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RAW" sheetId="1" r:id="rId1"/>
    <sheet name="ALL" sheetId="4" r:id="rId2"/>
    <sheet name="UNTANA" sheetId="2" r:id="rId3"/>
    <sheet name="ARTO MORO" sheetId="3" r:id="rId4"/>
  </sheets>
  <definedNames>
    <definedName name="rowPointer">UNTANA!$D:$D</definedName>
    <definedName name="rowPointer2">'ARTO MORO'!$A:$A</definedName>
    <definedName name="rowPointer3">ALL!$D:$D</definedName>
  </definedNames>
  <calcPr calcId="152511"/>
  <pivotCaches>
    <pivotCache cacheId="77" r:id="rId5"/>
  </pivotCaches>
</workbook>
</file>

<file path=xl/calcChain.xml><?xml version="1.0" encoding="utf-8"?>
<calcChain xmlns="http://schemas.openxmlformats.org/spreadsheetml/2006/main">
  <c r="D369" i="4" l="1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5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5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D146" i="2"/>
  <c r="E369" i="4"/>
  <c r="E371" i="4"/>
  <c r="E373" i="4"/>
  <c r="E375" i="4"/>
  <c r="E377" i="4"/>
  <c r="E379" i="4"/>
  <c r="E381" i="4"/>
  <c r="E383" i="4"/>
  <c r="E385" i="4"/>
  <c r="E387" i="4"/>
  <c r="E389" i="4"/>
  <c r="E391" i="4"/>
  <c r="E393" i="4"/>
  <c r="E395" i="4"/>
  <c r="E397" i="4"/>
  <c r="E399" i="4"/>
  <c r="E401" i="4"/>
  <c r="E403" i="4"/>
  <c r="E405" i="4"/>
  <c r="E407" i="4"/>
  <c r="E409" i="4"/>
  <c r="E411" i="4"/>
  <c r="E413" i="4"/>
  <c r="E415" i="4"/>
  <c r="E417" i="4"/>
  <c r="E419" i="4"/>
  <c r="E421" i="4"/>
  <c r="E423" i="4"/>
  <c r="E425" i="4"/>
  <c r="E427" i="4"/>
  <c r="E429" i="4"/>
  <c r="E431" i="4"/>
  <c r="E433" i="4"/>
  <c r="E435" i="4"/>
  <c r="E437" i="4"/>
  <c r="E439" i="4"/>
  <c r="E441" i="4"/>
  <c r="E443" i="4"/>
  <c r="E445" i="4"/>
  <c r="E447" i="4"/>
  <c r="E449" i="4"/>
  <c r="E451" i="4"/>
  <c r="E453" i="4"/>
  <c r="E455" i="4"/>
  <c r="E457" i="4"/>
  <c r="E459" i="4"/>
  <c r="E461" i="4"/>
  <c r="E463" i="4"/>
  <c r="E465" i="4"/>
  <c r="E467" i="4"/>
  <c r="E469" i="4"/>
  <c r="E471" i="4"/>
  <c r="E473" i="4"/>
  <c r="E475" i="4"/>
  <c r="E477" i="4"/>
  <c r="E479" i="4"/>
  <c r="E481" i="4"/>
  <c r="E483" i="4"/>
  <c r="E485" i="4"/>
  <c r="E487" i="4"/>
  <c r="E489" i="4"/>
  <c r="E491" i="4"/>
  <c r="E493" i="4"/>
  <c r="E495" i="4"/>
  <c r="E497" i="4"/>
  <c r="E499" i="4"/>
  <c r="E501" i="4"/>
  <c r="E503" i="4"/>
  <c r="E505" i="4"/>
  <c r="E507" i="4"/>
  <c r="E509" i="4"/>
  <c r="E511" i="4"/>
  <c r="E513" i="4"/>
  <c r="E515" i="4"/>
  <c r="E517" i="4"/>
  <c r="E519" i="4"/>
  <c r="E521" i="4"/>
  <c r="E523" i="4"/>
  <c r="E525" i="4"/>
  <c r="E527" i="4"/>
  <c r="E529" i="4"/>
  <c r="E531" i="4"/>
  <c r="E533" i="4"/>
  <c r="E535" i="4"/>
  <c r="E537" i="4"/>
  <c r="E539" i="4"/>
  <c r="E541" i="4"/>
  <c r="E543" i="4"/>
  <c r="E545" i="4"/>
  <c r="E547" i="4"/>
  <c r="E549" i="4"/>
  <c r="E551" i="4"/>
  <c r="E553" i="4"/>
  <c r="E555" i="4"/>
  <c r="E557" i="4"/>
  <c r="E559" i="4"/>
  <c r="E561" i="4"/>
  <c r="E563" i="4"/>
  <c r="E565" i="4"/>
  <c r="E567" i="4"/>
  <c r="E569" i="4"/>
  <c r="E571" i="4"/>
  <c r="E573" i="4"/>
  <c r="E575" i="4"/>
  <c r="E577" i="4"/>
  <c r="E370" i="4"/>
  <c r="E372" i="4"/>
  <c r="E374" i="4"/>
  <c r="E376" i="4"/>
  <c r="E378" i="4"/>
  <c r="E380" i="4"/>
  <c r="E382" i="4"/>
  <c r="E384" i="4"/>
  <c r="E386" i="4"/>
  <c r="E388" i="4"/>
  <c r="E390" i="4"/>
  <c r="E392" i="4"/>
  <c r="E394" i="4"/>
  <c r="E396" i="4"/>
  <c r="E398" i="4"/>
  <c r="E400" i="4"/>
  <c r="E402" i="4"/>
  <c r="E404" i="4"/>
  <c r="E406" i="4"/>
  <c r="E408" i="4"/>
  <c r="E410" i="4"/>
  <c r="E412" i="4"/>
  <c r="E414" i="4"/>
  <c r="E416" i="4"/>
  <c r="E418" i="4"/>
  <c r="E420" i="4"/>
  <c r="E422" i="4"/>
  <c r="E424" i="4"/>
  <c r="E426" i="4"/>
  <c r="E428" i="4"/>
  <c r="E430" i="4"/>
  <c r="E432" i="4"/>
  <c r="E434" i="4"/>
  <c r="E436" i="4"/>
  <c r="E438" i="4"/>
  <c r="E440" i="4"/>
  <c r="E442" i="4"/>
  <c r="E444" i="4"/>
  <c r="E446" i="4"/>
  <c r="E448" i="4"/>
  <c r="E450" i="4"/>
  <c r="E452" i="4"/>
  <c r="E454" i="4"/>
  <c r="E456" i="4"/>
  <c r="E458" i="4"/>
  <c r="E460" i="4"/>
  <c r="E462" i="4"/>
  <c r="E464" i="4"/>
  <c r="E466" i="4"/>
  <c r="E468" i="4"/>
  <c r="E470" i="4"/>
  <c r="E472" i="4"/>
  <c r="E474" i="4"/>
  <c r="E476" i="4"/>
  <c r="E478" i="4"/>
  <c r="E480" i="4"/>
  <c r="E482" i="4"/>
  <c r="E484" i="4"/>
  <c r="E486" i="4"/>
  <c r="E488" i="4"/>
  <c r="E490" i="4"/>
  <c r="E492" i="4"/>
  <c r="E494" i="4"/>
  <c r="E496" i="4"/>
  <c r="E498" i="4"/>
  <c r="E500" i="4"/>
  <c r="E502" i="4"/>
  <c r="E504" i="4"/>
  <c r="E506" i="4"/>
  <c r="E508" i="4"/>
  <c r="E510" i="4"/>
  <c r="E512" i="4"/>
  <c r="E514" i="4"/>
  <c r="E516" i="4"/>
  <c r="E518" i="4"/>
  <c r="E520" i="4"/>
  <c r="E522" i="4"/>
  <c r="E524" i="4"/>
  <c r="E526" i="4"/>
  <c r="E528" i="4"/>
  <c r="E530" i="4"/>
  <c r="E532" i="4"/>
  <c r="E534" i="4"/>
  <c r="E536" i="4"/>
  <c r="E538" i="4"/>
  <c r="E540" i="4"/>
  <c r="E542" i="4"/>
  <c r="E544" i="4"/>
  <c r="E546" i="4"/>
  <c r="E548" i="4"/>
  <c r="E550" i="4"/>
  <c r="E552" i="4"/>
  <c r="E554" i="4"/>
  <c r="E556" i="4"/>
  <c r="E558" i="4"/>
  <c r="E560" i="4"/>
  <c r="E562" i="4"/>
  <c r="E564" i="4"/>
  <c r="E566" i="4"/>
  <c r="E568" i="4"/>
  <c r="E570" i="4"/>
  <c r="E572" i="4"/>
  <c r="E574" i="4"/>
  <c r="E576" i="4"/>
  <c r="E578" i="4"/>
  <c r="E580" i="4"/>
  <c r="E582" i="4"/>
  <c r="E584" i="4"/>
  <c r="E586" i="4"/>
  <c r="E588" i="4"/>
  <c r="E590" i="4"/>
  <c r="E592" i="4"/>
  <c r="E594" i="4"/>
  <c r="E596" i="4"/>
  <c r="E598" i="4"/>
  <c r="E600" i="4"/>
  <c r="E602" i="4"/>
  <c r="E604" i="4"/>
  <c r="E606" i="4"/>
  <c r="E608" i="4"/>
  <c r="E610" i="4"/>
  <c r="E612" i="4"/>
  <c r="E614" i="4"/>
  <c r="E616" i="4"/>
  <c r="E618" i="4"/>
  <c r="E620" i="4"/>
  <c r="E622" i="4"/>
  <c r="E579" i="4"/>
  <c r="E583" i="4"/>
  <c r="E587" i="4"/>
  <c r="E591" i="4"/>
  <c r="E595" i="4"/>
  <c r="E599" i="4"/>
  <c r="E603" i="4"/>
  <c r="E607" i="4"/>
  <c r="E611" i="4"/>
  <c r="E615" i="4"/>
  <c r="E619" i="4"/>
  <c r="E623" i="4"/>
  <c r="E625" i="4"/>
  <c r="E627" i="4"/>
  <c r="E629" i="4"/>
  <c r="E631" i="4"/>
  <c r="E633" i="4"/>
  <c r="E635" i="4"/>
  <c r="E637" i="4"/>
  <c r="E639" i="4"/>
  <c r="E641" i="4"/>
  <c r="E643" i="4"/>
  <c r="E645" i="4"/>
  <c r="E647" i="4"/>
  <c r="E649" i="4"/>
  <c r="E651" i="4"/>
  <c r="E653" i="4"/>
  <c r="E655" i="4"/>
  <c r="E657" i="4"/>
  <c r="E659" i="4"/>
  <c r="E661" i="4"/>
  <c r="E663" i="4"/>
  <c r="E665" i="4"/>
  <c r="E667" i="4"/>
  <c r="E669" i="4"/>
  <c r="E671" i="4"/>
  <c r="E673" i="4"/>
  <c r="E675" i="4"/>
  <c r="E677" i="4"/>
  <c r="E679" i="4"/>
  <c r="E681" i="4"/>
  <c r="E683" i="4"/>
  <c r="E685" i="4"/>
  <c r="E687" i="4"/>
  <c r="E689" i="4"/>
  <c r="E691" i="4"/>
  <c r="E693" i="4"/>
  <c r="E695" i="4"/>
  <c r="E697" i="4"/>
  <c r="E699" i="4"/>
  <c r="E701" i="4"/>
  <c r="E703" i="4"/>
  <c r="E705" i="4"/>
  <c r="E707" i="4"/>
  <c r="E709" i="4"/>
  <c r="E711" i="4"/>
  <c r="E713" i="4"/>
  <c r="E715" i="4"/>
  <c r="E717" i="4"/>
  <c r="E719" i="4"/>
  <c r="E721" i="4"/>
  <c r="E723" i="4"/>
  <c r="E725" i="4"/>
  <c r="E727" i="4"/>
  <c r="E729" i="4"/>
  <c r="E731" i="4"/>
  <c r="E733" i="4"/>
  <c r="E735" i="4"/>
  <c r="E737" i="4"/>
  <c r="E739" i="4"/>
  <c r="E741" i="4"/>
  <c r="E743" i="4"/>
  <c r="E745" i="4"/>
  <c r="E747" i="4"/>
  <c r="E749" i="4"/>
  <c r="E751" i="4"/>
  <c r="E753" i="4"/>
  <c r="E755" i="4"/>
  <c r="E757" i="4"/>
  <c r="E759" i="4"/>
  <c r="E761" i="4"/>
  <c r="E763" i="4"/>
  <c r="E765" i="4"/>
  <c r="E767" i="4"/>
  <c r="E769" i="4"/>
  <c r="E771" i="4"/>
  <c r="E773" i="4"/>
  <c r="E775" i="4"/>
  <c r="E777" i="4"/>
  <c r="E779" i="4"/>
  <c r="E781" i="4"/>
  <c r="E783" i="4"/>
  <c r="E785" i="4"/>
  <c r="E787" i="4"/>
  <c r="E789" i="4"/>
  <c r="E791" i="4"/>
  <c r="E793" i="4"/>
  <c r="E795" i="4"/>
  <c r="E797" i="4"/>
  <c r="E799" i="4"/>
  <c r="E801" i="4"/>
  <c r="E803" i="4"/>
  <c r="E805" i="4"/>
  <c r="E807" i="4"/>
  <c r="E809" i="4"/>
  <c r="E811" i="4"/>
  <c r="E813" i="4"/>
  <c r="E815" i="4"/>
  <c r="E817" i="4"/>
  <c r="E819" i="4"/>
  <c r="E821" i="4"/>
  <c r="E823" i="4"/>
  <c r="E825" i="4"/>
  <c r="E827" i="4"/>
  <c r="E829" i="4"/>
  <c r="E831" i="4"/>
  <c r="E833" i="4"/>
  <c r="E835" i="4"/>
  <c r="E837" i="4"/>
  <c r="E839" i="4"/>
  <c r="E841" i="4"/>
  <c r="E843" i="4"/>
  <c r="E845" i="4"/>
  <c r="F369" i="4"/>
  <c r="F371" i="4"/>
  <c r="F373" i="4"/>
  <c r="F375" i="4"/>
  <c r="E581" i="4"/>
  <c r="E585" i="4"/>
  <c r="E589" i="4"/>
  <c r="E593" i="4"/>
  <c r="E597" i="4"/>
  <c r="E601" i="4"/>
  <c r="E605" i="4"/>
  <c r="E609" i="4"/>
  <c r="E613" i="4"/>
  <c r="E617" i="4"/>
  <c r="E621" i="4"/>
  <c r="E624" i="4"/>
  <c r="E626" i="4"/>
  <c r="E628" i="4"/>
  <c r="E630" i="4"/>
  <c r="E632" i="4"/>
  <c r="E634" i="4"/>
  <c r="E636" i="4"/>
  <c r="E638" i="4"/>
  <c r="E640" i="4"/>
  <c r="E642" i="4"/>
  <c r="E644" i="4"/>
  <c r="E646" i="4"/>
  <c r="E648" i="4"/>
  <c r="E650" i="4"/>
  <c r="E652" i="4"/>
  <c r="E654" i="4"/>
  <c r="E656" i="4"/>
  <c r="E658" i="4"/>
  <c r="E660" i="4"/>
  <c r="E662" i="4"/>
  <c r="E664" i="4"/>
  <c r="E666" i="4"/>
  <c r="E668" i="4"/>
  <c r="E670" i="4"/>
  <c r="E672" i="4"/>
  <c r="E674" i="4"/>
  <c r="E676" i="4"/>
  <c r="E678" i="4"/>
  <c r="E680" i="4"/>
  <c r="E682" i="4"/>
  <c r="E684" i="4"/>
  <c r="E686" i="4"/>
  <c r="E688" i="4"/>
  <c r="E690" i="4"/>
  <c r="E692" i="4"/>
  <c r="E694" i="4"/>
  <c r="E696" i="4"/>
  <c r="E698" i="4"/>
  <c r="E700" i="4"/>
  <c r="E702" i="4"/>
  <c r="E704" i="4"/>
  <c r="E706" i="4"/>
  <c r="E708" i="4"/>
  <c r="E710" i="4"/>
  <c r="E712" i="4"/>
  <c r="E714" i="4"/>
  <c r="E716" i="4"/>
  <c r="E720" i="4"/>
  <c r="E724" i="4"/>
  <c r="E728" i="4"/>
  <c r="E732" i="4"/>
  <c r="E736" i="4"/>
  <c r="E740" i="4"/>
  <c r="E744" i="4"/>
  <c r="E748" i="4"/>
  <c r="E752" i="4"/>
  <c r="E756" i="4"/>
  <c r="E760" i="4"/>
  <c r="E764" i="4"/>
  <c r="E768" i="4"/>
  <c r="E772" i="4"/>
  <c r="E776" i="4"/>
  <c r="E780" i="4"/>
  <c r="E784" i="4"/>
  <c r="E788" i="4"/>
  <c r="E792" i="4"/>
  <c r="E796" i="4"/>
  <c r="E800" i="4"/>
  <c r="E804" i="4"/>
  <c r="E808" i="4"/>
  <c r="E812" i="4"/>
  <c r="E816" i="4"/>
  <c r="E820" i="4"/>
  <c r="E824" i="4"/>
  <c r="E828" i="4"/>
  <c r="E832" i="4"/>
  <c r="E836" i="4"/>
  <c r="E840" i="4"/>
  <c r="E844" i="4"/>
  <c r="F370" i="4"/>
  <c r="F374" i="4"/>
  <c r="F377" i="4"/>
  <c r="F379" i="4"/>
  <c r="F381" i="4"/>
  <c r="F383" i="4"/>
  <c r="F385" i="4"/>
  <c r="F387" i="4"/>
  <c r="F389" i="4"/>
  <c r="F391" i="4"/>
  <c r="F393" i="4"/>
  <c r="F395" i="4"/>
  <c r="F397" i="4"/>
  <c r="F399" i="4"/>
  <c r="F401" i="4"/>
  <c r="F403" i="4"/>
  <c r="F405" i="4"/>
  <c r="F407" i="4"/>
  <c r="F409" i="4"/>
  <c r="F411" i="4"/>
  <c r="F413" i="4"/>
  <c r="F415" i="4"/>
  <c r="F417" i="4"/>
  <c r="F419" i="4"/>
  <c r="F421" i="4"/>
  <c r="F423" i="4"/>
  <c r="F425" i="4"/>
  <c r="F427" i="4"/>
  <c r="F429" i="4"/>
  <c r="F431" i="4"/>
  <c r="F433" i="4"/>
  <c r="F435" i="4"/>
  <c r="F437" i="4"/>
  <c r="F439" i="4"/>
  <c r="F441" i="4"/>
  <c r="F443" i="4"/>
  <c r="F445" i="4"/>
  <c r="F447" i="4"/>
  <c r="F449" i="4"/>
  <c r="F451" i="4"/>
  <c r="F453" i="4"/>
  <c r="F455" i="4"/>
  <c r="F457" i="4"/>
  <c r="F459" i="4"/>
  <c r="F461" i="4"/>
  <c r="F463" i="4"/>
  <c r="F465" i="4"/>
  <c r="F467" i="4"/>
  <c r="F469" i="4"/>
  <c r="F471" i="4"/>
  <c r="F473" i="4"/>
  <c r="F475" i="4"/>
  <c r="F477" i="4"/>
  <c r="F479" i="4"/>
  <c r="F481" i="4"/>
  <c r="F483" i="4"/>
  <c r="F485" i="4"/>
  <c r="F487" i="4"/>
  <c r="F489" i="4"/>
  <c r="F491" i="4"/>
  <c r="F493" i="4"/>
  <c r="F495" i="4"/>
  <c r="F497" i="4"/>
  <c r="F499" i="4"/>
  <c r="F501" i="4"/>
  <c r="F503" i="4"/>
  <c r="F505" i="4"/>
  <c r="F507" i="4"/>
  <c r="F509" i="4"/>
  <c r="F511" i="4"/>
  <c r="F513" i="4"/>
  <c r="F515" i="4"/>
  <c r="F517" i="4"/>
  <c r="F519" i="4"/>
  <c r="F521" i="4"/>
  <c r="F523" i="4"/>
  <c r="F525" i="4"/>
  <c r="F527" i="4"/>
  <c r="F529" i="4"/>
  <c r="F531" i="4"/>
  <c r="F533" i="4"/>
  <c r="F535" i="4"/>
  <c r="F537" i="4"/>
  <c r="F539" i="4"/>
  <c r="F541" i="4"/>
  <c r="F543" i="4"/>
  <c r="F545" i="4"/>
  <c r="F547" i="4"/>
  <c r="F549" i="4"/>
  <c r="F551" i="4"/>
  <c r="F553" i="4"/>
  <c r="F555" i="4"/>
  <c r="F557" i="4"/>
  <c r="F559" i="4"/>
  <c r="F561" i="4"/>
  <c r="F563" i="4"/>
  <c r="F565" i="4"/>
  <c r="F567" i="4"/>
  <c r="F569" i="4"/>
  <c r="F571" i="4"/>
  <c r="F573" i="4"/>
  <c r="F575" i="4"/>
  <c r="F577" i="4"/>
  <c r="F579" i="4"/>
  <c r="F581" i="4"/>
  <c r="F583" i="4"/>
  <c r="F585" i="4"/>
  <c r="F587" i="4"/>
  <c r="F589" i="4"/>
  <c r="F591" i="4"/>
  <c r="F593" i="4"/>
  <c r="F595" i="4"/>
  <c r="F597" i="4"/>
  <c r="F599" i="4"/>
  <c r="F601" i="4"/>
  <c r="F603" i="4"/>
  <c r="F605" i="4"/>
  <c r="F607" i="4"/>
  <c r="F609" i="4"/>
  <c r="F611" i="4"/>
  <c r="F613" i="4"/>
  <c r="F615" i="4"/>
  <c r="F617" i="4"/>
  <c r="F619" i="4"/>
  <c r="F621" i="4"/>
  <c r="F623" i="4"/>
  <c r="F625" i="4"/>
  <c r="F627" i="4"/>
  <c r="F629" i="4"/>
  <c r="F631" i="4"/>
  <c r="F633" i="4"/>
  <c r="E718" i="4"/>
  <c r="E722" i="4"/>
  <c r="E726" i="4"/>
  <c r="E730" i="4"/>
  <c r="E734" i="4"/>
  <c r="E738" i="4"/>
  <c r="E742" i="4"/>
  <c r="E746" i="4"/>
  <c r="E750" i="4"/>
  <c r="E754" i="4"/>
  <c r="E758" i="4"/>
  <c r="E762" i="4"/>
  <c r="E766" i="4"/>
  <c r="E770" i="4"/>
  <c r="E774" i="4"/>
  <c r="E778" i="4"/>
  <c r="E782" i="4"/>
  <c r="E786" i="4"/>
  <c r="E790" i="4"/>
  <c r="E794" i="4"/>
  <c r="E798" i="4"/>
  <c r="E802" i="4"/>
  <c r="E806" i="4"/>
  <c r="E810" i="4"/>
  <c r="E814" i="4"/>
  <c r="E818" i="4"/>
  <c r="E822" i="4"/>
  <c r="E826" i="4"/>
  <c r="E830" i="4"/>
  <c r="E834" i="4"/>
  <c r="E838" i="4"/>
  <c r="E842" i="4"/>
  <c r="E846" i="4"/>
  <c r="F372" i="4"/>
  <c r="F376" i="4"/>
  <c r="F378" i="4"/>
  <c r="F380" i="4"/>
  <c r="F382" i="4"/>
  <c r="F384" i="4"/>
  <c r="F386" i="4"/>
  <c r="F388" i="4"/>
  <c r="F390" i="4"/>
  <c r="F392" i="4"/>
  <c r="F394" i="4"/>
  <c r="F396" i="4"/>
  <c r="F398" i="4"/>
  <c r="F400" i="4"/>
  <c r="F402" i="4"/>
  <c r="F404" i="4"/>
  <c r="F406" i="4"/>
  <c r="F408" i="4"/>
  <c r="F410" i="4"/>
  <c r="F412" i="4"/>
  <c r="F414" i="4"/>
  <c r="F416" i="4"/>
  <c r="F418" i="4"/>
  <c r="F420" i="4"/>
  <c r="F422" i="4"/>
  <c r="F424" i="4"/>
  <c r="F426" i="4"/>
  <c r="F428" i="4"/>
  <c r="F430" i="4"/>
  <c r="F432" i="4"/>
  <c r="F434" i="4"/>
  <c r="F436" i="4"/>
  <c r="F438" i="4"/>
  <c r="F440" i="4"/>
  <c r="F442" i="4"/>
  <c r="F444" i="4"/>
  <c r="F446" i="4"/>
  <c r="F448" i="4"/>
  <c r="F450" i="4"/>
  <c r="F452" i="4"/>
  <c r="F454" i="4"/>
  <c r="F456" i="4"/>
  <c r="F458" i="4"/>
  <c r="F460" i="4"/>
  <c r="F462" i="4"/>
  <c r="F464" i="4"/>
  <c r="F466" i="4"/>
  <c r="F468" i="4"/>
  <c r="F470" i="4"/>
  <c r="F472" i="4"/>
  <c r="F474" i="4"/>
  <c r="F476" i="4"/>
  <c r="F478" i="4"/>
  <c r="F480" i="4"/>
  <c r="F482" i="4"/>
  <c r="F484" i="4"/>
  <c r="F486" i="4"/>
  <c r="F488" i="4"/>
  <c r="F490" i="4"/>
  <c r="F492" i="4"/>
  <c r="F494" i="4"/>
  <c r="F496" i="4"/>
  <c r="F498" i="4"/>
  <c r="F500" i="4"/>
  <c r="F502" i="4"/>
  <c r="F504" i="4"/>
  <c r="F506" i="4"/>
  <c r="F508" i="4"/>
  <c r="F510" i="4"/>
  <c r="F512" i="4"/>
  <c r="F514" i="4"/>
  <c r="F516" i="4"/>
  <c r="F518" i="4"/>
  <c r="F520" i="4"/>
  <c r="F522" i="4"/>
  <c r="F524" i="4"/>
  <c r="F526" i="4"/>
  <c r="F528" i="4"/>
  <c r="F530" i="4"/>
  <c r="F532" i="4"/>
  <c r="F534" i="4"/>
  <c r="F536" i="4"/>
  <c r="F538" i="4"/>
  <c r="F540" i="4"/>
  <c r="F542" i="4"/>
  <c r="F544" i="4"/>
  <c r="F546" i="4"/>
  <c r="F548" i="4"/>
  <c r="F550" i="4"/>
  <c r="F552" i="4"/>
  <c r="F554" i="4"/>
  <c r="F556" i="4"/>
  <c r="F558" i="4"/>
  <c r="F560" i="4"/>
  <c r="F562" i="4"/>
  <c r="F564" i="4"/>
  <c r="F566" i="4"/>
  <c r="F568" i="4"/>
  <c r="F570" i="4"/>
  <c r="F572" i="4"/>
  <c r="F574" i="4"/>
  <c r="F576" i="4"/>
  <c r="F578" i="4"/>
  <c r="F580" i="4"/>
  <c r="F582" i="4"/>
  <c r="F584" i="4"/>
  <c r="F586" i="4"/>
  <c r="F588" i="4"/>
  <c r="F590" i="4"/>
  <c r="F592" i="4"/>
  <c r="F594" i="4"/>
  <c r="F596" i="4"/>
  <c r="F598" i="4"/>
  <c r="F600" i="4"/>
  <c r="F602" i="4"/>
  <c r="F604" i="4"/>
  <c r="F606" i="4"/>
  <c r="F608" i="4"/>
  <c r="F610" i="4"/>
  <c r="F612" i="4"/>
  <c r="F614" i="4"/>
  <c r="F616" i="4"/>
  <c r="F618" i="4"/>
  <c r="F620" i="4"/>
  <c r="F622" i="4"/>
  <c r="F624" i="4"/>
  <c r="F626" i="4"/>
  <c r="F628" i="4"/>
  <c r="F630" i="4"/>
  <c r="F632" i="4"/>
  <c r="F634" i="4"/>
  <c r="F636" i="4"/>
  <c r="F638" i="4"/>
  <c r="F640" i="4"/>
  <c r="F642" i="4"/>
  <c r="F644" i="4"/>
  <c r="F646" i="4"/>
  <c r="F648" i="4"/>
  <c r="F650" i="4"/>
  <c r="F652" i="4"/>
  <c r="F654" i="4"/>
  <c r="F656" i="4"/>
  <c r="F658" i="4"/>
  <c r="F660" i="4"/>
  <c r="F662" i="4"/>
  <c r="F664" i="4"/>
  <c r="F666" i="4"/>
  <c r="F668" i="4"/>
  <c r="F670" i="4"/>
  <c r="F672" i="4"/>
  <c r="F674" i="4"/>
  <c r="F676" i="4"/>
  <c r="F678" i="4"/>
  <c r="F680" i="4"/>
  <c r="F682" i="4"/>
  <c r="F684" i="4"/>
  <c r="F686" i="4"/>
  <c r="F688" i="4"/>
  <c r="F690" i="4"/>
  <c r="F692" i="4"/>
  <c r="F694" i="4"/>
  <c r="F696" i="4"/>
  <c r="F698" i="4"/>
  <c r="F700" i="4"/>
  <c r="F702" i="4"/>
  <c r="F704" i="4"/>
  <c r="F706" i="4"/>
  <c r="F708" i="4"/>
  <c r="F710" i="4"/>
  <c r="F712" i="4"/>
  <c r="F714" i="4"/>
  <c r="F716" i="4"/>
  <c r="F718" i="4"/>
  <c r="F720" i="4"/>
  <c r="F722" i="4"/>
  <c r="F724" i="4"/>
  <c r="F726" i="4"/>
  <c r="F728" i="4"/>
  <c r="F730" i="4"/>
  <c r="F732" i="4"/>
  <c r="F734" i="4"/>
  <c r="F736" i="4"/>
  <c r="F738" i="4"/>
  <c r="F740" i="4"/>
  <c r="F742" i="4"/>
  <c r="F744" i="4"/>
  <c r="F746" i="4"/>
  <c r="F748" i="4"/>
  <c r="F750" i="4"/>
  <c r="F752" i="4"/>
  <c r="F754" i="4"/>
  <c r="F756" i="4"/>
  <c r="F758" i="4"/>
  <c r="F760" i="4"/>
  <c r="F762" i="4"/>
  <c r="F764" i="4"/>
  <c r="F766" i="4"/>
  <c r="F768" i="4"/>
  <c r="F770" i="4"/>
  <c r="F772" i="4"/>
  <c r="F774" i="4"/>
  <c r="F776" i="4"/>
  <c r="F778" i="4"/>
  <c r="F780" i="4"/>
  <c r="F782" i="4"/>
  <c r="F784" i="4"/>
  <c r="F786" i="4"/>
  <c r="F788" i="4"/>
  <c r="F790" i="4"/>
  <c r="F792" i="4"/>
  <c r="F794" i="4"/>
  <c r="F796" i="4"/>
  <c r="F798" i="4"/>
  <c r="F800" i="4"/>
  <c r="F802" i="4"/>
  <c r="F804" i="4"/>
  <c r="F806" i="4"/>
  <c r="F808" i="4"/>
  <c r="F810" i="4"/>
  <c r="F812" i="4"/>
  <c r="F814" i="4"/>
  <c r="F816" i="4"/>
  <c r="F635" i="4"/>
  <c r="F639" i="4"/>
  <c r="F643" i="4"/>
  <c r="F647" i="4"/>
  <c r="F651" i="4"/>
  <c r="F655" i="4"/>
  <c r="F659" i="4"/>
  <c r="F663" i="4"/>
  <c r="F667" i="4"/>
  <c r="F671" i="4"/>
  <c r="F675" i="4"/>
  <c r="F679" i="4"/>
  <c r="F683" i="4"/>
  <c r="F687" i="4"/>
  <c r="F691" i="4"/>
  <c r="F695" i="4"/>
  <c r="F699" i="4"/>
  <c r="F703" i="4"/>
  <c r="F707" i="4"/>
  <c r="F711" i="4"/>
  <c r="F715" i="4"/>
  <c r="F719" i="4"/>
  <c r="F723" i="4"/>
  <c r="F727" i="4"/>
  <c r="F731" i="4"/>
  <c r="F735" i="4"/>
  <c r="F739" i="4"/>
  <c r="F743" i="4"/>
  <c r="F747" i="4"/>
  <c r="F751" i="4"/>
  <c r="F755" i="4"/>
  <c r="F759" i="4"/>
  <c r="F763" i="4"/>
  <c r="F767" i="4"/>
  <c r="F771" i="4"/>
  <c r="F775" i="4"/>
  <c r="F779" i="4"/>
  <c r="F783" i="4"/>
  <c r="F787" i="4"/>
  <c r="F791" i="4"/>
  <c r="F795" i="4"/>
  <c r="F799" i="4"/>
  <c r="F803" i="4"/>
  <c r="F807" i="4"/>
  <c r="F811" i="4"/>
  <c r="F815" i="4"/>
  <c r="F818" i="4"/>
  <c r="F820" i="4"/>
  <c r="F822" i="4"/>
  <c r="F824" i="4"/>
  <c r="F826" i="4"/>
  <c r="F828" i="4"/>
  <c r="F830" i="4"/>
  <c r="F832" i="4"/>
  <c r="F834" i="4"/>
  <c r="F836" i="4"/>
  <c r="F838" i="4"/>
  <c r="F840" i="4"/>
  <c r="F842" i="4"/>
  <c r="F844" i="4"/>
  <c r="F846" i="4"/>
  <c r="G370" i="4"/>
  <c r="G372" i="4"/>
  <c r="G374" i="4"/>
  <c r="G376" i="4"/>
  <c r="G378" i="4"/>
  <c r="G380" i="4"/>
  <c r="G382" i="4"/>
  <c r="G384" i="4"/>
  <c r="G386" i="4"/>
  <c r="G388" i="4"/>
  <c r="G390" i="4"/>
  <c r="G392" i="4"/>
  <c r="G394" i="4"/>
  <c r="G396" i="4"/>
  <c r="G398" i="4"/>
  <c r="G400" i="4"/>
  <c r="G402" i="4"/>
  <c r="G404" i="4"/>
  <c r="G406" i="4"/>
  <c r="G408" i="4"/>
  <c r="G410" i="4"/>
  <c r="G412" i="4"/>
  <c r="G414" i="4"/>
  <c r="G416" i="4"/>
  <c r="G418" i="4"/>
  <c r="G420" i="4"/>
  <c r="G422" i="4"/>
  <c r="G424" i="4"/>
  <c r="G426" i="4"/>
  <c r="G428" i="4"/>
  <c r="G430" i="4"/>
  <c r="G432" i="4"/>
  <c r="G434" i="4"/>
  <c r="G436" i="4"/>
  <c r="G438" i="4"/>
  <c r="G440" i="4"/>
  <c r="G442" i="4"/>
  <c r="G444" i="4"/>
  <c r="G446" i="4"/>
  <c r="G448" i="4"/>
  <c r="G450" i="4"/>
  <c r="G452" i="4"/>
  <c r="G454" i="4"/>
  <c r="G456" i="4"/>
  <c r="G458" i="4"/>
  <c r="G460" i="4"/>
  <c r="G462" i="4"/>
  <c r="G464" i="4"/>
  <c r="G466" i="4"/>
  <c r="G468" i="4"/>
  <c r="G470" i="4"/>
  <c r="G472" i="4"/>
  <c r="G474" i="4"/>
  <c r="G476" i="4"/>
  <c r="G478" i="4"/>
  <c r="G480" i="4"/>
  <c r="G482" i="4"/>
  <c r="G484" i="4"/>
  <c r="G486" i="4"/>
  <c r="G488" i="4"/>
  <c r="G490" i="4"/>
  <c r="G492" i="4"/>
  <c r="G494" i="4"/>
  <c r="G496" i="4"/>
  <c r="G498" i="4"/>
  <c r="G500" i="4"/>
  <c r="G502" i="4"/>
  <c r="G504" i="4"/>
  <c r="G506" i="4"/>
  <c r="G508" i="4"/>
  <c r="G510" i="4"/>
  <c r="G512" i="4"/>
  <c r="G514" i="4"/>
  <c r="G516" i="4"/>
  <c r="G518" i="4"/>
  <c r="G520" i="4"/>
  <c r="G522" i="4"/>
  <c r="G524" i="4"/>
  <c r="G526" i="4"/>
  <c r="G528" i="4"/>
  <c r="G530" i="4"/>
  <c r="G532" i="4"/>
  <c r="G534" i="4"/>
  <c r="G536" i="4"/>
  <c r="G538" i="4"/>
  <c r="G540" i="4"/>
  <c r="G542" i="4"/>
  <c r="G544" i="4"/>
  <c r="G546" i="4"/>
  <c r="G548" i="4"/>
  <c r="G550" i="4"/>
  <c r="G552" i="4"/>
  <c r="G554" i="4"/>
  <c r="G556" i="4"/>
  <c r="G558" i="4"/>
  <c r="G560" i="4"/>
  <c r="G562" i="4"/>
  <c r="G564" i="4"/>
  <c r="G566" i="4"/>
  <c r="G568" i="4"/>
  <c r="G570" i="4"/>
  <c r="G572" i="4"/>
  <c r="G574" i="4"/>
  <c r="G576" i="4"/>
  <c r="G578" i="4"/>
  <c r="G580" i="4"/>
  <c r="G582" i="4"/>
  <c r="G584" i="4"/>
  <c r="G586" i="4"/>
  <c r="G588" i="4"/>
  <c r="G590" i="4"/>
  <c r="G592" i="4"/>
  <c r="G594" i="4"/>
  <c r="G596" i="4"/>
  <c r="G598" i="4"/>
  <c r="G600" i="4"/>
  <c r="G602" i="4"/>
  <c r="G604" i="4"/>
  <c r="G606" i="4"/>
  <c r="G608" i="4"/>
  <c r="G610" i="4"/>
  <c r="G612" i="4"/>
  <c r="G614" i="4"/>
  <c r="G616" i="4"/>
  <c r="G618" i="4"/>
  <c r="G620" i="4"/>
  <c r="G622" i="4"/>
  <c r="G624" i="4"/>
  <c r="G626" i="4"/>
  <c r="G628" i="4"/>
  <c r="G630" i="4"/>
  <c r="G632" i="4"/>
  <c r="G634" i="4"/>
  <c r="G636" i="4"/>
  <c r="G638" i="4"/>
  <c r="G640" i="4"/>
  <c r="G642" i="4"/>
  <c r="G644" i="4"/>
  <c r="G646" i="4"/>
  <c r="G648" i="4"/>
  <c r="G650" i="4"/>
  <c r="G652" i="4"/>
  <c r="G654" i="4"/>
  <c r="G656" i="4"/>
  <c r="G658" i="4"/>
  <c r="G660" i="4"/>
  <c r="G662" i="4"/>
  <c r="G664" i="4"/>
  <c r="G666" i="4"/>
  <c r="G668" i="4"/>
  <c r="G670" i="4"/>
  <c r="G672" i="4"/>
  <c r="G674" i="4"/>
  <c r="G676" i="4"/>
  <c r="G678" i="4"/>
  <c r="G680" i="4"/>
  <c r="G682" i="4"/>
  <c r="G684" i="4"/>
  <c r="G686" i="4"/>
  <c r="G688" i="4"/>
  <c r="G690" i="4"/>
  <c r="G692" i="4"/>
  <c r="G694" i="4"/>
  <c r="G696" i="4"/>
  <c r="G698" i="4"/>
  <c r="G700" i="4"/>
  <c r="G702" i="4"/>
  <c r="G704" i="4"/>
  <c r="G706" i="4"/>
  <c r="G708" i="4"/>
  <c r="G710" i="4"/>
  <c r="G712" i="4"/>
  <c r="G714" i="4"/>
  <c r="G716" i="4"/>
  <c r="G718" i="4"/>
  <c r="G720" i="4"/>
  <c r="G722" i="4"/>
  <c r="G724" i="4"/>
  <c r="G726" i="4"/>
  <c r="G728" i="4"/>
  <c r="G730" i="4"/>
  <c r="G732" i="4"/>
  <c r="G734" i="4"/>
  <c r="G736" i="4"/>
  <c r="G738" i="4"/>
  <c r="G740" i="4"/>
  <c r="G742" i="4"/>
  <c r="G744" i="4"/>
  <c r="G746" i="4"/>
  <c r="G748" i="4"/>
  <c r="G750" i="4"/>
  <c r="G752" i="4"/>
  <c r="G754" i="4"/>
  <c r="G756" i="4"/>
  <c r="F637" i="4"/>
  <c r="F641" i="4"/>
  <c r="F645" i="4"/>
  <c r="F649" i="4"/>
  <c r="F653" i="4"/>
  <c r="F657" i="4"/>
  <c r="F661" i="4"/>
  <c r="F665" i="4"/>
  <c r="F669" i="4"/>
  <c r="F673" i="4"/>
  <c r="F677" i="4"/>
  <c r="F681" i="4"/>
  <c r="F685" i="4"/>
  <c r="F689" i="4"/>
  <c r="F693" i="4"/>
  <c r="F697" i="4"/>
  <c r="F701" i="4"/>
  <c r="F705" i="4"/>
  <c r="F709" i="4"/>
  <c r="F713" i="4"/>
  <c r="F717" i="4"/>
  <c r="F721" i="4"/>
  <c r="F725" i="4"/>
  <c r="F729" i="4"/>
  <c r="F733" i="4"/>
  <c r="F737" i="4"/>
  <c r="F741" i="4"/>
  <c r="F745" i="4"/>
  <c r="F749" i="4"/>
  <c r="F753" i="4"/>
  <c r="F757" i="4"/>
  <c r="F761" i="4"/>
  <c r="F765" i="4"/>
  <c r="F769" i="4"/>
  <c r="F773" i="4"/>
  <c r="F777" i="4"/>
  <c r="F781" i="4"/>
  <c r="F785" i="4"/>
  <c r="F789" i="4"/>
  <c r="F793" i="4"/>
  <c r="F797" i="4"/>
  <c r="F801" i="4"/>
  <c r="F805" i="4"/>
  <c r="F809" i="4"/>
  <c r="F813" i="4"/>
  <c r="F817" i="4"/>
  <c r="F819" i="4"/>
  <c r="F821" i="4"/>
  <c r="F823" i="4"/>
  <c r="F825" i="4"/>
  <c r="F827" i="4"/>
  <c r="F829" i="4"/>
  <c r="F831" i="4"/>
  <c r="F833" i="4"/>
  <c r="F835" i="4"/>
  <c r="F837" i="4"/>
  <c r="F839" i="4"/>
  <c r="F841" i="4"/>
  <c r="F843" i="4"/>
  <c r="F845" i="4"/>
  <c r="G369" i="4"/>
  <c r="G371" i="4"/>
  <c r="G373" i="4"/>
  <c r="G375" i="4"/>
  <c r="G377" i="4"/>
  <c r="G379" i="4"/>
  <c r="G381" i="4"/>
  <c r="G383" i="4"/>
  <c r="G385" i="4"/>
  <c r="G387" i="4"/>
  <c r="G389" i="4"/>
  <c r="G391" i="4"/>
  <c r="G393" i="4"/>
  <c r="G395" i="4"/>
  <c r="G397" i="4"/>
  <c r="G399" i="4"/>
  <c r="G401" i="4"/>
  <c r="G403" i="4"/>
  <c r="G405" i="4"/>
  <c r="G407" i="4"/>
  <c r="G409" i="4"/>
  <c r="G411" i="4"/>
  <c r="G413" i="4"/>
  <c r="G415" i="4"/>
  <c r="G417" i="4"/>
  <c r="G419" i="4"/>
  <c r="G421" i="4"/>
  <c r="G423" i="4"/>
  <c r="G425" i="4"/>
  <c r="G427" i="4"/>
  <c r="G429" i="4"/>
  <c r="G431" i="4"/>
  <c r="G433" i="4"/>
  <c r="G435" i="4"/>
  <c r="G437" i="4"/>
  <c r="G439" i="4"/>
  <c r="G441" i="4"/>
  <c r="G443" i="4"/>
  <c r="G445" i="4"/>
  <c r="G447" i="4"/>
  <c r="G449" i="4"/>
  <c r="G451" i="4"/>
  <c r="G453" i="4"/>
  <c r="G455" i="4"/>
  <c r="G457" i="4"/>
  <c r="G459" i="4"/>
  <c r="G461" i="4"/>
  <c r="G463" i="4"/>
  <c r="G465" i="4"/>
  <c r="G467" i="4"/>
  <c r="G469" i="4"/>
  <c r="G471" i="4"/>
  <c r="G473" i="4"/>
  <c r="G475" i="4"/>
  <c r="G477" i="4"/>
  <c r="G479" i="4"/>
  <c r="G481" i="4"/>
  <c r="G483" i="4"/>
  <c r="G485" i="4"/>
  <c r="G487" i="4"/>
  <c r="G489" i="4"/>
  <c r="G491" i="4"/>
  <c r="G493" i="4"/>
  <c r="G495" i="4"/>
  <c r="G497" i="4"/>
  <c r="G499" i="4"/>
  <c r="G501" i="4"/>
  <c r="G503" i="4"/>
  <c r="G505" i="4"/>
  <c r="G507" i="4"/>
  <c r="G509" i="4"/>
  <c r="G511" i="4"/>
  <c r="G513" i="4"/>
  <c r="G515" i="4"/>
  <c r="G517" i="4"/>
  <c r="G519" i="4"/>
  <c r="G521" i="4"/>
  <c r="G523" i="4"/>
  <c r="G525" i="4"/>
  <c r="G527" i="4"/>
  <c r="G529" i="4"/>
  <c r="G531" i="4"/>
  <c r="G533" i="4"/>
  <c r="G535" i="4"/>
  <c r="G537" i="4"/>
  <c r="G539" i="4"/>
  <c r="G541" i="4"/>
  <c r="G543" i="4"/>
  <c r="G545" i="4"/>
  <c r="G547" i="4"/>
  <c r="G549" i="4"/>
  <c r="G551" i="4"/>
  <c r="G553" i="4"/>
  <c r="G555" i="4"/>
  <c r="G557" i="4"/>
  <c r="G559" i="4"/>
  <c r="G561" i="4"/>
  <c r="G563" i="4"/>
  <c r="G565" i="4"/>
  <c r="G567" i="4"/>
  <c r="G569" i="4"/>
  <c r="G571" i="4"/>
  <c r="G573" i="4"/>
  <c r="G575" i="4"/>
  <c r="G577" i="4"/>
  <c r="G579" i="4"/>
  <c r="G581" i="4"/>
  <c r="G583" i="4"/>
  <c r="G585" i="4"/>
  <c r="G587" i="4"/>
  <c r="G589" i="4"/>
  <c r="G591" i="4"/>
  <c r="G593" i="4"/>
  <c r="G595" i="4"/>
  <c r="G597" i="4"/>
  <c r="G599" i="4"/>
  <c r="G601" i="4"/>
  <c r="G603" i="4"/>
  <c r="G605" i="4"/>
  <c r="G607" i="4"/>
  <c r="G609" i="4"/>
  <c r="G611" i="4"/>
  <c r="G613" i="4"/>
  <c r="G615" i="4"/>
  <c r="G617" i="4"/>
  <c r="G619" i="4"/>
  <c r="G621" i="4"/>
  <c r="G623" i="4"/>
  <c r="G625" i="4"/>
  <c r="G627" i="4"/>
  <c r="G629" i="4"/>
  <c r="G631" i="4"/>
  <c r="G633" i="4"/>
  <c r="G635" i="4"/>
  <c r="G637" i="4"/>
  <c r="G639" i="4"/>
  <c r="G641" i="4"/>
  <c r="G643" i="4"/>
  <c r="G645" i="4"/>
  <c r="G647" i="4"/>
  <c r="G649" i="4"/>
  <c r="G651" i="4"/>
  <c r="G653" i="4"/>
  <c r="G655" i="4"/>
  <c r="G657" i="4"/>
  <c r="G659" i="4"/>
  <c r="G661" i="4"/>
  <c r="G663" i="4"/>
  <c r="G665" i="4"/>
  <c r="G667" i="4"/>
  <c r="G669" i="4"/>
  <c r="G671" i="4"/>
  <c r="G673" i="4"/>
  <c r="G675" i="4"/>
  <c r="G677" i="4"/>
  <c r="G679" i="4"/>
  <c r="G681" i="4"/>
  <c r="G683" i="4"/>
  <c r="G685" i="4"/>
  <c r="G687" i="4"/>
  <c r="G689" i="4"/>
  <c r="G691" i="4"/>
  <c r="G693" i="4"/>
  <c r="G695" i="4"/>
  <c r="G697" i="4"/>
  <c r="G699" i="4"/>
  <c r="G701" i="4"/>
  <c r="G703" i="4"/>
  <c r="G705" i="4"/>
  <c r="G707" i="4"/>
  <c r="G709" i="4"/>
  <c r="G711" i="4"/>
  <c r="G713" i="4"/>
  <c r="G715" i="4"/>
  <c r="G717" i="4"/>
  <c r="G719" i="4"/>
  <c r="G721" i="4"/>
  <c r="G723" i="4"/>
  <c r="G725" i="4"/>
  <c r="G727" i="4"/>
  <c r="G729" i="4"/>
  <c r="G731" i="4"/>
  <c r="G733" i="4"/>
  <c r="G735" i="4"/>
  <c r="G737" i="4"/>
  <c r="G739" i="4"/>
  <c r="G741" i="4"/>
  <c r="G743" i="4"/>
  <c r="G745" i="4"/>
  <c r="G747" i="4"/>
  <c r="G749" i="4"/>
  <c r="G751" i="4"/>
  <c r="G753" i="4"/>
  <c r="G755" i="4"/>
  <c r="G757" i="4"/>
  <c r="G759" i="4"/>
  <c r="G761" i="4"/>
  <c r="G763" i="4"/>
  <c r="G765" i="4"/>
  <c r="G767" i="4"/>
  <c r="G769" i="4"/>
  <c r="G771" i="4"/>
  <c r="G773" i="4"/>
  <c r="G775" i="4"/>
  <c r="G777" i="4"/>
  <c r="G779" i="4"/>
  <c r="G781" i="4"/>
  <c r="G783" i="4"/>
  <c r="G785" i="4"/>
  <c r="G787" i="4"/>
  <c r="G789" i="4"/>
  <c r="G791" i="4"/>
  <c r="G793" i="4"/>
  <c r="G795" i="4"/>
  <c r="G797" i="4"/>
  <c r="G799" i="4"/>
  <c r="G801" i="4"/>
  <c r="G803" i="4"/>
  <c r="G805" i="4"/>
  <c r="G807" i="4"/>
  <c r="G809" i="4"/>
  <c r="G811" i="4"/>
  <c r="G813" i="4"/>
  <c r="G815" i="4"/>
  <c r="G817" i="4"/>
  <c r="G819" i="4"/>
  <c r="G821" i="4"/>
  <c r="G823" i="4"/>
  <c r="G825" i="4"/>
  <c r="G827" i="4"/>
  <c r="G829" i="4"/>
  <c r="G831" i="4"/>
  <c r="G833" i="4"/>
  <c r="G835" i="4"/>
  <c r="G837" i="4"/>
  <c r="G839" i="4"/>
  <c r="G841" i="4"/>
  <c r="G843" i="4"/>
  <c r="G845" i="4"/>
  <c r="H369" i="4"/>
  <c r="H371" i="4"/>
  <c r="H373" i="4"/>
  <c r="H375" i="4"/>
  <c r="H377" i="4"/>
  <c r="H379" i="4"/>
  <c r="H381" i="4"/>
  <c r="H383" i="4"/>
  <c r="H385" i="4"/>
  <c r="H387" i="4"/>
  <c r="H389" i="4"/>
  <c r="H391" i="4"/>
  <c r="H393" i="4"/>
  <c r="H395" i="4"/>
  <c r="H397" i="4"/>
  <c r="H399" i="4"/>
  <c r="G758" i="4"/>
  <c r="G762" i="4"/>
  <c r="G766" i="4"/>
  <c r="G770" i="4"/>
  <c r="G774" i="4"/>
  <c r="G778" i="4"/>
  <c r="G782" i="4"/>
  <c r="G786" i="4"/>
  <c r="G790" i="4"/>
  <c r="G794" i="4"/>
  <c r="G798" i="4"/>
  <c r="G802" i="4"/>
  <c r="G806" i="4"/>
  <c r="G810" i="4"/>
  <c r="G814" i="4"/>
  <c r="G818" i="4"/>
  <c r="G822" i="4"/>
  <c r="G826" i="4"/>
  <c r="G830" i="4"/>
  <c r="G834" i="4"/>
  <c r="G838" i="4"/>
  <c r="G842" i="4"/>
  <c r="G846" i="4"/>
  <c r="H372" i="4"/>
  <c r="H376" i="4"/>
  <c r="H380" i="4"/>
  <c r="H384" i="4"/>
  <c r="H388" i="4"/>
  <c r="H392" i="4"/>
  <c r="H396" i="4"/>
  <c r="H400" i="4"/>
  <c r="H402" i="4"/>
  <c r="H404" i="4"/>
  <c r="H406" i="4"/>
  <c r="H408" i="4"/>
  <c r="H410" i="4"/>
  <c r="H412" i="4"/>
  <c r="H414" i="4"/>
  <c r="H416" i="4"/>
  <c r="H418" i="4"/>
  <c r="H420" i="4"/>
  <c r="H422" i="4"/>
  <c r="H424" i="4"/>
  <c r="H426" i="4"/>
  <c r="H428" i="4"/>
  <c r="H430" i="4"/>
  <c r="H432" i="4"/>
  <c r="H434" i="4"/>
  <c r="H436" i="4"/>
  <c r="H438" i="4"/>
  <c r="H440" i="4"/>
  <c r="H442" i="4"/>
  <c r="H444" i="4"/>
  <c r="H446" i="4"/>
  <c r="H448" i="4"/>
  <c r="H450" i="4"/>
  <c r="H452" i="4"/>
  <c r="H454" i="4"/>
  <c r="H456" i="4"/>
  <c r="H458" i="4"/>
  <c r="H460" i="4"/>
  <c r="H462" i="4"/>
  <c r="H464" i="4"/>
  <c r="H466" i="4"/>
  <c r="H468" i="4"/>
  <c r="H470" i="4"/>
  <c r="H472" i="4"/>
  <c r="H474" i="4"/>
  <c r="H476" i="4"/>
  <c r="H478" i="4"/>
  <c r="H480" i="4"/>
  <c r="H482" i="4"/>
  <c r="H484" i="4"/>
  <c r="H486" i="4"/>
  <c r="H488" i="4"/>
  <c r="H490" i="4"/>
  <c r="H492" i="4"/>
  <c r="H494" i="4"/>
  <c r="H496" i="4"/>
  <c r="H498" i="4"/>
  <c r="H500" i="4"/>
  <c r="H502" i="4"/>
  <c r="H504" i="4"/>
  <c r="H506" i="4"/>
  <c r="H508" i="4"/>
  <c r="H510" i="4"/>
  <c r="H512" i="4"/>
  <c r="H514" i="4"/>
  <c r="H516" i="4"/>
  <c r="H518" i="4"/>
  <c r="H520" i="4"/>
  <c r="H522" i="4"/>
  <c r="H524" i="4"/>
  <c r="H526" i="4"/>
  <c r="H528" i="4"/>
  <c r="H530" i="4"/>
  <c r="H532" i="4"/>
  <c r="H534" i="4"/>
  <c r="H536" i="4"/>
  <c r="H538" i="4"/>
  <c r="H540" i="4"/>
  <c r="H542" i="4"/>
  <c r="H544" i="4"/>
  <c r="H546" i="4"/>
  <c r="H548" i="4"/>
  <c r="H550" i="4"/>
  <c r="H552" i="4"/>
  <c r="H554" i="4"/>
  <c r="H556" i="4"/>
  <c r="H558" i="4"/>
  <c r="H560" i="4"/>
  <c r="H562" i="4"/>
  <c r="H564" i="4"/>
  <c r="H566" i="4"/>
  <c r="H568" i="4"/>
  <c r="H570" i="4"/>
  <c r="H572" i="4"/>
  <c r="H574" i="4"/>
  <c r="H576" i="4"/>
  <c r="H578" i="4"/>
  <c r="H580" i="4"/>
  <c r="H582" i="4"/>
  <c r="H584" i="4"/>
  <c r="H586" i="4"/>
  <c r="H588" i="4"/>
  <c r="H590" i="4"/>
  <c r="H592" i="4"/>
  <c r="H594" i="4"/>
  <c r="H596" i="4"/>
  <c r="H598" i="4"/>
  <c r="H600" i="4"/>
  <c r="H602" i="4"/>
  <c r="H604" i="4"/>
  <c r="H606" i="4"/>
  <c r="H608" i="4"/>
  <c r="H610" i="4"/>
  <c r="H612" i="4"/>
  <c r="H614" i="4"/>
  <c r="H616" i="4"/>
  <c r="H618" i="4"/>
  <c r="H620" i="4"/>
  <c r="H622" i="4"/>
  <c r="H624" i="4"/>
  <c r="H626" i="4"/>
  <c r="H628" i="4"/>
  <c r="H630" i="4"/>
  <c r="H632" i="4"/>
  <c r="H634" i="4"/>
  <c r="H636" i="4"/>
  <c r="H638" i="4"/>
  <c r="H640" i="4"/>
  <c r="H642" i="4"/>
  <c r="H644" i="4"/>
  <c r="H646" i="4"/>
  <c r="H648" i="4"/>
  <c r="H650" i="4"/>
  <c r="H652" i="4"/>
  <c r="H654" i="4"/>
  <c r="H656" i="4"/>
  <c r="H658" i="4"/>
  <c r="H660" i="4"/>
  <c r="H662" i="4"/>
  <c r="H664" i="4"/>
  <c r="H666" i="4"/>
  <c r="H668" i="4"/>
  <c r="H670" i="4"/>
  <c r="H672" i="4"/>
  <c r="H674" i="4"/>
  <c r="H676" i="4"/>
  <c r="H678" i="4"/>
  <c r="H680" i="4"/>
  <c r="H682" i="4"/>
  <c r="H684" i="4"/>
  <c r="H686" i="4"/>
  <c r="H688" i="4"/>
  <c r="H690" i="4"/>
  <c r="H692" i="4"/>
  <c r="H694" i="4"/>
  <c r="H696" i="4"/>
  <c r="H698" i="4"/>
  <c r="H700" i="4"/>
  <c r="H702" i="4"/>
  <c r="H704" i="4"/>
  <c r="H706" i="4"/>
  <c r="H708" i="4"/>
  <c r="H710" i="4"/>
  <c r="H712" i="4"/>
  <c r="H714" i="4"/>
  <c r="H716" i="4"/>
  <c r="H718" i="4"/>
  <c r="H720" i="4"/>
  <c r="H722" i="4"/>
  <c r="H724" i="4"/>
  <c r="H726" i="4"/>
  <c r="H728" i="4"/>
  <c r="H730" i="4"/>
  <c r="H732" i="4"/>
  <c r="H734" i="4"/>
  <c r="H736" i="4"/>
  <c r="H738" i="4"/>
  <c r="H740" i="4"/>
  <c r="H742" i="4"/>
  <c r="H744" i="4"/>
  <c r="H746" i="4"/>
  <c r="H748" i="4"/>
  <c r="H750" i="4"/>
  <c r="H752" i="4"/>
  <c r="H754" i="4"/>
  <c r="H756" i="4"/>
  <c r="H758" i="4"/>
  <c r="H760" i="4"/>
  <c r="H762" i="4"/>
  <c r="H764" i="4"/>
  <c r="H766" i="4"/>
  <c r="H768" i="4"/>
  <c r="H770" i="4"/>
  <c r="H772" i="4"/>
  <c r="H774" i="4"/>
  <c r="H776" i="4"/>
  <c r="H778" i="4"/>
  <c r="H780" i="4"/>
  <c r="H782" i="4"/>
  <c r="H784" i="4"/>
  <c r="H786" i="4"/>
  <c r="H788" i="4"/>
  <c r="H790" i="4"/>
  <c r="H792" i="4"/>
  <c r="H794" i="4"/>
  <c r="H796" i="4"/>
  <c r="H798" i="4"/>
  <c r="H800" i="4"/>
  <c r="H802" i="4"/>
  <c r="H804" i="4"/>
  <c r="H806" i="4"/>
  <c r="H808" i="4"/>
  <c r="H810" i="4"/>
  <c r="H812" i="4"/>
  <c r="H814" i="4"/>
  <c r="H816" i="4"/>
  <c r="H818" i="4"/>
  <c r="H820" i="4"/>
  <c r="H822" i="4"/>
  <c r="H824" i="4"/>
  <c r="H826" i="4"/>
  <c r="H828" i="4"/>
  <c r="H830" i="4"/>
  <c r="H832" i="4"/>
  <c r="H834" i="4"/>
  <c r="H836" i="4"/>
  <c r="H838" i="4"/>
  <c r="H840" i="4"/>
  <c r="H842" i="4"/>
  <c r="H844" i="4"/>
  <c r="H846" i="4"/>
  <c r="I370" i="4"/>
  <c r="I372" i="4"/>
  <c r="I374" i="4"/>
  <c r="I376" i="4"/>
  <c r="I378" i="4"/>
  <c r="I380" i="4"/>
  <c r="I382" i="4"/>
  <c r="I384" i="4"/>
  <c r="I386" i="4"/>
  <c r="I388" i="4"/>
  <c r="I390" i="4"/>
  <c r="I392" i="4"/>
  <c r="I394" i="4"/>
  <c r="I396" i="4"/>
  <c r="I398" i="4"/>
  <c r="I400" i="4"/>
  <c r="I402" i="4"/>
  <c r="I404" i="4"/>
  <c r="I406" i="4"/>
  <c r="I408" i="4"/>
  <c r="I410" i="4"/>
  <c r="I412" i="4"/>
  <c r="I414" i="4"/>
  <c r="I416" i="4"/>
  <c r="I418" i="4"/>
  <c r="I420" i="4"/>
  <c r="I422" i="4"/>
  <c r="I424" i="4"/>
  <c r="I426" i="4"/>
  <c r="I428" i="4"/>
  <c r="I430" i="4"/>
  <c r="I432" i="4"/>
  <c r="I434" i="4"/>
  <c r="I436" i="4"/>
  <c r="I438" i="4"/>
  <c r="I440" i="4"/>
  <c r="I442" i="4"/>
  <c r="I444" i="4"/>
  <c r="I446" i="4"/>
  <c r="I448" i="4"/>
  <c r="I450" i="4"/>
  <c r="I452" i="4"/>
  <c r="I454" i="4"/>
  <c r="I456" i="4"/>
  <c r="I458" i="4"/>
  <c r="I460" i="4"/>
  <c r="I462" i="4"/>
  <c r="I464" i="4"/>
  <c r="I466" i="4"/>
  <c r="I468" i="4"/>
  <c r="I470" i="4"/>
  <c r="I472" i="4"/>
  <c r="I474" i="4"/>
  <c r="I476" i="4"/>
  <c r="I478" i="4"/>
  <c r="I480" i="4"/>
  <c r="I482" i="4"/>
  <c r="I484" i="4"/>
  <c r="I486" i="4"/>
  <c r="I488" i="4"/>
  <c r="I490" i="4"/>
  <c r="I492" i="4"/>
  <c r="I494" i="4"/>
  <c r="I496" i="4"/>
  <c r="I498" i="4"/>
  <c r="I500" i="4"/>
  <c r="I502" i="4"/>
  <c r="I504" i="4"/>
  <c r="I506" i="4"/>
  <c r="I508" i="4"/>
  <c r="I510" i="4"/>
  <c r="I512" i="4"/>
  <c r="I514" i="4"/>
  <c r="I516" i="4"/>
  <c r="I518" i="4"/>
  <c r="I520" i="4"/>
  <c r="I522" i="4"/>
  <c r="I524" i="4"/>
  <c r="I526" i="4"/>
  <c r="I528" i="4"/>
  <c r="I530" i="4"/>
  <c r="I532" i="4"/>
  <c r="I534" i="4"/>
  <c r="I536" i="4"/>
  <c r="I538" i="4"/>
  <c r="I540" i="4"/>
  <c r="I542" i="4"/>
  <c r="I544" i="4"/>
  <c r="I546" i="4"/>
  <c r="I548" i="4"/>
  <c r="I550" i="4"/>
  <c r="I552" i="4"/>
  <c r="I554" i="4"/>
  <c r="I556" i="4"/>
  <c r="I558" i="4"/>
  <c r="I560" i="4"/>
  <c r="I562" i="4"/>
  <c r="I564" i="4"/>
  <c r="I566" i="4"/>
  <c r="I568" i="4"/>
  <c r="I570" i="4"/>
  <c r="I572" i="4"/>
  <c r="I574" i="4"/>
  <c r="I576" i="4"/>
  <c r="I578" i="4"/>
  <c r="I580" i="4"/>
  <c r="I582" i="4"/>
  <c r="I584" i="4"/>
  <c r="I586" i="4"/>
  <c r="I588" i="4"/>
  <c r="I590" i="4"/>
  <c r="I592" i="4"/>
  <c r="I594" i="4"/>
  <c r="I596" i="4"/>
  <c r="I598" i="4"/>
  <c r="I600" i="4"/>
  <c r="I602" i="4"/>
  <c r="I604" i="4"/>
  <c r="I606" i="4"/>
  <c r="I608" i="4"/>
  <c r="I610" i="4"/>
  <c r="I612" i="4"/>
  <c r="I614" i="4"/>
  <c r="I616" i="4"/>
  <c r="I618" i="4"/>
  <c r="I620" i="4"/>
  <c r="I622" i="4"/>
  <c r="I624" i="4"/>
  <c r="I626" i="4"/>
  <c r="I628" i="4"/>
  <c r="I630" i="4"/>
  <c r="I632" i="4"/>
  <c r="I634" i="4"/>
  <c r="I636" i="4"/>
  <c r="I638" i="4"/>
  <c r="I640" i="4"/>
  <c r="I642" i="4"/>
  <c r="I644" i="4"/>
  <c r="I646" i="4"/>
  <c r="I648" i="4"/>
  <c r="I650" i="4"/>
  <c r="I652" i="4"/>
  <c r="I654" i="4"/>
  <c r="I656" i="4"/>
  <c r="I658" i="4"/>
  <c r="I660" i="4"/>
  <c r="I662" i="4"/>
  <c r="I664" i="4"/>
  <c r="I666" i="4"/>
  <c r="I668" i="4"/>
  <c r="I670" i="4"/>
  <c r="I672" i="4"/>
  <c r="I674" i="4"/>
  <c r="I676" i="4"/>
  <c r="I678" i="4"/>
  <c r="I680" i="4"/>
  <c r="I682" i="4"/>
  <c r="I684" i="4"/>
  <c r="I686" i="4"/>
  <c r="I688" i="4"/>
  <c r="I690" i="4"/>
  <c r="I692" i="4"/>
  <c r="I694" i="4"/>
  <c r="I696" i="4"/>
  <c r="I698" i="4"/>
  <c r="I700" i="4"/>
  <c r="I702" i="4"/>
  <c r="I704" i="4"/>
  <c r="I706" i="4"/>
  <c r="I708" i="4"/>
  <c r="I710" i="4"/>
  <c r="I712" i="4"/>
  <c r="I714" i="4"/>
  <c r="I716" i="4"/>
  <c r="I718" i="4"/>
  <c r="I720" i="4"/>
  <c r="I722" i="4"/>
  <c r="I724" i="4"/>
  <c r="I726" i="4"/>
  <c r="I728" i="4"/>
  <c r="I730" i="4"/>
  <c r="I732" i="4"/>
  <c r="I734" i="4"/>
  <c r="I736" i="4"/>
  <c r="I738" i="4"/>
  <c r="I740" i="4"/>
  <c r="I742" i="4"/>
  <c r="I744" i="4"/>
  <c r="I746" i="4"/>
  <c r="I748" i="4"/>
  <c r="I750" i="4"/>
  <c r="I752" i="4"/>
  <c r="I754" i="4"/>
  <c r="I756" i="4"/>
  <c r="I758" i="4"/>
  <c r="I760" i="4"/>
  <c r="I762" i="4"/>
  <c r="I764" i="4"/>
  <c r="I766" i="4"/>
  <c r="I768" i="4"/>
  <c r="I770" i="4"/>
  <c r="I772" i="4"/>
  <c r="I774" i="4"/>
  <c r="I776" i="4"/>
  <c r="I778" i="4"/>
  <c r="I780" i="4"/>
  <c r="I782" i="4"/>
  <c r="I784" i="4"/>
  <c r="I786" i="4"/>
  <c r="I788" i="4"/>
  <c r="I790" i="4"/>
  <c r="I792" i="4"/>
  <c r="I794" i="4"/>
  <c r="I796" i="4"/>
  <c r="I798" i="4"/>
  <c r="I800" i="4"/>
  <c r="I802" i="4"/>
  <c r="G760" i="4"/>
  <c r="G764" i="4"/>
  <c r="G768" i="4"/>
  <c r="G772" i="4"/>
  <c r="G776" i="4"/>
  <c r="G780" i="4"/>
  <c r="G784" i="4"/>
  <c r="G788" i="4"/>
  <c r="G792" i="4"/>
  <c r="G796" i="4"/>
  <c r="G800" i="4"/>
  <c r="G804" i="4"/>
  <c r="G808" i="4"/>
  <c r="G812" i="4"/>
  <c r="G816" i="4"/>
  <c r="G820" i="4"/>
  <c r="G824" i="4"/>
  <c r="G828" i="4"/>
  <c r="G832" i="4"/>
  <c r="G836" i="4"/>
  <c r="G840" i="4"/>
  <c r="G844" i="4"/>
  <c r="H370" i="4"/>
  <c r="H374" i="4"/>
  <c r="H378" i="4"/>
  <c r="H382" i="4"/>
  <c r="H386" i="4"/>
  <c r="H390" i="4"/>
  <c r="H394" i="4"/>
  <c r="H398" i="4"/>
  <c r="H401" i="4"/>
  <c r="H403" i="4"/>
  <c r="H405" i="4"/>
  <c r="H407" i="4"/>
  <c r="H409" i="4"/>
  <c r="H411" i="4"/>
  <c r="H413" i="4"/>
  <c r="H415" i="4"/>
  <c r="H417" i="4"/>
  <c r="H419" i="4"/>
  <c r="H421" i="4"/>
  <c r="H423" i="4"/>
  <c r="H425" i="4"/>
  <c r="H427" i="4"/>
  <c r="H429" i="4"/>
  <c r="H431" i="4"/>
  <c r="H433" i="4"/>
  <c r="H435" i="4"/>
  <c r="H437" i="4"/>
  <c r="H439" i="4"/>
  <c r="H441" i="4"/>
  <c r="H443" i="4"/>
  <c r="H445" i="4"/>
  <c r="H447" i="4"/>
  <c r="H449" i="4"/>
  <c r="H451" i="4"/>
  <c r="H453" i="4"/>
  <c r="H455" i="4"/>
  <c r="H457" i="4"/>
  <c r="H459" i="4"/>
  <c r="H461" i="4"/>
  <c r="H463" i="4"/>
  <c r="H465" i="4"/>
  <c r="H467" i="4"/>
  <c r="H469" i="4"/>
  <c r="H471" i="4"/>
  <c r="H473" i="4"/>
  <c r="H475" i="4"/>
  <c r="H477" i="4"/>
  <c r="H479" i="4"/>
  <c r="H481" i="4"/>
  <c r="H483" i="4"/>
  <c r="H485" i="4"/>
  <c r="H487" i="4"/>
  <c r="H489" i="4"/>
  <c r="H491" i="4"/>
  <c r="H493" i="4"/>
  <c r="H495" i="4"/>
  <c r="H497" i="4"/>
  <c r="H499" i="4"/>
  <c r="H501" i="4"/>
  <c r="H503" i="4"/>
  <c r="H505" i="4"/>
  <c r="H507" i="4"/>
  <c r="H509" i="4"/>
  <c r="H511" i="4"/>
  <c r="H513" i="4"/>
  <c r="H515" i="4"/>
  <c r="H517" i="4"/>
  <c r="H519" i="4"/>
  <c r="H521" i="4"/>
  <c r="H523" i="4"/>
  <c r="H525" i="4"/>
  <c r="H527" i="4"/>
  <c r="H529" i="4"/>
  <c r="H531" i="4"/>
  <c r="H533" i="4"/>
  <c r="H535" i="4"/>
  <c r="H537" i="4"/>
  <c r="H539" i="4"/>
  <c r="H541" i="4"/>
  <c r="H543" i="4"/>
  <c r="H545" i="4"/>
  <c r="H547" i="4"/>
  <c r="H549" i="4"/>
  <c r="H551" i="4"/>
  <c r="H553" i="4"/>
  <c r="H555" i="4"/>
  <c r="H557" i="4"/>
  <c r="H559" i="4"/>
  <c r="H561" i="4"/>
  <c r="H563" i="4"/>
  <c r="H565" i="4"/>
  <c r="H567" i="4"/>
  <c r="H569" i="4"/>
  <c r="H571" i="4"/>
  <c r="H573" i="4"/>
  <c r="H575" i="4"/>
  <c r="H577" i="4"/>
  <c r="H579" i="4"/>
  <c r="H581" i="4"/>
  <c r="H583" i="4"/>
  <c r="H585" i="4"/>
  <c r="H587" i="4"/>
  <c r="H589" i="4"/>
  <c r="H591" i="4"/>
  <c r="H593" i="4"/>
  <c r="H595" i="4"/>
  <c r="H597" i="4"/>
  <c r="H599" i="4"/>
  <c r="H601" i="4"/>
  <c r="H603" i="4"/>
  <c r="H605" i="4"/>
  <c r="H607" i="4"/>
  <c r="H609" i="4"/>
  <c r="H611" i="4"/>
  <c r="H613" i="4"/>
  <c r="H615" i="4"/>
  <c r="H617" i="4"/>
  <c r="H619" i="4"/>
  <c r="H621" i="4"/>
  <c r="H623" i="4"/>
  <c r="H625" i="4"/>
  <c r="H627" i="4"/>
  <c r="H629" i="4"/>
  <c r="H631" i="4"/>
  <c r="H633" i="4"/>
  <c r="H635" i="4"/>
  <c r="H637" i="4"/>
  <c r="H639" i="4"/>
  <c r="H641" i="4"/>
  <c r="H643" i="4"/>
  <c r="H645" i="4"/>
  <c r="H647" i="4"/>
  <c r="H649" i="4"/>
  <c r="H651" i="4"/>
  <c r="H653" i="4"/>
  <c r="H655" i="4"/>
  <c r="H657" i="4"/>
  <c r="H659" i="4"/>
  <c r="H661" i="4"/>
  <c r="H663" i="4"/>
  <c r="H665" i="4"/>
  <c r="H667" i="4"/>
  <c r="H669" i="4"/>
  <c r="H671" i="4"/>
  <c r="H673" i="4"/>
  <c r="H675" i="4"/>
  <c r="H677" i="4"/>
  <c r="H679" i="4"/>
  <c r="H681" i="4"/>
  <c r="H683" i="4"/>
  <c r="H685" i="4"/>
  <c r="H687" i="4"/>
  <c r="H689" i="4"/>
  <c r="H691" i="4"/>
  <c r="H693" i="4"/>
  <c r="H695" i="4"/>
  <c r="H697" i="4"/>
  <c r="H699" i="4"/>
  <c r="H701" i="4"/>
  <c r="H703" i="4"/>
  <c r="H705" i="4"/>
  <c r="H707" i="4"/>
  <c r="H709" i="4"/>
  <c r="H711" i="4"/>
  <c r="H713" i="4"/>
  <c r="H715" i="4"/>
  <c r="H717" i="4"/>
  <c r="H719" i="4"/>
  <c r="H721" i="4"/>
  <c r="H723" i="4"/>
  <c r="H725" i="4"/>
  <c r="H727" i="4"/>
  <c r="H729" i="4"/>
  <c r="H731" i="4"/>
  <c r="H733" i="4"/>
  <c r="H735" i="4"/>
  <c r="H737" i="4"/>
  <c r="H739" i="4"/>
  <c r="H741" i="4"/>
  <c r="H743" i="4"/>
  <c r="H745" i="4"/>
  <c r="H747" i="4"/>
  <c r="H749" i="4"/>
  <c r="H751" i="4"/>
  <c r="H753" i="4"/>
  <c r="H755" i="4"/>
  <c r="H757" i="4"/>
  <c r="H759" i="4"/>
  <c r="H761" i="4"/>
  <c r="H763" i="4"/>
  <c r="H765" i="4"/>
  <c r="H767" i="4"/>
  <c r="H769" i="4"/>
  <c r="H771" i="4"/>
  <c r="H773" i="4"/>
  <c r="H775" i="4"/>
  <c r="H777" i="4"/>
  <c r="H779" i="4"/>
  <c r="H781" i="4"/>
  <c r="H783" i="4"/>
  <c r="H785" i="4"/>
  <c r="H787" i="4"/>
  <c r="H789" i="4"/>
  <c r="H791" i="4"/>
  <c r="H793" i="4"/>
  <c r="H795" i="4"/>
  <c r="H797" i="4"/>
  <c r="H799" i="4"/>
  <c r="H801" i="4"/>
  <c r="H803" i="4"/>
  <c r="H805" i="4"/>
  <c r="H807" i="4"/>
  <c r="H809" i="4"/>
  <c r="H811" i="4"/>
  <c r="H813" i="4"/>
  <c r="H815" i="4"/>
  <c r="H817" i="4"/>
  <c r="H819" i="4"/>
  <c r="H821" i="4"/>
  <c r="H823" i="4"/>
  <c r="H825" i="4"/>
  <c r="H827" i="4"/>
  <c r="H829" i="4"/>
  <c r="H831" i="4"/>
  <c r="H833" i="4"/>
  <c r="H835" i="4"/>
  <c r="H837" i="4"/>
  <c r="H839" i="4"/>
  <c r="H841" i="4"/>
  <c r="H843" i="4"/>
  <c r="H845" i="4"/>
  <c r="I369" i="4"/>
  <c r="I371" i="4"/>
  <c r="I373" i="4"/>
  <c r="I375" i="4"/>
  <c r="I377" i="4"/>
  <c r="I379" i="4"/>
  <c r="I381" i="4"/>
  <c r="I383" i="4"/>
  <c r="I385" i="4"/>
  <c r="I387" i="4"/>
  <c r="I389" i="4"/>
  <c r="I391" i="4"/>
  <c r="I393" i="4"/>
  <c r="I395" i="4"/>
  <c r="I397" i="4"/>
  <c r="I399" i="4"/>
  <c r="I401" i="4"/>
  <c r="I403" i="4"/>
  <c r="I405" i="4"/>
  <c r="I407" i="4"/>
  <c r="I409" i="4"/>
  <c r="I411" i="4"/>
  <c r="I413" i="4"/>
  <c r="I415" i="4"/>
  <c r="I417" i="4"/>
  <c r="I419" i="4"/>
  <c r="I421" i="4"/>
  <c r="I423" i="4"/>
  <c r="I425" i="4"/>
  <c r="I427" i="4"/>
  <c r="I429" i="4"/>
  <c r="I431" i="4"/>
  <c r="I433" i="4"/>
  <c r="I435" i="4"/>
  <c r="I437" i="4"/>
  <c r="I439" i="4"/>
  <c r="I441" i="4"/>
  <c r="I443" i="4"/>
  <c r="I445" i="4"/>
  <c r="I447" i="4"/>
  <c r="I449" i="4"/>
  <c r="I451" i="4"/>
  <c r="I453" i="4"/>
  <c r="I455" i="4"/>
  <c r="I457" i="4"/>
  <c r="I459" i="4"/>
  <c r="I461" i="4"/>
  <c r="I463" i="4"/>
  <c r="I465" i="4"/>
  <c r="I467" i="4"/>
  <c r="I469" i="4"/>
  <c r="I471" i="4"/>
  <c r="I473" i="4"/>
  <c r="I475" i="4"/>
  <c r="I477" i="4"/>
  <c r="I479" i="4"/>
  <c r="I481" i="4"/>
  <c r="I483" i="4"/>
  <c r="I485" i="4"/>
  <c r="I487" i="4"/>
  <c r="I489" i="4"/>
  <c r="I491" i="4"/>
  <c r="I493" i="4"/>
  <c r="I495" i="4"/>
  <c r="I497" i="4"/>
  <c r="I499" i="4"/>
  <c r="I501" i="4"/>
  <c r="I503" i="4"/>
  <c r="I505" i="4"/>
  <c r="I507" i="4"/>
  <c r="I509" i="4"/>
  <c r="I511" i="4"/>
  <c r="I513" i="4"/>
  <c r="I515" i="4"/>
  <c r="I517" i="4"/>
  <c r="I519" i="4"/>
  <c r="I521" i="4"/>
  <c r="I523" i="4"/>
  <c r="I525" i="4"/>
  <c r="I527" i="4"/>
  <c r="I529" i="4"/>
  <c r="I531" i="4"/>
  <c r="I533" i="4"/>
  <c r="I535" i="4"/>
  <c r="I537" i="4"/>
  <c r="I539" i="4"/>
  <c r="I541" i="4"/>
  <c r="I543" i="4"/>
  <c r="I545" i="4"/>
  <c r="I547" i="4"/>
  <c r="I549" i="4"/>
  <c r="I551" i="4"/>
  <c r="I553" i="4"/>
  <c r="I555" i="4"/>
  <c r="I557" i="4"/>
  <c r="I559" i="4"/>
  <c r="I561" i="4"/>
  <c r="I563" i="4"/>
  <c r="I565" i="4"/>
  <c r="I567" i="4"/>
  <c r="I569" i="4"/>
  <c r="I571" i="4"/>
  <c r="I573" i="4"/>
  <c r="I575" i="4"/>
  <c r="I577" i="4"/>
  <c r="I579" i="4"/>
  <c r="I581" i="4"/>
  <c r="I583" i="4"/>
  <c r="I585" i="4"/>
  <c r="I587" i="4"/>
  <c r="I589" i="4"/>
  <c r="I591" i="4"/>
  <c r="I593" i="4"/>
  <c r="I595" i="4"/>
  <c r="I597" i="4"/>
  <c r="I599" i="4"/>
  <c r="I601" i="4"/>
  <c r="I603" i="4"/>
  <c r="I605" i="4"/>
  <c r="I607" i="4"/>
  <c r="I609" i="4"/>
  <c r="I611" i="4"/>
  <c r="I613" i="4"/>
  <c r="I615" i="4"/>
  <c r="I617" i="4"/>
  <c r="I619" i="4"/>
  <c r="I621" i="4"/>
  <c r="I623" i="4"/>
  <c r="I625" i="4"/>
  <c r="I627" i="4"/>
  <c r="I629" i="4"/>
  <c r="I631" i="4"/>
  <c r="I633" i="4"/>
  <c r="I635" i="4"/>
  <c r="I637" i="4"/>
  <c r="I639" i="4"/>
  <c r="I641" i="4"/>
  <c r="I643" i="4"/>
  <c r="I645" i="4"/>
  <c r="I647" i="4"/>
  <c r="I649" i="4"/>
  <c r="I651" i="4"/>
  <c r="I653" i="4"/>
  <c r="I655" i="4"/>
  <c r="I657" i="4"/>
  <c r="I659" i="4"/>
  <c r="I661" i="4"/>
  <c r="I663" i="4"/>
  <c r="I665" i="4"/>
  <c r="I667" i="4"/>
  <c r="I669" i="4"/>
  <c r="I671" i="4"/>
  <c r="I673" i="4"/>
  <c r="I675" i="4"/>
  <c r="I677" i="4"/>
  <c r="I679" i="4"/>
  <c r="I681" i="4"/>
  <c r="I683" i="4"/>
  <c r="I685" i="4"/>
  <c r="I687" i="4"/>
  <c r="I689" i="4"/>
  <c r="I691" i="4"/>
  <c r="I693" i="4"/>
  <c r="I695" i="4"/>
  <c r="I697" i="4"/>
  <c r="I699" i="4"/>
  <c r="I701" i="4"/>
  <c r="I703" i="4"/>
  <c r="I705" i="4"/>
  <c r="I707" i="4"/>
  <c r="I709" i="4"/>
  <c r="I711" i="4"/>
  <c r="I713" i="4"/>
  <c r="I715" i="4"/>
  <c r="I717" i="4"/>
  <c r="I719" i="4"/>
  <c r="I721" i="4"/>
  <c r="I723" i="4"/>
  <c r="I725" i="4"/>
  <c r="I727" i="4"/>
  <c r="I729" i="4"/>
  <c r="I731" i="4"/>
  <c r="I733" i="4"/>
  <c r="I735" i="4"/>
  <c r="I737" i="4"/>
  <c r="I739" i="4"/>
  <c r="I741" i="4"/>
  <c r="I743" i="4"/>
  <c r="I745" i="4"/>
  <c r="I747" i="4"/>
  <c r="I749" i="4"/>
  <c r="I751" i="4"/>
  <c r="I753" i="4"/>
  <c r="I755" i="4"/>
  <c r="I757" i="4"/>
  <c r="I759" i="4"/>
  <c r="I761" i="4"/>
  <c r="I763" i="4"/>
  <c r="I765" i="4"/>
  <c r="I767" i="4"/>
  <c r="I769" i="4"/>
  <c r="I771" i="4"/>
  <c r="I773" i="4"/>
  <c r="I775" i="4"/>
  <c r="I777" i="4"/>
  <c r="I779" i="4"/>
  <c r="I781" i="4"/>
  <c r="I783" i="4"/>
  <c r="I785" i="4"/>
  <c r="I787" i="4"/>
  <c r="I789" i="4"/>
  <c r="I791" i="4"/>
  <c r="I793" i="4"/>
  <c r="I795" i="4"/>
  <c r="I797" i="4"/>
  <c r="I799" i="4"/>
  <c r="I801" i="4"/>
  <c r="I803" i="4"/>
  <c r="I805" i="4"/>
  <c r="I807" i="4"/>
  <c r="I809" i="4"/>
  <c r="I811" i="4"/>
  <c r="I813" i="4"/>
  <c r="I815" i="4"/>
  <c r="I817" i="4"/>
  <c r="I819" i="4"/>
  <c r="I821" i="4"/>
  <c r="I823" i="4"/>
  <c r="I825" i="4"/>
  <c r="I827" i="4"/>
  <c r="I829" i="4"/>
  <c r="I831" i="4"/>
  <c r="I833" i="4"/>
  <c r="I835" i="4"/>
  <c r="I837" i="4"/>
  <c r="I839" i="4"/>
  <c r="I841" i="4"/>
  <c r="I843" i="4"/>
  <c r="I845" i="4"/>
  <c r="J369" i="4"/>
  <c r="J371" i="4"/>
  <c r="J373" i="4"/>
  <c r="J375" i="4"/>
  <c r="J377" i="4"/>
  <c r="J379" i="4"/>
  <c r="J381" i="4"/>
  <c r="J383" i="4"/>
  <c r="J385" i="4"/>
  <c r="J387" i="4"/>
  <c r="J389" i="4"/>
  <c r="J391" i="4"/>
  <c r="J393" i="4"/>
  <c r="J395" i="4"/>
  <c r="J397" i="4"/>
  <c r="J399" i="4"/>
  <c r="J401" i="4"/>
  <c r="J403" i="4"/>
  <c r="J405" i="4"/>
  <c r="I804" i="4"/>
  <c r="I808" i="4"/>
  <c r="I812" i="4"/>
  <c r="I816" i="4"/>
  <c r="I820" i="4"/>
  <c r="I824" i="4"/>
  <c r="I828" i="4"/>
  <c r="I832" i="4"/>
  <c r="I836" i="4"/>
  <c r="I840" i="4"/>
  <c r="I844" i="4"/>
  <c r="J370" i="4"/>
  <c r="J374" i="4"/>
  <c r="J378" i="4"/>
  <c r="J382" i="4"/>
  <c r="J386" i="4"/>
  <c r="J390" i="4"/>
  <c r="J394" i="4"/>
  <c r="J398" i="4"/>
  <c r="J402" i="4"/>
  <c r="J406" i="4"/>
  <c r="J408" i="4"/>
  <c r="J410" i="4"/>
  <c r="J412" i="4"/>
  <c r="J414" i="4"/>
  <c r="J416" i="4"/>
  <c r="J418" i="4"/>
  <c r="J420" i="4"/>
  <c r="J422" i="4"/>
  <c r="J424" i="4"/>
  <c r="J426" i="4"/>
  <c r="J428" i="4"/>
  <c r="J430" i="4"/>
  <c r="J432" i="4"/>
  <c r="J434" i="4"/>
  <c r="J436" i="4"/>
  <c r="J438" i="4"/>
  <c r="J440" i="4"/>
  <c r="J442" i="4"/>
  <c r="J444" i="4"/>
  <c r="J446" i="4"/>
  <c r="J448" i="4"/>
  <c r="J450" i="4"/>
  <c r="J452" i="4"/>
  <c r="J454" i="4"/>
  <c r="J456" i="4"/>
  <c r="J458" i="4"/>
  <c r="J460" i="4"/>
  <c r="J462" i="4"/>
  <c r="J464" i="4"/>
  <c r="J466" i="4"/>
  <c r="J468" i="4"/>
  <c r="J470" i="4"/>
  <c r="J472" i="4"/>
  <c r="J474" i="4"/>
  <c r="J476" i="4"/>
  <c r="J478" i="4"/>
  <c r="J480" i="4"/>
  <c r="J482" i="4"/>
  <c r="J484" i="4"/>
  <c r="J486" i="4"/>
  <c r="J488" i="4"/>
  <c r="J490" i="4"/>
  <c r="J492" i="4"/>
  <c r="J494" i="4"/>
  <c r="J496" i="4"/>
  <c r="J498" i="4"/>
  <c r="J500" i="4"/>
  <c r="J502" i="4"/>
  <c r="J504" i="4"/>
  <c r="J506" i="4"/>
  <c r="J508" i="4"/>
  <c r="J510" i="4"/>
  <c r="J512" i="4"/>
  <c r="J514" i="4"/>
  <c r="J516" i="4"/>
  <c r="J518" i="4"/>
  <c r="J520" i="4"/>
  <c r="J522" i="4"/>
  <c r="J524" i="4"/>
  <c r="J526" i="4"/>
  <c r="J528" i="4"/>
  <c r="J530" i="4"/>
  <c r="J532" i="4"/>
  <c r="J534" i="4"/>
  <c r="J536" i="4"/>
  <c r="J538" i="4"/>
  <c r="J540" i="4"/>
  <c r="J542" i="4"/>
  <c r="J544" i="4"/>
  <c r="J546" i="4"/>
  <c r="J548" i="4"/>
  <c r="J550" i="4"/>
  <c r="J552" i="4"/>
  <c r="J554" i="4"/>
  <c r="J556" i="4"/>
  <c r="J558" i="4"/>
  <c r="J560" i="4"/>
  <c r="J562" i="4"/>
  <c r="J564" i="4"/>
  <c r="J566" i="4"/>
  <c r="J568" i="4"/>
  <c r="J570" i="4"/>
  <c r="J572" i="4"/>
  <c r="J574" i="4"/>
  <c r="J576" i="4"/>
  <c r="J578" i="4"/>
  <c r="J580" i="4"/>
  <c r="J582" i="4"/>
  <c r="J584" i="4"/>
  <c r="J586" i="4"/>
  <c r="J588" i="4"/>
  <c r="J590" i="4"/>
  <c r="J592" i="4"/>
  <c r="J594" i="4"/>
  <c r="J596" i="4"/>
  <c r="J598" i="4"/>
  <c r="J600" i="4"/>
  <c r="J602" i="4"/>
  <c r="J604" i="4"/>
  <c r="J606" i="4"/>
  <c r="J608" i="4"/>
  <c r="J610" i="4"/>
  <c r="J612" i="4"/>
  <c r="J614" i="4"/>
  <c r="J616" i="4"/>
  <c r="J618" i="4"/>
  <c r="J620" i="4"/>
  <c r="J622" i="4"/>
  <c r="J624" i="4"/>
  <c r="J626" i="4"/>
  <c r="J628" i="4"/>
  <c r="J630" i="4"/>
  <c r="J632" i="4"/>
  <c r="J634" i="4"/>
  <c r="J636" i="4"/>
  <c r="J638" i="4"/>
  <c r="J640" i="4"/>
  <c r="J642" i="4"/>
  <c r="J644" i="4"/>
  <c r="J646" i="4"/>
  <c r="J648" i="4"/>
  <c r="J650" i="4"/>
  <c r="J652" i="4"/>
  <c r="J654" i="4"/>
  <c r="J656" i="4"/>
  <c r="J658" i="4"/>
  <c r="J660" i="4"/>
  <c r="J662" i="4"/>
  <c r="J664" i="4"/>
  <c r="J666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78" i="4"/>
  <c r="J780" i="4"/>
  <c r="J782" i="4"/>
  <c r="J784" i="4"/>
  <c r="J786" i="4"/>
  <c r="J788" i="4"/>
  <c r="J790" i="4"/>
  <c r="J792" i="4"/>
  <c r="J794" i="4"/>
  <c r="J796" i="4"/>
  <c r="J798" i="4"/>
  <c r="J800" i="4"/>
  <c r="J802" i="4"/>
  <c r="J804" i="4"/>
  <c r="J806" i="4"/>
  <c r="J808" i="4"/>
  <c r="J810" i="4"/>
  <c r="J812" i="4"/>
  <c r="J814" i="4"/>
  <c r="J816" i="4"/>
  <c r="J818" i="4"/>
  <c r="J820" i="4"/>
  <c r="J822" i="4"/>
  <c r="J824" i="4"/>
  <c r="J826" i="4"/>
  <c r="J828" i="4"/>
  <c r="J830" i="4"/>
  <c r="J832" i="4"/>
  <c r="J834" i="4"/>
  <c r="J836" i="4"/>
  <c r="J838" i="4"/>
  <c r="J840" i="4"/>
  <c r="J842" i="4"/>
  <c r="J844" i="4"/>
  <c r="J846" i="4"/>
  <c r="K370" i="4"/>
  <c r="K372" i="4"/>
  <c r="K374" i="4"/>
  <c r="K376" i="4"/>
  <c r="K378" i="4"/>
  <c r="K380" i="4"/>
  <c r="K382" i="4"/>
  <c r="K384" i="4"/>
  <c r="K386" i="4"/>
  <c r="K388" i="4"/>
  <c r="K390" i="4"/>
  <c r="K392" i="4"/>
  <c r="K394" i="4"/>
  <c r="K396" i="4"/>
  <c r="K398" i="4"/>
  <c r="K400" i="4"/>
  <c r="K402" i="4"/>
  <c r="K404" i="4"/>
  <c r="K406" i="4"/>
  <c r="K408" i="4"/>
  <c r="K410" i="4"/>
  <c r="K412" i="4"/>
  <c r="K414" i="4"/>
  <c r="K416" i="4"/>
  <c r="K418" i="4"/>
  <c r="K420" i="4"/>
  <c r="K422" i="4"/>
  <c r="K424" i="4"/>
  <c r="K426" i="4"/>
  <c r="K428" i="4"/>
  <c r="K430" i="4"/>
  <c r="K432" i="4"/>
  <c r="K434" i="4"/>
  <c r="K436" i="4"/>
  <c r="K438" i="4"/>
  <c r="K440" i="4"/>
  <c r="K442" i="4"/>
  <c r="K444" i="4"/>
  <c r="K446" i="4"/>
  <c r="K448" i="4"/>
  <c r="K450" i="4"/>
  <c r="K452" i="4"/>
  <c r="K454" i="4"/>
  <c r="K456" i="4"/>
  <c r="K458" i="4"/>
  <c r="K460" i="4"/>
  <c r="K462" i="4"/>
  <c r="K464" i="4"/>
  <c r="K466" i="4"/>
  <c r="K468" i="4"/>
  <c r="K470" i="4"/>
  <c r="K472" i="4"/>
  <c r="K474" i="4"/>
  <c r="K476" i="4"/>
  <c r="K478" i="4"/>
  <c r="K480" i="4"/>
  <c r="K482" i="4"/>
  <c r="K484" i="4"/>
  <c r="K486" i="4"/>
  <c r="K488" i="4"/>
  <c r="K490" i="4"/>
  <c r="K492" i="4"/>
  <c r="K494" i="4"/>
  <c r="K496" i="4"/>
  <c r="K498" i="4"/>
  <c r="K500" i="4"/>
  <c r="K502" i="4"/>
  <c r="K504" i="4"/>
  <c r="K506" i="4"/>
  <c r="K508" i="4"/>
  <c r="K510" i="4"/>
  <c r="K512" i="4"/>
  <c r="K514" i="4"/>
  <c r="K516" i="4"/>
  <c r="K518" i="4"/>
  <c r="K520" i="4"/>
  <c r="K522" i="4"/>
  <c r="K524" i="4"/>
  <c r="K526" i="4"/>
  <c r="K528" i="4"/>
  <c r="K530" i="4"/>
  <c r="K532" i="4"/>
  <c r="K534" i="4"/>
  <c r="K536" i="4"/>
  <c r="K538" i="4"/>
  <c r="K540" i="4"/>
  <c r="K542" i="4"/>
  <c r="K544" i="4"/>
  <c r="K546" i="4"/>
  <c r="K548" i="4"/>
  <c r="K550" i="4"/>
  <c r="K552" i="4"/>
  <c r="K554" i="4"/>
  <c r="K556" i="4"/>
  <c r="K558" i="4"/>
  <c r="K560" i="4"/>
  <c r="K562" i="4"/>
  <c r="K564" i="4"/>
  <c r="K566" i="4"/>
  <c r="K568" i="4"/>
  <c r="K570" i="4"/>
  <c r="K572" i="4"/>
  <c r="K574" i="4"/>
  <c r="K576" i="4"/>
  <c r="K578" i="4"/>
  <c r="K580" i="4"/>
  <c r="K582" i="4"/>
  <c r="K584" i="4"/>
  <c r="K586" i="4"/>
  <c r="K588" i="4"/>
  <c r="K590" i="4"/>
  <c r="K592" i="4"/>
  <c r="K594" i="4"/>
  <c r="K596" i="4"/>
  <c r="K598" i="4"/>
  <c r="K600" i="4"/>
  <c r="K602" i="4"/>
  <c r="K604" i="4"/>
  <c r="K606" i="4"/>
  <c r="K608" i="4"/>
  <c r="K610" i="4"/>
  <c r="K612" i="4"/>
  <c r="K614" i="4"/>
  <c r="K616" i="4"/>
  <c r="K618" i="4"/>
  <c r="K620" i="4"/>
  <c r="K622" i="4"/>
  <c r="K624" i="4"/>
  <c r="K626" i="4"/>
  <c r="K628" i="4"/>
  <c r="K630" i="4"/>
  <c r="K632" i="4"/>
  <c r="K634" i="4"/>
  <c r="K636" i="4"/>
  <c r="K638" i="4"/>
  <c r="K640" i="4"/>
  <c r="K642" i="4"/>
  <c r="K644" i="4"/>
  <c r="K646" i="4"/>
  <c r="K648" i="4"/>
  <c r="K650" i="4"/>
  <c r="K652" i="4"/>
  <c r="K654" i="4"/>
  <c r="K656" i="4"/>
  <c r="K658" i="4"/>
  <c r="K660" i="4"/>
  <c r="K662" i="4"/>
  <c r="K664" i="4"/>
  <c r="K666" i="4"/>
  <c r="K668" i="4"/>
  <c r="K670" i="4"/>
  <c r="K672" i="4"/>
  <c r="K674" i="4"/>
  <c r="K676" i="4"/>
  <c r="K678" i="4"/>
  <c r="K680" i="4"/>
  <c r="K682" i="4"/>
  <c r="K684" i="4"/>
  <c r="K686" i="4"/>
  <c r="K688" i="4"/>
  <c r="K690" i="4"/>
  <c r="K692" i="4"/>
  <c r="K694" i="4"/>
  <c r="K696" i="4"/>
  <c r="K698" i="4"/>
  <c r="K700" i="4"/>
  <c r="K702" i="4"/>
  <c r="K704" i="4"/>
  <c r="K706" i="4"/>
  <c r="K708" i="4"/>
  <c r="K710" i="4"/>
  <c r="K712" i="4"/>
  <c r="K714" i="4"/>
  <c r="K716" i="4"/>
  <c r="K718" i="4"/>
  <c r="K720" i="4"/>
  <c r="K722" i="4"/>
  <c r="K724" i="4"/>
  <c r="K726" i="4"/>
  <c r="K728" i="4"/>
  <c r="K730" i="4"/>
  <c r="K732" i="4"/>
  <c r="K734" i="4"/>
  <c r="K736" i="4"/>
  <c r="K738" i="4"/>
  <c r="K740" i="4"/>
  <c r="K742" i="4"/>
  <c r="K744" i="4"/>
  <c r="K746" i="4"/>
  <c r="K748" i="4"/>
  <c r="K750" i="4"/>
  <c r="K752" i="4"/>
  <c r="K754" i="4"/>
  <c r="K756" i="4"/>
  <c r="K758" i="4"/>
  <c r="K760" i="4"/>
  <c r="K762" i="4"/>
  <c r="K764" i="4"/>
  <c r="K766" i="4"/>
  <c r="K768" i="4"/>
  <c r="K770" i="4"/>
  <c r="K772" i="4"/>
  <c r="K774" i="4"/>
  <c r="K776" i="4"/>
  <c r="K778" i="4"/>
  <c r="K780" i="4"/>
  <c r="K782" i="4"/>
  <c r="K784" i="4"/>
  <c r="K786" i="4"/>
  <c r="K788" i="4"/>
  <c r="K790" i="4"/>
  <c r="K792" i="4"/>
  <c r="K794" i="4"/>
  <c r="K796" i="4"/>
  <c r="K798" i="4"/>
  <c r="K800" i="4"/>
  <c r="K802" i="4"/>
  <c r="K804" i="4"/>
  <c r="K806" i="4"/>
  <c r="K808" i="4"/>
  <c r="K810" i="4"/>
  <c r="K812" i="4"/>
  <c r="K814" i="4"/>
  <c r="K816" i="4"/>
  <c r="K818" i="4"/>
  <c r="K820" i="4"/>
  <c r="K822" i="4"/>
  <c r="K824" i="4"/>
  <c r="K826" i="4"/>
  <c r="K828" i="4"/>
  <c r="K830" i="4"/>
  <c r="K832" i="4"/>
  <c r="K834" i="4"/>
  <c r="K836" i="4"/>
  <c r="K838" i="4"/>
  <c r="K840" i="4"/>
  <c r="K842" i="4"/>
  <c r="K844" i="4"/>
  <c r="K846" i="4"/>
  <c r="L370" i="4"/>
  <c r="L372" i="4"/>
  <c r="L374" i="4"/>
  <c r="L376" i="4"/>
  <c r="L378" i="4"/>
  <c r="L380" i="4"/>
  <c r="L382" i="4"/>
  <c r="L384" i="4"/>
  <c r="L386" i="4"/>
  <c r="L388" i="4"/>
  <c r="L390" i="4"/>
  <c r="L392" i="4"/>
  <c r="L394" i="4"/>
  <c r="L396" i="4"/>
  <c r="L398" i="4"/>
  <c r="L400" i="4"/>
  <c r="L402" i="4"/>
  <c r="L404" i="4"/>
  <c r="L406" i="4"/>
  <c r="L408" i="4"/>
  <c r="L410" i="4"/>
  <c r="L412" i="4"/>
  <c r="L414" i="4"/>
  <c r="L416" i="4"/>
  <c r="L418" i="4"/>
  <c r="L420" i="4"/>
  <c r="L422" i="4"/>
  <c r="L424" i="4"/>
  <c r="L426" i="4"/>
  <c r="L428" i="4"/>
  <c r="L430" i="4"/>
  <c r="I806" i="4"/>
  <c r="I810" i="4"/>
  <c r="I814" i="4"/>
  <c r="I818" i="4"/>
  <c r="I822" i="4"/>
  <c r="I826" i="4"/>
  <c r="I830" i="4"/>
  <c r="I834" i="4"/>
  <c r="I838" i="4"/>
  <c r="I842" i="4"/>
  <c r="I846" i="4"/>
  <c r="J372" i="4"/>
  <c r="J376" i="4"/>
  <c r="J380" i="4"/>
  <c r="J384" i="4"/>
  <c r="J388" i="4"/>
  <c r="J392" i="4"/>
  <c r="J396" i="4"/>
  <c r="J400" i="4"/>
  <c r="J404" i="4"/>
  <c r="J407" i="4"/>
  <c r="J409" i="4"/>
  <c r="J411" i="4"/>
  <c r="J413" i="4"/>
  <c r="J415" i="4"/>
  <c r="J417" i="4"/>
  <c r="J419" i="4"/>
  <c r="J421" i="4"/>
  <c r="J423" i="4"/>
  <c r="J425" i="4"/>
  <c r="J427" i="4"/>
  <c r="J429" i="4"/>
  <c r="J431" i="4"/>
  <c r="J433" i="4"/>
  <c r="J435" i="4"/>
  <c r="J437" i="4"/>
  <c r="J439" i="4"/>
  <c r="J441" i="4"/>
  <c r="J443" i="4"/>
  <c r="J445" i="4"/>
  <c r="J447" i="4"/>
  <c r="J449" i="4"/>
  <c r="J451" i="4"/>
  <c r="J453" i="4"/>
  <c r="J455" i="4"/>
  <c r="J457" i="4"/>
  <c r="J459" i="4"/>
  <c r="J461" i="4"/>
  <c r="J463" i="4"/>
  <c r="J465" i="4"/>
  <c r="J467" i="4"/>
  <c r="J469" i="4"/>
  <c r="J471" i="4"/>
  <c r="J473" i="4"/>
  <c r="J475" i="4"/>
  <c r="J477" i="4"/>
  <c r="J479" i="4"/>
  <c r="J481" i="4"/>
  <c r="J483" i="4"/>
  <c r="J485" i="4"/>
  <c r="J487" i="4"/>
  <c r="J489" i="4"/>
  <c r="J491" i="4"/>
  <c r="J493" i="4"/>
  <c r="J495" i="4"/>
  <c r="J497" i="4"/>
  <c r="J499" i="4"/>
  <c r="J501" i="4"/>
  <c r="J503" i="4"/>
  <c r="J505" i="4"/>
  <c r="J507" i="4"/>
  <c r="J509" i="4"/>
  <c r="J511" i="4"/>
  <c r="J513" i="4"/>
  <c r="J515" i="4"/>
  <c r="J517" i="4"/>
  <c r="J519" i="4"/>
  <c r="J521" i="4"/>
  <c r="J523" i="4"/>
  <c r="J525" i="4"/>
  <c r="J527" i="4"/>
  <c r="J529" i="4"/>
  <c r="J531" i="4"/>
  <c r="J533" i="4"/>
  <c r="J535" i="4"/>
  <c r="J537" i="4"/>
  <c r="J539" i="4"/>
  <c r="J541" i="4"/>
  <c r="J543" i="4"/>
  <c r="J545" i="4"/>
  <c r="J547" i="4"/>
  <c r="J549" i="4"/>
  <c r="J551" i="4"/>
  <c r="J553" i="4"/>
  <c r="J555" i="4"/>
  <c r="J557" i="4"/>
  <c r="J559" i="4"/>
  <c r="J561" i="4"/>
  <c r="J563" i="4"/>
  <c r="J565" i="4"/>
  <c r="J567" i="4"/>
  <c r="J569" i="4"/>
  <c r="J571" i="4"/>
  <c r="J573" i="4"/>
  <c r="J575" i="4"/>
  <c r="J577" i="4"/>
  <c r="J579" i="4"/>
  <c r="J581" i="4"/>
  <c r="J583" i="4"/>
  <c r="J585" i="4"/>
  <c r="J587" i="4"/>
  <c r="J589" i="4"/>
  <c r="J591" i="4"/>
  <c r="J593" i="4"/>
  <c r="J595" i="4"/>
  <c r="J597" i="4"/>
  <c r="J599" i="4"/>
  <c r="J601" i="4"/>
  <c r="J603" i="4"/>
  <c r="J605" i="4"/>
  <c r="J607" i="4"/>
  <c r="J609" i="4"/>
  <c r="J611" i="4"/>
  <c r="J613" i="4"/>
  <c r="J615" i="4"/>
  <c r="J617" i="4"/>
  <c r="J619" i="4"/>
  <c r="J621" i="4"/>
  <c r="J623" i="4"/>
  <c r="J625" i="4"/>
  <c r="J627" i="4"/>
  <c r="J629" i="4"/>
  <c r="J631" i="4"/>
  <c r="J633" i="4"/>
  <c r="J635" i="4"/>
  <c r="J637" i="4"/>
  <c r="J639" i="4"/>
  <c r="J641" i="4"/>
  <c r="J643" i="4"/>
  <c r="J645" i="4"/>
  <c r="J647" i="4"/>
  <c r="J649" i="4"/>
  <c r="J651" i="4"/>
  <c r="J653" i="4"/>
  <c r="J655" i="4"/>
  <c r="J657" i="4"/>
  <c r="J659" i="4"/>
  <c r="J661" i="4"/>
  <c r="J663" i="4"/>
  <c r="J665" i="4"/>
  <c r="J667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77" i="4"/>
  <c r="J779" i="4"/>
  <c r="J781" i="4"/>
  <c r="J783" i="4"/>
  <c r="J785" i="4"/>
  <c r="J787" i="4"/>
  <c r="J789" i="4"/>
  <c r="J791" i="4"/>
  <c r="J793" i="4"/>
  <c r="J795" i="4"/>
  <c r="J797" i="4"/>
  <c r="J799" i="4"/>
  <c r="J801" i="4"/>
  <c r="J803" i="4"/>
  <c r="J805" i="4"/>
  <c r="J807" i="4"/>
  <c r="J809" i="4"/>
  <c r="J811" i="4"/>
  <c r="J813" i="4"/>
  <c r="J815" i="4"/>
  <c r="J817" i="4"/>
  <c r="J819" i="4"/>
  <c r="J821" i="4"/>
  <c r="J823" i="4"/>
  <c r="J825" i="4"/>
  <c r="J827" i="4"/>
  <c r="J829" i="4"/>
  <c r="J831" i="4"/>
  <c r="J833" i="4"/>
  <c r="J835" i="4"/>
  <c r="J837" i="4"/>
  <c r="J839" i="4"/>
  <c r="J841" i="4"/>
  <c r="J843" i="4"/>
  <c r="J845" i="4"/>
  <c r="K369" i="4"/>
  <c r="K371" i="4"/>
  <c r="K373" i="4"/>
  <c r="K375" i="4"/>
  <c r="K377" i="4"/>
  <c r="K379" i="4"/>
  <c r="K381" i="4"/>
  <c r="K383" i="4"/>
  <c r="K385" i="4"/>
  <c r="K387" i="4"/>
  <c r="K389" i="4"/>
  <c r="K391" i="4"/>
  <c r="K393" i="4"/>
  <c r="K395" i="4"/>
  <c r="K397" i="4"/>
  <c r="K399" i="4"/>
  <c r="K401" i="4"/>
  <c r="K403" i="4"/>
  <c r="K405" i="4"/>
  <c r="K407" i="4"/>
  <c r="K409" i="4"/>
  <c r="K411" i="4"/>
  <c r="K413" i="4"/>
  <c r="K415" i="4"/>
  <c r="K417" i="4"/>
  <c r="K419" i="4"/>
  <c r="K421" i="4"/>
  <c r="K423" i="4"/>
  <c r="K425" i="4"/>
  <c r="K427" i="4"/>
  <c r="K429" i="4"/>
  <c r="K431" i="4"/>
  <c r="K433" i="4"/>
  <c r="K435" i="4"/>
  <c r="K437" i="4"/>
  <c r="K439" i="4"/>
  <c r="K441" i="4"/>
  <c r="K443" i="4"/>
  <c r="K445" i="4"/>
  <c r="K447" i="4"/>
  <c r="K449" i="4"/>
  <c r="K451" i="4"/>
  <c r="K453" i="4"/>
  <c r="K455" i="4"/>
  <c r="K457" i="4"/>
  <c r="K459" i="4"/>
  <c r="K461" i="4"/>
  <c r="K463" i="4"/>
  <c r="K465" i="4"/>
  <c r="K467" i="4"/>
  <c r="K469" i="4"/>
  <c r="K471" i="4"/>
  <c r="K473" i="4"/>
  <c r="K475" i="4"/>
  <c r="K477" i="4"/>
  <c r="K479" i="4"/>
  <c r="K481" i="4"/>
  <c r="K483" i="4"/>
  <c r="K485" i="4"/>
  <c r="K487" i="4"/>
  <c r="K489" i="4"/>
  <c r="K491" i="4"/>
  <c r="K493" i="4"/>
  <c r="K495" i="4"/>
  <c r="K497" i="4"/>
  <c r="K499" i="4"/>
  <c r="K501" i="4"/>
  <c r="K503" i="4"/>
  <c r="K505" i="4"/>
  <c r="K507" i="4"/>
  <c r="K509" i="4"/>
  <c r="K511" i="4"/>
  <c r="K513" i="4"/>
  <c r="K515" i="4"/>
  <c r="K517" i="4"/>
  <c r="K519" i="4"/>
  <c r="K521" i="4"/>
  <c r="K523" i="4"/>
  <c r="K525" i="4"/>
  <c r="K527" i="4"/>
  <c r="K529" i="4"/>
  <c r="K531" i="4"/>
  <c r="K533" i="4"/>
  <c r="K535" i="4"/>
  <c r="K537" i="4"/>
  <c r="K539" i="4"/>
  <c r="K541" i="4"/>
  <c r="K543" i="4"/>
  <c r="K545" i="4"/>
  <c r="K547" i="4"/>
  <c r="K549" i="4"/>
  <c r="K551" i="4"/>
  <c r="K553" i="4"/>
  <c r="K555" i="4"/>
  <c r="K557" i="4"/>
  <c r="K559" i="4"/>
  <c r="K561" i="4"/>
  <c r="K563" i="4"/>
  <c r="K565" i="4"/>
  <c r="K567" i="4"/>
  <c r="K569" i="4"/>
  <c r="K571" i="4"/>
  <c r="K573" i="4"/>
  <c r="K575" i="4"/>
  <c r="K577" i="4"/>
  <c r="K579" i="4"/>
  <c r="K581" i="4"/>
  <c r="K583" i="4"/>
  <c r="K585" i="4"/>
  <c r="K587" i="4"/>
  <c r="K589" i="4"/>
  <c r="K591" i="4"/>
  <c r="K593" i="4"/>
  <c r="K595" i="4"/>
  <c r="K597" i="4"/>
  <c r="K599" i="4"/>
  <c r="K601" i="4"/>
  <c r="K603" i="4"/>
  <c r="K605" i="4"/>
  <c r="K607" i="4"/>
  <c r="K609" i="4"/>
  <c r="K611" i="4"/>
  <c r="K613" i="4"/>
  <c r="K615" i="4"/>
  <c r="K617" i="4"/>
  <c r="K619" i="4"/>
  <c r="K621" i="4"/>
  <c r="K623" i="4"/>
  <c r="K625" i="4"/>
  <c r="K627" i="4"/>
  <c r="K629" i="4"/>
  <c r="K631" i="4"/>
  <c r="K633" i="4"/>
  <c r="K635" i="4"/>
  <c r="K637" i="4"/>
  <c r="K639" i="4"/>
  <c r="K641" i="4"/>
  <c r="K643" i="4"/>
  <c r="K645" i="4"/>
  <c r="K647" i="4"/>
  <c r="K649" i="4"/>
  <c r="K651" i="4"/>
  <c r="K653" i="4"/>
  <c r="K655" i="4"/>
  <c r="K657" i="4"/>
  <c r="K659" i="4"/>
  <c r="K661" i="4"/>
  <c r="K663" i="4"/>
  <c r="K665" i="4"/>
  <c r="K667" i="4"/>
  <c r="K669" i="4"/>
  <c r="K671" i="4"/>
  <c r="K673" i="4"/>
  <c r="K675" i="4"/>
  <c r="K677" i="4"/>
  <c r="K679" i="4"/>
  <c r="K681" i="4"/>
  <c r="K683" i="4"/>
  <c r="K685" i="4"/>
  <c r="K687" i="4"/>
  <c r="K689" i="4"/>
  <c r="K691" i="4"/>
  <c r="K693" i="4"/>
  <c r="K695" i="4"/>
  <c r="K697" i="4"/>
  <c r="K699" i="4"/>
  <c r="K701" i="4"/>
  <c r="K703" i="4"/>
  <c r="K705" i="4"/>
  <c r="K707" i="4"/>
  <c r="K709" i="4"/>
  <c r="K711" i="4"/>
  <c r="K713" i="4"/>
  <c r="K715" i="4"/>
  <c r="K717" i="4"/>
  <c r="K719" i="4"/>
  <c r="K721" i="4"/>
  <c r="K723" i="4"/>
  <c r="K725" i="4"/>
  <c r="K727" i="4"/>
  <c r="K729" i="4"/>
  <c r="K731" i="4"/>
  <c r="K733" i="4"/>
  <c r="K735" i="4"/>
  <c r="K737" i="4"/>
  <c r="K739" i="4"/>
  <c r="K741" i="4"/>
  <c r="K743" i="4"/>
  <c r="K745" i="4"/>
  <c r="K747" i="4"/>
  <c r="K749" i="4"/>
  <c r="K751" i="4"/>
  <c r="K753" i="4"/>
  <c r="K755" i="4"/>
  <c r="K757" i="4"/>
  <c r="K759" i="4"/>
  <c r="K761" i="4"/>
  <c r="K763" i="4"/>
  <c r="K765" i="4"/>
  <c r="K767" i="4"/>
  <c r="K769" i="4"/>
  <c r="K771" i="4"/>
  <c r="K773" i="4"/>
  <c r="K775" i="4"/>
  <c r="K777" i="4"/>
  <c r="K779" i="4"/>
  <c r="K781" i="4"/>
  <c r="K783" i="4"/>
  <c r="K785" i="4"/>
  <c r="K787" i="4"/>
  <c r="K789" i="4"/>
  <c r="K791" i="4"/>
  <c r="K793" i="4"/>
  <c r="K795" i="4"/>
  <c r="K797" i="4"/>
  <c r="K799" i="4"/>
  <c r="K801" i="4"/>
  <c r="K803" i="4"/>
  <c r="K805" i="4"/>
  <c r="K807" i="4"/>
  <c r="K809" i="4"/>
  <c r="K811" i="4"/>
  <c r="K813" i="4"/>
  <c r="K815" i="4"/>
  <c r="K817" i="4"/>
  <c r="K819" i="4"/>
  <c r="K821" i="4"/>
  <c r="K823" i="4"/>
  <c r="K825" i="4"/>
  <c r="K827" i="4"/>
  <c r="K829" i="4"/>
  <c r="K831" i="4"/>
  <c r="K833" i="4"/>
  <c r="K835" i="4"/>
  <c r="K837" i="4"/>
  <c r="K839" i="4"/>
  <c r="K841" i="4"/>
  <c r="K843" i="4"/>
  <c r="K845" i="4"/>
  <c r="L369" i="4"/>
  <c r="L371" i="4"/>
  <c r="L373" i="4"/>
  <c r="L375" i="4"/>
  <c r="L377" i="4"/>
  <c r="L379" i="4"/>
  <c r="L381" i="4"/>
  <c r="L383" i="4"/>
  <c r="L385" i="4"/>
  <c r="L387" i="4"/>
  <c r="L389" i="4"/>
  <c r="L391" i="4"/>
  <c r="L393" i="4"/>
  <c r="L395" i="4"/>
  <c r="L397" i="4"/>
  <c r="L401" i="4"/>
  <c r="L405" i="4"/>
  <c r="L409" i="4"/>
  <c r="L413" i="4"/>
  <c r="L417" i="4"/>
  <c r="L421" i="4"/>
  <c r="L425" i="4"/>
  <c r="L429" i="4"/>
  <c r="L432" i="4"/>
  <c r="L434" i="4"/>
  <c r="L436" i="4"/>
  <c r="L438" i="4"/>
  <c r="L440" i="4"/>
  <c r="L442" i="4"/>
  <c r="L444" i="4"/>
  <c r="L446" i="4"/>
  <c r="L448" i="4"/>
  <c r="L450" i="4"/>
  <c r="L452" i="4"/>
  <c r="L454" i="4"/>
  <c r="L456" i="4"/>
  <c r="L458" i="4"/>
  <c r="L460" i="4"/>
  <c r="L462" i="4"/>
  <c r="L464" i="4"/>
  <c r="L466" i="4"/>
  <c r="L468" i="4"/>
  <c r="L470" i="4"/>
  <c r="L472" i="4"/>
  <c r="L474" i="4"/>
  <c r="L476" i="4"/>
  <c r="L478" i="4"/>
  <c r="L480" i="4"/>
  <c r="L482" i="4"/>
  <c r="L484" i="4"/>
  <c r="L486" i="4"/>
  <c r="L488" i="4"/>
  <c r="L490" i="4"/>
  <c r="L492" i="4"/>
  <c r="L494" i="4"/>
  <c r="L496" i="4"/>
  <c r="L498" i="4"/>
  <c r="L500" i="4"/>
  <c r="L502" i="4"/>
  <c r="L504" i="4"/>
  <c r="L506" i="4"/>
  <c r="L508" i="4"/>
  <c r="L510" i="4"/>
  <c r="L512" i="4"/>
  <c r="L514" i="4"/>
  <c r="L516" i="4"/>
  <c r="L518" i="4"/>
  <c r="L520" i="4"/>
  <c r="L522" i="4"/>
  <c r="L524" i="4"/>
  <c r="L526" i="4"/>
  <c r="L528" i="4"/>
  <c r="L530" i="4"/>
  <c r="L532" i="4"/>
  <c r="L534" i="4"/>
  <c r="L536" i="4"/>
  <c r="L538" i="4"/>
  <c r="L540" i="4"/>
  <c r="L542" i="4"/>
  <c r="L544" i="4"/>
  <c r="L546" i="4"/>
  <c r="L548" i="4"/>
  <c r="L550" i="4"/>
  <c r="L552" i="4"/>
  <c r="L554" i="4"/>
  <c r="L556" i="4"/>
  <c r="L558" i="4"/>
  <c r="L560" i="4"/>
  <c r="L562" i="4"/>
  <c r="L564" i="4"/>
  <c r="L566" i="4"/>
  <c r="L568" i="4"/>
  <c r="L570" i="4"/>
  <c r="L572" i="4"/>
  <c r="L574" i="4"/>
  <c r="L576" i="4"/>
  <c r="L578" i="4"/>
  <c r="L580" i="4"/>
  <c r="L582" i="4"/>
  <c r="L584" i="4"/>
  <c r="L586" i="4"/>
  <c r="L588" i="4"/>
  <c r="L590" i="4"/>
  <c r="L592" i="4"/>
  <c r="L594" i="4"/>
  <c r="L596" i="4"/>
  <c r="L598" i="4"/>
  <c r="L600" i="4"/>
  <c r="L602" i="4"/>
  <c r="L604" i="4"/>
  <c r="L606" i="4"/>
  <c r="L608" i="4"/>
  <c r="L610" i="4"/>
  <c r="L612" i="4"/>
  <c r="L614" i="4"/>
  <c r="L616" i="4"/>
  <c r="L618" i="4"/>
  <c r="L620" i="4"/>
  <c r="L622" i="4"/>
  <c r="L624" i="4"/>
  <c r="L626" i="4"/>
  <c r="L628" i="4"/>
  <c r="L630" i="4"/>
  <c r="L632" i="4"/>
  <c r="L634" i="4"/>
  <c r="L636" i="4"/>
  <c r="L638" i="4"/>
  <c r="L640" i="4"/>
  <c r="L642" i="4"/>
  <c r="L644" i="4"/>
  <c r="L646" i="4"/>
  <c r="L648" i="4"/>
  <c r="L650" i="4"/>
  <c r="L652" i="4"/>
  <c r="L654" i="4"/>
  <c r="L656" i="4"/>
  <c r="L658" i="4"/>
  <c r="L660" i="4"/>
  <c r="L662" i="4"/>
  <c r="L664" i="4"/>
  <c r="L666" i="4"/>
  <c r="L668" i="4"/>
  <c r="L670" i="4"/>
  <c r="L672" i="4"/>
  <c r="L674" i="4"/>
  <c r="L676" i="4"/>
  <c r="L678" i="4"/>
  <c r="L680" i="4"/>
  <c r="L682" i="4"/>
  <c r="L684" i="4"/>
  <c r="L686" i="4"/>
  <c r="L688" i="4"/>
  <c r="L690" i="4"/>
  <c r="L692" i="4"/>
  <c r="L694" i="4"/>
  <c r="L696" i="4"/>
  <c r="L698" i="4"/>
  <c r="L700" i="4"/>
  <c r="L702" i="4"/>
  <c r="L704" i="4"/>
  <c r="L706" i="4"/>
  <c r="L708" i="4"/>
  <c r="L710" i="4"/>
  <c r="L712" i="4"/>
  <c r="L714" i="4"/>
  <c r="L716" i="4"/>
  <c r="L718" i="4"/>
  <c r="L720" i="4"/>
  <c r="L722" i="4"/>
  <c r="L724" i="4"/>
  <c r="L726" i="4"/>
  <c r="L728" i="4"/>
  <c r="L730" i="4"/>
  <c r="L732" i="4"/>
  <c r="L734" i="4"/>
  <c r="L736" i="4"/>
  <c r="L738" i="4"/>
  <c r="L740" i="4"/>
  <c r="L742" i="4"/>
  <c r="L744" i="4"/>
  <c r="L746" i="4"/>
  <c r="L748" i="4"/>
  <c r="L750" i="4"/>
  <c r="L752" i="4"/>
  <c r="L754" i="4"/>
  <c r="L756" i="4"/>
  <c r="L758" i="4"/>
  <c r="L760" i="4"/>
  <c r="L762" i="4"/>
  <c r="L764" i="4"/>
  <c r="L766" i="4"/>
  <c r="L768" i="4"/>
  <c r="L770" i="4"/>
  <c r="L772" i="4"/>
  <c r="L774" i="4"/>
  <c r="L776" i="4"/>
  <c r="L778" i="4"/>
  <c r="L780" i="4"/>
  <c r="L782" i="4"/>
  <c r="L784" i="4"/>
  <c r="L786" i="4"/>
  <c r="L788" i="4"/>
  <c r="L790" i="4"/>
  <c r="L792" i="4"/>
  <c r="L794" i="4"/>
  <c r="L796" i="4"/>
  <c r="L798" i="4"/>
  <c r="L800" i="4"/>
  <c r="L802" i="4"/>
  <c r="L804" i="4"/>
  <c r="L806" i="4"/>
  <c r="L808" i="4"/>
  <c r="L810" i="4"/>
  <c r="L812" i="4"/>
  <c r="L814" i="4"/>
  <c r="L816" i="4"/>
  <c r="L818" i="4"/>
  <c r="L820" i="4"/>
  <c r="L822" i="4"/>
  <c r="L824" i="4"/>
  <c r="L826" i="4"/>
  <c r="L828" i="4"/>
  <c r="L830" i="4"/>
  <c r="L832" i="4"/>
  <c r="L834" i="4"/>
  <c r="L836" i="4"/>
  <c r="L838" i="4"/>
  <c r="L840" i="4"/>
  <c r="L842" i="4"/>
  <c r="L844" i="4"/>
  <c r="L846" i="4"/>
  <c r="M370" i="4"/>
  <c r="M372" i="4"/>
  <c r="M374" i="4"/>
  <c r="M376" i="4"/>
  <c r="M378" i="4"/>
  <c r="M380" i="4"/>
  <c r="M382" i="4"/>
  <c r="M384" i="4"/>
  <c r="M386" i="4"/>
  <c r="M388" i="4"/>
  <c r="M390" i="4"/>
  <c r="M392" i="4"/>
  <c r="M394" i="4"/>
  <c r="M396" i="4"/>
  <c r="M398" i="4"/>
  <c r="M400" i="4"/>
  <c r="M402" i="4"/>
  <c r="M404" i="4"/>
  <c r="M406" i="4"/>
  <c r="M408" i="4"/>
  <c r="M410" i="4"/>
  <c r="M412" i="4"/>
  <c r="M414" i="4"/>
  <c r="M416" i="4"/>
  <c r="M418" i="4"/>
  <c r="M420" i="4"/>
  <c r="M422" i="4"/>
  <c r="M424" i="4"/>
  <c r="M426" i="4"/>
  <c r="M428" i="4"/>
  <c r="M430" i="4"/>
  <c r="M432" i="4"/>
  <c r="M434" i="4"/>
  <c r="M436" i="4"/>
  <c r="M438" i="4"/>
  <c r="M440" i="4"/>
  <c r="M442" i="4"/>
  <c r="M444" i="4"/>
  <c r="M446" i="4"/>
  <c r="M448" i="4"/>
  <c r="M450" i="4"/>
  <c r="M452" i="4"/>
  <c r="M454" i="4"/>
  <c r="M456" i="4"/>
  <c r="M458" i="4"/>
  <c r="M460" i="4"/>
  <c r="M462" i="4"/>
  <c r="M464" i="4"/>
  <c r="M466" i="4"/>
  <c r="M468" i="4"/>
  <c r="M470" i="4"/>
  <c r="M472" i="4"/>
  <c r="M474" i="4"/>
  <c r="M476" i="4"/>
  <c r="M478" i="4"/>
  <c r="M480" i="4"/>
  <c r="M482" i="4"/>
  <c r="M484" i="4"/>
  <c r="M486" i="4"/>
  <c r="M488" i="4"/>
  <c r="M490" i="4"/>
  <c r="M492" i="4"/>
  <c r="M494" i="4"/>
  <c r="M496" i="4"/>
  <c r="M498" i="4"/>
  <c r="M500" i="4"/>
  <c r="M502" i="4"/>
  <c r="M504" i="4"/>
  <c r="M506" i="4"/>
  <c r="M508" i="4"/>
  <c r="M510" i="4"/>
  <c r="M512" i="4"/>
  <c r="M514" i="4"/>
  <c r="M516" i="4"/>
  <c r="M518" i="4"/>
  <c r="M520" i="4"/>
  <c r="M522" i="4"/>
  <c r="M524" i="4"/>
  <c r="M526" i="4"/>
  <c r="M528" i="4"/>
  <c r="M530" i="4"/>
  <c r="M532" i="4"/>
  <c r="M534" i="4"/>
  <c r="M536" i="4"/>
  <c r="M538" i="4"/>
  <c r="M540" i="4"/>
  <c r="M542" i="4"/>
  <c r="M544" i="4"/>
  <c r="M546" i="4"/>
  <c r="M548" i="4"/>
  <c r="M550" i="4"/>
  <c r="M552" i="4"/>
  <c r="M554" i="4"/>
  <c r="M556" i="4"/>
  <c r="M558" i="4"/>
  <c r="M560" i="4"/>
  <c r="M562" i="4"/>
  <c r="M564" i="4"/>
  <c r="M566" i="4"/>
  <c r="M568" i="4"/>
  <c r="M570" i="4"/>
  <c r="M572" i="4"/>
  <c r="M574" i="4"/>
  <c r="M576" i="4"/>
  <c r="M578" i="4"/>
  <c r="M580" i="4"/>
  <c r="M582" i="4"/>
  <c r="M584" i="4"/>
  <c r="M586" i="4"/>
  <c r="M588" i="4"/>
  <c r="M590" i="4"/>
  <c r="M592" i="4"/>
  <c r="M594" i="4"/>
  <c r="M596" i="4"/>
  <c r="M598" i="4"/>
  <c r="M600" i="4"/>
  <c r="M602" i="4"/>
  <c r="M604" i="4"/>
  <c r="M606" i="4"/>
  <c r="M608" i="4"/>
  <c r="M610" i="4"/>
  <c r="M612" i="4"/>
  <c r="M614" i="4"/>
  <c r="M616" i="4"/>
  <c r="M618" i="4"/>
  <c r="M620" i="4"/>
  <c r="M622" i="4"/>
  <c r="M624" i="4"/>
  <c r="M626" i="4"/>
  <c r="M628" i="4"/>
  <c r="M630" i="4"/>
  <c r="M632" i="4"/>
  <c r="M634" i="4"/>
  <c r="M636" i="4"/>
  <c r="M638" i="4"/>
  <c r="M640" i="4"/>
  <c r="M642" i="4"/>
  <c r="M644" i="4"/>
  <c r="M646" i="4"/>
  <c r="M648" i="4"/>
  <c r="M650" i="4"/>
  <c r="M652" i="4"/>
  <c r="M654" i="4"/>
  <c r="M656" i="4"/>
  <c r="M658" i="4"/>
  <c r="M660" i="4"/>
  <c r="M662" i="4"/>
  <c r="M664" i="4"/>
  <c r="M666" i="4"/>
  <c r="M668" i="4"/>
  <c r="M670" i="4"/>
  <c r="M672" i="4"/>
  <c r="M674" i="4"/>
  <c r="M676" i="4"/>
  <c r="M678" i="4"/>
  <c r="M680" i="4"/>
  <c r="M682" i="4"/>
  <c r="M684" i="4"/>
  <c r="M686" i="4"/>
  <c r="M688" i="4"/>
  <c r="M690" i="4"/>
  <c r="M692" i="4"/>
  <c r="M694" i="4"/>
  <c r="M696" i="4"/>
  <c r="M698" i="4"/>
  <c r="M700" i="4"/>
  <c r="M702" i="4"/>
  <c r="M704" i="4"/>
  <c r="M706" i="4"/>
  <c r="M708" i="4"/>
  <c r="M710" i="4"/>
  <c r="M712" i="4"/>
  <c r="M714" i="4"/>
  <c r="M716" i="4"/>
  <c r="M718" i="4"/>
  <c r="M720" i="4"/>
  <c r="M722" i="4"/>
  <c r="M724" i="4"/>
  <c r="M726" i="4"/>
  <c r="M728" i="4"/>
  <c r="M730" i="4"/>
  <c r="M732" i="4"/>
  <c r="M734" i="4"/>
  <c r="M736" i="4"/>
  <c r="M738" i="4"/>
  <c r="M740" i="4"/>
  <c r="M742" i="4"/>
  <c r="M744" i="4"/>
  <c r="M746" i="4"/>
  <c r="M748" i="4"/>
  <c r="M750" i="4"/>
  <c r="M752" i="4"/>
  <c r="M754" i="4"/>
  <c r="M756" i="4"/>
  <c r="M758" i="4"/>
  <c r="M760" i="4"/>
  <c r="M762" i="4"/>
  <c r="M764" i="4"/>
  <c r="M766" i="4"/>
  <c r="M768" i="4"/>
  <c r="M770" i="4"/>
  <c r="M772" i="4"/>
  <c r="M774" i="4"/>
  <c r="M776" i="4"/>
  <c r="M778" i="4"/>
  <c r="M780" i="4"/>
  <c r="M782" i="4"/>
  <c r="M784" i="4"/>
  <c r="M786" i="4"/>
  <c r="M788" i="4"/>
  <c r="M790" i="4"/>
  <c r="M792" i="4"/>
  <c r="M794" i="4"/>
  <c r="M796" i="4"/>
  <c r="M798" i="4"/>
  <c r="M800" i="4"/>
  <c r="M802" i="4"/>
  <c r="M804" i="4"/>
  <c r="M806" i="4"/>
  <c r="M808" i="4"/>
  <c r="M810" i="4"/>
  <c r="M812" i="4"/>
  <c r="M814" i="4"/>
  <c r="M816" i="4"/>
  <c r="M818" i="4"/>
  <c r="M820" i="4"/>
  <c r="M822" i="4"/>
  <c r="M824" i="4"/>
  <c r="M826" i="4"/>
  <c r="M828" i="4"/>
  <c r="M830" i="4"/>
  <c r="M832" i="4"/>
  <c r="M834" i="4"/>
  <c r="M836" i="4"/>
  <c r="M838" i="4"/>
  <c r="M840" i="4"/>
  <c r="M842" i="4"/>
  <c r="M844" i="4"/>
  <c r="M846" i="4"/>
  <c r="N370" i="4"/>
  <c r="N372" i="4"/>
  <c r="N374" i="4"/>
  <c r="N376" i="4"/>
  <c r="N378" i="4"/>
  <c r="N380" i="4"/>
  <c r="N382" i="4"/>
  <c r="N384" i="4"/>
  <c r="N386" i="4"/>
  <c r="N388" i="4"/>
  <c r="N390" i="4"/>
  <c r="N392" i="4"/>
  <c r="N394" i="4"/>
  <c r="N396" i="4"/>
  <c r="N398" i="4"/>
  <c r="N400" i="4"/>
  <c r="N402" i="4"/>
  <c r="N404" i="4"/>
  <c r="N406" i="4"/>
  <c r="N408" i="4"/>
  <c r="N410" i="4"/>
  <c r="N412" i="4"/>
  <c r="N414" i="4"/>
  <c r="N416" i="4"/>
  <c r="N418" i="4"/>
  <c r="N420" i="4"/>
  <c r="N422" i="4"/>
  <c r="N424" i="4"/>
  <c r="N426" i="4"/>
  <c r="N428" i="4"/>
  <c r="N430" i="4"/>
  <c r="N432" i="4"/>
  <c r="N434" i="4"/>
  <c r="N436" i="4"/>
  <c r="N438" i="4"/>
  <c r="N440" i="4"/>
  <c r="N442" i="4"/>
  <c r="N444" i="4"/>
  <c r="N446" i="4"/>
  <c r="N448" i="4"/>
  <c r="N450" i="4"/>
  <c r="N452" i="4"/>
  <c r="N454" i="4"/>
  <c r="N456" i="4"/>
  <c r="N458" i="4"/>
  <c r="N460" i="4"/>
  <c r="N462" i="4"/>
  <c r="N464" i="4"/>
  <c r="N466" i="4"/>
  <c r="N468" i="4"/>
  <c r="N470" i="4"/>
  <c r="N472" i="4"/>
  <c r="N474" i="4"/>
  <c r="N476" i="4"/>
  <c r="N478" i="4"/>
  <c r="N480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662" i="4"/>
  <c r="N664" i="4"/>
  <c r="N666" i="4"/>
  <c r="N668" i="4"/>
  <c r="N670" i="4"/>
  <c r="N672" i="4"/>
  <c r="N674" i="4"/>
  <c r="N676" i="4"/>
  <c r="N678" i="4"/>
  <c r="N680" i="4"/>
  <c r="N682" i="4"/>
  <c r="N684" i="4"/>
  <c r="N686" i="4"/>
  <c r="N688" i="4"/>
  <c r="N690" i="4"/>
  <c r="N692" i="4"/>
  <c r="N694" i="4"/>
  <c r="N696" i="4"/>
  <c r="N698" i="4"/>
  <c r="N700" i="4"/>
  <c r="N702" i="4"/>
  <c r="N704" i="4"/>
  <c r="N706" i="4"/>
  <c r="N708" i="4"/>
  <c r="N710" i="4"/>
  <c r="N712" i="4"/>
  <c r="N714" i="4"/>
  <c r="N716" i="4"/>
  <c r="N718" i="4"/>
  <c r="N720" i="4"/>
  <c r="N722" i="4"/>
  <c r="N724" i="4"/>
  <c r="N726" i="4"/>
  <c r="N728" i="4"/>
  <c r="N730" i="4"/>
  <c r="N732" i="4"/>
  <c r="N734" i="4"/>
  <c r="N736" i="4"/>
  <c r="N738" i="4"/>
  <c r="N740" i="4"/>
  <c r="N742" i="4"/>
  <c r="N744" i="4"/>
  <c r="N746" i="4"/>
  <c r="N748" i="4"/>
  <c r="N750" i="4"/>
  <c r="N752" i="4"/>
  <c r="N754" i="4"/>
  <c r="N756" i="4"/>
  <c r="N758" i="4"/>
  <c r="N760" i="4"/>
  <c r="N762" i="4"/>
  <c r="N764" i="4"/>
  <c r="N766" i="4"/>
  <c r="N768" i="4"/>
  <c r="N770" i="4"/>
  <c r="N772" i="4"/>
  <c r="N774" i="4"/>
  <c r="N776" i="4"/>
  <c r="N778" i="4"/>
  <c r="N780" i="4"/>
  <c r="N782" i="4"/>
  <c r="N784" i="4"/>
  <c r="N786" i="4"/>
  <c r="N788" i="4"/>
  <c r="N790" i="4"/>
  <c r="N792" i="4"/>
  <c r="N794" i="4"/>
  <c r="N796" i="4"/>
  <c r="N798" i="4"/>
  <c r="N800" i="4"/>
  <c r="N802" i="4"/>
  <c r="N804" i="4"/>
  <c r="N806" i="4"/>
  <c r="N808" i="4"/>
  <c r="N810" i="4"/>
  <c r="N812" i="4"/>
  <c r="N814" i="4"/>
  <c r="N816" i="4"/>
  <c r="N818" i="4"/>
  <c r="N820" i="4"/>
  <c r="N822" i="4"/>
  <c r="N824" i="4"/>
  <c r="N826" i="4"/>
  <c r="N828" i="4"/>
  <c r="N830" i="4"/>
  <c r="N832" i="4"/>
  <c r="N834" i="4"/>
  <c r="N836" i="4"/>
  <c r="N838" i="4"/>
  <c r="N840" i="4"/>
  <c r="N842" i="4"/>
  <c r="N844" i="4"/>
  <c r="N846" i="4"/>
  <c r="O370" i="4"/>
  <c r="O372" i="4"/>
  <c r="O374" i="4"/>
  <c r="O376" i="4"/>
  <c r="O378" i="4"/>
  <c r="O380" i="4"/>
  <c r="O382" i="4"/>
  <c r="O384" i="4"/>
  <c r="O386" i="4"/>
  <c r="O388" i="4"/>
  <c r="O390" i="4"/>
  <c r="O392" i="4"/>
  <c r="O394" i="4"/>
  <c r="O396" i="4"/>
  <c r="O398" i="4"/>
  <c r="O400" i="4"/>
  <c r="O402" i="4"/>
  <c r="O404" i="4"/>
  <c r="O406" i="4"/>
  <c r="O408" i="4"/>
  <c r="O410" i="4"/>
  <c r="O412" i="4"/>
  <c r="O414" i="4"/>
  <c r="O416" i="4"/>
  <c r="O418" i="4"/>
  <c r="O420" i="4"/>
  <c r="O422" i="4"/>
  <c r="O424" i="4"/>
  <c r="O426" i="4"/>
  <c r="O428" i="4"/>
  <c r="O430" i="4"/>
  <c r="O432" i="4"/>
  <c r="O434" i="4"/>
  <c r="O436" i="4"/>
  <c r="O438" i="4"/>
  <c r="O440" i="4"/>
  <c r="O442" i="4"/>
  <c r="O444" i="4"/>
  <c r="O446" i="4"/>
  <c r="O448" i="4"/>
  <c r="O450" i="4"/>
  <c r="O452" i="4"/>
  <c r="O454" i="4"/>
  <c r="O456" i="4"/>
  <c r="O458" i="4"/>
  <c r="O460" i="4"/>
  <c r="O462" i="4"/>
  <c r="O464" i="4"/>
  <c r="O466" i="4"/>
  <c r="O468" i="4"/>
  <c r="O470" i="4"/>
  <c r="O472" i="4"/>
  <c r="O474" i="4"/>
  <c r="O476" i="4"/>
  <c r="O478" i="4"/>
  <c r="O48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62" i="4"/>
  <c r="O664" i="4"/>
  <c r="O666" i="4"/>
  <c r="O668" i="4"/>
  <c r="O670" i="4"/>
  <c r="O672" i="4"/>
  <c r="O674" i="4"/>
  <c r="O676" i="4"/>
  <c r="O678" i="4"/>
  <c r="O680" i="4"/>
  <c r="O682" i="4"/>
  <c r="O684" i="4"/>
  <c r="O686" i="4"/>
  <c r="O688" i="4"/>
  <c r="O690" i="4"/>
  <c r="O692" i="4"/>
  <c r="O694" i="4"/>
  <c r="O696" i="4"/>
  <c r="O698" i="4"/>
  <c r="O700" i="4"/>
  <c r="O702" i="4"/>
  <c r="O704" i="4"/>
  <c r="O706" i="4"/>
  <c r="O708" i="4"/>
  <c r="O710" i="4"/>
  <c r="O712" i="4"/>
  <c r="O714" i="4"/>
  <c r="O716" i="4"/>
  <c r="O718" i="4"/>
  <c r="O720" i="4"/>
  <c r="O722" i="4"/>
  <c r="O724" i="4"/>
  <c r="O726" i="4"/>
  <c r="O728" i="4"/>
  <c r="O730" i="4"/>
  <c r="O732" i="4"/>
  <c r="O734" i="4"/>
  <c r="O736" i="4"/>
  <c r="O738" i="4"/>
  <c r="O740" i="4"/>
  <c r="O742" i="4"/>
  <c r="O744" i="4"/>
  <c r="O746" i="4"/>
  <c r="O748" i="4"/>
  <c r="O750" i="4"/>
  <c r="O752" i="4"/>
  <c r="O754" i="4"/>
  <c r="O756" i="4"/>
  <c r="O758" i="4"/>
  <c r="O760" i="4"/>
  <c r="O762" i="4"/>
  <c r="O764" i="4"/>
  <c r="O766" i="4"/>
  <c r="O768" i="4"/>
  <c r="O770" i="4"/>
  <c r="O772" i="4"/>
  <c r="O774" i="4"/>
  <c r="O776" i="4"/>
  <c r="O778" i="4"/>
  <c r="O780" i="4"/>
  <c r="O782" i="4"/>
  <c r="O784" i="4"/>
  <c r="O786" i="4"/>
  <c r="O788" i="4"/>
  <c r="O790" i="4"/>
  <c r="O792" i="4"/>
  <c r="O794" i="4"/>
  <c r="O796" i="4"/>
  <c r="O798" i="4"/>
  <c r="O800" i="4"/>
  <c r="O802" i="4"/>
  <c r="O804" i="4"/>
  <c r="O806" i="4"/>
  <c r="O808" i="4"/>
  <c r="O810" i="4"/>
  <c r="O812" i="4"/>
  <c r="O814" i="4"/>
  <c r="O816" i="4"/>
  <c r="O818" i="4"/>
  <c r="O820" i="4"/>
  <c r="O822" i="4"/>
  <c r="O824" i="4"/>
  <c r="O826" i="4"/>
  <c r="O828" i="4"/>
  <c r="O830" i="4"/>
  <c r="O832" i="4"/>
  <c r="O834" i="4"/>
  <c r="O836" i="4"/>
  <c r="O838" i="4"/>
  <c r="O840" i="4"/>
  <c r="O842" i="4"/>
  <c r="O844" i="4"/>
  <c r="O846" i="4"/>
  <c r="P370" i="4"/>
  <c r="P372" i="4"/>
  <c r="P374" i="4"/>
  <c r="P376" i="4"/>
  <c r="P378" i="4"/>
  <c r="P380" i="4"/>
  <c r="P382" i="4"/>
  <c r="P384" i="4"/>
  <c r="P386" i="4"/>
  <c r="P388" i="4"/>
  <c r="P390" i="4"/>
  <c r="P392" i="4"/>
  <c r="P394" i="4"/>
  <c r="P396" i="4"/>
  <c r="P398" i="4"/>
  <c r="P400" i="4"/>
  <c r="P402" i="4"/>
  <c r="P404" i="4"/>
  <c r="P406" i="4"/>
  <c r="P408" i="4"/>
  <c r="P410" i="4"/>
  <c r="P412" i="4"/>
  <c r="P414" i="4"/>
  <c r="P416" i="4"/>
  <c r="P418" i="4"/>
  <c r="P420" i="4"/>
  <c r="P422" i="4"/>
  <c r="P424" i="4"/>
  <c r="P426" i="4"/>
  <c r="L399" i="4"/>
  <c r="L403" i="4"/>
  <c r="L407" i="4"/>
  <c r="L411" i="4"/>
  <c r="L415" i="4"/>
  <c r="L419" i="4"/>
  <c r="L423" i="4"/>
  <c r="L427" i="4"/>
  <c r="L431" i="4"/>
  <c r="L433" i="4"/>
  <c r="L435" i="4"/>
  <c r="L437" i="4"/>
  <c r="L439" i="4"/>
  <c r="L441" i="4"/>
  <c r="L443" i="4"/>
  <c r="L445" i="4"/>
  <c r="L447" i="4"/>
  <c r="L449" i="4"/>
  <c r="L451" i="4"/>
  <c r="L453" i="4"/>
  <c r="L455" i="4"/>
  <c r="L457" i="4"/>
  <c r="L459" i="4"/>
  <c r="L461" i="4"/>
  <c r="L463" i="4"/>
  <c r="L465" i="4"/>
  <c r="L467" i="4"/>
  <c r="L469" i="4"/>
  <c r="L471" i="4"/>
  <c r="L473" i="4"/>
  <c r="L475" i="4"/>
  <c r="L477" i="4"/>
  <c r="L479" i="4"/>
  <c r="L481" i="4"/>
  <c r="L483" i="4"/>
  <c r="L485" i="4"/>
  <c r="L487" i="4"/>
  <c r="L489" i="4"/>
  <c r="L491" i="4"/>
  <c r="L493" i="4"/>
  <c r="L495" i="4"/>
  <c r="L497" i="4"/>
  <c r="L499" i="4"/>
  <c r="L501" i="4"/>
  <c r="L503" i="4"/>
  <c r="L505" i="4"/>
  <c r="L507" i="4"/>
  <c r="L509" i="4"/>
  <c r="L511" i="4"/>
  <c r="L513" i="4"/>
  <c r="L515" i="4"/>
  <c r="L517" i="4"/>
  <c r="L519" i="4"/>
  <c r="L521" i="4"/>
  <c r="L523" i="4"/>
  <c r="L525" i="4"/>
  <c r="L527" i="4"/>
  <c r="L529" i="4"/>
  <c r="L531" i="4"/>
  <c r="L533" i="4"/>
  <c r="L535" i="4"/>
  <c r="L537" i="4"/>
  <c r="L539" i="4"/>
  <c r="L541" i="4"/>
  <c r="L543" i="4"/>
  <c r="L545" i="4"/>
  <c r="L547" i="4"/>
  <c r="L549" i="4"/>
  <c r="L551" i="4"/>
  <c r="L553" i="4"/>
  <c r="L555" i="4"/>
  <c r="L557" i="4"/>
  <c r="L559" i="4"/>
  <c r="L561" i="4"/>
  <c r="L563" i="4"/>
  <c r="L565" i="4"/>
  <c r="L567" i="4"/>
  <c r="L569" i="4"/>
  <c r="L571" i="4"/>
  <c r="L573" i="4"/>
  <c r="L575" i="4"/>
  <c r="L577" i="4"/>
  <c r="L579" i="4"/>
  <c r="L581" i="4"/>
  <c r="L583" i="4"/>
  <c r="L585" i="4"/>
  <c r="L587" i="4"/>
  <c r="L589" i="4"/>
  <c r="L591" i="4"/>
  <c r="L593" i="4"/>
  <c r="L595" i="4"/>
  <c r="L597" i="4"/>
  <c r="L599" i="4"/>
  <c r="L601" i="4"/>
  <c r="L603" i="4"/>
  <c r="L605" i="4"/>
  <c r="L607" i="4"/>
  <c r="L609" i="4"/>
  <c r="L611" i="4"/>
  <c r="L613" i="4"/>
  <c r="L615" i="4"/>
  <c r="L617" i="4"/>
  <c r="L619" i="4"/>
  <c r="L621" i="4"/>
  <c r="L623" i="4"/>
  <c r="L625" i="4"/>
  <c r="L627" i="4"/>
  <c r="L629" i="4"/>
  <c r="L631" i="4"/>
  <c r="L633" i="4"/>
  <c r="L635" i="4"/>
  <c r="L637" i="4"/>
  <c r="L639" i="4"/>
  <c r="L641" i="4"/>
  <c r="L643" i="4"/>
  <c r="L645" i="4"/>
  <c r="L647" i="4"/>
  <c r="L649" i="4"/>
  <c r="L651" i="4"/>
  <c r="L653" i="4"/>
  <c r="L655" i="4"/>
  <c r="L657" i="4"/>
  <c r="L659" i="4"/>
  <c r="L661" i="4"/>
  <c r="L663" i="4"/>
  <c r="L665" i="4"/>
  <c r="L667" i="4"/>
  <c r="L669" i="4"/>
  <c r="L671" i="4"/>
  <c r="L673" i="4"/>
  <c r="L675" i="4"/>
  <c r="L677" i="4"/>
  <c r="L679" i="4"/>
  <c r="L681" i="4"/>
  <c r="L683" i="4"/>
  <c r="L685" i="4"/>
  <c r="L687" i="4"/>
  <c r="L689" i="4"/>
  <c r="L691" i="4"/>
  <c r="L693" i="4"/>
  <c r="L695" i="4"/>
  <c r="L697" i="4"/>
  <c r="L699" i="4"/>
  <c r="L701" i="4"/>
  <c r="L703" i="4"/>
  <c r="L705" i="4"/>
  <c r="L707" i="4"/>
  <c r="L709" i="4"/>
  <c r="L711" i="4"/>
  <c r="L713" i="4"/>
  <c r="L715" i="4"/>
  <c r="L717" i="4"/>
  <c r="L719" i="4"/>
  <c r="L721" i="4"/>
  <c r="L723" i="4"/>
  <c r="L725" i="4"/>
  <c r="L727" i="4"/>
  <c r="L729" i="4"/>
  <c r="L731" i="4"/>
  <c r="L733" i="4"/>
  <c r="L735" i="4"/>
  <c r="L737" i="4"/>
  <c r="L739" i="4"/>
  <c r="L741" i="4"/>
  <c r="L743" i="4"/>
  <c r="L745" i="4"/>
  <c r="L747" i="4"/>
  <c r="L749" i="4"/>
  <c r="L751" i="4"/>
  <c r="L753" i="4"/>
  <c r="L755" i="4"/>
  <c r="L757" i="4"/>
  <c r="L759" i="4"/>
  <c r="L761" i="4"/>
  <c r="L763" i="4"/>
  <c r="L765" i="4"/>
  <c r="L767" i="4"/>
  <c r="L769" i="4"/>
  <c r="L771" i="4"/>
  <c r="L773" i="4"/>
  <c r="L775" i="4"/>
  <c r="L777" i="4"/>
  <c r="L779" i="4"/>
  <c r="L781" i="4"/>
  <c r="L783" i="4"/>
  <c r="L785" i="4"/>
  <c r="L787" i="4"/>
  <c r="L789" i="4"/>
  <c r="L791" i="4"/>
  <c r="L793" i="4"/>
  <c r="L795" i="4"/>
  <c r="L797" i="4"/>
  <c r="L799" i="4"/>
  <c r="L801" i="4"/>
  <c r="L803" i="4"/>
  <c r="L805" i="4"/>
  <c r="L807" i="4"/>
  <c r="L809" i="4"/>
  <c r="L811" i="4"/>
  <c r="L813" i="4"/>
  <c r="L815" i="4"/>
  <c r="L817" i="4"/>
  <c r="L819" i="4"/>
  <c r="L821" i="4"/>
  <c r="L823" i="4"/>
  <c r="L825" i="4"/>
  <c r="L827" i="4"/>
  <c r="L829" i="4"/>
  <c r="L831" i="4"/>
  <c r="L833" i="4"/>
  <c r="L835" i="4"/>
  <c r="L837" i="4"/>
  <c r="L839" i="4"/>
  <c r="L841" i="4"/>
  <c r="L843" i="4"/>
  <c r="L845" i="4"/>
  <c r="M369" i="4"/>
  <c r="M371" i="4"/>
  <c r="M373" i="4"/>
  <c r="M375" i="4"/>
  <c r="M377" i="4"/>
  <c r="M379" i="4"/>
  <c r="M381" i="4"/>
  <c r="M383" i="4"/>
  <c r="M385" i="4"/>
  <c r="M387" i="4"/>
  <c r="M389" i="4"/>
  <c r="M391" i="4"/>
  <c r="M393" i="4"/>
  <c r="M395" i="4"/>
  <c r="M397" i="4"/>
  <c r="M399" i="4"/>
  <c r="M401" i="4"/>
  <c r="M403" i="4"/>
  <c r="M405" i="4"/>
  <c r="M407" i="4"/>
  <c r="M409" i="4"/>
  <c r="M411" i="4"/>
  <c r="M413" i="4"/>
  <c r="M415" i="4"/>
  <c r="M417" i="4"/>
  <c r="M419" i="4"/>
  <c r="M421" i="4"/>
  <c r="M423" i="4"/>
  <c r="M425" i="4"/>
  <c r="M427" i="4"/>
  <c r="M429" i="4"/>
  <c r="M431" i="4"/>
  <c r="M433" i="4"/>
  <c r="M435" i="4"/>
  <c r="M437" i="4"/>
  <c r="M439" i="4"/>
  <c r="M441" i="4"/>
  <c r="M443" i="4"/>
  <c r="M445" i="4"/>
  <c r="M447" i="4"/>
  <c r="M449" i="4"/>
  <c r="M451" i="4"/>
  <c r="M453" i="4"/>
  <c r="M455" i="4"/>
  <c r="M457" i="4"/>
  <c r="M459" i="4"/>
  <c r="M461" i="4"/>
  <c r="M463" i="4"/>
  <c r="M465" i="4"/>
  <c r="M467" i="4"/>
  <c r="M469" i="4"/>
  <c r="M471" i="4"/>
  <c r="M473" i="4"/>
  <c r="M475" i="4"/>
  <c r="M477" i="4"/>
  <c r="M479" i="4"/>
  <c r="M481" i="4"/>
  <c r="M483" i="4"/>
  <c r="M485" i="4"/>
  <c r="M487" i="4"/>
  <c r="M489" i="4"/>
  <c r="M491" i="4"/>
  <c r="M493" i="4"/>
  <c r="M495" i="4"/>
  <c r="M497" i="4"/>
  <c r="M499" i="4"/>
  <c r="M501" i="4"/>
  <c r="M503" i="4"/>
  <c r="M505" i="4"/>
  <c r="M507" i="4"/>
  <c r="M509" i="4"/>
  <c r="M511" i="4"/>
  <c r="M513" i="4"/>
  <c r="M515" i="4"/>
  <c r="M517" i="4"/>
  <c r="M519" i="4"/>
  <c r="M521" i="4"/>
  <c r="M523" i="4"/>
  <c r="M525" i="4"/>
  <c r="M527" i="4"/>
  <c r="M529" i="4"/>
  <c r="M531" i="4"/>
  <c r="M533" i="4"/>
  <c r="M535" i="4"/>
  <c r="M537" i="4"/>
  <c r="M539" i="4"/>
  <c r="M541" i="4"/>
  <c r="M543" i="4"/>
  <c r="M545" i="4"/>
  <c r="M547" i="4"/>
  <c r="M549" i="4"/>
  <c r="M551" i="4"/>
  <c r="M553" i="4"/>
  <c r="M555" i="4"/>
  <c r="M557" i="4"/>
  <c r="M559" i="4"/>
  <c r="M561" i="4"/>
  <c r="M563" i="4"/>
  <c r="M565" i="4"/>
  <c r="M567" i="4"/>
  <c r="M569" i="4"/>
  <c r="M571" i="4"/>
  <c r="M573" i="4"/>
  <c r="M575" i="4"/>
  <c r="M577" i="4"/>
  <c r="M579" i="4"/>
  <c r="M581" i="4"/>
  <c r="M583" i="4"/>
  <c r="M585" i="4"/>
  <c r="M587" i="4"/>
  <c r="M589" i="4"/>
  <c r="M591" i="4"/>
  <c r="M593" i="4"/>
  <c r="M595" i="4"/>
  <c r="M597" i="4"/>
  <c r="M599" i="4"/>
  <c r="M601" i="4"/>
  <c r="M603" i="4"/>
  <c r="M605" i="4"/>
  <c r="M607" i="4"/>
  <c r="M609" i="4"/>
  <c r="M611" i="4"/>
  <c r="M613" i="4"/>
  <c r="M615" i="4"/>
  <c r="M617" i="4"/>
  <c r="M619" i="4"/>
  <c r="M621" i="4"/>
  <c r="M623" i="4"/>
  <c r="M625" i="4"/>
  <c r="M627" i="4"/>
  <c r="M629" i="4"/>
  <c r="M631" i="4"/>
  <c r="M633" i="4"/>
  <c r="M635" i="4"/>
  <c r="M637" i="4"/>
  <c r="M639" i="4"/>
  <c r="M641" i="4"/>
  <c r="M643" i="4"/>
  <c r="M645" i="4"/>
  <c r="M647" i="4"/>
  <c r="M649" i="4"/>
  <c r="M651" i="4"/>
  <c r="M653" i="4"/>
  <c r="M655" i="4"/>
  <c r="M657" i="4"/>
  <c r="M659" i="4"/>
  <c r="M661" i="4"/>
  <c r="M663" i="4"/>
  <c r="M665" i="4"/>
  <c r="M667" i="4"/>
  <c r="M669" i="4"/>
  <c r="M671" i="4"/>
  <c r="M673" i="4"/>
  <c r="M675" i="4"/>
  <c r="M677" i="4"/>
  <c r="M679" i="4"/>
  <c r="M681" i="4"/>
  <c r="M683" i="4"/>
  <c r="M685" i="4"/>
  <c r="M687" i="4"/>
  <c r="M689" i="4"/>
  <c r="M691" i="4"/>
  <c r="M693" i="4"/>
  <c r="M695" i="4"/>
  <c r="M697" i="4"/>
  <c r="M699" i="4"/>
  <c r="M701" i="4"/>
  <c r="M703" i="4"/>
  <c r="M705" i="4"/>
  <c r="M707" i="4"/>
  <c r="M709" i="4"/>
  <c r="M711" i="4"/>
  <c r="M713" i="4"/>
  <c r="M715" i="4"/>
  <c r="M717" i="4"/>
  <c r="M719" i="4"/>
  <c r="M721" i="4"/>
  <c r="M723" i="4"/>
  <c r="M725" i="4"/>
  <c r="M727" i="4"/>
  <c r="M729" i="4"/>
  <c r="M731" i="4"/>
  <c r="M733" i="4"/>
  <c r="M735" i="4"/>
  <c r="M737" i="4"/>
  <c r="M739" i="4"/>
  <c r="M741" i="4"/>
  <c r="M743" i="4"/>
  <c r="M745" i="4"/>
  <c r="M747" i="4"/>
  <c r="M749" i="4"/>
  <c r="M751" i="4"/>
  <c r="M753" i="4"/>
  <c r="M755" i="4"/>
  <c r="M757" i="4"/>
  <c r="M759" i="4"/>
  <c r="M761" i="4"/>
  <c r="M763" i="4"/>
  <c r="M765" i="4"/>
  <c r="M767" i="4"/>
  <c r="M769" i="4"/>
  <c r="M771" i="4"/>
  <c r="M773" i="4"/>
  <c r="M775" i="4"/>
  <c r="M777" i="4"/>
  <c r="M779" i="4"/>
  <c r="M781" i="4"/>
  <c r="M783" i="4"/>
  <c r="M785" i="4"/>
  <c r="M787" i="4"/>
  <c r="M789" i="4"/>
  <c r="M791" i="4"/>
  <c r="M793" i="4"/>
  <c r="M795" i="4"/>
  <c r="M797" i="4"/>
  <c r="M799" i="4"/>
  <c r="M801" i="4"/>
  <c r="M803" i="4"/>
  <c r="M805" i="4"/>
  <c r="M807" i="4"/>
  <c r="M809" i="4"/>
  <c r="M811" i="4"/>
  <c r="M813" i="4"/>
  <c r="M815" i="4"/>
  <c r="M817" i="4"/>
  <c r="M819" i="4"/>
  <c r="M821" i="4"/>
  <c r="M823" i="4"/>
  <c r="M825" i="4"/>
  <c r="M827" i="4"/>
  <c r="M829" i="4"/>
  <c r="M831" i="4"/>
  <c r="M833" i="4"/>
  <c r="M835" i="4"/>
  <c r="M837" i="4"/>
  <c r="M839" i="4"/>
  <c r="M841" i="4"/>
  <c r="M843" i="4"/>
  <c r="M845" i="4"/>
  <c r="N369" i="4"/>
  <c r="N371" i="4"/>
  <c r="N373" i="4"/>
  <c r="N375" i="4"/>
  <c r="N377" i="4"/>
  <c r="N379" i="4"/>
  <c r="N381" i="4"/>
  <c r="N383" i="4"/>
  <c r="N385" i="4"/>
  <c r="N387" i="4"/>
  <c r="N389" i="4"/>
  <c r="N391" i="4"/>
  <c r="N393" i="4"/>
  <c r="N395" i="4"/>
  <c r="N397" i="4"/>
  <c r="N399" i="4"/>
  <c r="N401" i="4"/>
  <c r="N403" i="4"/>
  <c r="N405" i="4"/>
  <c r="N407" i="4"/>
  <c r="N409" i="4"/>
  <c r="N411" i="4"/>
  <c r="N413" i="4"/>
  <c r="N415" i="4"/>
  <c r="N417" i="4"/>
  <c r="N419" i="4"/>
  <c r="N421" i="4"/>
  <c r="N423" i="4"/>
  <c r="N425" i="4"/>
  <c r="N427" i="4"/>
  <c r="N429" i="4"/>
  <c r="N431" i="4"/>
  <c r="N433" i="4"/>
  <c r="N435" i="4"/>
  <c r="N437" i="4"/>
  <c r="N439" i="4"/>
  <c r="N441" i="4"/>
  <c r="N443" i="4"/>
  <c r="N445" i="4"/>
  <c r="N447" i="4"/>
  <c r="N449" i="4"/>
  <c r="N451" i="4"/>
  <c r="N453" i="4"/>
  <c r="N455" i="4"/>
  <c r="N457" i="4"/>
  <c r="N459" i="4"/>
  <c r="N461" i="4"/>
  <c r="N463" i="4"/>
  <c r="N465" i="4"/>
  <c r="N467" i="4"/>
  <c r="N469" i="4"/>
  <c r="N471" i="4"/>
  <c r="N473" i="4"/>
  <c r="N475" i="4"/>
  <c r="N477" i="4"/>
  <c r="N479" i="4"/>
  <c r="N481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3" i="4"/>
  <c r="N665" i="4"/>
  <c r="N667" i="4"/>
  <c r="N669" i="4"/>
  <c r="N671" i="4"/>
  <c r="N673" i="4"/>
  <c r="N675" i="4"/>
  <c r="N677" i="4"/>
  <c r="N679" i="4"/>
  <c r="N681" i="4"/>
  <c r="N683" i="4"/>
  <c r="N685" i="4"/>
  <c r="N687" i="4"/>
  <c r="N689" i="4"/>
  <c r="N691" i="4"/>
  <c r="N693" i="4"/>
  <c r="N695" i="4"/>
  <c r="N697" i="4"/>
  <c r="N699" i="4"/>
  <c r="N701" i="4"/>
  <c r="N703" i="4"/>
  <c r="N705" i="4"/>
  <c r="N707" i="4"/>
  <c r="N709" i="4"/>
  <c r="N711" i="4"/>
  <c r="N713" i="4"/>
  <c r="N715" i="4"/>
  <c r="N717" i="4"/>
  <c r="N719" i="4"/>
  <c r="N721" i="4"/>
  <c r="N723" i="4"/>
  <c r="N725" i="4"/>
  <c r="N727" i="4"/>
  <c r="N729" i="4"/>
  <c r="N731" i="4"/>
  <c r="N733" i="4"/>
  <c r="N735" i="4"/>
  <c r="N737" i="4"/>
  <c r="N739" i="4"/>
  <c r="N741" i="4"/>
  <c r="N743" i="4"/>
  <c r="N745" i="4"/>
  <c r="N747" i="4"/>
  <c r="N749" i="4"/>
  <c r="N751" i="4"/>
  <c r="N753" i="4"/>
  <c r="N755" i="4"/>
  <c r="N757" i="4"/>
  <c r="N759" i="4"/>
  <c r="N761" i="4"/>
  <c r="N763" i="4"/>
  <c r="N765" i="4"/>
  <c r="N767" i="4"/>
  <c r="N769" i="4"/>
  <c r="N771" i="4"/>
  <c r="N773" i="4"/>
  <c r="N775" i="4"/>
  <c r="N777" i="4"/>
  <c r="N779" i="4"/>
  <c r="N781" i="4"/>
  <c r="N783" i="4"/>
  <c r="N785" i="4"/>
  <c r="N787" i="4"/>
  <c r="N789" i="4"/>
  <c r="N791" i="4"/>
  <c r="N793" i="4"/>
  <c r="N795" i="4"/>
  <c r="N797" i="4"/>
  <c r="N799" i="4"/>
  <c r="N801" i="4"/>
  <c r="N803" i="4"/>
  <c r="N805" i="4"/>
  <c r="N807" i="4"/>
  <c r="N809" i="4"/>
  <c r="N811" i="4"/>
  <c r="N813" i="4"/>
  <c r="N815" i="4"/>
  <c r="N817" i="4"/>
  <c r="N819" i="4"/>
  <c r="N821" i="4"/>
  <c r="N823" i="4"/>
  <c r="N825" i="4"/>
  <c r="N827" i="4"/>
  <c r="N829" i="4"/>
  <c r="N831" i="4"/>
  <c r="N833" i="4"/>
  <c r="N835" i="4"/>
  <c r="N837" i="4"/>
  <c r="N839" i="4"/>
  <c r="N841" i="4"/>
  <c r="N843" i="4"/>
  <c r="N845" i="4"/>
  <c r="O369" i="4"/>
  <c r="O371" i="4"/>
  <c r="O373" i="4"/>
  <c r="O375" i="4"/>
  <c r="O377" i="4"/>
  <c r="O379" i="4"/>
  <c r="O381" i="4"/>
  <c r="O383" i="4"/>
  <c r="O385" i="4"/>
  <c r="O387" i="4"/>
  <c r="O389" i="4"/>
  <c r="O391" i="4"/>
  <c r="O393" i="4"/>
  <c r="O395" i="4"/>
  <c r="O397" i="4"/>
  <c r="O399" i="4"/>
  <c r="O401" i="4"/>
  <c r="O403" i="4"/>
  <c r="O405" i="4"/>
  <c r="O407" i="4"/>
  <c r="O409" i="4"/>
  <c r="O411" i="4"/>
  <c r="O413" i="4"/>
  <c r="O415" i="4"/>
  <c r="O417" i="4"/>
  <c r="O419" i="4"/>
  <c r="O421" i="4"/>
  <c r="O423" i="4"/>
  <c r="O425" i="4"/>
  <c r="O427" i="4"/>
  <c r="O429" i="4"/>
  <c r="O431" i="4"/>
  <c r="O433" i="4"/>
  <c r="O435" i="4"/>
  <c r="O437" i="4"/>
  <c r="O439" i="4"/>
  <c r="O441" i="4"/>
  <c r="O443" i="4"/>
  <c r="O445" i="4"/>
  <c r="O447" i="4"/>
  <c r="O449" i="4"/>
  <c r="O451" i="4"/>
  <c r="O453" i="4"/>
  <c r="O455" i="4"/>
  <c r="O457" i="4"/>
  <c r="O459" i="4"/>
  <c r="O461" i="4"/>
  <c r="O463" i="4"/>
  <c r="O465" i="4"/>
  <c r="O467" i="4"/>
  <c r="O469" i="4"/>
  <c r="O471" i="4"/>
  <c r="O473" i="4"/>
  <c r="O475" i="4"/>
  <c r="O477" i="4"/>
  <c r="O479" i="4"/>
  <c r="O481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1" i="4"/>
  <c r="O663" i="4"/>
  <c r="O665" i="4"/>
  <c r="O667" i="4"/>
  <c r="O669" i="4"/>
  <c r="O671" i="4"/>
  <c r="O673" i="4"/>
  <c r="O675" i="4"/>
  <c r="O677" i="4"/>
  <c r="O679" i="4"/>
  <c r="O681" i="4"/>
  <c r="O683" i="4"/>
  <c r="O685" i="4"/>
  <c r="O687" i="4"/>
  <c r="O689" i="4"/>
  <c r="O691" i="4"/>
  <c r="O693" i="4"/>
  <c r="O695" i="4"/>
  <c r="O697" i="4"/>
  <c r="O699" i="4"/>
  <c r="O701" i="4"/>
  <c r="O703" i="4"/>
  <c r="O705" i="4"/>
  <c r="O707" i="4"/>
  <c r="O709" i="4"/>
  <c r="O711" i="4"/>
  <c r="O713" i="4"/>
  <c r="O715" i="4"/>
  <c r="O717" i="4"/>
  <c r="O719" i="4"/>
  <c r="O721" i="4"/>
  <c r="O723" i="4"/>
  <c r="O725" i="4"/>
  <c r="O727" i="4"/>
  <c r="O729" i="4"/>
  <c r="O731" i="4"/>
  <c r="O733" i="4"/>
  <c r="O735" i="4"/>
  <c r="O737" i="4"/>
  <c r="O739" i="4"/>
  <c r="O741" i="4"/>
  <c r="O743" i="4"/>
  <c r="O745" i="4"/>
  <c r="O747" i="4"/>
  <c r="O749" i="4"/>
  <c r="O751" i="4"/>
  <c r="O753" i="4"/>
  <c r="O755" i="4"/>
  <c r="O757" i="4"/>
  <c r="O759" i="4"/>
  <c r="O761" i="4"/>
  <c r="O763" i="4"/>
  <c r="O765" i="4"/>
  <c r="O767" i="4"/>
  <c r="O769" i="4"/>
  <c r="O771" i="4"/>
  <c r="O773" i="4"/>
  <c r="O775" i="4"/>
  <c r="O777" i="4"/>
  <c r="O779" i="4"/>
  <c r="O781" i="4"/>
  <c r="O783" i="4"/>
  <c r="O785" i="4"/>
  <c r="O787" i="4"/>
  <c r="O789" i="4"/>
  <c r="O791" i="4"/>
  <c r="O793" i="4"/>
  <c r="O795" i="4"/>
  <c r="O797" i="4"/>
  <c r="O799" i="4"/>
  <c r="O801" i="4"/>
  <c r="O803" i="4"/>
  <c r="O805" i="4"/>
  <c r="O807" i="4"/>
  <c r="O809" i="4"/>
  <c r="O811" i="4"/>
  <c r="O813" i="4"/>
  <c r="O815" i="4"/>
  <c r="O817" i="4"/>
  <c r="O819" i="4"/>
  <c r="O821" i="4"/>
  <c r="O823" i="4"/>
  <c r="O825" i="4"/>
  <c r="O827" i="4"/>
  <c r="O829" i="4"/>
  <c r="O831" i="4"/>
  <c r="O833" i="4"/>
  <c r="O835" i="4"/>
  <c r="O837" i="4"/>
  <c r="O839" i="4"/>
  <c r="O841" i="4"/>
  <c r="O843" i="4"/>
  <c r="O845" i="4"/>
  <c r="P369" i="4"/>
  <c r="P371" i="4"/>
  <c r="P373" i="4"/>
  <c r="P375" i="4"/>
  <c r="P377" i="4"/>
  <c r="P379" i="4"/>
  <c r="P381" i="4"/>
  <c r="P383" i="4"/>
  <c r="P385" i="4"/>
  <c r="P387" i="4"/>
  <c r="P389" i="4"/>
  <c r="P391" i="4"/>
  <c r="P393" i="4"/>
  <c r="P395" i="4"/>
  <c r="P397" i="4"/>
  <c r="P399" i="4"/>
  <c r="P401" i="4"/>
  <c r="P403" i="4"/>
  <c r="P405" i="4"/>
  <c r="P407" i="4"/>
  <c r="P409" i="4"/>
  <c r="P411" i="4"/>
  <c r="P413" i="4"/>
  <c r="P415" i="4"/>
  <c r="P417" i="4"/>
  <c r="P419" i="4"/>
  <c r="P421" i="4"/>
  <c r="P423" i="4"/>
  <c r="P425" i="4"/>
  <c r="P427" i="4"/>
  <c r="P429" i="4"/>
  <c r="P431" i="4"/>
  <c r="P433" i="4"/>
  <c r="P435" i="4"/>
  <c r="P437" i="4"/>
  <c r="P439" i="4"/>
  <c r="P441" i="4"/>
  <c r="P443" i="4"/>
  <c r="P445" i="4"/>
  <c r="P447" i="4"/>
  <c r="P449" i="4"/>
  <c r="P451" i="4"/>
  <c r="P453" i="4"/>
  <c r="P455" i="4"/>
  <c r="P457" i="4"/>
  <c r="P459" i="4"/>
  <c r="P461" i="4"/>
  <c r="P463" i="4"/>
  <c r="P465" i="4"/>
  <c r="P467" i="4"/>
  <c r="P469" i="4"/>
  <c r="P471" i="4"/>
  <c r="P473" i="4"/>
  <c r="P475" i="4"/>
  <c r="P477" i="4"/>
  <c r="P479" i="4"/>
  <c r="P481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428" i="4"/>
  <c r="P432" i="4"/>
  <c r="P436" i="4"/>
  <c r="P440" i="4"/>
  <c r="P444" i="4"/>
  <c r="P448" i="4"/>
  <c r="P452" i="4"/>
  <c r="P456" i="4"/>
  <c r="P460" i="4"/>
  <c r="P464" i="4"/>
  <c r="P468" i="4"/>
  <c r="P472" i="4"/>
  <c r="P476" i="4"/>
  <c r="P480" i="4"/>
  <c r="P484" i="4"/>
  <c r="P488" i="4"/>
  <c r="P492" i="4"/>
  <c r="P496" i="4"/>
  <c r="P500" i="4"/>
  <c r="P504" i="4"/>
  <c r="P508" i="4"/>
  <c r="P512" i="4"/>
  <c r="P516" i="4"/>
  <c r="P520" i="4"/>
  <c r="P524" i="4"/>
  <c r="P528" i="4"/>
  <c r="P532" i="4"/>
  <c r="P536" i="4"/>
  <c r="P540" i="4"/>
  <c r="P544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2" i="4"/>
  <c r="P664" i="4"/>
  <c r="P666" i="4"/>
  <c r="P668" i="4"/>
  <c r="P670" i="4"/>
  <c r="P672" i="4"/>
  <c r="P674" i="4"/>
  <c r="P676" i="4"/>
  <c r="P678" i="4"/>
  <c r="P680" i="4"/>
  <c r="P682" i="4"/>
  <c r="P684" i="4"/>
  <c r="P686" i="4"/>
  <c r="P688" i="4"/>
  <c r="P690" i="4"/>
  <c r="P692" i="4"/>
  <c r="P694" i="4"/>
  <c r="P696" i="4"/>
  <c r="P698" i="4"/>
  <c r="P700" i="4"/>
  <c r="P702" i="4"/>
  <c r="P704" i="4"/>
  <c r="P706" i="4"/>
  <c r="P708" i="4"/>
  <c r="P710" i="4"/>
  <c r="P712" i="4"/>
  <c r="P714" i="4"/>
  <c r="P716" i="4"/>
  <c r="P718" i="4"/>
  <c r="P720" i="4"/>
  <c r="P722" i="4"/>
  <c r="P724" i="4"/>
  <c r="P726" i="4"/>
  <c r="P728" i="4"/>
  <c r="P730" i="4"/>
  <c r="P732" i="4"/>
  <c r="P734" i="4"/>
  <c r="P736" i="4"/>
  <c r="P738" i="4"/>
  <c r="P740" i="4"/>
  <c r="P742" i="4"/>
  <c r="P744" i="4"/>
  <c r="P746" i="4"/>
  <c r="P748" i="4"/>
  <c r="P750" i="4"/>
  <c r="P752" i="4"/>
  <c r="P754" i="4"/>
  <c r="P756" i="4"/>
  <c r="P758" i="4"/>
  <c r="P760" i="4"/>
  <c r="P762" i="4"/>
  <c r="P764" i="4"/>
  <c r="P766" i="4"/>
  <c r="P768" i="4"/>
  <c r="P770" i="4"/>
  <c r="P772" i="4"/>
  <c r="P774" i="4"/>
  <c r="P776" i="4"/>
  <c r="P778" i="4"/>
  <c r="P780" i="4"/>
  <c r="P782" i="4"/>
  <c r="P784" i="4"/>
  <c r="P786" i="4"/>
  <c r="P788" i="4"/>
  <c r="P790" i="4"/>
  <c r="P792" i="4"/>
  <c r="P794" i="4"/>
  <c r="P796" i="4"/>
  <c r="P798" i="4"/>
  <c r="P800" i="4"/>
  <c r="P802" i="4"/>
  <c r="P804" i="4"/>
  <c r="P806" i="4"/>
  <c r="P808" i="4"/>
  <c r="P810" i="4"/>
  <c r="P812" i="4"/>
  <c r="P814" i="4"/>
  <c r="P816" i="4"/>
  <c r="P818" i="4"/>
  <c r="P820" i="4"/>
  <c r="P822" i="4"/>
  <c r="P824" i="4"/>
  <c r="P826" i="4"/>
  <c r="P828" i="4"/>
  <c r="P830" i="4"/>
  <c r="P832" i="4"/>
  <c r="P834" i="4"/>
  <c r="P836" i="4"/>
  <c r="P838" i="4"/>
  <c r="P840" i="4"/>
  <c r="P842" i="4"/>
  <c r="P844" i="4"/>
  <c r="P846" i="4"/>
  <c r="Q370" i="4"/>
  <c r="Q372" i="4"/>
  <c r="Q374" i="4"/>
  <c r="Q376" i="4"/>
  <c r="Q378" i="4"/>
  <c r="Q380" i="4"/>
  <c r="Q382" i="4"/>
  <c r="Q384" i="4"/>
  <c r="Q386" i="4"/>
  <c r="Q388" i="4"/>
  <c r="Q390" i="4"/>
  <c r="Q392" i="4"/>
  <c r="Q394" i="4"/>
  <c r="Q396" i="4"/>
  <c r="Q398" i="4"/>
  <c r="Q400" i="4"/>
  <c r="Q402" i="4"/>
  <c r="Q404" i="4"/>
  <c r="Q406" i="4"/>
  <c r="Q408" i="4"/>
  <c r="Q410" i="4"/>
  <c r="Q412" i="4"/>
  <c r="Q414" i="4"/>
  <c r="Q416" i="4"/>
  <c r="Q418" i="4"/>
  <c r="Q420" i="4"/>
  <c r="Q422" i="4"/>
  <c r="Q424" i="4"/>
  <c r="Q426" i="4"/>
  <c r="Q428" i="4"/>
  <c r="Q430" i="4"/>
  <c r="Q432" i="4"/>
  <c r="Q434" i="4"/>
  <c r="Q436" i="4"/>
  <c r="Q438" i="4"/>
  <c r="Q440" i="4"/>
  <c r="Q442" i="4"/>
  <c r="Q444" i="4"/>
  <c r="Q446" i="4"/>
  <c r="Q448" i="4"/>
  <c r="Q450" i="4"/>
  <c r="Q452" i="4"/>
  <c r="Q454" i="4"/>
  <c r="Q456" i="4"/>
  <c r="Q458" i="4"/>
  <c r="Q460" i="4"/>
  <c r="Q462" i="4"/>
  <c r="Q464" i="4"/>
  <c r="Q466" i="4"/>
  <c r="Q468" i="4"/>
  <c r="Q470" i="4"/>
  <c r="Q472" i="4"/>
  <c r="Q474" i="4"/>
  <c r="Q476" i="4"/>
  <c r="Q478" i="4"/>
  <c r="Q480" i="4"/>
  <c r="Q482" i="4"/>
  <c r="Q484" i="4"/>
  <c r="Q486" i="4"/>
  <c r="Q488" i="4"/>
  <c r="Q490" i="4"/>
  <c r="Q492" i="4"/>
  <c r="Q494" i="4"/>
  <c r="Q496" i="4"/>
  <c r="Q498" i="4"/>
  <c r="Q500" i="4"/>
  <c r="Q502" i="4"/>
  <c r="Q504" i="4"/>
  <c r="Q506" i="4"/>
  <c r="Q508" i="4"/>
  <c r="Q510" i="4"/>
  <c r="Q512" i="4"/>
  <c r="Q514" i="4"/>
  <c r="Q516" i="4"/>
  <c r="Q518" i="4"/>
  <c r="Q520" i="4"/>
  <c r="Q522" i="4"/>
  <c r="Q524" i="4"/>
  <c r="Q526" i="4"/>
  <c r="Q528" i="4"/>
  <c r="Q530" i="4"/>
  <c r="Q532" i="4"/>
  <c r="Q534" i="4"/>
  <c r="Q536" i="4"/>
  <c r="Q538" i="4"/>
  <c r="Q540" i="4"/>
  <c r="Q542" i="4"/>
  <c r="Q544" i="4"/>
  <c r="Q546" i="4"/>
  <c r="Q548" i="4"/>
  <c r="Q550" i="4"/>
  <c r="Q552" i="4"/>
  <c r="Q554" i="4"/>
  <c r="Q556" i="4"/>
  <c r="Q558" i="4"/>
  <c r="Q560" i="4"/>
  <c r="Q562" i="4"/>
  <c r="Q564" i="4"/>
  <c r="Q566" i="4"/>
  <c r="Q568" i="4"/>
  <c r="Q570" i="4"/>
  <c r="Q572" i="4"/>
  <c r="Q574" i="4"/>
  <c r="Q576" i="4"/>
  <c r="Q578" i="4"/>
  <c r="Q580" i="4"/>
  <c r="Q582" i="4"/>
  <c r="Q584" i="4"/>
  <c r="Q586" i="4"/>
  <c r="Q588" i="4"/>
  <c r="Q590" i="4"/>
  <c r="Q592" i="4"/>
  <c r="Q594" i="4"/>
  <c r="Q596" i="4"/>
  <c r="Q598" i="4"/>
  <c r="Q600" i="4"/>
  <c r="Q602" i="4"/>
  <c r="Q604" i="4"/>
  <c r="Q606" i="4"/>
  <c r="Q608" i="4"/>
  <c r="Q610" i="4"/>
  <c r="Q612" i="4"/>
  <c r="Q614" i="4"/>
  <c r="Q616" i="4"/>
  <c r="Q618" i="4"/>
  <c r="Q620" i="4"/>
  <c r="Q622" i="4"/>
  <c r="Q624" i="4"/>
  <c r="Q626" i="4"/>
  <c r="Q628" i="4"/>
  <c r="Q630" i="4"/>
  <c r="Q632" i="4"/>
  <c r="Q634" i="4"/>
  <c r="Q636" i="4"/>
  <c r="Q638" i="4"/>
  <c r="Q640" i="4"/>
  <c r="Q642" i="4"/>
  <c r="Q644" i="4"/>
  <c r="Q646" i="4"/>
  <c r="Q648" i="4"/>
  <c r="Q650" i="4"/>
  <c r="Q652" i="4"/>
  <c r="Q654" i="4"/>
  <c r="Q656" i="4"/>
  <c r="Q658" i="4"/>
  <c r="Q660" i="4"/>
  <c r="Q662" i="4"/>
  <c r="Q664" i="4"/>
  <c r="Q666" i="4"/>
  <c r="Q668" i="4"/>
  <c r="Q670" i="4"/>
  <c r="Q672" i="4"/>
  <c r="Q674" i="4"/>
  <c r="Q676" i="4"/>
  <c r="Q678" i="4"/>
  <c r="Q680" i="4"/>
  <c r="Q682" i="4"/>
  <c r="Q684" i="4"/>
  <c r="Q686" i="4"/>
  <c r="Q688" i="4"/>
  <c r="Q690" i="4"/>
  <c r="Q692" i="4"/>
  <c r="Q694" i="4"/>
  <c r="Q696" i="4"/>
  <c r="Q698" i="4"/>
  <c r="Q700" i="4"/>
  <c r="Q702" i="4"/>
  <c r="Q704" i="4"/>
  <c r="Q706" i="4"/>
  <c r="Q708" i="4"/>
  <c r="Q710" i="4"/>
  <c r="Q712" i="4"/>
  <c r="Q714" i="4"/>
  <c r="Q716" i="4"/>
  <c r="Q718" i="4"/>
  <c r="Q720" i="4"/>
  <c r="Q722" i="4"/>
  <c r="Q724" i="4"/>
  <c r="Q726" i="4"/>
  <c r="Q728" i="4"/>
  <c r="Q730" i="4"/>
  <c r="Q732" i="4"/>
  <c r="Q734" i="4"/>
  <c r="Q736" i="4"/>
  <c r="Q738" i="4"/>
  <c r="Q740" i="4"/>
  <c r="Q742" i="4"/>
  <c r="Q744" i="4"/>
  <c r="Q746" i="4"/>
  <c r="Q748" i="4"/>
  <c r="Q750" i="4"/>
  <c r="Q752" i="4"/>
  <c r="Q754" i="4"/>
  <c r="Q756" i="4"/>
  <c r="Q758" i="4"/>
  <c r="Q760" i="4"/>
  <c r="Q762" i="4"/>
  <c r="Q764" i="4"/>
  <c r="Q766" i="4"/>
  <c r="Q768" i="4"/>
  <c r="Q770" i="4"/>
  <c r="Q772" i="4"/>
  <c r="Q774" i="4"/>
  <c r="Q776" i="4"/>
  <c r="Q778" i="4"/>
  <c r="Q780" i="4"/>
  <c r="Q782" i="4"/>
  <c r="Q784" i="4"/>
  <c r="Q786" i="4"/>
  <c r="Q788" i="4"/>
  <c r="Q790" i="4"/>
  <c r="Q792" i="4"/>
  <c r="Q794" i="4"/>
  <c r="Q796" i="4"/>
  <c r="Q798" i="4"/>
  <c r="Q800" i="4"/>
  <c r="Q802" i="4"/>
  <c r="Q804" i="4"/>
  <c r="Q806" i="4"/>
  <c r="Q808" i="4"/>
  <c r="Q810" i="4"/>
  <c r="Q812" i="4"/>
  <c r="Q814" i="4"/>
  <c r="Q816" i="4"/>
  <c r="Q818" i="4"/>
  <c r="Q820" i="4"/>
  <c r="Q822" i="4"/>
  <c r="Q824" i="4"/>
  <c r="Q826" i="4"/>
  <c r="Q828" i="4"/>
  <c r="Q830" i="4"/>
  <c r="Q832" i="4"/>
  <c r="Q834" i="4"/>
  <c r="Q836" i="4"/>
  <c r="Q838" i="4"/>
  <c r="Q840" i="4"/>
  <c r="Q842" i="4"/>
  <c r="Q844" i="4"/>
  <c r="Q846" i="4"/>
  <c r="R370" i="4"/>
  <c r="R372" i="4"/>
  <c r="R374" i="4"/>
  <c r="R376" i="4"/>
  <c r="R378" i="4"/>
  <c r="R380" i="4"/>
  <c r="R382" i="4"/>
  <c r="R384" i="4"/>
  <c r="R386" i="4"/>
  <c r="R388" i="4"/>
  <c r="R390" i="4"/>
  <c r="R392" i="4"/>
  <c r="R394" i="4"/>
  <c r="R396" i="4"/>
  <c r="R398" i="4"/>
  <c r="R400" i="4"/>
  <c r="R402" i="4"/>
  <c r="R404" i="4"/>
  <c r="R406" i="4"/>
  <c r="R408" i="4"/>
  <c r="R410" i="4"/>
  <c r="R412" i="4"/>
  <c r="R414" i="4"/>
  <c r="R416" i="4"/>
  <c r="R418" i="4"/>
  <c r="R420" i="4"/>
  <c r="R422" i="4"/>
  <c r="R424" i="4"/>
  <c r="R426" i="4"/>
  <c r="R428" i="4"/>
  <c r="R430" i="4"/>
  <c r="R432" i="4"/>
  <c r="R434" i="4"/>
  <c r="R436" i="4"/>
  <c r="R438" i="4"/>
  <c r="R440" i="4"/>
  <c r="R442" i="4"/>
  <c r="R444" i="4"/>
  <c r="R446" i="4"/>
  <c r="R448" i="4"/>
  <c r="R450" i="4"/>
  <c r="R452" i="4"/>
  <c r="R454" i="4"/>
  <c r="R456" i="4"/>
  <c r="R458" i="4"/>
  <c r="R460" i="4"/>
  <c r="R462" i="4"/>
  <c r="R464" i="4"/>
  <c r="R466" i="4"/>
  <c r="R468" i="4"/>
  <c r="R470" i="4"/>
  <c r="R472" i="4"/>
  <c r="R474" i="4"/>
  <c r="R476" i="4"/>
  <c r="R478" i="4"/>
  <c r="R480" i="4"/>
  <c r="R482" i="4"/>
  <c r="R484" i="4"/>
  <c r="R486" i="4"/>
  <c r="R488" i="4"/>
  <c r="R490" i="4"/>
  <c r="R492" i="4"/>
  <c r="R494" i="4"/>
  <c r="R496" i="4"/>
  <c r="R498" i="4"/>
  <c r="R500" i="4"/>
  <c r="R502" i="4"/>
  <c r="R504" i="4"/>
  <c r="R506" i="4"/>
  <c r="R508" i="4"/>
  <c r="R510" i="4"/>
  <c r="R512" i="4"/>
  <c r="R514" i="4"/>
  <c r="R516" i="4"/>
  <c r="R518" i="4"/>
  <c r="R520" i="4"/>
  <c r="R522" i="4"/>
  <c r="R524" i="4"/>
  <c r="R526" i="4"/>
  <c r="R528" i="4"/>
  <c r="R530" i="4"/>
  <c r="R532" i="4"/>
  <c r="R534" i="4"/>
  <c r="R536" i="4"/>
  <c r="R538" i="4"/>
  <c r="R540" i="4"/>
  <c r="R542" i="4"/>
  <c r="R544" i="4"/>
  <c r="R546" i="4"/>
  <c r="R548" i="4"/>
  <c r="R550" i="4"/>
  <c r="R552" i="4"/>
  <c r="R554" i="4"/>
  <c r="R556" i="4"/>
  <c r="R558" i="4"/>
  <c r="R560" i="4"/>
  <c r="R562" i="4"/>
  <c r="R564" i="4"/>
  <c r="R566" i="4"/>
  <c r="R568" i="4"/>
  <c r="R570" i="4"/>
  <c r="R572" i="4"/>
  <c r="R574" i="4"/>
  <c r="R576" i="4"/>
  <c r="R578" i="4"/>
  <c r="R580" i="4"/>
  <c r="R582" i="4"/>
  <c r="R584" i="4"/>
  <c r="R586" i="4"/>
  <c r="R588" i="4"/>
  <c r="R590" i="4"/>
  <c r="R592" i="4"/>
  <c r="R594" i="4"/>
  <c r="R596" i="4"/>
  <c r="R598" i="4"/>
  <c r="R600" i="4"/>
  <c r="R602" i="4"/>
  <c r="R604" i="4"/>
  <c r="R606" i="4"/>
  <c r="R608" i="4"/>
  <c r="R610" i="4"/>
  <c r="R612" i="4"/>
  <c r="R614" i="4"/>
  <c r="R616" i="4"/>
  <c r="R618" i="4"/>
  <c r="R620" i="4"/>
  <c r="R622" i="4"/>
  <c r="R624" i="4"/>
  <c r="R626" i="4"/>
  <c r="R628" i="4"/>
  <c r="R630" i="4"/>
  <c r="R632" i="4"/>
  <c r="R634" i="4"/>
  <c r="R636" i="4"/>
  <c r="R638" i="4"/>
  <c r="R640" i="4"/>
  <c r="R642" i="4"/>
  <c r="R644" i="4"/>
  <c r="R646" i="4"/>
  <c r="R648" i="4"/>
  <c r="R650" i="4"/>
  <c r="R652" i="4"/>
  <c r="R654" i="4"/>
  <c r="R656" i="4"/>
  <c r="R658" i="4"/>
  <c r="R660" i="4"/>
  <c r="R662" i="4"/>
  <c r="R664" i="4"/>
  <c r="R666" i="4"/>
  <c r="R668" i="4"/>
  <c r="R670" i="4"/>
  <c r="R672" i="4"/>
  <c r="R674" i="4"/>
  <c r="R676" i="4"/>
  <c r="R678" i="4"/>
  <c r="R680" i="4"/>
  <c r="R682" i="4"/>
  <c r="R684" i="4"/>
  <c r="R686" i="4"/>
  <c r="R688" i="4"/>
  <c r="R690" i="4"/>
  <c r="R692" i="4"/>
  <c r="R694" i="4"/>
  <c r="R696" i="4"/>
  <c r="R698" i="4"/>
  <c r="R700" i="4"/>
  <c r="R702" i="4"/>
  <c r="R704" i="4"/>
  <c r="R706" i="4"/>
  <c r="R708" i="4"/>
  <c r="R710" i="4"/>
  <c r="R712" i="4"/>
  <c r="R714" i="4"/>
  <c r="R716" i="4"/>
  <c r="R718" i="4"/>
  <c r="R720" i="4"/>
  <c r="R722" i="4"/>
  <c r="R724" i="4"/>
  <c r="R726" i="4"/>
  <c r="R728" i="4"/>
  <c r="R730" i="4"/>
  <c r="R732" i="4"/>
  <c r="R734" i="4"/>
  <c r="R736" i="4"/>
  <c r="R738" i="4"/>
  <c r="R740" i="4"/>
  <c r="R742" i="4"/>
  <c r="R744" i="4"/>
  <c r="R746" i="4"/>
  <c r="R748" i="4"/>
  <c r="R750" i="4"/>
  <c r="R752" i="4"/>
  <c r="R754" i="4"/>
  <c r="R756" i="4"/>
  <c r="R758" i="4"/>
  <c r="R760" i="4"/>
  <c r="R762" i="4"/>
  <c r="R764" i="4"/>
  <c r="R766" i="4"/>
  <c r="R768" i="4"/>
  <c r="R770" i="4"/>
  <c r="R772" i="4"/>
  <c r="R774" i="4"/>
  <c r="R776" i="4"/>
  <c r="R778" i="4"/>
  <c r="R780" i="4"/>
  <c r="R782" i="4"/>
  <c r="R784" i="4"/>
  <c r="R786" i="4"/>
  <c r="R788" i="4"/>
  <c r="R790" i="4"/>
  <c r="R792" i="4"/>
  <c r="R794" i="4"/>
  <c r="R796" i="4"/>
  <c r="R798" i="4"/>
  <c r="R800" i="4"/>
  <c r="R802" i="4"/>
  <c r="R804" i="4"/>
  <c r="R806" i="4"/>
  <c r="R808" i="4"/>
  <c r="R810" i="4"/>
  <c r="R812" i="4"/>
  <c r="R814" i="4"/>
  <c r="R816" i="4"/>
  <c r="R818" i="4"/>
  <c r="R820" i="4"/>
  <c r="R822" i="4"/>
  <c r="R824" i="4"/>
  <c r="R826" i="4"/>
  <c r="R828" i="4"/>
  <c r="R830" i="4"/>
  <c r="R832" i="4"/>
  <c r="R834" i="4"/>
  <c r="R836" i="4"/>
  <c r="R838" i="4"/>
  <c r="R840" i="4"/>
  <c r="R842" i="4"/>
  <c r="R844" i="4"/>
  <c r="R846" i="4"/>
  <c r="S370" i="4"/>
  <c r="S372" i="4"/>
  <c r="S374" i="4"/>
  <c r="S376" i="4"/>
  <c r="S378" i="4"/>
  <c r="S380" i="4"/>
  <c r="S382" i="4"/>
  <c r="S384" i="4"/>
  <c r="S386" i="4"/>
  <c r="S388" i="4"/>
  <c r="S390" i="4"/>
  <c r="S392" i="4"/>
  <c r="S394" i="4"/>
  <c r="S396" i="4"/>
  <c r="S398" i="4"/>
  <c r="S400" i="4"/>
  <c r="S402" i="4"/>
  <c r="S404" i="4"/>
  <c r="S406" i="4"/>
  <c r="S408" i="4"/>
  <c r="S410" i="4"/>
  <c r="S412" i="4"/>
  <c r="S414" i="4"/>
  <c r="S416" i="4"/>
  <c r="S418" i="4"/>
  <c r="S420" i="4"/>
  <c r="S422" i="4"/>
  <c r="S424" i="4"/>
  <c r="S426" i="4"/>
  <c r="S428" i="4"/>
  <c r="S430" i="4"/>
  <c r="S432" i="4"/>
  <c r="S434" i="4"/>
  <c r="S436" i="4"/>
  <c r="S438" i="4"/>
  <c r="S440" i="4"/>
  <c r="S442" i="4"/>
  <c r="S444" i="4"/>
  <c r="S446" i="4"/>
  <c r="S448" i="4"/>
  <c r="S450" i="4"/>
  <c r="S452" i="4"/>
  <c r="S454" i="4"/>
  <c r="S456" i="4"/>
  <c r="S458" i="4"/>
  <c r="S460" i="4"/>
  <c r="S462" i="4"/>
  <c r="S464" i="4"/>
  <c r="S466" i="4"/>
  <c r="S468" i="4"/>
  <c r="S470" i="4"/>
  <c r="S472" i="4"/>
  <c r="S474" i="4"/>
  <c r="S476" i="4"/>
  <c r="S478" i="4"/>
  <c r="S480" i="4"/>
  <c r="S482" i="4"/>
  <c r="S484" i="4"/>
  <c r="S486" i="4"/>
  <c r="S488" i="4"/>
  <c r="S490" i="4"/>
  <c r="S492" i="4"/>
  <c r="S494" i="4"/>
  <c r="S496" i="4"/>
  <c r="S498" i="4"/>
  <c r="S500" i="4"/>
  <c r="S502" i="4"/>
  <c r="S504" i="4"/>
  <c r="S506" i="4"/>
  <c r="S508" i="4"/>
  <c r="S510" i="4"/>
  <c r="S512" i="4"/>
  <c r="S514" i="4"/>
  <c r="S516" i="4"/>
  <c r="S518" i="4"/>
  <c r="S520" i="4"/>
  <c r="S522" i="4"/>
  <c r="S524" i="4"/>
  <c r="S526" i="4"/>
  <c r="S528" i="4"/>
  <c r="S530" i="4"/>
  <c r="S532" i="4"/>
  <c r="S534" i="4"/>
  <c r="S536" i="4"/>
  <c r="S538" i="4"/>
  <c r="S540" i="4"/>
  <c r="S542" i="4"/>
  <c r="S544" i="4"/>
  <c r="S546" i="4"/>
  <c r="S548" i="4"/>
  <c r="S550" i="4"/>
  <c r="S552" i="4"/>
  <c r="S554" i="4"/>
  <c r="S556" i="4"/>
  <c r="S558" i="4"/>
  <c r="S560" i="4"/>
  <c r="S562" i="4"/>
  <c r="S564" i="4"/>
  <c r="S566" i="4"/>
  <c r="S568" i="4"/>
  <c r="S570" i="4"/>
  <c r="S572" i="4"/>
  <c r="S574" i="4"/>
  <c r="S576" i="4"/>
  <c r="S578" i="4"/>
  <c r="S580" i="4"/>
  <c r="S582" i="4"/>
  <c r="S584" i="4"/>
  <c r="S586" i="4"/>
  <c r="S588" i="4"/>
  <c r="S590" i="4"/>
  <c r="S592" i="4"/>
  <c r="S594" i="4"/>
  <c r="S596" i="4"/>
  <c r="S598" i="4"/>
  <c r="S600" i="4"/>
  <c r="S602" i="4"/>
  <c r="S604" i="4"/>
  <c r="S606" i="4"/>
  <c r="S608" i="4"/>
  <c r="S610" i="4"/>
  <c r="S612" i="4"/>
  <c r="S614" i="4"/>
  <c r="S616" i="4"/>
  <c r="S618" i="4"/>
  <c r="S620" i="4"/>
  <c r="S622" i="4"/>
  <c r="S624" i="4"/>
  <c r="S626" i="4"/>
  <c r="S628" i="4"/>
  <c r="S630" i="4"/>
  <c r="S632" i="4"/>
  <c r="S634" i="4"/>
  <c r="S636" i="4"/>
  <c r="S638" i="4"/>
  <c r="S640" i="4"/>
  <c r="S642" i="4"/>
  <c r="S644" i="4"/>
  <c r="S646" i="4"/>
  <c r="S648" i="4"/>
  <c r="S650" i="4"/>
  <c r="S652" i="4"/>
  <c r="S654" i="4"/>
  <c r="S656" i="4"/>
  <c r="S658" i="4"/>
  <c r="S660" i="4"/>
  <c r="S662" i="4"/>
  <c r="S664" i="4"/>
  <c r="S666" i="4"/>
  <c r="S668" i="4"/>
  <c r="S670" i="4"/>
  <c r="S672" i="4"/>
  <c r="S674" i="4"/>
  <c r="S676" i="4"/>
  <c r="S678" i="4"/>
  <c r="S680" i="4"/>
  <c r="S682" i="4"/>
  <c r="S684" i="4"/>
  <c r="S686" i="4"/>
  <c r="S688" i="4"/>
  <c r="S690" i="4"/>
  <c r="S692" i="4"/>
  <c r="S694" i="4"/>
  <c r="S696" i="4"/>
  <c r="S698" i="4"/>
  <c r="S700" i="4"/>
  <c r="S702" i="4"/>
  <c r="S704" i="4"/>
  <c r="S706" i="4"/>
  <c r="S708" i="4"/>
  <c r="S710" i="4"/>
  <c r="S712" i="4"/>
  <c r="S714" i="4"/>
  <c r="S716" i="4"/>
  <c r="S718" i="4"/>
  <c r="S720" i="4"/>
  <c r="S722" i="4"/>
  <c r="S724" i="4"/>
  <c r="S726" i="4"/>
  <c r="S728" i="4"/>
  <c r="S730" i="4"/>
  <c r="S732" i="4"/>
  <c r="S734" i="4"/>
  <c r="S736" i="4"/>
  <c r="S738" i="4"/>
  <c r="S740" i="4"/>
  <c r="S742" i="4"/>
  <c r="S744" i="4"/>
  <c r="S746" i="4"/>
  <c r="S748" i="4"/>
  <c r="S750" i="4"/>
  <c r="S752" i="4"/>
  <c r="S754" i="4"/>
  <c r="S756" i="4"/>
  <c r="S758" i="4"/>
  <c r="S760" i="4"/>
  <c r="S762" i="4"/>
  <c r="S764" i="4"/>
  <c r="S766" i="4"/>
  <c r="S768" i="4"/>
  <c r="S770" i="4"/>
  <c r="S772" i="4"/>
  <c r="S774" i="4"/>
  <c r="S776" i="4"/>
  <c r="S778" i="4"/>
  <c r="S780" i="4"/>
  <c r="S782" i="4"/>
  <c r="S784" i="4"/>
  <c r="S786" i="4"/>
  <c r="S788" i="4"/>
  <c r="S790" i="4"/>
  <c r="S792" i="4"/>
  <c r="S794" i="4"/>
  <c r="S796" i="4"/>
  <c r="S798" i="4"/>
  <c r="S800" i="4"/>
  <c r="S802" i="4"/>
  <c r="S804" i="4"/>
  <c r="S806" i="4"/>
  <c r="S808" i="4"/>
  <c r="S810" i="4"/>
  <c r="S812" i="4"/>
  <c r="S814" i="4"/>
  <c r="S816" i="4"/>
  <c r="S818" i="4"/>
  <c r="S820" i="4"/>
  <c r="S822" i="4"/>
  <c r="S824" i="4"/>
  <c r="S826" i="4"/>
  <c r="S828" i="4"/>
  <c r="S830" i="4"/>
  <c r="S832" i="4"/>
  <c r="S834" i="4"/>
  <c r="S836" i="4"/>
  <c r="S838" i="4"/>
  <c r="S840" i="4"/>
  <c r="S842" i="4"/>
  <c r="S844" i="4"/>
  <c r="S846" i="4"/>
  <c r="T370" i="4"/>
  <c r="T372" i="4"/>
  <c r="T374" i="4"/>
  <c r="T376" i="4"/>
  <c r="T378" i="4"/>
  <c r="T380" i="4"/>
  <c r="T382" i="4"/>
  <c r="T384" i="4"/>
  <c r="T386" i="4"/>
  <c r="T388" i="4"/>
  <c r="T390" i="4"/>
  <c r="T392" i="4"/>
  <c r="T394" i="4"/>
  <c r="T396" i="4"/>
  <c r="T398" i="4"/>
  <c r="T400" i="4"/>
  <c r="T402" i="4"/>
  <c r="T404" i="4"/>
  <c r="T406" i="4"/>
  <c r="T408" i="4"/>
  <c r="T410" i="4"/>
  <c r="T412" i="4"/>
  <c r="T414" i="4"/>
  <c r="T416" i="4"/>
  <c r="T418" i="4"/>
  <c r="T420" i="4"/>
  <c r="T422" i="4"/>
  <c r="T424" i="4"/>
  <c r="T426" i="4"/>
  <c r="T428" i="4"/>
  <c r="T430" i="4"/>
  <c r="T432" i="4"/>
  <c r="T434" i="4"/>
  <c r="T436" i="4"/>
  <c r="T438" i="4"/>
  <c r="T440" i="4"/>
  <c r="T442" i="4"/>
  <c r="T444" i="4"/>
  <c r="T446" i="4"/>
  <c r="T448" i="4"/>
  <c r="T450" i="4"/>
  <c r="T452" i="4"/>
  <c r="T454" i="4"/>
  <c r="T456" i="4"/>
  <c r="T458" i="4"/>
  <c r="T460" i="4"/>
  <c r="T462" i="4"/>
  <c r="T464" i="4"/>
  <c r="T466" i="4"/>
  <c r="T468" i="4"/>
  <c r="T470" i="4"/>
  <c r="T472" i="4"/>
  <c r="T474" i="4"/>
  <c r="T476" i="4"/>
  <c r="T478" i="4"/>
  <c r="T480" i="4"/>
  <c r="T482" i="4"/>
  <c r="T484" i="4"/>
  <c r="T486" i="4"/>
  <c r="T488" i="4"/>
  <c r="T490" i="4"/>
  <c r="T492" i="4"/>
  <c r="T494" i="4"/>
  <c r="T496" i="4"/>
  <c r="T498" i="4"/>
  <c r="T500" i="4"/>
  <c r="T502" i="4"/>
  <c r="T504" i="4"/>
  <c r="T506" i="4"/>
  <c r="T508" i="4"/>
  <c r="T510" i="4"/>
  <c r="T512" i="4"/>
  <c r="T514" i="4"/>
  <c r="T516" i="4"/>
  <c r="T518" i="4"/>
  <c r="T520" i="4"/>
  <c r="T522" i="4"/>
  <c r="T524" i="4"/>
  <c r="T526" i="4"/>
  <c r="T528" i="4"/>
  <c r="T530" i="4"/>
  <c r="T532" i="4"/>
  <c r="T534" i="4"/>
  <c r="T536" i="4"/>
  <c r="T538" i="4"/>
  <c r="T540" i="4"/>
  <c r="T542" i="4"/>
  <c r="T544" i="4"/>
  <c r="T546" i="4"/>
  <c r="T548" i="4"/>
  <c r="T550" i="4"/>
  <c r="T552" i="4"/>
  <c r="T554" i="4"/>
  <c r="T556" i="4"/>
  <c r="T558" i="4"/>
  <c r="T560" i="4"/>
  <c r="T562" i="4"/>
  <c r="T564" i="4"/>
  <c r="T566" i="4"/>
  <c r="T568" i="4"/>
  <c r="T570" i="4"/>
  <c r="T572" i="4"/>
  <c r="T574" i="4"/>
  <c r="T576" i="4"/>
  <c r="T578" i="4"/>
  <c r="T580" i="4"/>
  <c r="T582" i="4"/>
  <c r="T584" i="4"/>
  <c r="T586" i="4"/>
  <c r="T588" i="4"/>
  <c r="T590" i="4"/>
  <c r="T592" i="4"/>
  <c r="T594" i="4"/>
  <c r="T596" i="4"/>
  <c r="T598" i="4"/>
  <c r="T600" i="4"/>
  <c r="T602" i="4"/>
  <c r="T604" i="4"/>
  <c r="T606" i="4"/>
  <c r="T608" i="4"/>
  <c r="T610" i="4"/>
  <c r="T612" i="4"/>
  <c r="T614" i="4"/>
  <c r="T616" i="4"/>
  <c r="T618" i="4"/>
  <c r="T620" i="4"/>
  <c r="P430" i="4"/>
  <c r="P434" i="4"/>
  <c r="P438" i="4"/>
  <c r="P442" i="4"/>
  <c r="P446" i="4"/>
  <c r="P450" i="4"/>
  <c r="P454" i="4"/>
  <c r="P458" i="4"/>
  <c r="P462" i="4"/>
  <c r="P466" i="4"/>
  <c r="P470" i="4"/>
  <c r="P474" i="4"/>
  <c r="P478" i="4"/>
  <c r="P482" i="4"/>
  <c r="P486" i="4"/>
  <c r="P490" i="4"/>
  <c r="P494" i="4"/>
  <c r="P498" i="4"/>
  <c r="P502" i="4"/>
  <c r="P506" i="4"/>
  <c r="P510" i="4"/>
  <c r="P514" i="4"/>
  <c r="P518" i="4"/>
  <c r="P522" i="4"/>
  <c r="P526" i="4"/>
  <c r="P530" i="4"/>
  <c r="P534" i="4"/>
  <c r="P538" i="4"/>
  <c r="P542" i="4"/>
  <c r="P546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1" i="4"/>
  <c r="P663" i="4"/>
  <c r="P665" i="4"/>
  <c r="P667" i="4"/>
  <c r="P669" i="4"/>
  <c r="P671" i="4"/>
  <c r="P673" i="4"/>
  <c r="P675" i="4"/>
  <c r="P677" i="4"/>
  <c r="P679" i="4"/>
  <c r="P681" i="4"/>
  <c r="P683" i="4"/>
  <c r="P685" i="4"/>
  <c r="P687" i="4"/>
  <c r="P689" i="4"/>
  <c r="P691" i="4"/>
  <c r="P693" i="4"/>
  <c r="P695" i="4"/>
  <c r="P697" i="4"/>
  <c r="P699" i="4"/>
  <c r="P701" i="4"/>
  <c r="P703" i="4"/>
  <c r="P705" i="4"/>
  <c r="P707" i="4"/>
  <c r="P709" i="4"/>
  <c r="P711" i="4"/>
  <c r="P713" i="4"/>
  <c r="P715" i="4"/>
  <c r="P717" i="4"/>
  <c r="P719" i="4"/>
  <c r="P721" i="4"/>
  <c r="P723" i="4"/>
  <c r="P725" i="4"/>
  <c r="P727" i="4"/>
  <c r="P729" i="4"/>
  <c r="P731" i="4"/>
  <c r="P733" i="4"/>
  <c r="P735" i="4"/>
  <c r="P737" i="4"/>
  <c r="P739" i="4"/>
  <c r="P741" i="4"/>
  <c r="P743" i="4"/>
  <c r="P745" i="4"/>
  <c r="P747" i="4"/>
  <c r="P749" i="4"/>
  <c r="P751" i="4"/>
  <c r="P753" i="4"/>
  <c r="P755" i="4"/>
  <c r="P757" i="4"/>
  <c r="P759" i="4"/>
  <c r="P761" i="4"/>
  <c r="P763" i="4"/>
  <c r="P765" i="4"/>
  <c r="P767" i="4"/>
  <c r="P769" i="4"/>
  <c r="P771" i="4"/>
  <c r="P773" i="4"/>
  <c r="P775" i="4"/>
  <c r="P777" i="4"/>
  <c r="P779" i="4"/>
  <c r="P781" i="4"/>
  <c r="P783" i="4"/>
  <c r="P785" i="4"/>
  <c r="P787" i="4"/>
  <c r="P789" i="4"/>
  <c r="P791" i="4"/>
  <c r="P793" i="4"/>
  <c r="P795" i="4"/>
  <c r="P797" i="4"/>
  <c r="P799" i="4"/>
  <c r="P801" i="4"/>
  <c r="P803" i="4"/>
  <c r="P805" i="4"/>
  <c r="P807" i="4"/>
  <c r="P809" i="4"/>
  <c r="P811" i="4"/>
  <c r="P813" i="4"/>
  <c r="P815" i="4"/>
  <c r="P817" i="4"/>
  <c r="P819" i="4"/>
  <c r="P821" i="4"/>
  <c r="P823" i="4"/>
  <c r="P825" i="4"/>
  <c r="P827" i="4"/>
  <c r="P829" i="4"/>
  <c r="P831" i="4"/>
  <c r="P833" i="4"/>
  <c r="P835" i="4"/>
  <c r="P837" i="4"/>
  <c r="P839" i="4"/>
  <c r="P841" i="4"/>
  <c r="P843" i="4"/>
  <c r="P845" i="4"/>
  <c r="Q369" i="4"/>
  <c r="Q371" i="4"/>
  <c r="Q373" i="4"/>
  <c r="Q375" i="4"/>
  <c r="Q377" i="4"/>
  <c r="Q379" i="4"/>
  <c r="Q381" i="4"/>
  <c r="Q383" i="4"/>
  <c r="Q385" i="4"/>
  <c r="Q387" i="4"/>
  <c r="Q389" i="4"/>
  <c r="Q391" i="4"/>
  <c r="Q393" i="4"/>
  <c r="Q395" i="4"/>
  <c r="Q397" i="4"/>
  <c r="Q399" i="4"/>
  <c r="Q401" i="4"/>
  <c r="Q403" i="4"/>
  <c r="Q405" i="4"/>
  <c r="Q407" i="4"/>
  <c r="Q409" i="4"/>
  <c r="Q411" i="4"/>
  <c r="Q413" i="4"/>
  <c r="Q415" i="4"/>
  <c r="Q417" i="4"/>
  <c r="Q419" i="4"/>
  <c r="Q421" i="4"/>
  <c r="Q423" i="4"/>
  <c r="Q425" i="4"/>
  <c r="Q427" i="4"/>
  <c r="Q429" i="4"/>
  <c r="Q431" i="4"/>
  <c r="Q433" i="4"/>
  <c r="Q435" i="4"/>
  <c r="Q437" i="4"/>
  <c r="Q439" i="4"/>
  <c r="Q441" i="4"/>
  <c r="Q443" i="4"/>
  <c r="Q445" i="4"/>
  <c r="Q447" i="4"/>
  <c r="Q449" i="4"/>
  <c r="Q451" i="4"/>
  <c r="Q453" i="4"/>
  <c r="Q455" i="4"/>
  <c r="Q457" i="4"/>
  <c r="Q459" i="4"/>
  <c r="Q461" i="4"/>
  <c r="Q463" i="4"/>
  <c r="Q465" i="4"/>
  <c r="Q467" i="4"/>
  <c r="Q469" i="4"/>
  <c r="Q471" i="4"/>
  <c r="Q473" i="4"/>
  <c r="Q475" i="4"/>
  <c r="Q477" i="4"/>
  <c r="Q479" i="4"/>
  <c r="Q481" i="4"/>
  <c r="Q483" i="4"/>
  <c r="Q485" i="4"/>
  <c r="Q487" i="4"/>
  <c r="Q489" i="4"/>
  <c r="Q491" i="4"/>
  <c r="Q493" i="4"/>
  <c r="Q495" i="4"/>
  <c r="Q497" i="4"/>
  <c r="Q499" i="4"/>
  <c r="Q501" i="4"/>
  <c r="Q503" i="4"/>
  <c r="Q505" i="4"/>
  <c r="Q507" i="4"/>
  <c r="Q509" i="4"/>
  <c r="Q511" i="4"/>
  <c r="Q513" i="4"/>
  <c r="Q515" i="4"/>
  <c r="Q517" i="4"/>
  <c r="Q519" i="4"/>
  <c r="Q521" i="4"/>
  <c r="Q523" i="4"/>
  <c r="Q525" i="4"/>
  <c r="Q527" i="4"/>
  <c r="Q529" i="4"/>
  <c r="Q531" i="4"/>
  <c r="Q533" i="4"/>
  <c r="Q535" i="4"/>
  <c r="Q537" i="4"/>
  <c r="Q539" i="4"/>
  <c r="Q541" i="4"/>
  <c r="Q543" i="4"/>
  <c r="Q545" i="4"/>
  <c r="Q547" i="4"/>
  <c r="Q549" i="4"/>
  <c r="Q551" i="4"/>
  <c r="Q553" i="4"/>
  <c r="Q555" i="4"/>
  <c r="Q557" i="4"/>
  <c r="Q559" i="4"/>
  <c r="Q561" i="4"/>
  <c r="Q563" i="4"/>
  <c r="Q565" i="4"/>
  <c r="Q567" i="4"/>
  <c r="Q569" i="4"/>
  <c r="Q571" i="4"/>
  <c r="Q573" i="4"/>
  <c r="Q575" i="4"/>
  <c r="Q577" i="4"/>
  <c r="Q579" i="4"/>
  <c r="Q581" i="4"/>
  <c r="Q583" i="4"/>
  <c r="Q585" i="4"/>
  <c r="Q587" i="4"/>
  <c r="Q589" i="4"/>
  <c r="Q591" i="4"/>
  <c r="Q593" i="4"/>
  <c r="Q595" i="4"/>
  <c r="Q597" i="4"/>
  <c r="Q599" i="4"/>
  <c r="Q601" i="4"/>
  <c r="Q603" i="4"/>
  <c r="Q605" i="4"/>
  <c r="Q607" i="4"/>
  <c r="Q609" i="4"/>
  <c r="Q611" i="4"/>
  <c r="Q613" i="4"/>
  <c r="Q615" i="4"/>
  <c r="Q617" i="4"/>
  <c r="Q619" i="4"/>
  <c r="Q621" i="4"/>
  <c r="Q623" i="4"/>
  <c r="Q625" i="4"/>
  <c r="Q627" i="4"/>
  <c r="Q629" i="4"/>
  <c r="Q631" i="4"/>
  <c r="Q633" i="4"/>
  <c r="Q635" i="4"/>
  <c r="Q637" i="4"/>
  <c r="Q639" i="4"/>
  <c r="Q641" i="4"/>
  <c r="Q643" i="4"/>
  <c r="Q645" i="4"/>
  <c r="Q647" i="4"/>
  <c r="Q649" i="4"/>
  <c r="Q651" i="4"/>
  <c r="Q653" i="4"/>
  <c r="Q655" i="4"/>
  <c r="Q657" i="4"/>
  <c r="Q659" i="4"/>
  <c r="Q661" i="4"/>
  <c r="Q663" i="4"/>
  <c r="Q665" i="4"/>
  <c r="Q667" i="4"/>
  <c r="Q669" i="4"/>
  <c r="Q671" i="4"/>
  <c r="Q673" i="4"/>
  <c r="Q675" i="4"/>
  <c r="Q677" i="4"/>
  <c r="Q679" i="4"/>
  <c r="Q681" i="4"/>
  <c r="Q683" i="4"/>
  <c r="Q685" i="4"/>
  <c r="Q687" i="4"/>
  <c r="Q689" i="4"/>
  <c r="Q691" i="4"/>
  <c r="Q693" i="4"/>
  <c r="Q695" i="4"/>
  <c r="Q697" i="4"/>
  <c r="Q699" i="4"/>
  <c r="Q701" i="4"/>
  <c r="Q703" i="4"/>
  <c r="Q705" i="4"/>
  <c r="Q707" i="4"/>
  <c r="Q709" i="4"/>
  <c r="Q711" i="4"/>
  <c r="Q713" i="4"/>
  <c r="Q715" i="4"/>
  <c r="Q717" i="4"/>
  <c r="Q719" i="4"/>
  <c r="Q721" i="4"/>
  <c r="Q723" i="4"/>
  <c r="Q725" i="4"/>
  <c r="Q727" i="4"/>
  <c r="Q729" i="4"/>
  <c r="Q731" i="4"/>
  <c r="Q733" i="4"/>
  <c r="Q735" i="4"/>
  <c r="Q737" i="4"/>
  <c r="Q739" i="4"/>
  <c r="Q741" i="4"/>
  <c r="Q743" i="4"/>
  <c r="Q745" i="4"/>
  <c r="Q747" i="4"/>
  <c r="Q749" i="4"/>
  <c r="Q751" i="4"/>
  <c r="Q753" i="4"/>
  <c r="Q755" i="4"/>
  <c r="Q757" i="4"/>
  <c r="Q759" i="4"/>
  <c r="Q761" i="4"/>
  <c r="Q763" i="4"/>
  <c r="Q765" i="4"/>
  <c r="Q767" i="4"/>
  <c r="Q769" i="4"/>
  <c r="Q771" i="4"/>
  <c r="Q773" i="4"/>
  <c r="Q775" i="4"/>
  <c r="Q777" i="4"/>
  <c r="Q779" i="4"/>
  <c r="Q781" i="4"/>
  <c r="Q783" i="4"/>
  <c r="Q785" i="4"/>
  <c r="Q787" i="4"/>
  <c r="Q789" i="4"/>
  <c r="Q791" i="4"/>
  <c r="Q793" i="4"/>
  <c r="Q795" i="4"/>
  <c r="Q797" i="4"/>
  <c r="Q799" i="4"/>
  <c r="Q801" i="4"/>
  <c r="Q803" i="4"/>
  <c r="Q805" i="4"/>
  <c r="Q807" i="4"/>
  <c r="Q809" i="4"/>
  <c r="Q811" i="4"/>
  <c r="Q813" i="4"/>
  <c r="Q815" i="4"/>
  <c r="Q817" i="4"/>
  <c r="Q819" i="4"/>
  <c r="Q821" i="4"/>
  <c r="Q823" i="4"/>
  <c r="Q825" i="4"/>
  <c r="Q827" i="4"/>
  <c r="Q829" i="4"/>
  <c r="Q831" i="4"/>
  <c r="Q833" i="4"/>
  <c r="Q835" i="4"/>
  <c r="Q837" i="4"/>
  <c r="Q839" i="4"/>
  <c r="Q841" i="4"/>
  <c r="Q843" i="4"/>
  <c r="Q845" i="4"/>
  <c r="R369" i="4"/>
  <c r="R371" i="4"/>
  <c r="R373" i="4"/>
  <c r="R375" i="4"/>
  <c r="R377" i="4"/>
  <c r="R379" i="4"/>
  <c r="R381" i="4"/>
  <c r="R383" i="4"/>
  <c r="R385" i="4"/>
  <c r="R387" i="4"/>
  <c r="R389" i="4"/>
  <c r="R391" i="4"/>
  <c r="R393" i="4"/>
  <c r="R395" i="4"/>
  <c r="R397" i="4"/>
  <c r="R399" i="4"/>
  <c r="R401" i="4"/>
  <c r="R403" i="4"/>
  <c r="R405" i="4"/>
  <c r="R407" i="4"/>
  <c r="R409" i="4"/>
  <c r="R411" i="4"/>
  <c r="R413" i="4"/>
  <c r="R415" i="4"/>
  <c r="R417" i="4"/>
  <c r="R419" i="4"/>
  <c r="R421" i="4"/>
  <c r="R423" i="4"/>
  <c r="R425" i="4"/>
  <c r="R427" i="4"/>
  <c r="R429" i="4"/>
  <c r="R431" i="4"/>
  <c r="R433" i="4"/>
  <c r="R435" i="4"/>
  <c r="R437" i="4"/>
  <c r="R439" i="4"/>
  <c r="R441" i="4"/>
  <c r="R443" i="4"/>
  <c r="R445" i="4"/>
  <c r="R447" i="4"/>
  <c r="R449" i="4"/>
  <c r="R451" i="4"/>
  <c r="R453" i="4"/>
  <c r="R455" i="4"/>
  <c r="R457" i="4"/>
  <c r="R459" i="4"/>
  <c r="R461" i="4"/>
  <c r="R463" i="4"/>
  <c r="R465" i="4"/>
  <c r="R467" i="4"/>
  <c r="R469" i="4"/>
  <c r="R471" i="4"/>
  <c r="R473" i="4"/>
  <c r="R475" i="4"/>
  <c r="R477" i="4"/>
  <c r="R479" i="4"/>
  <c r="R481" i="4"/>
  <c r="R483" i="4"/>
  <c r="R485" i="4"/>
  <c r="R487" i="4"/>
  <c r="R489" i="4"/>
  <c r="R491" i="4"/>
  <c r="R493" i="4"/>
  <c r="R495" i="4"/>
  <c r="R497" i="4"/>
  <c r="R499" i="4"/>
  <c r="R501" i="4"/>
  <c r="R503" i="4"/>
  <c r="R505" i="4"/>
  <c r="R507" i="4"/>
  <c r="R509" i="4"/>
  <c r="R511" i="4"/>
  <c r="R513" i="4"/>
  <c r="R515" i="4"/>
  <c r="R517" i="4"/>
  <c r="R519" i="4"/>
  <c r="R521" i="4"/>
  <c r="R523" i="4"/>
  <c r="R525" i="4"/>
  <c r="R527" i="4"/>
  <c r="R529" i="4"/>
  <c r="R531" i="4"/>
  <c r="R533" i="4"/>
  <c r="R535" i="4"/>
  <c r="R537" i="4"/>
  <c r="R539" i="4"/>
  <c r="R541" i="4"/>
  <c r="R543" i="4"/>
  <c r="R545" i="4"/>
  <c r="R547" i="4"/>
  <c r="R549" i="4"/>
  <c r="R551" i="4"/>
  <c r="R553" i="4"/>
  <c r="R555" i="4"/>
  <c r="R557" i="4"/>
  <c r="R559" i="4"/>
  <c r="R561" i="4"/>
  <c r="R563" i="4"/>
  <c r="R565" i="4"/>
  <c r="R567" i="4"/>
  <c r="R569" i="4"/>
  <c r="R571" i="4"/>
  <c r="R573" i="4"/>
  <c r="R575" i="4"/>
  <c r="R577" i="4"/>
  <c r="R579" i="4"/>
  <c r="R581" i="4"/>
  <c r="R583" i="4"/>
  <c r="R585" i="4"/>
  <c r="R587" i="4"/>
  <c r="R589" i="4"/>
  <c r="R591" i="4"/>
  <c r="R593" i="4"/>
  <c r="R595" i="4"/>
  <c r="R597" i="4"/>
  <c r="R599" i="4"/>
  <c r="R601" i="4"/>
  <c r="R603" i="4"/>
  <c r="R605" i="4"/>
  <c r="R607" i="4"/>
  <c r="R609" i="4"/>
  <c r="R611" i="4"/>
  <c r="R613" i="4"/>
  <c r="R615" i="4"/>
  <c r="R617" i="4"/>
  <c r="R619" i="4"/>
  <c r="R621" i="4"/>
  <c r="R623" i="4"/>
  <c r="R625" i="4"/>
  <c r="R627" i="4"/>
  <c r="R629" i="4"/>
  <c r="R631" i="4"/>
  <c r="R633" i="4"/>
  <c r="R635" i="4"/>
  <c r="R637" i="4"/>
  <c r="R639" i="4"/>
  <c r="R641" i="4"/>
  <c r="R643" i="4"/>
  <c r="R645" i="4"/>
  <c r="R647" i="4"/>
  <c r="R649" i="4"/>
  <c r="R651" i="4"/>
  <c r="R653" i="4"/>
  <c r="R655" i="4"/>
  <c r="R657" i="4"/>
  <c r="R659" i="4"/>
  <c r="R661" i="4"/>
  <c r="R663" i="4"/>
  <c r="R665" i="4"/>
  <c r="R667" i="4"/>
  <c r="R669" i="4"/>
  <c r="R671" i="4"/>
  <c r="R673" i="4"/>
  <c r="R675" i="4"/>
  <c r="R677" i="4"/>
  <c r="R679" i="4"/>
  <c r="R681" i="4"/>
  <c r="R683" i="4"/>
  <c r="R685" i="4"/>
  <c r="R687" i="4"/>
  <c r="R689" i="4"/>
  <c r="R691" i="4"/>
  <c r="R693" i="4"/>
  <c r="R695" i="4"/>
  <c r="R697" i="4"/>
  <c r="R699" i="4"/>
  <c r="R701" i="4"/>
  <c r="R703" i="4"/>
  <c r="R705" i="4"/>
  <c r="R707" i="4"/>
  <c r="R709" i="4"/>
  <c r="R711" i="4"/>
  <c r="R713" i="4"/>
  <c r="R715" i="4"/>
  <c r="R717" i="4"/>
  <c r="R719" i="4"/>
  <c r="R721" i="4"/>
  <c r="R723" i="4"/>
  <c r="R725" i="4"/>
  <c r="R727" i="4"/>
  <c r="R729" i="4"/>
  <c r="R731" i="4"/>
  <c r="R733" i="4"/>
  <c r="R735" i="4"/>
  <c r="R737" i="4"/>
  <c r="R739" i="4"/>
  <c r="R741" i="4"/>
  <c r="R743" i="4"/>
  <c r="R745" i="4"/>
  <c r="R747" i="4"/>
  <c r="R749" i="4"/>
  <c r="R751" i="4"/>
  <c r="R753" i="4"/>
  <c r="R755" i="4"/>
  <c r="R757" i="4"/>
  <c r="R759" i="4"/>
  <c r="R761" i="4"/>
  <c r="R763" i="4"/>
  <c r="R765" i="4"/>
  <c r="R767" i="4"/>
  <c r="R769" i="4"/>
  <c r="R771" i="4"/>
  <c r="R773" i="4"/>
  <c r="R775" i="4"/>
  <c r="R777" i="4"/>
  <c r="R779" i="4"/>
  <c r="R781" i="4"/>
  <c r="R783" i="4"/>
  <c r="R785" i="4"/>
  <c r="R787" i="4"/>
  <c r="R789" i="4"/>
  <c r="R791" i="4"/>
  <c r="R793" i="4"/>
  <c r="R795" i="4"/>
  <c r="R797" i="4"/>
  <c r="R799" i="4"/>
  <c r="R801" i="4"/>
  <c r="R803" i="4"/>
  <c r="R805" i="4"/>
  <c r="R807" i="4"/>
  <c r="R809" i="4"/>
  <c r="R811" i="4"/>
  <c r="R813" i="4"/>
  <c r="R815" i="4"/>
  <c r="R817" i="4"/>
  <c r="R819" i="4"/>
  <c r="R821" i="4"/>
  <c r="R823" i="4"/>
  <c r="R825" i="4"/>
  <c r="R827" i="4"/>
  <c r="R829" i="4"/>
  <c r="R831" i="4"/>
  <c r="R833" i="4"/>
  <c r="R835" i="4"/>
  <c r="R837" i="4"/>
  <c r="R839" i="4"/>
  <c r="R841" i="4"/>
  <c r="R843" i="4"/>
  <c r="R845" i="4"/>
  <c r="S369" i="4"/>
  <c r="S371" i="4"/>
  <c r="S373" i="4"/>
  <c r="S375" i="4"/>
  <c r="S377" i="4"/>
  <c r="S379" i="4"/>
  <c r="S381" i="4"/>
  <c r="S383" i="4"/>
  <c r="S385" i="4"/>
  <c r="S387" i="4"/>
  <c r="S389" i="4"/>
  <c r="S391" i="4"/>
  <c r="S393" i="4"/>
  <c r="S395" i="4"/>
  <c r="S397" i="4"/>
  <c r="S399" i="4"/>
  <c r="S401" i="4"/>
  <c r="S403" i="4"/>
  <c r="S405" i="4"/>
  <c r="S407" i="4"/>
  <c r="S409" i="4"/>
  <c r="S411" i="4"/>
  <c r="S413" i="4"/>
  <c r="S415" i="4"/>
  <c r="S417" i="4"/>
  <c r="S419" i="4"/>
  <c r="S421" i="4"/>
  <c r="S423" i="4"/>
  <c r="S425" i="4"/>
  <c r="S427" i="4"/>
  <c r="S429" i="4"/>
  <c r="S431" i="4"/>
  <c r="S433" i="4"/>
  <c r="S435" i="4"/>
  <c r="S437" i="4"/>
  <c r="S439" i="4"/>
  <c r="S441" i="4"/>
  <c r="S443" i="4"/>
  <c r="S445" i="4"/>
  <c r="S447" i="4"/>
  <c r="S449" i="4"/>
  <c r="S451" i="4"/>
  <c r="S453" i="4"/>
  <c r="S455" i="4"/>
  <c r="S457" i="4"/>
  <c r="S459" i="4"/>
  <c r="S461" i="4"/>
  <c r="S463" i="4"/>
  <c r="S465" i="4"/>
  <c r="S467" i="4"/>
  <c r="S469" i="4"/>
  <c r="S471" i="4"/>
  <c r="S473" i="4"/>
  <c r="S475" i="4"/>
  <c r="S477" i="4"/>
  <c r="S479" i="4"/>
  <c r="S481" i="4"/>
  <c r="S483" i="4"/>
  <c r="S485" i="4"/>
  <c r="S487" i="4"/>
  <c r="S489" i="4"/>
  <c r="S491" i="4"/>
  <c r="S493" i="4"/>
  <c r="S495" i="4"/>
  <c r="S497" i="4"/>
  <c r="S499" i="4"/>
  <c r="S501" i="4"/>
  <c r="S503" i="4"/>
  <c r="S505" i="4"/>
  <c r="S507" i="4"/>
  <c r="S509" i="4"/>
  <c r="S511" i="4"/>
  <c r="S513" i="4"/>
  <c r="S515" i="4"/>
  <c r="S517" i="4"/>
  <c r="S519" i="4"/>
  <c r="S521" i="4"/>
  <c r="S523" i="4"/>
  <c r="S525" i="4"/>
  <c r="S527" i="4"/>
  <c r="S529" i="4"/>
  <c r="S531" i="4"/>
  <c r="S533" i="4"/>
  <c r="S535" i="4"/>
  <c r="S537" i="4"/>
  <c r="S539" i="4"/>
  <c r="S541" i="4"/>
  <c r="S543" i="4"/>
  <c r="S545" i="4"/>
  <c r="S547" i="4"/>
  <c r="S549" i="4"/>
  <c r="S551" i="4"/>
  <c r="S553" i="4"/>
  <c r="S555" i="4"/>
  <c r="S557" i="4"/>
  <c r="S559" i="4"/>
  <c r="S561" i="4"/>
  <c r="S563" i="4"/>
  <c r="S565" i="4"/>
  <c r="S567" i="4"/>
  <c r="S569" i="4"/>
  <c r="S571" i="4"/>
  <c r="S573" i="4"/>
  <c r="S575" i="4"/>
  <c r="S577" i="4"/>
  <c r="S579" i="4"/>
  <c r="S581" i="4"/>
  <c r="S583" i="4"/>
  <c r="S585" i="4"/>
  <c r="S587" i="4"/>
  <c r="S589" i="4"/>
  <c r="S591" i="4"/>
  <c r="S593" i="4"/>
  <c r="S595" i="4"/>
  <c r="S597" i="4"/>
  <c r="S599" i="4"/>
  <c r="S601" i="4"/>
  <c r="S603" i="4"/>
  <c r="S605" i="4"/>
  <c r="S607" i="4"/>
  <c r="S609" i="4"/>
  <c r="S611" i="4"/>
  <c r="S613" i="4"/>
  <c r="S615" i="4"/>
  <c r="S617" i="4"/>
  <c r="S619" i="4"/>
  <c r="S621" i="4"/>
  <c r="S623" i="4"/>
  <c r="S625" i="4"/>
  <c r="S627" i="4"/>
  <c r="S629" i="4"/>
  <c r="S631" i="4"/>
  <c r="S633" i="4"/>
  <c r="S635" i="4"/>
  <c r="S637" i="4"/>
  <c r="S639" i="4"/>
  <c r="S641" i="4"/>
  <c r="S643" i="4"/>
  <c r="S645" i="4"/>
  <c r="S647" i="4"/>
  <c r="S649" i="4"/>
  <c r="S651" i="4"/>
  <c r="S653" i="4"/>
  <c r="S655" i="4"/>
  <c r="S657" i="4"/>
  <c r="S659" i="4"/>
  <c r="S661" i="4"/>
  <c r="S663" i="4"/>
  <c r="S665" i="4"/>
  <c r="S667" i="4"/>
  <c r="S669" i="4"/>
  <c r="S671" i="4"/>
  <c r="S673" i="4"/>
  <c r="S675" i="4"/>
  <c r="S677" i="4"/>
  <c r="S679" i="4"/>
  <c r="S681" i="4"/>
  <c r="S683" i="4"/>
  <c r="S685" i="4"/>
  <c r="S687" i="4"/>
  <c r="S689" i="4"/>
  <c r="S691" i="4"/>
  <c r="S693" i="4"/>
  <c r="S695" i="4"/>
  <c r="S697" i="4"/>
  <c r="S699" i="4"/>
  <c r="S701" i="4"/>
  <c r="S703" i="4"/>
  <c r="S705" i="4"/>
  <c r="S707" i="4"/>
  <c r="S709" i="4"/>
  <c r="S711" i="4"/>
  <c r="S713" i="4"/>
  <c r="S715" i="4"/>
  <c r="S717" i="4"/>
  <c r="S719" i="4"/>
  <c r="S721" i="4"/>
  <c r="S723" i="4"/>
  <c r="S725" i="4"/>
  <c r="S727" i="4"/>
  <c r="S729" i="4"/>
  <c r="S731" i="4"/>
  <c r="S733" i="4"/>
  <c r="S735" i="4"/>
  <c r="S737" i="4"/>
  <c r="S739" i="4"/>
  <c r="S741" i="4"/>
  <c r="S743" i="4"/>
  <c r="S745" i="4"/>
  <c r="S747" i="4"/>
  <c r="S749" i="4"/>
  <c r="S751" i="4"/>
  <c r="S753" i="4"/>
  <c r="S755" i="4"/>
  <c r="S757" i="4"/>
  <c r="S759" i="4"/>
  <c r="S761" i="4"/>
  <c r="S763" i="4"/>
  <c r="S765" i="4"/>
  <c r="S767" i="4"/>
  <c r="S769" i="4"/>
  <c r="S771" i="4"/>
  <c r="S773" i="4"/>
  <c r="S775" i="4"/>
  <c r="S777" i="4"/>
  <c r="S779" i="4"/>
  <c r="S781" i="4"/>
  <c r="S783" i="4"/>
  <c r="S785" i="4"/>
  <c r="S787" i="4"/>
  <c r="S789" i="4"/>
  <c r="S791" i="4"/>
  <c r="S793" i="4"/>
  <c r="S795" i="4"/>
  <c r="S797" i="4"/>
  <c r="S799" i="4"/>
  <c r="S801" i="4"/>
  <c r="S803" i="4"/>
  <c r="S805" i="4"/>
  <c r="S807" i="4"/>
  <c r="S809" i="4"/>
  <c r="S811" i="4"/>
  <c r="S813" i="4"/>
  <c r="S815" i="4"/>
  <c r="S817" i="4"/>
  <c r="S819" i="4"/>
  <c r="S821" i="4"/>
  <c r="S823" i="4"/>
  <c r="S825" i="4"/>
  <c r="S827" i="4"/>
  <c r="S829" i="4"/>
  <c r="S831" i="4"/>
  <c r="S833" i="4"/>
  <c r="S835" i="4"/>
  <c r="S837" i="4"/>
  <c r="S839" i="4"/>
  <c r="S841" i="4"/>
  <c r="S843" i="4"/>
  <c r="S845" i="4"/>
  <c r="T369" i="4"/>
  <c r="T371" i="4"/>
  <c r="T373" i="4"/>
  <c r="T375" i="4"/>
  <c r="T377" i="4"/>
  <c r="T379" i="4"/>
  <c r="T381" i="4"/>
  <c r="T383" i="4"/>
  <c r="T385" i="4"/>
  <c r="T387" i="4"/>
  <c r="T389" i="4"/>
  <c r="T391" i="4"/>
  <c r="T393" i="4"/>
  <c r="T395" i="4"/>
  <c r="T397" i="4"/>
  <c r="T399" i="4"/>
  <c r="T401" i="4"/>
  <c r="T403" i="4"/>
  <c r="T405" i="4"/>
  <c r="T407" i="4"/>
  <c r="T409" i="4"/>
  <c r="T411" i="4"/>
  <c r="T413" i="4"/>
  <c r="T415" i="4"/>
  <c r="T417" i="4"/>
  <c r="T419" i="4"/>
  <c r="T421" i="4"/>
  <c r="T423" i="4"/>
  <c r="T425" i="4"/>
  <c r="T427" i="4"/>
  <c r="T429" i="4"/>
  <c r="T431" i="4"/>
  <c r="T433" i="4"/>
  <c r="T435" i="4"/>
  <c r="T437" i="4"/>
  <c r="T439" i="4"/>
  <c r="T441" i="4"/>
  <c r="T443" i="4"/>
  <c r="T445" i="4"/>
  <c r="T447" i="4"/>
  <c r="T449" i="4"/>
  <c r="T451" i="4"/>
  <c r="T453" i="4"/>
  <c r="T455" i="4"/>
  <c r="T457" i="4"/>
  <c r="T459" i="4"/>
  <c r="T461" i="4"/>
  <c r="T463" i="4"/>
  <c r="T465" i="4"/>
  <c r="T467" i="4"/>
  <c r="T469" i="4"/>
  <c r="T471" i="4"/>
  <c r="T473" i="4"/>
  <c r="T475" i="4"/>
  <c r="T477" i="4"/>
  <c r="T479" i="4"/>
  <c r="T481" i="4"/>
  <c r="T483" i="4"/>
  <c r="T485" i="4"/>
  <c r="T487" i="4"/>
  <c r="T489" i="4"/>
  <c r="T491" i="4"/>
  <c r="T493" i="4"/>
  <c r="T495" i="4"/>
  <c r="T497" i="4"/>
  <c r="T499" i="4"/>
  <c r="T501" i="4"/>
  <c r="T503" i="4"/>
  <c r="T505" i="4"/>
  <c r="T507" i="4"/>
  <c r="T509" i="4"/>
  <c r="T511" i="4"/>
  <c r="T513" i="4"/>
  <c r="T515" i="4"/>
  <c r="T517" i="4"/>
  <c r="T519" i="4"/>
  <c r="T521" i="4"/>
  <c r="T523" i="4"/>
  <c r="T525" i="4"/>
  <c r="T527" i="4"/>
  <c r="T529" i="4"/>
  <c r="T531" i="4"/>
  <c r="T533" i="4"/>
  <c r="T535" i="4"/>
  <c r="T537" i="4"/>
  <c r="T539" i="4"/>
  <c r="T541" i="4"/>
  <c r="T543" i="4"/>
  <c r="T545" i="4"/>
  <c r="T547" i="4"/>
  <c r="T549" i="4"/>
  <c r="T551" i="4"/>
  <c r="T553" i="4"/>
  <c r="T555" i="4"/>
  <c r="T557" i="4"/>
  <c r="T559" i="4"/>
  <c r="T561" i="4"/>
  <c r="T563" i="4"/>
  <c r="T565" i="4"/>
  <c r="T567" i="4"/>
  <c r="T569" i="4"/>
  <c r="T571" i="4"/>
  <c r="T573" i="4"/>
  <c r="T575" i="4"/>
  <c r="T577" i="4"/>
  <c r="T579" i="4"/>
  <c r="T581" i="4"/>
  <c r="T583" i="4"/>
  <c r="T585" i="4"/>
  <c r="T587" i="4"/>
  <c r="T589" i="4"/>
  <c r="T591" i="4"/>
  <c r="T593" i="4"/>
  <c r="T595" i="4"/>
  <c r="T597" i="4"/>
  <c r="T599" i="4"/>
  <c r="T601" i="4"/>
  <c r="T603" i="4"/>
  <c r="T605" i="4"/>
  <c r="T607" i="4"/>
  <c r="T609" i="4"/>
  <c r="T611" i="4"/>
  <c r="T613" i="4"/>
  <c r="T615" i="4"/>
  <c r="T617" i="4"/>
  <c r="T619" i="4"/>
  <c r="T621" i="4"/>
  <c r="T623" i="4"/>
  <c r="T625" i="4"/>
  <c r="T627" i="4"/>
  <c r="T629" i="4"/>
  <c r="T631" i="4"/>
  <c r="T633" i="4"/>
  <c r="T635" i="4"/>
  <c r="T637" i="4"/>
  <c r="T639" i="4"/>
  <c r="T641" i="4"/>
  <c r="T643" i="4"/>
  <c r="T645" i="4"/>
  <c r="T647" i="4"/>
  <c r="T649" i="4"/>
  <c r="T651" i="4"/>
  <c r="T653" i="4"/>
  <c r="T655" i="4"/>
  <c r="T657" i="4"/>
  <c r="T659" i="4"/>
  <c r="T661" i="4"/>
  <c r="T663" i="4"/>
  <c r="T665" i="4"/>
  <c r="T667" i="4"/>
  <c r="T669" i="4"/>
  <c r="T671" i="4"/>
  <c r="T673" i="4"/>
  <c r="T675" i="4"/>
  <c r="T677" i="4"/>
  <c r="T679" i="4"/>
  <c r="T681" i="4"/>
  <c r="T683" i="4"/>
  <c r="T685" i="4"/>
  <c r="T687" i="4"/>
  <c r="T689" i="4"/>
  <c r="T691" i="4"/>
  <c r="T693" i="4"/>
  <c r="T695" i="4"/>
  <c r="T697" i="4"/>
  <c r="T699" i="4"/>
  <c r="T701" i="4"/>
  <c r="T703" i="4"/>
  <c r="T705" i="4"/>
  <c r="T707" i="4"/>
  <c r="T709" i="4"/>
  <c r="T711" i="4"/>
  <c r="T713" i="4"/>
  <c r="T715" i="4"/>
  <c r="T717" i="4"/>
  <c r="T719" i="4"/>
  <c r="T721" i="4"/>
  <c r="T723" i="4"/>
  <c r="T725" i="4"/>
  <c r="T727" i="4"/>
  <c r="T729" i="4"/>
  <c r="T731" i="4"/>
  <c r="T733" i="4"/>
  <c r="T735" i="4"/>
  <c r="T737" i="4"/>
  <c r="T739" i="4"/>
  <c r="T741" i="4"/>
  <c r="T743" i="4"/>
  <c r="T745" i="4"/>
  <c r="T747" i="4"/>
  <c r="T749" i="4"/>
  <c r="T751" i="4"/>
  <c r="T753" i="4"/>
  <c r="T755" i="4"/>
  <c r="T757" i="4"/>
  <c r="T759" i="4"/>
  <c r="T761" i="4"/>
  <c r="T763" i="4"/>
  <c r="T765" i="4"/>
  <c r="T767" i="4"/>
  <c r="T769" i="4"/>
  <c r="T771" i="4"/>
  <c r="T773" i="4"/>
  <c r="T775" i="4"/>
  <c r="T777" i="4"/>
  <c r="T779" i="4"/>
  <c r="T781" i="4"/>
  <c r="T783" i="4"/>
  <c r="T785" i="4"/>
  <c r="T787" i="4"/>
  <c r="T789" i="4"/>
  <c r="T791" i="4"/>
  <c r="T793" i="4"/>
  <c r="T795" i="4"/>
  <c r="T797" i="4"/>
  <c r="T799" i="4"/>
  <c r="T801" i="4"/>
  <c r="T803" i="4"/>
  <c r="T805" i="4"/>
  <c r="T807" i="4"/>
  <c r="T809" i="4"/>
  <c r="T811" i="4"/>
  <c r="T813" i="4"/>
  <c r="T815" i="4"/>
  <c r="T817" i="4"/>
  <c r="T819" i="4"/>
  <c r="T821" i="4"/>
  <c r="T823" i="4"/>
  <c r="T825" i="4"/>
  <c r="T827" i="4"/>
  <c r="T829" i="4"/>
  <c r="T831" i="4"/>
  <c r="T833" i="4"/>
  <c r="T835" i="4"/>
  <c r="T837" i="4"/>
  <c r="T839" i="4"/>
  <c r="T841" i="4"/>
  <c r="T843" i="4"/>
  <c r="T845" i="4"/>
  <c r="U369" i="4"/>
  <c r="U371" i="4"/>
  <c r="U373" i="4"/>
  <c r="U375" i="4"/>
  <c r="U377" i="4"/>
  <c r="U379" i="4"/>
  <c r="U381" i="4"/>
  <c r="U383" i="4"/>
  <c r="U385" i="4"/>
  <c r="U387" i="4"/>
  <c r="U389" i="4"/>
  <c r="U391" i="4"/>
  <c r="U393" i="4"/>
  <c r="U395" i="4"/>
  <c r="U397" i="4"/>
  <c r="U399" i="4"/>
  <c r="U401" i="4"/>
  <c r="U403" i="4"/>
  <c r="U405" i="4"/>
  <c r="U407" i="4"/>
  <c r="U409" i="4"/>
  <c r="T622" i="4"/>
  <c r="T626" i="4"/>
  <c r="T630" i="4"/>
  <c r="T634" i="4"/>
  <c r="T638" i="4"/>
  <c r="T642" i="4"/>
  <c r="T646" i="4"/>
  <c r="T650" i="4"/>
  <c r="T654" i="4"/>
  <c r="T658" i="4"/>
  <c r="T662" i="4"/>
  <c r="T666" i="4"/>
  <c r="T670" i="4"/>
  <c r="T674" i="4"/>
  <c r="T678" i="4"/>
  <c r="T682" i="4"/>
  <c r="T686" i="4"/>
  <c r="T690" i="4"/>
  <c r="T694" i="4"/>
  <c r="T698" i="4"/>
  <c r="T702" i="4"/>
  <c r="T706" i="4"/>
  <c r="T710" i="4"/>
  <c r="T714" i="4"/>
  <c r="T718" i="4"/>
  <c r="T722" i="4"/>
  <c r="T726" i="4"/>
  <c r="T730" i="4"/>
  <c r="T734" i="4"/>
  <c r="T738" i="4"/>
  <c r="T742" i="4"/>
  <c r="T746" i="4"/>
  <c r="T750" i="4"/>
  <c r="T754" i="4"/>
  <c r="T758" i="4"/>
  <c r="T762" i="4"/>
  <c r="T766" i="4"/>
  <c r="T770" i="4"/>
  <c r="T774" i="4"/>
  <c r="T778" i="4"/>
  <c r="T782" i="4"/>
  <c r="T786" i="4"/>
  <c r="T790" i="4"/>
  <c r="T794" i="4"/>
  <c r="T798" i="4"/>
  <c r="T802" i="4"/>
  <c r="T806" i="4"/>
  <c r="T810" i="4"/>
  <c r="T814" i="4"/>
  <c r="T818" i="4"/>
  <c r="T822" i="4"/>
  <c r="T826" i="4"/>
  <c r="T830" i="4"/>
  <c r="T834" i="4"/>
  <c r="T838" i="4"/>
  <c r="T842" i="4"/>
  <c r="T846" i="4"/>
  <c r="U372" i="4"/>
  <c r="U376" i="4"/>
  <c r="U380" i="4"/>
  <c r="U384" i="4"/>
  <c r="U388" i="4"/>
  <c r="U392" i="4"/>
  <c r="U396" i="4"/>
  <c r="U400" i="4"/>
  <c r="U404" i="4"/>
  <c r="U408" i="4"/>
  <c r="U411" i="4"/>
  <c r="U413" i="4"/>
  <c r="U415" i="4"/>
  <c r="U417" i="4"/>
  <c r="U419" i="4"/>
  <c r="U421" i="4"/>
  <c r="U423" i="4"/>
  <c r="U425" i="4"/>
  <c r="U427" i="4"/>
  <c r="U429" i="4"/>
  <c r="U431" i="4"/>
  <c r="U433" i="4"/>
  <c r="U435" i="4"/>
  <c r="U437" i="4"/>
  <c r="U439" i="4"/>
  <c r="U441" i="4"/>
  <c r="U443" i="4"/>
  <c r="U445" i="4"/>
  <c r="U447" i="4"/>
  <c r="U449" i="4"/>
  <c r="U451" i="4"/>
  <c r="U453" i="4"/>
  <c r="U455" i="4"/>
  <c r="U457" i="4"/>
  <c r="U459" i="4"/>
  <c r="U461" i="4"/>
  <c r="U463" i="4"/>
  <c r="U465" i="4"/>
  <c r="U467" i="4"/>
  <c r="U469" i="4"/>
  <c r="U471" i="4"/>
  <c r="U473" i="4"/>
  <c r="U475" i="4"/>
  <c r="U477" i="4"/>
  <c r="U479" i="4"/>
  <c r="U481" i="4"/>
  <c r="U483" i="4"/>
  <c r="U485" i="4"/>
  <c r="U487" i="4"/>
  <c r="U489" i="4"/>
  <c r="U491" i="4"/>
  <c r="U493" i="4"/>
  <c r="U495" i="4"/>
  <c r="U497" i="4"/>
  <c r="U499" i="4"/>
  <c r="U501" i="4"/>
  <c r="U503" i="4"/>
  <c r="U505" i="4"/>
  <c r="U507" i="4"/>
  <c r="U509" i="4"/>
  <c r="U511" i="4"/>
  <c r="U513" i="4"/>
  <c r="U515" i="4"/>
  <c r="U517" i="4"/>
  <c r="U519" i="4"/>
  <c r="U521" i="4"/>
  <c r="U523" i="4"/>
  <c r="U525" i="4"/>
  <c r="U527" i="4"/>
  <c r="U529" i="4"/>
  <c r="U531" i="4"/>
  <c r="U533" i="4"/>
  <c r="U535" i="4"/>
  <c r="U537" i="4"/>
  <c r="U539" i="4"/>
  <c r="U541" i="4"/>
  <c r="U543" i="4"/>
  <c r="U545" i="4"/>
  <c r="U547" i="4"/>
  <c r="U549" i="4"/>
  <c r="U551" i="4"/>
  <c r="U553" i="4"/>
  <c r="U555" i="4"/>
  <c r="U557" i="4"/>
  <c r="U559" i="4"/>
  <c r="U561" i="4"/>
  <c r="U563" i="4"/>
  <c r="U565" i="4"/>
  <c r="U567" i="4"/>
  <c r="U569" i="4"/>
  <c r="U571" i="4"/>
  <c r="U573" i="4"/>
  <c r="U575" i="4"/>
  <c r="U577" i="4"/>
  <c r="U579" i="4"/>
  <c r="U581" i="4"/>
  <c r="U583" i="4"/>
  <c r="U585" i="4"/>
  <c r="U587" i="4"/>
  <c r="U589" i="4"/>
  <c r="U591" i="4"/>
  <c r="U593" i="4"/>
  <c r="U595" i="4"/>
  <c r="U597" i="4"/>
  <c r="U599" i="4"/>
  <c r="U601" i="4"/>
  <c r="U603" i="4"/>
  <c r="U605" i="4"/>
  <c r="U607" i="4"/>
  <c r="U609" i="4"/>
  <c r="U611" i="4"/>
  <c r="U613" i="4"/>
  <c r="U615" i="4"/>
  <c r="U617" i="4"/>
  <c r="U619" i="4"/>
  <c r="U621" i="4"/>
  <c r="U623" i="4"/>
  <c r="U625" i="4"/>
  <c r="U627" i="4"/>
  <c r="U629" i="4"/>
  <c r="U631" i="4"/>
  <c r="U633" i="4"/>
  <c r="U635" i="4"/>
  <c r="U637" i="4"/>
  <c r="U639" i="4"/>
  <c r="U641" i="4"/>
  <c r="U643" i="4"/>
  <c r="U645" i="4"/>
  <c r="U647" i="4"/>
  <c r="U649" i="4"/>
  <c r="U651" i="4"/>
  <c r="U653" i="4"/>
  <c r="U655" i="4"/>
  <c r="U657" i="4"/>
  <c r="U659" i="4"/>
  <c r="U661" i="4"/>
  <c r="U663" i="4"/>
  <c r="U665" i="4"/>
  <c r="U667" i="4"/>
  <c r="U669" i="4"/>
  <c r="U671" i="4"/>
  <c r="U673" i="4"/>
  <c r="U675" i="4"/>
  <c r="U677" i="4"/>
  <c r="U679" i="4"/>
  <c r="U681" i="4"/>
  <c r="U683" i="4"/>
  <c r="U685" i="4"/>
  <c r="U687" i="4"/>
  <c r="U689" i="4"/>
  <c r="U691" i="4"/>
  <c r="U693" i="4"/>
  <c r="U695" i="4"/>
  <c r="U697" i="4"/>
  <c r="U699" i="4"/>
  <c r="U701" i="4"/>
  <c r="U703" i="4"/>
  <c r="U705" i="4"/>
  <c r="U707" i="4"/>
  <c r="U709" i="4"/>
  <c r="U711" i="4"/>
  <c r="U713" i="4"/>
  <c r="U715" i="4"/>
  <c r="U717" i="4"/>
  <c r="U719" i="4"/>
  <c r="U721" i="4"/>
  <c r="U723" i="4"/>
  <c r="U725" i="4"/>
  <c r="U727" i="4"/>
  <c r="U729" i="4"/>
  <c r="U731" i="4"/>
  <c r="U733" i="4"/>
  <c r="U735" i="4"/>
  <c r="U737" i="4"/>
  <c r="U739" i="4"/>
  <c r="U741" i="4"/>
  <c r="U743" i="4"/>
  <c r="U745" i="4"/>
  <c r="U747" i="4"/>
  <c r="U749" i="4"/>
  <c r="U751" i="4"/>
  <c r="U753" i="4"/>
  <c r="U755" i="4"/>
  <c r="U757" i="4"/>
  <c r="U759" i="4"/>
  <c r="U761" i="4"/>
  <c r="U763" i="4"/>
  <c r="U765" i="4"/>
  <c r="U767" i="4"/>
  <c r="U769" i="4"/>
  <c r="U771" i="4"/>
  <c r="U773" i="4"/>
  <c r="U775" i="4"/>
  <c r="U777" i="4"/>
  <c r="U779" i="4"/>
  <c r="U781" i="4"/>
  <c r="U783" i="4"/>
  <c r="U785" i="4"/>
  <c r="U787" i="4"/>
  <c r="U789" i="4"/>
  <c r="U791" i="4"/>
  <c r="U793" i="4"/>
  <c r="U795" i="4"/>
  <c r="U797" i="4"/>
  <c r="U799" i="4"/>
  <c r="U801" i="4"/>
  <c r="U803" i="4"/>
  <c r="U805" i="4"/>
  <c r="U807" i="4"/>
  <c r="U809" i="4"/>
  <c r="U811" i="4"/>
  <c r="U813" i="4"/>
  <c r="U815" i="4"/>
  <c r="U817" i="4"/>
  <c r="U819" i="4"/>
  <c r="U821" i="4"/>
  <c r="U823" i="4"/>
  <c r="U825" i="4"/>
  <c r="U827" i="4"/>
  <c r="U829" i="4"/>
  <c r="U831" i="4"/>
  <c r="U833" i="4"/>
  <c r="U835" i="4"/>
  <c r="U837" i="4"/>
  <c r="U839" i="4"/>
  <c r="U841" i="4"/>
  <c r="U843" i="4"/>
  <c r="U845" i="4"/>
  <c r="V369" i="4"/>
  <c r="V371" i="4"/>
  <c r="V373" i="4"/>
  <c r="V375" i="4"/>
  <c r="V377" i="4"/>
  <c r="V379" i="4"/>
  <c r="V381" i="4"/>
  <c r="V383" i="4"/>
  <c r="V385" i="4"/>
  <c r="V387" i="4"/>
  <c r="V389" i="4"/>
  <c r="V391" i="4"/>
  <c r="V393" i="4"/>
  <c r="V395" i="4"/>
  <c r="V397" i="4"/>
  <c r="V399" i="4"/>
  <c r="V401" i="4"/>
  <c r="V403" i="4"/>
  <c r="V405" i="4"/>
  <c r="V407" i="4"/>
  <c r="V409" i="4"/>
  <c r="V411" i="4"/>
  <c r="V413" i="4"/>
  <c r="V415" i="4"/>
  <c r="V417" i="4"/>
  <c r="V419" i="4"/>
  <c r="V421" i="4"/>
  <c r="V423" i="4"/>
  <c r="V425" i="4"/>
  <c r="V427" i="4"/>
  <c r="V429" i="4"/>
  <c r="V431" i="4"/>
  <c r="V433" i="4"/>
  <c r="V435" i="4"/>
  <c r="V437" i="4"/>
  <c r="V439" i="4"/>
  <c r="V441" i="4"/>
  <c r="V443" i="4"/>
  <c r="V445" i="4"/>
  <c r="V447" i="4"/>
  <c r="V449" i="4"/>
  <c r="V451" i="4"/>
  <c r="V453" i="4"/>
  <c r="V455" i="4"/>
  <c r="V457" i="4"/>
  <c r="V459" i="4"/>
  <c r="V461" i="4"/>
  <c r="V463" i="4"/>
  <c r="V465" i="4"/>
  <c r="V467" i="4"/>
  <c r="V469" i="4"/>
  <c r="V471" i="4"/>
  <c r="V473" i="4"/>
  <c r="V475" i="4"/>
  <c r="V477" i="4"/>
  <c r="V479" i="4"/>
  <c r="V481" i="4"/>
  <c r="V483" i="4"/>
  <c r="V485" i="4"/>
  <c r="V487" i="4"/>
  <c r="V489" i="4"/>
  <c r="V491" i="4"/>
  <c r="V493" i="4"/>
  <c r="V495" i="4"/>
  <c r="V497" i="4"/>
  <c r="V499" i="4"/>
  <c r="V501" i="4"/>
  <c r="V503" i="4"/>
  <c r="V505" i="4"/>
  <c r="V507" i="4"/>
  <c r="V509" i="4"/>
  <c r="V511" i="4"/>
  <c r="V513" i="4"/>
  <c r="V515" i="4"/>
  <c r="V517" i="4"/>
  <c r="V519" i="4"/>
  <c r="V521" i="4"/>
  <c r="V523" i="4"/>
  <c r="V525" i="4"/>
  <c r="V527" i="4"/>
  <c r="V529" i="4"/>
  <c r="V531" i="4"/>
  <c r="V533" i="4"/>
  <c r="V535" i="4"/>
  <c r="V537" i="4"/>
  <c r="V539" i="4"/>
  <c r="V541" i="4"/>
  <c r="V543" i="4"/>
  <c r="V545" i="4"/>
  <c r="V547" i="4"/>
  <c r="V549" i="4"/>
  <c r="V551" i="4"/>
  <c r="V553" i="4"/>
  <c r="V555" i="4"/>
  <c r="V557" i="4"/>
  <c r="V559" i="4"/>
  <c r="V561" i="4"/>
  <c r="V563" i="4"/>
  <c r="V565" i="4"/>
  <c r="V567" i="4"/>
  <c r="V569" i="4"/>
  <c r="V571" i="4"/>
  <c r="V573" i="4"/>
  <c r="V575" i="4"/>
  <c r="V577" i="4"/>
  <c r="V579" i="4"/>
  <c r="V581" i="4"/>
  <c r="V583" i="4"/>
  <c r="V585" i="4"/>
  <c r="V587" i="4"/>
  <c r="V589" i="4"/>
  <c r="V591" i="4"/>
  <c r="V593" i="4"/>
  <c r="V595" i="4"/>
  <c r="V597" i="4"/>
  <c r="V599" i="4"/>
  <c r="V601" i="4"/>
  <c r="V603" i="4"/>
  <c r="V605" i="4"/>
  <c r="V607" i="4"/>
  <c r="V609" i="4"/>
  <c r="V611" i="4"/>
  <c r="V613" i="4"/>
  <c r="V615" i="4"/>
  <c r="V617" i="4"/>
  <c r="V619" i="4"/>
  <c r="V621" i="4"/>
  <c r="V623" i="4"/>
  <c r="V625" i="4"/>
  <c r="V627" i="4"/>
  <c r="V629" i="4"/>
  <c r="V631" i="4"/>
  <c r="V633" i="4"/>
  <c r="V635" i="4"/>
  <c r="V637" i="4"/>
  <c r="V639" i="4"/>
  <c r="V641" i="4"/>
  <c r="V643" i="4"/>
  <c r="V645" i="4"/>
  <c r="V647" i="4"/>
  <c r="V649" i="4"/>
  <c r="V651" i="4"/>
  <c r="V653" i="4"/>
  <c r="V655" i="4"/>
  <c r="V657" i="4"/>
  <c r="V659" i="4"/>
  <c r="V661" i="4"/>
  <c r="V663" i="4"/>
  <c r="V665" i="4"/>
  <c r="V667" i="4"/>
  <c r="V669" i="4"/>
  <c r="V671" i="4"/>
  <c r="V673" i="4"/>
  <c r="V675" i="4"/>
  <c r="V677" i="4"/>
  <c r="V679" i="4"/>
  <c r="V681" i="4"/>
  <c r="V683" i="4"/>
  <c r="V685" i="4"/>
  <c r="V687" i="4"/>
  <c r="V689" i="4"/>
  <c r="V691" i="4"/>
  <c r="V693" i="4"/>
  <c r="V695" i="4"/>
  <c r="V697" i="4"/>
  <c r="V699" i="4"/>
  <c r="V701" i="4"/>
  <c r="V703" i="4"/>
  <c r="V705" i="4"/>
  <c r="V707" i="4"/>
  <c r="V709" i="4"/>
  <c r="V711" i="4"/>
  <c r="V713" i="4"/>
  <c r="V715" i="4"/>
  <c r="V717" i="4"/>
  <c r="V719" i="4"/>
  <c r="V721" i="4"/>
  <c r="V723" i="4"/>
  <c r="V725" i="4"/>
  <c r="V727" i="4"/>
  <c r="V729" i="4"/>
  <c r="V731" i="4"/>
  <c r="V733" i="4"/>
  <c r="V735" i="4"/>
  <c r="V737" i="4"/>
  <c r="V739" i="4"/>
  <c r="V741" i="4"/>
  <c r="V743" i="4"/>
  <c r="V745" i="4"/>
  <c r="V747" i="4"/>
  <c r="V749" i="4"/>
  <c r="V751" i="4"/>
  <c r="V753" i="4"/>
  <c r="V755" i="4"/>
  <c r="V757" i="4"/>
  <c r="V759" i="4"/>
  <c r="V761" i="4"/>
  <c r="V763" i="4"/>
  <c r="V765" i="4"/>
  <c r="V767" i="4"/>
  <c r="V769" i="4"/>
  <c r="V771" i="4"/>
  <c r="V773" i="4"/>
  <c r="V775" i="4"/>
  <c r="V777" i="4"/>
  <c r="V779" i="4"/>
  <c r="V781" i="4"/>
  <c r="V783" i="4"/>
  <c r="V785" i="4"/>
  <c r="V787" i="4"/>
  <c r="V789" i="4"/>
  <c r="V791" i="4"/>
  <c r="V793" i="4"/>
  <c r="V795" i="4"/>
  <c r="V797" i="4"/>
  <c r="V799" i="4"/>
  <c r="V801" i="4"/>
  <c r="V803" i="4"/>
  <c r="V805" i="4"/>
  <c r="V807" i="4"/>
  <c r="V809" i="4"/>
  <c r="V811" i="4"/>
  <c r="V813" i="4"/>
  <c r="V815" i="4"/>
  <c r="V817" i="4"/>
  <c r="V819" i="4"/>
  <c r="V821" i="4"/>
  <c r="V823" i="4"/>
  <c r="V825" i="4"/>
  <c r="V827" i="4"/>
  <c r="V829" i="4"/>
  <c r="V831" i="4"/>
  <c r="V833" i="4"/>
  <c r="V835" i="4"/>
  <c r="V837" i="4"/>
  <c r="V839" i="4"/>
  <c r="V841" i="4"/>
  <c r="V843" i="4"/>
  <c r="V845" i="4"/>
  <c r="W369" i="4"/>
  <c r="W371" i="4"/>
  <c r="W373" i="4"/>
  <c r="W375" i="4"/>
  <c r="W377" i="4"/>
  <c r="W379" i="4"/>
  <c r="W381" i="4"/>
  <c r="W383" i="4"/>
  <c r="W385" i="4"/>
  <c r="W387" i="4"/>
  <c r="W389" i="4"/>
  <c r="W391" i="4"/>
  <c r="W393" i="4"/>
  <c r="W395" i="4"/>
  <c r="W397" i="4"/>
  <c r="W399" i="4"/>
  <c r="W401" i="4"/>
  <c r="W403" i="4"/>
  <c r="W405" i="4"/>
  <c r="W407" i="4"/>
  <c r="W409" i="4"/>
  <c r="W411" i="4"/>
  <c r="W413" i="4"/>
  <c r="W415" i="4"/>
  <c r="W417" i="4"/>
  <c r="W419" i="4"/>
  <c r="W421" i="4"/>
  <c r="W423" i="4"/>
  <c r="W425" i="4"/>
  <c r="W427" i="4"/>
  <c r="W429" i="4"/>
  <c r="W431" i="4"/>
  <c r="W433" i="4"/>
  <c r="W435" i="4"/>
  <c r="W437" i="4"/>
  <c r="W439" i="4"/>
  <c r="W441" i="4"/>
  <c r="W443" i="4"/>
  <c r="W445" i="4"/>
  <c r="W447" i="4"/>
  <c r="W449" i="4"/>
  <c r="W451" i="4"/>
  <c r="W453" i="4"/>
  <c r="W455" i="4"/>
  <c r="W457" i="4"/>
  <c r="W459" i="4"/>
  <c r="W461" i="4"/>
  <c r="W463" i="4"/>
  <c r="W465" i="4"/>
  <c r="W467" i="4"/>
  <c r="W469" i="4"/>
  <c r="W471" i="4"/>
  <c r="W473" i="4"/>
  <c r="W475" i="4"/>
  <c r="W477" i="4"/>
  <c r="W479" i="4"/>
  <c r="W481" i="4"/>
  <c r="W483" i="4"/>
  <c r="W485" i="4"/>
  <c r="W487" i="4"/>
  <c r="W489" i="4"/>
  <c r="W491" i="4"/>
  <c r="W493" i="4"/>
  <c r="W495" i="4"/>
  <c r="W497" i="4"/>
  <c r="W499" i="4"/>
  <c r="W501" i="4"/>
  <c r="W503" i="4"/>
  <c r="W505" i="4"/>
  <c r="W507" i="4"/>
  <c r="W509" i="4"/>
  <c r="W511" i="4"/>
  <c r="W513" i="4"/>
  <c r="W515" i="4"/>
  <c r="W517" i="4"/>
  <c r="W519" i="4"/>
  <c r="W521" i="4"/>
  <c r="W523" i="4"/>
  <c r="W525" i="4"/>
  <c r="W527" i="4"/>
  <c r="W529" i="4"/>
  <c r="W531" i="4"/>
  <c r="W533" i="4"/>
  <c r="W535" i="4"/>
  <c r="W537" i="4"/>
  <c r="W539" i="4"/>
  <c r="W541" i="4"/>
  <c r="W543" i="4"/>
  <c r="W545" i="4"/>
  <c r="W547" i="4"/>
  <c r="W549" i="4"/>
  <c r="W551" i="4"/>
  <c r="W553" i="4"/>
  <c r="W555" i="4"/>
  <c r="W557" i="4"/>
  <c r="W559" i="4"/>
  <c r="W561" i="4"/>
  <c r="W563" i="4"/>
  <c r="W565" i="4"/>
  <c r="W567" i="4"/>
  <c r="W569" i="4"/>
  <c r="W571" i="4"/>
  <c r="W573" i="4"/>
  <c r="W575" i="4"/>
  <c r="W577" i="4"/>
  <c r="W579" i="4"/>
  <c r="W581" i="4"/>
  <c r="W583" i="4"/>
  <c r="W585" i="4"/>
  <c r="W587" i="4"/>
  <c r="W589" i="4"/>
  <c r="W591" i="4"/>
  <c r="W593" i="4"/>
  <c r="W595" i="4"/>
  <c r="W597" i="4"/>
  <c r="W599" i="4"/>
  <c r="W601" i="4"/>
  <c r="W603" i="4"/>
  <c r="W605" i="4"/>
  <c r="W607" i="4"/>
  <c r="W609" i="4"/>
  <c r="W611" i="4"/>
  <c r="W613" i="4"/>
  <c r="W615" i="4"/>
  <c r="W617" i="4"/>
  <c r="W619" i="4"/>
  <c r="W621" i="4"/>
  <c r="W623" i="4"/>
  <c r="W625" i="4"/>
  <c r="W627" i="4"/>
  <c r="W629" i="4"/>
  <c r="W631" i="4"/>
  <c r="W633" i="4"/>
  <c r="W635" i="4"/>
  <c r="W637" i="4"/>
  <c r="W639" i="4"/>
  <c r="W641" i="4"/>
  <c r="W643" i="4"/>
  <c r="W645" i="4"/>
  <c r="W647" i="4"/>
  <c r="W649" i="4"/>
  <c r="W651" i="4"/>
  <c r="W653" i="4"/>
  <c r="W655" i="4"/>
  <c r="W657" i="4"/>
  <c r="W659" i="4"/>
  <c r="W661" i="4"/>
  <c r="W663" i="4"/>
  <c r="W665" i="4"/>
  <c r="W667" i="4"/>
  <c r="W669" i="4"/>
  <c r="W671" i="4"/>
  <c r="W673" i="4"/>
  <c r="W675" i="4"/>
  <c r="W677" i="4"/>
  <c r="W679" i="4"/>
  <c r="W681" i="4"/>
  <c r="W683" i="4"/>
  <c r="W685" i="4"/>
  <c r="W687" i="4"/>
  <c r="W689" i="4"/>
  <c r="W691" i="4"/>
  <c r="W693" i="4"/>
  <c r="W695" i="4"/>
  <c r="W697" i="4"/>
  <c r="W699" i="4"/>
  <c r="W701" i="4"/>
  <c r="W703" i="4"/>
  <c r="W705" i="4"/>
  <c r="W707" i="4"/>
  <c r="W709" i="4"/>
  <c r="W711" i="4"/>
  <c r="W713" i="4"/>
  <c r="W715" i="4"/>
  <c r="W717" i="4"/>
  <c r="W719" i="4"/>
  <c r="W721" i="4"/>
  <c r="W723" i="4"/>
  <c r="W725" i="4"/>
  <c r="W727" i="4"/>
  <c r="W729" i="4"/>
  <c r="W731" i="4"/>
  <c r="W733" i="4"/>
  <c r="W735" i="4"/>
  <c r="W737" i="4"/>
  <c r="W739" i="4"/>
  <c r="W741" i="4"/>
  <c r="W743" i="4"/>
  <c r="W745" i="4"/>
  <c r="W747" i="4"/>
  <c r="W749" i="4"/>
  <c r="W751" i="4"/>
  <c r="W753" i="4"/>
  <c r="W755" i="4"/>
  <c r="W757" i="4"/>
  <c r="W759" i="4"/>
  <c r="W761" i="4"/>
  <c r="W763" i="4"/>
  <c r="W765" i="4"/>
  <c r="W767" i="4"/>
  <c r="W769" i="4"/>
  <c r="W771" i="4"/>
  <c r="W773" i="4"/>
  <c r="W775" i="4"/>
  <c r="W777" i="4"/>
  <c r="W779" i="4"/>
  <c r="W781" i="4"/>
  <c r="W783" i="4"/>
  <c r="W785" i="4"/>
  <c r="W787" i="4"/>
  <c r="W789" i="4"/>
  <c r="W791" i="4"/>
  <c r="W793" i="4"/>
  <c r="W795" i="4"/>
  <c r="W797" i="4"/>
  <c r="W799" i="4"/>
  <c r="W801" i="4"/>
  <c r="W803" i="4"/>
  <c r="W805" i="4"/>
  <c r="W807" i="4"/>
  <c r="W809" i="4"/>
  <c r="W811" i="4"/>
  <c r="W813" i="4"/>
  <c r="W815" i="4"/>
  <c r="W817" i="4"/>
  <c r="W819" i="4"/>
  <c r="W821" i="4"/>
  <c r="W823" i="4"/>
  <c r="W825" i="4"/>
  <c r="W827" i="4"/>
  <c r="W829" i="4"/>
  <c r="W831" i="4"/>
  <c r="W833" i="4"/>
  <c r="W835" i="4"/>
  <c r="W837" i="4"/>
  <c r="W839" i="4"/>
  <c r="W841" i="4"/>
  <c r="W843" i="4"/>
  <c r="W845" i="4"/>
  <c r="T624" i="4"/>
  <c r="T628" i="4"/>
  <c r="T632" i="4"/>
  <c r="T636" i="4"/>
  <c r="T640" i="4"/>
  <c r="T644" i="4"/>
  <c r="T648" i="4"/>
  <c r="T652" i="4"/>
  <c r="T656" i="4"/>
  <c r="T660" i="4"/>
  <c r="T664" i="4"/>
  <c r="T668" i="4"/>
  <c r="T672" i="4"/>
  <c r="T676" i="4"/>
  <c r="T680" i="4"/>
  <c r="T684" i="4"/>
  <c r="T688" i="4"/>
  <c r="T692" i="4"/>
  <c r="T696" i="4"/>
  <c r="T700" i="4"/>
  <c r="T704" i="4"/>
  <c r="T708" i="4"/>
  <c r="T712" i="4"/>
  <c r="T716" i="4"/>
  <c r="T720" i="4"/>
  <c r="T724" i="4"/>
  <c r="T728" i="4"/>
  <c r="T732" i="4"/>
  <c r="T736" i="4"/>
  <c r="T740" i="4"/>
  <c r="T744" i="4"/>
  <c r="T748" i="4"/>
  <c r="T752" i="4"/>
  <c r="T756" i="4"/>
  <c r="T760" i="4"/>
  <c r="T764" i="4"/>
  <c r="T768" i="4"/>
  <c r="T772" i="4"/>
  <c r="T776" i="4"/>
  <c r="T780" i="4"/>
  <c r="T784" i="4"/>
  <c r="T788" i="4"/>
  <c r="T792" i="4"/>
  <c r="T796" i="4"/>
  <c r="T800" i="4"/>
  <c r="T804" i="4"/>
  <c r="T808" i="4"/>
  <c r="T812" i="4"/>
  <c r="T816" i="4"/>
  <c r="T820" i="4"/>
  <c r="T824" i="4"/>
  <c r="T828" i="4"/>
  <c r="T832" i="4"/>
  <c r="T836" i="4"/>
  <c r="T840" i="4"/>
  <c r="T844" i="4"/>
  <c r="U370" i="4"/>
  <c r="U374" i="4"/>
  <c r="U378" i="4"/>
  <c r="U382" i="4"/>
  <c r="U386" i="4"/>
  <c r="U390" i="4"/>
  <c r="U394" i="4"/>
  <c r="U398" i="4"/>
  <c r="U402" i="4"/>
  <c r="U406" i="4"/>
  <c r="U410" i="4"/>
  <c r="U412" i="4"/>
  <c r="U414" i="4"/>
  <c r="U416" i="4"/>
  <c r="U418" i="4"/>
  <c r="U420" i="4"/>
  <c r="U422" i="4"/>
  <c r="U424" i="4"/>
  <c r="U426" i="4"/>
  <c r="U428" i="4"/>
  <c r="U430" i="4"/>
  <c r="U432" i="4"/>
  <c r="U434" i="4"/>
  <c r="U436" i="4"/>
  <c r="U438" i="4"/>
  <c r="U440" i="4"/>
  <c r="U442" i="4"/>
  <c r="U444" i="4"/>
  <c r="U446" i="4"/>
  <c r="U448" i="4"/>
  <c r="U450" i="4"/>
  <c r="U452" i="4"/>
  <c r="U454" i="4"/>
  <c r="U456" i="4"/>
  <c r="U458" i="4"/>
  <c r="U460" i="4"/>
  <c r="U462" i="4"/>
  <c r="U464" i="4"/>
  <c r="U466" i="4"/>
  <c r="U468" i="4"/>
  <c r="U470" i="4"/>
  <c r="U472" i="4"/>
  <c r="U474" i="4"/>
  <c r="U476" i="4"/>
  <c r="U478" i="4"/>
  <c r="U480" i="4"/>
  <c r="U482" i="4"/>
  <c r="U484" i="4"/>
  <c r="U486" i="4"/>
  <c r="U488" i="4"/>
  <c r="U490" i="4"/>
  <c r="U492" i="4"/>
  <c r="U494" i="4"/>
  <c r="U496" i="4"/>
  <c r="U498" i="4"/>
  <c r="U500" i="4"/>
  <c r="U502" i="4"/>
  <c r="U504" i="4"/>
  <c r="U506" i="4"/>
  <c r="U508" i="4"/>
  <c r="U510" i="4"/>
  <c r="U512" i="4"/>
  <c r="U514" i="4"/>
  <c r="U516" i="4"/>
  <c r="U518" i="4"/>
  <c r="U520" i="4"/>
  <c r="U522" i="4"/>
  <c r="U524" i="4"/>
  <c r="U526" i="4"/>
  <c r="U528" i="4"/>
  <c r="U530" i="4"/>
  <c r="U532" i="4"/>
  <c r="U534" i="4"/>
  <c r="U536" i="4"/>
  <c r="U538" i="4"/>
  <c r="U540" i="4"/>
  <c r="U542" i="4"/>
  <c r="U544" i="4"/>
  <c r="U546" i="4"/>
  <c r="U548" i="4"/>
  <c r="U550" i="4"/>
  <c r="U552" i="4"/>
  <c r="U554" i="4"/>
  <c r="U556" i="4"/>
  <c r="U558" i="4"/>
  <c r="U560" i="4"/>
  <c r="U562" i="4"/>
  <c r="U564" i="4"/>
  <c r="U566" i="4"/>
  <c r="U568" i="4"/>
  <c r="U570" i="4"/>
  <c r="U572" i="4"/>
  <c r="U574" i="4"/>
  <c r="U576" i="4"/>
  <c r="U578" i="4"/>
  <c r="U580" i="4"/>
  <c r="U582" i="4"/>
  <c r="U584" i="4"/>
  <c r="U586" i="4"/>
  <c r="U588" i="4"/>
  <c r="U590" i="4"/>
  <c r="U592" i="4"/>
  <c r="U594" i="4"/>
  <c r="U596" i="4"/>
  <c r="U598" i="4"/>
  <c r="U600" i="4"/>
  <c r="U602" i="4"/>
  <c r="U604" i="4"/>
  <c r="U606" i="4"/>
  <c r="U608" i="4"/>
  <c r="U610" i="4"/>
  <c r="U612" i="4"/>
  <c r="U614" i="4"/>
  <c r="U616" i="4"/>
  <c r="U618" i="4"/>
  <c r="U620" i="4"/>
  <c r="U622" i="4"/>
  <c r="U624" i="4"/>
  <c r="U626" i="4"/>
  <c r="U628" i="4"/>
  <c r="U630" i="4"/>
  <c r="U632" i="4"/>
  <c r="U634" i="4"/>
  <c r="U636" i="4"/>
  <c r="U638" i="4"/>
  <c r="U640" i="4"/>
  <c r="U642" i="4"/>
  <c r="U644" i="4"/>
  <c r="U646" i="4"/>
  <c r="U648" i="4"/>
  <c r="U650" i="4"/>
  <c r="U652" i="4"/>
  <c r="U654" i="4"/>
  <c r="U656" i="4"/>
  <c r="U658" i="4"/>
  <c r="U660" i="4"/>
  <c r="U662" i="4"/>
  <c r="U664" i="4"/>
  <c r="U666" i="4"/>
  <c r="U668" i="4"/>
  <c r="U670" i="4"/>
  <c r="U672" i="4"/>
  <c r="U674" i="4"/>
  <c r="U676" i="4"/>
  <c r="U678" i="4"/>
  <c r="U680" i="4"/>
  <c r="U682" i="4"/>
  <c r="U684" i="4"/>
  <c r="U686" i="4"/>
  <c r="U688" i="4"/>
  <c r="U690" i="4"/>
  <c r="U692" i="4"/>
  <c r="U694" i="4"/>
  <c r="U696" i="4"/>
  <c r="U698" i="4"/>
  <c r="U700" i="4"/>
  <c r="U702" i="4"/>
  <c r="U704" i="4"/>
  <c r="U706" i="4"/>
  <c r="U708" i="4"/>
  <c r="U710" i="4"/>
  <c r="U712" i="4"/>
  <c r="U714" i="4"/>
  <c r="U716" i="4"/>
  <c r="U718" i="4"/>
  <c r="U720" i="4"/>
  <c r="U722" i="4"/>
  <c r="U724" i="4"/>
  <c r="U726" i="4"/>
  <c r="U728" i="4"/>
  <c r="U730" i="4"/>
  <c r="U732" i="4"/>
  <c r="U734" i="4"/>
  <c r="U736" i="4"/>
  <c r="U738" i="4"/>
  <c r="U740" i="4"/>
  <c r="U742" i="4"/>
  <c r="U744" i="4"/>
  <c r="U746" i="4"/>
  <c r="U748" i="4"/>
  <c r="U750" i="4"/>
  <c r="U752" i="4"/>
  <c r="U754" i="4"/>
  <c r="U756" i="4"/>
  <c r="U758" i="4"/>
  <c r="U760" i="4"/>
  <c r="U762" i="4"/>
  <c r="U764" i="4"/>
  <c r="U766" i="4"/>
  <c r="U768" i="4"/>
  <c r="U770" i="4"/>
  <c r="U772" i="4"/>
  <c r="U774" i="4"/>
  <c r="U776" i="4"/>
  <c r="U778" i="4"/>
  <c r="U780" i="4"/>
  <c r="U782" i="4"/>
  <c r="U784" i="4"/>
  <c r="U786" i="4"/>
  <c r="U788" i="4"/>
  <c r="U790" i="4"/>
  <c r="U792" i="4"/>
  <c r="U794" i="4"/>
  <c r="U796" i="4"/>
  <c r="U798" i="4"/>
  <c r="U800" i="4"/>
  <c r="U802" i="4"/>
  <c r="U804" i="4"/>
  <c r="U806" i="4"/>
  <c r="U808" i="4"/>
  <c r="U810" i="4"/>
  <c r="U812" i="4"/>
  <c r="U814" i="4"/>
  <c r="U816" i="4"/>
  <c r="U818" i="4"/>
  <c r="U820" i="4"/>
  <c r="U822" i="4"/>
  <c r="U824" i="4"/>
  <c r="U826" i="4"/>
  <c r="U828" i="4"/>
  <c r="U830" i="4"/>
  <c r="U832" i="4"/>
  <c r="U834" i="4"/>
  <c r="U836" i="4"/>
  <c r="U838" i="4"/>
  <c r="U840" i="4"/>
  <c r="U842" i="4"/>
  <c r="U844" i="4"/>
  <c r="U846" i="4"/>
  <c r="V370" i="4"/>
  <c r="V372" i="4"/>
  <c r="V374" i="4"/>
  <c r="V376" i="4"/>
  <c r="V378" i="4"/>
  <c r="V380" i="4"/>
  <c r="V382" i="4"/>
  <c r="V384" i="4"/>
  <c r="V386" i="4"/>
  <c r="V388" i="4"/>
  <c r="V390" i="4"/>
  <c r="V392" i="4"/>
  <c r="V394" i="4"/>
  <c r="V396" i="4"/>
  <c r="V398" i="4"/>
  <c r="V400" i="4"/>
  <c r="V402" i="4"/>
  <c r="V404" i="4"/>
  <c r="V406" i="4"/>
  <c r="V408" i="4"/>
  <c r="V410" i="4"/>
  <c r="V412" i="4"/>
  <c r="V414" i="4"/>
  <c r="V416" i="4"/>
  <c r="V418" i="4"/>
  <c r="V420" i="4"/>
  <c r="V422" i="4"/>
  <c r="V424" i="4"/>
  <c r="V426" i="4"/>
  <c r="V428" i="4"/>
  <c r="V430" i="4"/>
  <c r="V432" i="4"/>
  <c r="V434" i="4"/>
  <c r="V436" i="4"/>
  <c r="V438" i="4"/>
  <c r="V440" i="4"/>
  <c r="V442" i="4"/>
  <c r="V444" i="4"/>
  <c r="V446" i="4"/>
  <c r="V448" i="4"/>
  <c r="V450" i="4"/>
  <c r="V452" i="4"/>
  <c r="V454" i="4"/>
  <c r="V456" i="4"/>
  <c r="V458" i="4"/>
  <c r="V460" i="4"/>
  <c r="V462" i="4"/>
  <c r="V464" i="4"/>
  <c r="V466" i="4"/>
  <c r="V468" i="4"/>
  <c r="V470" i="4"/>
  <c r="V472" i="4"/>
  <c r="V474" i="4"/>
  <c r="V476" i="4"/>
  <c r="V478" i="4"/>
  <c r="V480" i="4"/>
  <c r="V482" i="4"/>
  <c r="V484" i="4"/>
  <c r="V486" i="4"/>
  <c r="V488" i="4"/>
  <c r="V490" i="4"/>
  <c r="V492" i="4"/>
  <c r="V494" i="4"/>
  <c r="V496" i="4"/>
  <c r="V498" i="4"/>
  <c r="V500" i="4"/>
  <c r="V502" i="4"/>
  <c r="V504" i="4"/>
  <c r="V506" i="4"/>
  <c r="V508" i="4"/>
  <c r="V510" i="4"/>
  <c r="V512" i="4"/>
  <c r="V514" i="4"/>
  <c r="V516" i="4"/>
  <c r="V518" i="4"/>
  <c r="V520" i="4"/>
  <c r="V522" i="4"/>
  <c r="V524" i="4"/>
  <c r="V526" i="4"/>
  <c r="V528" i="4"/>
  <c r="V530" i="4"/>
  <c r="V532" i="4"/>
  <c r="V534" i="4"/>
  <c r="V536" i="4"/>
  <c r="V538" i="4"/>
  <c r="V540" i="4"/>
  <c r="V542" i="4"/>
  <c r="V544" i="4"/>
  <c r="V546" i="4"/>
  <c r="V548" i="4"/>
  <c r="V550" i="4"/>
  <c r="V552" i="4"/>
  <c r="V554" i="4"/>
  <c r="V556" i="4"/>
  <c r="V558" i="4"/>
  <c r="V560" i="4"/>
  <c r="V562" i="4"/>
  <c r="V564" i="4"/>
  <c r="V566" i="4"/>
  <c r="V568" i="4"/>
  <c r="V570" i="4"/>
  <c r="V572" i="4"/>
  <c r="V574" i="4"/>
  <c r="V576" i="4"/>
  <c r="V578" i="4"/>
  <c r="V580" i="4"/>
  <c r="V582" i="4"/>
  <c r="V584" i="4"/>
  <c r="V586" i="4"/>
  <c r="V588" i="4"/>
  <c r="V590" i="4"/>
  <c r="V592" i="4"/>
  <c r="V594" i="4"/>
  <c r="V596" i="4"/>
  <c r="V598" i="4"/>
  <c r="V600" i="4"/>
  <c r="V602" i="4"/>
  <c r="V604" i="4"/>
  <c r="V606" i="4"/>
  <c r="V608" i="4"/>
  <c r="V610" i="4"/>
  <c r="V612" i="4"/>
  <c r="V614" i="4"/>
  <c r="V616" i="4"/>
  <c r="V618" i="4"/>
  <c r="V620" i="4"/>
  <c r="V622" i="4"/>
  <c r="V624" i="4"/>
  <c r="V626" i="4"/>
  <c r="V628" i="4"/>
  <c r="V630" i="4"/>
  <c r="V632" i="4"/>
  <c r="V634" i="4"/>
  <c r="V636" i="4"/>
  <c r="V638" i="4"/>
  <c r="V640" i="4"/>
  <c r="V642" i="4"/>
  <c r="V644" i="4"/>
  <c r="V646" i="4"/>
  <c r="V648" i="4"/>
  <c r="V650" i="4"/>
  <c r="V652" i="4"/>
  <c r="V654" i="4"/>
  <c r="V656" i="4"/>
  <c r="V658" i="4"/>
  <c r="V660" i="4"/>
  <c r="V662" i="4"/>
  <c r="V664" i="4"/>
  <c r="V666" i="4"/>
  <c r="V668" i="4"/>
  <c r="V670" i="4"/>
  <c r="V672" i="4"/>
  <c r="V674" i="4"/>
  <c r="V676" i="4"/>
  <c r="V678" i="4"/>
  <c r="V680" i="4"/>
  <c r="V682" i="4"/>
  <c r="V684" i="4"/>
  <c r="V686" i="4"/>
  <c r="V688" i="4"/>
  <c r="V690" i="4"/>
  <c r="V692" i="4"/>
  <c r="V694" i="4"/>
  <c r="V696" i="4"/>
  <c r="V698" i="4"/>
  <c r="V700" i="4"/>
  <c r="V702" i="4"/>
  <c r="V704" i="4"/>
  <c r="V706" i="4"/>
  <c r="V708" i="4"/>
  <c r="V710" i="4"/>
  <c r="V712" i="4"/>
  <c r="V714" i="4"/>
  <c r="V716" i="4"/>
  <c r="V718" i="4"/>
  <c r="V720" i="4"/>
  <c r="V722" i="4"/>
  <c r="V724" i="4"/>
  <c r="V726" i="4"/>
  <c r="V728" i="4"/>
  <c r="V730" i="4"/>
  <c r="V732" i="4"/>
  <c r="V734" i="4"/>
  <c r="V736" i="4"/>
  <c r="V738" i="4"/>
  <c r="V740" i="4"/>
  <c r="V742" i="4"/>
  <c r="V744" i="4"/>
  <c r="V746" i="4"/>
  <c r="V748" i="4"/>
  <c r="V750" i="4"/>
  <c r="V752" i="4"/>
  <c r="V754" i="4"/>
  <c r="V756" i="4"/>
  <c r="V758" i="4"/>
  <c r="V760" i="4"/>
  <c r="V762" i="4"/>
  <c r="V764" i="4"/>
  <c r="V766" i="4"/>
  <c r="V768" i="4"/>
  <c r="V770" i="4"/>
  <c r="V772" i="4"/>
  <c r="V774" i="4"/>
  <c r="V776" i="4"/>
  <c r="V778" i="4"/>
  <c r="V780" i="4"/>
  <c r="V782" i="4"/>
  <c r="V784" i="4"/>
  <c r="V786" i="4"/>
  <c r="V788" i="4"/>
  <c r="V790" i="4"/>
  <c r="V792" i="4"/>
  <c r="V794" i="4"/>
  <c r="V796" i="4"/>
  <c r="V798" i="4"/>
  <c r="V800" i="4"/>
  <c r="V802" i="4"/>
  <c r="V804" i="4"/>
  <c r="V806" i="4"/>
  <c r="V808" i="4"/>
  <c r="V810" i="4"/>
  <c r="V812" i="4"/>
  <c r="V814" i="4"/>
  <c r="V816" i="4"/>
  <c r="V818" i="4"/>
  <c r="V820" i="4"/>
  <c r="V822" i="4"/>
  <c r="V824" i="4"/>
  <c r="V826" i="4"/>
  <c r="V828" i="4"/>
  <c r="V830" i="4"/>
  <c r="V832" i="4"/>
  <c r="V834" i="4"/>
  <c r="V836" i="4"/>
  <c r="V838" i="4"/>
  <c r="V840" i="4"/>
  <c r="V842" i="4"/>
  <c r="V844" i="4"/>
  <c r="V846" i="4"/>
  <c r="W370" i="4"/>
  <c r="W372" i="4"/>
  <c r="W374" i="4"/>
  <c r="W376" i="4"/>
  <c r="W378" i="4"/>
  <c r="W380" i="4"/>
  <c r="W382" i="4"/>
  <c r="W384" i="4"/>
  <c r="W386" i="4"/>
  <c r="W388" i="4"/>
  <c r="W390" i="4"/>
  <c r="W392" i="4"/>
  <c r="W394" i="4"/>
  <c r="W396" i="4"/>
  <c r="W398" i="4"/>
  <c r="W400" i="4"/>
  <c r="W402" i="4"/>
  <c r="W404" i="4"/>
  <c r="W406" i="4"/>
  <c r="W408" i="4"/>
  <c r="W410" i="4"/>
  <c r="W412" i="4"/>
  <c r="W414" i="4"/>
  <c r="W416" i="4"/>
  <c r="W418" i="4"/>
  <c r="W420" i="4"/>
  <c r="W422" i="4"/>
  <c r="W424" i="4"/>
  <c r="W426" i="4"/>
  <c r="W428" i="4"/>
  <c r="W430" i="4"/>
  <c r="W432" i="4"/>
  <c r="W434" i="4"/>
  <c r="W436" i="4"/>
  <c r="W438" i="4"/>
  <c r="W440" i="4"/>
  <c r="W442" i="4"/>
  <c r="W444" i="4"/>
  <c r="W446" i="4"/>
  <c r="W448" i="4"/>
  <c r="W450" i="4"/>
  <c r="W452" i="4"/>
  <c r="W454" i="4"/>
  <c r="W456" i="4"/>
  <c r="W458" i="4"/>
  <c r="W460" i="4"/>
  <c r="W462" i="4"/>
  <c r="W464" i="4"/>
  <c r="W466" i="4"/>
  <c r="W468" i="4"/>
  <c r="W470" i="4"/>
  <c r="W472" i="4"/>
  <c r="W474" i="4"/>
  <c r="W476" i="4"/>
  <c r="W478" i="4"/>
  <c r="W480" i="4"/>
  <c r="W482" i="4"/>
  <c r="W484" i="4"/>
  <c r="W486" i="4"/>
  <c r="W488" i="4"/>
  <c r="W490" i="4"/>
  <c r="W492" i="4"/>
  <c r="W494" i="4"/>
  <c r="W496" i="4"/>
  <c r="W498" i="4"/>
  <c r="W500" i="4"/>
  <c r="W502" i="4"/>
  <c r="W504" i="4"/>
  <c r="W506" i="4"/>
  <c r="W508" i="4"/>
  <c r="W510" i="4"/>
  <c r="W512" i="4"/>
  <c r="W514" i="4"/>
  <c r="W516" i="4"/>
  <c r="W518" i="4"/>
  <c r="W520" i="4"/>
  <c r="W522" i="4"/>
  <c r="W524" i="4"/>
  <c r="W526" i="4"/>
  <c r="W528" i="4"/>
  <c r="W530" i="4"/>
  <c r="W532" i="4"/>
  <c r="W534" i="4"/>
  <c r="W536" i="4"/>
  <c r="W538" i="4"/>
  <c r="W540" i="4"/>
  <c r="W542" i="4"/>
  <c r="W544" i="4"/>
  <c r="W546" i="4"/>
  <c r="W548" i="4"/>
  <c r="W550" i="4"/>
  <c r="W552" i="4"/>
  <c r="W554" i="4"/>
  <c r="W556" i="4"/>
  <c r="W558" i="4"/>
  <c r="W560" i="4"/>
  <c r="W562" i="4"/>
  <c r="W564" i="4"/>
  <c r="W566" i="4"/>
  <c r="W568" i="4"/>
  <c r="W570" i="4"/>
  <c r="W572" i="4"/>
  <c r="W574" i="4"/>
  <c r="W576" i="4"/>
  <c r="W578" i="4"/>
  <c r="W580" i="4"/>
  <c r="W582" i="4"/>
  <c r="W584" i="4"/>
  <c r="W586" i="4"/>
  <c r="W588" i="4"/>
  <c r="W590" i="4"/>
  <c r="W592" i="4"/>
  <c r="W594" i="4"/>
  <c r="W596" i="4"/>
  <c r="W598" i="4"/>
  <c r="W600" i="4"/>
  <c r="W602" i="4"/>
  <c r="W604" i="4"/>
  <c r="W606" i="4"/>
  <c r="W608" i="4"/>
  <c r="W610" i="4"/>
  <c r="W612" i="4"/>
  <c r="W614" i="4"/>
  <c r="W616" i="4"/>
  <c r="W618" i="4"/>
  <c r="W620" i="4"/>
  <c r="W622" i="4"/>
  <c r="W624" i="4"/>
  <c r="W626" i="4"/>
  <c r="W628" i="4"/>
  <c r="W630" i="4"/>
  <c r="W632" i="4"/>
  <c r="W634" i="4"/>
  <c r="W636" i="4"/>
  <c r="W638" i="4"/>
  <c r="W640" i="4"/>
  <c r="W642" i="4"/>
  <c r="W644" i="4"/>
  <c r="W646" i="4"/>
  <c r="W648" i="4"/>
  <c r="W650" i="4"/>
  <c r="W652" i="4"/>
  <c r="W654" i="4"/>
  <c r="W656" i="4"/>
  <c r="W658" i="4"/>
  <c r="W660" i="4"/>
  <c r="W662" i="4"/>
  <c r="W664" i="4"/>
  <c r="W666" i="4"/>
  <c r="W668" i="4"/>
  <c r="W670" i="4"/>
  <c r="W672" i="4"/>
  <c r="W674" i="4"/>
  <c r="W676" i="4"/>
  <c r="W678" i="4"/>
  <c r="W680" i="4"/>
  <c r="W682" i="4"/>
  <c r="W684" i="4"/>
  <c r="W686" i="4"/>
  <c r="W688" i="4"/>
  <c r="W690" i="4"/>
  <c r="W692" i="4"/>
  <c r="W694" i="4"/>
  <c r="W696" i="4"/>
  <c r="W698" i="4"/>
  <c r="W700" i="4"/>
  <c r="W702" i="4"/>
  <c r="W704" i="4"/>
  <c r="W706" i="4"/>
  <c r="W708" i="4"/>
  <c r="W710" i="4"/>
  <c r="W712" i="4"/>
  <c r="W714" i="4"/>
  <c r="W716" i="4"/>
  <c r="W718" i="4"/>
  <c r="W720" i="4"/>
  <c r="W722" i="4"/>
  <c r="W724" i="4"/>
  <c r="W726" i="4"/>
  <c r="W728" i="4"/>
  <c r="W730" i="4"/>
  <c r="W732" i="4"/>
  <c r="W734" i="4"/>
  <c r="W736" i="4"/>
  <c r="W738" i="4"/>
  <c r="W740" i="4"/>
  <c r="W742" i="4"/>
  <c r="W744" i="4"/>
  <c r="W746" i="4"/>
  <c r="W748" i="4"/>
  <c r="W750" i="4"/>
  <c r="W752" i="4"/>
  <c r="W754" i="4"/>
  <c r="W756" i="4"/>
  <c r="W758" i="4"/>
  <c r="W760" i="4"/>
  <c r="W762" i="4"/>
  <c r="W764" i="4"/>
  <c r="W766" i="4"/>
  <c r="W768" i="4"/>
  <c r="W770" i="4"/>
  <c r="W772" i="4"/>
  <c r="W774" i="4"/>
  <c r="W776" i="4"/>
  <c r="W778" i="4"/>
  <c r="W780" i="4"/>
  <c r="W782" i="4"/>
  <c r="W784" i="4"/>
  <c r="W786" i="4"/>
  <c r="W788" i="4"/>
  <c r="W790" i="4"/>
  <c r="W792" i="4"/>
  <c r="W794" i="4"/>
  <c r="W796" i="4"/>
  <c r="W798" i="4"/>
  <c r="W800" i="4"/>
  <c r="W802" i="4"/>
  <c r="W804" i="4"/>
  <c r="W806" i="4"/>
  <c r="W808" i="4"/>
  <c r="W810" i="4"/>
  <c r="W812" i="4"/>
  <c r="W814" i="4"/>
  <c r="W816" i="4"/>
  <c r="W818" i="4"/>
  <c r="W820" i="4"/>
  <c r="W822" i="4"/>
  <c r="W824" i="4"/>
  <c r="W826" i="4"/>
  <c r="W828" i="4"/>
  <c r="W830" i="4"/>
  <c r="W832" i="4"/>
  <c r="W834" i="4"/>
  <c r="W836" i="4"/>
  <c r="W838" i="4"/>
  <c r="W840" i="4"/>
  <c r="W842" i="4"/>
  <c r="W844" i="4"/>
  <c r="W846" i="4"/>
  <c r="P5" i="4"/>
  <c r="P7" i="4"/>
  <c r="P9" i="4"/>
  <c r="P11" i="4"/>
  <c r="P13" i="4"/>
  <c r="P15" i="4"/>
  <c r="P17" i="4"/>
  <c r="P19" i="4"/>
  <c r="P21" i="4"/>
  <c r="P23" i="4"/>
  <c r="P25" i="4"/>
  <c r="P27" i="4"/>
  <c r="P29" i="4"/>
  <c r="P31" i="4"/>
  <c r="P33" i="4"/>
  <c r="P35" i="4"/>
  <c r="P37" i="4"/>
  <c r="P39" i="4"/>
  <c r="P41" i="4"/>
  <c r="P43" i="4"/>
  <c r="P45" i="4"/>
  <c r="P47" i="4"/>
  <c r="P49" i="4"/>
  <c r="P51" i="4"/>
  <c r="P53" i="4"/>
  <c r="P55" i="4"/>
  <c r="P57" i="4"/>
  <c r="P59" i="4"/>
  <c r="P61" i="4"/>
  <c r="P63" i="4"/>
  <c r="P65" i="4"/>
  <c r="P67" i="4"/>
  <c r="P69" i="4"/>
  <c r="P71" i="4"/>
  <c r="P73" i="4"/>
  <c r="P75" i="4"/>
  <c r="P77" i="4"/>
  <c r="P79" i="4"/>
  <c r="P81" i="4"/>
  <c r="P83" i="4"/>
  <c r="P85" i="4"/>
  <c r="P87" i="4"/>
  <c r="P89" i="4"/>
  <c r="P91" i="4"/>
  <c r="P93" i="4"/>
  <c r="P95" i="4"/>
  <c r="P97" i="4"/>
  <c r="P99" i="4"/>
  <c r="P101" i="4"/>
  <c r="P103" i="4"/>
  <c r="P105" i="4"/>
  <c r="P107" i="4"/>
  <c r="P109" i="4"/>
  <c r="P111" i="4"/>
  <c r="P113" i="4"/>
  <c r="P115" i="4"/>
  <c r="P117" i="4"/>
  <c r="P119" i="4"/>
  <c r="P121" i="4"/>
  <c r="P123" i="4"/>
  <c r="P125" i="4"/>
  <c r="P127" i="4"/>
  <c r="P129" i="4"/>
  <c r="P131" i="4"/>
  <c r="P133" i="4"/>
  <c r="P135" i="4"/>
  <c r="P137" i="4"/>
  <c r="P139" i="4"/>
  <c r="P141" i="4"/>
  <c r="P143" i="4"/>
  <c r="P145" i="4"/>
  <c r="P147" i="4"/>
  <c r="P149" i="4"/>
  <c r="P151" i="4"/>
  <c r="P153" i="4"/>
  <c r="P155" i="4"/>
  <c r="P157" i="4"/>
  <c r="P159" i="4"/>
  <c r="P161" i="4"/>
  <c r="P163" i="4"/>
  <c r="P165" i="4"/>
  <c r="P167" i="4"/>
  <c r="P169" i="4"/>
  <c r="P171" i="4"/>
  <c r="P173" i="4"/>
  <c r="P175" i="4"/>
  <c r="P177" i="4"/>
  <c r="P179" i="4"/>
  <c r="P181" i="4"/>
  <c r="P183" i="4"/>
  <c r="P185" i="4"/>
  <c r="P187" i="4"/>
  <c r="P189" i="4"/>
  <c r="P191" i="4"/>
  <c r="P193" i="4"/>
  <c r="P195" i="4"/>
  <c r="P197" i="4"/>
  <c r="P199" i="4"/>
  <c r="P201" i="4"/>
  <c r="P203" i="4"/>
  <c r="P205" i="4"/>
  <c r="P207" i="4"/>
  <c r="P209" i="4"/>
  <c r="P211" i="4"/>
  <c r="P213" i="4"/>
  <c r="P215" i="4"/>
  <c r="P217" i="4"/>
  <c r="P219" i="4"/>
  <c r="P221" i="4"/>
  <c r="P223" i="4"/>
  <c r="P225" i="4"/>
  <c r="P227" i="4"/>
  <c r="P229" i="4"/>
  <c r="P231" i="4"/>
  <c r="P233" i="4"/>
  <c r="P235" i="4"/>
  <c r="P237" i="4"/>
  <c r="P239" i="4"/>
  <c r="P241" i="4"/>
  <c r="P243" i="4"/>
  <c r="P245" i="4"/>
  <c r="P247" i="4"/>
  <c r="P249" i="4"/>
  <c r="P251" i="4"/>
  <c r="P253" i="4"/>
  <c r="P255" i="4"/>
  <c r="P257" i="4"/>
  <c r="P6" i="4"/>
  <c r="P10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194" i="4"/>
  <c r="P198" i="4"/>
  <c r="P202" i="4"/>
  <c r="P206" i="4"/>
  <c r="P210" i="4"/>
  <c r="P214" i="4"/>
  <c r="P218" i="4"/>
  <c r="P222" i="4"/>
  <c r="P226" i="4"/>
  <c r="P230" i="4"/>
  <c r="P234" i="4"/>
  <c r="P238" i="4"/>
  <c r="P242" i="4"/>
  <c r="P246" i="4"/>
  <c r="P250" i="4"/>
  <c r="P254" i="4"/>
  <c r="P258" i="4"/>
  <c r="P260" i="4"/>
  <c r="P262" i="4"/>
  <c r="P264" i="4"/>
  <c r="P266" i="4"/>
  <c r="P268" i="4"/>
  <c r="P270" i="4"/>
  <c r="P272" i="4"/>
  <c r="P274" i="4"/>
  <c r="P276" i="4"/>
  <c r="P278" i="4"/>
  <c r="P280" i="4"/>
  <c r="P282" i="4"/>
  <c r="P284" i="4"/>
  <c r="P286" i="4"/>
  <c r="P288" i="4"/>
  <c r="P290" i="4"/>
  <c r="P292" i="4"/>
  <c r="P294" i="4"/>
  <c r="P296" i="4"/>
  <c r="P298" i="4"/>
  <c r="P300" i="4"/>
  <c r="P302" i="4"/>
  <c r="P304" i="4"/>
  <c r="P306" i="4"/>
  <c r="P308" i="4"/>
  <c r="P310" i="4"/>
  <c r="P312" i="4"/>
  <c r="P314" i="4"/>
  <c r="P316" i="4"/>
  <c r="P318" i="4"/>
  <c r="P320" i="4"/>
  <c r="P322" i="4"/>
  <c r="P324" i="4"/>
  <c r="P326" i="4"/>
  <c r="P328" i="4"/>
  <c r="P330" i="4"/>
  <c r="P332" i="4"/>
  <c r="P334" i="4"/>
  <c r="P336" i="4"/>
  <c r="P338" i="4"/>
  <c r="P340" i="4"/>
  <c r="P342" i="4"/>
  <c r="P344" i="4"/>
  <c r="P346" i="4"/>
  <c r="P348" i="4"/>
  <c r="P350" i="4"/>
  <c r="P352" i="4"/>
  <c r="P354" i="4"/>
  <c r="P356" i="4"/>
  <c r="P358" i="4"/>
  <c r="P360" i="4"/>
  <c r="P362" i="4"/>
  <c r="P364" i="4"/>
  <c r="P366" i="4"/>
  <c r="P368" i="4"/>
  <c r="P8" i="4"/>
  <c r="P12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196" i="4"/>
  <c r="P200" i="4"/>
  <c r="P204" i="4"/>
  <c r="P208" i="4"/>
  <c r="P212" i="4"/>
  <c r="P216" i="4"/>
  <c r="P220" i="4"/>
  <c r="P224" i="4"/>
  <c r="P228" i="4"/>
  <c r="P232" i="4"/>
  <c r="P236" i="4"/>
  <c r="P240" i="4"/>
  <c r="P244" i="4"/>
  <c r="P248" i="4"/>
  <c r="P252" i="4"/>
  <c r="P256" i="4"/>
  <c r="P259" i="4"/>
  <c r="P261" i="4"/>
  <c r="P263" i="4"/>
  <c r="P265" i="4"/>
  <c r="P267" i="4"/>
  <c r="P269" i="4"/>
  <c r="P271" i="4"/>
  <c r="P273" i="4"/>
  <c r="P275" i="4"/>
  <c r="P277" i="4"/>
  <c r="P279" i="4"/>
  <c r="P281" i="4"/>
  <c r="P283" i="4"/>
  <c r="P285" i="4"/>
  <c r="P287" i="4"/>
  <c r="P289" i="4"/>
  <c r="P291" i="4"/>
  <c r="P293" i="4"/>
  <c r="P295" i="4"/>
  <c r="P297" i="4"/>
  <c r="P299" i="4"/>
  <c r="P301" i="4"/>
  <c r="P303" i="4"/>
  <c r="P305" i="4"/>
  <c r="P307" i="4"/>
  <c r="P309" i="4"/>
  <c r="P311" i="4"/>
  <c r="P313" i="4"/>
  <c r="P315" i="4"/>
  <c r="P317" i="4"/>
  <c r="P319" i="4"/>
  <c r="P321" i="4"/>
  <c r="P323" i="4"/>
  <c r="P325" i="4"/>
  <c r="P327" i="4"/>
  <c r="P329" i="4"/>
  <c r="P331" i="4"/>
  <c r="P333" i="4"/>
  <c r="P335" i="4"/>
  <c r="P337" i="4"/>
  <c r="P339" i="4"/>
  <c r="P341" i="4"/>
  <c r="P343" i="4"/>
  <c r="P345" i="4"/>
  <c r="P347" i="4"/>
  <c r="P349" i="4"/>
  <c r="P351" i="4"/>
  <c r="P353" i="4"/>
  <c r="P355" i="4"/>
  <c r="P357" i="4"/>
  <c r="P359" i="4"/>
  <c r="P361" i="4"/>
  <c r="P363" i="4"/>
  <c r="P365" i="4"/>
  <c r="P367" i="4"/>
  <c r="W5" i="4"/>
  <c r="V5" i="4"/>
  <c r="U5" i="4"/>
  <c r="T5" i="4"/>
  <c r="S5" i="4"/>
  <c r="R5" i="4"/>
  <c r="Q5" i="4"/>
  <c r="O5" i="4"/>
  <c r="N5" i="4"/>
  <c r="M5" i="4"/>
  <c r="L5" i="4"/>
  <c r="K5" i="4"/>
  <c r="J5" i="4"/>
  <c r="I5" i="4"/>
  <c r="H5" i="4"/>
  <c r="G5" i="4"/>
  <c r="F5" i="4"/>
  <c r="E5" i="4"/>
  <c r="W7" i="4"/>
  <c r="W9" i="4"/>
  <c r="W11" i="4"/>
  <c r="W13" i="4"/>
  <c r="W15" i="4"/>
  <c r="W17" i="4"/>
  <c r="W19" i="4"/>
  <c r="W21" i="4"/>
  <c r="W23" i="4"/>
  <c r="W25" i="4"/>
  <c r="W27" i="4"/>
  <c r="W29" i="4"/>
  <c r="W31" i="4"/>
  <c r="W33" i="4"/>
  <c r="W35" i="4"/>
  <c r="W37" i="4"/>
  <c r="W39" i="4"/>
  <c r="W41" i="4"/>
  <c r="W43" i="4"/>
  <c r="W45" i="4"/>
  <c r="W47" i="4"/>
  <c r="W49" i="4"/>
  <c r="W51" i="4"/>
  <c r="W53" i="4"/>
  <c r="W55" i="4"/>
  <c r="W57" i="4"/>
  <c r="W59" i="4"/>
  <c r="W61" i="4"/>
  <c r="W63" i="4"/>
  <c r="W65" i="4"/>
  <c r="W67" i="4"/>
  <c r="W69" i="4"/>
  <c r="W71" i="4"/>
  <c r="W73" i="4"/>
  <c r="W75" i="4"/>
  <c r="W77" i="4"/>
  <c r="W79" i="4"/>
  <c r="W81" i="4"/>
  <c r="W83" i="4"/>
  <c r="W85" i="4"/>
  <c r="W87" i="4"/>
  <c r="W89" i="4"/>
  <c r="W91" i="4"/>
  <c r="W93" i="4"/>
  <c r="W95" i="4"/>
  <c r="W97" i="4"/>
  <c r="W99" i="4"/>
  <c r="W101" i="4"/>
  <c r="W103" i="4"/>
  <c r="W105" i="4"/>
  <c r="W107" i="4"/>
  <c r="W109" i="4"/>
  <c r="W111" i="4"/>
  <c r="W113" i="4"/>
  <c r="W115" i="4"/>
  <c r="W117" i="4"/>
  <c r="W119" i="4"/>
  <c r="W121" i="4"/>
  <c r="W123" i="4"/>
  <c r="W125" i="4"/>
  <c r="W127" i="4"/>
  <c r="W129" i="4"/>
  <c r="W131" i="4"/>
  <c r="W133" i="4"/>
  <c r="W135" i="4"/>
  <c r="W137" i="4"/>
  <c r="W139" i="4"/>
  <c r="W141" i="4"/>
  <c r="W143" i="4"/>
  <c r="W145" i="4"/>
  <c r="W147" i="4"/>
  <c r="W149" i="4"/>
  <c r="W151" i="4"/>
  <c r="W153" i="4"/>
  <c r="W155" i="4"/>
  <c r="W157" i="4"/>
  <c r="W159" i="4"/>
  <c r="W161" i="4"/>
  <c r="W163" i="4"/>
  <c r="W165" i="4"/>
  <c r="W167" i="4"/>
  <c r="W169" i="4"/>
  <c r="W171" i="4"/>
  <c r="W173" i="4"/>
  <c r="W175" i="4"/>
  <c r="W177" i="4"/>
  <c r="W179" i="4"/>
  <c r="W181" i="4"/>
  <c r="W183" i="4"/>
  <c r="W185" i="4"/>
  <c r="W187" i="4"/>
  <c r="W189" i="4"/>
  <c r="W191" i="4"/>
  <c r="W193" i="4"/>
  <c r="W195" i="4"/>
  <c r="W197" i="4"/>
  <c r="W199" i="4"/>
  <c r="W201" i="4"/>
  <c r="W203" i="4"/>
  <c r="W205" i="4"/>
  <c r="W207" i="4"/>
  <c r="W209" i="4"/>
  <c r="W211" i="4"/>
  <c r="W213" i="4"/>
  <c r="W215" i="4"/>
  <c r="W217" i="4"/>
  <c r="W219" i="4"/>
  <c r="W221" i="4"/>
  <c r="W223" i="4"/>
  <c r="W225" i="4"/>
  <c r="W227" i="4"/>
  <c r="W229" i="4"/>
  <c r="W231" i="4"/>
  <c r="W233" i="4"/>
  <c r="W235" i="4"/>
  <c r="W237" i="4"/>
  <c r="W239" i="4"/>
  <c r="W241" i="4"/>
  <c r="W243" i="4"/>
  <c r="W245" i="4"/>
  <c r="W247" i="4"/>
  <c r="W249" i="4"/>
  <c r="W251" i="4"/>
  <c r="W253" i="4"/>
  <c r="W255" i="4"/>
  <c r="W257" i="4"/>
  <c r="W6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46" i="4"/>
  <c r="W150" i="4"/>
  <c r="W154" i="4"/>
  <c r="W158" i="4"/>
  <c r="W162" i="4"/>
  <c r="W166" i="4"/>
  <c r="W170" i="4"/>
  <c r="W174" i="4"/>
  <c r="W178" i="4"/>
  <c r="W182" i="4"/>
  <c r="W186" i="4"/>
  <c r="W190" i="4"/>
  <c r="W194" i="4"/>
  <c r="W198" i="4"/>
  <c r="W202" i="4"/>
  <c r="W206" i="4"/>
  <c r="W210" i="4"/>
  <c r="W214" i="4"/>
  <c r="W218" i="4"/>
  <c r="W222" i="4"/>
  <c r="W226" i="4"/>
  <c r="W230" i="4"/>
  <c r="W234" i="4"/>
  <c r="W238" i="4"/>
  <c r="W242" i="4"/>
  <c r="W246" i="4"/>
  <c r="W250" i="4"/>
  <c r="W254" i="4"/>
  <c r="W258" i="4"/>
  <c r="W260" i="4"/>
  <c r="W262" i="4"/>
  <c r="W264" i="4"/>
  <c r="W266" i="4"/>
  <c r="W268" i="4"/>
  <c r="W270" i="4"/>
  <c r="W272" i="4"/>
  <c r="W274" i="4"/>
  <c r="W276" i="4"/>
  <c r="W278" i="4"/>
  <c r="W280" i="4"/>
  <c r="W282" i="4"/>
  <c r="W284" i="4"/>
  <c r="W286" i="4"/>
  <c r="W288" i="4"/>
  <c r="W290" i="4"/>
  <c r="W292" i="4"/>
  <c r="W294" i="4"/>
  <c r="W296" i="4"/>
  <c r="W298" i="4"/>
  <c r="W300" i="4"/>
  <c r="W302" i="4"/>
  <c r="W304" i="4"/>
  <c r="W306" i="4"/>
  <c r="W308" i="4"/>
  <c r="W310" i="4"/>
  <c r="W312" i="4"/>
  <c r="W314" i="4"/>
  <c r="W316" i="4"/>
  <c r="W318" i="4"/>
  <c r="W320" i="4"/>
  <c r="W322" i="4"/>
  <c r="W324" i="4"/>
  <c r="W326" i="4"/>
  <c r="W328" i="4"/>
  <c r="W330" i="4"/>
  <c r="W332" i="4"/>
  <c r="W334" i="4"/>
  <c r="W336" i="4"/>
  <c r="W338" i="4"/>
  <c r="W340" i="4"/>
  <c r="W342" i="4"/>
  <c r="W344" i="4"/>
  <c r="W346" i="4"/>
  <c r="W348" i="4"/>
  <c r="W350" i="4"/>
  <c r="W352" i="4"/>
  <c r="W354" i="4"/>
  <c r="W356" i="4"/>
  <c r="W358" i="4"/>
  <c r="W360" i="4"/>
  <c r="W362" i="4"/>
  <c r="W364" i="4"/>
  <c r="W366" i="4"/>
  <c r="W368" i="4"/>
  <c r="W8" i="4"/>
  <c r="W12" i="4"/>
  <c r="W16" i="4"/>
  <c r="W20" i="4"/>
  <c r="W24" i="4"/>
  <c r="W28" i="4"/>
  <c r="W32" i="4"/>
  <c r="W36" i="4"/>
  <c r="W40" i="4"/>
  <c r="W44" i="4"/>
  <c r="W48" i="4"/>
  <c r="W52" i="4"/>
  <c r="W56" i="4"/>
  <c r="W60" i="4"/>
  <c r="W64" i="4"/>
  <c r="W68" i="4"/>
  <c r="W72" i="4"/>
  <c r="W76" i="4"/>
  <c r="W80" i="4"/>
  <c r="W84" i="4"/>
  <c r="W88" i="4"/>
  <c r="W92" i="4"/>
  <c r="W96" i="4"/>
  <c r="W100" i="4"/>
  <c r="W104" i="4"/>
  <c r="W108" i="4"/>
  <c r="W112" i="4"/>
  <c r="W116" i="4"/>
  <c r="W120" i="4"/>
  <c r="W124" i="4"/>
  <c r="W128" i="4"/>
  <c r="W132" i="4"/>
  <c r="W136" i="4"/>
  <c r="W140" i="4"/>
  <c r="W144" i="4"/>
  <c r="W148" i="4"/>
  <c r="W152" i="4"/>
  <c r="W156" i="4"/>
  <c r="W160" i="4"/>
  <c r="W164" i="4"/>
  <c r="W168" i="4"/>
  <c r="W172" i="4"/>
  <c r="W176" i="4"/>
  <c r="W180" i="4"/>
  <c r="W184" i="4"/>
  <c r="W188" i="4"/>
  <c r="W192" i="4"/>
  <c r="W196" i="4"/>
  <c r="W200" i="4"/>
  <c r="W204" i="4"/>
  <c r="W208" i="4"/>
  <c r="W212" i="4"/>
  <c r="W216" i="4"/>
  <c r="W220" i="4"/>
  <c r="W224" i="4"/>
  <c r="W228" i="4"/>
  <c r="W232" i="4"/>
  <c r="W236" i="4"/>
  <c r="W240" i="4"/>
  <c r="W244" i="4"/>
  <c r="W248" i="4"/>
  <c r="W252" i="4"/>
  <c r="W256" i="4"/>
  <c r="W259" i="4"/>
  <c r="W261" i="4"/>
  <c r="W263" i="4"/>
  <c r="W265" i="4"/>
  <c r="W267" i="4"/>
  <c r="W269" i="4"/>
  <c r="W271" i="4"/>
  <c r="W273" i="4"/>
  <c r="W275" i="4"/>
  <c r="W277" i="4"/>
  <c r="W279" i="4"/>
  <c r="W281" i="4"/>
  <c r="W283" i="4"/>
  <c r="W285" i="4"/>
  <c r="W287" i="4"/>
  <c r="W289" i="4"/>
  <c r="W291" i="4"/>
  <c r="W293" i="4"/>
  <c r="W295" i="4"/>
  <c r="W297" i="4"/>
  <c r="W299" i="4"/>
  <c r="W301" i="4"/>
  <c r="W303" i="4"/>
  <c r="W305" i="4"/>
  <c r="W307" i="4"/>
  <c r="W309" i="4"/>
  <c r="W311" i="4"/>
  <c r="W313" i="4"/>
  <c r="W315" i="4"/>
  <c r="W317" i="4"/>
  <c r="W319" i="4"/>
  <c r="W321" i="4"/>
  <c r="W323" i="4"/>
  <c r="W325" i="4"/>
  <c r="W327" i="4"/>
  <c r="W329" i="4"/>
  <c r="W331" i="4"/>
  <c r="W333" i="4"/>
  <c r="W335" i="4"/>
  <c r="W337" i="4"/>
  <c r="W339" i="4"/>
  <c r="W341" i="4"/>
  <c r="W343" i="4"/>
  <c r="W345" i="4"/>
  <c r="W347" i="4"/>
  <c r="W349" i="4"/>
  <c r="W351" i="4"/>
  <c r="W353" i="4"/>
  <c r="W355" i="4"/>
  <c r="W357" i="4"/>
  <c r="W359" i="4"/>
  <c r="W361" i="4"/>
  <c r="W363" i="4"/>
  <c r="W365" i="4"/>
  <c r="W367" i="4"/>
  <c r="V7" i="4"/>
  <c r="V9" i="4"/>
  <c r="V11" i="4"/>
  <c r="V13" i="4"/>
  <c r="V15" i="4"/>
  <c r="V17" i="4"/>
  <c r="V19" i="4"/>
  <c r="V21" i="4"/>
  <c r="V23" i="4"/>
  <c r="V25" i="4"/>
  <c r="V27" i="4"/>
  <c r="V29" i="4"/>
  <c r="V31" i="4"/>
  <c r="V33" i="4"/>
  <c r="V35" i="4"/>
  <c r="V37" i="4"/>
  <c r="V39" i="4"/>
  <c r="V41" i="4"/>
  <c r="V43" i="4"/>
  <c r="V45" i="4"/>
  <c r="V47" i="4"/>
  <c r="V49" i="4"/>
  <c r="V51" i="4"/>
  <c r="V53" i="4"/>
  <c r="V55" i="4"/>
  <c r="V57" i="4"/>
  <c r="V59" i="4"/>
  <c r="V61" i="4"/>
  <c r="V63" i="4"/>
  <c r="V65" i="4"/>
  <c r="V67" i="4"/>
  <c r="V69" i="4"/>
  <c r="V71" i="4"/>
  <c r="V73" i="4"/>
  <c r="V75" i="4"/>
  <c r="V77" i="4"/>
  <c r="V79" i="4"/>
  <c r="V81" i="4"/>
  <c r="V83" i="4"/>
  <c r="V85" i="4"/>
  <c r="V87" i="4"/>
  <c r="V89" i="4"/>
  <c r="V91" i="4"/>
  <c r="V93" i="4"/>
  <c r="V95" i="4"/>
  <c r="V97" i="4"/>
  <c r="V99" i="4"/>
  <c r="V101" i="4"/>
  <c r="V103" i="4"/>
  <c r="V105" i="4"/>
  <c r="V107" i="4"/>
  <c r="V109" i="4"/>
  <c r="V111" i="4"/>
  <c r="V113" i="4"/>
  <c r="V115" i="4"/>
  <c r="V117" i="4"/>
  <c r="V119" i="4"/>
  <c r="V121" i="4"/>
  <c r="V123" i="4"/>
  <c r="V125" i="4"/>
  <c r="V127" i="4"/>
  <c r="V129" i="4"/>
  <c r="V131" i="4"/>
  <c r="V133" i="4"/>
  <c r="V135" i="4"/>
  <c r="V137" i="4"/>
  <c r="V139" i="4"/>
  <c r="V141" i="4"/>
  <c r="V143" i="4"/>
  <c r="V145" i="4"/>
  <c r="V147" i="4"/>
  <c r="V149" i="4"/>
  <c r="V151" i="4"/>
  <c r="V153" i="4"/>
  <c r="V155" i="4"/>
  <c r="V157" i="4"/>
  <c r="V159" i="4"/>
  <c r="V161" i="4"/>
  <c r="V163" i="4"/>
  <c r="V165" i="4"/>
  <c r="V167" i="4"/>
  <c r="V169" i="4"/>
  <c r="V171" i="4"/>
  <c r="V173" i="4"/>
  <c r="V175" i="4"/>
  <c r="V177" i="4"/>
  <c r="V179" i="4"/>
  <c r="V181" i="4"/>
  <c r="V183" i="4"/>
  <c r="V185" i="4"/>
  <c r="V187" i="4"/>
  <c r="V189" i="4"/>
  <c r="V191" i="4"/>
  <c r="V193" i="4"/>
  <c r="V195" i="4"/>
  <c r="V197" i="4"/>
  <c r="V199" i="4"/>
  <c r="V201" i="4"/>
  <c r="V203" i="4"/>
  <c r="V205" i="4"/>
  <c r="V207" i="4"/>
  <c r="V209" i="4"/>
  <c r="V211" i="4"/>
  <c r="V213" i="4"/>
  <c r="V215" i="4"/>
  <c r="V217" i="4"/>
  <c r="V219" i="4"/>
  <c r="V221" i="4"/>
  <c r="V223" i="4"/>
  <c r="V225" i="4"/>
  <c r="V227" i="4"/>
  <c r="V229" i="4"/>
  <c r="V231" i="4"/>
  <c r="V233" i="4"/>
  <c r="V235" i="4"/>
  <c r="V237" i="4"/>
  <c r="V239" i="4"/>
  <c r="V241" i="4"/>
  <c r="V243" i="4"/>
  <c r="V245" i="4"/>
  <c r="V247" i="4"/>
  <c r="V249" i="4"/>
  <c r="V251" i="4"/>
  <c r="V253" i="4"/>
  <c r="V255" i="4"/>
  <c r="V257" i="4"/>
  <c r="V6" i="4"/>
  <c r="V10" i="4"/>
  <c r="V14" i="4"/>
  <c r="V18" i="4"/>
  <c r="V22" i="4"/>
  <c r="V26" i="4"/>
  <c r="V30" i="4"/>
  <c r="V34" i="4"/>
  <c r="V38" i="4"/>
  <c r="V42" i="4"/>
  <c r="V46" i="4"/>
  <c r="V50" i="4"/>
  <c r="V54" i="4"/>
  <c r="V58" i="4"/>
  <c r="V62" i="4"/>
  <c r="V66" i="4"/>
  <c r="V70" i="4"/>
  <c r="V74" i="4"/>
  <c r="V78" i="4"/>
  <c r="V82" i="4"/>
  <c r="V86" i="4"/>
  <c r="V90" i="4"/>
  <c r="V94" i="4"/>
  <c r="V98" i="4"/>
  <c r="V102" i="4"/>
  <c r="V106" i="4"/>
  <c r="V110" i="4"/>
  <c r="V114" i="4"/>
  <c r="V118" i="4"/>
  <c r="V122" i="4"/>
  <c r="V126" i="4"/>
  <c r="V130" i="4"/>
  <c r="V134" i="4"/>
  <c r="V138" i="4"/>
  <c r="V142" i="4"/>
  <c r="V146" i="4"/>
  <c r="V150" i="4"/>
  <c r="V154" i="4"/>
  <c r="V158" i="4"/>
  <c r="V162" i="4"/>
  <c r="V166" i="4"/>
  <c r="V170" i="4"/>
  <c r="V174" i="4"/>
  <c r="V178" i="4"/>
  <c r="V182" i="4"/>
  <c r="V186" i="4"/>
  <c r="V190" i="4"/>
  <c r="V194" i="4"/>
  <c r="V198" i="4"/>
  <c r="V202" i="4"/>
  <c r="V206" i="4"/>
  <c r="V210" i="4"/>
  <c r="V214" i="4"/>
  <c r="V218" i="4"/>
  <c r="V222" i="4"/>
  <c r="V226" i="4"/>
  <c r="V230" i="4"/>
  <c r="V234" i="4"/>
  <c r="V238" i="4"/>
  <c r="V242" i="4"/>
  <c r="V246" i="4"/>
  <c r="V250" i="4"/>
  <c r="V254" i="4"/>
  <c r="V258" i="4"/>
  <c r="V260" i="4"/>
  <c r="V262" i="4"/>
  <c r="V264" i="4"/>
  <c r="V266" i="4"/>
  <c r="V268" i="4"/>
  <c r="V270" i="4"/>
  <c r="V272" i="4"/>
  <c r="V274" i="4"/>
  <c r="V276" i="4"/>
  <c r="V278" i="4"/>
  <c r="V280" i="4"/>
  <c r="V282" i="4"/>
  <c r="V284" i="4"/>
  <c r="V286" i="4"/>
  <c r="V288" i="4"/>
  <c r="V290" i="4"/>
  <c r="V292" i="4"/>
  <c r="V294" i="4"/>
  <c r="V296" i="4"/>
  <c r="V298" i="4"/>
  <c r="V300" i="4"/>
  <c r="V302" i="4"/>
  <c r="V304" i="4"/>
  <c r="V306" i="4"/>
  <c r="V308" i="4"/>
  <c r="V310" i="4"/>
  <c r="V312" i="4"/>
  <c r="V314" i="4"/>
  <c r="V316" i="4"/>
  <c r="V318" i="4"/>
  <c r="V320" i="4"/>
  <c r="V322" i="4"/>
  <c r="V324" i="4"/>
  <c r="V326" i="4"/>
  <c r="V328" i="4"/>
  <c r="V330" i="4"/>
  <c r="V332" i="4"/>
  <c r="V334" i="4"/>
  <c r="V336" i="4"/>
  <c r="V338" i="4"/>
  <c r="V340" i="4"/>
  <c r="V342" i="4"/>
  <c r="V344" i="4"/>
  <c r="V346" i="4"/>
  <c r="V348" i="4"/>
  <c r="V350" i="4"/>
  <c r="V352" i="4"/>
  <c r="V354" i="4"/>
  <c r="V356" i="4"/>
  <c r="V358" i="4"/>
  <c r="V360" i="4"/>
  <c r="V362" i="4"/>
  <c r="V364" i="4"/>
  <c r="V366" i="4"/>
  <c r="V368" i="4"/>
  <c r="V224" i="4"/>
  <c r="V263" i="4"/>
  <c r="V267" i="4"/>
  <c r="V271" i="4"/>
  <c r="V275" i="4"/>
  <c r="V281" i="4"/>
  <c r="V283" i="4"/>
  <c r="V287" i="4"/>
  <c r="V291" i="4"/>
  <c r="V295" i="4"/>
  <c r="V299" i="4"/>
  <c r="V303" i="4"/>
  <c r="V307" i="4"/>
  <c r="V311" i="4"/>
  <c r="V313" i="4"/>
  <c r="V317" i="4"/>
  <c r="V321" i="4"/>
  <c r="V325" i="4"/>
  <c r="V327" i="4"/>
  <c r="V331" i="4"/>
  <c r="V335" i="4"/>
  <c r="V339" i="4"/>
  <c r="V343" i="4"/>
  <c r="V345" i="4"/>
  <c r="V349" i="4"/>
  <c r="V353" i="4"/>
  <c r="V355" i="4"/>
  <c r="V359" i="4"/>
  <c r="V363" i="4"/>
  <c r="V365" i="4"/>
  <c r="V8" i="4"/>
  <c r="V12" i="4"/>
  <c r="V16" i="4"/>
  <c r="V20" i="4"/>
  <c r="V24" i="4"/>
  <c r="V28" i="4"/>
  <c r="V32" i="4"/>
  <c r="V36" i="4"/>
  <c r="V40" i="4"/>
  <c r="V44" i="4"/>
  <c r="V48" i="4"/>
  <c r="V52" i="4"/>
  <c r="V56" i="4"/>
  <c r="V60" i="4"/>
  <c r="V64" i="4"/>
  <c r="V68" i="4"/>
  <c r="V72" i="4"/>
  <c r="V76" i="4"/>
  <c r="V80" i="4"/>
  <c r="V84" i="4"/>
  <c r="V88" i="4"/>
  <c r="V92" i="4"/>
  <c r="V96" i="4"/>
  <c r="V100" i="4"/>
  <c r="V104" i="4"/>
  <c r="V108" i="4"/>
  <c r="V112" i="4"/>
  <c r="V116" i="4"/>
  <c r="V120" i="4"/>
  <c r="V124" i="4"/>
  <c r="V128" i="4"/>
  <c r="V132" i="4"/>
  <c r="V136" i="4"/>
  <c r="V140" i="4"/>
  <c r="V144" i="4"/>
  <c r="V148" i="4"/>
  <c r="V152" i="4"/>
  <c r="V156" i="4"/>
  <c r="V160" i="4"/>
  <c r="V164" i="4"/>
  <c r="V168" i="4"/>
  <c r="V172" i="4"/>
  <c r="V176" i="4"/>
  <c r="V180" i="4"/>
  <c r="V184" i="4"/>
  <c r="V188" i="4"/>
  <c r="V192" i="4"/>
  <c r="V196" i="4"/>
  <c r="V200" i="4"/>
  <c r="V204" i="4"/>
  <c r="V208" i="4"/>
  <c r="V212" i="4"/>
  <c r="V216" i="4"/>
  <c r="V220" i="4"/>
  <c r="V228" i="4"/>
  <c r="V232" i="4"/>
  <c r="V236" i="4"/>
  <c r="V240" i="4"/>
  <c r="V244" i="4"/>
  <c r="V248" i="4"/>
  <c r="V252" i="4"/>
  <c r="V256" i="4"/>
  <c r="V259" i="4"/>
  <c r="V261" i="4"/>
  <c r="V265" i="4"/>
  <c r="V269" i="4"/>
  <c r="V273" i="4"/>
  <c r="V277" i="4"/>
  <c r="V279" i="4"/>
  <c r="V285" i="4"/>
  <c r="V289" i="4"/>
  <c r="V293" i="4"/>
  <c r="V297" i="4"/>
  <c r="V301" i="4"/>
  <c r="V305" i="4"/>
  <c r="V309" i="4"/>
  <c r="V315" i="4"/>
  <c r="V319" i="4"/>
  <c r="V323" i="4"/>
  <c r="V329" i="4"/>
  <c r="V333" i="4"/>
  <c r="V337" i="4"/>
  <c r="V341" i="4"/>
  <c r="V347" i="4"/>
  <c r="V351" i="4"/>
  <c r="V357" i="4"/>
  <c r="V361" i="4"/>
  <c r="V367" i="4"/>
  <c r="U7" i="4"/>
  <c r="U9" i="4"/>
  <c r="U11" i="4"/>
  <c r="U13" i="4"/>
  <c r="U15" i="4"/>
  <c r="U17" i="4"/>
  <c r="U19" i="4"/>
  <c r="U21" i="4"/>
  <c r="U23" i="4"/>
  <c r="U25" i="4"/>
  <c r="U27" i="4"/>
  <c r="U29" i="4"/>
  <c r="U31" i="4"/>
  <c r="U33" i="4"/>
  <c r="U35" i="4"/>
  <c r="U37" i="4"/>
  <c r="U39" i="4"/>
  <c r="U41" i="4"/>
  <c r="U43" i="4"/>
  <c r="U45" i="4"/>
  <c r="U47" i="4"/>
  <c r="U49" i="4"/>
  <c r="U51" i="4"/>
  <c r="U53" i="4"/>
  <c r="U55" i="4"/>
  <c r="U57" i="4"/>
  <c r="U59" i="4"/>
  <c r="U61" i="4"/>
  <c r="U63" i="4"/>
  <c r="U65" i="4"/>
  <c r="U67" i="4"/>
  <c r="U69" i="4"/>
  <c r="U71" i="4"/>
  <c r="U73" i="4"/>
  <c r="U75" i="4"/>
  <c r="U77" i="4"/>
  <c r="U79" i="4"/>
  <c r="U81" i="4"/>
  <c r="U83" i="4"/>
  <c r="U85" i="4"/>
  <c r="U87" i="4"/>
  <c r="U89" i="4"/>
  <c r="U91" i="4"/>
  <c r="U93" i="4"/>
  <c r="U95" i="4"/>
  <c r="U97" i="4"/>
  <c r="U99" i="4"/>
  <c r="U101" i="4"/>
  <c r="U103" i="4"/>
  <c r="U105" i="4"/>
  <c r="U107" i="4"/>
  <c r="U109" i="4"/>
  <c r="U111" i="4"/>
  <c r="U113" i="4"/>
  <c r="U115" i="4"/>
  <c r="U117" i="4"/>
  <c r="U119" i="4"/>
  <c r="U121" i="4"/>
  <c r="U123" i="4"/>
  <c r="U125" i="4"/>
  <c r="U127" i="4"/>
  <c r="U129" i="4"/>
  <c r="U131" i="4"/>
  <c r="U133" i="4"/>
  <c r="U135" i="4"/>
  <c r="U137" i="4"/>
  <c r="U139" i="4"/>
  <c r="U141" i="4"/>
  <c r="U143" i="4"/>
  <c r="U145" i="4"/>
  <c r="U147" i="4"/>
  <c r="U149" i="4"/>
  <c r="U151" i="4"/>
  <c r="U153" i="4"/>
  <c r="U155" i="4"/>
  <c r="U157" i="4"/>
  <c r="U159" i="4"/>
  <c r="U161" i="4"/>
  <c r="U163" i="4"/>
  <c r="U165" i="4"/>
  <c r="U167" i="4"/>
  <c r="U169" i="4"/>
  <c r="U171" i="4"/>
  <c r="U173" i="4"/>
  <c r="U175" i="4"/>
  <c r="U177" i="4"/>
  <c r="U179" i="4"/>
  <c r="U181" i="4"/>
  <c r="U183" i="4"/>
  <c r="U185" i="4"/>
  <c r="U187" i="4"/>
  <c r="U189" i="4"/>
  <c r="U191" i="4"/>
  <c r="U193" i="4"/>
  <c r="U195" i="4"/>
  <c r="U197" i="4"/>
  <c r="U199" i="4"/>
  <c r="U201" i="4"/>
  <c r="U203" i="4"/>
  <c r="U205" i="4"/>
  <c r="U207" i="4"/>
  <c r="U209" i="4"/>
  <c r="U211" i="4"/>
  <c r="U213" i="4"/>
  <c r="U215" i="4"/>
  <c r="U217" i="4"/>
  <c r="U219" i="4"/>
  <c r="U221" i="4"/>
  <c r="U223" i="4"/>
  <c r="U225" i="4"/>
  <c r="U227" i="4"/>
  <c r="U229" i="4"/>
  <c r="U231" i="4"/>
  <c r="U233" i="4"/>
  <c r="U235" i="4"/>
  <c r="U237" i="4"/>
  <c r="U239" i="4"/>
  <c r="U241" i="4"/>
  <c r="U243" i="4"/>
  <c r="U245" i="4"/>
  <c r="U247" i="4"/>
  <c r="U249" i="4"/>
  <c r="U251" i="4"/>
  <c r="U253" i="4"/>
  <c r="U255" i="4"/>
  <c r="U257" i="4"/>
  <c r="U6" i="4"/>
  <c r="U8" i="4"/>
  <c r="U10" i="4"/>
  <c r="U12" i="4"/>
  <c r="U14" i="4"/>
  <c r="U16" i="4"/>
  <c r="U18" i="4"/>
  <c r="U20" i="4"/>
  <c r="U22" i="4"/>
  <c r="U24" i="4"/>
  <c r="U26" i="4"/>
  <c r="U28" i="4"/>
  <c r="U30" i="4"/>
  <c r="U32" i="4"/>
  <c r="U34" i="4"/>
  <c r="U36" i="4"/>
  <c r="U38" i="4"/>
  <c r="U40" i="4"/>
  <c r="U42" i="4"/>
  <c r="U44" i="4"/>
  <c r="U46" i="4"/>
  <c r="U48" i="4"/>
  <c r="U50" i="4"/>
  <c r="U52" i="4"/>
  <c r="U54" i="4"/>
  <c r="U56" i="4"/>
  <c r="U58" i="4"/>
  <c r="U60" i="4"/>
  <c r="U62" i="4"/>
  <c r="U64" i="4"/>
  <c r="U66" i="4"/>
  <c r="U68" i="4"/>
  <c r="U70" i="4"/>
  <c r="U72" i="4"/>
  <c r="U74" i="4"/>
  <c r="U76" i="4"/>
  <c r="U78" i="4"/>
  <c r="U80" i="4"/>
  <c r="U84" i="4"/>
  <c r="U88" i="4"/>
  <c r="U92" i="4"/>
  <c r="U96" i="4"/>
  <c r="U100" i="4"/>
  <c r="U104" i="4"/>
  <c r="U108" i="4"/>
  <c r="U112" i="4"/>
  <c r="U116" i="4"/>
  <c r="U120" i="4"/>
  <c r="U124" i="4"/>
  <c r="U128" i="4"/>
  <c r="U132" i="4"/>
  <c r="U136" i="4"/>
  <c r="U140" i="4"/>
  <c r="U144" i="4"/>
  <c r="U148" i="4"/>
  <c r="U152" i="4"/>
  <c r="U156" i="4"/>
  <c r="U160" i="4"/>
  <c r="U164" i="4"/>
  <c r="U168" i="4"/>
  <c r="U172" i="4"/>
  <c r="U176" i="4"/>
  <c r="U180" i="4"/>
  <c r="U184" i="4"/>
  <c r="U188" i="4"/>
  <c r="U192" i="4"/>
  <c r="U196" i="4"/>
  <c r="U200" i="4"/>
  <c r="U204" i="4"/>
  <c r="U208" i="4"/>
  <c r="U212" i="4"/>
  <c r="U216" i="4"/>
  <c r="U220" i="4"/>
  <c r="U224" i="4"/>
  <c r="U228" i="4"/>
  <c r="U232" i="4"/>
  <c r="U236" i="4"/>
  <c r="U240" i="4"/>
  <c r="U244" i="4"/>
  <c r="U248" i="4"/>
  <c r="U252" i="4"/>
  <c r="U256" i="4"/>
  <c r="U259" i="4"/>
  <c r="U261" i="4"/>
  <c r="U263" i="4"/>
  <c r="U265" i="4"/>
  <c r="U267" i="4"/>
  <c r="U269" i="4"/>
  <c r="U271" i="4"/>
  <c r="U273" i="4"/>
  <c r="U275" i="4"/>
  <c r="U277" i="4"/>
  <c r="U279" i="4"/>
  <c r="U281" i="4"/>
  <c r="U283" i="4"/>
  <c r="U285" i="4"/>
  <c r="U287" i="4"/>
  <c r="U289" i="4"/>
  <c r="U291" i="4"/>
  <c r="U293" i="4"/>
  <c r="U295" i="4"/>
  <c r="U297" i="4"/>
  <c r="U299" i="4"/>
  <c r="U301" i="4"/>
  <c r="U303" i="4"/>
  <c r="U305" i="4"/>
  <c r="U307" i="4"/>
  <c r="U309" i="4"/>
  <c r="U311" i="4"/>
  <c r="U313" i="4"/>
  <c r="U315" i="4"/>
  <c r="U317" i="4"/>
  <c r="U319" i="4"/>
  <c r="U321" i="4"/>
  <c r="U323" i="4"/>
  <c r="U325" i="4"/>
  <c r="U327" i="4"/>
  <c r="U329" i="4"/>
  <c r="U331" i="4"/>
  <c r="U333" i="4"/>
  <c r="U335" i="4"/>
  <c r="U337" i="4"/>
  <c r="U339" i="4"/>
  <c r="U341" i="4"/>
  <c r="U343" i="4"/>
  <c r="U345" i="4"/>
  <c r="U347" i="4"/>
  <c r="U349" i="4"/>
  <c r="U351" i="4"/>
  <c r="U353" i="4"/>
  <c r="U355" i="4"/>
  <c r="U357" i="4"/>
  <c r="U359" i="4"/>
  <c r="U361" i="4"/>
  <c r="U363" i="4"/>
  <c r="U365" i="4"/>
  <c r="U367" i="4"/>
  <c r="U82" i="4"/>
  <c r="U86" i="4"/>
  <c r="U90" i="4"/>
  <c r="U94" i="4"/>
  <c r="U98" i="4"/>
  <c r="U102" i="4"/>
  <c r="U106" i="4"/>
  <c r="U110" i="4"/>
  <c r="U114" i="4"/>
  <c r="U118" i="4"/>
  <c r="U122" i="4"/>
  <c r="U126" i="4"/>
  <c r="U130" i="4"/>
  <c r="U134" i="4"/>
  <c r="U138" i="4"/>
  <c r="U142" i="4"/>
  <c r="U146" i="4"/>
  <c r="U150" i="4"/>
  <c r="U154" i="4"/>
  <c r="U158" i="4"/>
  <c r="U162" i="4"/>
  <c r="U166" i="4"/>
  <c r="U170" i="4"/>
  <c r="U174" i="4"/>
  <c r="U178" i="4"/>
  <c r="U182" i="4"/>
  <c r="U186" i="4"/>
  <c r="U190" i="4"/>
  <c r="U194" i="4"/>
  <c r="U198" i="4"/>
  <c r="U202" i="4"/>
  <c r="U206" i="4"/>
  <c r="U210" i="4"/>
  <c r="U214" i="4"/>
  <c r="U218" i="4"/>
  <c r="U222" i="4"/>
  <c r="U226" i="4"/>
  <c r="U230" i="4"/>
  <c r="U234" i="4"/>
  <c r="U238" i="4"/>
  <c r="U242" i="4"/>
  <c r="U246" i="4"/>
  <c r="U250" i="4"/>
  <c r="U254" i="4"/>
  <c r="U258" i="4"/>
  <c r="U260" i="4"/>
  <c r="U262" i="4"/>
  <c r="U264" i="4"/>
  <c r="U266" i="4"/>
  <c r="U268" i="4"/>
  <c r="U270" i="4"/>
  <c r="U272" i="4"/>
  <c r="U274" i="4"/>
  <c r="U276" i="4"/>
  <c r="U278" i="4"/>
  <c r="U280" i="4"/>
  <c r="U282" i="4"/>
  <c r="U284" i="4"/>
  <c r="U286" i="4"/>
  <c r="U288" i="4"/>
  <c r="U290" i="4"/>
  <c r="U292" i="4"/>
  <c r="U294" i="4"/>
  <c r="U296" i="4"/>
  <c r="U298" i="4"/>
  <c r="U300" i="4"/>
  <c r="U302" i="4"/>
  <c r="U304" i="4"/>
  <c r="U306" i="4"/>
  <c r="U308" i="4"/>
  <c r="U310" i="4"/>
  <c r="U312" i="4"/>
  <c r="U314" i="4"/>
  <c r="U316" i="4"/>
  <c r="U318" i="4"/>
  <c r="U320" i="4"/>
  <c r="U322" i="4"/>
  <c r="U324" i="4"/>
  <c r="U326" i="4"/>
  <c r="U328" i="4"/>
  <c r="U330" i="4"/>
  <c r="U332" i="4"/>
  <c r="U334" i="4"/>
  <c r="U336" i="4"/>
  <c r="U338" i="4"/>
  <c r="U340" i="4"/>
  <c r="U342" i="4"/>
  <c r="U344" i="4"/>
  <c r="U346" i="4"/>
  <c r="U348" i="4"/>
  <c r="U350" i="4"/>
  <c r="U352" i="4"/>
  <c r="U354" i="4"/>
  <c r="U356" i="4"/>
  <c r="U358" i="4"/>
  <c r="U360" i="4"/>
  <c r="U362" i="4"/>
  <c r="U364" i="4"/>
  <c r="U366" i="4"/>
  <c r="U368" i="4"/>
  <c r="T7" i="4"/>
  <c r="T9" i="4"/>
  <c r="T11" i="4"/>
  <c r="T13" i="4"/>
  <c r="T15" i="4"/>
  <c r="T17" i="4"/>
  <c r="T19" i="4"/>
  <c r="T21" i="4"/>
  <c r="T23" i="4"/>
  <c r="T25" i="4"/>
  <c r="T27" i="4"/>
  <c r="T29" i="4"/>
  <c r="T31" i="4"/>
  <c r="T33" i="4"/>
  <c r="T35" i="4"/>
  <c r="T37" i="4"/>
  <c r="T39" i="4"/>
  <c r="T41" i="4"/>
  <c r="T43" i="4"/>
  <c r="T45" i="4"/>
  <c r="T47" i="4"/>
  <c r="T49" i="4"/>
  <c r="T51" i="4"/>
  <c r="T53" i="4"/>
  <c r="T55" i="4"/>
  <c r="T57" i="4"/>
  <c r="T59" i="4"/>
  <c r="T61" i="4"/>
  <c r="T63" i="4"/>
  <c r="T65" i="4"/>
  <c r="T67" i="4"/>
  <c r="T69" i="4"/>
  <c r="T71" i="4"/>
  <c r="T73" i="4"/>
  <c r="T75" i="4"/>
  <c r="T77" i="4"/>
  <c r="T79" i="4"/>
  <c r="T81" i="4"/>
  <c r="T83" i="4"/>
  <c r="T85" i="4"/>
  <c r="T87" i="4"/>
  <c r="T89" i="4"/>
  <c r="T91" i="4"/>
  <c r="T93" i="4"/>
  <c r="T95" i="4"/>
  <c r="T97" i="4"/>
  <c r="T99" i="4"/>
  <c r="T101" i="4"/>
  <c r="T103" i="4"/>
  <c r="T105" i="4"/>
  <c r="T107" i="4"/>
  <c r="T109" i="4"/>
  <c r="T111" i="4"/>
  <c r="T113" i="4"/>
  <c r="T115" i="4"/>
  <c r="T117" i="4"/>
  <c r="T119" i="4"/>
  <c r="T121" i="4"/>
  <c r="T123" i="4"/>
  <c r="T125" i="4"/>
  <c r="T127" i="4"/>
  <c r="T129" i="4"/>
  <c r="T131" i="4"/>
  <c r="T133" i="4"/>
  <c r="T135" i="4"/>
  <c r="T137" i="4"/>
  <c r="T139" i="4"/>
  <c r="T141" i="4"/>
  <c r="T143" i="4"/>
  <c r="T145" i="4"/>
  <c r="T147" i="4"/>
  <c r="T149" i="4"/>
  <c r="T151" i="4"/>
  <c r="T153" i="4"/>
  <c r="T155" i="4"/>
  <c r="T157" i="4"/>
  <c r="T159" i="4"/>
  <c r="T161" i="4"/>
  <c r="T163" i="4"/>
  <c r="T165" i="4"/>
  <c r="T167" i="4"/>
  <c r="T169" i="4"/>
  <c r="T171" i="4"/>
  <c r="T173" i="4"/>
  <c r="T175" i="4"/>
  <c r="T177" i="4"/>
  <c r="T179" i="4"/>
  <c r="T181" i="4"/>
  <c r="T183" i="4"/>
  <c r="T185" i="4"/>
  <c r="T187" i="4"/>
  <c r="T189" i="4"/>
  <c r="T191" i="4"/>
  <c r="T193" i="4"/>
  <c r="T195" i="4"/>
  <c r="T197" i="4"/>
  <c r="T199" i="4"/>
  <c r="T201" i="4"/>
  <c r="T203" i="4"/>
  <c r="T205" i="4"/>
  <c r="T207" i="4"/>
  <c r="T209" i="4"/>
  <c r="T211" i="4"/>
  <c r="T213" i="4"/>
  <c r="T215" i="4"/>
  <c r="T217" i="4"/>
  <c r="T219" i="4"/>
  <c r="T221" i="4"/>
  <c r="T223" i="4"/>
  <c r="T225" i="4"/>
  <c r="T227" i="4"/>
  <c r="T229" i="4"/>
  <c r="T231" i="4"/>
  <c r="T233" i="4"/>
  <c r="T235" i="4"/>
  <c r="T237" i="4"/>
  <c r="T239" i="4"/>
  <c r="T241" i="4"/>
  <c r="T243" i="4"/>
  <c r="T245" i="4"/>
  <c r="T247" i="4"/>
  <c r="T249" i="4"/>
  <c r="T251" i="4"/>
  <c r="T253" i="4"/>
  <c r="T255" i="4"/>
  <c r="T257" i="4"/>
  <c r="T6" i="4"/>
  <c r="T10" i="4"/>
  <c r="T14" i="4"/>
  <c r="T18" i="4"/>
  <c r="T22" i="4"/>
  <c r="T26" i="4"/>
  <c r="T30" i="4"/>
  <c r="T34" i="4"/>
  <c r="T38" i="4"/>
  <c r="T42" i="4"/>
  <c r="T46" i="4"/>
  <c r="T50" i="4"/>
  <c r="T54" i="4"/>
  <c r="T58" i="4"/>
  <c r="T62" i="4"/>
  <c r="T66" i="4"/>
  <c r="T70" i="4"/>
  <c r="T74" i="4"/>
  <c r="T78" i="4"/>
  <c r="T82" i="4"/>
  <c r="T86" i="4"/>
  <c r="T90" i="4"/>
  <c r="T94" i="4"/>
  <c r="T98" i="4"/>
  <c r="T102" i="4"/>
  <c r="T106" i="4"/>
  <c r="T110" i="4"/>
  <c r="T114" i="4"/>
  <c r="T118" i="4"/>
  <c r="T122" i="4"/>
  <c r="T126" i="4"/>
  <c r="T130" i="4"/>
  <c r="T134" i="4"/>
  <c r="T138" i="4"/>
  <c r="T142" i="4"/>
  <c r="T146" i="4"/>
  <c r="T150" i="4"/>
  <c r="T154" i="4"/>
  <c r="T158" i="4"/>
  <c r="T162" i="4"/>
  <c r="T166" i="4"/>
  <c r="T170" i="4"/>
  <c r="T174" i="4"/>
  <c r="T178" i="4"/>
  <c r="T182" i="4"/>
  <c r="T186" i="4"/>
  <c r="T190" i="4"/>
  <c r="T194" i="4"/>
  <c r="T198" i="4"/>
  <c r="T202" i="4"/>
  <c r="T206" i="4"/>
  <c r="T210" i="4"/>
  <c r="T214" i="4"/>
  <c r="T218" i="4"/>
  <c r="T222" i="4"/>
  <c r="T226" i="4"/>
  <c r="T230" i="4"/>
  <c r="T234" i="4"/>
  <c r="T238" i="4"/>
  <c r="T242" i="4"/>
  <c r="T246" i="4"/>
  <c r="T250" i="4"/>
  <c r="T254" i="4"/>
  <c r="T258" i="4"/>
  <c r="T260" i="4"/>
  <c r="T262" i="4"/>
  <c r="T264" i="4"/>
  <c r="T266" i="4"/>
  <c r="T268" i="4"/>
  <c r="T270" i="4"/>
  <c r="T272" i="4"/>
  <c r="T274" i="4"/>
  <c r="T276" i="4"/>
  <c r="T278" i="4"/>
  <c r="T280" i="4"/>
  <c r="T282" i="4"/>
  <c r="T284" i="4"/>
  <c r="T286" i="4"/>
  <c r="T288" i="4"/>
  <c r="T290" i="4"/>
  <c r="T292" i="4"/>
  <c r="T294" i="4"/>
  <c r="T296" i="4"/>
  <c r="T298" i="4"/>
  <c r="T300" i="4"/>
  <c r="T302" i="4"/>
  <c r="T304" i="4"/>
  <c r="T306" i="4"/>
  <c r="T308" i="4"/>
  <c r="T310" i="4"/>
  <c r="T312" i="4"/>
  <c r="T314" i="4"/>
  <c r="T316" i="4"/>
  <c r="T318" i="4"/>
  <c r="T320" i="4"/>
  <c r="T322" i="4"/>
  <c r="T324" i="4"/>
  <c r="T326" i="4"/>
  <c r="T328" i="4"/>
  <c r="T330" i="4"/>
  <c r="T332" i="4"/>
  <c r="T334" i="4"/>
  <c r="T336" i="4"/>
  <c r="T338" i="4"/>
  <c r="T340" i="4"/>
  <c r="T342" i="4"/>
  <c r="T344" i="4"/>
  <c r="T346" i="4"/>
  <c r="T348" i="4"/>
  <c r="T350" i="4"/>
  <c r="T352" i="4"/>
  <c r="T354" i="4"/>
  <c r="T356" i="4"/>
  <c r="T358" i="4"/>
  <c r="T360" i="4"/>
  <c r="T362" i="4"/>
  <c r="T364" i="4"/>
  <c r="T366" i="4"/>
  <c r="T368" i="4"/>
  <c r="T8" i="4"/>
  <c r="T12" i="4"/>
  <c r="T16" i="4"/>
  <c r="T20" i="4"/>
  <c r="T24" i="4"/>
  <c r="T28" i="4"/>
  <c r="T32" i="4"/>
  <c r="T36" i="4"/>
  <c r="T40" i="4"/>
  <c r="T44" i="4"/>
  <c r="T48" i="4"/>
  <c r="T52" i="4"/>
  <c r="T56" i="4"/>
  <c r="T60" i="4"/>
  <c r="T64" i="4"/>
  <c r="T68" i="4"/>
  <c r="T72" i="4"/>
  <c r="T76" i="4"/>
  <c r="T80" i="4"/>
  <c r="T84" i="4"/>
  <c r="T88" i="4"/>
  <c r="T92" i="4"/>
  <c r="T96" i="4"/>
  <c r="T100" i="4"/>
  <c r="T104" i="4"/>
  <c r="T108" i="4"/>
  <c r="T112" i="4"/>
  <c r="T116" i="4"/>
  <c r="T120" i="4"/>
  <c r="T124" i="4"/>
  <c r="T128" i="4"/>
  <c r="T132" i="4"/>
  <c r="T136" i="4"/>
  <c r="T140" i="4"/>
  <c r="T144" i="4"/>
  <c r="T148" i="4"/>
  <c r="T152" i="4"/>
  <c r="T156" i="4"/>
  <c r="T160" i="4"/>
  <c r="T164" i="4"/>
  <c r="T168" i="4"/>
  <c r="T172" i="4"/>
  <c r="T176" i="4"/>
  <c r="T180" i="4"/>
  <c r="T184" i="4"/>
  <c r="T188" i="4"/>
  <c r="T192" i="4"/>
  <c r="T196" i="4"/>
  <c r="T200" i="4"/>
  <c r="T204" i="4"/>
  <c r="T208" i="4"/>
  <c r="T212" i="4"/>
  <c r="T216" i="4"/>
  <c r="T220" i="4"/>
  <c r="T224" i="4"/>
  <c r="T228" i="4"/>
  <c r="T232" i="4"/>
  <c r="T236" i="4"/>
  <c r="T240" i="4"/>
  <c r="T244" i="4"/>
  <c r="T248" i="4"/>
  <c r="T252" i="4"/>
  <c r="T256" i="4"/>
  <c r="T259" i="4"/>
  <c r="T261" i="4"/>
  <c r="T263" i="4"/>
  <c r="T265" i="4"/>
  <c r="T267" i="4"/>
  <c r="T269" i="4"/>
  <c r="T271" i="4"/>
  <c r="T273" i="4"/>
  <c r="T275" i="4"/>
  <c r="T277" i="4"/>
  <c r="T279" i="4"/>
  <c r="T281" i="4"/>
  <c r="T283" i="4"/>
  <c r="T285" i="4"/>
  <c r="T287" i="4"/>
  <c r="T289" i="4"/>
  <c r="T291" i="4"/>
  <c r="T293" i="4"/>
  <c r="T295" i="4"/>
  <c r="T297" i="4"/>
  <c r="T299" i="4"/>
  <c r="T301" i="4"/>
  <c r="T303" i="4"/>
  <c r="T305" i="4"/>
  <c r="T307" i="4"/>
  <c r="T309" i="4"/>
  <c r="T311" i="4"/>
  <c r="T313" i="4"/>
  <c r="T315" i="4"/>
  <c r="T317" i="4"/>
  <c r="T319" i="4"/>
  <c r="T321" i="4"/>
  <c r="T323" i="4"/>
  <c r="T325" i="4"/>
  <c r="T327" i="4"/>
  <c r="T329" i="4"/>
  <c r="T331" i="4"/>
  <c r="T333" i="4"/>
  <c r="T335" i="4"/>
  <c r="T337" i="4"/>
  <c r="T339" i="4"/>
  <c r="T341" i="4"/>
  <c r="T343" i="4"/>
  <c r="T345" i="4"/>
  <c r="T347" i="4"/>
  <c r="T349" i="4"/>
  <c r="T351" i="4"/>
  <c r="T353" i="4"/>
  <c r="T355" i="4"/>
  <c r="T357" i="4"/>
  <c r="T359" i="4"/>
  <c r="T361" i="4"/>
  <c r="T363" i="4"/>
  <c r="T365" i="4"/>
  <c r="T367" i="4"/>
  <c r="S7" i="4"/>
  <c r="S9" i="4"/>
  <c r="S11" i="4"/>
  <c r="S13" i="4"/>
  <c r="S15" i="4"/>
  <c r="S17" i="4"/>
  <c r="S19" i="4"/>
  <c r="S21" i="4"/>
  <c r="S23" i="4"/>
  <c r="S25" i="4"/>
  <c r="S27" i="4"/>
  <c r="S29" i="4"/>
  <c r="S31" i="4"/>
  <c r="S33" i="4"/>
  <c r="S35" i="4"/>
  <c r="S37" i="4"/>
  <c r="S39" i="4"/>
  <c r="S41" i="4"/>
  <c r="S43" i="4"/>
  <c r="S45" i="4"/>
  <c r="S47" i="4"/>
  <c r="S49" i="4"/>
  <c r="S51" i="4"/>
  <c r="S53" i="4"/>
  <c r="S55" i="4"/>
  <c r="S57" i="4"/>
  <c r="S59" i="4"/>
  <c r="S61" i="4"/>
  <c r="S63" i="4"/>
  <c r="S65" i="4"/>
  <c r="S67" i="4"/>
  <c r="S69" i="4"/>
  <c r="S71" i="4"/>
  <c r="S73" i="4"/>
  <c r="S75" i="4"/>
  <c r="S77" i="4"/>
  <c r="S79" i="4"/>
  <c r="S81" i="4"/>
  <c r="S83" i="4"/>
  <c r="S85" i="4"/>
  <c r="S87" i="4"/>
  <c r="S89" i="4"/>
  <c r="S91" i="4"/>
  <c r="S93" i="4"/>
  <c r="S95" i="4"/>
  <c r="S97" i="4"/>
  <c r="S99" i="4"/>
  <c r="S101" i="4"/>
  <c r="S103" i="4"/>
  <c r="S105" i="4"/>
  <c r="S107" i="4"/>
  <c r="S109" i="4"/>
  <c r="S111" i="4"/>
  <c r="S113" i="4"/>
  <c r="S115" i="4"/>
  <c r="S117" i="4"/>
  <c r="S119" i="4"/>
  <c r="S121" i="4"/>
  <c r="S123" i="4"/>
  <c r="S125" i="4"/>
  <c r="S127" i="4"/>
  <c r="S129" i="4"/>
  <c r="S131" i="4"/>
  <c r="S133" i="4"/>
  <c r="S135" i="4"/>
  <c r="S137" i="4"/>
  <c r="S139" i="4"/>
  <c r="S141" i="4"/>
  <c r="S143" i="4"/>
  <c r="S145" i="4"/>
  <c r="S147" i="4"/>
  <c r="S149" i="4"/>
  <c r="S151" i="4"/>
  <c r="S153" i="4"/>
  <c r="S155" i="4"/>
  <c r="S157" i="4"/>
  <c r="S159" i="4"/>
  <c r="S161" i="4"/>
  <c r="S163" i="4"/>
  <c r="S165" i="4"/>
  <c r="S167" i="4"/>
  <c r="S169" i="4"/>
  <c r="S171" i="4"/>
  <c r="S173" i="4"/>
  <c r="S175" i="4"/>
  <c r="S177" i="4"/>
  <c r="S179" i="4"/>
  <c r="S181" i="4"/>
  <c r="S183" i="4"/>
  <c r="S185" i="4"/>
  <c r="S187" i="4"/>
  <c r="S189" i="4"/>
  <c r="S191" i="4"/>
  <c r="S193" i="4"/>
  <c r="S195" i="4"/>
  <c r="S197" i="4"/>
  <c r="S199" i="4"/>
  <c r="S201" i="4"/>
  <c r="S203" i="4"/>
  <c r="S205" i="4"/>
  <c r="S207" i="4"/>
  <c r="S209" i="4"/>
  <c r="S211" i="4"/>
  <c r="S213" i="4"/>
  <c r="S215" i="4"/>
  <c r="S217" i="4"/>
  <c r="S219" i="4"/>
  <c r="S221" i="4"/>
  <c r="S223" i="4"/>
  <c r="S225" i="4"/>
  <c r="S227" i="4"/>
  <c r="S229" i="4"/>
  <c r="S231" i="4"/>
  <c r="S233" i="4"/>
  <c r="S235" i="4"/>
  <c r="S237" i="4"/>
  <c r="S239" i="4"/>
  <c r="S241" i="4"/>
  <c r="S243" i="4"/>
  <c r="S245" i="4"/>
  <c r="S247" i="4"/>
  <c r="S249" i="4"/>
  <c r="S251" i="4"/>
  <c r="S253" i="4"/>
  <c r="S255" i="4"/>
  <c r="S257" i="4"/>
  <c r="S6" i="4"/>
  <c r="S10" i="4"/>
  <c r="S14" i="4"/>
  <c r="S18" i="4"/>
  <c r="S22" i="4"/>
  <c r="S26" i="4"/>
  <c r="S30" i="4"/>
  <c r="S34" i="4"/>
  <c r="S38" i="4"/>
  <c r="S42" i="4"/>
  <c r="S46" i="4"/>
  <c r="S50" i="4"/>
  <c r="S54" i="4"/>
  <c r="S58" i="4"/>
  <c r="S62" i="4"/>
  <c r="S66" i="4"/>
  <c r="S70" i="4"/>
  <c r="S74" i="4"/>
  <c r="S78" i="4"/>
  <c r="S82" i="4"/>
  <c r="S86" i="4"/>
  <c r="S90" i="4"/>
  <c r="S94" i="4"/>
  <c r="S98" i="4"/>
  <c r="S102" i="4"/>
  <c r="S106" i="4"/>
  <c r="S110" i="4"/>
  <c r="S114" i="4"/>
  <c r="S118" i="4"/>
  <c r="S122" i="4"/>
  <c r="S126" i="4"/>
  <c r="S130" i="4"/>
  <c r="S134" i="4"/>
  <c r="S138" i="4"/>
  <c r="S142" i="4"/>
  <c r="S146" i="4"/>
  <c r="S150" i="4"/>
  <c r="S154" i="4"/>
  <c r="S158" i="4"/>
  <c r="S162" i="4"/>
  <c r="S166" i="4"/>
  <c r="S170" i="4"/>
  <c r="S174" i="4"/>
  <c r="S178" i="4"/>
  <c r="S182" i="4"/>
  <c r="S186" i="4"/>
  <c r="S190" i="4"/>
  <c r="S194" i="4"/>
  <c r="S198" i="4"/>
  <c r="S202" i="4"/>
  <c r="S206" i="4"/>
  <c r="S210" i="4"/>
  <c r="S214" i="4"/>
  <c r="S218" i="4"/>
  <c r="S222" i="4"/>
  <c r="S226" i="4"/>
  <c r="S230" i="4"/>
  <c r="S234" i="4"/>
  <c r="S238" i="4"/>
  <c r="S242" i="4"/>
  <c r="S246" i="4"/>
  <c r="S250" i="4"/>
  <c r="S254" i="4"/>
  <c r="S258" i="4"/>
  <c r="S260" i="4"/>
  <c r="S262" i="4"/>
  <c r="S264" i="4"/>
  <c r="S266" i="4"/>
  <c r="S268" i="4"/>
  <c r="S270" i="4"/>
  <c r="S272" i="4"/>
  <c r="S274" i="4"/>
  <c r="S276" i="4"/>
  <c r="S278" i="4"/>
  <c r="S280" i="4"/>
  <c r="S282" i="4"/>
  <c r="S284" i="4"/>
  <c r="S286" i="4"/>
  <c r="S288" i="4"/>
  <c r="S290" i="4"/>
  <c r="S292" i="4"/>
  <c r="S294" i="4"/>
  <c r="S296" i="4"/>
  <c r="S298" i="4"/>
  <c r="S300" i="4"/>
  <c r="S302" i="4"/>
  <c r="S304" i="4"/>
  <c r="S306" i="4"/>
  <c r="S308" i="4"/>
  <c r="S310" i="4"/>
  <c r="S312" i="4"/>
  <c r="S314" i="4"/>
  <c r="S316" i="4"/>
  <c r="S318" i="4"/>
  <c r="S320" i="4"/>
  <c r="S322" i="4"/>
  <c r="S324" i="4"/>
  <c r="S326" i="4"/>
  <c r="S328" i="4"/>
  <c r="S330" i="4"/>
  <c r="S332" i="4"/>
  <c r="S334" i="4"/>
  <c r="S336" i="4"/>
  <c r="S338" i="4"/>
  <c r="S340" i="4"/>
  <c r="S342" i="4"/>
  <c r="S344" i="4"/>
  <c r="S346" i="4"/>
  <c r="S348" i="4"/>
  <c r="S350" i="4"/>
  <c r="S352" i="4"/>
  <c r="S354" i="4"/>
  <c r="S356" i="4"/>
  <c r="S358" i="4"/>
  <c r="S360" i="4"/>
  <c r="S362" i="4"/>
  <c r="S364" i="4"/>
  <c r="S366" i="4"/>
  <c r="S368" i="4"/>
  <c r="S8" i="4"/>
  <c r="S12" i="4"/>
  <c r="S16" i="4"/>
  <c r="S20" i="4"/>
  <c r="S24" i="4"/>
  <c r="S28" i="4"/>
  <c r="S32" i="4"/>
  <c r="S36" i="4"/>
  <c r="S40" i="4"/>
  <c r="S44" i="4"/>
  <c r="S48" i="4"/>
  <c r="S52" i="4"/>
  <c r="S56" i="4"/>
  <c r="S60" i="4"/>
  <c r="S64" i="4"/>
  <c r="S68" i="4"/>
  <c r="S72" i="4"/>
  <c r="S76" i="4"/>
  <c r="S80" i="4"/>
  <c r="S84" i="4"/>
  <c r="S88" i="4"/>
  <c r="S92" i="4"/>
  <c r="S96" i="4"/>
  <c r="S100" i="4"/>
  <c r="S104" i="4"/>
  <c r="S108" i="4"/>
  <c r="S112" i="4"/>
  <c r="S116" i="4"/>
  <c r="S120" i="4"/>
  <c r="S124" i="4"/>
  <c r="S128" i="4"/>
  <c r="S132" i="4"/>
  <c r="S136" i="4"/>
  <c r="S140" i="4"/>
  <c r="S144" i="4"/>
  <c r="S148" i="4"/>
  <c r="S152" i="4"/>
  <c r="S156" i="4"/>
  <c r="S160" i="4"/>
  <c r="S164" i="4"/>
  <c r="S168" i="4"/>
  <c r="S172" i="4"/>
  <c r="S176" i="4"/>
  <c r="S180" i="4"/>
  <c r="S184" i="4"/>
  <c r="S188" i="4"/>
  <c r="S192" i="4"/>
  <c r="S196" i="4"/>
  <c r="S200" i="4"/>
  <c r="S204" i="4"/>
  <c r="S208" i="4"/>
  <c r="S212" i="4"/>
  <c r="S216" i="4"/>
  <c r="S220" i="4"/>
  <c r="S224" i="4"/>
  <c r="S228" i="4"/>
  <c r="S232" i="4"/>
  <c r="S236" i="4"/>
  <c r="S240" i="4"/>
  <c r="S244" i="4"/>
  <c r="S248" i="4"/>
  <c r="S252" i="4"/>
  <c r="S256" i="4"/>
  <c r="S259" i="4"/>
  <c r="S261" i="4"/>
  <c r="S263" i="4"/>
  <c r="S265" i="4"/>
  <c r="S267" i="4"/>
  <c r="S269" i="4"/>
  <c r="S271" i="4"/>
  <c r="S273" i="4"/>
  <c r="S275" i="4"/>
  <c r="S277" i="4"/>
  <c r="S279" i="4"/>
  <c r="S281" i="4"/>
  <c r="S283" i="4"/>
  <c r="S285" i="4"/>
  <c r="S287" i="4"/>
  <c r="S289" i="4"/>
  <c r="S291" i="4"/>
  <c r="S293" i="4"/>
  <c r="S295" i="4"/>
  <c r="S297" i="4"/>
  <c r="S299" i="4"/>
  <c r="S301" i="4"/>
  <c r="S303" i="4"/>
  <c r="S305" i="4"/>
  <c r="S307" i="4"/>
  <c r="S309" i="4"/>
  <c r="S311" i="4"/>
  <c r="S313" i="4"/>
  <c r="S315" i="4"/>
  <c r="S317" i="4"/>
  <c r="S319" i="4"/>
  <c r="S321" i="4"/>
  <c r="S323" i="4"/>
  <c r="S325" i="4"/>
  <c r="S327" i="4"/>
  <c r="S329" i="4"/>
  <c r="S331" i="4"/>
  <c r="S333" i="4"/>
  <c r="S335" i="4"/>
  <c r="S337" i="4"/>
  <c r="S339" i="4"/>
  <c r="S341" i="4"/>
  <c r="S343" i="4"/>
  <c r="S345" i="4"/>
  <c r="S347" i="4"/>
  <c r="S349" i="4"/>
  <c r="S351" i="4"/>
  <c r="S353" i="4"/>
  <c r="S355" i="4"/>
  <c r="S357" i="4"/>
  <c r="S359" i="4"/>
  <c r="S361" i="4"/>
  <c r="S363" i="4"/>
  <c r="S365" i="4"/>
  <c r="S367" i="4"/>
  <c r="R7" i="4"/>
  <c r="R9" i="4"/>
  <c r="R11" i="4"/>
  <c r="R13" i="4"/>
  <c r="R15" i="4"/>
  <c r="R17" i="4"/>
  <c r="R19" i="4"/>
  <c r="R21" i="4"/>
  <c r="R23" i="4"/>
  <c r="R25" i="4"/>
  <c r="R27" i="4"/>
  <c r="R29" i="4"/>
  <c r="R31" i="4"/>
  <c r="R33" i="4"/>
  <c r="R35" i="4"/>
  <c r="R37" i="4"/>
  <c r="R39" i="4"/>
  <c r="R41" i="4"/>
  <c r="R43" i="4"/>
  <c r="R45" i="4"/>
  <c r="R47" i="4"/>
  <c r="R49" i="4"/>
  <c r="R51" i="4"/>
  <c r="R53" i="4"/>
  <c r="R55" i="4"/>
  <c r="R57" i="4"/>
  <c r="R59" i="4"/>
  <c r="R61" i="4"/>
  <c r="R63" i="4"/>
  <c r="R65" i="4"/>
  <c r="R67" i="4"/>
  <c r="R69" i="4"/>
  <c r="R71" i="4"/>
  <c r="R73" i="4"/>
  <c r="R75" i="4"/>
  <c r="R77" i="4"/>
  <c r="R79" i="4"/>
  <c r="R81" i="4"/>
  <c r="R83" i="4"/>
  <c r="R85" i="4"/>
  <c r="R87" i="4"/>
  <c r="R89" i="4"/>
  <c r="R91" i="4"/>
  <c r="R93" i="4"/>
  <c r="R95" i="4"/>
  <c r="R97" i="4"/>
  <c r="R99" i="4"/>
  <c r="R101" i="4"/>
  <c r="R103" i="4"/>
  <c r="R105" i="4"/>
  <c r="R107" i="4"/>
  <c r="R109" i="4"/>
  <c r="R111" i="4"/>
  <c r="R113" i="4"/>
  <c r="R115" i="4"/>
  <c r="R117" i="4"/>
  <c r="R119" i="4"/>
  <c r="R121" i="4"/>
  <c r="R123" i="4"/>
  <c r="R125" i="4"/>
  <c r="R127" i="4"/>
  <c r="R129" i="4"/>
  <c r="R131" i="4"/>
  <c r="R133" i="4"/>
  <c r="R135" i="4"/>
  <c r="R137" i="4"/>
  <c r="R139" i="4"/>
  <c r="R141" i="4"/>
  <c r="R143" i="4"/>
  <c r="R145" i="4"/>
  <c r="R147" i="4"/>
  <c r="R149" i="4"/>
  <c r="R151" i="4"/>
  <c r="R153" i="4"/>
  <c r="R155" i="4"/>
  <c r="R157" i="4"/>
  <c r="R159" i="4"/>
  <c r="R161" i="4"/>
  <c r="R163" i="4"/>
  <c r="R165" i="4"/>
  <c r="R167" i="4"/>
  <c r="R169" i="4"/>
  <c r="R171" i="4"/>
  <c r="R173" i="4"/>
  <c r="R175" i="4"/>
  <c r="R177" i="4"/>
  <c r="R179" i="4"/>
  <c r="R181" i="4"/>
  <c r="R183" i="4"/>
  <c r="R185" i="4"/>
  <c r="R187" i="4"/>
  <c r="R189" i="4"/>
  <c r="R191" i="4"/>
  <c r="R193" i="4"/>
  <c r="R195" i="4"/>
  <c r="R197" i="4"/>
  <c r="R199" i="4"/>
  <c r="R201" i="4"/>
  <c r="R203" i="4"/>
  <c r="R205" i="4"/>
  <c r="R207" i="4"/>
  <c r="R209" i="4"/>
  <c r="R211" i="4"/>
  <c r="R213" i="4"/>
  <c r="R215" i="4"/>
  <c r="R217" i="4"/>
  <c r="R219" i="4"/>
  <c r="R221" i="4"/>
  <c r="R223" i="4"/>
  <c r="R225" i="4"/>
  <c r="R227" i="4"/>
  <c r="R229" i="4"/>
  <c r="R231" i="4"/>
  <c r="R233" i="4"/>
  <c r="R235" i="4"/>
  <c r="R237" i="4"/>
  <c r="R239" i="4"/>
  <c r="R241" i="4"/>
  <c r="R243" i="4"/>
  <c r="R245" i="4"/>
  <c r="R247" i="4"/>
  <c r="R249" i="4"/>
  <c r="R251" i="4"/>
  <c r="R253" i="4"/>
  <c r="R255" i="4"/>
  <c r="R257" i="4"/>
  <c r="R6" i="4"/>
  <c r="R10" i="4"/>
  <c r="R14" i="4"/>
  <c r="R18" i="4"/>
  <c r="R22" i="4"/>
  <c r="R26" i="4"/>
  <c r="R30" i="4"/>
  <c r="R34" i="4"/>
  <c r="R38" i="4"/>
  <c r="R42" i="4"/>
  <c r="R46" i="4"/>
  <c r="R50" i="4"/>
  <c r="R54" i="4"/>
  <c r="R58" i="4"/>
  <c r="R62" i="4"/>
  <c r="R66" i="4"/>
  <c r="R70" i="4"/>
  <c r="R74" i="4"/>
  <c r="R78" i="4"/>
  <c r="R82" i="4"/>
  <c r="R86" i="4"/>
  <c r="R90" i="4"/>
  <c r="R94" i="4"/>
  <c r="R98" i="4"/>
  <c r="R102" i="4"/>
  <c r="R106" i="4"/>
  <c r="R110" i="4"/>
  <c r="R114" i="4"/>
  <c r="R118" i="4"/>
  <c r="R122" i="4"/>
  <c r="R126" i="4"/>
  <c r="R130" i="4"/>
  <c r="R134" i="4"/>
  <c r="R138" i="4"/>
  <c r="R142" i="4"/>
  <c r="R146" i="4"/>
  <c r="R150" i="4"/>
  <c r="R154" i="4"/>
  <c r="R158" i="4"/>
  <c r="R162" i="4"/>
  <c r="R166" i="4"/>
  <c r="R170" i="4"/>
  <c r="R174" i="4"/>
  <c r="R178" i="4"/>
  <c r="R182" i="4"/>
  <c r="R186" i="4"/>
  <c r="R190" i="4"/>
  <c r="R194" i="4"/>
  <c r="R198" i="4"/>
  <c r="R202" i="4"/>
  <c r="R206" i="4"/>
  <c r="R210" i="4"/>
  <c r="R214" i="4"/>
  <c r="R218" i="4"/>
  <c r="R222" i="4"/>
  <c r="R226" i="4"/>
  <c r="R230" i="4"/>
  <c r="R234" i="4"/>
  <c r="R238" i="4"/>
  <c r="R242" i="4"/>
  <c r="R246" i="4"/>
  <c r="R250" i="4"/>
  <c r="R254" i="4"/>
  <c r="R258" i="4"/>
  <c r="R260" i="4"/>
  <c r="R262" i="4"/>
  <c r="R264" i="4"/>
  <c r="R266" i="4"/>
  <c r="R268" i="4"/>
  <c r="R270" i="4"/>
  <c r="R272" i="4"/>
  <c r="R274" i="4"/>
  <c r="R276" i="4"/>
  <c r="R278" i="4"/>
  <c r="R280" i="4"/>
  <c r="R282" i="4"/>
  <c r="R284" i="4"/>
  <c r="R286" i="4"/>
  <c r="R288" i="4"/>
  <c r="R290" i="4"/>
  <c r="R292" i="4"/>
  <c r="R294" i="4"/>
  <c r="R296" i="4"/>
  <c r="R298" i="4"/>
  <c r="R300" i="4"/>
  <c r="R302" i="4"/>
  <c r="R304" i="4"/>
  <c r="R306" i="4"/>
  <c r="R308" i="4"/>
  <c r="R310" i="4"/>
  <c r="R312" i="4"/>
  <c r="R314" i="4"/>
  <c r="R316" i="4"/>
  <c r="R318" i="4"/>
  <c r="R320" i="4"/>
  <c r="R322" i="4"/>
  <c r="R324" i="4"/>
  <c r="R326" i="4"/>
  <c r="R328" i="4"/>
  <c r="R330" i="4"/>
  <c r="R332" i="4"/>
  <c r="R334" i="4"/>
  <c r="R336" i="4"/>
  <c r="R338" i="4"/>
  <c r="R340" i="4"/>
  <c r="R342" i="4"/>
  <c r="R344" i="4"/>
  <c r="R346" i="4"/>
  <c r="R348" i="4"/>
  <c r="R350" i="4"/>
  <c r="R352" i="4"/>
  <c r="R354" i="4"/>
  <c r="R356" i="4"/>
  <c r="R358" i="4"/>
  <c r="R360" i="4"/>
  <c r="R362" i="4"/>
  <c r="R364" i="4"/>
  <c r="R366" i="4"/>
  <c r="R368" i="4"/>
  <c r="R8" i="4"/>
  <c r="R12" i="4"/>
  <c r="R16" i="4"/>
  <c r="R20" i="4"/>
  <c r="R24" i="4"/>
  <c r="R28" i="4"/>
  <c r="R32" i="4"/>
  <c r="R36" i="4"/>
  <c r="R40" i="4"/>
  <c r="R44" i="4"/>
  <c r="R48" i="4"/>
  <c r="R52" i="4"/>
  <c r="R56" i="4"/>
  <c r="R60" i="4"/>
  <c r="R64" i="4"/>
  <c r="R68" i="4"/>
  <c r="R72" i="4"/>
  <c r="R76" i="4"/>
  <c r="R80" i="4"/>
  <c r="R84" i="4"/>
  <c r="R88" i="4"/>
  <c r="R92" i="4"/>
  <c r="R96" i="4"/>
  <c r="R100" i="4"/>
  <c r="R104" i="4"/>
  <c r="R108" i="4"/>
  <c r="R112" i="4"/>
  <c r="R116" i="4"/>
  <c r="R120" i="4"/>
  <c r="R124" i="4"/>
  <c r="R128" i="4"/>
  <c r="R132" i="4"/>
  <c r="R136" i="4"/>
  <c r="R140" i="4"/>
  <c r="R144" i="4"/>
  <c r="R148" i="4"/>
  <c r="R152" i="4"/>
  <c r="R156" i="4"/>
  <c r="R160" i="4"/>
  <c r="R164" i="4"/>
  <c r="R168" i="4"/>
  <c r="R172" i="4"/>
  <c r="R176" i="4"/>
  <c r="R180" i="4"/>
  <c r="R184" i="4"/>
  <c r="R188" i="4"/>
  <c r="R192" i="4"/>
  <c r="R196" i="4"/>
  <c r="R200" i="4"/>
  <c r="R204" i="4"/>
  <c r="R208" i="4"/>
  <c r="R212" i="4"/>
  <c r="R216" i="4"/>
  <c r="R220" i="4"/>
  <c r="R224" i="4"/>
  <c r="R228" i="4"/>
  <c r="R232" i="4"/>
  <c r="R236" i="4"/>
  <c r="R240" i="4"/>
  <c r="R244" i="4"/>
  <c r="R248" i="4"/>
  <c r="R252" i="4"/>
  <c r="R256" i="4"/>
  <c r="R259" i="4"/>
  <c r="R261" i="4"/>
  <c r="R263" i="4"/>
  <c r="R265" i="4"/>
  <c r="R267" i="4"/>
  <c r="R269" i="4"/>
  <c r="R271" i="4"/>
  <c r="R273" i="4"/>
  <c r="R275" i="4"/>
  <c r="R277" i="4"/>
  <c r="R279" i="4"/>
  <c r="R281" i="4"/>
  <c r="R283" i="4"/>
  <c r="R285" i="4"/>
  <c r="R287" i="4"/>
  <c r="R289" i="4"/>
  <c r="R291" i="4"/>
  <c r="R293" i="4"/>
  <c r="R295" i="4"/>
  <c r="R297" i="4"/>
  <c r="R299" i="4"/>
  <c r="R301" i="4"/>
  <c r="R303" i="4"/>
  <c r="R305" i="4"/>
  <c r="R307" i="4"/>
  <c r="R309" i="4"/>
  <c r="R311" i="4"/>
  <c r="R313" i="4"/>
  <c r="R315" i="4"/>
  <c r="R317" i="4"/>
  <c r="R319" i="4"/>
  <c r="R321" i="4"/>
  <c r="R323" i="4"/>
  <c r="R325" i="4"/>
  <c r="R327" i="4"/>
  <c r="R329" i="4"/>
  <c r="R331" i="4"/>
  <c r="R333" i="4"/>
  <c r="R335" i="4"/>
  <c r="R337" i="4"/>
  <c r="R339" i="4"/>
  <c r="R341" i="4"/>
  <c r="R343" i="4"/>
  <c r="R345" i="4"/>
  <c r="R347" i="4"/>
  <c r="R349" i="4"/>
  <c r="R351" i="4"/>
  <c r="R353" i="4"/>
  <c r="R355" i="4"/>
  <c r="R357" i="4"/>
  <c r="R359" i="4"/>
  <c r="R361" i="4"/>
  <c r="R363" i="4"/>
  <c r="R365" i="4"/>
  <c r="R367" i="4"/>
  <c r="Q7" i="4"/>
  <c r="Q9" i="4"/>
  <c r="Q11" i="4"/>
  <c r="Q13" i="4"/>
  <c r="Q15" i="4"/>
  <c r="Q17" i="4"/>
  <c r="Q19" i="4"/>
  <c r="Q21" i="4"/>
  <c r="Q23" i="4"/>
  <c r="Q25" i="4"/>
  <c r="Q27" i="4"/>
  <c r="Q29" i="4"/>
  <c r="Q31" i="4"/>
  <c r="Q33" i="4"/>
  <c r="Q35" i="4"/>
  <c r="Q37" i="4"/>
  <c r="Q39" i="4"/>
  <c r="Q41" i="4"/>
  <c r="Q43" i="4"/>
  <c r="Q45" i="4"/>
  <c r="Q47" i="4"/>
  <c r="Q49" i="4"/>
  <c r="Q51" i="4"/>
  <c r="Q53" i="4"/>
  <c r="Q55" i="4"/>
  <c r="Q57" i="4"/>
  <c r="Q59" i="4"/>
  <c r="Q61" i="4"/>
  <c r="Q63" i="4"/>
  <c r="Q65" i="4"/>
  <c r="Q67" i="4"/>
  <c r="Q69" i="4"/>
  <c r="Q71" i="4"/>
  <c r="Q73" i="4"/>
  <c r="Q75" i="4"/>
  <c r="Q77" i="4"/>
  <c r="Q79" i="4"/>
  <c r="Q81" i="4"/>
  <c r="Q83" i="4"/>
  <c r="Q85" i="4"/>
  <c r="Q87" i="4"/>
  <c r="Q89" i="4"/>
  <c r="Q91" i="4"/>
  <c r="Q93" i="4"/>
  <c r="Q95" i="4"/>
  <c r="Q97" i="4"/>
  <c r="Q99" i="4"/>
  <c r="Q101" i="4"/>
  <c r="Q103" i="4"/>
  <c r="Q105" i="4"/>
  <c r="Q107" i="4"/>
  <c r="Q109" i="4"/>
  <c r="Q111" i="4"/>
  <c r="Q113" i="4"/>
  <c r="Q115" i="4"/>
  <c r="Q117" i="4"/>
  <c r="Q119" i="4"/>
  <c r="Q121" i="4"/>
  <c r="Q123" i="4"/>
  <c r="Q125" i="4"/>
  <c r="Q127" i="4"/>
  <c r="Q129" i="4"/>
  <c r="Q131" i="4"/>
  <c r="Q133" i="4"/>
  <c r="Q135" i="4"/>
  <c r="Q137" i="4"/>
  <c r="Q139" i="4"/>
  <c r="Q141" i="4"/>
  <c r="Q143" i="4"/>
  <c r="Q145" i="4"/>
  <c r="Q147" i="4"/>
  <c r="Q149" i="4"/>
  <c r="Q151" i="4"/>
  <c r="Q153" i="4"/>
  <c r="Q155" i="4"/>
  <c r="Q157" i="4"/>
  <c r="Q159" i="4"/>
  <c r="Q161" i="4"/>
  <c r="Q163" i="4"/>
  <c r="Q165" i="4"/>
  <c r="Q167" i="4"/>
  <c r="Q169" i="4"/>
  <c r="Q171" i="4"/>
  <c r="Q173" i="4"/>
  <c r="Q175" i="4"/>
  <c r="Q177" i="4"/>
  <c r="Q179" i="4"/>
  <c r="Q181" i="4"/>
  <c r="Q183" i="4"/>
  <c r="Q185" i="4"/>
  <c r="Q187" i="4"/>
  <c r="Q189" i="4"/>
  <c r="Q191" i="4"/>
  <c r="Q193" i="4"/>
  <c r="Q195" i="4"/>
  <c r="Q197" i="4"/>
  <c r="Q199" i="4"/>
  <c r="Q201" i="4"/>
  <c r="Q203" i="4"/>
  <c r="Q205" i="4"/>
  <c r="Q207" i="4"/>
  <c r="Q209" i="4"/>
  <c r="Q211" i="4"/>
  <c r="Q213" i="4"/>
  <c r="Q215" i="4"/>
  <c r="Q217" i="4"/>
  <c r="Q219" i="4"/>
  <c r="Q221" i="4"/>
  <c r="Q223" i="4"/>
  <c r="Q225" i="4"/>
  <c r="Q227" i="4"/>
  <c r="Q229" i="4"/>
  <c r="Q231" i="4"/>
  <c r="Q233" i="4"/>
  <c r="Q235" i="4"/>
  <c r="Q237" i="4"/>
  <c r="Q239" i="4"/>
  <c r="Q241" i="4"/>
  <c r="Q243" i="4"/>
  <c r="Q245" i="4"/>
  <c r="Q247" i="4"/>
  <c r="Q249" i="4"/>
  <c r="Q251" i="4"/>
  <c r="Q253" i="4"/>
  <c r="Q255" i="4"/>
  <c r="Q257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194" i="4"/>
  <c r="Q198" i="4"/>
  <c r="Q202" i="4"/>
  <c r="Q206" i="4"/>
  <c r="Q210" i="4"/>
  <c r="Q214" i="4"/>
  <c r="Q218" i="4"/>
  <c r="Q222" i="4"/>
  <c r="Q226" i="4"/>
  <c r="Q230" i="4"/>
  <c r="Q234" i="4"/>
  <c r="Q238" i="4"/>
  <c r="Q242" i="4"/>
  <c r="Q246" i="4"/>
  <c r="Q250" i="4"/>
  <c r="Q254" i="4"/>
  <c r="Q258" i="4"/>
  <c r="Q260" i="4"/>
  <c r="Q262" i="4"/>
  <c r="Q264" i="4"/>
  <c r="Q266" i="4"/>
  <c r="Q268" i="4"/>
  <c r="Q270" i="4"/>
  <c r="Q272" i="4"/>
  <c r="Q274" i="4"/>
  <c r="Q276" i="4"/>
  <c r="Q278" i="4"/>
  <c r="Q280" i="4"/>
  <c r="Q282" i="4"/>
  <c r="Q284" i="4"/>
  <c r="Q286" i="4"/>
  <c r="Q288" i="4"/>
  <c r="Q290" i="4"/>
  <c r="Q292" i="4"/>
  <c r="Q294" i="4"/>
  <c r="Q296" i="4"/>
  <c r="Q298" i="4"/>
  <c r="Q300" i="4"/>
  <c r="Q302" i="4"/>
  <c r="Q304" i="4"/>
  <c r="Q306" i="4"/>
  <c r="Q308" i="4"/>
  <c r="Q310" i="4"/>
  <c r="Q312" i="4"/>
  <c r="Q314" i="4"/>
  <c r="Q316" i="4"/>
  <c r="Q318" i="4"/>
  <c r="Q320" i="4"/>
  <c r="Q322" i="4"/>
  <c r="Q324" i="4"/>
  <c r="Q326" i="4"/>
  <c r="Q328" i="4"/>
  <c r="Q330" i="4"/>
  <c r="Q332" i="4"/>
  <c r="Q334" i="4"/>
  <c r="Q336" i="4"/>
  <c r="Q338" i="4"/>
  <c r="Q340" i="4"/>
  <c r="Q342" i="4"/>
  <c r="Q344" i="4"/>
  <c r="Q346" i="4"/>
  <c r="Q348" i="4"/>
  <c r="Q350" i="4"/>
  <c r="Q352" i="4"/>
  <c r="Q354" i="4"/>
  <c r="Q356" i="4"/>
  <c r="Q358" i="4"/>
  <c r="Q360" i="4"/>
  <c r="Q362" i="4"/>
  <c r="Q364" i="4"/>
  <c r="Q366" i="4"/>
  <c r="Q368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196" i="4"/>
  <c r="Q200" i="4"/>
  <c r="Q204" i="4"/>
  <c r="Q208" i="4"/>
  <c r="Q212" i="4"/>
  <c r="Q216" i="4"/>
  <c r="Q220" i="4"/>
  <c r="Q224" i="4"/>
  <c r="Q228" i="4"/>
  <c r="Q232" i="4"/>
  <c r="Q236" i="4"/>
  <c r="Q240" i="4"/>
  <c r="Q244" i="4"/>
  <c r="Q248" i="4"/>
  <c r="Q252" i="4"/>
  <c r="Q256" i="4"/>
  <c r="Q259" i="4"/>
  <c r="Q261" i="4"/>
  <c r="Q263" i="4"/>
  <c r="Q265" i="4"/>
  <c r="Q267" i="4"/>
  <c r="Q269" i="4"/>
  <c r="Q271" i="4"/>
  <c r="Q273" i="4"/>
  <c r="Q275" i="4"/>
  <c r="Q277" i="4"/>
  <c r="Q279" i="4"/>
  <c r="Q281" i="4"/>
  <c r="Q283" i="4"/>
  <c r="Q285" i="4"/>
  <c r="Q287" i="4"/>
  <c r="Q289" i="4"/>
  <c r="Q291" i="4"/>
  <c r="Q293" i="4"/>
  <c r="Q295" i="4"/>
  <c r="Q297" i="4"/>
  <c r="Q299" i="4"/>
  <c r="Q301" i="4"/>
  <c r="Q303" i="4"/>
  <c r="Q305" i="4"/>
  <c r="Q307" i="4"/>
  <c r="Q309" i="4"/>
  <c r="Q311" i="4"/>
  <c r="Q313" i="4"/>
  <c r="Q315" i="4"/>
  <c r="Q317" i="4"/>
  <c r="Q319" i="4"/>
  <c r="Q321" i="4"/>
  <c r="Q323" i="4"/>
  <c r="Q325" i="4"/>
  <c r="Q327" i="4"/>
  <c r="Q329" i="4"/>
  <c r="Q331" i="4"/>
  <c r="Q333" i="4"/>
  <c r="Q335" i="4"/>
  <c r="Q337" i="4"/>
  <c r="Q339" i="4"/>
  <c r="Q341" i="4"/>
  <c r="Q343" i="4"/>
  <c r="Q345" i="4"/>
  <c r="Q347" i="4"/>
  <c r="Q349" i="4"/>
  <c r="Q351" i="4"/>
  <c r="Q353" i="4"/>
  <c r="Q355" i="4"/>
  <c r="Q357" i="4"/>
  <c r="Q359" i="4"/>
  <c r="Q361" i="4"/>
  <c r="Q363" i="4"/>
  <c r="Q365" i="4"/>
  <c r="Q367" i="4"/>
  <c r="N7" i="4"/>
  <c r="N9" i="4"/>
  <c r="N11" i="4"/>
  <c r="N13" i="4"/>
  <c r="N15" i="4"/>
  <c r="N17" i="4"/>
  <c r="N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51" i="4"/>
  <c r="N53" i="4"/>
  <c r="N55" i="4"/>
  <c r="N57" i="4"/>
  <c r="N59" i="4"/>
  <c r="N61" i="4"/>
  <c r="N63" i="4"/>
  <c r="N65" i="4"/>
  <c r="N67" i="4"/>
  <c r="N69" i="4"/>
  <c r="N71" i="4"/>
  <c r="N73" i="4"/>
  <c r="N75" i="4"/>
  <c r="N77" i="4"/>
  <c r="N79" i="4"/>
  <c r="N81" i="4"/>
  <c r="N83" i="4"/>
  <c r="N85" i="4"/>
  <c r="N87" i="4"/>
  <c r="N89" i="4"/>
  <c r="N91" i="4"/>
  <c r="N93" i="4"/>
  <c r="N95" i="4"/>
  <c r="N97" i="4"/>
  <c r="N99" i="4"/>
  <c r="N101" i="4"/>
  <c r="N103" i="4"/>
  <c r="N105" i="4"/>
  <c r="N107" i="4"/>
  <c r="N109" i="4"/>
  <c r="N111" i="4"/>
  <c r="N113" i="4"/>
  <c r="N115" i="4"/>
  <c r="N117" i="4"/>
  <c r="N119" i="4"/>
  <c r="N121" i="4"/>
  <c r="N123" i="4"/>
  <c r="N125" i="4"/>
  <c r="N127" i="4"/>
  <c r="N129" i="4"/>
  <c r="N131" i="4"/>
  <c r="N133" i="4"/>
  <c r="N135" i="4"/>
  <c r="N137" i="4"/>
  <c r="N139" i="4"/>
  <c r="N141" i="4"/>
  <c r="N143" i="4"/>
  <c r="N145" i="4"/>
  <c r="N147" i="4"/>
  <c r="N149" i="4"/>
  <c r="N151" i="4"/>
  <c r="N153" i="4"/>
  <c r="N155" i="4"/>
  <c r="N157" i="4"/>
  <c r="N159" i="4"/>
  <c r="N161" i="4"/>
  <c r="N163" i="4"/>
  <c r="N165" i="4"/>
  <c r="N167" i="4"/>
  <c r="N169" i="4"/>
  <c r="N171" i="4"/>
  <c r="N173" i="4"/>
  <c r="N175" i="4"/>
  <c r="N177" i="4"/>
  <c r="N179" i="4"/>
  <c r="N181" i="4"/>
  <c r="N183" i="4"/>
  <c r="N185" i="4"/>
  <c r="N187" i="4"/>
  <c r="N189" i="4"/>
  <c r="N191" i="4"/>
  <c r="N193" i="4"/>
  <c r="N195" i="4"/>
  <c r="N197" i="4"/>
  <c r="N199" i="4"/>
  <c r="N201" i="4"/>
  <c r="N203" i="4"/>
  <c r="N205" i="4"/>
  <c r="N207" i="4"/>
  <c r="N209" i="4"/>
  <c r="N211" i="4"/>
  <c r="N213" i="4"/>
  <c r="N215" i="4"/>
  <c r="N217" i="4"/>
  <c r="N219" i="4"/>
  <c r="N221" i="4"/>
  <c r="N223" i="4"/>
  <c r="N225" i="4"/>
  <c r="N227" i="4"/>
  <c r="N229" i="4"/>
  <c r="N231" i="4"/>
  <c r="N233" i="4"/>
  <c r="N235" i="4"/>
  <c r="N237" i="4"/>
  <c r="N239" i="4"/>
  <c r="N241" i="4"/>
  <c r="N243" i="4"/>
  <c r="N245" i="4"/>
  <c r="N247" i="4"/>
  <c r="N249" i="4"/>
  <c r="N251" i="4"/>
  <c r="N253" i="4"/>
  <c r="N255" i="4"/>
  <c r="N25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4" i="4"/>
  <c r="N198" i="4"/>
  <c r="N202" i="4"/>
  <c r="N206" i="4"/>
  <c r="N210" i="4"/>
  <c r="N214" i="4"/>
  <c r="N218" i="4"/>
  <c r="N222" i="4"/>
  <c r="N226" i="4"/>
  <c r="N230" i="4"/>
  <c r="N234" i="4"/>
  <c r="N238" i="4"/>
  <c r="N242" i="4"/>
  <c r="N246" i="4"/>
  <c r="N250" i="4"/>
  <c r="N254" i="4"/>
  <c r="N258" i="4"/>
  <c r="N260" i="4"/>
  <c r="N262" i="4"/>
  <c r="N264" i="4"/>
  <c r="N266" i="4"/>
  <c r="N268" i="4"/>
  <c r="N270" i="4"/>
  <c r="N272" i="4"/>
  <c r="N274" i="4"/>
  <c r="N276" i="4"/>
  <c r="N278" i="4"/>
  <c r="N280" i="4"/>
  <c r="N282" i="4"/>
  <c r="N284" i="4"/>
  <c r="N286" i="4"/>
  <c r="N288" i="4"/>
  <c r="N290" i="4"/>
  <c r="N292" i="4"/>
  <c r="N294" i="4"/>
  <c r="N296" i="4"/>
  <c r="N298" i="4"/>
  <c r="N300" i="4"/>
  <c r="N302" i="4"/>
  <c r="N304" i="4"/>
  <c r="N306" i="4"/>
  <c r="N308" i="4"/>
  <c r="N310" i="4"/>
  <c r="N312" i="4"/>
  <c r="N314" i="4"/>
  <c r="N316" i="4"/>
  <c r="N318" i="4"/>
  <c r="N320" i="4"/>
  <c r="N322" i="4"/>
  <c r="N324" i="4"/>
  <c r="N326" i="4"/>
  <c r="N328" i="4"/>
  <c r="N330" i="4"/>
  <c r="N332" i="4"/>
  <c r="N334" i="4"/>
  <c r="N336" i="4"/>
  <c r="N338" i="4"/>
  <c r="N340" i="4"/>
  <c r="N342" i="4"/>
  <c r="N344" i="4"/>
  <c r="N346" i="4"/>
  <c r="N348" i="4"/>
  <c r="N350" i="4"/>
  <c r="N352" i="4"/>
  <c r="N354" i="4"/>
  <c r="N356" i="4"/>
  <c r="N358" i="4"/>
  <c r="N360" i="4"/>
  <c r="N362" i="4"/>
  <c r="N364" i="4"/>
  <c r="N366" i="4"/>
  <c r="N368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192" i="4"/>
  <c r="N196" i="4"/>
  <c r="N200" i="4"/>
  <c r="N204" i="4"/>
  <c r="N208" i="4"/>
  <c r="N212" i="4"/>
  <c r="N216" i="4"/>
  <c r="N220" i="4"/>
  <c r="N224" i="4"/>
  <c r="N228" i="4"/>
  <c r="N232" i="4"/>
  <c r="N236" i="4"/>
  <c r="N240" i="4"/>
  <c r="N244" i="4"/>
  <c r="N248" i="4"/>
  <c r="N252" i="4"/>
  <c r="N256" i="4"/>
  <c r="N259" i="4"/>
  <c r="N261" i="4"/>
  <c r="N263" i="4"/>
  <c r="N265" i="4"/>
  <c r="N267" i="4"/>
  <c r="N269" i="4"/>
  <c r="N271" i="4"/>
  <c r="N273" i="4"/>
  <c r="N275" i="4"/>
  <c r="N277" i="4"/>
  <c r="N279" i="4"/>
  <c r="N281" i="4"/>
  <c r="N283" i="4"/>
  <c r="N285" i="4"/>
  <c r="N287" i="4"/>
  <c r="N289" i="4"/>
  <c r="N291" i="4"/>
  <c r="N293" i="4"/>
  <c r="N295" i="4"/>
  <c r="N297" i="4"/>
  <c r="N299" i="4"/>
  <c r="N301" i="4"/>
  <c r="N303" i="4"/>
  <c r="N305" i="4"/>
  <c r="N307" i="4"/>
  <c r="N309" i="4"/>
  <c r="N311" i="4"/>
  <c r="N313" i="4"/>
  <c r="N315" i="4"/>
  <c r="N317" i="4"/>
  <c r="N319" i="4"/>
  <c r="N321" i="4"/>
  <c r="N323" i="4"/>
  <c r="N325" i="4"/>
  <c r="N327" i="4"/>
  <c r="N329" i="4"/>
  <c r="N331" i="4"/>
  <c r="N333" i="4"/>
  <c r="N335" i="4"/>
  <c r="N337" i="4"/>
  <c r="N339" i="4"/>
  <c r="N341" i="4"/>
  <c r="N343" i="4"/>
  <c r="N345" i="4"/>
  <c r="N347" i="4"/>
  <c r="N349" i="4"/>
  <c r="N351" i="4"/>
  <c r="N353" i="4"/>
  <c r="N355" i="4"/>
  <c r="N357" i="4"/>
  <c r="N359" i="4"/>
  <c r="N361" i="4"/>
  <c r="N363" i="4"/>
  <c r="N365" i="4"/>
  <c r="N367" i="4"/>
  <c r="O7" i="4"/>
  <c r="O9" i="4"/>
  <c r="O11" i="4"/>
  <c r="O13" i="4"/>
  <c r="O15" i="4"/>
  <c r="O17" i="4"/>
  <c r="O19" i="4"/>
  <c r="O21" i="4"/>
  <c r="O23" i="4"/>
  <c r="O25" i="4"/>
  <c r="O27" i="4"/>
  <c r="O29" i="4"/>
  <c r="O31" i="4"/>
  <c r="O33" i="4"/>
  <c r="O35" i="4"/>
  <c r="O37" i="4"/>
  <c r="O39" i="4"/>
  <c r="O41" i="4"/>
  <c r="O43" i="4"/>
  <c r="O45" i="4"/>
  <c r="O47" i="4"/>
  <c r="O49" i="4"/>
  <c r="O51" i="4"/>
  <c r="O53" i="4"/>
  <c r="O55" i="4"/>
  <c r="O57" i="4"/>
  <c r="O59" i="4"/>
  <c r="O61" i="4"/>
  <c r="O63" i="4"/>
  <c r="O65" i="4"/>
  <c r="O67" i="4"/>
  <c r="O69" i="4"/>
  <c r="O71" i="4"/>
  <c r="O73" i="4"/>
  <c r="O75" i="4"/>
  <c r="O77" i="4"/>
  <c r="O79" i="4"/>
  <c r="O81" i="4"/>
  <c r="O83" i="4"/>
  <c r="O85" i="4"/>
  <c r="O87" i="4"/>
  <c r="O89" i="4"/>
  <c r="O91" i="4"/>
  <c r="O93" i="4"/>
  <c r="O95" i="4"/>
  <c r="O97" i="4"/>
  <c r="O99" i="4"/>
  <c r="O101" i="4"/>
  <c r="O103" i="4"/>
  <c r="O105" i="4"/>
  <c r="O107" i="4"/>
  <c r="O109" i="4"/>
  <c r="O111" i="4"/>
  <c r="O113" i="4"/>
  <c r="O115" i="4"/>
  <c r="O117" i="4"/>
  <c r="O119" i="4"/>
  <c r="O121" i="4"/>
  <c r="O123" i="4"/>
  <c r="O125" i="4"/>
  <c r="O127" i="4"/>
  <c r="O129" i="4"/>
  <c r="O131" i="4"/>
  <c r="O133" i="4"/>
  <c r="O135" i="4"/>
  <c r="O137" i="4"/>
  <c r="O139" i="4"/>
  <c r="O141" i="4"/>
  <c r="O143" i="4"/>
  <c r="O145" i="4"/>
  <c r="O147" i="4"/>
  <c r="O149" i="4"/>
  <c r="O151" i="4"/>
  <c r="O153" i="4"/>
  <c r="O155" i="4"/>
  <c r="O157" i="4"/>
  <c r="O159" i="4"/>
  <c r="O161" i="4"/>
  <c r="O163" i="4"/>
  <c r="O165" i="4"/>
  <c r="O167" i="4"/>
  <c r="O169" i="4"/>
  <c r="O171" i="4"/>
  <c r="O173" i="4"/>
  <c r="O175" i="4"/>
  <c r="O177" i="4"/>
  <c r="O179" i="4"/>
  <c r="O181" i="4"/>
  <c r="O183" i="4"/>
  <c r="O185" i="4"/>
  <c r="O187" i="4"/>
  <c r="O189" i="4"/>
  <c r="O191" i="4"/>
  <c r="O193" i="4"/>
  <c r="O195" i="4"/>
  <c r="O197" i="4"/>
  <c r="O199" i="4"/>
  <c r="O201" i="4"/>
  <c r="O203" i="4"/>
  <c r="O205" i="4"/>
  <c r="O207" i="4"/>
  <c r="O209" i="4"/>
  <c r="O211" i="4"/>
  <c r="O213" i="4"/>
  <c r="O215" i="4"/>
  <c r="O217" i="4"/>
  <c r="O219" i="4"/>
  <c r="O221" i="4"/>
  <c r="O223" i="4"/>
  <c r="O225" i="4"/>
  <c r="O227" i="4"/>
  <c r="O229" i="4"/>
  <c r="O231" i="4"/>
  <c r="O233" i="4"/>
  <c r="O235" i="4"/>
  <c r="O237" i="4"/>
  <c r="O239" i="4"/>
  <c r="O241" i="4"/>
  <c r="O243" i="4"/>
  <c r="O245" i="4"/>
  <c r="O247" i="4"/>
  <c r="O249" i="4"/>
  <c r="O251" i="4"/>
  <c r="O253" i="4"/>
  <c r="O255" i="4"/>
  <c r="O257" i="4"/>
  <c r="O6" i="4"/>
  <c r="O10" i="4"/>
  <c r="O14" i="4"/>
  <c r="O18" i="4"/>
  <c r="O22" i="4"/>
  <c r="O26" i="4"/>
  <c r="O30" i="4"/>
  <c r="O34" i="4"/>
  <c r="O38" i="4"/>
  <c r="O42" i="4"/>
  <c r="O46" i="4"/>
  <c r="O50" i="4"/>
  <c r="O54" i="4"/>
  <c r="O58" i="4"/>
  <c r="O62" i="4"/>
  <c r="O66" i="4"/>
  <c r="O70" i="4"/>
  <c r="O74" i="4"/>
  <c r="O78" i="4"/>
  <c r="O82" i="4"/>
  <c r="O86" i="4"/>
  <c r="O90" i="4"/>
  <c r="O94" i="4"/>
  <c r="O98" i="4"/>
  <c r="O102" i="4"/>
  <c r="O106" i="4"/>
  <c r="O110" i="4"/>
  <c r="O114" i="4"/>
  <c r="O118" i="4"/>
  <c r="O122" i="4"/>
  <c r="O126" i="4"/>
  <c r="O130" i="4"/>
  <c r="O134" i="4"/>
  <c r="O138" i="4"/>
  <c r="O142" i="4"/>
  <c r="O146" i="4"/>
  <c r="O150" i="4"/>
  <c r="O154" i="4"/>
  <c r="O158" i="4"/>
  <c r="O162" i="4"/>
  <c r="O166" i="4"/>
  <c r="O170" i="4"/>
  <c r="O174" i="4"/>
  <c r="O178" i="4"/>
  <c r="O182" i="4"/>
  <c r="O186" i="4"/>
  <c r="O190" i="4"/>
  <c r="O194" i="4"/>
  <c r="O198" i="4"/>
  <c r="O202" i="4"/>
  <c r="O206" i="4"/>
  <c r="O210" i="4"/>
  <c r="O214" i="4"/>
  <c r="O218" i="4"/>
  <c r="O222" i="4"/>
  <c r="O226" i="4"/>
  <c r="O230" i="4"/>
  <c r="O234" i="4"/>
  <c r="O238" i="4"/>
  <c r="O242" i="4"/>
  <c r="O246" i="4"/>
  <c r="O250" i="4"/>
  <c r="O254" i="4"/>
  <c r="O258" i="4"/>
  <c r="O260" i="4"/>
  <c r="O262" i="4"/>
  <c r="O264" i="4"/>
  <c r="O266" i="4"/>
  <c r="O268" i="4"/>
  <c r="O270" i="4"/>
  <c r="O272" i="4"/>
  <c r="O274" i="4"/>
  <c r="O276" i="4"/>
  <c r="O278" i="4"/>
  <c r="O280" i="4"/>
  <c r="O282" i="4"/>
  <c r="O284" i="4"/>
  <c r="O286" i="4"/>
  <c r="O288" i="4"/>
  <c r="O290" i="4"/>
  <c r="O292" i="4"/>
  <c r="O294" i="4"/>
  <c r="O296" i="4"/>
  <c r="O298" i="4"/>
  <c r="O300" i="4"/>
  <c r="O302" i="4"/>
  <c r="O304" i="4"/>
  <c r="O306" i="4"/>
  <c r="O308" i="4"/>
  <c r="O310" i="4"/>
  <c r="O312" i="4"/>
  <c r="O314" i="4"/>
  <c r="O316" i="4"/>
  <c r="O318" i="4"/>
  <c r="O320" i="4"/>
  <c r="O322" i="4"/>
  <c r="O324" i="4"/>
  <c r="O326" i="4"/>
  <c r="O328" i="4"/>
  <c r="O330" i="4"/>
  <c r="O332" i="4"/>
  <c r="O334" i="4"/>
  <c r="O336" i="4"/>
  <c r="O338" i="4"/>
  <c r="O340" i="4"/>
  <c r="O342" i="4"/>
  <c r="O344" i="4"/>
  <c r="O346" i="4"/>
  <c r="O348" i="4"/>
  <c r="O350" i="4"/>
  <c r="O352" i="4"/>
  <c r="O354" i="4"/>
  <c r="O356" i="4"/>
  <c r="O358" i="4"/>
  <c r="O360" i="4"/>
  <c r="O362" i="4"/>
  <c r="O364" i="4"/>
  <c r="O366" i="4"/>
  <c r="O368" i="4"/>
  <c r="O8" i="4"/>
  <c r="O12" i="4"/>
  <c r="O16" i="4"/>
  <c r="O20" i="4"/>
  <c r="O24" i="4"/>
  <c r="O28" i="4"/>
  <c r="O32" i="4"/>
  <c r="O36" i="4"/>
  <c r="O40" i="4"/>
  <c r="O44" i="4"/>
  <c r="O48" i="4"/>
  <c r="O52" i="4"/>
  <c r="O56" i="4"/>
  <c r="O60" i="4"/>
  <c r="O64" i="4"/>
  <c r="O68" i="4"/>
  <c r="O72" i="4"/>
  <c r="O76" i="4"/>
  <c r="O80" i="4"/>
  <c r="O84" i="4"/>
  <c r="O88" i="4"/>
  <c r="O92" i="4"/>
  <c r="O96" i="4"/>
  <c r="O100" i="4"/>
  <c r="O104" i="4"/>
  <c r="O108" i="4"/>
  <c r="O112" i="4"/>
  <c r="O116" i="4"/>
  <c r="O120" i="4"/>
  <c r="O124" i="4"/>
  <c r="O128" i="4"/>
  <c r="O132" i="4"/>
  <c r="O136" i="4"/>
  <c r="O140" i="4"/>
  <c r="O144" i="4"/>
  <c r="O148" i="4"/>
  <c r="O152" i="4"/>
  <c r="O156" i="4"/>
  <c r="O160" i="4"/>
  <c r="O164" i="4"/>
  <c r="O168" i="4"/>
  <c r="O172" i="4"/>
  <c r="O176" i="4"/>
  <c r="O180" i="4"/>
  <c r="O184" i="4"/>
  <c r="O188" i="4"/>
  <c r="O192" i="4"/>
  <c r="O196" i="4"/>
  <c r="O200" i="4"/>
  <c r="O204" i="4"/>
  <c r="O208" i="4"/>
  <c r="O212" i="4"/>
  <c r="O216" i="4"/>
  <c r="O220" i="4"/>
  <c r="O224" i="4"/>
  <c r="O228" i="4"/>
  <c r="O232" i="4"/>
  <c r="O236" i="4"/>
  <c r="O240" i="4"/>
  <c r="O244" i="4"/>
  <c r="O248" i="4"/>
  <c r="O252" i="4"/>
  <c r="O256" i="4"/>
  <c r="O259" i="4"/>
  <c r="O261" i="4"/>
  <c r="O263" i="4"/>
  <c r="O265" i="4"/>
  <c r="O267" i="4"/>
  <c r="O269" i="4"/>
  <c r="O271" i="4"/>
  <c r="O273" i="4"/>
  <c r="O275" i="4"/>
  <c r="O277" i="4"/>
  <c r="O279" i="4"/>
  <c r="O281" i="4"/>
  <c r="O283" i="4"/>
  <c r="O285" i="4"/>
  <c r="O287" i="4"/>
  <c r="O289" i="4"/>
  <c r="O291" i="4"/>
  <c r="O293" i="4"/>
  <c r="O295" i="4"/>
  <c r="O297" i="4"/>
  <c r="O299" i="4"/>
  <c r="O301" i="4"/>
  <c r="O303" i="4"/>
  <c r="O305" i="4"/>
  <c r="O307" i="4"/>
  <c r="O309" i="4"/>
  <c r="O311" i="4"/>
  <c r="O313" i="4"/>
  <c r="O315" i="4"/>
  <c r="O317" i="4"/>
  <c r="O319" i="4"/>
  <c r="O321" i="4"/>
  <c r="O323" i="4"/>
  <c r="O325" i="4"/>
  <c r="O327" i="4"/>
  <c r="O329" i="4"/>
  <c r="O331" i="4"/>
  <c r="O333" i="4"/>
  <c r="O335" i="4"/>
  <c r="O337" i="4"/>
  <c r="O339" i="4"/>
  <c r="O341" i="4"/>
  <c r="O343" i="4"/>
  <c r="O345" i="4"/>
  <c r="O347" i="4"/>
  <c r="O349" i="4"/>
  <c r="O351" i="4"/>
  <c r="O353" i="4"/>
  <c r="O355" i="4"/>
  <c r="O357" i="4"/>
  <c r="O359" i="4"/>
  <c r="O361" i="4"/>
  <c r="O363" i="4"/>
  <c r="O365" i="4"/>
  <c r="O367" i="4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M33" i="4"/>
  <c r="M35" i="4"/>
  <c r="M37" i="4"/>
  <c r="M39" i="4"/>
  <c r="M41" i="4"/>
  <c r="M43" i="4"/>
  <c r="M45" i="4"/>
  <c r="M47" i="4"/>
  <c r="M49" i="4"/>
  <c r="M51" i="4"/>
  <c r="M53" i="4"/>
  <c r="M55" i="4"/>
  <c r="M57" i="4"/>
  <c r="M59" i="4"/>
  <c r="M61" i="4"/>
  <c r="M63" i="4"/>
  <c r="M65" i="4"/>
  <c r="M67" i="4"/>
  <c r="M69" i="4"/>
  <c r="M71" i="4"/>
  <c r="M73" i="4"/>
  <c r="M75" i="4"/>
  <c r="M77" i="4"/>
  <c r="M79" i="4"/>
  <c r="M81" i="4"/>
  <c r="M83" i="4"/>
  <c r="M85" i="4"/>
  <c r="M87" i="4"/>
  <c r="M89" i="4"/>
  <c r="M91" i="4"/>
  <c r="M93" i="4"/>
  <c r="M95" i="4"/>
  <c r="M97" i="4"/>
  <c r="M99" i="4"/>
  <c r="M101" i="4"/>
  <c r="M103" i="4"/>
  <c r="M105" i="4"/>
  <c r="M107" i="4"/>
  <c r="M109" i="4"/>
  <c r="M111" i="4"/>
  <c r="M113" i="4"/>
  <c r="M115" i="4"/>
  <c r="M117" i="4"/>
  <c r="M119" i="4"/>
  <c r="M121" i="4"/>
  <c r="M123" i="4"/>
  <c r="M125" i="4"/>
  <c r="M127" i="4"/>
  <c r="M129" i="4"/>
  <c r="M131" i="4"/>
  <c r="M133" i="4"/>
  <c r="M135" i="4"/>
  <c r="M137" i="4"/>
  <c r="M139" i="4"/>
  <c r="M141" i="4"/>
  <c r="M143" i="4"/>
  <c r="M145" i="4"/>
  <c r="M147" i="4"/>
  <c r="M149" i="4"/>
  <c r="M151" i="4"/>
  <c r="M153" i="4"/>
  <c r="M155" i="4"/>
  <c r="M157" i="4"/>
  <c r="M159" i="4"/>
  <c r="M161" i="4"/>
  <c r="M163" i="4"/>
  <c r="M165" i="4"/>
  <c r="M167" i="4"/>
  <c r="M169" i="4"/>
  <c r="M171" i="4"/>
  <c r="M173" i="4"/>
  <c r="M175" i="4"/>
  <c r="M177" i="4"/>
  <c r="M179" i="4"/>
  <c r="M181" i="4"/>
  <c r="M183" i="4"/>
  <c r="M185" i="4"/>
  <c r="M187" i="4"/>
  <c r="M189" i="4"/>
  <c r="M191" i="4"/>
  <c r="M193" i="4"/>
  <c r="M195" i="4"/>
  <c r="M197" i="4"/>
  <c r="M199" i="4"/>
  <c r="M201" i="4"/>
  <c r="M203" i="4"/>
  <c r="M205" i="4"/>
  <c r="M207" i="4"/>
  <c r="M209" i="4"/>
  <c r="M211" i="4"/>
  <c r="M213" i="4"/>
  <c r="M215" i="4"/>
  <c r="M217" i="4"/>
  <c r="M219" i="4"/>
  <c r="M221" i="4"/>
  <c r="M223" i="4"/>
  <c r="M225" i="4"/>
  <c r="M227" i="4"/>
  <c r="M229" i="4"/>
  <c r="M231" i="4"/>
  <c r="M233" i="4"/>
  <c r="M235" i="4"/>
  <c r="M237" i="4"/>
  <c r="M239" i="4"/>
  <c r="M241" i="4"/>
  <c r="M243" i="4"/>
  <c r="M245" i="4"/>
  <c r="M247" i="4"/>
  <c r="M249" i="4"/>
  <c r="M251" i="4"/>
  <c r="M253" i="4"/>
  <c r="M255" i="4"/>
  <c r="M257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194" i="4"/>
  <c r="M198" i="4"/>
  <c r="M202" i="4"/>
  <c r="M206" i="4"/>
  <c r="M210" i="4"/>
  <c r="M214" i="4"/>
  <c r="M218" i="4"/>
  <c r="M222" i="4"/>
  <c r="M226" i="4"/>
  <c r="M230" i="4"/>
  <c r="M234" i="4"/>
  <c r="M238" i="4"/>
  <c r="M242" i="4"/>
  <c r="M246" i="4"/>
  <c r="M250" i="4"/>
  <c r="M254" i="4"/>
  <c r="M258" i="4"/>
  <c r="M260" i="4"/>
  <c r="M262" i="4"/>
  <c r="M264" i="4"/>
  <c r="M266" i="4"/>
  <c r="M268" i="4"/>
  <c r="M270" i="4"/>
  <c r="M272" i="4"/>
  <c r="M274" i="4"/>
  <c r="M276" i="4"/>
  <c r="M278" i="4"/>
  <c r="M280" i="4"/>
  <c r="M282" i="4"/>
  <c r="M284" i="4"/>
  <c r="M286" i="4"/>
  <c r="M288" i="4"/>
  <c r="M290" i="4"/>
  <c r="M292" i="4"/>
  <c r="M294" i="4"/>
  <c r="M296" i="4"/>
  <c r="M298" i="4"/>
  <c r="M300" i="4"/>
  <c r="M302" i="4"/>
  <c r="M304" i="4"/>
  <c r="M306" i="4"/>
  <c r="M308" i="4"/>
  <c r="M310" i="4"/>
  <c r="M312" i="4"/>
  <c r="M314" i="4"/>
  <c r="M316" i="4"/>
  <c r="M318" i="4"/>
  <c r="M320" i="4"/>
  <c r="M322" i="4"/>
  <c r="M324" i="4"/>
  <c r="M326" i="4"/>
  <c r="M328" i="4"/>
  <c r="M330" i="4"/>
  <c r="M332" i="4"/>
  <c r="M334" i="4"/>
  <c r="M336" i="4"/>
  <c r="M338" i="4"/>
  <c r="M340" i="4"/>
  <c r="M342" i="4"/>
  <c r="M344" i="4"/>
  <c r="M346" i="4"/>
  <c r="M348" i="4"/>
  <c r="M350" i="4"/>
  <c r="M352" i="4"/>
  <c r="M354" i="4"/>
  <c r="M356" i="4"/>
  <c r="M358" i="4"/>
  <c r="M360" i="4"/>
  <c r="M362" i="4"/>
  <c r="M364" i="4"/>
  <c r="M366" i="4"/>
  <c r="M368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196" i="4"/>
  <c r="M200" i="4"/>
  <c r="M204" i="4"/>
  <c r="M208" i="4"/>
  <c r="M212" i="4"/>
  <c r="M216" i="4"/>
  <c r="M220" i="4"/>
  <c r="M224" i="4"/>
  <c r="M228" i="4"/>
  <c r="M232" i="4"/>
  <c r="M236" i="4"/>
  <c r="M240" i="4"/>
  <c r="M244" i="4"/>
  <c r="M248" i="4"/>
  <c r="M252" i="4"/>
  <c r="M256" i="4"/>
  <c r="M259" i="4"/>
  <c r="M261" i="4"/>
  <c r="M263" i="4"/>
  <c r="M265" i="4"/>
  <c r="M267" i="4"/>
  <c r="M269" i="4"/>
  <c r="M271" i="4"/>
  <c r="M273" i="4"/>
  <c r="M275" i="4"/>
  <c r="M277" i="4"/>
  <c r="M279" i="4"/>
  <c r="M281" i="4"/>
  <c r="M283" i="4"/>
  <c r="M285" i="4"/>
  <c r="M287" i="4"/>
  <c r="M289" i="4"/>
  <c r="M291" i="4"/>
  <c r="M293" i="4"/>
  <c r="M295" i="4"/>
  <c r="M297" i="4"/>
  <c r="M299" i="4"/>
  <c r="M301" i="4"/>
  <c r="M303" i="4"/>
  <c r="M305" i="4"/>
  <c r="M307" i="4"/>
  <c r="M309" i="4"/>
  <c r="M311" i="4"/>
  <c r="M313" i="4"/>
  <c r="M315" i="4"/>
  <c r="M317" i="4"/>
  <c r="M319" i="4"/>
  <c r="M321" i="4"/>
  <c r="M323" i="4"/>
  <c r="M325" i="4"/>
  <c r="M327" i="4"/>
  <c r="M329" i="4"/>
  <c r="M331" i="4"/>
  <c r="M333" i="4"/>
  <c r="M335" i="4"/>
  <c r="M337" i="4"/>
  <c r="M339" i="4"/>
  <c r="M341" i="4"/>
  <c r="M343" i="4"/>
  <c r="M345" i="4"/>
  <c r="M347" i="4"/>
  <c r="M349" i="4"/>
  <c r="M351" i="4"/>
  <c r="M353" i="4"/>
  <c r="M355" i="4"/>
  <c r="M357" i="4"/>
  <c r="M359" i="4"/>
  <c r="M361" i="4"/>
  <c r="M363" i="4"/>
  <c r="M365" i="4"/>
  <c r="M367" i="4"/>
  <c r="L7" i="4"/>
  <c r="L9" i="4"/>
  <c r="L11" i="4"/>
  <c r="L13" i="4"/>
  <c r="L15" i="4"/>
  <c r="L17" i="4"/>
  <c r="L19" i="4"/>
  <c r="L21" i="4"/>
  <c r="L23" i="4"/>
  <c r="L25" i="4"/>
  <c r="L27" i="4"/>
  <c r="L29" i="4"/>
  <c r="L31" i="4"/>
  <c r="L33" i="4"/>
  <c r="L35" i="4"/>
  <c r="L37" i="4"/>
  <c r="L39" i="4"/>
  <c r="L41" i="4"/>
  <c r="L43" i="4"/>
  <c r="L45" i="4"/>
  <c r="L47" i="4"/>
  <c r="L49" i="4"/>
  <c r="L51" i="4"/>
  <c r="L53" i="4"/>
  <c r="L55" i="4"/>
  <c r="L57" i="4"/>
  <c r="L59" i="4"/>
  <c r="L61" i="4"/>
  <c r="L63" i="4"/>
  <c r="L65" i="4"/>
  <c r="L67" i="4"/>
  <c r="L69" i="4"/>
  <c r="L71" i="4"/>
  <c r="L73" i="4"/>
  <c r="L75" i="4"/>
  <c r="L77" i="4"/>
  <c r="L79" i="4"/>
  <c r="L81" i="4"/>
  <c r="L83" i="4"/>
  <c r="L85" i="4"/>
  <c r="L87" i="4"/>
  <c r="L89" i="4"/>
  <c r="L91" i="4"/>
  <c r="L93" i="4"/>
  <c r="L95" i="4"/>
  <c r="L97" i="4"/>
  <c r="L99" i="4"/>
  <c r="L101" i="4"/>
  <c r="L103" i="4"/>
  <c r="L105" i="4"/>
  <c r="L107" i="4"/>
  <c r="L109" i="4"/>
  <c r="L111" i="4"/>
  <c r="L113" i="4"/>
  <c r="L115" i="4"/>
  <c r="L117" i="4"/>
  <c r="L119" i="4"/>
  <c r="L121" i="4"/>
  <c r="L123" i="4"/>
  <c r="L125" i="4"/>
  <c r="L127" i="4"/>
  <c r="L129" i="4"/>
  <c r="L131" i="4"/>
  <c r="L133" i="4"/>
  <c r="L135" i="4"/>
  <c r="L137" i="4"/>
  <c r="L139" i="4"/>
  <c r="L141" i="4"/>
  <c r="L143" i="4"/>
  <c r="L145" i="4"/>
  <c r="L147" i="4"/>
  <c r="L149" i="4"/>
  <c r="L151" i="4"/>
  <c r="L153" i="4"/>
  <c r="L155" i="4"/>
  <c r="L157" i="4"/>
  <c r="L159" i="4"/>
  <c r="L161" i="4"/>
  <c r="L163" i="4"/>
  <c r="L165" i="4"/>
  <c r="L167" i="4"/>
  <c r="L169" i="4"/>
  <c r="L171" i="4"/>
  <c r="L173" i="4"/>
  <c r="L175" i="4"/>
  <c r="L177" i="4"/>
  <c r="L179" i="4"/>
  <c r="L181" i="4"/>
  <c r="L183" i="4"/>
  <c r="L185" i="4"/>
  <c r="L187" i="4"/>
  <c r="L189" i="4"/>
  <c r="L191" i="4"/>
  <c r="L193" i="4"/>
  <c r="L195" i="4"/>
  <c r="L197" i="4"/>
  <c r="L199" i="4"/>
  <c r="L201" i="4"/>
  <c r="L203" i="4"/>
  <c r="L205" i="4"/>
  <c r="L207" i="4"/>
  <c r="L209" i="4"/>
  <c r="L211" i="4"/>
  <c r="L213" i="4"/>
  <c r="L215" i="4"/>
  <c r="L217" i="4"/>
  <c r="L219" i="4"/>
  <c r="L221" i="4"/>
  <c r="L223" i="4"/>
  <c r="L225" i="4"/>
  <c r="L227" i="4"/>
  <c r="L229" i="4"/>
  <c r="L231" i="4"/>
  <c r="L233" i="4"/>
  <c r="L235" i="4"/>
  <c r="L237" i="4"/>
  <c r="L239" i="4"/>
  <c r="L241" i="4"/>
  <c r="L243" i="4"/>
  <c r="L245" i="4"/>
  <c r="L247" i="4"/>
  <c r="L249" i="4"/>
  <c r="L251" i="4"/>
  <c r="L253" i="4"/>
  <c r="L255" i="4"/>
  <c r="L257" i="4"/>
  <c r="L6" i="4"/>
  <c r="L10" i="4"/>
  <c r="L14" i="4"/>
  <c r="L18" i="4"/>
  <c r="L22" i="4"/>
  <c r="L26" i="4"/>
  <c r="L30" i="4"/>
  <c r="L34" i="4"/>
  <c r="L38" i="4"/>
  <c r="L42" i="4"/>
  <c r="L46" i="4"/>
  <c r="L50" i="4"/>
  <c r="L54" i="4"/>
  <c r="L58" i="4"/>
  <c r="L62" i="4"/>
  <c r="L66" i="4"/>
  <c r="L70" i="4"/>
  <c r="L74" i="4"/>
  <c r="L78" i="4"/>
  <c r="L82" i="4"/>
  <c r="L86" i="4"/>
  <c r="L90" i="4"/>
  <c r="L94" i="4"/>
  <c r="L98" i="4"/>
  <c r="L102" i="4"/>
  <c r="L106" i="4"/>
  <c r="L110" i="4"/>
  <c r="L114" i="4"/>
  <c r="L118" i="4"/>
  <c r="L122" i="4"/>
  <c r="L126" i="4"/>
  <c r="L130" i="4"/>
  <c r="L134" i="4"/>
  <c r="L138" i="4"/>
  <c r="L142" i="4"/>
  <c r="L146" i="4"/>
  <c r="L150" i="4"/>
  <c r="L154" i="4"/>
  <c r="L158" i="4"/>
  <c r="L162" i="4"/>
  <c r="L166" i="4"/>
  <c r="L170" i="4"/>
  <c r="L174" i="4"/>
  <c r="L178" i="4"/>
  <c r="L182" i="4"/>
  <c r="L186" i="4"/>
  <c r="L190" i="4"/>
  <c r="L194" i="4"/>
  <c r="L198" i="4"/>
  <c r="L202" i="4"/>
  <c r="L206" i="4"/>
  <c r="L210" i="4"/>
  <c r="L214" i="4"/>
  <c r="L218" i="4"/>
  <c r="L222" i="4"/>
  <c r="L226" i="4"/>
  <c r="L230" i="4"/>
  <c r="L234" i="4"/>
  <c r="L238" i="4"/>
  <c r="L242" i="4"/>
  <c r="L246" i="4"/>
  <c r="L250" i="4"/>
  <c r="L254" i="4"/>
  <c r="L258" i="4"/>
  <c r="L260" i="4"/>
  <c r="L262" i="4"/>
  <c r="L264" i="4"/>
  <c r="L266" i="4"/>
  <c r="L268" i="4"/>
  <c r="L270" i="4"/>
  <c r="L272" i="4"/>
  <c r="L274" i="4"/>
  <c r="L276" i="4"/>
  <c r="L278" i="4"/>
  <c r="L280" i="4"/>
  <c r="L282" i="4"/>
  <c r="L284" i="4"/>
  <c r="L286" i="4"/>
  <c r="L288" i="4"/>
  <c r="L290" i="4"/>
  <c r="L292" i="4"/>
  <c r="L294" i="4"/>
  <c r="L296" i="4"/>
  <c r="L298" i="4"/>
  <c r="L300" i="4"/>
  <c r="L302" i="4"/>
  <c r="L304" i="4"/>
  <c r="L306" i="4"/>
  <c r="L308" i="4"/>
  <c r="L310" i="4"/>
  <c r="L312" i="4"/>
  <c r="L314" i="4"/>
  <c r="L316" i="4"/>
  <c r="L318" i="4"/>
  <c r="L320" i="4"/>
  <c r="L322" i="4"/>
  <c r="L324" i="4"/>
  <c r="L326" i="4"/>
  <c r="L328" i="4"/>
  <c r="L330" i="4"/>
  <c r="L332" i="4"/>
  <c r="L334" i="4"/>
  <c r="L336" i="4"/>
  <c r="L338" i="4"/>
  <c r="L340" i="4"/>
  <c r="L342" i="4"/>
  <c r="L344" i="4"/>
  <c r="L346" i="4"/>
  <c r="L348" i="4"/>
  <c r="L350" i="4"/>
  <c r="L352" i="4"/>
  <c r="L354" i="4"/>
  <c r="L356" i="4"/>
  <c r="L358" i="4"/>
  <c r="L360" i="4"/>
  <c r="L362" i="4"/>
  <c r="L364" i="4"/>
  <c r="L366" i="4"/>
  <c r="L368" i="4"/>
  <c r="L8" i="4"/>
  <c r="L12" i="4"/>
  <c r="L16" i="4"/>
  <c r="L20" i="4"/>
  <c r="L24" i="4"/>
  <c r="L28" i="4"/>
  <c r="L32" i="4"/>
  <c r="L36" i="4"/>
  <c r="L40" i="4"/>
  <c r="L44" i="4"/>
  <c r="L48" i="4"/>
  <c r="L52" i="4"/>
  <c r="L56" i="4"/>
  <c r="L60" i="4"/>
  <c r="L64" i="4"/>
  <c r="L68" i="4"/>
  <c r="L72" i="4"/>
  <c r="L76" i="4"/>
  <c r="L80" i="4"/>
  <c r="L84" i="4"/>
  <c r="L88" i="4"/>
  <c r="L92" i="4"/>
  <c r="L96" i="4"/>
  <c r="L100" i="4"/>
  <c r="L104" i="4"/>
  <c r="L108" i="4"/>
  <c r="L112" i="4"/>
  <c r="L116" i="4"/>
  <c r="L120" i="4"/>
  <c r="L124" i="4"/>
  <c r="L128" i="4"/>
  <c r="L132" i="4"/>
  <c r="L136" i="4"/>
  <c r="L140" i="4"/>
  <c r="L144" i="4"/>
  <c r="L148" i="4"/>
  <c r="L152" i="4"/>
  <c r="L156" i="4"/>
  <c r="L160" i="4"/>
  <c r="L164" i="4"/>
  <c r="L168" i="4"/>
  <c r="L172" i="4"/>
  <c r="L176" i="4"/>
  <c r="L180" i="4"/>
  <c r="L184" i="4"/>
  <c r="L188" i="4"/>
  <c r="L192" i="4"/>
  <c r="L196" i="4"/>
  <c r="L200" i="4"/>
  <c r="L204" i="4"/>
  <c r="L208" i="4"/>
  <c r="L212" i="4"/>
  <c r="L216" i="4"/>
  <c r="L220" i="4"/>
  <c r="L224" i="4"/>
  <c r="L228" i="4"/>
  <c r="L232" i="4"/>
  <c r="L236" i="4"/>
  <c r="L240" i="4"/>
  <c r="L244" i="4"/>
  <c r="L248" i="4"/>
  <c r="L252" i="4"/>
  <c r="L256" i="4"/>
  <c r="L259" i="4"/>
  <c r="L261" i="4"/>
  <c r="L263" i="4"/>
  <c r="L265" i="4"/>
  <c r="L267" i="4"/>
  <c r="L269" i="4"/>
  <c r="L271" i="4"/>
  <c r="L273" i="4"/>
  <c r="L275" i="4"/>
  <c r="L277" i="4"/>
  <c r="L279" i="4"/>
  <c r="L281" i="4"/>
  <c r="L283" i="4"/>
  <c r="L285" i="4"/>
  <c r="L287" i="4"/>
  <c r="L289" i="4"/>
  <c r="L291" i="4"/>
  <c r="L293" i="4"/>
  <c r="L295" i="4"/>
  <c r="L297" i="4"/>
  <c r="L299" i="4"/>
  <c r="L301" i="4"/>
  <c r="L303" i="4"/>
  <c r="L305" i="4"/>
  <c r="L307" i="4"/>
  <c r="L309" i="4"/>
  <c r="L311" i="4"/>
  <c r="L313" i="4"/>
  <c r="L315" i="4"/>
  <c r="L317" i="4"/>
  <c r="L319" i="4"/>
  <c r="L321" i="4"/>
  <c r="L323" i="4"/>
  <c r="L325" i="4"/>
  <c r="L327" i="4"/>
  <c r="L329" i="4"/>
  <c r="L331" i="4"/>
  <c r="L333" i="4"/>
  <c r="L335" i="4"/>
  <c r="L337" i="4"/>
  <c r="L339" i="4"/>
  <c r="L341" i="4"/>
  <c r="L343" i="4"/>
  <c r="L345" i="4"/>
  <c r="L347" i="4"/>
  <c r="L349" i="4"/>
  <c r="L351" i="4"/>
  <c r="L353" i="4"/>
  <c r="L355" i="4"/>
  <c r="L357" i="4"/>
  <c r="L359" i="4"/>
  <c r="L361" i="4"/>
  <c r="L363" i="4"/>
  <c r="L365" i="4"/>
  <c r="L367" i="4"/>
  <c r="K7" i="4"/>
  <c r="K9" i="4"/>
  <c r="K11" i="4"/>
  <c r="K13" i="4"/>
  <c r="K15" i="4"/>
  <c r="K17" i="4"/>
  <c r="K19" i="4"/>
  <c r="K21" i="4"/>
  <c r="K23" i="4"/>
  <c r="K25" i="4"/>
  <c r="K27" i="4"/>
  <c r="K29" i="4"/>
  <c r="K31" i="4"/>
  <c r="K33" i="4"/>
  <c r="K35" i="4"/>
  <c r="K37" i="4"/>
  <c r="K39" i="4"/>
  <c r="K41" i="4"/>
  <c r="K43" i="4"/>
  <c r="K45" i="4"/>
  <c r="K47" i="4"/>
  <c r="K49" i="4"/>
  <c r="K51" i="4"/>
  <c r="K53" i="4"/>
  <c r="K55" i="4"/>
  <c r="K57" i="4"/>
  <c r="K59" i="4"/>
  <c r="K61" i="4"/>
  <c r="K63" i="4"/>
  <c r="K65" i="4"/>
  <c r="K67" i="4"/>
  <c r="K69" i="4"/>
  <c r="K71" i="4"/>
  <c r="K73" i="4"/>
  <c r="K75" i="4"/>
  <c r="K77" i="4"/>
  <c r="K79" i="4"/>
  <c r="K81" i="4"/>
  <c r="K83" i="4"/>
  <c r="K85" i="4"/>
  <c r="K87" i="4"/>
  <c r="K89" i="4"/>
  <c r="K91" i="4"/>
  <c r="K93" i="4"/>
  <c r="K95" i="4"/>
  <c r="K97" i="4"/>
  <c r="K99" i="4"/>
  <c r="K101" i="4"/>
  <c r="K103" i="4"/>
  <c r="K105" i="4"/>
  <c r="K107" i="4"/>
  <c r="K109" i="4"/>
  <c r="K111" i="4"/>
  <c r="K113" i="4"/>
  <c r="K115" i="4"/>
  <c r="K117" i="4"/>
  <c r="K119" i="4"/>
  <c r="K121" i="4"/>
  <c r="K123" i="4"/>
  <c r="K125" i="4"/>
  <c r="K127" i="4"/>
  <c r="K129" i="4"/>
  <c r="K131" i="4"/>
  <c r="K133" i="4"/>
  <c r="K135" i="4"/>
  <c r="K137" i="4"/>
  <c r="K139" i="4"/>
  <c r="K141" i="4"/>
  <c r="K143" i="4"/>
  <c r="K145" i="4"/>
  <c r="K147" i="4"/>
  <c r="K149" i="4"/>
  <c r="K151" i="4"/>
  <c r="K153" i="4"/>
  <c r="K155" i="4"/>
  <c r="K157" i="4"/>
  <c r="K159" i="4"/>
  <c r="K161" i="4"/>
  <c r="K163" i="4"/>
  <c r="K165" i="4"/>
  <c r="K167" i="4"/>
  <c r="K169" i="4"/>
  <c r="K171" i="4"/>
  <c r="K173" i="4"/>
  <c r="K175" i="4"/>
  <c r="K177" i="4"/>
  <c r="K179" i="4"/>
  <c r="K181" i="4"/>
  <c r="K183" i="4"/>
  <c r="K185" i="4"/>
  <c r="K187" i="4"/>
  <c r="K189" i="4"/>
  <c r="K191" i="4"/>
  <c r="K193" i="4"/>
  <c r="K195" i="4"/>
  <c r="K197" i="4"/>
  <c r="K199" i="4"/>
  <c r="K201" i="4"/>
  <c r="K203" i="4"/>
  <c r="K205" i="4"/>
  <c r="K207" i="4"/>
  <c r="K209" i="4"/>
  <c r="K211" i="4"/>
  <c r="K213" i="4"/>
  <c r="K215" i="4"/>
  <c r="K217" i="4"/>
  <c r="K219" i="4"/>
  <c r="K221" i="4"/>
  <c r="K223" i="4"/>
  <c r="K225" i="4"/>
  <c r="K227" i="4"/>
  <c r="K229" i="4"/>
  <c r="K231" i="4"/>
  <c r="K233" i="4"/>
  <c r="K235" i="4"/>
  <c r="K237" i="4"/>
  <c r="K239" i="4"/>
  <c r="K241" i="4"/>
  <c r="K243" i="4"/>
  <c r="K245" i="4"/>
  <c r="K247" i="4"/>
  <c r="K249" i="4"/>
  <c r="K251" i="4"/>
  <c r="K253" i="4"/>
  <c r="K255" i="4"/>
  <c r="K257" i="4"/>
  <c r="K6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98" i="4"/>
  <c r="K102" i="4"/>
  <c r="K106" i="4"/>
  <c r="K110" i="4"/>
  <c r="K114" i="4"/>
  <c r="K118" i="4"/>
  <c r="K122" i="4"/>
  <c r="K126" i="4"/>
  <c r="K130" i="4"/>
  <c r="K134" i="4"/>
  <c r="K138" i="4"/>
  <c r="K142" i="4"/>
  <c r="K146" i="4"/>
  <c r="K150" i="4"/>
  <c r="K154" i="4"/>
  <c r="K158" i="4"/>
  <c r="K162" i="4"/>
  <c r="K166" i="4"/>
  <c r="K170" i="4"/>
  <c r="K174" i="4"/>
  <c r="K178" i="4"/>
  <c r="K182" i="4"/>
  <c r="K186" i="4"/>
  <c r="K190" i="4"/>
  <c r="K194" i="4"/>
  <c r="K198" i="4"/>
  <c r="K202" i="4"/>
  <c r="K206" i="4"/>
  <c r="K210" i="4"/>
  <c r="K214" i="4"/>
  <c r="K218" i="4"/>
  <c r="K222" i="4"/>
  <c r="K226" i="4"/>
  <c r="K230" i="4"/>
  <c r="K234" i="4"/>
  <c r="K238" i="4"/>
  <c r="K242" i="4"/>
  <c r="K246" i="4"/>
  <c r="K250" i="4"/>
  <c r="K254" i="4"/>
  <c r="K258" i="4"/>
  <c r="K260" i="4"/>
  <c r="K262" i="4"/>
  <c r="K264" i="4"/>
  <c r="K266" i="4"/>
  <c r="K268" i="4"/>
  <c r="K270" i="4"/>
  <c r="K272" i="4"/>
  <c r="K274" i="4"/>
  <c r="K276" i="4"/>
  <c r="K278" i="4"/>
  <c r="K280" i="4"/>
  <c r="K282" i="4"/>
  <c r="K284" i="4"/>
  <c r="K286" i="4"/>
  <c r="K288" i="4"/>
  <c r="K290" i="4"/>
  <c r="K292" i="4"/>
  <c r="K294" i="4"/>
  <c r="K296" i="4"/>
  <c r="K298" i="4"/>
  <c r="K300" i="4"/>
  <c r="K302" i="4"/>
  <c r="K304" i="4"/>
  <c r="K306" i="4"/>
  <c r="K308" i="4"/>
  <c r="K310" i="4"/>
  <c r="K312" i="4"/>
  <c r="K314" i="4"/>
  <c r="K316" i="4"/>
  <c r="K318" i="4"/>
  <c r="K320" i="4"/>
  <c r="K322" i="4"/>
  <c r="K324" i="4"/>
  <c r="K326" i="4"/>
  <c r="K328" i="4"/>
  <c r="K330" i="4"/>
  <c r="K332" i="4"/>
  <c r="K334" i="4"/>
  <c r="K336" i="4"/>
  <c r="K338" i="4"/>
  <c r="K340" i="4"/>
  <c r="K342" i="4"/>
  <c r="K344" i="4"/>
  <c r="K346" i="4"/>
  <c r="K348" i="4"/>
  <c r="K350" i="4"/>
  <c r="K352" i="4"/>
  <c r="K354" i="4"/>
  <c r="K356" i="4"/>
  <c r="K358" i="4"/>
  <c r="K360" i="4"/>
  <c r="K362" i="4"/>
  <c r="K364" i="4"/>
  <c r="K366" i="4"/>
  <c r="K368" i="4"/>
  <c r="K8" i="4"/>
  <c r="K12" i="4"/>
  <c r="K16" i="4"/>
  <c r="K20" i="4"/>
  <c r="K24" i="4"/>
  <c r="K28" i="4"/>
  <c r="K32" i="4"/>
  <c r="K36" i="4"/>
  <c r="K40" i="4"/>
  <c r="K44" i="4"/>
  <c r="K48" i="4"/>
  <c r="K52" i="4"/>
  <c r="K56" i="4"/>
  <c r="K60" i="4"/>
  <c r="K64" i="4"/>
  <c r="K68" i="4"/>
  <c r="K72" i="4"/>
  <c r="K76" i="4"/>
  <c r="K80" i="4"/>
  <c r="K84" i="4"/>
  <c r="K88" i="4"/>
  <c r="K92" i="4"/>
  <c r="K96" i="4"/>
  <c r="K100" i="4"/>
  <c r="K104" i="4"/>
  <c r="K108" i="4"/>
  <c r="K112" i="4"/>
  <c r="K116" i="4"/>
  <c r="K120" i="4"/>
  <c r="K124" i="4"/>
  <c r="K128" i="4"/>
  <c r="K132" i="4"/>
  <c r="K136" i="4"/>
  <c r="K140" i="4"/>
  <c r="K144" i="4"/>
  <c r="K148" i="4"/>
  <c r="K152" i="4"/>
  <c r="K156" i="4"/>
  <c r="K160" i="4"/>
  <c r="K164" i="4"/>
  <c r="K168" i="4"/>
  <c r="K172" i="4"/>
  <c r="K176" i="4"/>
  <c r="K180" i="4"/>
  <c r="K184" i="4"/>
  <c r="K188" i="4"/>
  <c r="K192" i="4"/>
  <c r="K196" i="4"/>
  <c r="K200" i="4"/>
  <c r="K204" i="4"/>
  <c r="K208" i="4"/>
  <c r="K212" i="4"/>
  <c r="K216" i="4"/>
  <c r="K220" i="4"/>
  <c r="K224" i="4"/>
  <c r="K228" i="4"/>
  <c r="K232" i="4"/>
  <c r="K236" i="4"/>
  <c r="K240" i="4"/>
  <c r="K244" i="4"/>
  <c r="K248" i="4"/>
  <c r="K252" i="4"/>
  <c r="K256" i="4"/>
  <c r="K259" i="4"/>
  <c r="K261" i="4"/>
  <c r="K263" i="4"/>
  <c r="K265" i="4"/>
  <c r="K267" i="4"/>
  <c r="K269" i="4"/>
  <c r="K271" i="4"/>
  <c r="K273" i="4"/>
  <c r="K275" i="4"/>
  <c r="K277" i="4"/>
  <c r="K279" i="4"/>
  <c r="K281" i="4"/>
  <c r="K283" i="4"/>
  <c r="K285" i="4"/>
  <c r="K287" i="4"/>
  <c r="K289" i="4"/>
  <c r="K291" i="4"/>
  <c r="K293" i="4"/>
  <c r="K295" i="4"/>
  <c r="K297" i="4"/>
  <c r="K299" i="4"/>
  <c r="K301" i="4"/>
  <c r="K303" i="4"/>
  <c r="K305" i="4"/>
  <c r="K307" i="4"/>
  <c r="K309" i="4"/>
  <c r="K311" i="4"/>
  <c r="K313" i="4"/>
  <c r="K315" i="4"/>
  <c r="K317" i="4"/>
  <c r="K319" i="4"/>
  <c r="K321" i="4"/>
  <c r="K323" i="4"/>
  <c r="K325" i="4"/>
  <c r="K327" i="4"/>
  <c r="K329" i="4"/>
  <c r="K331" i="4"/>
  <c r="K333" i="4"/>
  <c r="K335" i="4"/>
  <c r="K337" i="4"/>
  <c r="K339" i="4"/>
  <c r="K341" i="4"/>
  <c r="K343" i="4"/>
  <c r="K345" i="4"/>
  <c r="K347" i="4"/>
  <c r="K349" i="4"/>
  <c r="K351" i="4"/>
  <c r="K353" i="4"/>
  <c r="K355" i="4"/>
  <c r="K357" i="4"/>
  <c r="K359" i="4"/>
  <c r="K361" i="4"/>
  <c r="K363" i="4"/>
  <c r="K365" i="4"/>
  <c r="K367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195" i="4"/>
  <c r="J197" i="4"/>
  <c r="J199" i="4"/>
  <c r="J201" i="4"/>
  <c r="J203" i="4"/>
  <c r="J205" i="4"/>
  <c r="J207" i="4"/>
  <c r="J209" i="4"/>
  <c r="J211" i="4"/>
  <c r="J213" i="4"/>
  <c r="J215" i="4"/>
  <c r="J217" i="4"/>
  <c r="J219" i="4"/>
  <c r="J221" i="4"/>
  <c r="J223" i="4"/>
  <c r="J225" i="4"/>
  <c r="J227" i="4"/>
  <c r="J229" i="4"/>
  <c r="J231" i="4"/>
  <c r="J233" i="4"/>
  <c r="J235" i="4"/>
  <c r="J237" i="4"/>
  <c r="J239" i="4"/>
  <c r="J241" i="4"/>
  <c r="J243" i="4"/>
  <c r="J245" i="4"/>
  <c r="J247" i="4"/>
  <c r="J249" i="4"/>
  <c r="J251" i="4"/>
  <c r="J253" i="4"/>
  <c r="J255" i="4"/>
  <c r="J257" i="4"/>
  <c r="J6" i="4"/>
  <c r="J10" i="4"/>
  <c r="J14" i="4"/>
  <c r="J18" i="4"/>
  <c r="J22" i="4"/>
  <c r="J26" i="4"/>
  <c r="J30" i="4"/>
  <c r="J34" i="4"/>
  <c r="J38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98" i="4"/>
  <c r="J102" i="4"/>
  <c r="J106" i="4"/>
  <c r="J110" i="4"/>
  <c r="J114" i="4"/>
  <c r="J118" i="4"/>
  <c r="J122" i="4"/>
  <c r="J126" i="4"/>
  <c r="J130" i="4"/>
  <c r="J134" i="4"/>
  <c r="J138" i="4"/>
  <c r="J142" i="4"/>
  <c r="J146" i="4"/>
  <c r="J150" i="4"/>
  <c r="J154" i="4"/>
  <c r="J158" i="4"/>
  <c r="J162" i="4"/>
  <c r="J166" i="4"/>
  <c r="J170" i="4"/>
  <c r="J174" i="4"/>
  <c r="J178" i="4"/>
  <c r="J182" i="4"/>
  <c r="J186" i="4"/>
  <c r="J190" i="4"/>
  <c r="J194" i="4"/>
  <c r="J198" i="4"/>
  <c r="J202" i="4"/>
  <c r="J206" i="4"/>
  <c r="J210" i="4"/>
  <c r="J214" i="4"/>
  <c r="J218" i="4"/>
  <c r="J222" i="4"/>
  <c r="J226" i="4"/>
  <c r="J230" i="4"/>
  <c r="J234" i="4"/>
  <c r="J238" i="4"/>
  <c r="J242" i="4"/>
  <c r="J246" i="4"/>
  <c r="J250" i="4"/>
  <c r="J254" i="4"/>
  <c r="J258" i="4"/>
  <c r="J260" i="4"/>
  <c r="J262" i="4"/>
  <c r="J264" i="4"/>
  <c r="J266" i="4"/>
  <c r="J268" i="4"/>
  <c r="J270" i="4"/>
  <c r="J272" i="4"/>
  <c r="J274" i="4"/>
  <c r="J276" i="4"/>
  <c r="J278" i="4"/>
  <c r="J280" i="4"/>
  <c r="J282" i="4"/>
  <c r="J284" i="4"/>
  <c r="J286" i="4"/>
  <c r="J288" i="4"/>
  <c r="J290" i="4"/>
  <c r="J292" i="4"/>
  <c r="J294" i="4"/>
  <c r="J296" i="4"/>
  <c r="J298" i="4"/>
  <c r="J300" i="4"/>
  <c r="J302" i="4"/>
  <c r="J304" i="4"/>
  <c r="J306" i="4"/>
  <c r="J308" i="4"/>
  <c r="J310" i="4"/>
  <c r="J312" i="4"/>
  <c r="J314" i="4"/>
  <c r="J316" i="4"/>
  <c r="J318" i="4"/>
  <c r="J320" i="4"/>
  <c r="J322" i="4"/>
  <c r="J324" i="4"/>
  <c r="J326" i="4"/>
  <c r="J328" i="4"/>
  <c r="J330" i="4"/>
  <c r="J332" i="4"/>
  <c r="J334" i="4"/>
  <c r="J336" i="4"/>
  <c r="J338" i="4"/>
  <c r="J340" i="4"/>
  <c r="J342" i="4"/>
  <c r="J344" i="4"/>
  <c r="J346" i="4"/>
  <c r="J348" i="4"/>
  <c r="J350" i="4"/>
  <c r="J352" i="4"/>
  <c r="J354" i="4"/>
  <c r="J356" i="4"/>
  <c r="J358" i="4"/>
  <c r="J360" i="4"/>
  <c r="J8" i="4"/>
  <c r="J12" i="4"/>
  <c r="J16" i="4"/>
  <c r="J20" i="4"/>
  <c r="J24" i="4"/>
  <c r="J28" i="4"/>
  <c r="J32" i="4"/>
  <c r="J36" i="4"/>
  <c r="J40" i="4"/>
  <c r="J44" i="4"/>
  <c r="J48" i="4"/>
  <c r="J52" i="4"/>
  <c r="J56" i="4"/>
  <c r="J60" i="4"/>
  <c r="J64" i="4"/>
  <c r="J68" i="4"/>
  <c r="J72" i="4"/>
  <c r="J76" i="4"/>
  <c r="J80" i="4"/>
  <c r="J84" i="4"/>
  <c r="J88" i="4"/>
  <c r="J92" i="4"/>
  <c r="J96" i="4"/>
  <c r="J100" i="4"/>
  <c r="J104" i="4"/>
  <c r="J108" i="4"/>
  <c r="J112" i="4"/>
  <c r="J116" i="4"/>
  <c r="J120" i="4"/>
  <c r="J124" i="4"/>
  <c r="J128" i="4"/>
  <c r="J132" i="4"/>
  <c r="J136" i="4"/>
  <c r="J140" i="4"/>
  <c r="J144" i="4"/>
  <c r="J148" i="4"/>
  <c r="J152" i="4"/>
  <c r="J156" i="4"/>
  <c r="J160" i="4"/>
  <c r="J164" i="4"/>
  <c r="J168" i="4"/>
  <c r="J172" i="4"/>
  <c r="J176" i="4"/>
  <c r="J180" i="4"/>
  <c r="J184" i="4"/>
  <c r="J188" i="4"/>
  <c r="J192" i="4"/>
  <c r="J196" i="4"/>
  <c r="J200" i="4"/>
  <c r="J204" i="4"/>
  <c r="J208" i="4"/>
  <c r="J212" i="4"/>
  <c r="J216" i="4"/>
  <c r="J220" i="4"/>
  <c r="J224" i="4"/>
  <c r="J228" i="4"/>
  <c r="J232" i="4"/>
  <c r="J236" i="4"/>
  <c r="J240" i="4"/>
  <c r="J244" i="4"/>
  <c r="J248" i="4"/>
  <c r="J252" i="4"/>
  <c r="J256" i="4"/>
  <c r="J259" i="4"/>
  <c r="J261" i="4"/>
  <c r="J263" i="4"/>
  <c r="J265" i="4"/>
  <c r="J267" i="4"/>
  <c r="J269" i="4"/>
  <c r="J271" i="4"/>
  <c r="J273" i="4"/>
  <c r="J275" i="4"/>
  <c r="J277" i="4"/>
  <c r="J279" i="4"/>
  <c r="J281" i="4"/>
  <c r="J283" i="4"/>
  <c r="J285" i="4"/>
  <c r="J287" i="4"/>
  <c r="J289" i="4"/>
  <c r="J291" i="4"/>
  <c r="J293" i="4"/>
  <c r="J295" i="4"/>
  <c r="J297" i="4"/>
  <c r="J299" i="4"/>
  <c r="J301" i="4"/>
  <c r="J303" i="4"/>
  <c r="J305" i="4"/>
  <c r="J307" i="4"/>
  <c r="J309" i="4"/>
  <c r="J311" i="4"/>
  <c r="J313" i="4"/>
  <c r="J315" i="4"/>
  <c r="J317" i="4"/>
  <c r="J319" i="4"/>
  <c r="J321" i="4"/>
  <c r="J323" i="4"/>
  <c r="J325" i="4"/>
  <c r="J327" i="4"/>
  <c r="J329" i="4"/>
  <c r="J331" i="4"/>
  <c r="J333" i="4"/>
  <c r="J335" i="4"/>
  <c r="J337" i="4"/>
  <c r="J339" i="4"/>
  <c r="J341" i="4"/>
  <c r="J343" i="4"/>
  <c r="J345" i="4"/>
  <c r="J347" i="4"/>
  <c r="J349" i="4"/>
  <c r="J351" i="4"/>
  <c r="J353" i="4"/>
  <c r="J355" i="4"/>
  <c r="J357" i="4"/>
  <c r="J359" i="4"/>
  <c r="J361" i="4"/>
  <c r="J363" i="4"/>
  <c r="J365" i="4"/>
  <c r="J367" i="4"/>
  <c r="I7" i="4"/>
  <c r="I9" i="4"/>
  <c r="I11" i="4"/>
  <c r="I13" i="4"/>
  <c r="I15" i="4"/>
  <c r="I17" i="4"/>
  <c r="I19" i="4"/>
  <c r="I21" i="4"/>
  <c r="J362" i="4"/>
  <c r="J366" i="4"/>
  <c r="I6" i="4"/>
  <c r="I10" i="4"/>
  <c r="I14" i="4"/>
  <c r="I18" i="4"/>
  <c r="I22" i="4"/>
  <c r="I24" i="4"/>
  <c r="I26" i="4"/>
  <c r="I28" i="4"/>
  <c r="I30" i="4"/>
  <c r="I32" i="4"/>
  <c r="I34" i="4"/>
  <c r="I36" i="4"/>
  <c r="I38" i="4"/>
  <c r="I40" i="4"/>
  <c r="I42" i="4"/>
  <c r="I44" i="4"/>
  <c r="I46" i="4"/>
  <c r="I48" i="4"/>
  <c r="I50" i="4"/>
  <c r="I52" i="4"/>
  <c r="I54" i="4"/>
  <c r="I56" i="4"/>
  <c r="I58" i="4"/>
  <c r="I60" i="4"/>
  <c r="I62" i="4"/>
  <c r="I64" i="4"/>
  <c r="I66" i="4"/>
  <c r="I68" i="4"/>
  <c r="I70" i="4"/>
  <c r="I72" i="4"/>
  <c r="I74" i="4"/>
  <c r="I76" i="4"/>
  <c r="I78" i="4"/>
  <c r="I80" i="4"/>
  <c r="I82" i="4"/>
  <c r="I84" i="4"/>
  <c r="I86" i="4"/>
  <c r="I88" i="4"/>
  <c r="I90" i="4"/>
  <c r="I92" i="4"/>
  <c r="I94" i="4"/>
  <c r="I96" i="4"/>
  <c r="I98" i="4"/>
  <c r="I100" i="4"/>
  <c r="I102" i="4"/>
  <c r="I104" i="4"/>
  <c r="I106" i="4"/>
  <c r="I108" i="4"/>
  <c r="I110" i="4"/>
  <c r="I112" i="4"/>
  <c r="I114" i="4"/>
  <c r="I116" i="4"/>
  <c r="I118" i="4"/>
  <c r="I120" i="4"/>
  <c r="I122" i="4"/>
  <c r="I124" i="4"/>
  <c r="I126" i="4"/>
  <c r="I128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4" i="4"/>
  <c r="I156" i="4"/>
  <c r="I158" i="4"/>
  <c r="I160" i="4"/>
  <c r="I162" i="4"/>
  <c r="I164" i="4"/>
  <c r="I166" i="4"/>
  <c r="I168" i="4"/>
  <c r="I170" i="4"/>
  <c r="I172" i="4"/>
  <c r="I174" i="4"/>
  <c r="I176" i="4"/>
  <c r="I178" i="4"/>
  <c r="I180" i="4"/>
  <c r="I182" i="4"/>
  <c r="I184" i="4"/>
  <c r="I186" i="4"/>
  <c r="I188" i="4"/>
  <c r="I190" i="4"/>
  <c r="I192" i="4"/>
  <c r="I194" i="4"/>
  <c r="I196" i="4"/>
  <c r="I198" i="4"/>
  <c r="I200" i="4"/>
  <c r="I202" i="4"/>
  <c r="I204" i="4"/>
  <c r="I206" i="4"/>
  <c r="I208" i="4"/>
  <c r="I210" i="4"/>
  <c r="I212" i="4"/>
  <c r="I214" i="4"/>
  <c r="I216" i="4"/>
  <c r="I218" i="4"/>
  <c r="I220" i="4"/>
  <c r="I222" i="4"/>
  <c r="I224" i="4"/>
  <c r="I226" i="4"/>
  <c r="I228" i="4"/>
  <c r="I230" i="4"/>
  <c r="I232" i="4"/>
  <c r="I234" i="4"/>
  <c r="I236" i="4"/>
  <c r="I238" i="4"/>
  <c r="I240" i="4"/>
  <c r="I242" i="4"/>
  <c r="I244" i="4"/>
  <c r="I246" i="4"/>
  <c r="I248" i="4"/>
  <c r="I250" i="4"/>
  <c r="I252" i="4"/>
  <c r="I254" i="4"/>
  <c r="I256" i="4"/>
  <c r="I258" i="4"/>
  <c r="I260" i="4"/>
  <c r="I262" i="4"/>
  <c r="I264" i="4"/>
  <c r="I266" i="4"/>
  <c r="I268" i="4"/>
  <c r="I270" i="4"/>
  <c r="I272" i="4"/>
  <c r="I274" i="4"/>
  <c r="I276" i="4"/>
  <c r="I278" i="4"/>
  <c r="I280" i="4"/>
  <c r="I282" i="4"/>
  <c r="I284" i="4"/>
  <c r="I286" i="4"/>
  <c r="I288" i="4"/>
  <c r="I290" i="4"/>
  <c r="I292" i="4"/>
  <c r="I294" i="4"/>
  <c r="I296" i="4"/>
  <c r="I298" i="4"/>
  <c r="I300" i="4"/>
  <c r="I302" i="4"/>
  <c r="I304" i="4"/>
  <c r="I306" i="4"/>
  <c r="I308" i="4"/>
  <c r="I310" i="4"/>
  <c r="I312" i="4"/>
  <c r="I314" i="4"/>
  <c r="I316" i="4"/>
  <c r="I318" i="4"/>
  <c r="I320" i="4"/>
  <c r="I322" i="4"/>
  <c r="I324" i="4"/>
  <c r="I326" i="4"/>
  <c r="I328" i="4"/>
  <c r="I330" i="4"/>
  <c r="I332" i="4"/>
  <c r="I334" i="4"/>
  <c r="I336" i="4"/>
  <c r="I338" i="4"/>
  <c r="I340" i="4"/>
  <c r="I342" i="4"/>
  <c r="I344" i="4"/>
  <c r="I346" i="4"/>
  <c r="I348" i="4"/>
  <c r="I350" i="4"/>
  <c r="I352" i="4"/>
  <c r="I354" i="4"/>
  <c r="I356" i="4"/>
  <c r="I358" i="4"/>
  <c r="I360" i="4"/>
  <c r="I362" i="4"/>
  <c r="I364" i="4"/>
  <c r="I366" i="4"/>
  <c r="I368" i="4"/>
  <c r="H6" i="4"/>
  <c r="H8" i="4"/>
  <c r="H10" i="4"/>
  <c r="H12" i="4"/>
  <c r="H14" i="4"/>
  <c r="H16" i="4"/>
  <c r="J364" i="4"/>
  <c r="J368" i="4"/>
  <c r="I8" i="4"/>
  <c r="I12" i="4"/>
  <c r="I16" i="4"/>
  <c r="I20" i="4"/>
  <c r="I23" i="4"/>
  <c r="I25" i="4"/>
  <c r="I27" i="4"/>
  <c r="I29" i="4"/>
  <c r="I31" i="4"/>
  <c r="I33" i="4"/>
  <c r="I35" i="4"/>
  <c r="I37" i="4"/>
  <c r="I39" i="4"/>
  <c r="I41" i="4"/>
  <c r="I43" i="4"/>
  <c r="I45" i="4"/>
  <c r="I47" i="4"/>
  <c r="I49" i="4"/>
  <c r="I51" i="4"/>
  <c r="I53" i="4"/>
  <c r="I55" i="4"/>
  <c r="I57" i="4"/>
  <c r="I59" i="4"/>
  <c r="I61" i="4"/>
  <c r="I63" i="4"/>
  <c r="I65" i="4"/>
  <c r="I67" i="4"/>
  <c r="I69" i="4"/>
  <c r="I71" i="4"/>
  <c r="I73" i="4"/>
  <c r="I75" i="4"/>
  <c r="I77" i="4"/>
  <c r="I79" i="4"/>
  <c r="I81" i="4"/>
  <c r="I83" i="4"/>
  <c r="I85" i="4"/>
  <c r="I87" i="4"/>
  <c r="I89" i="4"/>
  <c r="I91" i="4"/>
  <c r="I93" i="4"/>
  <c r="I95" i="4"/>
  <c r="I97" i="4"/>
  <c r="I99" i="4"/>
  <c r="I101" i="4"/>
  <c r="I103" i="4"/>
  <c r="I105" i="4"/>
  <c r="I107" i="4"/>
  <c r="I109" i="4"/>
  <c r="I111" i="4"/>
  <c r="I113" i="4"/>
  <c r="I115" i="4"/>
  <c r="I117" i="4"/>
  <c r="I119" i="4"/>
  <c r="I121" i="4"/>
  <c r="I123" i="4"/>
  <c r="I125" i="4"/>
  <c r="I127" i="4"/>
  <c r="I129" i="4"/>
  <c r="I131" i="4"/>
  <c r="I133" i="4"/>
  <c r="I135" i="4"/>
  <c r="I137" i="4"/>
  <c r="I139" i="4"/>
  <c r="I141" i="4"/>
  <c r="I143" i="4"/>
  <c r="I145" i="4"/>
  <c r="I147" i="4"/>
  <c r="I149" i="4"/>
  <c r="I151" i="4"/>
  <c r="I153" i="4"/>
  <c r="I155" i="4"/>
  <c r="I157" i="4"/>
  <c r="I159" i="4"/>
  <c r="I161" i="4"/>
  <c r="I163" i="4"/>
  <c r="I165" i="4"/>
  <c r="I167" i="4"/>
  <c r="I169" i="4"/>
  <c r="I171" i="4"/>
  <c r="I173" i="4"/>
  <c r="I175" i="4"/>
  <c r="I177" i="4"/>
  <c r="I179" i="4"/>
  <c r="I181" i="4"/>
  <c r="I183" i="4"/>
  <c r="I185" i="4"/>
  <c r="I187" i="4"/>
  <c r="I189" i="4"/>
  <c r="I191" i="4"/>
  <c r="I193" i="4"/>
  <c r="I195" i="4"/>
  <c r="I197" i="4"/>
  <c r="I199" i="4"/>
  <c r="I201" i="4"/>
  <c r="I203" i="4"/>
  <c r="I205" i="4"/>
  <c r="I207" i="4"/>
  <c r="I209" i="4"/>
  <c r="I211" i="4"/>
  <c r="I213" i="4"/>
  <c r="I215" i="4"/>
  <c r="I217" i="4"/>
  <c r="I219" i="4"/>
  <c r="I221" i="4"/>
  <c r="I223" i="4"/>
  <c r="I225" i="4"/>
  <c r="I227" i="4"/>
  <c r="I229" i="4"/>
  <c r="I231" i="4"/>
  <c r="I233" i="4"/>
  <c r="I235" i="4"/>
  <c r="I237" i="4"/>
  <c r="I239" i="4"/>
  <c r="I241" i="4"/>
  <c r="I243" i="4"/>
  <c r="I245" i="4"/>
  <c r="I247" i="4"/>
  <c r="I249" i="4"/>
  <c r="I251" i="4"/>
  <c r="I253" i="4"/>
  <c r="I255" i="4"/>
  <c r="I257" i="4"/>
  <c r="I259" i="4"/>
  <c r="I261" i="4"/>
  <c r="I263" i="4"/>
  <c r="I265" i="4"/>
  <c r="I267" i="4"/>
  <c r="I269" i="4"/>
  <c r="I271" i="4"/>
  <c r="I273" i="4"/>
  <c r="I275" i="4"/>
  <c r="I277" i="4"/>
  <c r="I279" i="4"/>
  <c r="I281" i="4"/>
  <c r="I283" i="4"/>
  <c r="I285" i="4"/>
  <c r="I287" i="4"/>
  <c r="I289" i="4"/>
  <c r="I291" i="4"/>
  <c r="I293" i="4"/>
  <c r="I295" i="4"/>
  <c r="I297" i="4"/>
  <c r="I299" i="4"/>
  <c r="I301" i="4"/>
  <c r="I303" i="4"/>
  <c r="I305" i="4"/>
  <c r="I307" i="4"/>
  <c r="I309" i="4"/>
  <c r="I311" i="4"/>
  <c r="I313" i="4"/>
  <c r="I315" i="4"/>
  <c r="I317" i="4"/>
  <c r="I319" i="4"/>
  <c r="I321" i="4"/>
  <c r="I323" i="4"/>
  <c r="I325" i="4"/>
  <c r="I327" i="4"/>
  <c r="I329" i="4"/>
  <c r="I331" i="4"/>
  <c r="I333" i="4"/>
  <c r="I335" i="4"/>
  <c r="I337" i="4"/>
  <c r="I339" i="4"/>
  <c r="I341" i="4"/>
  <c r="I343" i="4"/>
  <c r="I345" i="4"/>
  <c r="I347" i="4"/>
  <c r="I349" i="4"/>
  <c r="I351" i="4"/>
  <c r="I353" i="4"/>
  <c r="I355" i="4"/>
  <c r="I357" i="4"/>
  <c r="I359" i="4"/>
  <c r="I361" i="4"/>
  <c r="I363" i="4"/>
  <c r="I365" i="4"/>
  <c r="I367" i="4"/>
  <c r="H7" i="4"/>
  <c r="H9" i="4"/>
  <c r="H11" i="4"/>
  <c r="H13" i="4"/>
  <c r="H15" i="4"/>
  <c r="H17" i="4"/>
  <c r="H19" i="4"/>
  <c r="H21" i="4"/>
  <c r="H23" i="4"/>
  <c r="H25" i="4"/>
  <c r="H27" i="4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1" i="4"/>
  <c r="H63" i="4"/>
  <c r="H65" i="4"/>
  <c r="H67" i="4"/>
  <c r="H69" i="4"/>
  <c r="H71" i="4"/>
  <c r="H73" i="4"/>
  <c r="H75" i="4"/>
  <c r="H77" i="4"/>
  <c r="H79" i="4"/>
  <c r="H81" i="4"/>
  <c r="H83" i="4"/>
  <c r="H85" i="4"/>
  <c r="H87" i="4"/>
  <c r="H89" i="4"/>
  <c r="H91" i="4"/>
  <c r="H93" i="4"/>
  <c r="H95" i="4"/>
  <c r="H97" i="4"/>
  <c r="H99" i="4"/>
  <c r="H101" i="4"/>
  <c r="H103" i="4"/>
  <c r="H105" i="4"/>
  <c r="H107" i="4"/>
  <c r="H109" i="4"/>
  <c r="H111" i="4"/>
  <c r="H113" i="4"/>
  <c r="H115" i="4"/>
  <c r="H117" i="4"/>
  <c r="H119" i="4"/>
  <c r="H121" i="4"/>
  <c r="H123" i="4"/>
  <c r="H125" i="4"/>
  <c r="H127" i="4"/>
  <c r="H129" i="4"/>
  <c r="H131" i="4"/>
  <c r="H133" i="4"/>
  <c r="H135" i="4"/>
  <c r="H137" i="4"/>
  <c r="H139" i="4"/>
  <c r="H141" i="4"/>
  <c r="H143" i="4"/>
  <c r="H145" i="4"/>
  <c r="H147" i="4"/>
  <c r="H149" i="4"/>
  <c r="H151" i="4"/>
  <c r="H153" i="4"/>
  <c r="H155" i="4"/>
  <c r="H18" i="4"/>
  <c r="H22" i="4"/>
  <c r="H26" i="4"/>
  <c r="H30" i="4"/>
  <c r="H34" i="4"/>
  <c r="H38" i="4"/>
  <c r="H42" i="4"/>
  <c r="H46" i="4"/>
  <c r="H50" i="4"/>
  <c r="H54" i="4"/>
  <c r="H58" i="4"/>
  <c r="H62" i="4"/>
  <c r="H66" i="4"/>
  <c r="H70" i="4"/>
  <c r="H74" i="4"/>
  <c r="H78" i="4"/>
  <c r="H82" i="4"/>
  <c r="H86" i="4"/>
  <c r="H90" i="4"/>
  <c r="H94" i="4"/>
  <c r="H98" i="4"/>
  <c r="H102" i="4"/>
  <c r="H106" i="4"/>
  <c r="H110" i="4"/>
  <c r="H114" i="4"/>
  <c r="H118" i="4"/>
  <c r="H122" i="4"/>
  <c r="H126" i="4"/>
  <c r="H130" i="4"/>
  <c r="H134" i="4"/>
  <c r="H138" i="4"/>
  <c r="H142" i="4"/>
  <c r="H146" i="4"/>
  <c r="H150" i="4"/>
  <c r="H154" i="4"/>
  <c r="H157" i="4"/>
  <c r="H159" i="4"/>
  <c r="H161" i="4"/>
  <c r="H163" i="4"/>
  <c r="H165" i="4"/>
  <c r="H167" i="4"/>
  <c r="H169" i="4"/>
  <c r="H171" i="4"/>
  <c r="H173" i="4"/>
  <c r="H175" i="4"/>
  <c r="H177" i="4"/>
  <c r="H179" i="4"/>
  <c r="H181" i="4"/>
  <c r="H183" i="4"/>
  <c r="H185" i="4"/>
  <c r="H187" i="4"/>
  <c r="H189" i="4"/>
  <c r="H191" i="4"/>
  <c r="H193" i="4"/>
  <c r="H195" i="4"/>
  <c r="H197" i="4"/>
  <c r="H199" i="4"/>
  <c r="H201" i="4"/>
  <c r="H203" i="4"/>
  <c r="H205" i="4"/>
  <c r="H207" i="4"/>
  <c r="H209" i="4"/>
  <c r="H211" i="4"/>
  <c r="H213" i="4"/>
  <c r="H215" i="4"/>
  <c r="H217" i="4"/>
  <c r="H219" i="4"/>
  <c r="H221" i="4"/>
  <c r="H223" i="4"/>
  <c r="H225" i="4"/>
  <c r="H227" i="4"/>
  <c r="H229" i="4"/>
  <c r="H231" i="4"/>
  <c r="H233" i="4"/>
  <c r="H235" i="4"/>
  <c r="H237" i="4"/>
  <c r="H239" i="4"/>
  <c r="H241" i="4"/>
  <c r="H243" i="4"/>
  <c r="H245" i="4"/>
  <c r="H247" i="4"/>
  <c r="H249" i="4"/>
  <c r="H251" i="4"/>
  <c r="H253" i="4"/>
  <c r="H255" i="4"/>
  <c r="H257" i="4"/>
  <c r="H259" i="4"/>
  <c r="H261" i="4"/>
  <c r="H263" i="4"/>
  <c r="H265" i="4"/>
  <c r="H267" i="4"/>
  <c r="H269" i="4"/>
  <c r="H271" i="4"/>
  <c r="H273" i="4"/>
  <c r="H275" i="4"/>
  <c r="H277" i="4"/>
  <c r="H279" i="4"/>
  <c r="H281" i="4"/>
  <c r="H283" i="4"/>
  <c r="H285" i="4"/>
  <c r="H287" i="4"/>
  <c r="H289" i="4"/>
  <c r="H291" i="4"/>
  <c r="H293" i="4"/>
  <c r="H295" i="4"/>
  <c r="H297" i="4"/>
  <c r="H299" i="4"/>
  <c r="H301" i="4"/>
  <c r="H303" i="4"/>
  <c r="H305" i="4"/>
  <c r="H307" i="4"/>
  <c r="H309" i="4"/>
  <c r="H311" i="4"/>
  <c r="H313" i="4"/>
  <c r="H315" i="4"/>
  <c r="H317" i="4"/>
  <c r="H319" i="4"/>
  <c r="H321" i="4"/>
  <c r="H323" i="4"/>
  <c r="H325" i="4"/>
  <c r="H327" i="4"/>
  <c r="H329" i="4"/>
  <c r="H331" i="4"/>
  <c r="H333" i="4"/>
  <c r="H335" i="4"/>
  <c r="H337" i="4"/>
  <c r="H339" i="4"/>
  <c r="H341" i="4"/>
  <c r="H343" i="4"/>
  <c r="H345" i="4"/>
  <c r="H347" i="4"/>
  <c r="H349" i="4"/>
  <c r="H351" i="4"/>
  <c r="H353" i="4"/>
  <c r="H355" i="4"/>
  <c r="H357" i="4"/>
  <c r="H359" i="4"/>
  <c r="H361" i="4"/>
  <c r="H363" i="4"/>
  <c r="H365" i="4"/>
  <c r="H367" i="4"/>
  <c r="H20" i="4"/>
  <c r="H24" i="4"/>
  <c r="H28" i="4"/>
  <c r="H32" i="4"/>
  <c r="H36" i="4"/>
  <c r="H40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H100" i="4"/>
  <c r="H104" i="4"/>
  <c r="H108" i="4"/>
  <c r="H112" i="4"/>
  <c r="H116" i="4"/>
  <c r="H120" i="4"/>
  <c r="H124" i="4"/>
  <c r="H128" i="4"/>
  <c r="H132" i="4"/>
  <c r="H136" i="4"/>
  <c r="H140" i="4"/>
  <c r="H144" i="4"/>
  <c r="H148" i="4"/>
  <c r="H152" i="4"/>
  <c r="H156" i="4"/>
  <c r="H158" i="4"/>
  <c r="H160" i="4"/>
  <c r="H162" i="4"/>
  <c r="H164" i="4"/>
  <c r="H166" i="4"/>
  <c r="H168" i="4"/>
  <c r="H170" i="4"/>
  <c r="H172" i="4"/>
  <c r="H174" i="4"/>
  <c r="H176" i="4"/>
  <c r="H178" i="4"/>
  <c r="H180" i="4"/>
  <c r="H182" i="4"/>
  <c r="H184" i="4"/>
  <c r="H186" i="4"/>
  <c r="H188" i="4"/>
  <c r="H190" i="4"/>
  <c r="H192" i="4"/>
  <c r="H194" i="4"/>
  <c r="H196" i="4"/>
  <c r="H198" i="4"/>
  <c r="H200" i="4"/>
  <c r="H202" i="4"/>
  <c r="H204" i="4"/>
  <c r="H206" i="4"/>
  <c r="H208" i="4"/>
  <c r="H210" i="4"/>
  <c r="H212" i="4"/>
  <c r="H214" i="4"/>
  <c r="H216" i="4"/>
  <c r="H218" i="4"/>
  <c r="H220" i="4"/>
  <c r="H222" i="4"/>
  <c r="H224" i="4"/>
  <c r="H226" i="4"/>
  <c r="H228" i="4"/>
  <c r="H230" i="4"/>
  <c r="H232" i="4"/>
  <c r="H234" i="4"/>
  <c r="H236" i="4"/>
  <c r="H238" i="4"/>
  <c r="H240" i="4"/>
  <c r="H242" i="4"/>
  <c r="H244" i="4"/>
  <c r="H246" i="4"/>
  <c r="H248" i="4"/>
  <c r="H250" i="4"/>
  <c r="H252" i="4"/>
  <c r="H254" i="4"/>
  <c r="H256" i="4"/>
  <c r="H258" i="4"/>
  <c r="H260" i="4"/>
  <c r="H262" i="4"/>
  <c r="H264" i="4"/>
  <c r="H266" i="4"/>
  <c r="H268" i="4"/>
  <c r="H270" i="4"/>
  <c r="H272" i="4"/>
  <c r="H274" i="4"/>
  <c r="H276" i="4"/>
  <c r="H278" i="4"/>
  <c r="H280" i="4"/>
  <c r="H282" i="4"/>
  <c r="H284" i="4"/>
  <c r="H286" i="4"/>
  <c r="H288" i="4"/>
  <c r="H290" i="4"/>
  <c r="H292" i="4"/>
  <c r="H294" i="4"/>
  <c r="H296" i="4"/>
  <c r="H298" i="4"/>
  <c r="H300" i="4"/>
  <c r="H302" i="4"/>
  <c r="H304" i="4"/>
  <c r="H306" i="4"/>
  <c r="H308" i="4"/>
  <c r="H310" i="4"/>
  <c r="H312" i="4"/>
  <c r="H314" i="4"/>
  <c r="H316" i="4"/>
  <c r="H318" i="4"/>
  <c r="H320" i="4"/>
  <c r="H322" i="4"/>
  <c r="H324" i="4"/>
  <c r="H326" i="4"/>
  <c r="H328" i="4"/>
  <c r="H330" i="4"/>
  <c r="H332" i="4"/>
  <c r="H334" i="4"/>
  <c r="H336" i="4"/>
  <c r="H338" i="4"/>
  <c r="H340" i="4"/>
  <c r="H342" i="4"/>
  <c r="H344" i="4"/>
  <c r="H346" i="4"/>
  <c r="H348" i="4"/>
  <c r="H350" i="4"/>
  <c r="H352" i="4"/>
  <c r="H354" i="4"/>
  <c r="H356" i="4"/>
  <c r="H358" i="4"/>
  <c r="H360" i="4"/>
  <c r="H362" i="4"/>
  <c r="H364" i="4"/>
  <c r="H366" i="4"/>
  <c r="H368" i="4"/>
  <c r="G7" i="4"/>
  <c r="G9" i="4"/>
  <c r="G11" i="4"/>
  <c r="G13" i="4"/>
  <c r="G15" i="4"/>
  <c r="G17" i="4"/>
  <c r="G19" i="4"/>
  <c r="G21" i="4"/>
  <c r="G23" i="4"/>
  <c r="G25" i="4"/>
  <c r="G27" i="4"/>
  <c r="G29" i="4"/>
  <c r="G31" i="4"/>
  <c r="G33" i="4"/>
  <c r="G35" i="4"/>
  <c r="G37" i="4"/>
  <c r="G39" i="4"/>
  <c r="G41" i="4"/>
  <c r="G43" i="4"/>
  <c r="G45" i="4"/>
  <c r="G47" i="4"/>
  <c r="G49" i="4"/>
  <c r="G51" i="4"/>
  <c r="G53" i="4"/>
  <c r="G55" i="4"/>
  <c r="G57" i="4"/>
  <c r="G59" i="4"/>
  <c r="G61" i="4"/>
  <c r="G63" i="4"/>
  <c r="G65" i="4"/>
  <c r="G67" i="4"/>
  <c r="G69" i="4"/>
  <c r="G71" i="4"/>
  <c r="G73" i="4"/>
  <c r="G75" i="4"/>
  <c r="G77" i="4"/>
  <c r="G79" i="4"/>
  <c r="G81" i="4"/>
  <c r="G83" i="4"/>
  <c r="G85" i="4"/>
  <c r="G87" i="4"/>
  <c r="G89" i="4"/>
  <c r="G91" i="4"/>
  <c r="G93" i="4"/>
  <c r="G95" i="4"/>
  <c r="G97" i="4"/>
  <c r="G99" i="4"/>
  <c r="G101" i="4"/>
  <c r="G103" i="4"/>
  <c r="G105" i="4"/>
  <c r="G107" i="4"/>
  <c r="G109" i="4"/>
  <c r="G111" i="4"/>
  <c r="G113" i="4"/>
  <c r="G115" i="4"/>
  <c r="G117" i="4"/>
  <c r="G119" i="4"/>
  <c r="G121" i="4"/>
  <c r="G123" i="4"/>
  <c r="G125" i="4"/>
  <c r="G127" i="4"/>
  <c r="G129" i="4"/>
  <c r="G131" i="4"/>
  <c r="G133" i="4"/>
  <c r="G135" i="4"/>
  <c r="G137" i="4"/>
  <c r="G139" i="4"/>
  <c r="G141" i="4"/>
  <c r="G143" i="4"/>
  <c r="G145" i="4"/>
  <c r="G147" i="4"/>
  <c r="G149" i="4"/>
  <c r="G151" i="4"/>
  <c r="G153" i="4"/>
  <c r="G155" i="4"/>
  <c r="G157" i="4"/>
  <c r="G159" i="4"/>
  <c r="G161" i="4"/>
  <c r="G163" i="4"/>
  <c r="G165" i="4"/>
  <c r="G167" i="4"/>
  <c r="G169" i="4"/>
  <c r="G171" i="4"/>
  <c r="G173" i="4"/>
  <c r="G175" i="4"/>
  <c r="G177" i="4"/>
  <c r="G179" i="4"/>
  <c r="G181" i="4"/>
  <c r="G183" i="4"/>
  <c r="G185" i="4"/>
  <c r="G187" i="4"/>
  <c r="G189" i="4"/>
  <c r="G191" i="4"/>
  <c r="G193" i="4"/>
  <c r="G195" i="4"/>
  <c r="G197" i="4"/>
  <c r="G199" i="4"/>
  <c r="G201" i="4"/>
  <c r="G203" i="4"/>
  <c r="G205" i="4"/>
  <c r="G207" i="4"/>
  <c r="G209" i="4"/>
  <c r="G211" i="4"/>
  <c r="G213" i="4"/>
  <c r="G215" i="4"/>
  <c r="G217" i="4"/>
  <c r="G219" i="4"/>
  <c r="G221" i="4"/>
  <c r="G223" i="4"/>
  <c r="G225" i="4"/>
  <c r="G227" i="4"/>
  <c r="G229" i="4"/>
  <c r="G231" i="4"/>
  <c r="G233" i="4"/>
  <c r="G235" i="4"/>
  <c r="G237" i="4"/>
  <c r="G239" i="4"/>
  <c r="G241" i="4"/>
  <c r="G243" i="4"/>
  <c r="G245" i="4"/>
  <c r="G247" i="4"/>
  <c r="G249" i="4"/>
  <c r="G251" i="4"/>
  <c r="G253" i="4"/>
  <c r="G255" i="4"/>
  <c r="G257" i="4"/>
  <c r="G6" i="4"/>
  <c r="G10" i="4"/>
  <c r="G14" i="4"/>
  <c r="G18" i="4"/>
  <c r="G22" i="4"/>
  <c r="G26" i="4"/>
  <c r="G30" i="4"/>
  <c r="G34" i="4"/>
  <c r="G38" i="4"/>
  <c r="G42" i="4"/>
  <c r="G46" i="4"/>
  <c r="G50" i="4"/>
  <c r="G54" i="4"/>
  <c r="G58" i="4"/>
  <c r="G62" i="4"/>
  <c r="G66" i="4"/>
  <c r="G70" i="4"/>
  <c r="G74" i="4"/>
  <c r="G78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G146" i="4"/>
  <c r="G150" i="4"/>
  <c r="G154" i="4"/>
  <c r="G158" i="4"/>
  <c r="G162" i="4"/>
  <c r="G166" i="4"/>
  <c r="G170" i="4"/>
  <c r="G174" i="4"/>
  <c r="G178" i="4"/>
  <c r="G182" i="4"/>
  <c r="G186" i="4"/>
  <c r="G190" i="4"/>
  <c r="G194" i="4"/>
  <c r="G198" i="4"/>
  <c r="G202" i="4"/>
  <c r="G206" i="4"/>
  <c r="G210" i="4"/>
  <c r="G214" i="4"/>
  <c r="G218" i="4"/>
  <c r="G222" i="4"/>
  <c r="G226" i="4"/>
  <c r="G230" i="4"/>
  <c r="G234" i="4"/>
  <c r="G238" i="4"/>
  <c r="G242" i="4"/>
  <c r="G246" i="4"/>
  <c r="G250" i="4"/>
  <c r="G254" i="4"/>
  <c r="G258" i="4"/>
  <c r="G260" i="4"/>
  <c r="G262" i="4"/>
  <c r="G264" i="4"/>
  <c r="G266" i="4"/>
  <c r="G268" i="4"/>
  <c r="G270" i="4"/>
  <c r="G272" i="4"/>
  <c r="G274" i="4"/>
  <c r="G276" i="4"/>
  <c r="G278" i="4"/>
  <c r="G280" i="4"/>
  <c r="G282" i="4"/>
  <c r="G284" i="4"/>
  <c r="G286" i="4"/>
  <c r="G288" i="4"/>
  <c r="G290" i="4"/>
  <c r="G292" i="4"/>
  <c r="G294" i="4"/>
  <c r="G296" i="4"/>
  <c r="G298" i="4"/>
  <c r="G300" i="4"/>
  <c r="G302" i="4"/>
  <c r="G304" i="4"/>
  <c r="G306" i="4"/>
  <c r="G308" i="4"/>
  <c r="G310" i="4"/>
  <c r="G312" i="4"/>
  <c r="G314" i="4"/>
  <c r="G316" i="4"/>
  <c r="G318" i="4"/>
  <c r="G320" i="4"/>
  <c r="G322" i="4"/>
  <c r="G324" i="4"/>
  <c r="G326" i="4"/>
  <c r="G328" i="4"/>
  <c r="G330" i="4"/>
  <c r="G332" i="4"/>
  <c r="G334" i="4"/>
  <c r="G336" i="4"/>
  <c r="G338" i="4"/>
  <c r="G340" i="4"/>
  <c r="G342" i="4"/>
  <c r="G344" i="4"/>
  <c r="G346" i="4"/>
  <c r="G348" i="4"/>
  <c r="G350" i="4"/>
  <c r="G352" i="4"/>
  <c r="G354" i="4"/>
  <c r="G356" i="4"/>
  <c r="G358" i="4"/>
  <c r="G360" i="4"/>
  <c r="G362" i="4"/>
  <c r="G364" i="4"/>
  <c r="G366" i="4"/>
  <c r="G368" i="4"/>
  <c r="G8" i="4"/>
  <c r="G12" i="4"/>
  <c r="G16" i="4"/>
  <c r="G20" i="4"/>
  <c r="G24" i="4"/>
  <c r="G28" i="4"/>
  <c r="G32" i="4"/>
  <c r="G36" i="4"/>
  <c r="G40" i="4"/>
  <c r="G44" i="4"/>
  <c r="G48" i="4"/>
  <c r="G52" i="4"/>
  <c r="G56" i="4"/>
  <c r="G60" i="4"/>
  <c r="G64" i="4"/>
  <c r="G68" i="4"/>
  <c r="G72" i="4"/>
  <c r="G76" i="4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G192" i="4"/>
  <c r="G196" i="4"/>
  <c r="G200" i="4"/>
  <c r="G204" i="4"/>
  <c r="G208" i="4"/>
  <c r="G212" i="4"/>
  <c r="G216" i="4"/>
  <c r="G220" i="4"/>
  <c r="G224" i="4"/>
  <c r="G228" i="4"/>
  <c r="G232" i="4"/>
  <c r="G236" i="4"/>
  <c r="G240" i="4"/>
  <c r="G244" i="4"/>
  <c r="G248" i="4"/>
  <c r="G252" i="4"/>
  <c r="G256" i="4"/>
  <c r="G259" i="4"/>
  <c r="G261" i="4"/>
  <c r="G263" i="4"/>
  <c r="G265" i="4"/>
  <c r="G267" i="4"/>
  <c r="G269" i="4"/>
  <c r="G271" i="4"/>
  <c r="G273" i="4"/>
  <c r="G275" i="4"/>
  <c r="G277" i="4"/>
  <c r="G279" i="4"/>
  <c r="G281" i="4"/>
  <c r="G283" i="4"/>
  <c r="G285" i="4"/>
  <c r="G287" i="4"/>
  <c r="G289" i="4"/>
  <c r="G291" i="4"/>
  <c r="G293" i="4"/>
  <c r="G295" i="4"/>
  <c r="G297" i="4"/>
  <c r="G299" i="4"/>
  <c r="G301" i="4"/>
  <c r="G303" i="4"/>
  <c r="G305" i="4"/>
  <c r="G307" i="4"/>
  <c r="G309" i="4"/>
  <c r="G311" i="4"/>
  <c r="G313" i="4"/>
  <c r="G315" i="4"/>
  <c r="G317" i="4"/>
  <c r="G319" i="4"/>
  <c r="G321" i="4"/>
  <c r="G323" i="4"/>
  <c r="G325" i="4"/>
  <c r="G327" i="4"/>
  <c r="G329" i="4"/>
  <c r="G331" i="4"/>
  <c r="G333" i="4"/>
  <c r="G335" i="4"/>
  <c r="G337" i="4"/>
  <c r="G339" i="4"/>
  <c r="G341" i="4"/>
  <c r="G343" i="4"/>
  <c r="G345" i="4"/>
  <c r="G347" i="4"/>
  <c r="G349" i="4"/>
  <c r="G351" i="4"/>
  <c r="G353" i="4"/>
  <c r="G355" i="4"/>
  <c r="G357" i="4"/>
  <c r="G359" i="4"/>
  <c r="G361" i="4"/>
  <c r="G363" i="4"/>
  <c r="G365" i="4"/>
  <c r="G367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67" i="4"/>
  <c r="F69" i="4"/>
  <c r="F71" i="4"/>
  <c r="F73" i="4"/>
  <c r="F75" i="4"/>
  <c r="F77" i="4"/>
  <c r="F79" i="4"/>
  <c r="F81" i="4"/>
  <c r="F83" i="4"/>
  <c r="F85" i="4"/>
  <c r="F87" i="4"/>
  <c r="F89" i="4"/>
  <c r="F91" i="4"/>
  <c r="F93" i="4"/>
  <c r="F95" i="4"/>
  <c r="F97" i="4"/>
  <c r="F99" i="4"/>
  <c r="F101" i="4"/>
  <c r="F103" i="4"/>
  <c r="F105" i="4"/>
  <c r="F107" i="4"/>
  <c r="F109" i="4"/>
  <c r="F111" i="4"/>
  <c r="F113" i="4"/>
  <c r="F115" i="4"/>
  <c r="F117" i="4"/>
  <c r="F119" i="4"/>
  <c r="F121" i="4"/>
  <c r="F123" i="4"/>
  <c r="F125" i="4"/>
  <c r="F127" i="4"/>
  <c r="F129" i="4"/>
  <c r="F131" i="4"/>
  <c r="F133" i="4"/>
  <c r="F135" i="4"/>
  <c r="F137" i="4"/>
  <c r="F139" i="4"/>
  <c r="F141" i="4"/>
  <c r="F143" i="4"/>
  <c r="F145" i="4"/>
  <c r="F147" i="4"/>
  <c r="F149" i="4"/>
  <c r="F151" i="4"/>
  <c r="F153" i="4"/>
  <c r="F155" i="4"/>
  <c r="F157" i="4"/>
  <c r="F159" i="4"/>
  <c r="F161" i="4"/>
  <c r="F163" i="4"/>
  <c r="F165" i="4"/>
  <c r="F167" i="4"/>
  <c r="F169" i="4"/>
  <c r="F171" i="4"/>
  <c r="F173" i="4"/>
  <c r="F175" i="4"/>
  <c r="F177" i="4"/>
  <c r="F179" i="4"/>
  <c r="F181" i="4"/>
  <c r="F183" i="4"/>
  <c r="F185" i="4"/>
  <c r="F187" i="4"/>
  <c r="F189" i="4"/>
  <c r="F191" i="4"/>
  <c r="F193" i="4"/>
  <c r="F195" i="4"/>
  <c r="F197" i="4"/>
  <c r="F199" i="4"/>
  <c r="F201" i="4"/>
  <c r="F203" i="4"/>
  <c r="F205" i="4"/>
  <c r="F207" i="4"/>
  <c r="F209" i="4"/>
  <c r="F211" i="4"/>
  <c r="F213" i="4"/>
  <c r="F215" i="4"/>
  <c r="F217" i="4"/>
  <c r="F219" i="4"/>
  <c r="F221" i="4"/>
  <c r="F223" i="4"/>
  <c r="F225" i="4"/>
  <c r="F227" i="4"/>
  <c r="F229" i="4"/>
  <c r="F231" i="4"/>
  <c r="F233" i="4"/>
  <c r="F235" i="4"/>
  <c r="F237" i="4"/>
  <c r="F239" i="4"/>
  <c r="F241" i="4"/>
  <c r="F243" i="4"/>
  <c r="F245" i="4"/>
  <c r="F247" i="4"/>
  <c r="F249" i="4"/>
  <c r="F251" i="4"/>
  <c r="F253" i="4"/>
  <c r="F255" i="4"/>
  <c r="F257" i="4"/>
  <c r="F6" i="4"/>
  <c r="F10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F110" i="4"/>
  <c r="F114" i="4"/>
  <c r="F118" i="4"/>
  <c r="F122" i="4"/>
  <c r="F126" i="4"/>
  <c r="F130" i="4"/>
  <c r="F134" i="4"/>
  <c r="F138" i="4"/>
  <c r="F142" i="4"/>
  <c r="F146" i="4"/>
  <c r="F150" i="4"/>
  <c r="F154" i="4"/>
  <c r="F158" i="4"/>
  <c r="F162" i="4"/>
  <c r="F166" i="4"/>
  <c r="F170" i="4"/>
  <c r="F174" i="4"/>
  <c r="F178" i="4"/>
  <c r="F182" i="4"/>
  <c r="F186" i="4"/>
  <c r="F190" i="4"/>
  <c r="F194" i="4"/>
  <c r="F198" i="4"/>
  <c r="F202" i="4"/>
  <c r="F206" i="4"/>
  <c r="F210" i="4"/>
  <c r="F214" i="4"/>
  <c r="F218" i="4"/>
  <c r="F222" i="4"/>
  <c r="F226" i="4"/>
  <c r="F230" i="4"/>
  <c r="F234" i="4"/>
  <c r="F238" i="4"/>
  <c r="F242" i="4"/>
  <c r="F246" i="4"/>
  <c r="F250" i="4"/>
  <c r="F254" i="4"/>
  <c r="F258" i="4"/>
  <c r="F260" i="4"/>
  <c r="F262" i="4"/>
  <c r="F264" i="4"/>
  <c r="F266" i="4"/>
  <c r="F268" i="4"/>
  <c r="F270" i="4"/>
  <c r="F272" i="4"/>
  <c r="F274" i="4"/>
  <c r="F276" i="4"/>
  <c r="F278" i="4"/>
  <c r="F280" i="4"/>
  <c r="F282" i="4"/>
  <c r="F284" i="4"/>
  <c r="F286" i="4"/>
  <c r="F288" i="4"/>
  <c r="F290" i="4"/>
  <c r="F292" i="4"/>
  <c r="F294" i="4"/>
  <c r="F296" i="4"/>
  <c r="F298" i="4"/>
  <c r="F300" i="4"/>
  <c r="F302" i="4"/>
  <c r="F304" i="4"/>
  <c r="F306" i="4"/>
  <c r="F308" i="4"/>
  <c r="F310" i="4"/>
  <c r="F312" i="4"/>
  <c r="F314" i="4"/>
  <c r="F316" i="4"/>
  <c r="F318" i="4"/>
  <c r="F320" i="4"/>
  <c r="F322" i="4"/>
  <c r="F324" i="4"/>
  <c r="F326" i="4"/>
  <c r="F328" i="4"/>
  <c r="F330" i="4"/>
  <c r="F332" i="4"/>
  <c r="F334" i="4"/>
  <c r="F336" i="4"/>
  <c r="F338" i="4"/>
  <c r="F340" i="4"/>
  <c r="F342" i="4"/>
  <c r="F344" i="4"/>
  <c r="F346" i="4"/>
  <c r="F348" i="4"/>
  <c r="F350" i="4"/>
  <c r="F352" i="4"/>
  <c r="F354" i="4"/>
  <c r="F356" i="4"/>
  <c r="F358" i="4"/>
  <c r="F360" i="4"/>
  <c r="F362" i="4"/>
  <c r="F364" i="4"/>
  <c r="F366" i="4"/>
  <c r="F368" i="4"/>
  <c r="F8" i="4"/>
  <c r="F12" i="4"/>
  <c r="F16" i="4"/>
  <c r="F20" i="4"/>
  <c r="F24" i="4"/>
  <c r="F28" i="4"/>
  <c r="F32" i="4"/>
  <c r="F36" i="4"/>
  <c r="F40" i="4"/>
  <c r="F44" i="4"/>
  <c r="F48" i="4"/>
  <c r="F52" i="4"/>
  <c r="F56" i="4"/>
  <c r="F60" i="4"/>
  <c r="F64" i="4"/>
  <c r="F68" i="4"/>
  <c r="F72" i="4"/>
  <c r="F76" i="4"/>
  <c r="F80" i="4"/>
  <c r="F84" i="4"/>
  <c r="F88" i="4"/>
  <c r="F92" i="4"/>
  <c r="F96" i="4"/>
  <c r="F100" i="4"/>
  <c r="F104" i="4"/>
  <c r="F108" i="4"/>
  <c r="F112" i="4"/>
  <c r="F116" i="4"/>
  <c r="F120" i="4"/>
  <c r="F124" i="4"/>
  <c r="F128" i="4"/>
  <c r="F132" i="4"/>
  <c r="F136" i="4"/>
  <c r="F140" i="4"/>
  <c r="F144" i="4"/>
  <c r="F148" i="4"/>
  <c r="F152" i="4"/>
  <c r="F156" i="4"/>
  <c r="F160" i="4"/>
  <c r="F164" i="4"/>
  <c r="F168" i="4"/>
  <c r="F172" i="4"/>
  <c r="F176" i="4"/>
  <c r="F180" i="4"/>
  <c r="F184" i="4"/>
  <c r="F188" i="4"/>
  <c r="F192" i="4"/>
  <c r="F196" i="4"/>
  <c r="F200" i="4"/>
  <c r="F204" i="4"/>
  <c r="F208" i="4"/>
  <c r="F212" i="4"/>
  <c r="F216" i="4"/>
  <c r="F220" i="4"/>
  <c r="F224" i="4"/>
  <c r="F228" i="4"/>
  <c r="F232" i="4"/>
  <c r="F236" i="4"/>
  <c r="F240" i="4"/>
  <c r="F244" i="4"/>
  <c r="F248" i="4"/>
  <c r="F252" i="4"/>
  <c r="F256" i="4"/>
  <c r="F259" i="4"/>
  <c r="F261" i="4"/>
  <c r="F263" i="4"/>
  <c r="F265" i="4"/>
  <c r="F267" i="4"/>
  <c r="F269" i="4"/>
  <c r="F271" i="4"/>
  <c r="F273" i="4"/>
  <c r="F275" i="4"/>
  <c r="F277" i="4"/>
  <c r="F279" i="4"/>
  <c r="F281" i="4"/>
  <c r="F283" i="4"/>
  <c r="F285" i="4"/>
  <c r="F287" i="4"/>
  <c r="F289" i="4"/>
  <c r="F291" i="4"/>
  <c r="F293" i="4"/>
  <c r="F295" i="4"/>
  <c r="F297" i="4"/>
  <c r="F299" i="4"/>
  <c r="F301" i="4"/>
  <c r="F303" i="4"/>
  <c r="F305" i="4"/>
  <c r="F307" i="4"/>
  <c r="F309" i="4"/>
  <c r="F311" i="4"/>
  <c r="F313" i="4"/>
  <c r="F315" i="4"/>
  <c r="F317" i="4"/>
  <c r="F319" i="4"/>
  <c r="F321" i="4"/>
  <c r="F323" i="4"/>
  <c r="F325" i="4"/>
  <c r="F327" i="4"/>
  <c r="F329" i="4"/>
  <c r="F331" i="4"/>
  <c r="F333" i="4"/>
  <c r="F335" i="4"/>
  <c r="F337" i="4"/>
  <c r="F339" i="4"/>
  <c r="F341" i="4"/>
  <c r="F343" i="4"/>
  <c r="F345" i="4"/>
  <c r="F347" i="4"/>
  <c r="F349" i="4"/>
  <c r="F351" i="4"/>
  <c r="F353" i="4"/>
  <c r="F355" i="4"/>
  <c r="F357" i="4"/>
  <c r="F359" i="4"/>
  <c r="F361" i="4"/>
  <c r="F363" i="4"/>
  <c r="F365" i="4"/>
  <c r="F367" i="4"/>
  <c r="E6" i="4"/>
  <c r="E7" i="4"/>
  <c r="E9" i="4"/>
  <c r="E11" i="4"/>
  <c r="E13" i="4"/>
  <c r="E15" i="4"/>
  <c r="E17" i="4"/>
  <c r="E19" i="4"/>
  <c r="E21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E55" i="4"/>
  <c r="E57" i="4"/>
  <c r="E59" i="4"/>
  <c r="E61" i="4"/>
  <c r="E63" i="4"/>
  <c r="E65" i="4"/>
  <c r="E67" i="4"/>
  <c r="E69" i="4"/>
  <c r="E71" i="4"/>
  <c r="E73" i="4"/>
  <c r="E75" i="4"/>
  <c r="E77" i="4"/>
  <c r="E79" i="4"/>
  <c r="E81" i="4"/>
  <c r="E83" i="4"/>
  <c r="E85" i="4"/>
  <c r="E87" i="4"/>
  <c r="E89" i="4"/>
  <c r="E91" i="4"/>
  <c r="E93" i="4"/>
  <c r="E95" i="4"/>
  <c r="E97" i="4"/>
  <c r="E99" i="4"/>
  <c r="E101" i="4"/>
  <c r="E103" i="4"/>
  <c r="E105" i="4"/>
  <c r="E107" i="4"/>
  <c r="E109" i="4"/>
  <c r="E111" i="4"/>
  <c r="E113" i="4"/>
  <c r="E115" i="4"/>
  <c r="E117" i="4"/>
  <c r="E119" i="4"/>
  <c r="E121" i="4"/>
  <c r="E123" i="4"/>
  <c r="E125" i="4"/>
  <c r="E127" i="4"/>
  <c r="E129" i="4"/>
  <c r="E131" i="4"/>
  <c r="E133" i="4"/>
  <c r="E135" i="4"/>
  <c r="E137" i="4"/>
  <c r="E139" i="4"/>
  <c r="E141" i="4"/>
  <c r="E143" i="4"/>
  <c r="E145" i="4"/>
  <c r="E147" i="4"/>
  <c r="E149" i="4"/>
  <c r="E151" i="4"/>
  <c r="E153" i="4"/>
  <c r="E155" i="4"/>
  <c r="E157" i="4"/>
  <c r="E159" i="4"/>
  <c r="E161" i="4"/>
  <c r="E163" i="4"/>
  <c r="E165" i="4"/>
  <c r="E167" i="4"/>
  <c r="E169" i="4"/>
  <c r="E171" i="4"/>
  <c r="E173" i="4"/>
  <c r="E175" i="4"/>
  <c r="E177" i="4"/>
  <c r="E179" i="4"/>
  <c r="E181" i="4"/>
  <c r="E183" i="4"/>
  <c r="E185" i="4"/>
  <c r="E187" i="4"/>
  <c r="E189" i="4"/>
  <c r="E191" i="4"/>
  <c r="E193" i="4"/>
  <c r="E195" i="4"/>
  <c r="E197" i="4"/>
  <c r="E199" i="4"/>
  <c r="E201" i="4"/>
  <c r="E203" i="4"/>
  <c r="E205" i="4"/>
  <c r="E207" i="4"/>
  <c r="E209" i="4"/>
  <c r="E211" i="4"/>
  <c r="E213" i="4"/>
  <c r="E215" i="4"/>
  <c r="E217" i="4"/>
  <c r="E219" i="4"/>
  <c r="E221" i="4"/>
  <c r="E223" i="4"/>
  <c r="E225" i="4"/>
  <c r="E227" i="4"/>
  <c r="E229" i="4"/>
  <c r="E231" i="4"/>
  <c r="E233" i="4"/>
  <c r="E235" i="4"/>
  <c r="E237" i="4"/>
  <c r="E239" i="4"/>
  <c r="E241" i="4"/>
  <c r="E243" i="4"/>
  <c r="E245" i="4"/>
  <c r="E247" i="4"/>
  <c r="E249" i="4"/>
  <c r="E251" i="4"/>
  <c r="E253" i="4"/>
  <c r="E255" i="4"/>
  <c r="E257" i="4"/>
  <c r="E259" i="4"/>
  <c r="E261" i="4"/>
  <c r="E263" i="4"/>
  <c r="E265" i="4"/>
  <c r="E267" i="4"/>
  <c r="E269" i="4"/>
  <c r="E271" i="4"/>
  <c r="E273" i="4"/>
  <c r="E275" i="4"/>
  <c r="E277" i="4"/>
  <c r="E279" i="4"/>
  <c r="E281" i="4"/>
  <c r="E283" i="4"/>
  <c r="E285" i="4"/>
  <c r="E287" i="4"/>
  <c r="E289" i="4"/>
  <c r="E291" i="4"/>
  <c r="E293" i="4"/>
  <c r="E295" i="4"/>
  <c r="E297" i="4"/>
  <c r="E299" i="4"/>
  <c r="E301" i="4"/>
  <c r="E303" i="4"/>
  <c r="E305" i="4"/>
  <c r="E307" i="4"/>
  <c r="E309" i="4"/>
  <c r="E311" i="4"/>
  <c r="E313" i="4"/>
  <c r="E315" i="4"/>
  <c r="E317" i="4"/>
  <c r="E319" i="4"/>
  <c r="E321" i="4"/>
  <c r="E323" i="4"/>
  <c r="E325" i="4"/>
  <c r="E327" i="4"/>
  <c r="E329" i="4"/>
  <c r="E331" i="4"/>
  <c r="E333" i="4"/>
  <c r="E335" i="4"/>
  <c r="E337" i="4"/>
  <c r="E339" i="4"/>
  <c r="E341" i="4"/>
  <c r="E343" i="4"/>
  <c r="E345" i="4"/>
  <c r="E347" i="4"/>
  <c r="E349" i="4"/>
  <c r="E351" i="4"/>
  <c r="E353" i="4"/>
  <c r="E355" i="4"/>
  <c r="E357" i="4"/>
  <c r="E359" i="4"/>
  <c r="E361" i="4"/>
  <c r="E363" i="4"/>
  <c r="E365" i="4"/>
  <c r="E367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4" i="4"/>
  <c r="E36" i="4"/>
  <c r="E38" i="4"/>
  <c r="E40" i="4"/>
  <c r="E42" i="4"/>
  <c r="E44" i="4"/>
  <c r="E46" i="4"/>
  <c r="E48" i="4"/>
  <c r="E50" i="4"/>
  <c r="E52" i="4"/>
  <c r="E54" i="4"/>
  <c r="E56" i="4"/>
  <c r="E58" i="4"/>
  <c r="E60" i="4"/>
  <c r="E62" i="4"/>
  <c r="E64" i="4"/>
  <c r="E66" i="4"/>
  <c r="E68" i="4"/>
  <c r="E70" i="4"/>
  <c r="E72" i="4"/>
  <c r="E74" i="4"/>
  <c r="E76" i="4"/>
  <c r="E78" i="4"/>
  <c r="E80" i="4"/>
  <c r="E82" i="4"/>
  <c r="E84" i="4"/>
  <c r="E86" i="4"/>
  <c r="E88" i="4"/>
  <c r="E90" i="4"/>
  <c r="E92" i="4"/>
  <c r="E94" i="4"/>
  <c r="E96" i="4"/>
  <c r="E98" i="4"/>
  <c r="E100" i="4"/>
  <c r="E102" i="4"/>
  <c r="E104" i="4"/>
  <c r="E106" i="4"/>
  <c r="E108" i="4"/>
  <c r="E110" i="4"/>
  <c r="E112" i="4"/>
  <c r="E114" i="4"/>
  <c r="E116" i="4"/>
  <c r="E118" i="4"/>
  <c r="E120" i="4"/>
  <c r="E122" i="4"/>
  <c r="E124" i="4"/>
  <c r="E126" i="4"/>
  <c r="E128" i="4"/>
  <c r="E130" i="4"/>
  <c r="E132" i="4"/>
  <c r="E134" i="4"/>
  <c r="E136" i="4"/>
  <c r="E138" i="4"/>
  <c r="E140" i="4"/>
  <c r="E142" i="4"/>
  <c r="E144" i="4"/>
  <c r="E146" i="4"/>
  <c r="E148" i="4"/>
  <c r="E150" i="4"/>
  <c r="E152" i="4"/>
  <c r="E156" i="4"/>
  <c r="E160" i="4"/>
  <c r="E16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E244" i="4"/>
  <c r="E248" i="4"/>
  <c r="E252" i="4"/>
  <c r="E256" i="4"/>
  <c r="E260" i="4"/>
  <c r="E264" i="4"/>
  <c r="E268" i="4"/>
  <c r="E272" i="4"/>
  <c r="E276" i="4"/>
  <c r="E280" i="4"/>
  <c r="E284" i="4"/>
  <c r="E288" i="4"/>
  <c r="E292" i="4"/>
  <c r="E296" i="4"/>
  <c r="E300" i="4"/>
  <c r="E304" i="4"/>
  <c r="E308" i="4"/>
  <c r="E312" i="4"/>
  <c r="E316" i="4"/>
  <c r="E320" i="4"/>
  <c r="E324" i="4"/>
  <c r="E328" i="4"/>
  <c r="E332" i="4"/>
  <c r="E336" i="4"/>
  <c r="E340" i="4"/>
  <c r="E344" i="4"/>
  <c r="E348" i="4"/>
  <c r="E352" i="4"/>
  <c r="E356" i="4"/>
  <c r="E360" i="4"/>
  <c r="E364" i="4"/>
  <c r="E368" i="4"/>
  <c r="E154" i="4"/>
  <c r="E158" i="4"/>
  <c r="E162" i="4"/>
  <c r="E166" i="4"/>
  <c r="E170" i="4"/>
  <c r="E174" i="4"/>
  <c r="E178" i="4"/>
  <c r="E182" i="4"/>
  <c r="E186" i="4"/>
  <c r="E190" i="4"/>
  <c r="E194" i="4"/>
  <c r="E198" i="4"/>
  <c r="E202" i="4"/>
  <c r="E206" i="4"/>
  <c r="E210" i="4"/>
  <c r="E214" i="4"/>
  <c r="E218" i="4"/>
  <c r="E222" i="4"/>
  <c r="E226" i="4"/>
  <c r="E230" i="4"/>
  <c r="E234" i="4"/>
  <c r="E238" i="4"/>
  <c r="E242" i="4"/>
  <c r="E246" i="4"/>
  <c r="E250" i="4"/>
  <c r="E254" i="4"/>
  <c r="E258" i="4"/>
  <c r="E262" i="4"/>
  <c r="E266" i="4"/>
  <c r="E270" i="4"/>
  <c r="E274" i="4"/>
  <c r="E278" i="4"/>
  <c r="E282" i="4"/>
  <c r="E286" i="4"/>
  <c r="E290" i="4"/>
  <c r="E294" i="4"/>
  <c r="E298" i="4"/>
  <c r="E302" i="4"/>
  <c r="E306" i="4"/>
  <c r="E310" i="4"/>
  <c r="E314" i="4"/>
  <c r="E318" i="4"/>
  <c r="E322" i="4"/>
  <c r="E326" i="4"/>
  <c r="E330" i="4"/>
  <c r="E334" i="4"/>
  <c r="E338" i="4"/>
  <c r="E342" i="4"/>
  <c r="E346" i="4"/>
  <c r="E350" i="4"/>
  <c r="E354" i="4"/>
  <c r="E358" i="4"/>
  <c r="E362" i="4"/>
  <c r="E366" i="4"/>
  <c r="E369" i="3"/>
  <c r="E371" i="3"/>
  <c r="E373" i="3"/>
  <c r="E375" i="3"/>
  <c r="E377" i="3"/>
  <c r="E379" i="3"/>
  <c r="E381" i="3"/>
  <c r="E383" i="3"/>
  <c r="E385" i="3"/>
  <c r="E387" i="3"/>
  <c r="E389" i="3"/>
  <c r="E391" i="3"/>
  <c r="E393" i="3"/>
  <c r="E395" i="3"/>
  <c r="E397" i="3"/>
  <c r="E399" i="3"/>
  <c r="E401" i="3"/>
  <c r="E403" i="3"/>
  <c r="E405" i="3"/>
  <c r="E407" i="3"/>
  <c r="E409" i="3"/>
  <c r="E411" i="3"/>
  <c r="E413" i="3"/>
  <c r="E415" i="3"/>
  <c r="E417" i="3"/>
  <c r="E419" i="3"/>
  <c r="E421" i="3"/>
  <c r="E423" i="3"/>
  <c r="E425" i="3"/>
  <c r="E427" i="3"/>
  <c r="E429" i="3"/>
  <c r="E431" i="3"/>
  <c r="E433" i="3"/>
  <c r="E435" i="3"/>
  <c r="E437" i="3"/>
  <c r="E439" i="3"/>
  <c r="E441" i="3"/>
  <c r="E443" i="3"/>
  <c r="E445" i="3"/>
  <c r="E447" i="3"/>
  <c r="E449" i="3"/>
  <c r="E451" i="3"/>
  <c r="E453" i="3"/>
  <c r="E455" i="3"/>
  <c r="E457" i="3"/>
  <c r="E459" i="3"/>
  <c r="E461" i="3"/>
  <c r="E463" i="3"/>
  <c r="E465" i="3"/>
  <c r="E467" i="3"/>
  <c r="E469" i="3"/>
  <c r="E471" i="3"/>
  <c r="E473" i="3"/>
  <c r="E475" i="3"/>
  <c r="E477" i="3"/>
  <c r="E479" i="3"/>
  <c r="E481" i="3"/>
  <c r="F369" i="3"/>
  <c r="F371" i="3"/>
  <c r="F373" i="3"/>
  <c r="F375" i="3"/>
  <c r="F377" i="3"/>
  <c r="F379" i="3"/>
  <c r="F381" i="3"/>
  <c r="F383" i="3"/>
  <c r="F385" i="3"/>
  <c r="F387" i="3"/>
  <c r="F389" i="3"/>
  <c r="F391" i="3"/>
  <c r="F393" i="3"/>
  <c r="F395" i="3"/>
  <c r="F397" i="3"/>
  <c r="F399" i="3"/>
  <c r="F401" i="3"/>
  <c r="F403" i="3"/>
  <c r="F405" i="3"/>
  <c r="F407" i="3"/>
  <c r="F409" i="3"/>
  <c r="F411" i="3"/>
  <c r="F413" i="3"/>
  <c r="F415" i="3"/>
  <c r="F417" i="3"/>
  <c r="F419" i="3"/>
  <c r="F421" i="3"/>
  <c r="F423" i="3"/>
  <c r="F425" i="3"/>
  <c r="F427" i="3"/>
  <c r="F429" i="3"/>
  <c r="F431" i="3"/>
  <c r="F433" i="3"/>
  <c r="F435" i="3"/>
  <c r="F437" i="3"/>
  <c r="F439" i="3"/>
  <c r="F441" i="3"/>
  <c r="F443" i="3"/>
  <c r="F445" i="3"/>
  <c r="F447" i="3"/>
  <c r="F449" i="3"/>
  <c r="F451" i="3"/>
  <c r="F453" i="3"/>
  <c r="F455" i="3"/>
  <c r="F457" i="3"/>
  <c r="F459" i="3"/>
  <c r="F461" i="3"/>
  <c r="F463" i="3"/>
  <c r="F465" i="3"/>
  <c r="F467" i="3"/>
  <c r="F469" i="3"/>
  <c r="F471" i="3"/>
  <c r="F473" i="3"/>
  <c r="F475" i="3"/>
  <c r="F477" i="3"/>
  <c r="F479" i="3"/>
  <c r="F481" i="3"/>
  <c r="G369" i="3"/>
  <c r="G371" i="3"/>
  <c r="G373" i="3"/>
  <c r="G375" i="3"/>
  <c r="G377" i="3"/>
  <c r="G379" i="3"/>
  <c r="G381" i="3"/>
  <c r="E370" i="3"/>
  <c r="E372" i="3"/>
  <c r="E374" i="3"/>
  <c r="E376" i="3"/>
  <c r="E378" i="3"/>
  <c r="E380" i="3"/>
  <c r="E382" i="3"/>
  <c r="E384" i="3"/>
  <c r="E386" i="3"/>
  <c r="E388" i="3"/>
  <c r="E390" i="3"/>
  <c r="E392" i="3"/>
  <c r="E394" i="3"/>
  <c r="E396" i="3"/>
  <c r="E398" i="3"/>
  <c r="E400" i="3"/>
  <c r="E402" i="3"/>
  <c r="E404" i="3"/>
  <c r="E406" i="3"/>
  <c r="E408" i="3"/>
  <c r="E410" i="3"/>
  <c r="E412" i="3"/>
  <c r="E414" i="3"/>
  <c r="E416" i="3"/>
  <c r="E418" i="3"/>
  <c r="E420" i="3"/>
  <c r="E422" i="3"/>
  <c r="E424" i="3"/>
  <c r="E426" i="3"/>
  <c r="E428" i="3"/>
  <c r="E430" i="3"/>
  <c r="E432" i="3"/>
  <c r="E434" i="3"/>
  <c r="E436" i="3"/>
  <c r="E438" i="3"/>
  <c r="E440" i="3"/>
  <c r="E442" i="3"/>
  <c r="E444" i="3"/>
  <c r="E446" i="3"/>
  <c r="E448" i="3"/>
  <c r="E450" i="3"/>
  <c r="E452" i="3"/>
  <c r="E454" i="3"/>
  <c r="E456" i="3"/>
  <c r="E458" i="3"/>
  <c r="E460" i="3"/>
  <c r="E462" i="3"/>
  <c r="E464" i="3"/>
  <c r="E466" i="3"/>
  <c r="E468" i="3"/>
  <c r="E470" i="3"/>
  <c r="E472" i="3"/>
  <c r="E474" i="3"/>
  <c r="E476" i="3"/>
  <c r="E478" i="3"/>
  <c r="E480" i="3"/>
  <c r="E482" i="3"/>
  <c r="F370" i="3"/>
  <c r="F372" i="3"/>
  <c r="F374" i="3"/>
  <c r="F376" i="3"/>
  <c r="F378" i="3"/>
  <c r="F380" i="3"/>
  <c r="F382" i="3"/>
  <c r="F384" i="3"/>
  <c r="F386" i="3"/>
  <c r="F388" i="3"/>
  <c r="F390" i="3"/>
  <c r="F392" i="3"/>
  <c r="F394" i="3"/>
  <c r="F396" i="3"/>
  <c r="F398" i="3"/>
  <c r="F400" i="3"/>
  <c r="F402" i="3"/>
  <c r="F404" i="3"/>
  <c r="F406" i="3"/>
  <c r="F408" i="3"/>
  <c r="F410" i="3"/>
  <c r="F412" i="3"/>
  <c r="F414" i="3"/>
  <c r="F416" i="3"/>
  <c r="F418" i="3"/>
  <c r="F420" i="3"/>
  <c r="F422" i="3"/>
  <c r="F424" i="3"/>
  <c r="F426" i="3"/>
  <c r="F428" i="3"/>
  <c r="F430" i="3"/>
  <c r="F432" i="3"/>
  <c r="F434" i="3"/>
  <c r="F436" i="3"/>
  <c r="F438" i="3"/>
  <c r="F440" i="3"/>
  <c r="F442" i="3"/>
  <c r="F444" i="3"/>
  <c r="F446" i="3"/>
  <c r="F448" i="3"/>
  <c r="F450" i="3"/>
  <c r="F452" i="3"/>
  <c r="F454" i="3"/>
  <c r="F456" i="3"/>
  <c r="F458" i="3"/>
  <c r="F460" i="3"/>
  <c r="F462" i="3"/>
  <c r="F464" i="3"/>
  <c r="F466" i="3"/>
  <c r="F468" i="3"/>
  <c r="F470" i="3"/>
  <c r="F472" i="3"/>
  <c r="F474" i="3"/>
  <c r="F476" i="3"/>
  <c r="F478" i="3"/>
  <c r="F480" i="3"/>
  <c r="F482" i="3"/>
  <c r="G370" i="3"/>
  <c r="G372" i="3"/>
  <c r="G374" i="3"/>
  <c r="G376" i="3"/>
  <c r="G378" i="3"/>
  <c r="G380" i="3"/>
  <c r="G382" i="3"/>
  <c r="G384" i="3"/>
  <c r="G386" i="3"/>
  <c r="G388" i="3"/>
  <c r="G390" i="3"/>
  <c r="G392" i="3"/>
  <c r="G394" i="3"/>
  <c r="G383" i="3"/>
  <c r="G387" i="3"/>
  <c r="G391" i="3"/>
  <c r="G395" i="3"/>
  <c r="G397" i="3"/>
  <c r="G399" i="3"/>
  <c r="G401" i="3"/>
  <c r="G403" i="3"/>
  <c r="G405" i="3"/>
  <c r="G407" i="3"/>
  <c r="G409" i="3"/>
  <c r="G411" i="3"/>
  <c r="G413" i="3"/>
  <c r="G415" i="3"/>
  <c r="G417" i="3"/>
  <c r="G419" i="3"/>
  <c r="G421" i="3"/>
  <c r="G423" i="3"/>
  <c r="G425" i="3"/>
  <c r="G427" i="3"/>
  <c r="G429" i="3"/>
  <c r="G431" i="3"/>
  <c r="G433" i="3"/>
  <c r="G435" i="3"/>
  <c r="G437" i="3"/>
  <c r="G439" i="3"/>
  <c r="G441" i="3"/>
  <c r="G443" i="3"/>
  <c r="G445" i="3"/>
  <c r="G447" i="3"/>
  <c r="G449" i="3"/>
  <c r="G451" i="3"/>
  <c r="G453" i="3"/>
  <c r="G455" i="3"/>
  <c r="G457" i="3"/>
  <c r="G459" i="3"/>
  <c r="G461" i="3"/>
  <c r="G463" i="3"/>
  <c r="G465" i="3"/>
  <c r="G467" i="3"/>
  <c r="G469" i="3"/>
  <c r="G471" i="3"/>
  <c r="G473" i="3"/>
  <c r="G475" i="3"/>
  <c r="G477" i="3"/>
  <c r="G479" i="3"/>
  <c r="G481" i="3"/>
  <c r="H369" i="3"/>
  <c r="H371" i="3"/>
  <c r="H373" i="3"/>
  <c r="H375" i="3"/>
  <c r="H377" i="3"/>
  <c r="H379" i="3"/>
  <c r="H381" i="3"/>
  <c r="H383" i="3"/>
  <c r="H385" i="3"/>
  <c r="H387" i="3"/>
  <c r="H389" i="3"/>
  <c r="H391" i="3"/>
  <c r="H393" i="3"/>
  <c r="H395" i="3"/>
  <c r="H397" i="3"/>
  <c r="H399" i="3"/>
  <c r="H401" i="3"/>
  <c r="H403" i="3"/>
  <c r="H405" i="3"/>
  <c r="H407" i="3"/>
  <c r="H409" i="3"/>
  <c r="H411" i="3"/>
  <c r="H413" i="3"/>
  <c r="H415" i="3"/>
  <c r="H417" i="3"/>
  <c r="H419" i="3"/>
  <c r="H421" i="3"/>
  <c r="H423" i="3"/>
  <c r="H425" i="3"/>
  <c r="H427" i="3"/>
  <c r="H429" i="3"/>
  <c r="H431" i="3"/>
  <c r="H433" i="3"/>
  <c r="H435" i="3"/>
  <c r="H437" i="3"/>
  <c r="H439" i="3"/>
  <c r="H441" i="3"/>
  <c r="H443" i="3"/>
  <c r="H445" i="3"/>
  <c r="H447" i="3"/>
  <c r="H449" i="3"/>
  <c r="H451" i="3"/>
  <c r="H453" i="3"/>
  <c r="H455" i="3"/>
  <c r="H457" i="3"/>
  <c r="H459" i="3"/>
  <c r="H461" i="3"/>
  <c r="H463" i="3"/>
  <c r="H465" i="3"/>
  <c r="H467" i="3"/>
  <c r="H469" i="3"/>
  <c r="H471" i="3"/>
  <c r="H473" i="3"/>
  <c r="H475" i="3"/>
  <c r="H477" i="3"/>
  <c r="H479" i="3"/>
  <c r="H481" i="3"/>
  <c r="I369" i="3"/>
  <c r="I371" i="3"/>
  <c r="I373" i="3"/>
  <c r="I375" i="3"/>
  <c r="I377" i="3"/>
  <c r="I379" i="3"/>
  <c r="I381" i="3"/>
  <c r="I383" i="3"/>
  <c r="I385" i="3"/>
  <c r="I387" i="3"/>
  <c r="I389" i="3"/>
  <c r="I391" i="3"/>
  <c r="I393" i="3"/>
  <c r="I395" i="3"/>
  <c r="I397" i="3"/>
  <c r="I399" i="3"/>
  <c r="I401" i="3"/>
  <c r="I403" i="3"/>
  <c r="I405" i="3"/>
  <c r="I407" i="3"/>
  <c r="I409" i="3"/>
  <c r="I411" i="3"/>
  <c r="I413" i="3"/>
  <c r="G385" i="3"/>
  <c r="G389" i="3"/>
  <c r="G393" i="3"/>
  <c r="G396" i="3"/>
  <c r="G398" i="3"/>
  <c r="G400" i="3"/>
  <c r="G402" i="3"/>
  <c r="G404" i="3"/>
  <c r="G406" i="3"/>
  <c r="G408" i="3"/>
  <c r="G410" i="3"/>
  <c r="G412" i="3"/>
  <c r="G414" i="3"/>
  <c r="G416" i="3"/>
  <c r="G418" i="3"/>
  <c r="G420" i="3"/>
  <c r="G422" i="3"/>
  <c r="G424" i="3"/>
  <c r="G426" i="3"/>
  <c r="G428" i="3"/>
  <c r="G430" i="3"/>
  <c r="G432" i="3"/>
  <c r="G434" i="3"/>
  <c r="G436" i="3"/>
  <c r="G438" i="3"/>
  <c r="G440" i="3"/>
  <c r="G442" i="3"/>
  <c r="G444" i="3"/>
  <c r="G446" i="3"/>
  <c r="G448" i="3"/>
  <c r="G450" i="3"/>
  <c r="G452" i="3"/>
  <c r="G454" i="3"/>
  <c r="G456" i="3"/>
  <c r="G458" i="3"/>
  <c r="G460" i="3"/>
  <c r="G462" i="3"/>
  <c r="G464" i="3"/>
  <c r="G466" i="3"/>
  <c r="G468" i="3"/>
  <c r="G470" i="3"/>
  <c r="G472" i="3"/>
  <c r="G474" i="3"/>
  <c r="G476" i="3"/>
  <c r="G478" i="3"/>
  <c r="G480" i="3"/>
  <c r="G482" i="3"/>
  <c r="H370" i="3"/>
  <c r="H372" i="3"/>
  <c r="H374" i="3"/>
  <c r="H376" i="3"/>
  <c r="H378" i="3"/>
  <c r="H380" i="3"/>
  <c r="H382" i="3"/>
  <c r="H384" i="3"/>
  <c r="H386" i="3"/>
  <c r="H388" i="3"/>
  <c r="H390" i="3"/>
  <c r="H392" i="3"/>
  <c r="H394" i="3"/>
  <c r="H396" i="3"/>
  <c r="H398" i="3"/>
  <c r="H400" i="3"/>
  <c r="H402" i="3"/>
  <c r="H404" i="3"/>
  <c r="H406" i="3"/>
  <c r="H408" i="3"/>
  <c r="H410" i="3"/>
  <c r="H412" i="3"/>
  <c r="H414" i="3"/>
  <c r="H416" i="3"/>
  <c r="H418" i="3"/>
  <c r="H420" i="3"/>
  <c r="H422" i="3"/>
  <c r="H424" i="3"/>
  <c r="H426" i="3"/>
  <c r="H428" i="3"/>
  <c r="H430" i="3"/>
  <c r="H432" i="3"/>
  <c r="H434" i="3"/>
  <c r="H436" i="3"/>
  <c r="H438" i="3"/>
  <c r="H440" i="3"/>
  <c r="H442" i="3"/>
  <c r="H444" i="3"/>
  <c r="H446" i="3"/>
  <c r="H448" i="3"/>
  <c r="H450" i="3"/>
  <c r="H452" i="3"/>
  <c r="H454" i="3"/>
  <c r="H456" i="3"/>
  <c r="H458" i="3"/>
  <c r="H460" i="3"/>
  <c r="H462" i="3"/>
  <c r="H464" i="3"/>
  <c r="H466" i="3"/>
  <c r="H468" i="3"/>
  <c r="H470" i="3"/>
  <c r="H472" i="3"/>
  <c r="H474" i="3"/>
  <c r="H476" i="3"/>
  <c r="H478" i="3"/>
  <c r="H480" i="3"/>
  <c r="H482" i="3"/>
  <c r="I370" i="3"/>
  <c r="I372" i="3"/>
  <c r="I374" i="3"/>
  <c r="I376" i="3"/>
  <c r="I378" i="3"/>
  <c r="I380" i="3"/>
  <c r="I382" i="3"/>
  <c r="I386" i="3"/>
  <c r="I390" i="3"/>
  <c r="I394" i="3"/>
  <c r="I398" i="3"/>
  <c r="I402" i="3"/>
  <c r="I406" i="3"/>
  <c r="I410" i="3"/>
  <c r="I414" i="3"/>
  <c r="I416" i="3"/>
  <c r="I418" i="3"/>
  <c r="I420" i="3"/>
  <c r="I422" i="3"/>
  <c r="I424" i="3"/>
  <c r="I426" i="3"/>
  <c r="I428" i="3"/>
  <c r="I430" i="3"/>
  <c r="I432" i="3"/>
  <c r="I434" i="3"/>
  <c r="I436" i="3"/>
  <c r="I438" i="3"/>
  <c r="I440" i="3"/>
  <c r="I442" i="3"/>
  <c r="I444" i="3"/>
  <c r="I446" i="3"/>
  <c r="I448" i="3"/>
  <c r="I450" i="3"/>
  <c r="I452" i="3"/>
  <c r="I454" i="3"/>
  <c r="I456" i="3"/>
  <c r="I458" i="3"/>
  <c r="I460" i="3"/>
  <c r="I462" i="3"/>
  <c r="I464" i="3"/>
  <c r="I466" i="3"/>
  <c r="I468" i="3"/>
  <c r="I470" i="3"/>
  <c r="I472" i="3"/>
  <c r="I474" i="3"/>
  <c r="I476" i="3"/>
  <c r="I478" i="3"/>
  <c r="I480" i="3"/>
  <c r="I482" i="3"/>
  <c r="J370" i="3"/>
  <c r="J372" i="3"/>
  <c r="J374" i="3"/>
  <c r="J376" i="3"/>
  <c r="J378" i="3"/>
  <c r="J380" i="3"/>
  <c r="J382" i="3"/>
  <c r="J384" i="3"/>
  <c r="J386" i="3"/>
  <c r="J388" i="3"/>
  <c r="J390" i="3"/>
  <c r="J392" i="3"/>
  <c r="J394" i="3"/>
  <c r="J396" i="3"/>
  <c r="J398" i="3"/>
  <c r="J400" i="3"/>
  <c r="J402" i="3"/>
  <c r="J404" i="3"/>
  <c r="J406" i="3"/>
  <c r="J408" i="3"/>
  <c r="J410" i="3"/>
  <c r="J412" i="3"/>
  <c r="J414" i="3"/>
  <c r="J416" i="3"/>
  <c r="J418" i="3"/>
  <c r="J420" i="3"/>
  <c r="J422" i="3"/>
  <c r="J424" i="3"/>
  <c r="J426" i="3"/>
  <c r="J428" i="3"/>
  <c r="J430" i="3"/>
  <c r="J432" i="3"/>
  <c r="J434" i="3"/>
  <c r="J436" i="3"/>
  <c r="J438" i="3"/>
  <c r="J440" i="3"/>
  <c r="J442" i="3"/>
  <c r="J444" i="3"/>
  <c r="J446" i="3"/>
  <c r="J448" i="3"/>
  <c r="J450" i="3"/>
  <c r="J452" i="3"/>
  <c r="J454" i="3"/>
  <c r="J456" i="3"/>
  <c r="J458" i="3"/>
  <c r="J460" i="3"/>
  <c r="J462" i="3"/>
  <c r="J464" i="3"/>
  <c r="J466" i="3"/>
  <c r="J468" i="3"/>
  <c r="J470" i="3"/>
  <c r="J472" i="3"/>
  <c r="J474" i="3"/>
  <c r="J476" i="3"/>
  <c r="J478" i="3"/>
  <c r="J480" i="3"/>
  <c r="J482" i="3"/>
  <c r="K370" i="3"/>
  <c r="K372" i="3"/>
  <c r="K374" i="3"/>
  <c r="K376" i="3"/>
  <c r="K378" i="3"/>
  <c r="K380" i="3"/>
  <c r="K382" i="3"/>
  <c r="K384" i="3"/>
  <c r="K386" i="3"/>
  <c r="K388" i="3"/>
  <c r="K390" i="3"/>
  <c r="K392" i="3"/>
  <c r="K394" i="3"/>
  <c r="K396" i="3"/>
  <c r="K398" i="3"/>
  <c r="K400" i="3"/>
  <c r="K402" i="3"/>
  <c r="K404" i="3"/>
  <c r="K406" i="3"/>
  <c r="K408" i="3"/>
  <c r="K410" i="3"/>
  <c r="K412" i="3"/>
  <c r="K414" i="3"/>
  <c r="K416" i="3"/>
  <c r="K418" i="3"/>
  <c r="K420" i="3"/>
  <c r="K422" i="3"/>
  <c r="K424" i="3"/>
  <c r="K426" i="3"/>
  <c r="K428" i="3"/>
  <c r="K430" i="3"/>
  <c r="K432" i="3"/>
  <c r="K434" i="3"/>
  <c r="K436" i="3"/>
  <c r="K438" i="3"/>
  <c r="K440" i="3"/>
  <c r="K442" i="3"/>
  <c r="K444" i="3"/>
  <c r="K446" i="3"/>
  <c r="K448" i="3"/>
  <c r="K450" i="3"/>
  <c r="K452" i="3"/>
  <c r="K454" i="3"/>
  <c r="K456" i="3"/>
  <c r="K458" i="3"/>
  <c r="K460" i="3"/>
  <c r="K462" i="3"/>
  <c r="K464" i="3"/>
  <c r="K466" i="3"/>
  <c r="K468" i="3"/>
  <c r="K470" i="3"/>
  <c r="K472" i="3"/>
  <c r="K474" i="3"/>
  <c r="K476" i="3"/>
  <c r="K478" i="3"/>
  <c r="K480" i="3"/>
  <c r="K482" i="3"/>
  <c r="L370" i="3"/>
  <c r="L372" i="3"/>
  <c r="L374" i="3"/>
  <c r="L376" i="3"/>
  <c r="L378" i="3"/>
  <c r="L380" i="3"/>
  <c r="L382" i="3"/>
  <c r="L384" i="3"/>
  <c r="L386" i="3"/>
  <c r="L388" i="3"/>
  <c r="L390" i="3"/>
  <c r="L392" i="3"/>
  <c r="L394" i="3"/>
  <c r="L396" i="3"/>
  <c r="L398" i="3"/>
  <c r="L400" i="3"/>
  <c r="L402" i="3"/>
  <c r="L404" i="3"/>
  <c r="L406" i="3"/>
  <c r="L408" i="3"/>
  <c r="L410" i="3"/>
  <c r="L412" i="3"/>
  <c r="L414" i="3"/>
  <c r="L416" i="3"/>
  <c r="L418" i="3"/>
  <c r="L420" i="3"/>
  <c r="L422" i="3"/>
  <c r="L424" i="3"/>
  <c r="L426" i="3"/>
  <c r="L428" i="3"/>
  <c r="L430" i="3"/>
  <c r="L432" i="3"/>
  <c r="L434" i="3"/>
  <c r="L436" i="3"/>
  <c r="L438" i="3"/>
  <c r="L440" i="3"/>
  <c r="L442" i="3"/>
  <c r="L444" i="3"/>
  <c r="L446" i="3"/>
  <c r="L448" i="3"/>
  <c r="L450" i="3"/>
  <c r="L452" i="3"/>
  <c r="L454" i="3"/>
  <c r="L456" i="3"/>
  <c r="L458" i="3"/>
  <c r="L460" i="3"/>
  <c r="L462" i="3"/>
  <c r="L464" i="3"/>
  <c r="L466" i="3"/>
  <c r="L468" i="3"/>
  <c r="L470" i="3"/>
  <c r="L472" i="3"/>
  <c r="L474" i="3"/>
  <c r="L476" i="3"/>
  <c r="L478" i="3"/>
  <c r="L480" i="3"/>
  <c r="L482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I384" i="3"/>
  <c r="I388" i="3"/>
  <c r="I392" i="3"/>
  <c r="I396" i="3"/>
  <c r="I400" i="3"/>
  <c r="I404" i="3"/>
  <c r="I408" i="3"/>
  <c r="I412" i="3"/>
  <c r="I415" i="3"/>
  <c r="I417" i="3"/>
  <c r="I419" i="3"/>
  <c r="I421" i="3"/>
  <c r="I423" i="3"/>
  <c r="I425" i="3"/>
  <c r="I427" i="3"/>
  <c r="I429" i="3"/>
  <c r="I431" i="3"/>
  <c r="I433" i="3"/>
  <c r="I435" i="3"/>
  <c r="I437" i="3"/>
  <c r="I439" i="3"/>
  <c r="I441" i="3"/>
  <c r="I443" i="3"/>
  <c r="I445" i="3"/>
  <c r="I447" i="3"/>
  <c r="I449" i="3"/>
  <c r="I451" i="3"/>
  <c r="I453" i="3"/>
  <c r="I455" i="3"/>
  <c r="I457" i="3"/>
  <c r="I459" i="3"/>
  <c r="I461" i="3"/>
  <c r="I463" i="3"/>
  <c r="I465" i="3"/>
  <c r="I467" i="3"/>
  <c r="I469" i="3"/>
  <c r="I471" i="3"/>
  <c r="I473" i="3"/>
  <c r="I475" i="3"/>
  <c r="I477" i="3"/>
  <c r="I479" i="3"/>
  <c r="I481" i="3"/>
  <c r="J369" i="3"/>
  <c r="J371" i="3"/>
  <c r="J373" i="3"/>
  <c r="J375" i="3"/>
  <c r="J377" i="3"/>
  <c r="J379" i="3"/>
  <c r="J381" i="3"/>
  <c r="J383" i="3"/>
  <c r="J385" i="3"/>
  <c r="J387" i="3"/>
  <c r="J389" i="3"/>
  <c r="J391" i="3"/>
  <c r="J393" i="3"/>
  <c r="J395" i="3"/>
  <c r="J397" i="3"/>
  <c r="J399" i="3"/>
  <c r="J401" i="3"/>
  <c r="J403" i="3"/>
  <c r="J405" i="3"/>
  <c r="J407" i="3"/>
  <c r="J409" i="3"/>
  <c r="J411" i="3"/>
  <c r="J413" i="3"/>
  <c r="J415" i="3"/>
  <c r="J417" i="3"/>
  <c r="J419" i="3"/>
  <c r="J421" i="3"/>
  <c r="J423" i="3"/>
  <c r="J425" i="3"/>
  <c r="J427" i="3"/>
  <c r="J429" i="3"/>
  <c r="J431" i="3"/>
  <c r="J433" i="3"/>
  <c r="J435" i="3"/>
  <c r="J437" i="3"/>
  <c r="J439" i="3"/>
  <c r="J441" i="3"/>
  <c r="J443" i="3"/>
  <c r="J445" i="3"/>
  <c r="J447" i="3"/>
  <c r="J449" i="3"/>
  <c r="J451" i="3"/>
  <c r="J453" i="3"/>
  <c r="J455" i="3"/>
  <c r="J457" i="3"/>
  <c r="J459" i="3"/>
  <c r="J461" i="3"/>
  <c r="J463" i="3"/>
  <c r="J465" i="3"/>
  <c r="J467" i="3"/>
  <c r="J469" i="3"/>
  <c r="J471" i="3"/>
  <c r="J473" i="3"/>
  <c r="J475" i="3"/>
  <c r="J477" i="3"/>
  <c r="J479" i="3"/>
  <c r="J481" i="3"/>
  <c r="K369" i="3"/>
  <c r="K371" i="3"/>
  <c r="K373" i="3"/>
  <c r="K375" i="3"/>
  <c r="K377" i="3"/>
  <c r="K379" i="3"/>
  <c r="K381" i="3"/>
  <c r="K383" i="3"/>
  <c r="K385" i="3"/>
  <c r="K387" i="3"/>
  <c r="K389" i="3"/>
  <c r="K391" i="3"/>
  <c r="K393" i="3"/>
  <c r="K395" i="3"/>
  <c r="K397" i="3"/>
  <c r="K399" i="3"/>
  <c r="K401" i="3"/>
  <c r="K403" i="3"/>
  <c r="K405" i="3"/>
  <c r="K407" i="3"/>
  <c r="K409" i="3"/>
  <c r="K411" i="3"/>
  <c r="K413" i="3"/>
  <c r="K415" i="3"/>
  <c r="K417" i="3"/>
  <c r="K419" i="3"/>
  <c r="K421" i="3"/>
  <c r="K423" i="3"/>
  <c r="K425" i="3"/>
  <c r="K427" i="3"/>
  <c r="K429" i="3"/>
  <c r="K431" i="3"/>
  <c r="K433" i="3"/>
  <c r="K435" i="3"/>
  <c r="K437" i="3"/>
  <c r="K439" i="3"/>
  <c r="K441" i="3"/>
  <c r="K443" i="3"/>
  <c r="K445" i="3"/>
  <c r="K447" i="3"/>
  <c r="K449" i="3"/>
  <c r="K451" i="3"/>
  <c r="K453" i="3"/>
  <c r="K455" i="3"/>
  <c r="K457" i="3"/>
  <c r="K459" i="3"/>
  <c r="K461" i="3"/>
  <c r="K463" i="3"/>
  <c r="K465" i="3"/>
  <c r="K467" i="3"/>
  <c r="K469" i="3"/>
  <c r="K471" i="3"/>
  <c r="K473" i="3"/>
  <c r="K475" i="3"/>
  <c r="K477" i="3"/>
  <c r="K479" i="3"/>
  <c r="K481" i="3"/>
  <c r="L369" i="3"/>
  <c r="L371" i="3"/>
  <c r="L373" i="3"/>
  <c r="L375" i="3"/>
  <c r="L377" i="3"/>
  <c r="L379" i="3"/>
  <c r="L381" i="3"/>
  <c r="L383" i="3"/>
  <c r="L385" i="3"/>
  <c r="L387" i="3"/>
  <c r="L389" i="3"/>
  <c r="L391" i="3"/>
  <c r="L393" i="3"/>
  <c r="L395" i="3"/>
  <c r="L397" i="3"/>
  <c r="L399" i="3"/>
  <c r="L401" i="3"/>
  <c r="L403" i="3"/>
  <c r="L405" i="3"/>
  <c r="L407" i="3"/>
  <c r="L409" i="3"/>
  <c r="L411" i="3"/>
  <c r="L413" i="3"/>
  <c r="L415" i="3"/>
  <c r="L417" i="3"/>
  <c r="L419" i="3"/>
  <c r="L421" i="3"/>
  <c r="L423" i="3"/>
  <c r="L425" i="3"/>
  <c r="L427" i="3"/>
  <c r="L429" i="3"/>
  <c r="L431" i="3"/>
  <c r="L433" i="3"/>
  <c r="L435" i="3"/>
  <c r="L437" i="3"/>
  <c r="L439" i="3"/>
  <c r="L441" i="3"/>
  <c r="L443" i="3"/>
  <c r="L445" i="3"/>
  <c r="L447" i="3"/>
  <c r="L449" i="3"/>
  <c r="L451" i="3"/>
  <c r="L453" i="3"/>
  <c r="L455" i="3"/>
  <c r="L457" i="3"/>
  <c r="L459" i="3"/>
  <c r="L461" i="3"/>
  <c r="L463" i="3"/>
  <c r="L465" i="3"/>
  <c r="L467" i="3"/>
  <c r="L469" i="3"/>
  <c r="L471" i="3"/>
  <c r="L473" i="3"/>
  <c r="L475" i="3"/>
  <c r="L477" i="3"/>
  <c r="L479" i="3"/>
  <c r="L481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N369" i="3"/>
  <c r="N371" i="3"/>
  <c r="N373" i="3"/>
  <c r="N375" i="3"/>
  <c r="N377" i="3"/>
  <c r="N379" i="3"/>
  <c r="N381" i="3"/>
  <c r="N383" i="3"/>
  <c r="N385" i="3"/>
  <c r="N387" i="3"/>
  <c r="N389" i="3"/>
  <c r="N391" i="3"/>
  <c r="N393" i="3"/>
  <c r="N395" i="3"/>
  <c r="N397" i="3"/>
  <c r="N399" i="3"/>
  <c r="N401" i="3"/>
  <c r="N403" i="3"/>
  <c r="N405" i="3"/>
  <c r="N407" i="3"/>
  <c r="N409" i="3"/>
  <c r="N411" i="3"/>
  <c r="N413" i="3"/>
  <c r="N415" i="3"/>
  <c r="N417" i="3"/>
  <c r="N419" i="3"/>
  <c r="N421" i="3"/>
  <c r="N423" i="3"/>
  <c r="N425" i="3"/>
  <c r="N427" i="3"/>
  <c r="N429" i="3"/>
  <c r="N431" i="3"/>
  <c r="N433" i="3"/>
  <c r="N435" i="3"/>
  <c r="N437" i="3"/>
  <c r="N439" i="3"/>
  <c r="N441" i="3"/>
  <c r="N443" i="3"/>
  <c r="N445" i="3"/>
  <c r="N447" i="3"/>
  <c r="N449" i="3"/>
  <c r="N451" i="3"/>
  <c r="N453" i="3"/>
  <c r="N455" i="3"/>
  <c r="N457" i="3"/>
  <c r="N459" i="3"/>
  <c r="N461" i="3"/>
  <c r="N463" i="3"/>
  <c r="N465" i="3"/>
  <c r="N467" i="3"/>
  <c r="N469" i="3"/>
  <c r="N471" i="3"/>
  <c r="N473" i="3"/>
  <c r="N475" i="3"/>
  <c r="N477" i="3"/>
  <c r="N479" i="3"/>
  <c r="N481" i="3"/>
  <c r="O369" i="3"/>
  <c r="O371" i="3"/>
  <c r="O373" i="3"/>
  <c r="O375" i="3"/>
  <c r="O377" i="3"/>
  <c r="O379" i="3"/>
  <c r="O381" i="3"/>
  <c r="O383" i="3"/>
  <c r="O385" i="3"/>
  <c r="O387" i="3"/>
  <c r="O389" i="3"/>
  <c r="O391" i="3"/>
  <c r="O393" i="3"/>
  <c r="O395" i="3"/>
  <c r="O397" i="3"/>
  <c r="O399" i="3"/>
  <c r="O401" i="3"/>
  <c r="O403" i="3"/>
  <c r="O405" i="3"/>
  <c r="O407" i="3"/>
  <c r="O409" i="3"/>
  <c r="O411" i="3"/>
  <c r="O413" i="3"/>
  <c r="O415" i="3"/>
  <c r="O417" i="3"/>
  <c r="O419" i="3"/>
  <c r="O421" i="3"/>
  <c r="O423" i="3"/>
  <c r="O425" i="3"/>
  <c r="O427" i="3"/>
  <c r="O429" i="3"/>
  <c r="O431" i="3"/>
  <c r="O433" i="3"/>
  <c r="O435" i="3"/>
  <c r="O437" i="3"/>
  <c r="O439" i="3"/>
  <c r="O441" i="3"/>
  <c r="O443" i="3"/>
  <c r="O445" i="3"/>
  <c r="O447" i="3"/>
  <c r="O449" i="3"/>
  <c r="O451" i="3"/>
  <c r="O453" i="3"/>
  <c r="O455" i="3"/>
  <c r="O457" i="3"/>
  <c r="O459" i="3"/>
  <c r="O461" i="3"/>
  <c r="O463" i="3"/>
  <c r="O465" i="3"/>
  <c r="O467" i="3"/>
  <c r="O469" i="3"/>
  <c r="O471" i="3"/>
  <c r="O473" i="3"/>
  <c r="O475" i="3"/>
  <c r="O477" i="3"/>
  <c r="O479" i="3"/>
  <c r="O481" i="3"/>
  <c r="P369" i="3"/>
  <c r="P371" i="3"/>
  <c r="P373" i="3"/>
  <c r="P375" i="3"/>
  <c r="P377" i="3"/>
  <c r="P379" i="3"/>
  <c r="P381" i="3"/>
  <c r="P383" i="3"/>
  <c r="P385" i="3"/>
  <c r="P387" i="3"/>
  <c r="P389" i="3"/>
  <c r="P391" i="3"/>
  <c r="P393" i="3"/>
  <c r="P395" i="3"/>
  <c r="P397" i="3"/>
  <c r="P399" i="3"/>
  <c r="P401" i="3"/>
  <c r="P403" i="3"/>
  <c r="P405" i="3"/>
  <c r="P407" i="3"/>
  <c r="P409" i="3"/>
  <c r="P411" i="3"/>
  <c r="P413" i="3"/>
  <c r="P415" i="3"/>
  <c r="P417" i="3"/>
  <c r="P419" i="3"/>
  <c r="P421" i="3"/>
  <c r="P423" i="3"/>
  <c r="P425" i="3"/>
  <c r="P427" i="3"/>
  <c r="P429" i="3"/>
  <c r="P431" i="3"/>
  <c r="P433" i="3"/>
  <c r="P435" i="3"/>
  <c r="P437" i="3"/>
  <c r="P439" i="3"/>
  <c r="P441" i="3"/>
  <c r="P443" i="3"/>
  <c r="P445" i="3"/>
  <c r="P447" i="3"/>
  <c r="P449" i="3"/>
  <c r="P451" i="3"/>
  <c r="P453" i="3"/>
  <c r="P455" i="3"/>
  <c r="P457" i="3"/>
  <c r="P459" i="3"/>
  <c r="P461" i="3"/>
  <c r="P463" i="3"/>
  <c r="P465" i="3"/>
  <c r="P467" i="3"/>
  <c r="P469" i="3"/>
  <c r="P471" i="3"/>
  <c r="P473" i="3"/>
  <c r="P475" i="3"/>
  <c r="P477" i="3"/>
  <c r="P479" i="3"/>
  <c r="P481" i="3"/>
  <c r="Q369" i="3"/>
  <c r="Q371" i="3"/>
  <c r="Q373" i="3"/>
  <c r="Q375" i="3"/>
  <c r="Q377" i="3"/>
  <c r="Q379" i="3"/>
  <c r="Q381" i="3"/>
  <c r="Q383" i="3"/>
  <c r="Q385" i="3"/>
  <c r="Q387" i="3"/>
  <c r="Q389" i="3"/>
  <c r="Q391" i="3"/>
  <c r="Q393" i="3"/>
  <c r="Q395" i="3"/>
  <c r="Q397" i="3"/>
  <c r="Q399" i="3"/>
  <c r="Q401" i="3"/>
  <c r="Q403" i="3"/>
  <c r="Q405" i="3"/>
  <c r="Q407" i="3"/>
  <c r="Q409" i="3"/>
  <c r="Q411" i="3"/>
  <c r="Q413" i="3"/>
  <c r="Q415" i="3"/>
  <c r="Q417" i="3"/>
  <c r="Q419" i="3"/>
  <c r="Q421" i="3"/>
  <c r="Q423" i="3"/>
  <c r="Q425" i="3"/>
  <c r="Q427" i="3"/>
  <c r="Q429" i="3"/>
  <c r="Q431" i="3"/>
  <c r="Q433" i="3"/>
  <c r="Q435" i="3"/>
  <c r="Q437" i="3"/>
  <c r="Q439" i="3"/>
  <c r="Q441" i="3"/>
  <c r="Q443" i="3"/>
  <c r="Q445" i="3"/>
  <c r="Q447" i="3"/>
  <c r="Q449" i="3"/>
  <c r="Q451" i="3"/>
  <c r="Q453" i="3"/>
  <c r="Q455" i="3"/>
  <c r="Q457" i="3"/>
  <c r="Q459" i="3"/>
  <c r="Q461" i="3"/>
  <c r="Q463" i="3"/>
  <c r="Q465" i="3"/>
  <c r="Q467" i="3"/>
  <c r="Q469" i="3"/>
  <c r="Q471" i="3"/>
  <c r="Q473" i="3"/>
  <c r="Q475" i="3"/>
  <c r="Q477" i="3"/>
  <c r="Q479" i="3"/>
  <c r="Q481" i="3"/>
  <c r="R369" i="3"/>
  <c r="R371" i="3"/>
  <c r="R373" i="3"/>
  <c r="R375" i="3"/>
  <c r="R377" i="3"/>
  <c r="R379" i="3"/>
  <c r="R381" i="3"/>
  <c r="R383" i="3"/>
  <c r="R385" i="3"/>
  <c r="R387" i="3"/>
  <c r="R389" i="3"/>
  <c r="R391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N370" i="3"/>
  <c r="N372" i="3"/>
  <c r="N374" i="3"/>
  <c r="N376" i="3"/>
  <c r="N378" i="3"/>
  <c r="N380" i="3"/>
  <c r="N382" i="3"/>
  <c r="N384" i="3"/>
  <c r="N386" i="3"/>
  <c r="N388" i="3"/>
  <c r="N390" i="3"/>
  <c r="N392" i="3"/>
  <c r="N394" i="3"/>
  <c r="N396" i="3"/>
  <c r="N398" i="3"/>
  <c r="N400" i="3"/>
  <c r="N402" i="3"/>
  <c r="N404" i="3"/>
  <c r="N406" i="3"/>
  <c r="N408" i="3"/>
  <c r="N410" i="3"/>
  <c r="N412" i="3"/>
  <c r="N414" i="3"/>
  <c r="N416" i="3"/>
  <c r="N418" i="3"/>
  <c r="N420" i="3"/>
  <c r="N422" i="3"/>
  <c r="N424" i="3"/>
  <c r="N426" i="3"/>
  <c r="N428" i="3"/>
  <c r="N430" i="3"/>
  <c r="N432" i="3"/>
  <c r="N434" i="3"/>
  <c r="N436" i="3"/>
  <c r="N438" i="3"/>
  <c r="N440" i="3"/>
  <c r="N442" i="3"/>
  <c r="N444" i="3"/>
  <c r="N446" i="3"/>
  <c r="N448" i="3"/>
  <c r="N450" i="3"/>
  <c r="N452" i="3"/>
  <c r="N454" i="3"/>
  <c r="N456" i="3"/>
  <c r="N458" i="3"/>
  <c r="N460" i="3"/>
  <c r="N462" i="3"/>
  <c r="N464" i="3"/>
  <c r="N466" i="3"/>
  <c r="N468" i="3"/>
  <c r="N470" i="3"/>
  <c r="N472" i="3"/>
  <c r="N474" i="3"/>
  <c r="N476" i="3"/>
  <c r="N478" i="3"/>
  <c r="N480" i="3"/>
  <c r="N482" i="3"/>
  <c r="O370" i="3"/>
  <c r="O372" i="3"/>
  <c r="O374" i="3"/>
  <c r="O376" i="3"/>
  <c r="O378" i="3"/>
  <c r="O380" i="3"/>
  <c r="O382" i="3"/>
  <c r="O384" i="3"/>
  <c r="O386" i="3"/>
  <c r="O388" i="3"/>
  <c r="O390" i="3"/>
  <c r="O392" i="3"/>
  <c r="O394" i="3"/>
  <c r="O396" i="3"/>
  <c r="O398" i="3"/>
  <c r="O400" i="3"/>
  <c r="O402" i="3"/>
  <c r="O404" i="3"/>
  <c r="O406" i="3"/>
  <c r="O408" i="3"/>
  <c r="O410" i="3"/>
  <c r="O412" i="3"/>
  <c r="O414" i="3"/>
  <c r="O416" i="3"/>
  <c r="O418" i="3"/>
  <c r="O420" i="3"/>
  <c r="O422" i="3"/>
  <c r="O424" i="3"/>
  <c r="O426" i="3"/>
  <c r="O428" i="3"/>
  <c r="O430" i="3"/>
  <c r="O432" i="3"/>
  <c r="O434" i="3"/>
  <c r="O436" i="3"/>
  <c r="O438" i="3"/>
  <c r="O440" i="3"/>
  <c r="O442" i="3"/>
  <c r="O444" i="3"/>
  <c r="O446" i="3"/>
  <c r="O448" i="3"/>
  <c r="O450" i="3"/>
  <c r="O452" i="3"/>
  <c r="O454" i="3"/>
  <c r="O456" i="3"/>
  <c r="O458" i="3"/>
  <c r="O460" i="3"/>
  <c r="O462" i="3"/>
  <c r="O464" i="3"/>
  <c r="O466" i="3"/>
  <c r="O468" i="3"/>
  <c r="O470" i="3"/>
  <c r="O472" i="3"/>
  <c r="O474" i="3"/>
  <c r="O476" i="3"/>
  <c r="O478" i="3"/>
  <c r="O480" i="3"/>
  <c r="O482" i="3"/>
  <c r="P370" i="3"/>
  <c r="P372" i="3"/>
  <c r="P374" i="3"/>
  <c r="P376" i="3"/>
  <c r="P378" i="3"/>
  <c r="P380" i="3"/>
  <c r="P382" i="3"/>
  <c r="P384" i="3"/>
  <c r="P386" i="3"/>
  <c r="P388" i="3"/>
  <c r="P390" i="3"/>
  <c r="P392" i="3"/>
  <c r="P394" i="3"/>
  <c r="P396" i="3"/>
  <c r="P398" i="3"/>
  <c r="P400" i="3"/>
  <c r="P402" i="3"/>
  <c r="P404" i="3"/>
  <c r="P406" i="3"/>
  <c r="P408" i="3"/>
  <c r="P410" i="3"/>
  <c r="P412" i="3"/>
  <c r="P414" i="3"/>
  <c r="P416" i="3"/>
  <c r="P418" i="3"/>
  <c r="P420" i="3"/>
  <c r="P422" i="3"/>
  <c r="P424" i="3"/>
  <c r="P426" i="3"/>
  <c r="P428" i="3"/>
  <c r="P430" i="3"/>
  <c r="P432" i="3"/>
  <c r="P434" i="3"/>
  <c r="P436" i="3"/>
  <c r="P438" i="3"/>
  <c r="P440" i="3"/>
  <c r="P442" i="3"/>
  <c r="P444" i="3"/>
  <c r="P446" i="3"/>
  <c r="P448" i="3"/>
  <c r="P450" i="3"/>
  <c r="P452" i="3"/>
  <c r="P454" i="3"/>
  <c r="P456" i="3"/>
  <c r="P458" i="3"/>
  <c r="P460" i="3"/>
  <c r="P462" i="3"/>
  <c r="P464" i="3"/>
  <c r="P466" i="3"/>
  <c r="P468" i="3"/>
  <c r="P470" i="3"/>
  <c r="P472" i="3"/>
  <c r="P474" i="3"/>
  <c r="P476" i="3"/>
  <c r="P478" i="3"/>
  <c r="P480" i="3"/>
  <c r="P482" i="3"/>
  <c r="Q370" i="3"/>
  <c r="Q372" i="3"/>
  <c r="Q374" i="3"/>
  <c r="Q376" i="3"/>
  <c r="Q378" i="3"/>
  <c r="Q380" i="3"/>
  <c r="Q382" i="3"/>
  <c r="Q384" i="3"/>
  <c r="Q386" i="3"/>
  <c r="Q388" i="3"/>
  <c r="Q390" i="3"/>
  <c r="Q392" i="3"/>
  <c r="Q394" i="3"/>
  <c r="Q396" i="3"/>
  <c r="Q398" i="3"/>
  <c r="Q400" i="3"/>
  <c r="Q402" i="3"/>
  <c r="Q404" i="3"/>
  <c r="Q406" i="3"/>
  <c r="Q408" i="3"/>
  <c r="Q410" i="3"/>
  <c r="Q412" i="3"/>
  <c r="Q414" i="3"/>
  <c r="Q416" i="3"/>
  <c r="Q418" i="3"/>
  <c r="Q420" i="3"/>
  <c r="Q422" i="3"/>
  <c r="Q424" i="3"/>
  <c r="Q426" i="3"/>
  <c r="Q428" i="3"/>
  <c r="Q430" i="3"/>
  <c r="Q432" i="3"/>
  <c r="Q434" i="3"/>
  <c r="Q436" i="3"/>
  <c r="Q438" i="3"/>
  <c r="Q440" i="3"/>
  <c r="Q442" i="3"/>
  <c r="Q444" i="3"/>
  <c r="Q446" i="3"/>
  <c r="Q448" i="3"/>
  <c r="Q450" i="3"/>
  <c r="Q452" i="3"/>
  <c r="Q454" i="3"/>
  <c r="Q456" i="3"/>
  <c r="Q458" i="3"/>
  <c r="Q460" i="3"/>
  <c r="Q462" i="3"/>
  <c r="Q464" i="3"/>
  <c r="Q466" i="3"/>
  <c r="Q468" i="3"/>
  <c r="Q470" i="3"/>
  <c r="Q472" i="3"/>
  <c r="Q474" i="3"/>
  <c r="Q476" i="3"/>
  <c r="Q478" i="3"/>
  <c r="Q480" i="3"/>
  <c r="Q482" i="3"/>
  <c r="R370" i="3"/>
  <c r="R372" i="3"/>
  <c r="R374" i="3"/>
  <c r="R376" i="3"/>
  <c r="R378" i="3"/>
  <c r="R380" i="3"/>
  <c r="R382" i="3"/>
  <c r="R384" i="3"/>
  <c r="R386" i="3"/>
  <c r="R388" i="3"/>
  <c r="R390" i="3"/>
  <c r="R392" i="3"/>
  <c r="R394" i="3"/>
  <c r="R396" i="3"/>
  <c r="R398" i="3"/>
  <c r="R400" i="3"/>
  <c r="R402" i="3"/>
  <c r="R404" i="3"/>
  <c r="R406" i="3"/>
  <c r="R408" i="3"/>
  <c r="R410" i="3"/>
  <c r="R412" i="3"/>
  <c r="R414" i="3"/>
  <c r="R416" i="3"/>
  <c r="R418" i="3"/>
  <c r="R420" i="3"/>
  <c r="R422" i="3"/>
  <c r="R424" i="3"/>
  <c r="R426" i="3"/>
  <c r="R428" i="3"/>
  <c r="R430" i="3"/>
  <c r="R432" i="3"/>
  <c r="R434" i="3"/>
  <c r="R436" i="3"/>
  <c r="R438" i="3"/>
  <c r="R440" i="3"/>
  <c r="R442" i="3"/>
  <c r="R444" i="3"/>
  <c r="R446" i="3"/>
  <c r="R448" i="3"/>
  <c r="R450" i="3"/>
  <c r="R452" i="3"/>
  <c r="R454" i="3"/>
  <c r="R456" i="3"/>
  <c r="R458" i="3"/>
  <c r="R460" i="3"/>
  <c r="R462" i="3"/>
  <c r="R464" i="3"/>
  <c r="R466" i="3"/>
  <c r="R468" i="3"/>
  <c r="R470" i="3"/>
  <c r="R472" i="3"/>
  <c r="R474" i="3"/>
  <c r="R476" i="3"/>
  <c r="R478" i="3"/>
  <c r="R480" i="3"/>
  <c r="R482" i="3"/>
  <c r="S370" i="3"/>
  <c r="S372" i="3"/>
  <c r="S374" i="3"/>
  <c r="S376" i="3"/>
  <c r="S378" i="3"/>
  <c r="S380" i="3"/>
  <c r="S382" i="3"/>
  <c r="S384" i="3"/>
  <c r="S386" i="3"/>
  <c r="S388" i="3"/>
  <c r="S390" i="3"/>
  <c r="S392" i="3"/>
  <c r="S394" i="3"/>
  <c r="S396" i="3"/>
  <c r="S398" i="3"/>
  <c r="S400" i="3"/>
  <c r="S402" i="3"/>
  <c r="S404" i="3"/>
  <c r="S406" i="3"/>
  <c r="S408" i="3"/>
  <c r="S410" i="3"/>
  <c r="S412" i="3"/>
  <c r="S414" i="3"/>
  <c r="S416" i="3"/>
  <c r="S418" i="3"/>
  <c r="S420" i="3"/>
  <c r="S422" i="3"/>
  <c r="S424" i="3"/>
  <c r="S426" i="3"/>
  <c r="S428" i="3"/>
  <c r="S430" i="3"/>
  <c r="S432" i="3"/>
  <c r="S434" i="3"/>
  <c r="S436" i="3"/>
  <c r="S438" i="3"/>
  <c r="S440" i="3"/>
  <c r="S442" i="3"/>
  <c r="S444" i="3"/>
  <c r="S446" i="3"/>
  <c r="S448" i="3"/>
  <c r="S450" i="3"/>
  <c r="S452" i="3"/>
  <c r="S454" i="3"/>
  <c r="S456" i="3"/>
  <c r="S458" i="3"/>
  <c r="S460" i="3"/>
  <c r="S462" i="3"/>
  <c r="S464" i="3"/>
  <c r="S466" i="3"/>
  <c r="S468" i="3"/>
  <c r="S470" i="3"/>
  <c r="S472" i="3"/>
  <c r="S474" i="3"/>
  <c r="S476" i="3"/>
  <c r="S478" i="3"/>
  <c r="S480" i="3"/>
  <c r="S482" i="3"/>
  <c r="T370" i="3"/>
  <c r="T372" i="3"/>
  <c r="T374" i="3"/>
  <c r="T376" i="3"/>
  <c r="T378" i="3"/>
  <c r="T380" i="3"/>
  <c r="T382" i="3"/>
  <c r="T384" i="3"/>
  <c r="T386" i="3"/>
  <c r="T388" i="3"/>
  <c r="T390" i="3"/>
  <c r="T392" i="3"/>
  <c r="T394" i="3"/>
  <c r="T396" i="3"/>
  <c r="T398" i="3"/>
  <c r="T400" i="3"/>
  <c r="T402" i="3"/>
  <c r="T404" i="3"/>
  <c r="T406" i="3"/>
  <c r="T408" i="3"/>
  <c r="T410" i="3"/>
  <c r="T412" i="3"/>
  <c r="T414" i="3"/>
  <c r="T416" i="3"/>
  <c r="T418" i="3"/>
  <c r="T420" i="3"/>
  <c r="T422" i="3"/>
  <c r="T424" i="3"/>
  <c r="T426" i="3"/>
  <c r="T428" i="3"/>
  <c r="T430" i="3"/>
  <c r="T432" i="3"/>
  <c r="T434" i="3"/>
  <c r="T436" i="3"/>
  <c r="T438" i="3"/>
  <c r="T440" i="3"/>
  <c r="T442" i="3"/>
  <c r="T444" i="3"/>
  <c r="T446" i="3"/>
  <c r="T448" i="3"/>
  <c r="T450" i="3"/>
  <c r="T452" i="3"/>
  <c r="T454" i="3"/>
  <c r="T456" i="3"/>
  <c r="T458" i="3"/>
  <c r="T460" i="3"/>
  <c r="T462" i="3"/>
  <c r="T464" i="3"/>
  <c r="T466" i="3"/>
  <c r="T468" i="3"/>
  <c r="T470" i="3"/>
  <c r="T472" i="3"/>
  <c r="T474" i="3"/>
  <c r="T476" i="3"/>
  <c r="T478" i="3"/>
  <c r="T480" i="3"/>
  <c r="T482" i="3"/>
  <c r="U370" i="3"/>
  <c r="U372" i="3"/>
  <c r="U374" i="3"/>
  <c r="U376" i="3"/>
  <c r="U378" i="3"/>
  <c r="U380" i="3"/>
  <c r="U382" i="3"/>
  <c r="U384" i="3"/>
  <c r="U386" i="3"/>
  <c r="U388" i="3"/>
  <c r="U390" i="3"/>
  <c r="U392" i="3"/>
  <c r="U394" i="3"/>
  <c r="U396" i="3"/>
  <c r="U398" i="3"/>
  <c r="U400" i="3"/>
  <c r="U402" i="3"/>
  <c r="U404" i="3"/>
  <c r="U406" i="3"/>
  <c r="U408" i="3"/>
  <c r="U410" i="3"/>
  <c r="U412" i="3"/>
  <c r="U414" i="3"/>
  <c r="U416" i="3"/>
  <c r="U418" i="3"/>
  <c r="U420" i="3"/>
  <c r="U422" i="3"/>
  <c r="U424" i="3"/>
  <c r="U426" i="3"/>
  <c r="U428" i="3"/>
  <c r="U430" i="3"/>
  <c r="U432" i="3"/>
  <c r="U434" i="3"/>
  <c r="U436" i="3"/>
  <c r="U438" i="3"/>
  <c r="U440" i="3"/>
  <c r="U442" i="3"/>
  <c r="U444" i="3"/>
  <c r="U446" i="3"/>
  <c r="U448" i="3"/>
  <c r="U450" i="3"/>
  <c r="U452" i="3"/>
  <c r="U454" i="3"/>
  <c r="U456" i="3"/>
  <c r="U458" i="3"/>
  <c r="U460" i="3"/>
  <c r="U462" i="3"/>
  <c r="U464" i="3"/>
  <c r="U466" i="3"/>
  <c r="U468" i="3"/>
  <c r="U470" i="3"/>
  <c r="U472" i="3"/>
  <c r="U474" i="3"/>
  <c r="U476" i="3"/>
  <c r="U478" i="3"/>
  <c r="U480" i="3"/>
  <c r="U482" i="3"/>
  <c r="V370" i="3"/>
  <c r="V372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0" i="3"/>
  <c r="V462" i="3"/>
  <c r="V464" i="3"/>
  <c r="V466" i="3"/>
  <c r="V468" i="3"/>
  <c r="V470" i="3"/>
  <c r="V472" i="3"/>
  <c r="V474" i="3"/>
  <c r="V476" i="3"/>
  <c r="V478" i="3"/>
  <c r="V480" i="3"/>
  <c r="V482" i="3"/>
  <c r="W370" i="3"/>
  <c r="W372" i="3"/>
  <c r="W374" i="3"/>
  <c r="W376" i="3"/>
  <c r="W378" i="3"/>
  <c r="W380" i="3"/>
  <c r="W382" i="3"/>
  <c r="W384" i="3"/>
  <c r="W386" i="3"/>
  <c r="W388" i="3"/>
  <c r="W390" i="3"/>
  <c r="W392" i="3"/>
  <c r="W394" i="3"/>
  <c r="W396" i="3"/>
  <c r="W398" i="3"/>
  <c r="W400" i="3"/>
  <c r="W402" i="3"/>
  <c r="W404" i="3"/>
  <c r="W406" i="3"/>
  <c r="W408" i="3"/>
  <c r="W410" i="3"/>
  <c r="W412" i="3"/>
  <c r="W414" i="3"/>
  <c r="W416" i="3"/>
  <c r="W418" i="3"/>
  <c r="W420" i="3"/>
  <c r="W422" i="3"/>
  <c r="W424" i="3"/>
  <c r="W426" i="3"/>
  <c r="W428" i="3"/>
  <c r="W430" i="3"/>
  <c r="W432" i="3"/>
  <c r="W434" i="3"/>
  <c r="W436" i="3"/>
  <c r="W438" i="3"/>
  <c r="W440" i="3"/>
  <c r="W442" i="3"/>
  <c r="W444" i="3"/>
  <c r="W446" i="3"/>
  <c r="W448" i="3"/>
  <c r="W450" i="3"/>
  <c r="W452" i="3"/>
  <c r="W454" i="3"/>
  <c r="W456" i="3"/>
  <c r="W458" i="3"/>
  <c r="W460" i="3"/>
  <c r="W462" i="3"/>
  <c r="W464" i="3"/>
  <c r="W466" i="3"/>
  <c r="W468" i="3"/>
  <c r="W470" i="3"/>
  <c r="W472" i="3"/>
  <c r="W474" i="3"/>
  <c r="W476" i="3"/>
  <c r="W478" i="3"/>
  <c r="W480" i="3"/>
  <c r="W482" i="3"/>
  <c r="R393" i="3"/>
  <c r="R395" i="3"/>
  <c r="R397" i="3"/>
  <c r="R399" i="3"/>
  <c r="R401" i="3"/>
  <c r="R403" i="3"/>
  <c r="R405" i="3"/>
  <c r="R407" i="3"/>
  <c r="R409" i="3"/>
  <c r="R411" i="3"/>
  <c r="R413" i="3"/>
  <c r="R415" i="3"/>
  <c r="R417" i="3"/>
  <c r="R419" i="3"/>
  <c r="R421" i="3"/>
  <c r="R423" i="3"/>
  <c r="R425" i="3"/>
  <c r="R427" i="3"/>
  <c r="R429" i="3"/>
  <c r="R431" i="3"/>
  <c r="R433" i="3"/>
  <c r="R435" i="3"/>
  <c r="R437" i="3"/>
  <c r="R439" i="3"/>
  <c r="R441" i="3"/>
  <c r="R443" i="3"/>
  <c r="R445" i="3"/>
  <c r="R447" i="3"/>
  <c r="R449" i="3"/>
  <c r="R451" i="3"/>
  <c r="R453" i="3"/>
  <c r="R455" i="3"/>
  <c r="R457" i="3"/>
  <c r="R459" i="3"/>
  <c r="R461" i="3"/>
  <c r="R463" i="3"/>
  <c r="R465" i="3"/>
  <c r="R467" i="3"/>
  <c r="R469" i="3"/>
  <c r="R471" i="3"/>
  <c r="R473" i="3"/>
  <c r="R475" i="3"/>
  <c r="R477" i="3"/>
  <c r="R479" i="3"/>
  <c r="R481" i="3"/>
  <c r="S369" i="3"/>
  <c r="S371" i="3"/>
  <c r="S373" i="3"/>
  <c r="S375" i="3"/>
  <c r="S377" i="3"/>
  <c r="S379" i="3"/>
  <c r="S381" i="3"/>
  <c r="S383" i="3"/>
  <c r="S385" i="3"/>
  <c r="S387" i="3"/>
  <c r="S389" i="3"/>
  <c r="S391" i="3"/>
  <c r="S393" i="3"/>
  <c r="S395" i="3"/>
  <c r="S397" i="3"/>
  <c r="S399" i="3"/>
  <c r="S401" i="3"/>
  <c r="S403" i="3"/>
  <c r="S405" i="3"/>
  <c r="S407" i="3"/>
  <c r="S409" i="3"/>
  <c r="S411" i="3"/>
  <c r="S413" i="3"/>
  <c r="S415" i="3"/>
  <c r="S417" i="3"/>
  <c r="S419" i="3"/>
  <c r="S421" i="3"/>
  <c r="S423" i="3"/>
  <c r="S425" i="3"/>
  <c r="S427" i="3"/>
  <c r="S429" i="3"/>
  <c r="S431" i="3"/>
  <c r="S433" i="3"/>
  <c r="S435" i="3"/>
  <c r="S437" i="3"/>
  <c r="S439" i="3"/>
  <c r="S441" i="3"/>
  <c r="S443" i="3"/>
  <c r="S445" i="3"/>
  <c r="S447" i="3"/>
  <c r="S449" i="3"/>
  <c r="S451" i="3"/>
  <c r="S453" i="3"/>
  <c r="S455" i="3"/>
  <c r="S457" i="3"/>
  <c r="S459" i="3"/>
  <c r="S461" i="3"/>
  <c r="S463" i="3"/>
  <c r="S465" i="3"/>
  <c r="S467" i="3"/>
  <c r="S469" i="3"/>
  <c r="S471" i="3"/>
  <c r="S473" i="3"/>
  <c r="S475" i="3"/>
  <c r="S477" i="3"/>
  <c r="S479" i="3"/>
  <c r="S481" i="3"/>
  <c r="T369" i="3"/>
  <c r="T371" i="3"/>
  <c r="T373" i="3"/>
  <c r="T375" i="3"/>
  <c r="T377" i="3"/>
  <c r="T379" i="3"/>
  <c r="T381" i="3"/>
  <c r="T383" i="3"/>
  <c r="T385" i="3"/>
  <c r="T387" i="3"/>
  <c r="T389" i="3"/>
  <c r="T391" i="3"/>
  <c r="T393" i="3"/>
  <c r="T395" i="3"/>
  <c r="T397" i="3"/>
  <c r="T399" i="3"/>
  <c r="T401" i="3"/>
  <c r="T403" i="3"/>
  <c r="T405" i="3"/>
  <c r="T407" i="3"/>
  <c r="T409" i="3"/>
  <c r="T411" i="3"/>
  <c r="T413" i="3"/>
  <c r="T415" i="3"/>
  <c r="T417" i="3"/>
  <c r="T419" i="3"/>
  <c r="T421" i="3"/>
  <c r="T423" i="3"/>
  <c r="T425" i="3"/>
  <c r="T427" i="3"/>
  <c r="T429" i="3"/>
  <c r="T431" i="3"/>
  <c r="T433" i="3"/>
  <c r="T435" i="3"/>
  <c r="T437" i="3"/>
  <c r="T439" i="3"/>
  <c r="T441" i="3"/>
  <c r="T443" i="3"/>
  <c r="T445" i="3"/>
  <c r="T447" i="3"/>
  <c r="T449" i="3"/>
  <c r="T451" i="3"/>
  <c r="T453" i="3"/>
  <c r="T455" i="3"/>
  <c r="T457" i="3"/>
  <c r="T459" i="3"/>
  <c r="T461" i="3"/>
  <c r="T463" i="3"/>
  <c r="T465" i="3"/>
  <c r="T467" i="3"/>
  <c r="T469" i="3"/>
  <c r="T471" i="3"/>
  <c r="T473" i="3"/>
  <c r="T475" i="3"/>
  <c r="T477" i="3"/>
  <c r="T479" i="3"/>
  <c r="T481" i="3"/>
  <c r="U369" i="3"/>
  <c r="U371" i="3"/>
  <c r="U373" i="3"/>
  <c r="U375" i="3"/>
  <c r="U377" i="3"/>
  <c r="U379" i="3"/>
  <c r="U381" i="3"/>
  <c r="U383" i="3"/>
  <c r="U385" i="3"/>
  <c r="U387" i="3"/>
  <c r="U389" i="3"/>
  <c r="U391" i="3"/>
  <c r="U393" i="3"/>
  <c r="U395" i="3"/>
  <c r="U397" i="3"/>
  <c r="U399" i="3"/>
  <c r="U401" i="3"/>
  <c r="U403" i="3"/>
  <c r="U405" i="3"/>
  <c r="U407" i="3"/>
  <c r="U409" i="3"/>
  <c r="U411" i="3"/>
  <c r="U413" i="3"/>
  <c r="U415" i="3"/>
  <c r="U417" i="3"/>
  <c r="U419" i="3"/>
  <c r="U421" i="3"/>
  <c r="U423" i="3"/>
  <c r="U425" i="3"/>
  <c r="U427" i="3"/>
  <c r="U429" i="3"/>
  <c r="U431" i="3"/>
  <c r="U433" i="3"/>
  <c r="U435" i="3"/>
  <c r="U437" i="3"/>
  <c r="U439" i="3"/>
  <c r="U441" i="3"/>
  <c r="U443" i="3"/>
  <c r="U445" i="3"/>
  <c r="U447" i="3"/>
  <c r="U449" i="3"/>
  <c r="U451" i="3"/>
  <c r="U453" i="3"/>
  <c r="U455" i="3"/>
  <c r="U457" i="3"/>
  <c r="U459" i="3"/>
  <c r="U461" i="3"/>
  <c r="U463" i="3"/>
  <c r="U465" i="3"/>
  <c r="U467" i="3"/>
  <c r="U469" i="3"/>
  <c r="U471" i="3"/>
  <c r="U473" i="3"/>
  <c r="U475" i="3"/>
  <c r="U477" i="3"/>
  <c r="U479" i="3"/>
  <c r="U481" i="3"/>
  <c r="V369" i="3"/>
  <c r="V371" i="3"/>
  <c r="V373" i="3"/>
  <c r="V375" i="3"/>
  <c r="V377" i="3"/>
  <c r="V379" i="3"/>
  <c r="V381" i="3"/>
  <c r="V383" i="3"/>
  <c r="V385" i="3"/>
  <c r="V387" i="3"/>
  <c r="V389" i="3"/>
  <c r="V391" i="3"/>
  <c r="V393" i="3"/>
  <c r="V395" i="3"/>
  <c r="V397" i="3"/>
  <c r="V399" i="3"/>
  <c r="V401" i="3"/>
  <c r="V403" i="3"/>
  <c r="V405" i="3"/>
  <c r="V407" i="3"/>
  <c r="V409" i="3"/>
  <c r="V411" i="3"/>
  <c r="V413" i="3"/>
  <c r="V415" i="3"/>
  <c r="V417" i="3"/>
  <c r="V419" i="3"/>
  <c r="V421" i="3"/>
  <c r="V423" i="3"/>
  <c r="V425" i="3"/>
  <c r="V427" i="3"/>
  <c r="V429" i="3"/>
  <c r="V431" i="3"/>
  <c r="V433" i="3"/>
  <c r="V435" i="3"/>
  <c r="V437" i="3"/>
  <c r="V439" i="3"/>
  <c r="V441" i="3"/>
  <c r="V443" i="3"/>
  <c r="V445" i="3"/>
  <c r="V447" i="3"/>
  <c r="V449" i="3"/>
  <c r="V451" i="3"/>
  <c r="V453" i="3"/>
  <c r="V455" i="3"/>
  <c r="V457" i="3"/>
  <c r="V459" i="3"/>
  <c r="V461" i="3"/>
  <c r="V463" i="3"/>
  <c r="V465" i="3"/>
  <c r="V467" i="3"/>
  <c r="V469" i="3"/>
  <c r="V471" i="3"/>
  <c r="V473" i="3"/>
  <c r="V475" i="3"/>
  <c r="V477" i="3"/>
  <c r="V479" i="3"/>
  <c r="V481" i="3"/>
  <c r="W369" i="3"/>
  <c r="W371" i="3"/>
  <c r="W373" i="3"/>
  <c r="W375" i="3"/>
  <c r="W377" i="3"/>
  <c r="W379" i="3"/>
  <c r="W381" i="3"/>
  <c r="W383" i="3"/>
  <c r="W385" i="3"/>
  <c r="W387" i="3"/>
  <c r="W389" i="3"/>
  <c r="W391" i="3"/>
  <c r="W393" i="3"/>
  <c r="W395" i="3"/>
  <c r="W397" i="3"/>
  <c r="W399" i="3"/>
  <c r="W401" i="3"/>
  <c r="W403" i="3"/>
  <c r="W405" i="3"/>
  <c r="W407" i="3"/>
  <c r="W409" i="3"/>
  <c r="W411" i="3"/>
  <c r="W413" i="3"/>
  <c r="W415" i="3"/>
  <c r="W417" i="3"/>
  <c r="W419" i="3"/>
  <c r="W421" i="3"/>
  <c r="W423" i="3"/>
  <c r="W425" i="3"/>
  <c r="W427" i="3"/>
  <c r="W429" i="3"/>
  <c r="W431" i="3"/>
  <c r="W433" i="3"/>
  <c r="W435" i="3"/>
  <c r="W437" i="3"/>
  <c r="W439" i="3"/>
  <c r="W441" i="3"/>
  <c r="W443" i="3"/>
  <c r="W445" i="3"/>
  <c r="W447" i="3"/>
  <c r="W449" i="3"/>
  <c r="W451" i="3"/>
  <c r="W453" i="3"/>
  <c r="W455" i="3"/>
  <c r="W457" i="3"/>
  <c r="W459" i="3"/>
  <c r="W461" i="3"/>
  <c r="W463" i="3"/>
  <c r="W465" i="3"/>
  <c r="W467" i="3"/>
  <c r="W469" i="3"/>
  <c r="W471" i="3"/>
  <c r="W473" i="3"/>
  <c r="W475" i="3"/>
  <c r="W477" i="3"/>
  <c r="W479" i="3"/>
  <c r="W481" i="3"/>
  <c r="W5" i="3"/>
  <c r="W7" i="3"/>
  <c r="W9" i="3"/>
  <c r="W11" i="3"/>
  <c r="W13" i="3"/>
  <c r="W15" i="3"/>
  <c r="W17" i="3"/>
  <c r="W19" i="3"/>
  <c r="W21" i="3"/>
  <c r="W23" i="3"/>
  <c r="W25" i="3"/>
  <c r="W27" i="3"/>
  <c r="W29" i="3"/>
  <c r="W31" i="3"/>
  <c r="W33" i="3"/>
  <c r="W35" i="3"/>
  <c r="W37" i="3"/>
  <c r="W39" i="3"/>
  <c r="W41" i="3"/>
  <c r="W43" i="3"/>
  <c r="W45" i="3"/>
  <c r="W47" i="3"/>
  <c r="W49" i="3"/>
  <c r="W51" i="3"/>
  <c r="W53" i="3"/>
  <c r="W55" i="3"/>
  <c r="W57" i="3"/>
  <c r="W59" i="3"/>
  <c r="W61" i="3"/>
  <c r="W63" i="3"/>
  <c r="W65" i="3"/>
  <c r="W67" i="3"/>
  <c r="W69" i="3"/>
  <c r="W71" i="3"/>
  <c r="W73" i="3"/>
  <c r="W75" i="3"/>
  <c r="W77" i="3"/>
  <c r="W79" i="3"/>
  <c r="W81" i="3"/>
  <c r="W83" i="3"/>
  <c r="W85" i="3"/>
  <c r="W87" i="3"/>
  <c r="W89" i="3"/>
  <c r="W91" i="3"/>
  <c r="W93" i="3"/>
  <c r="W95" i="3"/>
  <c r="W97" i="3"/>
  <c r="W99" i="3"/>
  <c r="W101" i="3"/>
  <c r="W103" i="3"/>
  <c r="W105" i="3"/>
  <c r="W107" i="3"/>
  <c r="W109" i="3"/>
  <c r="W111" i="3"/>
  <c r="W113" i="3"/>
  <c r="W115" i="3"/>
  <c r="W117" i="3"/>
  <c r="W119" i="3"/>
  <c r="W121" i="3"/>
  <c r="W123" i="3"/>
  <c r="W125" i="3"/>
  <c r="W127" i="3"/>
  <c r="W129" i="3"/>
  <c r="W131" i="3"/>
  <c r="W133" i="3"/>
  <c r="W135" i="3"/>
  <c r="W137" i="3"/>
  <c r="W139" i="3"/>
  <c r="W141" i="3"/>
  <c r="W143" i="3"/>
  <c r="W145" i="3"/>
  <c r="W147" i="3"/>
  <c r="W149" i="3"/>
  <c r="W151" i="3"/>
  <c r="W153" i="3"/>
  <c r="W155" i="3"/>
  <c r="W157" i="3"/>
  <c r="W159" i="3"/>
  <c r="W161" i="3"/>
  <c r="W163" i="3"/>
  <c r="W165" i="3"/>
  <c r="W167" i="3"/>
  <c r="W169" i="3"/>
  <c r="W171" i="3"/>
  <c r="W173" i="3"/>
  <c r="W175" i="3"/>
  <c r="W177" i="3"/>
  <c r="W179" i="3"/>
  <c r="W181" i="3"/>
  <c r="W183" i="3"/>
  <c r="W185" i="3"/>
  <c r="W187" i="3"/>
  <c r="W189" i="3"/>
  <c r="W191" i="3"/>
  <c r="W193" i="3"/>
  <c r="W195" i="3"/>
  <c r="W197" i="3"/>
  <c r="W199" i="3"/>
  <c r="W201" i="3"/>
  <c r="W203" i="3"/>
  <c r="W205" i="3"/>
  <c r="W207" i="3"/>
  <c r="W209" i="3"/>
  <c r="W211" i="3"/>
  <c r="W213" i="3"/>
  <c r="W215" i="3"/>
  <c r="W217" i="3"/>
  <c r="W219" i="3"/>
  <c r="W221" i="3"/>
  <c r="W223" i="3"/>
  <c r="W225" i="3"/>
  <c r="W227" i="3"/>
  <c r="W229" i="3"/>
  <c r="W231" i="3"/>
  <c r="W233" i="3"/>
  <c r="W235" i="3"/>
  <c r="W237" i="3"/>
  <c r="W239" i="3"/>
  <c r="W241" i="3"/>
  <c r="W243" i="3"/>
  <c r="W245" i="3"/>
  <c r="W247" i="3"/>
  <c r="W249" i="3"/>
  <c r="W251" i="3"/>
  <c r="W253" i="3"/>
  <c r="W255" i="3"/>
  <c r="W257" i="3"/>
  <c r="W6" i="3"/>
  <c r="W10" i="3"/>
  <c r="W14" i="3"/>
  <c r="W18" i="3"/>
  <c r="W22" i="3"/>
  <c r="W26" i="3"/>
  <c r="W30" i="3"/>
  <c r="W34" i="3"/>
  <c r="W38" i="3"/>
  <c r="W42" i="3"/>
  <c r="W46" i="3"/>
  <c r="W50" i="3"/>
  <c r="W54" i="3"/>
  <c r="W58" i="3"/>
  <c r="W62" i="3"/>
  <c r="W66" i="3"/>
  <c r="W70" i="3"/>
  <c r="W74" i="3"/>
  <c r="W78" i="3"/>
  <c r="W82" i="3"/>
  <c r="W86" i="3"/>
  <c r="W90" i="3"/>
  <c r="W94" i="3"/>
  <c r="W98" i="3"/>
  <c r="W102" i="3"/>
  <c r="W106" i="3"/>
  <c r="W110" i="3"/>
  <c r="W114" i="3"/>
  <c r="W118" i="3"/>
  <c r="W122" i="3"/>
  <c r="W126" i="3"/>
  <c r="W130" i="3"/>
  <c r="W134" i="3"/>
  <c r="W138" i="3"/>
  <c r="W142" i="3"/>
  <c r="W146" i="3"/>
  <c r="W150" i="3"/>
  <c r="W154" i="3"/>
  <c r="W158" i="3"/>
  <c r="W162" i="3"/>
  <c r="W166" i="3"/>
  <c r="W170" i="3"/>
  <c r="W174" i="3"/>
  <c r="W178" i="3"/>
  <c r="W182" i="3"/>
  <c r="W186" i="3"/>
  <c r="W190" i="3"/>
  <c r="W194" i="3"/>
  <c r="W198" i="3"/>
  <c r="W202" i="3"/>
  <c r="W206" i="3"/>
  <c r="W210" i="3"/>
  <c r="W214" i="3"/>
  <c r="W218" i="3"/>
  <c r="W222" i="3"/>
  <c r="W226" i="3"/>
  <c r="W230" i="3"/>
  <c r="W234" i="3"/>
  <c r="W238" i="3"/>
  <c r="W242" i="3"/>
  <c r="W246" i="3"/>
  <c r="W250" i="3"/>
  <c r="W254" i="3"/>
  <c r="W258" i="3"/>
  <c r="W260" i="3"/>
  <c r="W262" i="3"/>
  <c r="W264" i="3"/>
  <c r="W266" i="3"/>
  <c r="W268" i="3"/>
  <c r="W270" i="3"/>
  <c r="W272" i="3"/>
  <c r="W274" i="3"/>
  <c r="W276" i="3"/>
  <c r="W278" i="3"/>
  <c r="W280" i="3"/>
  <c r="W282" i="3"/>
  <c r="W284" i="3"/>
  <c r="W286" i="3"/>
  <c r="W288" i="3"/>
  <c r="W290" i="3"/>
  <c r="W292" i="3"/>
  <c r="W294" i="3"/>
  <c r="W296" i="3"/>
  <c r="W298" i="3"/>
  <c r="W300" i="3"/>
  <c r="W302" i="3"/>
  <c r="W304" i="3"/>
  <c r="W306" i="3"/>
  <c r="W308" i="3"/>
  <c r="W310" i="3"/>
  <c r="W312" i="3"/>
  <c r="W314" i="3"/>
  <c r="W316" i="3"/>
  <c r="W318" i="3"/>
  <c r="W320" i="3"/>
  <c r="W322" i="3"/>
  <c r="W324" i="3"/>
  <c r="W326" i="3"/>
  <c r="W328" i="3"/>
  <c r="W330" i="3"/>
  <c r="W332" i="3"/>
  <c r="W334" i="3"/>
  <c r="W336" i="3"/>
  <c r="W338" i="3"/>
  <c r="W340" i="3"/>
  <c r="W342" i="3"/>
  <c r="W344" i="3"/>
  <c r="W346" i="3"/>
  <c r="W348" i="3"/>
  <c r="W350" i="3"/>
  <c r="W352" i="3"/>
  <c r="W354" i="3"/>
  <c r="W356" i="3"/>
  <c r="W358" i="3"/>
  <c r="W360" i="3"/>
  <c r="W362" i="3"/>
  <c r="W364" i="3"/>
  <c r="W366" i="3"/>
  <c r="W368" i="3"/>
  <c r="W8" i="3"/>
  <c r="W12" i="3"/>
  <c r="W16" i="3"/>
  <c r="W20" i="3"/>
  <c r="W24" i="3"/>
  <c r="W28" i="3"/>
  <c r="W32" i="3"/>
  <c r="W36" i="3"/>
  <c r="W40" i="3"/>
  <c r="W44" i="3"/>
  <c r="W48" i="3"/>
  <c r="W52" i="3"/>
  <c r="W56" i="3"/>
  <c r="W60" i="3"/>
  <c r="W64" i="3"/>
  <c r="W68" i="3"/>
  <c r="W72" i="3"/>
  <c r="W76" i="3"/>
  <c r="W80" i="3"/>
  <c r="W84" i="3"/>
  <c r="W88" i="3"/>
  <c r="W92" i="3"/>
  <c r="W96" i="3"/>
  <c r="W100" i="3"/>
  <c r="W104" i="3"/>
  <c r="W108" i="3"/>
  <c r="W112" i="3"/>
  <c r="W116" i="3"/>
  <c r="W120" i="3"/>
  <c r="W124" i="3"/>
  <c r="W128" i="3"/>
  <c r="W132" i="3"/>
  <c r="W136" i="3"/>
  <c r="W140" i="3"/>
  <c r="W144" i="3"/>
  <c r="W148" i="3"/>
  <c r="W152" i="3"/>
  <c r="W156" i="3"/>
  <c r="W160" i="3"/>
  <c r="W164" i="3"/>
  <c r="W168" i="3"/>
  <c r="W172" i="3"/>
  <c r="W176" i="3"/>
  <c r="W180" i="3"/>
  <c r="W184" i="3"/>
  <c r="W188" i="3"/>
  <c r="W192" i="3"/>
  <c r="W196" i="3"/>
  <c r="W200" i="3"/>
  <c r="W204" i="3"/>
  <c r="W208" i="3"/>
  <c r="W212" i="3"/>
  <c r="W216" i="3"/>
  <c r="W220" i="3"/>
  <c r="W224" i="3"/>
  <c r="W228" i="3"/>
  <c r="W232" i="3"/>
  <c r="W236" i="3"/>
  <c r="W240" i="3"/>
  <c r="W244" i="3"/>
  <c r="W248" i="3"/>
  <c r="W252" i="3"/>
  <c r="W256" i="3"/>
  <c r="W259" i="3"/>
  <c r="W261" i="3"/>
  <c r="W263" i="3"/>
  <c r="W265" i="3"/>
  <c r="W267" i="3"/>
  <c r="W269" i="3"/>
  <c r="W271" i="3"/>
  <c r="W273" i="3"/>
  <c r="W275" i="3"/>
  <c r="W277" i="3"/>
  <c r="W279" i="3"/>
  <c r="W281" i="3"/>
  <c r="W283" i="3"/>
  <c r="W285" i="3"/>
  <c r="W287" i="3"/>
  <c r="W289" i="3"/>
  <c r="W291" i="3"/>
  <c r="W293" i="3"/>
  <c r="W295" i="3"/>
  <c r="W297" i="3"/>
  <c r="W299" i="3"/>
  <c r="W301" i="3"/>
  <c r="W303" i="3"/>
  <c r="W305" i="3"/>
  <c r="W307" i="3"/>
  <c r="W309" i="3"/>
  <c r="W311" i="3"/>
  <c r="W313" i="3"/>
  <c r="W315" i="3"/>
  <c r="W317" i="3"/>
  <c r="W319" i="3"/>
  <c r="W321" i="3"/>
  <c r="W323" i="3"/>
  <c r="W325" i="3"/>
  <c r="W327" i="3"/>
  <c r="W329" i="3"/>
  <c r="W331" i="3"/>
  <c r="W333" i="3"/>
  <c r="W335" i="3"/>
  <c r="W337" i="3"/>
  <c r="W339" i="3"/>
  <c r="W341" i="3"/>
  <c r="W343" i="3"/>
  <c r="W345" i="3"/>
  <c r="W347" i="3"/>
  <c r="W349" i="3"/>
  <c r="W351" i="3"/>
  <c r="W353" i="3"/>
  <c r="W355" i="3"/>
  <c r="W357" i="3"/>
  <c r="W359" i="3"/>
  <c r="W361" i="3"/>
  <c r="W363" i="3"/>
  <c r="W365" i="3"/>
  <c r="W367" i="3"/>
  <c r="V5" i="3"/>
  <c r="V7" i="3"/>
  <c r="V9" i="3"/>
  <c r="V11" i="3"/>
  <c r="V13" i="3"/>
  <c r="V15" i="3"/>
  <c r="V17" i="3"/>
  <c r="V19" i="3"/>
  <c r="V21" i="3"/>
  <c r="V23" i="3"/>
  <c r="V25" i="3"/>
  <c r="V27" i="3"/>
  <c r="V29" i="3"/>
  <c r="V31" i="3"/>
  <c r="V33" i="3"/>
  <c r="V35" i="3"/>
  <c r="V37" i="3"/>
  <c r="V39" i="3"/>
  <c r="V41" i="3"/>
  <c r="V43" i="3"/>
  <c r="V45" i="3"/>
  <c r="V47" i="3"/>
  <c r="V49" i="3"/>
  <c r="V51" i="3"/>
  <c r="V53" i="3"/>
  <c r="V55" i="3"/>
  <c r="V57" i="3"/>
  <c r="V59" i="3"/>
  <c r="V61" i="3"/>
  <c r="V63" i="3"/>
  <c r="V65" i="3"/>
  <c r="V67" i="3"/>
  <c r="V69" i="3"/>
  <c r="V71" i="3"/>
  <c r="V73" i="3"/>
  <c r="V75" i="3"/>
  <c r="V77" i="3"/>
  <c r="V79" i="3"/>
  <c r="V81" i="3"/>
  <c r="V83" i="3"/>
  <c r="V85" i="3"/>
  <c r="V87" i="3"/>
  <c r="V89" i="3"/>
  <c r="V91" i="3"/>
  <c r="V93" i="3"/>
  <c r="V95" i="3"/>
  <c r="V97" i="3"/>
  <c r="V99" i="3"/>
  <c r="V101" i="3"/>
  <c r="V103" i="3"/>
  <c r="V105" i="3"/>
  <c r="V107" i="3"/>
  <c r="V109" i="3"/>
  <c r="V111" i="3"/>
  <c r="V113" i="3"/>
  <c r="V115" i="3"/>
  <c r="V117" i="3"/>
  <c r="V119" i="3"/>
  <c r="V121" i="3"/>
  <c r="V123" i="3"/>
  <c r="V125" i="3"/>
  <c r="V127" i="3"/>
  <c r="V129" i="3"/>
  <c r="V131" i="3"/>
  <c r="V133" i="3"/>
  <c r="V135" i="3"/>
  <c r="V137" i="3"/>
  <c r="V139" i="3"/>
  <c r="V141" i="3"/>
  <c r="V143" i="3"/>
  <c r="V145" i="3"/>
  <c r="V147" i="3"/>
  <c r="V149" i="3"/>
  <c r="V151" i="3"/>
  <c r="V153" i="3"/>
  <c r="V155" i="3"/>
  <c r="V157" i="3"/>
  <c r="V159" i="3"/>
  <c r="V161" i="3"/>
  <c r="V163" i="3"/>
  <c r="V165" i="3"/>
  <c r="V167" i="3"/>
  <c r="V169" i="3"/>
  <c r="V171" i="3"/>
  <c r="V173" i="3"/>
  <c r="V175" i="3"/>
  <c r="V177" i="3"/>
  <c r="V179" i="3"/>
  <c r="V181" i="3"/>
  <c r="V183" i="3"/>
  <c r="V185" i="3"/>
  <c r="V187" i="3"/>
  <c r="V189" i="3"/>
  <c r="V191" i="3"/>
  <c r="V193" i="3"/>
  <c r="V195" i="3"/>
  <c r="V197" i="3"/>
  <c r="V199" i="3"/>
  <c r="V201" i="3"/>
  <c r="V203" i="3"/>
  <c r="V205" i="3"/>
  <c r="V207" i="3"/>
  <c r="V209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1" i="3"/>
  <c r="V243" i="3"/>
  <c r="V245" i="3"/>
  <c r="V247" i="3"/>
  <c r="V249" i="3"/>
  <c r="V251" i="3"/>
  <c r="V253" i="3"/>
  <c r="V255" i="3"/>
  <c r="V257" i="3"/>
  <c r="V6" i="3"/>
  <c r="V10" i="3"/>
  <c r="V14" i="3"/>
  <c r="V18" i="3"/>
  <c r="V22" i="3"/>
  <c r="V26" i="3"/>
  <c r="V30" i="3"/>
  <c r="V34" i="3"/>
  <c r="V38" i="3"/>
  <c r="V42" i="3"/>
  <c r="V46" i="3"/>
  <c r="V50" i="3"/>
  <c r="V54" i="3"/>
  <c r="V58" i="3"/>
  <c r="V62" i="3"/>
  <c r="V66" i="3"/>
  <c r="V70" i="3"/>
  <c r="V74" i="3"/>
  <c r="V78" i="3"/>
  <c r="V82" i="3"/>
  <c r="V86" i="3"/>
  <c r="V90" i="3"/>
  <c r="V94" i="3"/>
  <c r="V98" i="3"/>
  <c r="V102" i="3"/>
  <c r="V106" i="3"/>
  <c r="V110" i="3"/>
  <c r="V114" i="3"/>
  <c r="V118" i="3"/>
  <c r="V122" i="3"/>
  <c r="V126" i="3"/>
  <c r="V130" i="3"/>
  <c r="V134" i="3"/>
  <c r="V138" i="3"/>
  <c r="V142" i="3"/>
  <c r="V146" i="3"/>
  <c r="V150" i="3"/>
  <c r="V154" i="3"/>
  <c r="V158" i="3"/>
  <c r="V162" i="3"/>
  <c r="V166" i="3"/>
  <c r="V170" i="3"/>
  <c r="V174" i="3"/>
  <c r="V178" i="3"/>
  <c r="V182" i="3"/>
  <c r="V186" i="3"/>
  <c r="V190" i="3"/>
  <c r="V194" i="3"/>
  <c r="V198" i="3"/>
  <c r="V202" i="3"/>
  <c r="V206" i="3"/>
  <c r="V210" i="3"/>
  <c r="V214" i="3"/>
  <c r="V218" i="3"/>
  <c r="V222" i="3"/>
  <c r="V226" i="3"/>
  <c r="V230" i="3"/>
  <c r="V234" i="3"/>
  <c r="V238" i="3"/>
  <c r="V242" i="3"/>
  <c r="V246" i="3"/>
  <c r="V250" i="3"/>
  <c r="V254" i="3"/>
  <c r="V258" i="3"/>
  <c r="V260" i="3"/>
  <c r="V262" i="3"/>
  <c r="V264" i="3"/>
  <c r="V266" i="3"/>
  <c r="V268" i="3"/>
  <c r="V270" i="3"/>
  <c r="V272" i="3"/>
  <c r="V274" i="3"/>
  <c r="V276" i="3"/>
  <c r="V278" i="3"/>
  <c r="V280" i="3"/>
  <c r="V282" i="3"/>
  <c r="V284" i="3"/>
  <c r="V286" i="3"/>
  <c r="V288" i="3"/>
  <c r="V290" i="3"/>
  <c r="V292" i="3"/>
  <c r="V294" i="3"/>
  <c r="V296" i="3"/>
  <c r="V298" i="3"/>
  <c r="V300" i="3"/>
  <c r="V302" i="3"/>
  <c r="V304" i="3"/>
  <c r="V306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45" i="3"/>
  <c r="V357" i="3"/>
  <c r="V361" i="3"/>
  <c r="V363" i="3"/>
  <c r="V367" i="3"/>
  <c r="V8" i="3"/>
  <c r="V12" i="3"/>
  <c r="V16" i="3"/>
  <c r="V20" i="3"/>
  <c r="V24" i="3"/>
  <c r="V28" i="3"/>
  <c r="V32" i="3"/>
  <c r="V36" i="3"/>
  <c r="V40" i="3"/>
  <c r="V44" i="3"/>
  <c r="V48" i="3"/>
  <c r="V52" i="3"/>
  <c r="V56" i="3"/>
  <c r="V60" i="3"/>
  <c r="V64" i="3"/>
  <c r="V68" i="3"/>
  <c r="V72" i="3"/>
  <c r="V76" i="3"/>
  <c r="V80" i="3"/>
  <c r="V84" i="3"/>
  <c r="V88" i="3"/>
  <c r="V92" i="3"/>
  <c r="V96" i="3"/>
  <c r="V100" i="3"/>
  <c r="V104" i="3"/>
  <c r="V108" i="3"/>
  <c r="V112" i="3"/>
  <c r="V116" i="3"/>
  <c r="V120" i="3"/>
  <c r="V124" i="3"/>
  <c r="V128" i="3"/>
  <c r="V132" i="3"/>
  <c r="V136" i="3"/>
  <c r="V140" i="3"/>
  <c r="V144" i="3"/>
  <c r="V148" i="3"/>
  <c r="V152" i="3"/>
  <c r="V156" i="3"/>
  <c r="V160" i="3"/>
  <c r="V164" i="3"/>
  <c r="V168" i="3"/>
  <c r="V172" i="3"/>
  <c r="V176" i="3"/>
  <c r="V180" i="3"/>
  <c r="V184" i="3"/>
  <c r="V188" i="3"/>
  <c r="V192" i="3"/>
  <c r="V196" i="3"/>
  <c r="V200" i="3"/>
  <c r="V204" i="3"/>
  <c r="V208" i="3"/>
  <c r="V212" i="3"/>
  <c r="V216" i="3"/>
  <c r="V220" i="3"/>
  <c r="V224" i="3"/>
  <c r="V228" i="3"/>
  <c r="V232" i="3"/>
  <c r="V236" i="3"/>
  <c r="V240" i="3"/>
  <c r="V244" i="3"/>
  <c r="V248" i="3"/>
  <c r="V252" i="3"/>
  <c r="V256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9" i="3"/>
  <c r="V311" i="3"/>
  <c r="V313" i="3"/>
  <c r="V315" i="3"/>
  <c r="V317" i="3"/>
  <c r="V319" i="3"/>
  <c r="V321" i="3"/>
  <c r="V323" i="3"/>
  <c r="V325" i="3"/>
  <c r="V327" i="3"/>
  <c r="V329" i="3"/>
  <c r="V331" i="3"/>
  <c r="V333" i="3"/>
  <c r="V335" i="3"/>
  <c r="V337" i="3"/>
  <c r="V339" i="3"/>
  <c r="V341" i="3"/>
  <c r="V343" i="3"/>
  <c r="V347" i="3"/>
  <c r="V349" i="3"/>
  <c r="V351" i="3"/>
  <c r="V353" i="3"/>
  <c r="V355" i="3"/>
  <c r="V359" i="3"/>
  <c r="V365" i="3"/>
  <c r="U5" i="3"/>
  <c r="U7" i="3"/>
  <c r="U9" i="3"/>
  <c r="U11" i="3"/>
  <c r="U13" i="3"/>
  <c r="U15" i="3"/>
  <c r="U17" i="3"/>
  <c r="U19" i="3"/>
  <c r="U21" i="3"/>
  <c r="U23" i="3"/>
  <c r="U25" i="3"/>
  <c r="U27" i="3"/>
  <c r="U29" i="3"/>
  <c r="U31" i="3"/>
  <c r="U33" i="3"/>
  <c r="U35" i="3"/>
  <c r="U37" i="3"/>
  <c r="U39" i="3"/>
  <c r="U41" i="3"/>
  <c r="U43" i="3"/>
  <c r="U45" i="3"/>
  <c r="U47" i="3"/>
  <c r="U49" i="3"/>
  <c r="U51" i="3"/>
  <c r="U53" i="3"/>
  <c r="U55" i="3"/>
  <c r="U57" i="3"/>
  <c r="U59" i="3"/>
  <c r="U61" i="3"/>
  <c r="U63" i="3"/>
  <c r="U65" i="3"/>
  <c r="U67" i="3"/>
  <c r="U69" i="3"/>
  <c r="U71" i="3"/>
  <c r="U73" i="3"/>
  <c r="U75" i="3"/>
  <c r="U77" i="3"/>
  <c r="U79" i="3"/>
  <c r="U81" i="3"/>
  <c r="U83" i="3"/>
  <c r="U85" i="3"/>
  <c r="U87" i="3"/>
  <c r="U89" i="3"/>
  <c r="U91" i="3"/>
  <c r="U93" i="3"/>
  <c r="U95" i="3"/>
  <c r="U97" i="3"/>
  <c r="U99" i="3"/>
  <c r="U101" i="3"/>
  <c r="U103" i="3"/>
  <c r="U105" i="3"/>
  <c r="U107" i="3"/>
  <c r="U109" i="3"/>
  <c r="U111" i="3"/>
  <c r="U113" i="3"/>
  <c r="U115" i="3"/>
  <c r="U117" i="3"/>
  <c r="U119" i="3"/>
  <c r="U121" i="3"/>
  <c r="U123" i="3"/>
  <c r="U125" i="3"/>
  <c r="U127" i="3"/>
  <c r="U129" i="3"/>
  <c r="U131" i="3"/>
  <c r="U133" i="3"/>
  <c r="U135" i="3"/>
  <c r="U137" i="3"/>
  <c r="U139" i="3"/>
  <c r="U141" i="3"/>
  <c r="U143" i="3"/>
  <c r="U145" i="3"/>
  <c r="U147" i="3"/>
  <c r="U149" i="3"/>
  <c r="U151" i="3"/>
  <c r="U153" i="3"/>
  <c r="U155" i="3"/>
  <c r="U157" i="3"/>
  <c r="U159" i="3"/>
  <c r="U161" i="3"/>
  <c r="U163" i="3"/>
  <c r="U165" i="3"/>
  <c r="U167" i="3"/>
  <c r="U169" i="3"/>
  <c r="U171" i="3"/>
  <c r="U173" i="3"/>
  <c r="U175" i="3"/>
  <c r="U177" i="3"/>
  <c r="U179" i="3"/>
  <c r="U181" i="3"/>
  <c r="U183" i="3"/>
  <c r="U185" i="3"/>
  <c r="U187" i="3"/>
  <c r="U189" i="3"/>
  <c r="U191" i="3"/>
  <c r="U193" i="3"/>
  <c r="U195" i="3"/>
  <c r="U197" i="3"/>
  <c r="U199" i="3"/>
  <c r="U201" i="3"/>
  <c r="U203" i="3"/>
  <c r="U205" i="3"/>
  <c r="U207" i="3"/>
  <c r="U209" i="3"/>
  <c r="U211" i="3"/>
  <c r="U213" i="3"/>
  <c r="U215" i="3"/>
  <c r="U217" i="3"/>
  <c r="U219" i="3"/>
  <c r="U221" i="3"/>
  <c r="U223" i="3"/>
  <c r="U225" i="3"/>
  <c r="U227" i="3"/>
  <c r="U229" i="3"/>
  <c r="U231" i="3"/>
  <c r="U233" i="3"/>
  <c r="U235" i="3"/>
  <c r="U237" i="3"/>
  <c r="U239" i="3"/>
  <c r="U241" i="3"/>
  <c r="U243" i="3"/>
  <c r="U245" i="3"/>
  <c r="U247" i="3"/>
  <c r="U249" i="3"/>
  <c r="U251" i="3"/>
  <c r="U253" i="3"/>
  <c r="U255" i="3"/>
  <c r="U257" i="3"/>
  <c r="U6" i="3"/>
  <c r="U10" i="3"/>
  <c r="U14" i="3"/>
  <c r="U18" i="3"/>
  <c r="U22" i="3"/>
  <c r="U26" i="3"/>
  <c r="U30" i="3"/>
  <c r="U34" i="3"/>
  <c r="U38" i="3"/>
  <c r="U42" i="3"/>
  <c r="U46" i="3"/>
  <c r="U50" i="3"/>
  <c r="U54" i="3"/>
  <c r="U58" i="3"/>
  <c r="U62" i="3"/>
  <c r="U66" i="3"/>
  <c r="U70" i="3"/>
  <c r="U74" i="3"/>
  <c r="U78" i="3"/>
  <c r="U82" i="3"/>
  <c r="U86" i="3"/>
  <c r="U90" i="3"/>
  <c r="U94" i="3"/>
  <c r="U98" i="3"/>
  <c r="U102" i="3"/>
  <c r="U106" i="3"/>
  <c r="U110" i="3"/>
  <c r="U114" i="3"/>
  <c r="U118" i="3"/>
  <c r="U122" i="3"/>
  <c r="U126" i="3"/>
  <c r="U130" i="3"/>
  <c r="U134" i="3"/>
  <c r="U138" i="3"/>
  <c r="U142" i="3"/>
  <c r="U146" i="3"/>
  <c r="U150" i="3"/>
  <c r="U154" i="3"/>
  <c r="U158" i="3"/>
  <c r="U162" i="3"/>
  <c r="U166" i="3"/>
  <c r="U170" i="3"/>
  <c r="U174" i="3"/>
  <c r="U178" i="3"/>
  <c r="U182" i="3"/>
  <c r="U186" i="3"/>
  <c r="U190" i="3"/>
  <c r="U194" i="3"/>
  <c r="U198" i="3"/>
  <c r="U202" i="3"/>
  <c r="U206" i="3"/>
  <c r="U210" i="3"/>
  <c r="U214" i="3"/>
  <c r="U218" i="3"/>
  <c r="U222" i="3"/>
  <c r="U226" i="3"/>
  <c r="U230" i="3"/>
  <c r="U234" i="3"/>
  <c r="U238" i="3"/>
  <c r="U242" i="3"/>
  <c r="U246" i="3"/>
  <c r="U250" i="3"/>
  <c r="U254" i="3"/>
  <c r="U258" i="3"/>
  <c r="U260" i="3"/>
  <c r="U262" i="3"/>
  <c r="U264" i="3"/>
  <c r="U266" i="3"/>
  <c r="U268" i="3"/>
  <c r="U270" i="3"/>
  <c r="U272" i="3"/>
  <c r="U274" i="3"/>
  <c r="U276" i="3"/>
  <c r="U278" i="3"/>
  <c r="U280" i="3"/>
  <c r="U282" i="3"/>
  <c r="U284" i="3"/>
  <c r="U286" i="3"/>
  <c r="U288" i="3"/>
  <c r="U290" i="3"/>
  <c r="U292" i="3"/>
  <c r="U294" i="3"/>
  <c r="U296" i="3"/>
  <c r="U298" i="3"/>
  <c r="U300" i="3"/>
  <c r="U302" i="3"/>
  <c r="U304" i="3"/>
  <c r="U306" i="3"/>
  <c r="U308" i="3"/>
  <c r="U310" i="3"/>
  <c r="U312" i="3"/>
  <c r="U314" i="3"/>
  <c r="U316" i="3"/>
  <c r="U318" i="3"/>
  <c r="U320" i="3"/>
  <c r="U322" i="3"/>
  <c r="U324" i="3"/>
  <c r="U326" i="3"/>
  <c r="U328" i="3"/>
  <c r="U330" i="3"/>
  <c r="U332" i="3"/>
  <c r="U334" i="3"/>
  <c r="U336" i="3"/>
  <c r="U338" i="3"/>
  <c r="U340" i="3"/>
  <c r="U342" i="3"/>
  <c r="U344" i="3"/>
  <c r="U346" i="3"/>
  <c r="U348" i="3"/>
  <c r="U350" i="3"/>
  <c r="U352" i="3"/>
  <c r="U354" i="3"/>
  <c r="U356" i="3"/>
  <c r="U358" i="3"/>
  <c r="U360" i="3"/>
  <c r="U362" i="3"/>
  <c r="U364" i="3"/>
  <c r="U366" i="3"/>
  <c r="U368" i="3"/>
  <c r="U8" i="3"/>
  <c r="U12" i="3"/>
  <c r="U16" i="3"/>
  <c r="U20" i="3"/>
  <c r="U24" i="3"/>
  <c r="U28" i="3"/>
  <c r="U32" i="3"/>
  <c r="U36" i="3"/>
  <c r="U40" i="3"/>
  <c r="U44" i="3"/>
  <c r="U48" i="3"/>
  <c r="U52" i="3"/>
  <c r="U56" i="3"/>
  <c r="U60" i="3"/>
  <c r="U64" i="3"/>
  <c r="U68" i="3"/>
  <c r="U72" i="3"/>
  <c r="U76" i="3"/>
  <c r="U80" i="3"/>
  <c r="U84" i="3"/>
  <c r="U88" i="3"/>
  <c r="U92" i="3"/>
  <c r="U96" i="3"/>
  <c r="U100" i="3"/>
  <c r="U104" i="3"/>
  <c r="U108" i="3"/>
  <c r="U112" i="3"/>
  <c r="U116" i="3"/>
  <c r="U120" i="3"/>
  <c r="U124" i="3"/>
  <c r="U128" i="3"/>
  <c r="U132" i="3"/>
  <c r="U136" i="3"/>
  <c r="U140" i="3"/>
  <c r="U144" i="3"/>
  <c r="U148" i="3"/>
  <c r="U152" i="3"/>
  <c r="U156" i="3"/>
  <c r="U160" i="3"/>
  <c r="U164" i="3"/>
  <c r="U168" i="3"/>
  <c r="U172" i="3"/>
  <c r="U176" i="3"/>
  <c r="U180" i="3"/>
  <c r="U184" i="3"/>
  <c r="U188" i="3"/>
  <c r="U192" i="3"/>
  <c r="U196" i="3"/>
  <c r="U200" i="3"/>
  <c r="U204" i="3"/>
  <c r="U208" i="3"/>
  <c r="U212" i="3"/>
  <c r="U216" i="3"/>
  <c r="U220" i="3"/>
  <c r="U224" i="3"/>
  <c r="U228" i="3"/>
  <c r="U232" i="3"/>
  <c r="U236" i="3"/>
  <c r="U240" i="3"/>
  <c r="U244" i="3"/>
  <c r="U248" i="3"/>
  <c r="U252" i="3"/>
  <c r="U256" i="3"/>
  <c r="U259" i="3"/>
  <c r="U261" i="3"/>
  <c r="U263" i="3"/>
  <c r="U265" i="3"/>
  <c r="U267" i="3"/>
  <c r="U269" i="3"/>
  <c r="U271" i="3"/>
  <c r="U273" i="3"/>
  <c r="U275" i="3"/>
  <c r="U277" i="3"/>
  <c r="U279" i="3"/>
  <c r="U281" i="3"/>
  <c r="U283" i="3"/>
  <c r="U285" i="3"/>
  <c r="U287" i="3"/>
  <c r="U289" i="3"/>
  <c r="U291" i="3"/>
  <c r="U293" i="3"/>
  <c r="U295" i="3"/>
  <c r="U297" i="3"/>
  <c r="U299" i="3"/>
  <c r="U301" i="3"/>
  <c r="U303" i="3"/>
  <c r="U305" i="3"/>
  <c r="U307" i="3"/>
  <c r="U309" i="3"/>
  <c r="U311" i="3"/>
  <c r="U313" i="3"/>
  <c r="U315" i="3"/>
  <c r="U317" i="3"/>
  <c r="U319" i="3"/>
  <c r="U321" i="3"/>
  <c r="U323" i="3"/>
  <c r="U325" i="3"/>
  <c r="U327" i="3"/>
  <c r="U329" i="3"/>
  <c r="U331" i="3"/>
  <c r="U333" i="3"/>
  <c r="U335" i="3"/>
  <c r="U337" i="3"/>
  <c r="U339" i="3"/>
  <c r="U341" i="3"/>
  <c r="U343" i="3"/>
  <c r="U345" i="3"/>
  <c r="U347" i="3"/>
  <c r="U349" i="3"/>
  <c r="U351" i="3"/>
  <c r="U353" i="3"/>
  <c r="U355" i="3"/>
  <c r="U357" i="3"/>
  <c r="U359" i="3"/>
  <c r="U361" i="3"/>
  <c r="U363" i="3"/>
  <c r="U365" i="3"/>
  <c r="U367" i="3"/>
  <c r="T5" i="3"/>
  <c r="T7" i="3"/>
  <c r="T9" i="3"/>
  <c r="T11" i="3"/>
  <c r="T13" i="3"/>
  <c r="T15" i="3"/>
  <c r="T17" i="3"/>
  <c r="T19" i="3"/>
  <c r="T21" i="3"/>
  <c r="T23" i="3"/>
  <c r="T25" i="3"/>
  <c r="T27" i="3"/>
  <c r="T29" i="3"/>
  <c r="T31" i="3"/>
  <c r="T33" i="3"/>
  <c r="T35" i="3"/>
  <c r="T37" i="3"/>
  <c r="T39" i="3"/>
  <c r="T41" i="3"/>
  <c r="T43" i="3"/>
  <c r="T45" i="3"/>
  <c r="T47" i="3"/>
  <c r="T49" i="3"/>
  <c r="T51" i="3"/>
  <c r="T53" i="3"/>
  <c r="T55" i="3"/>
  <c r="T57" i="3"/>
  <c r="T59" i="3"/>
  <c r="T61" i="3"/>
  <c r="T63" i="3"/>
  <c r="T65" i="3"/>
  <c r="T67" i="3"/>
  <c r="T69" i="3"/>
  <c r="T71" i="3"/>
  <c r="T73" i="3"/>
  <c r="T75" i="3"/>
  <c r="T77" i="3"/>
  <c r="T79" i="3"/>
  <c r="T81" i="3"/>
  <c r="T83" i="3"/>
  <c r="T85" i="3"/>
  <c r="T87" i="3"/>
  <c r="T89" i="3"/>
  <c r="T91" i="3"/>
  <c r="T93" i="3"/>
  <c r="T95" i="3"/>
  <c r="T97" i="3"/>
  <c r="T99" i="3"/>
  <c r="T101" i="3"/>
  <c r="T103" i="3"/>
  <c r="T105" i="3"/>
  <c r="T107" i="3"/>
  <c r="T109" i="3"/>
  <c r="T111" i="3"/>
  <c r="T113" i="3"/>
  <c r="T115" i="3"/>
  <c r="T117" i="3"/>
  <c r="T119" i="3"/>
  <c r="T121" i="3"/>
  <c r="T123" i="3"/>
  <c r="T125" i="3"/>
  <c r="T127" i="3"/>
  <c r="T129" i="3"/>
  <c r="T131" i="3"/>
  <c r="T133" i="3"/>
  <c r="T135" i="3"/>
  <c r="T137" i="3"/>
  <c r="T139" i="3"/>
  <c r="T141" i="3"/>
  <c r="T143" i="3"/>
  <c r="T145" i="3"/>
  <c r="T147" i="3"/>
  <c r="T149" i="3"/>
  <c r="T151" i="3"/>
  <c r="T153" i="3"/>
  <c r="T155" i="3"/>
  <c r="T157" i="3"/>
  <c r="T159" i="3"/>
  <c r="T161" i="3"/>
  <c r="T163" i="3"/>
  <c r="T165" i="3"/>
  <c r="T167" i="3"/>
  <c r="T169" i="3"/>
  <c r="T171" i="3"/>
  <c r="T173" i="3"/>
  <c r="T175" i="3"/>
  <c r="T177" i="3"/>
  <c r="T179" i="3"/>
  <c r="T181" i="3"/>
  <c r="T183" i="3"/>
  <c r="T185" i="3"/>
  <c r="T187" i="3"/>
  <c r="T189" i="3"/>
  <c r="T191" i="3"/>
  <c r="T193" i="3"/>
  <c r="T195" i="3"/>
  <c r="T197" i="3"/>
  <c r="T199" i="3"/>
  <c r="T201" i="3"/>
  <c r="T203" i="3"/>
  <c r="T205" i="3"/>
  <c r="T207" i="3"/>
  <c r="T209" i="3"/>
  <c r="T211" i="3"/>
  <c r="T213" i="3"/>
  <c r="T215" i="3"/>
  <c r="T217" i="3"/>
  <c r="T219" i="3"/>
  <c r="T221" i="3"/>
  <c r="T223" i="3"/>
  <c r="T225" i="3"/>
  <c r="T227" i="3"/>
  <c r="T229" i="3"/>
  <c r="T231" i="3"/>
  <c r="T233" i="3"/>
  <c r="T235" i="3"/>
  <c r="T237" i="3"/>
  <c r="T239" i="3"/>
  <c r="T241" i="3"/>
  <c r="T243" i="3"/>
  <c r="T245" i="3"/>
  <c r="T247" i="3"/>
  <c r="T249" i="3"/>
  <c r="T251" i="3"/>
  <c r="T253" i="3"/>
  <c r="T255" i="3"/>
  <c r="T257" i="3"/>
  <c r="T6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70" i="3"/>
  <c r="T74" i="3"/>
  <c r="T78" i="3"/>
  <c r="T82" i="3"/>
  <c r="T86" i="3"/>
  <c r="T90" i="3"/>
  <c r="T94" i="3"/>
  <c r="T98" i="3"/>
  <c r="T102" i="3"/>
  <c r="T106" i="3"/>
  <c r="T110" i="3"/>
  <c r="T114" i="3"/>
  <c r="T118" i="3"/>
  <c r="T122" i="3"/>
  <c r="T126" i="3"/>
  <c r="T130" i="3"/>
  <c r="T134" i="3"/>
  <c r="T138" i="3"/>
  <c r="T142" i="3"/>
  <c r="T146" i="3"/>
  <c r="T150" i="3"/>
  <c r="T154" i="3"/>
  <c r="T158" i="3"/>
  <c r="T162" i="3"/>
  <c r="T166" i="3"/>
  <c r="T170" i="3"/>
  <c r="T174" i="3"/>
  <c r="T178" i="3"/>
  <c r="T182" i="3"/>
  <c r="T186" i="3"/>
  <c r="T190" i="3"/>
  <c r="T194" i="3"/>
  <c r="T198" i="3"/>
  <c r="T202" i="3"/>
  <c r="T206" i="3"/>
  <c r="T210" i="3"/>
  <c r="T214" i="3"/>
  <c r="T218" i="3"/>
  <c r="T222" i="3"/>
  <c r="T226" i="3"/>
  <c r="T230" i="3"/>
  <c r="T234" i="3"/>
  <c r="T238" i="3"/>
  <c r="T242" i="3"/>
  <c r="T246" i="3"/>
  <c r="T250" i="3"/>
  <c r="T254" i="3"/>
  <c r="T258" i="3"/>
  <c r="T260" i="3"/>
  <c r="T262" i="3"/>
  <c r="T264" i="3"/>
  <c r="T266" i="3"/>
  <c r="T268" i="3"/>
  <c r="T270" i="3"/>
  <c r="T272" i="3"/>
  <c r="T274" i="3"/>
  <c r="T276" i="3"/>
  <c r="T278" i="3"/>
  <c r="T280" i="3"/>
  <c r="T282" i="3"/>
  <c r="T284" i="3"/>
  <c r="T286" i="3"/>
  <c r="T288" i="3"/>
  <c r="T290" i="3"/>
  <c r="T292" i="3"/>
  <c r="T294" i="3"/>
  <c r="T296" i="3"/>
  <c r="T298" i="3"/>
  <c r="T300" i="3"/>
  <c r="T302" i="3"/>
  <c r="T304" i="3"/>
  <c r="T306" i="3"/>
  <c r="T308" i="3"/>
  <c r="T310" i="3"/>
  <c r="T312" i="3"/>
  <c r="T314" i="3"/>
  <c r="T316" i="3"/>
  <c r="T318" i="3"/>
  <c r="T320" i="3"/>
  <c r="T322" i="3"/>
  <c r="T324" i="3"/>
  <c r="T326" i="3"/>
  <c r="T328" i="3"/>
  <c r="T330" i="3"/>
  <c r="T332" i="3"/>
  <c r="T334" i="3"/>
  <c r="T336" i="3"/>
  <c r="T338" i="3"/>
  <c r="T340" i="3"/>
  <c r="T342" i="3"/>
  <c r="T344" i="3"/>
  <c r="T346" i="3"/>
  <c r="T348" i="3"/>
  <c r="T350" i="3"/>
  <c r="T352" i="3"/>
  <c r="T354" i="3"/>
  <c r="T356" i="3"/>
  <c r="T358" i="3"/>
  <c r="T360" i="3"/>
  <c r="T362" i="3"/>
  <c r="T364" i="3"/>
  <c r="T366" i="3"/>
  <c r="T368" i="3"/>
  <c r="T265" i="3"/>
  <c r="T277" i="3"/>
  <c r="T281" i="3"/>
  <c r="T285" i="3"/>
  <c r="T289" i="3"/>
  <c r="T293" i="3"/>
  <c r="T297" i="3"/>
  <c r="T299" i="3"/>
  <c r="T303" i="3"/>
  <c r="T307" i="3"/>
  <c r="T309" i="3"/>
  <c r="T313" i="3"/>
  <c r="T317" i="3"/>
  <c r="T321" i="3"/>
  <c r="T325" i="3"/>
  <c r="T327" i="3"/>
  <c r="T331" i="3"/>
  <c r="T335" i="3"/>
  <c r="T339" i="3"/>
  <c r="T343" i="3"/>
  <c r="T347" i="3"/>
  <c r="T351" i="3"/>
  <c r="T355" i="3"/>
  <c r="T359" i="3"/>
  <c r="T363" i="3"/>
  <c r="T365" i="3"/>
  <c r="T8" i="3"/>
  <c r="T12" i="3"/>
  <c r="T16" i="3"/>
  <c r="T20" i="3"/>
  <c r="T24" i="3"/>
  <c r="T28" i="3"/>
  <c r="T32" i="3"/>
  <c r="T36" i="3"/>
  <c r="T40" i="3"/>
  <c r="T44" i="3"/>
  <c r="T48" i="3"/>
  <c r="T52" i="3"/>
  <c r="T56" i="3"/>
  <c r="T60" i="3"/>
  <c r="T64" i="3"/>
  <c r="T68" i="3"/>
  <c r="T72" i="3"/>
  <c r="T76" i="3"/>
  <c r="T80" i="3"/>
  <c r="T84" i="3"/>
  <c r="T88" i="3"/>
  <c r="T92" i="3"/>
  <c r="T96" i="3"/>
  <c r="T100" i="3"/>
  <c r="T104" i="3"/>
  <c r="T108" i="3"/>
  <c r="T112" i="3"/>
  <c r="T116" i="3"/>
  <c r="T120" i="3"/>
  <c r="T124" i="3"/>
  <c r="T128" i="3"/>
  <c r="T132" i="3"/>
  <c r="T136" i="3"/>
  <c r="T140" i="3"/>
  <c r="T144" i="3"/>
  <c r="T148" i="3"/>
  <c r="T152" i="3"/>
  <c r="T156" i="3"/>
  <c r="T160" i="3"/>
  <c r="T164" i="3"/>
  <c r="T168" i="3"/>
  <c r="T172" i="3"/>
  <c r="T176" i="3"/>
  <c r="T180" i="3"/>
  <c r="T184" i="3"/>
  <c r="T188" i="3"/>
  <c r="T192" i="3"/>
  <c r="T196" i="3"/>
  <c r="T200" i="3"/>
  <c r="T204" i="3"/>
  <c r="T208" i="3"/>
  <c r="T212" i="3"/>
  <c r="T216" i="3"/>
  <c r="T220" i="3"/>
  <c r="T224" i="3"/>
  <c r="T228" i="3"/>
  <c r="T232" i="3"/>
  <c r="T236" i="3"/>
  <c r="T240" i="3"/>
  <c r="T244" i="3"/>
  <c r="T248" i="3"/>
  <c r="T252" i="3"/>
  <c r="T256" i="3"/>
  <c r="T259" i="3"/>
  <c r="T261" i="3"/>
  <c r="T263" i="3"/>
  <c r="T267" i="3"/>
  <c r="T269" i="3"/>
  <c r="T271" i="3"/>
  <c r="T273" i="3"/>
  <c r="T275" i="3"/>
  <c r="T279" i="3"/>
  <c r="T283" i="3"/>
  <c r="T287" i="3"/>
  <c r="T291" i="3"/>
  <c r="T295" i="3"/>
  <c r="T301" i="3"/>
  <c r="T305" i="3"/>
  <c r="T311" i="3"/>
  <c r="T315" i="3"/>
  <c r="T319" i="3"/>
  <c r="T323" i="3"/>
  <c r="T329" i="3"/>
  <c r="T333" i="3"/>
  <c r="T337" i="3"/>
  <c r="T341" i="3"/>
  <c r="T345" i="3"/>
  <c r="T349" i="3"/>
  <c r="T353" i="3"/>
  <c r="T357" i="3"/>
  <c r="T361" i="3"/>
  <c r="T367" i="3"/>
  <c r="S5" i="3"/>
  <c r="S7" i="3"/>
  <c r="S9" i="3"/>
  <c r="S11" i="3"/>
  <c r="S13" i="3"/>
  <c r="S15" i="3"/>
  <c r="S17" i="3"/>
  <c r="S19" i="3"/>
  <c r="S21" i="3"/>
  <c r="S23" i="3"/>
  <c r="S25" i="3"/>
  <c r="S27" i="3"/>
  <c r="S29" i="3"/>
  <c r="S31" i="3"/>
  <c r="S33" i="3"/>
  <c r="S35" i="3"/>
  <c r="S37" i="3"/>
  <c r="S39" i="3"/>
  <c r="S41" i="3"/>
  <c r="S43" i="3"/>
  <c r="S45" i="3"/>
  <c r="S47" i="3"/>
  <c r="S49" i="3"/>
  <c r="S51" i="3"/>
  <c r="S53" i="3"/>
  <c r="S55" i="3"/>
  <c r="S57" i="3"/>
  <c r="S59" i="3"/>
  <c r="S61" i="3"/>
  <c r="S63" i="3"/>
  <c r="S65" i="3"/>
  <c r="S67" i="3"/>
  <c r="S69" i="3"/>
  <c r="S71" i="3"/>
  <c r="S73" i="3"/>
  <c r="S75" i="3"/>
  <c r="S77" i="3"/>
  <c r="S79" i="3"/>
  <c r="S81" i="3"/>
  <c r="S83" i="3"/>
  <c r="S85" i="3"/>
  <c r="S87" i="3"/>
  <c r="S89" i="3"/>
  <c r="S91" i="3"/>
  <c r="S93" i="3"/>
  <c r="S95" i="3"/>
  <c r="S97" i="3"/>
  <c r="S99" i="3"/>
  <c r="S101" i="3"/>
  <c r="S103" i="3"/>
  <c r="S105" i="3"/>
  <c r="S107" i="3"/>
  <c r="S109" i="3"/>
  <c r="S111" i="3"/>
  <c r="S113" i="3"/>
  <c r="S115" i="3"/>
  <c r="S117" i="3"/>
  <c r="S119" i="3"/>
  <c r="S121" i="3"/>
  <c r="S123" i="3"/>
  <c r="S125" i="3"/>
  <c r="S127" i="3"/>
  <c r="S129" i="3"/>
  <c r="S131" i="3"/>
  <c r="S133" i="3"/>
  <c r="S135" i="3"/>
  <c r="S137" i="3"/>
  <c r="S139" i="3"/>
  <c r="S141" i="3"/>
  <c r="S143" i="3"/>
  <c r="S145" i="3"/>
  <c r="S147" i="3"/>
  <c r="S149" i="3"/>
  <c r="S151" i="3"/>
  <c r="S153" i="3"/>
  <c r="S155" i="3"/>
  <c r="S157" i="3"/>
  <c r="S159" i="3"/>
  <c r="S161" i="3"/>
  <c r="S163" i="3"/>
  <c r="S165" i="3"/>
  <c r="S167" i="3"/>
  <c r="S169" i="3"/>
  <c r="S171" i="3"/>
  <c r="S173" i="3"/>
  <c r="S175" i="3"/>
  <c r="S177" i="3"/>
  <c r="S179" i="3"/>
  <c r="S181" i="3"/>
  <c r="S183" i="3"/>
  <c r="S185" i="3"/>
  <c r="S187" i="3"/>
  <c r="S189" i="3"/>
  <c r="S191" i="3"/>
  <c r="S193" i="3"/>
  <c r="S195" i="3"/>
  <c r="S197" i="3"/>
  <c r="S199" i="3"/>
  <c r="S201" i="3"/>
  <c r="S203" i="3"/>
  <c r="S205" i="3"/>
  <c r="S207" i="3"/>
  <c r="S209" i="3"/>
  <c r="S211" i="3"/>
  <c r="S213" i="3"/>
  <c r="S215" i="3"/>
  <c r="S217" i="3"/>
  <c r="S219" i="3"/>
  <c r="S221" i="3"/>
  <c r="S6" i="3"/>
  <c r="S8" i="3"/>
  <c r="S10" i="3"/>
  <c r="S12" i="3"/>
  <c r="S14" i="3"/>
  <c r="S16" i="3"/>
  <c r="S18" i="3"/>
  <c r="S20" i="3"/>
  <c r="S22" i="3"/>
  <c r="S24" i="3"/>
  <c r="S26" i="3"/>
  <c r="S28" i="3"/>
  <c r="S30" i="3"/>
  <c r="S32" i="3"/>
  <c r="S34" i="3"/>
  <c r="S36" i="3"/>
  <c r="S38" i="3"/>
  <c r="S40" i="3"/>
  <c r="S42" i="3"/>
  <c r="S44" i="3"/>
  <c r="S46" i="3"/>
  <c r="S48" i="3"/>
  <c r="S50" i="3"/>
  <c r="S52" i="3"/>
  <c r="S54" i="3"/>
  <c r="S56" i="3"/>
  <c r="S58" i="3"/>
  <c r="S60" i="3"/>
  <c r="S62" i="3"/>
  <c r="S64" i="3"/>
  <c r="S66" i="3"/>
  <c r="S68" i="3"/>
  <c r="S70" i="3"/>
  <c r="S72" i="3"/>
  <c r="S74" i="3"/>
  <c r="S76" i="3"/>
  <c r="S78" i="3"/>
  <c r="S80" i="3"/>
  <c r="S82" i="3"/>
  <c r="S84" i="3"/>
  <c r="S86" i="3"/>
  <c r="S88" i="3"/>
  <c r="S90" i="3"/>
  <c r="S92" i="3"/>
  <c r="S94" i="3"/>
  <c r="S96" i="3"/>
  <c r="S98" i="3"/>
  <c r="S100" i="3"/>
  <c r="S102" i="3"/>
  <c r="S104" i="3"/>
  <c r="S106" i="3"/>
  <c r="S108" i="3"/>
  <c r="S110" i="3"/>
  <c r="S112" i="3"/>
  <c r="S114" i="3"/>
  <c r="S116" i="3"/>
  <c r="S118" i="3"/>
  <c r="S120" i="3"/>
  <c r="S122" i="3"/>
  <c r="S124" i="3"/>
  <c r="S126" i="3"/>
  <c r="S128" i="3"/>
  <c r="S130" i="3"/>
  <c r="S132" i="3"/>
  <c r="S134" i="3"/>
  <c r="S136" i="3"/>
  <c r="S138" i="3"/>
  <c r="S140" i="3"/>
  <c r="S142" i="3"/>
  <c r="S144" i="3"/>
  <c r="S146" i="3"/>
  <c r="S148" i="3"/>
  <c r="S150" i="3"/>
  <c r="S152" i="3"/>
  <c r="S154" i="3"/>
  <c r="S156" i="3"/>
  <c r="S158" i="3"/>
  <c r="S160" i="3"/>
  <c r="S162" i="3"/>
  <c r="S164" i="3"/>
  <c r="S166" i="3"/>
  <c r="S168" i="3"/>
  <c r="S170" i="3"/>
  <c r="S172" i="3"/>
  <c r="S174" i="3"/>
  <c r="S176" i="3"/>
  <c r="S178" i="3"/>
  <c r="S180" i="3"/>
  <c r="S182" i="3"/>
  <c r="S184" i="3"/>
  <c r="S186" i="3"/>
  <c r="S188" i="3"/>
  <c r="S190" i="3"/>
  <c r="S192" i="3"/>
  <c r="S194" i="3"/>
  <c r="S196" i="3"/>
  <c r="S198" i="3"/>
  <c r="S200" i="3"/>
  <c r="S202" i="3"/>
  <c r="S204" i="3"/>
  <c r="S206" i="3"/>
  <c r="S208" i="3"/>
  <c r="S210" i="3"/>
  <c r="S212" i="3"/>
  <c r="S214" i="3"/>
  <c r="S216" i="3"/>
  <c r="S218" i="3"/>
  <c r="S220" i="3"/>
  <c r="S222" i="3"/>
  <c r="S224" i="3"/>
  <c r="S226" i="3"/>
  <c r="S228" i="3"/>
  <c r="S230" i="3"/>
  <c r="S232" i="3"/>
  <c r="S234" i="3"/>
  <c r="S236" i="3"/>
  <c r="S238" i="3"/>
  <c r="S240" i="3"/>
  <c r="S242" i="3"/>
  <c r="S244" i="3"/>
  <c r="S246" i="3"/>
  <c r="S248" i="3"/>
  <c r="S250" i="3"/>
  <c r="S252" i="3"/>
  <c r="S254" i="3"/>
  <c r="S256" i="3"/>
  <c r="S258" i="3"/>
  <c r="S223" i="3"/>
  <c r="S227" i="3"/>
  <c r="S231" i="3"/>
  <c r="S235" i="3"/>
  <c r="S239" i="3"/>
  <c r="S243" i="3"/>
  <c r="S247" i="3"/>
  <c r="S251" i="3"/>
  <c r="S255" i="3"/>
  <c r="S259" i="3"/>
  <c r="S261" i="3"/>
  <c r="S263" i="3"/>
  <c r="S265" i="3"/>
  <c r="S267" i="3"/>
  <c r="S269" i="3"/>
  <c r="S271" i="3"/>
  <c r="S273" i="3"/>
  <c r="S275" i="3"/>
  <c r="S277" i="3"/>
  <c r="S279" i="3"/>
  <c r="S281" i="3"/>
  <c r="S283" i="3"/>
  <c r="S285" i="3"/>
  <c r="S287" i="3"/>
  <c r="S289" i="3"/>
  <c r="S291" i="3"/>
  <c r="S293" i="3"/>
  <c r="S295" i="3"/>
  <c r="S297" i="3"/>
  <c r="S299" i="3"/>
  <c r="S301" i="3"/>
  <c r="S303" i="3"/>
  <c r="S305" i="3"/>
  <c r="S307" i="3"/>
  <c r="S309" i="3"/>
  <c r="S311" i="3"/>
  <c r="S313" i="3"/>
  <c r="S315" i="3"/>
  <c r="S317" i="3"/>
  <c r="S319" i="3"/>
  <c r="S321" i="3"/>
  <c r="S323" i="3"/>
  <c r="S325" i="3"/>
  <c r="S327" i="3"/>
  <c r="S329" i="3"/>
  <c r="S331" i="3"/>
  <c r="S333" i="3"/>
  <c r="S335" i="3"/>
  <c r="S337" i="3"/>
  <c r="S339" i="3"/>
  <c r="S341" i="3"/>
  <c r="S343" i="3"/>
  <c r="S345" i="3"/>
  <c r="S347" i="3"/>
  <c r="S349" i="3"/>
  <c r="S351" i="3"/>
  <c r="S353" i="3"/>
  <c r="S355" i="3"/>
  <c r="S357" i="3"/>
  <c r="S359" i="3"/>
  <c r="S361" i="3"/>
  <c r="S363" i="3"/>
  <c r="S365" i="3"/>
  <c r="S367" i="3"/>
  <c r="S225" i="3"/>
  <c r="S229" i="3"/>
  <c r="S233" i="3"/>
  <c r="S237" i="3"/>
  <c r="S241" i="3"/>
  <c r="S245" i="3"/>
  <c r="S249" i="3"/>
  <c r="S253" i="3"/>
  <c r="S257" i="3"/>
  <c r="S260" i="3"/>
  <c r="S262" i="3"/>
  <c r="S264" i="3"/>
  <c r="S266" i="3"/>
  <c r="S268" i="3"/>
  <c r="S270" i="3"/>
  <c r="S272" i="3"/>
  <c r="S274" i="3"/>
  <c r="S276" i="3"/>
  <c r="S278" i="3"/>
  <c r="S280" i="3"/>
  <c r="S282" i="3"/>
  <c r="S284" i="3"/>
  <c r="S286" i="3"/>
  <c r="S288" i="3"/>
  <c r="S290" i="3"/>
  <c r="S292" i="3"/>
  <c r="S294" i="3"/>
  <c r="S296" i="3"/>
  <c r="S298" i="3"/>
  <c r="S300" i="3"/>
  <c r="S302" i="3"/>
  <c r="S304" i="3"/>
  <c r="S306" i="3"/>
  <c r="S308" i="3"/>
  <c r="S310" i="3"/>
  <c r="S312" i="3"/>
  <c r="S314" i="3"/>
  <c r="S316" i="3"/>
  <c r="S318" i="3"/>
  <c r="S320" i="3"/>
  <c r="S322" i="3"/>
  <c r="S324" i="3"/>
  <c r="S326" i="3"/>
  <c r="S328" i="3"/>
  <c r="S330" i="3"/>
  <c r="S332" i="3"/>
  <c r="S334" i="3"/>
  <c r="S336" i="3"/>
  <c r="S338" i="3"/>
  <c r="S340" i="3"/>
  <c r="S342" i="3"/>
  <c r="S344" i="3"/>
  <c r="S346" i="3"/>
  <c r="S348" i="3"/>
  <c r="S350" i="3"/>
  <c r="S352" i="3"/>
  <c r="S354" i="3"/>
  <c r="S356" i="3"/>
  <c r="S358" i="3"/>
  <c r="S360" i="3"/>
  <c r="S362" i="3"/>
  <c r="S364" i="3"/>
  <c r="S366" i="3"/>
  <c r="S368" i="3"/>
  <c r="R5" i="3"/>
  <c r="R7" i="3"/>
  <c r="R9" i="3"/>
  <c r="R11" i="3"/>
  <c r="R13" i="3"/>
  <c r="R15" i="3"/>
  <c r="R17" i="3"/>
  <c r="R19" i="3"/>
  <c r="R21" i="3"/>
  <c r="R23" i="3"/>
  <c r="R25" i="3"/>
  <c r="R27" i="3"/>
  <c r="R29" i="3"/>
  <c r="R31" i="3"/>
  <c r="R33" i="3"/>
  <c r="R35" i="3"/>
  <c r="R37" i="3"/>
  <c r="R39" i="3"/>
  <c r="R41" i="3"/>
  <c r="R43" i="3"/>
  <c r="R45" i="3"/>
  <c r="R47" i="3"/>
  <c r="R49" i="3"/>
  <c r="R51" i="3"/>
  <c r="R53" i="3"/>
  <c r="R55" i="3"/>
  <c r="R57" i="3"/>
  <c r="R59" i="3"/>
  <c r="R61" i="3"/>
  <c r="R63" i="3"/>
  <c r="R65" i="3"/>
  <c r="R67" i="3"/>
  <c r="R69" i="3"/>
  <c r="R71" i="3"/>
  <c r="R73" i="3"/>
  <c r="R75" i="3"/>
  <c r="R77" i="3"/>
  <c r="R79" i="3"/>
  <c r="R81" i="3"/>
  <c r="R83" i="3"/>
  <c r="R85" i="3"/>
  <c r="R87" i="3"/>
  <c r="R89" i="3"/>
  <c r="R91" i="3"/>
  <c r="R93" i="3"/>
  <c r="R95" i="3"/>
  <c r="R97" i="3"/>
  <c r="R99" i="3"/>
  <c r="R101" i="3"/>
  <c r="R103" i="3"/>
  <c r="R105" i="3"/>
  <c r="R107" i="3"/>
  <c r="R109" i="3"/>
  <c r="R111" i="3"/>
  <c r="R113" i="3"/>
  <c r="R115" i="3"/>
  <c r="R117" i="3"/>
  <c r="R119" i="3"/>
  <c r="R121" i="3"/>
  <c r="R123" i="3"/>
  <c r="R125" i="3"/>
  <c r="R127" i="3"/>
  <c r="R129" i="3"/>
  <c r="R131" i="3"/>
  <c r="R133" i="3"/>
  <c r="R135" i="3"/>
  <c r="R137" i="3"/>
  <c r="R139" i="3"/>
  <c r="R141" i="3"/>
  <c r="R143" i="3"/>
  <c r="R145" i="3"/>
  <c r="R147" i="3"/>
  <c r="R149" i="3"/>
  <c r="R151" i="3"/>
  <c r="R153" i="3"/>
  <c r="R155" i="3"/>
  <c r="R157" i="3"/>
  <c r="R159" i="3"/>
  <c r="R161" i="3"/>
  <c r="R163" i="3"/>
  <c r="R165" i="3"/>
  <c r="R167" i="3"/>
  <c r="R169" i="3"/>
  <c r="R171" i="3"/>
  <c r="R173" i="3"/>
  <c r="R175" i="3"/>
  <c r="R177" i="3"/>
  <c r="R179" i="3"/>
  <c r="R181" i="3"/>
  <c r="R183" i="3"/>
  <c r="R185" i="3"/>
  <c r="R187" i="3"/>
  <c r="R189" i="3"/>
  <c r="R191" i="3"/>
  <c r="R193" i="3"/>
  <c r="R195" i="3"/>
  <c r="R197" i="3"/>
  <c r="R199" i="3"/>
  <c r="R201" i="3"/>
  <c r="R203" i="3"/>
  <c r="R205" i="3"/>
  <c r="R207" i="3"/>
  <c r="R209" i="3"/>
  <c r="R211" i="3"/>
  <c r="R213" i="3"/>
  <c r="R215" i="3"/>
  <c r="R217" i="3"/>
  <c r="R219" i="3"/>
  <c r="R221" i="3"/>
  <c r="R223" i="3"/>
  <c r="R225" i="3"/>
  <c r="R227" i="3"/>
  <c r="R229" i="3"/>
  <c r="R231" i="3"/>
  <c r="R233" i="3"/>
  <c r="R235" i="3"/>
  <c r="R237" i="3"/>
  <c r="R239" i="3"/>
  <c r="R241" i="3"/>
  <c r="R243" i="3"/>
  <c r="R245" i="3"/>
  <c r="R247" i="3"/>
  <c r="R249" i="3"/>
  <c r="R251" i="3"/>
  <c r="R253" i="3"/>
  <c r="R255" i="3"/>
  <c r="R257" i="3"/>
  <c r="R6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R78" i="3"/>
  <c r="R82" i="3"/>
  <c r="R86" i="3"/>
  <c r="R90" i="3"/>
  <c r="R94" i="3"/>
  <c r="R98" i="3"/>
  <c r="R102" i="3"/>
  <c r="R106" i="3"/>
  <c r="R110" i="3"/>
  <c r="R114" i="3"/>
  <c r="R118" i="3"/>
  <c r="R122" i="3"/>
  <c r="R126" i="3"/>
  <c r="R130" i="3"/>
  <c r="R134" i="3"/>
  <c r="R138" i="3"/>
  <c r="R142" i="3"/>
  <c r="R146" i="3"/>
  <c r="R150" i="3"/>
  <c r="R154" i="3"/>
  <c r="R158" i="3"/>
  <c r="R162" i="3"/>
  <c r="R166" i="3"/>
  <c r="R170" i="3"/>
  <c r="R174" i="3"/>
  <c r="R178" i="3"/>
  <c r="R182" i="3"/>
  <c r="R186" i="3"/>
  <c r="R190" i="3"/>
  <c r="R194" i="3"/>
  <c r="R198" i="3"/>
  <c r="R202" i="3"/>
  <c r="R206" i="3"/>
  <c r="R210" i="3"/>
  <c r="R214" i="3"/>
  <c r="R218" i="3"/>
  <c r="R222" i="3"/>
  <c r="R226" i="3"/>
  <c r="R230" i="3"/>
  <c r="R234" i="3"/>
  <c r="R238" i="3"/>
  <c r="R242" i="3"/>
  <c r="R246" i="3"/>
  <c r="R250" i="3"/>
  <c r="R254" i="3"/>
  <c r="R258" i="3"/>
  <c r="R260" i="3"/>
  <c r="R262" i="3"/>
  <c r="R264" i="3"/>
  <c r="R266" i="3"/>
  <c r="R268" i="3"/>
  <c r="R270" i="3"/>
  <c r="R272" i="3"/>
  <c r="R274" i="3"/>
  <c r="R276" i="3"/>
  <c r="R278" i="3"/>
  <c r="R280" i="3"/>
  <c r="R282" i="3"/>
  <c r="R284" i="3"/>
  <c r="R286" i="3"/>
  <c r="R288" i="3"/>
  <c r="R290" i="3"/>
  <c r="R292" i="3"/>
  <c r="R294" i="3"/>
  <c r="R296" i="3"/>
  <c r="R298" i="3"/>
  <c r="R300" i="3"/>
  <c r="R302" i="3"/>
  <c r="R304" i="3"/>
  <c r="R306" i="3"/>
  <c r="R308" i="3"/>
  <c r="R310" i="3"/>
  <c r="R312" i="3"/>
  <c r="R314" i="3"/>
  <c r="R316" i="3"/>
  <c r="R318" i="3"/>
  <c r="R320" i="3"/>
  <c r="R322" i="3"/>
  <c r="R324" i="3"/>
  <c r="R326" i="3"/>
  <c r="R328" i="3"/>
  <c r="R330" i="3"/>
  <c r="R332" i="3"/>
  <c r="R334" i="3"/>
  <c r="R336" i="3"/>
  <c r="R338" i="3"/>
  <c r="R340" i="3"/>
  <c r="R342" i="3"/>
  <c r="R344" i="3"/>
  <c r="R346" i="3"/>
  <c r="R348" i="3"/>
  <c r="R350" i="3"/>
  <c r="R352" i="3"/>
  <c r="R354" i="3"/>
  <c r="R356" i="3"/>
  <c r="R358" i="3"/>
  <c r="R360" i="3"/>
  <c r="R362" i="3"/>
  <c r="R364" i="3"/>
  <c r="R366" i="3"/>
  <c r="R368" i="3"/>
  <c r="R8" i="3"/>
  <c r="R12" i="3"/>
  <c r="R16" i="3"/>
  <c r="R20" i="3"/>
  <c r="R24" i="3"/>
  <c r="R28" i="3"/>
  <c r="R32" i="3"/>
  <c r="R36" i="3"/>
  <c r="R40" i="3"/>
  <c r="R44" i="3"/>
  <c r="R48" i="3"/>
  <c r="R52" i="3"/>
  <c r="R56" i="3"/>
  <c r="R60" i="3"/>
  <c r="R64" i="3"/>
  <c r="R68" i="3"/>
  <c r="R72" i="3"/>
  <c r="R76" i="3"/>
  <c r="R80" i="3"/>
  <c r="R84" i="3"/>
  <c r="R88" i="3"/>
  <c r="R92" i="3"/>
  <c r="R96" i="3"/>
  <c r="R100" i="3"/>
  <c r="R104" i="3"/>
  <c r="R108" i="3"/>
  <c r="R112" i="3"/>
  <c r="R116" i="3"/>
  <c r="R120" i="3"/>
  <c r="R124" i="3"/>
  <c r="R128" i="3"/>
  <c r="R132" i="3"/>
  <c r="R136" i="3"/>
  <c r="R140" i="3"/>
  <c r="R144" i="3"/>
  <c r="R148" i="3"/>
  <c r="R152" i="3"/>
  <c r="R156" i="3"/>
  <c r="R160" i="3"/>
  <c r="R164" i="3"/>
  <c r="R168" i="3"/>
  <c r="R172" i="3"/>
  <c r="R176" i="3"/>
  <c r="R180" i="3"/>
  <c r="R184" i="3"/>
  <c r="R188" i="3"/>
  <c r="R192" i="3"/>
  <c r="R196" i="3"/>
  <c r="R200" i="3"/>
  <c r="R204" i="3"/>
  <c r="R208" i="3"/>
  <c r="R212" i="3"/>
  <c r="R216" i="3"/>
  <c r="R220" i="3"/>
  <c r="R224" i="3"/>
  <c r="R228" i="3"/>
  <c r="R232" i="3"/>
  <c r="R236" i="3"/>
  <c r="R240" i="3"/>
  <c r="R244" i="3"/>
  <c r="R248" i="3"/>
  <c r="R252" i="3"/>
  <c r="R256" i="3"/>
  <c r="R259" i="3"/>
  <c r="R261" i="3"/>
  <c r="R263" i="3"/>
  <c r="R265" i="3"/>
  <c r="R267" i="3"/>
  <c r="R269" i="3"/>
  <c r="R271" i="3"/>
  <c r="R273" i="3"/>
  <c r="R275" i="3"/>
  <c r="R277" i="3"/>
  <c r="R279" i="3"/>
  <c r="R281" i="3"/>
  <c r="R283" i="3"/>
  <c r="R285" i="3"/>
  <c r="R287" i="3"/>
  <c r="R289" i="3"/>
  <c r="R291" i="3"/>
  <c r="R293" i="3"/>
  <c r="R295" i="3"/>
  <c r="R297" i="3"/>
  <c r="R299" i="3"/>
  <c r="R301" i="3"/>
  <c r="R303" i="3"/>
  <c r="R305" i="3"/>
  <c r="R307" i="3"/>
  <c r="R309" i="3"/>
  <c r="R311" i="3"/>
  <c r="R313" i="3"/>
  <c r="R315" i="3"/>
  <c r="R317" i="3"/>
  <c r="R319" i="3"/>
  <c r="R321" i="3"/>
  <c r="R323" i="3"/>
  <c r="R325" i="3"/>
  <c r="R327" i="3"/>
  <c r="R329" i="3"/>
  <c r="R331" i="3"/>
  <c r="R333" i="3"/>
  <c r="R335" i="3"/>
  <c r="R337" i="3"/>
  <c r="R339" i="3"/>
  <c r="R341" i="3"/>
  <c r="R343" i="3"/>
  <c r="R345" i="3"/>
  <c r="R347" i="3"/>
  <c r="R349" i="3"/>
  <c r="R351" i="3"/>
  <c r="R353" i="3"/>
  <c r="R355" i="3"/>
  <c r="R357" i="3"/>
  <c r="R359" i="3"/>
  <c r="R361" i="3"/>
  <c r="R363" i="3"/>
  <c r="R365" i="3"/>
  <c r="R367" i="3"/>
  <c r="Q5" i="3"/>
  <c r="Q7" i="3"/>
  <c r="Q9" i="3"/>
  <c r="Q11" i="3"/>
  <c r="Q13" i="3"/>
  <c r="Q15" i="3"/>
  <c r="Q17" i="3"/>
  <c r="Q19" i="3"/>
  <c r="Q21" i="3"/>
  <c r="Q23" i="3"/>
  <c r="Q25" i="3"/>
  <c r="Q27" i="3"/>
  <c r="Q29" i="3"/>
  <c r="Q31" i="3"/>
  <c r="Q33" i="3"/>
  <c r="Q35" i="3"/>
  <c r="Q37" i="3"/>
  <c r="Q39" i="3"/>
  <c r="Q41" i="3"/>
  <c r="Q43" i="3"/>
  <c r="Q45" i="3"/>
  <c r="Q47" i="3"/>
  <c r="Q49" i="3"/>
  <c r="Q51" i="3"/>
  <c r="Q53" i="3"/>
  <c r="Q55" i="3"/>
  <c r="Q57" i="3"/>
  <c r="Q59" i="3"/>
  <c r="Q61" i="3"/>
  <c r="Q63" i="3"/>
  <c r="Q65" i="3"/>
  <c r="Q67" i="3"/>
  <c r="Q69" i="3"/>
  <c r="Q71" i="3"/>
  <c r="Q73" i="3"/>
  <c r="Q75" i="3"/>
  <c r="Q77" i="3"/>
  <c r="Q79" i="3"/>
  <c r="Q81" i="3"/>
  <c r="Q83" i="3"/>
  <c r="Q85" i="3"/>
  <c r="Q87" i="3"/>
  <c r="Q89" i="3"/>
  <c r="Q91" i="3"/>
  <c r="Q93" i="3"/>
  <c r="Q95" i="3"/>
  <c r="Q97" i="3"/>
  <c r="Q99" i="3"/>
  <c r="Q101" i="3"/>
  <c r="Q103" i="3"/>
  <c r="Q105" i="3"/>
  <c r="Q107" i="3"/>
  <c r="Q109" i="3"/>
  <c r="Q111" i="3"/>
  <c r="Q113" i="3"/>
  <c r="Q115" i="3"/>
  <c r="Q117" i="3"/>
  <c r="Q119" i="3"/>
  <c r="Q121" i="3"/>
  <c r="Q123" i="3"/>
  <c r="Q125" i="3"/>
  <c r="Q127" i="3"/>
  <c r="Q129" i="3"/>
  <c r="Q131" i="3"/>
  <c r="Q133" i="3"/>
  <c r="Q135" i="3"/>
  <c r="Q137" i="3"/>
  <c r="Q139" i="3"/>
  <c r="Q141" i="3"/>
  <c r="Q143" i="3"/>
  <c r="Q145" i="3"/>
  <c r="Q147" i="3"/>
  <c r="Q149" i="3"/>
  <c r="Q151" i="3"/>
  <c r="Q153" i="3"/>
  <c r="Q155" i="3"/>
  <c r="Q157" i="3"/>
  <c r="Q159" i="3"/>
  <c r="Q161" i="3"/>
  <c r="Q163" i="3"/>
  <c r="Q165" i="3"/>
  <c r="Q167" i="3"/>
  <c r="Q169" i="3"/>
  <c r="Q171" i="3"/>
  <c r="Q173" i="3"/>
  <c r="Q175" i="3"/>
  <c r="Q177" i="3"/>
  <c r="Q179" i="3"/>
  <c r="Q181" i="3"/>
  <c r="Q183" i="3"/>
  <c r="Q185" i="3"/>
  <c r="Q187" i="3"/>
  <c r="Q189" i="3"/>
  <c r="Q191" i="3"/>
  <c r="Q193" i="3"/>
  <c r="Q195" i="3"/>
  <c r="Q197" i="3"/>
  <c r="Q199" i="3"/>
  <c r="Q201" i="3"/>
  <c r="Q203" i="3"/>
  <c r="Q205" i="3"/>
  <c r="Q207" i="3"/>
  <c r="Q209" i="3"/>
  <c r="Q211" i="3"/>
  <c r="Q213" i="3"/>
  <c r="Q215" i="3"/>
  <c r="Q217" i="3"/>
  <c r="Q219" i="3"/>
  <c r="Q221" i="3"/>
  <c r="Q223" i="3"/>
  <c r="Q225" i="3"/>
  <c r="Q227" i="3"/>
  <c r="Q229" i="3"/>
  <c r="Q231" i="3"/>
  <c r="Q233" i="3"/>
  <c r="Q235" i="3"/>
  <c r="Q237" i="3"/>
  <c r="Q239" i="3"/>
  <c r="Q241" i="3"/>
  <c r="Q243" i="3"/>
  <c r="Q245" i="3"/>
  <c r="Q247" i="3"/>
  <c r="Q249" i="3"/>
  <c r="Q251" i="3"/>
  <c r="Q253" i="3"/>
  <c r="Q255" i="3"/>
  <c r="Q257" i="3"/>
  <c r="Q6" i="3"/>
  <c r="Q10" i="3"/>
  <c r="Q14" i="3"/>
  <c r="Q18" i="3"/>
  <c r="Q22" i="3"/>
  <c r="Q26" i="3"/>
  <c r="Q30" i="3"/>
  <c r="Q34" i="3"/>
  <c r="Q38" i="3"/>
  <c r="Q42" i="3"/>
  <c r="Q46" i="3"/>
  <c r="Q50" i="3"/>
  <c r="Q54" i="3"/>
  <c r="Q58" i="3"/>
  <c r="Q62" i="3"/>
  <c r="Q66" i="3"/>
  <c r="Q70" i="3"/>
  <c r="Q74" i="3"/>
  <c r="Q78" i="3"/>
  <c r="Q82" i="3"/>
  <c r="Q86" i="3"/>
  <c r="Q90" i="3"/>
  <c r="Q94" i="3"/>
  <c r="Q98" i="3"/>
  <c r="Q102" i="3"/>
  <c r="Q106" i="3"/>
  <c r="Q110" i="3"/>
  <c r="Q114" i="3"/>
  <c r="Q118" i="3"/>
  <c r="Q122" i="3"/>
  <c r="Q126" i="3"/>
  <c r="Q130" i="3"/>
  <c r="Q134" i="3"/>
  <c r="Q138" i="3"/>
  <c r="Q142" i="3"/>
  <c r="Q146" i="3"/>
  <c r="Q150" i="3"/>
  <c r="Q154" i="3"/>
  <c r="Q158" i="3"/>
  <c r="Q162" i="3"/>
  <c r="Q166" i="3"/>
  <c r="Q170" i="3"/>
  <c r="Q174" i="3"/>
  <c r="Q178" i="3"/>
  <c r="Q182" i="3"/>
  <c r="Q186" i="3"/>
  <c r="Q190" i="3"/>
  <c r="Q194" i="3"/>
  <c r="Q198" i="3"/>
  <c r="Q202" i="3"/>
  <c r="Q206" i="3"/>
  <c r="Q210" i="3"/>
  <c r="Q214" i="3"/>
  <c r="Q218" i="3"/>
  <c r="Q222" i="3"/>
  <c r="Q226" i="3"/>
  <c r="Q230" i="3"/>
  <c r="Q234" i="3"/>
  <c r="Q238" i="3"/>
  <c r="Q242" i="3"/>
  <c r="Q246" i="3"/>
  <c r="Q250" i="3"/>
  <c r="Q254" i="3"/>
  <c r="Q258" i="3"/>
  <c r="Q260" i="3"/>
  <c r="Q262" i="3"/>
  <c r="Q264" i="3"/>
  <c r="Q266" i="3"/>
  <c r="Q268" i="3"/>
  <c r="Q270" i="3"/>
  <c r="Q272" i="3"/>
  <c r="Q274" i="3"/>
  <c r="Q276" i="3"/>
  <c r="Q278" i="3"/>
  <c r="Q280" i="3"/>
  <c r="Q282" i="3"/>
  <c r="Q284" i="3"/>
  <c r="Q286" i="3"/>
  <c r="Q288" i="3"/>
  <c r="Q290" i="3"/>
  <c r="Q292" i="3"/>
  <c r="Q294" i="3"/>
  <c r="Q296" i="3"/>
  <c r="Q298" i="3"/>
  <c r="Q300" i="3"/>
  <c r="Q302" i="3"/>
  <c r="Q304" i="3"/>
  <c r="Q306" i="3"/>
  <c r="Q308" i="3"/>
  <c r="Q310" i="3"/>
  <c r="Q312" i="3"/>
  <c r="Q314" i="3"/>
  <c r="Q316" i="3"/>
  <c r="Q318" i="3"/>
  <c r="Q320" i="3"/>
  <c r="Q322" i="3"/>
  <c r="Q324" i="3"/>
  <c r="Q326" i="3"/>
  <c r="Q328" i="3"/>
  <c r="Q330" i="3"/>
  <c r="Q332" i="3"/>
  <c r="Q334" i="3"/>
  <c r="Q336" i="3"/>
  <c r="Q338" i="3"/>
  <c r="Q340" i="3"/>
  <c r="Q342" i="3"/>
  <c r="Q344" i="3"/>
  <c r="Q346" i="3"/>
  <c r="Q348" i="3"/>
  <c r="Q350" i="3"/>
  <c r="Q352" i="3"/>
  <c r="Q354" i="3"/>
  <c r="Q356" i="3"/>
  <c r="Q358" i="3"/>
  <c r="Q360" i="3"/>
  <c r="Q362" i="3"/>
  <c r="Q364" i="3"/>
  <c r="Q366" i="3"/>
  <c r="Q368" i="3"/>
  <c r="Q8" i="3"/>
  <c r="Q12" i="3"/>
  <c r="Q16" i="3"/>
  <c r="Q20" i="3"/>
  <c r="Q24" i="3"/>
  <c r="Q28" i="3"/>
  <c r="Q32" i="3"/>
  <c r="Q36" i="3"/>
  <c r="Q40" i="3"/>
  <c r="Q44" i="3"/>
  <c r="Q48" i="3"/>
  <c r="Q52" i="3"/>
  <c r="Q56" i="3"/>
  <c r="Q60" i="3"/>
  <c r="Q64" i="3"/>
  <c r="Q68" i="3"/>
  <c r="Q72" i="3"/>
  <c r="Q76" i="3"/>
  <c r="Q80" i="3"/>
  <c r="Q84" i="3"/>
  <c r="Q88" i="3"/>
  <c r="Q92" i="3"/>
  <c r="Q96" i="3"/>
  <c r="Q100" i="3"/>
  <c r="Q104" i="3"/>
  <c r="Q108" i="3"/>
  <c r="Q112" i="3"/>
  <c r="Q116" i="3"/>
  <c r="Q120" i="3"/>
  <c r="Q124" i="3"/>
  <c r="Q128" i="3"/>
  <c r="Q132" i="3"/>
  <c r="Q136" i="3"/>
  <c r="Q140" i="3"/>
  <c r="Q144" i="3"/>
  <c r="Q148" i="3"/>
  <c r="Q152" i="3"/>
  <c r="Q156" i="3"/>
  <c r="Q160" i="3"/>
  <c r="Q164" i="3"/>
  <c r="Q168" i="3"/>
  <c r="Q172" i="3"/>
  <c r="Q176" i="3"/>
  <c r="Q180" i="3"/>
  <c r="Q184" i="3"/>
  <c r="Q188" i="3"/>
  <c r="Q192" i="3"/>
  <c r="Q196" i="3"/>
  <c r="Q200" i="3"/>
  <c r="Q204" i="3"/>
  <c r="Q208" i="3"/>
  <c r="Q212" i="3"/>
  <c r="Q216" i="3"/>
  <c r="Q220" i="3"/>
  <c r="Q224" i="3"/>
  <c r="Q228" i="3"/>
  <c r="Q232" i="3"/>
  <c r="Q236" i="3"/>
  <c r="Q240" i="3"/>
  <c r="Q244" i="3"/>
  <c r="Q248" i="3"/>
  <c r="Q252" i="3"/>
  <c r="Q256" i="3"/>
  <c r="Q259" i="3"/>
  <c r="Q261" i="3"/>
  <c r="Q263" i="3"/>
  <c r="Q265" i="3"/>
  <c r="Q267" i="3"/>
  <c r="Q269" i="3"/>
  <c r="Q271" i="3"/>
  <c r="Q273" i="3"/>
  <c r="Q275" i="3"/>
  <c r="Q277" i="3"/>
  <c r="Q279" i="3"/>
  <c r="Q281" i="3"/>
  <c r="Q283" i="3"/>
  <c r="Q285" i="3"/>
  <c r="Q287" i="3"/>
  <c r="Q289" i="3"/>
  <c r="Q291" i="3"/>
  <c r="Q293" i="3"/>
  <c r="Q295" i="3"/>
  <c r="Q297" i="3"/>
  <c r="Q299" i="3"/>
  <c r="Q301" i="3"/>
  <c r="Q303" i="3"/>
  <c r="Q305" i="3"/>
  <c r="Q307" i="3"/>
  <c r="Q309" i="3"/>
  <c r="Q311" i="3"/>
  <c r="Q313" i="3"/>
  <c r="Q315" i="3"/>
  <c r="Q317" i="3"/>
  <c r="Q319" i="3"/>
  <c r="Q321" i="3"/>
  <c r="Q323" i="3"/>
  <c r="Q325" i="3"/>
  <c r="Q327" i="3"/>
  <c r="Q329" i="3"/>
  <c r="Q331" i="3"/>
  <c r="Q333" i="3"/>
  <c r="Q335" i="3"/>
  <c r="Q337" i="3"/>
  <c r="Q339" i="3"/>
  <c r="Q341" i="3"/>
  <c r="Q343" i="3"/>
  <c r="Q345" i="3"/>
  <c r="Q347" i="3"/>
  <c r="Q349" i="3"/>
  <c r="Q351" i="3"/>
  <c r="Q353" i="3"/>
  <c r="Q355" i="3"/>
  <c r="Q357" i="3"/>
  <c r="Q359" i="3"/>
  <c r="Q361" i="3"/>
  <c r="Q363" i="3"/>
  <c r="Q365" i="3"/>
  <c r="Q367" i="3"/>
  <c r="P5" i="3"/>
  <c r="P7" i="3"/>
  <c r="P9" i="3"/>
  <c r="P11" i="3"/>
  <c r="P13" i="3"/>
  <c r="P15" i="3"/>
  <c r="P17" i="3"/>
  <c r="P19" i="3"/>
  <c r="P21" i="3"/>
  <c r="P23" i="3"/>
  <c r="P25" i="3"/>
  <c r="P27" i="3"/>
  <c r="P29" i="3"/>
  <c r="P31" i="3"/>
  <c r="P33" i="3"/>
  <c r="P35" i="3"/>
  <c r="P37" i="3"/>
  <c r="P39" i="3"/>
  <c r="P41" i="3"/>
  <c r="P43" i="3"/>
  <c r="P45" i="3"/>
  <c r="P47" i="3"/>
  <c r="P49" i="3"/>
  <c r="P51" i="3"/>
  <c r="P53" i="3"/>
  <c r="P55" i="3"/>
  <c r="P57" i="3"/>
  <c r="P59" i="3"/>
  <c r="P61" i="3"/>
  <c r="P63" i="3"/>
  <c r="P65" i="3"/>
  <c r="P67" i="3"/>
  <c r="P69" i="3"/>
  <c r="P71" i="3"/>
  <c r="P73" i="3"/>
  <c r="P75" i="3"/>
  <c r="P77" i="3"/>
  <c r="P79" i="3"/>
  <c r="P81" i="3"/>
  <c r="P83" i="3"/>
  <c r="P85" i="3"/>
  <c r="P87" i="3"/>
  <c r="P89" i="3"/>
  <c r="P91" i="3"/>
  <c r="P93" i="3"/>
  <c r="P95" i="3"/>
  <c r="P97" i="3"/>
  <c r="P99" i="3"/>
  <c r="P101" i="3"/>
  <c r="P103" i="3"/>
  <c r="P105" i="3"/>
  <c r="P107" i="3"/>
  <c r="P109" i="3"/>
  <c r="P111" i="3"/>
  <c r="P113" i="3"/>
  <c r="P115" i="3"/>
  <c r="P117" i="3"/>
  <c r="P119" i="3"/>
  <c r="P121" i="3"/>
  <c r="P123" i="3"/>
  <c r="P125" i="3"/>
  <c r="P127" i="3"/>
  <c r="P129" i="3"/>
  <c r="P131" i="3"/>
  <c r="P133" i="3"/>
  <c r="P135" i="3"/>
  <c r="P137" i="3"/>
  <c r="P139" i="3"/>
  <c r="P141" i="3"/>
  <c r="P143" i="3"/>
  <c r="P145" i="3"/>
  <c r="P147" i="3"/>
  <c r="P149" i="3"/>
  <c r="P151" i="3"/>
  <c r="P153" i="3"/>
  <c r="P155" i="3"/>
  <c r="P157" i="3"/>
  <c r="P159" i="3"/>
  <c r="P161" i="3"/>
  <c r="P163" i="3"/>
  <c r="P165" i="3"/>
  <c r="P167" i="3"/>
  <c r="P169" i="3"/>
  <c r="P171" i="3"/>
  <c r="P173" i="3"/>
  <c r="P175" i="3"/>
  <c r="P177" i="3"/>
  <c r="P179" i="3"/>
  <c r="P181" i="3"/>
  <c r="P183" i="3"/>
  <c r="P185" i="3"/>
  <c r="P187" i="3"/>
  <c r="P189" i="3"/>
  <c r="P191" i="3"/>
  <c r="P193" i="3"/>
  <c r="P195" i="3"/>
  <c r="P197" i="3"/>
  <c r="P199" i="3"/>
  <c r="P201" i="3"/>
  <c r="P203" i="3"/>
  <c r="P205" i="3"/>
  <c r="P207" i="3"/>
  <c r="P209" i="3"/>
  <c r="P211" i="3"/>
  <c r="P213" i="3"/>
  <c r="P215" i="3"/>
  <c r="P217" i="3"/>
  <c r="P219" i="3"/>
  <c r="P221" i="3"/>
  <c r="P223" i="3"/>
  <c r="P225" i="3"/>
  <c r="P227" i="3"/>
  <c r="P229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6" i="3"/>
  <c r="P10" i="3"/>
  <c r="P14" i="3"/>
  <c r="P18" i="3"/>
  <c r="P22" i="3"/>
  <c r="P26" i="3"/>
  <c r="P30" i="3"/>
  <c r="P34" i="3"/>
  <c r="P38" i="3"/>
  <c r="P42" i="3"/>
  <c r="P46" i="3"/>
  <c r="P50" i="3"/>
  <c r="P54" i="3"/>
  <c r="P58" i="3"/>
  <c r="P62" i="3"/>
  <c r="P66" i="3"/>
  <c r="P70" i="3"/>
  <c r="P74" i="3"/>
  <c r="P78" i="3"/>
  <c r="P82" i="3"/>
  <c r="P86" i="3"/>
  <c r="P90" i="3"/>
  <c r="P94" i="3"/>
  <c r="P98" i="3"/>
  <c r="P102" i="3"/>
  <c r="P106" i="3"/>
  <c r="P110" i="3"/>
  <c r="P114" i="3"/>
  <c r="P118" i="3"/>
  <c r="P122" i="3"/>
  <c r="P126" i="3"/>
  <c r="P130" i="3"/>
  <c r="P134" i="3"/>
  <c r="P138" i="3"/>
  <c r="P142" i="3"/>
  <c r="P146" i="3"/>
  <c r="P150" i="3"/>
  <c r="P154" i="3"/>
  <c r="P158" i="3"/>
  <c r="P162" i="3"/>
  <c r="P166" i="3"/>
  <c r="P170" i="3"/>
  <c r="P174" i="3"/>
  <c r="P178" i="3"/>
  <c r="P182" i="3"/>
  <c r="P186" i="3"/>
  <c r="P190" i="3"/>
  <c r="P194" i="3"/>
  <c r="P198" i="3"/>
  <c r="P202" i="3"/>
  <c r="P206" i="3"/>
  <c r="P210" i="3"/>
  <c r="P214" i="3"/>
  <c r="P218" i="3"/>
  <c r="P222" i="3"/>
  <c r="P226" i="3"/>
  <c r="P230" i="3"/>
  <c r="P234" i="3"/>
  <c r="P238" i="3"/>
  <c r="P242" i="3"/>
  <c r="P246" i="3"/>
  <c r="P250" i="3"/>
  <c r="P254" i="3"/>
  <c r="P258" i="3"/>
  <c r="P260" i="3"/>
  <c r="P262" i="3"/>
  <c r="P264" i="3"/>
  <c r="P266" i="3"/>
  <c r="P268" i="3"/>
  <c r="P270" i="3"/>
  <c r="P272" i="3"/>
  <c r="P274" i="3"/>
  <c r="P276" i="3"/>
  <c r="P278" i="3"/>
  <c r="P280" i="3"/>
  <c r="P282" i="3"/>
  <c r="P284" i="3"/>
  <c r="P286" i="3"/>
  <c r="P288" i="3"/>
  <c r="P290" i="3"/>
  <c r="P292" i="3"/>
  <c r="P294" i="3"/>
  <c r="P296" i="3"/>
  <c r="P298" i="3"/>
  <c r="P300" i="3"/>
  <c r="P302" i="3"/>
  <c r="P304" i="3"/>
  <c r="P306" i="3"/>
  <c r="P308" i="3"/>
  <c r="P310" i="3"/>
  <c r="P312" i="3"/>
  <c r="P314" i="3"/>
  <c r="P316" i="3"/>
  <c r="P318" i="3"/>
  <c r="P320" i="3"/>
  <c r="P322" i="3"/>
  <c r="P324" i="3"/>
  <c r="P326" i="3"/>
  <c r="P328" i="3"/>
  <c r="P330" i="3"/>
  <c r="P332" i="3"/>
  <c r="P334" i="3"/>
  <c r="P336" i="3"/>
  <c r="P338" i="3"/>
  <c r="P340" i="3"/>
  <c r="P342" i="3"/>
  <c r="P344" i="3"/>
  <c r="P346" i="3"/>
  <c r="P348" i="3"/>
  <c r="P350" i="3"/>
  <c r="P352" i="3"/>
  <c r="P354" i="3"/>
  <c r="P356" i="3"/>
  <c r="P358" i="3"/>
  <c r="P360" i="3"/>
  <c r="P362" i="3"/>
  <c r="P364" i="3"/>
  <c r="P366" i="3"/>
  <c r="P368" i="3"/>
  <c r="P8" i="3"/>
  <c r="P12" i="3"/>
  <c r="P16" i="3"/>
  <c r="P20" i="3"/>
  <c r="P24" i="3"/>
  <c r="P28" i="3"/>
  <c r="P32" i="3"/>
  <c r="P36" i="3"/>
  <c r="P40" i="3"/>
  <c r="P44" i="3"/>
  <c r="P48" i="3"/>
  <c r="P52" i="3"/>
  <c r="P56" i="3"/>
  <c r="P60" i="3"/>
  <c r="P64" i="3"/>
  <c r="P68" i="3"/>
  <c r="P72" i="3"/>
  <c r="P76" i="3"/>
  <c r="P80" i="3"/>
  <c r="P84" i="3"/>
  <c r="P88" i="3"/>
  <c r="P92" i="3"/>
  <c r="P96" i="3"/>
  <c r="P100" i="3"/>
  <c r="P104" i="3"/>
  <c r="P108" i="3"/>
  <c r="P112" i="3"/>
  <c r="P116" i="3"/>
  <c r="P120" i="3"/>
  <c r="P124" i="3"/>
  <c r="P128" i="3"/>
  <c r="P132" i="3"/>
  <c r="P136" i="3"/>
  <c r="P140" i="3"/>
  <c r="P144" i="3"/>
  <c r="P148" i="3"/>
  <c r="P152" i="3"/>
  <c r="P156" i="3"/>
  <c r="P160" i="3"/>
  <c r="P164" i="3"/>
  <c r="P168" i="3"/>
  <c r="P172" i="3"/>
  <c r="P176" i="3"/>
  <c r="P180" i="3"/>
  <c r="P184" i="3"/>
  <c r="P188" i="3"/>
  <c r="P192" i="3"/>
  <c r="P196" i="3"/>
  <c r="P200" i="3"/>
  <c r="P204" i="3"/>
  <c r="P208" i="3"/>
  <c r="P212" i="3"/>
  <c r="P216" i="3"/>
  <c r="P220" i="3"/>
  <c r="P224" i="3"/>
  <c r="P228" i="3"/>
  <c r="P232" i="3"/>
  <c r="P236" i="3"/>
  <c r="P240" i="3"/>
  <c r="P244" i="3"/>
  <c r="P248" i="3"/>
  <c r="P252" i="3"/>
  <c r="P256" i="3"/>
  <c r="P259" i="3"/>
  <c r="P261" i="3"/>
  <c r="P263" i="3"/>
  <c r="P265" i="3"/>
  <c r="P267" i="3"/>
  <c r="P269" i="3"/>
  <c r="P271" i="3"/>
  <c r="P273" i="3"/>
  <c r="P275" i="3"/>
  <c r="P277" i="3"/>
  <c r="P279" i="3"/>
  <c r="P281" i="3"/>
  <c r="P283" i="3"/>
  <c r="P285" i="3"/>
  <c r="P287" i="3"/>
  <c r="P289" i="3"/>
  <c r="P291" i="3"/>
  <c r="P293" i="3"/>
  <c r="P295" i="3"/>
  <c r="P297" i="3"/>
  <c r="P299" i="3"/>
  <c r="P301" i="3"/>
  <c r="P303" i="3"/>
  <c r="P305" i="3"/>
  <c r="P307" i="3"/>
  <c r="P309" i="3"/>
  <c r="P311" i="3"/>
  <c r="P313" i="3"/>
  <c r="P315" i="3"/>
  <c r="P317" i="3"/>
  <c r="P319" i="3"/>
  <c r="P321" i="3"/>
  <c r="P323" i="3"/>
  <c r="P325" i="3"/>
  <c r="P327" i="3"/>
  <c r="P329" i="3"/>
  <c r="P331" i="3"/>
  <c r="P333" i="3"/>
  <c r="P335" i="3"/>
  <c r="P337" i="3"/>
  <c r="P339" i="3"/>
  <c r="P341" i="3"/>
  <c r="P343" i="3"/>
  <c r="P345" i="3"/>
  <c r="P347" i="3"/>
  <c r="P349" i="3"/>
  <c r="P351" i="3"/>
  <c r="P353" i="3"/>
  <c r="P355" i="3"/>
  <c r="P357" i="3"/>
  <c r="P359" i="3"/>
  <c r="P361" i="3"/>
  <c r="P363" i="3"/>
  <c r="P365" i="3"/>
  <c r="P367" i="3"/>
  <c r="O5" i="3"/>
  <c r="O7" i="3"/>
  <c r="O9" i="3"/>
  <c r="O11" i="3"/>
  <c r="O13" i="3"/>
  <c r="O15" i="3"/>
  <c r="O17" i="3"/>
  <c r="O19" i="3"/>
  <c r="O21" i="3"/>
  <c r="O23" i="3"/>
  <c r="O25" i="3"/>
  <c r="O27" i="3"/>
  <c r="O29" i="3"/>
  <c r="O31" i="3"/>
  <c r="O33" i="3"/>
  <c r="O35" i="3"/>
  <c r="O37" i="3"/>
  <c r="O39" i="3"/>
  <c r="O41" i="3"/>
  <c r="O43" i="3"/>
  <c r="O45" i="3"/>
  <c r="O47" i="3"/>
  <c r="O49" i="3"/>
  <c r="O51" i="3"/>
  <c r="O53" i="3"/>
  <c r="O55" i="3"/>
  <c r="O57" i="3"/>
  <c r="O59" i="3"/>
  <c r="O61" i="3"/>
  <c r="O63" i="3"/>
  <c r="O65" i="3"/>
  <c r="O67" i="3"/>
  <c r="O69" i="3"/>
  <c r="O71" i="3"/>
  <c r="O73" i="3"/>
  <c r="O75" i="3"/>
  <c r="O77" i="3"/>
  <c r="O79" i="3"/>
  <c r="O81" i="3"/>
  <c r="O83" i="3"/>
  <c r="O85" i="3"/>
  <c r="O87" i="3"/>
  <c r="O89" i="3"/>
  <c r="O91" i="3"/>
  <c r="O93" i="3"/>
  <c r="O95" i="3"/>
  <c r="O97" i="3"/>
  <c r="O99" i="3"/>
  <c r="O101" i="3"/>
  <c r="O103" i="3"/>
  <c r="O105" i="3"/>
  <c r="O107" i="3"/>
  <c r="O109" i="3"/>
  <c r="O111" i="3"/>
  <c r="O113" i="3"/>
  <c r="O115" i="3"/>
  <c r="O117" i="3"/>
  <c r="O119" i="3"/>
  <c r="O121" i="3"/>
  <c r="O123" i="3"/>
  <c r="O125" i="3"/>
  <c r="O127" i="3"/>
  <c r="O129" i="3"/>
  <c r="O131" i="3"/>
  <c r="O133" i="3"/>
  <c r="O135" i="3"/>
  <c r="O137" i="3"/>
  <c r="O139" i="3"/>
  <c r="O141" i="3"/>
  <c r="O143" i="3"/>
  <c r="O145" i="3"/>
  <c r="O147" i="3"/>
  <c r="O149" i="3"/>
  <c r="O151" i="3"/>
  <c r="O153" i="3"/>
  <c r="O155" i="3"/>
  <c r="O157" i="3"/>
  <c r="O159" i="3"/>
  <c r="O161" i="3"/>
  <c r="O163" i="3"/>
  <c r="O165" i="3"/>
  <c r="O167" i="3"/>
  <c r="O169" i="3"/>
  <c r="O171" i="3"/>
  <c r="O173" i="3"/>
  <c r="O175" i="3"/>
  <c r="O177" i="3"/>
  <c r="O179" i="3"/>
  <c r="O181" i="3"/>
  <c r="O183" i="3"/>
  <c r="O185" i="3"/>
  <c r="O187" i="3"/>
  <c r="O189" i="3"/>
  <c r="O191" i="3"/>
  <c r="O193" i="3"/>
  <c r="O195" i="3"/>
  <c r="O197" i="3"/>
  <c r="O199" i="3"/>
  <c r="O201" i="3"/>
  <c r="O203" i="3"/>
  <c r="O205" i="3"/>
  <c r="O207" i="3"/>
  <c r="O209" i="3"/>
  <c r="O211" i="3"/>
  <c r="O213" i="3"/>
  <c r="O215" i="3"/>
  <c r="O217" i="3"/>
  <c r="O219" i="3"/>
  <c r="O221" i="3"/>
  <c r="O223" i="3"/>
  <c r="O225" i="3"/>
  <c r="O227" i="3"/>
  <c r="O229" i="3"/>
  <c r="O231" i="3"/>
  <c r="O233" i="3"/>
  <c r="O235" i="3"/>
  <c r="O237" i="3"/>
  <c r="O239" i="3"/>
  <c r="O241" i="3"/>
  <c r="O243" i="3"/>
  <c r="O245" i="3"/>
  <c r="O247" i="3"/>
  <c r="O249" i="3"/>
  <c r="O251" i="3"/>
  <c r="O253" i="3"/>
  <c r="O255" i="3"/>
  <c r="O257" i="3"/>
  <c r="O6" i="3"/>
  <c r="O10" i="3"/>
  <c r="O14" i="3"/>
  <c r="O18" i="3"/>
  <c r="O22" i="3"/>
  <c r="O26" i="3"/>
  <c r="O30" i="3"/>
  <c r="O34" i="3"/>
  <c r="O38" i="3"/>
  <c r="O42" i="3"/>
  <c r="O46" i="3"/>
  <c r="O50" i="3"/>
  <c r="O54" i="3"/>
  <c r="O58" i="3"/>
  <c r="O62" i="3"/>
  <c r="O66" i="3"/>
  <c r="O70" i="3"/>
  <c r="O74" i="3"/>
  <c r="O78" i="3"/>
  <c r="O82" i="3"/>
  <c r="O86" i="3"/>
  <c r="O90" i="3"/>
  <c r="O94" i="3"/>
  <c r="O98" i="3"/>
  <c r="O102" i="3"/>
  <c r="O106" i="3"/>
  <c r="O110" i="3"/>
  <c r="O114" i="3"/>
  <c r="O118" i="3"/>
  <c r="O122" i="3"/>
  <c r="O126" i="3"/>
  <c r="O130" i="3"/>
  <c r="O134" i="3"/>
  <c r="O138" i="3"/>
  <c r="O142" i="3"/>
  <c r="O146" i="3"/>
  <c r="O150" i="3"/>
  <c r="O154" i="3"/>
  <c r="O158" i="3"/>
  <c r="O162" i="3"/>
  <c r="O166" i="3"/>
  <c r="O170" i="3"/>
  <c r="O174" i="3"/>
  <c r="O178" i="3"/>
  <c r="O182" i="3"/>
  <c r="O186" i="3"/>
  <c r="O190" i="3"/>
  <c r="O194" i="3"/>
  <c r="O198" i="3"/>
  <c r="O202" i="3"/>
  <c r="O206" i="3"/>
  <c r="O210" i="3"/>
  <c r="O214" i="3"/>
  <c r="O218" i="3"/>
  <c r="O222" i="3"/>
  <c r="O226" i="3"/>
  <c r="O230" i="3"/>
  <c r="O234" i="3"/>
  <c r="O238" i="3"/>
  <c r="O242" i="3"/>
  <c r="O246" i="3"/>
  <c r="O250" i="3"/>
  <c r="O254" i="3"/>
  <c r="O258" i="3"/>
  <c r="O260" i="3"/>
  <c r="O262" i="3"/>
  <c r="O264" i="3"/>
  <c r="O266" i="3"/>
  <c r="O268" i="3"/>
  <c r="O270" i="3"/>
  <c r="O272" i="3"/>
  <c r="O274" i="3"/>
  <c r="O276" i="3"/>
  <c r="O278" i="3"/>
  <c r="O280" i="3"/>
  <c r="O282" i="3"/>
  <c r="O284" i="3"/>
  <c r="O286" i="3"/>
  <c r="O288" i="3"/>
  <c r="O290" i="3"/>
  <c r="O292" i="3"/>
  <c r="O294" i="3"/>
  <c r="O296" i="3"/>
  <c r="O298" i="3"/>
  <c r="O300" i="3"/>
  <c r="O302" i="3"/>
  <c r="O304" i="3"/>
  <c r="O306" i="3"/>
  <c r="O308" i="3"/>
  <c r="O310" i="3"/>
  <c r="O312" i="3"/>
  <c r="O314" i="3"/>
  <c r="O316" i="3"/>
  <c r="O318" i="3"/>
  <c r="O320" i="3"/>
  <c r="O322" i="3"/>
  <c r="O324" i="3"/>
  <c r="O326" i="3"/>
  <c r="O328" i="3"/>
  <c r="O330" i="3"/>
  <c r="O332" i="3"/>
  <c r="O334" i="3"/>
  <c r="O336" i="3"/>
  <c r="O338" i="3"/>
  <c r="O340" i="3"/>
  <c r="O342" i="3"/>
  <c r="O344" i="3"/>
  <c r="O346" i="3"/>
  <c r="O348" i="3"/>
  <c r="O350" i="3"/>
  <c r="O352" i="3"/>
  <c r="O354" i="3"/>
  <c r="O356" i="3"/>
  <c r="O358" i="3"/>
  <c r="O360" i="3"/>
  <c r="O362" i="3"/>
  <c r="O364" i="3"/>
  <c r="O366" i="3"/>
  <c r="O368" i="3"/>
  <c r="O8" i="3"/>
  <c r="O12" i="3"/>
  <c r="O16" i="3"/>
  <c r="O20" i="3"/>
  <c r="O24" i="3"/>
  <c r="O28" i="3"/>
  <c r="O32" i="3"/>
  <c r="O36" i="3"/>
  <c r="O40" i="3"/>
  <c r="O44" i="3"/>
  <c r="O48" i="3"/>
  <c r="O52" i="3"/>
  <c r="O56" i="3"/>
  <c r="O60" i="3"/>
  <c r="O64" i="3"/>
  <c r="O68" i="3"/>
  <c r="O72" i="3"/>
  <c r="O76" i="3"/>
  <c r="O80" i="3"/>
  <c r="O84" i="3"/>
  <c r="O88" i="3"/>
  <c r="O92" i="3"/>
  <c r="O96" i="3"/>
  <c r="O100" i="3"/>
  <c r="O104" i="3"/>
  <c r="O108" i="3"/>
  <c r="O112" i="3"/>
  <c r="O116" i="3"/>
  <c r="O120" i="3"/>
  <c r="O124" i="3"/>
  <c r="O128" i="3"/>
  <c r="O132" i="3"/>
  <c r="O136" i="3"/>
  <c r="O140" i="3"/>
  <c r="O144" i="3"/>
  <c r="O148" i="3"/>
  <c r="O152" i="3"/>
  <c r="O156" i="3"/>
  <c r="O160" i="3"/>
  <c r="O164" i="3"/>
  <c r="O168" i="3"/>
  <c r="O172" i="3"/>
  <c r="O176" i="3"/>
  <c r="O180" i="3"/>
  <c r="O184" i="3"/>
  <c r="O188" i="3"/>
  <c r="O192" i="3"/>
  <c r="O196" i="3"/>
  <c r="O200" i="3"/>
  <c r="O204" i="3"/>
  <c r="O208" i="3"/>
  <c r="O212" i="3"/>
  <c r="O216" i="3"/>
  <c r="O220" i="3"/>
  <c r="O224" i="3"/>
  <c r="O228" i="3"/>
  <c r="O232" i="3"/>
  <c r="O236" i="3"/>
  <c r="O240" i="3"/>
  <c r="O244" i="3"/>
  <c r="O248" i="3"/>
  <c r="O252" i="3"/>
  <c r="O256" i="3"/>
  <c r="O259" i="3"/>
  <c r="O261" i="3"/>
  <c r="O263" i="3"/>
  <c r="O265" i="3"/>
  <c r="O267" i="3"/>
  <c r="O269" i="3"/>
  <c r="O271" i="3"/>
  <c r="O273" i="3"/>
  <c r="O275" i="3"/>
  <c r="O277" i="3"/>
  <c r="O279" i="3"/>
  <c r="O281" i="3"/>
  <c r="O283" i="3"/>
  <c r="O285" i="3"/>
  <c r="O287" i="3"/>
  <c r="O289" i="3"/>
  <c r="O291" i="3"/>
  <c r="O293" i="3"/>
  <c r="O295" i="3"/>
  <c r="O297" i="3"/>
  <c r="O299" i="3"/>
  <c r="O301" i="3"/>
  <c r="O303" i="3"/>
  <c r="O305" i="3"/>
  <c r="O307" i="3"/>
  <c r="O309" i="3"/>
  <c r="O311" i="3"/>
  <c r="O313" i="3"/>
  <c r="O315" i="3"/>
  <c r="O317" i="3"/>
  <c r="O319" i="3"/>
  <c r="O321" i="3"/>
  <c r="O323" i="3"/>
  <c r="O325" i="3"/>
  <c r="O327" i="3"/>
  <c r="O329" i="3"/>
  <c r="O331" i="3"/>
  <c r="O333" i="3"/>
  <c r="O335" i="3"/>
  <c r="O337" i="3"/>
  <c r="O339" i="3"/>
  <c r="O341" i="3"/>
  <c r="O343" i="3"/>
  <c r="O345" i="3"/>
  <c r="O347" i="3"/>
  <c r="O349" i="3"/>
  <c r="O351" i="3"/>
  <c r="O353" i="3"/>
  <c r="O355" i="3"/>
  <c r="O357" i="3"/>
  <c r="O359" i="3"/>
  <c r="O361" i="3"/>
  <c r="O363" i="3"/>
  <c r="O365" i="3"/>
  <c r="O367" i="3"/>
  <c r="N5" i="3"/>
  <c r="N7" i="3"/>
  <c r="N9" i="3"/>
  <c r="N11" i="3"/>
  <c r="N13" i="3"/>
  <c r="N15" i="3"/>
  <c r="N17" i="3"/>
  <c r="N19" i="3"/>
  <c r="N21" i="3"/>
  <c r="N23" i="3"/>
  <c r="N25" i="3"/>
  <c r="N27" i="3"/>
  <c r="N29" i="3"/>
  <c r="N31" i="3"/>
  <c r="N33" i="3"/>
  <c r="N35" i="3"/>
  <c r="N37" i="3"/>
  <c r="N39" i="3"/>
  <c r="N41" i="3"/>
  <c r="N43" i="3"/>
  <c r="N45" i="3"/>
  <c r="N47" i="3"/>
  <c r="N49" i="3"/>
  <c r="N51" i="3"/>
  <c r="N53" i="3"/>
  <c r="N55" i="3"/>
  <c r="N57" i="3"/>
  <c r="N59" i="3"/>
  <c r="N61" i="3"/>
  <c r="N63" i="3"/>
  <c r="N65" i="3"/>
  <c r="N67" i="3"/>
  <c r="N69" i="3"/>
  <c r="N71" i="3"/>
  <c r="N73" i="3"/>
  <c r="N75" i="3"/>
  <c r="N77" i="3"/>
  <c r="N79" i="3"/>
  <c r="N81" i="3"/>
  <c r="N83" i="3"/>
  <c r="N85" i="3"/>
  <c r="N87" i="3"/>
  <c r="N89" i="3"/>
  <c r="N91" i="3"/>
  <c r="N93" i="3"/>
  <c r="N95" i="3"/>
  <c r="N97" i="3"/>
  <c r="N99" i="3"/>
  <c r="N101" i="3"/>
  <c r="N103" i="3"/>
  <c r="N105" i="3"/>
  <c r="N107" i="3"/>
  <c r="N109" i="3"/>
  <c r="N111" i="3"/>
  <c r="N113" i="3"/>
  <c r="N115" i="3"/>
  <c r="N117" i="3"/>
  <c r="N119" i="3"/>
  <c r="N121" i="3"/>
  <c r="N123" i="3"/>
  <c r="N125" i="3"/>
  <c r="N127" i="3"/>
  <c r="N129" i="3"/>
  <c r="N131" i="3"/>
  <c r="N133" i="3"/>
  <c r="N135" i="3"/>
  <c r="N137" i="3"/>
  <c r="N139" i="3"/>
  <c r="N141" i="3"/>
  <c r="N143" i="3"/>
  <c r="N145" i="3"/>
  <c r="N147" i="3"/>
  <c r="N149" i="3"/>
  <c r="N151" i="3"/>
  <c r="N153" i="3"/>
  <c r="N155" i="3"/>
  <c r="N157" i="3"/>
  <c r="N159" i="3"/>
  <c r="N161" i="3"/>
  <c r="N163" i="3"/>
  <c r="N165" i="3"/>
  <c r="N167" i="3"/>
  <c r="N169" i="3"/>
  <c r="N171" i="3"/>
  <c r="N173" i="3"/>
  <c r="N175" i="3"/>
  <c r="N177" i="3"/>
  <c r="N179" i="3"/>
  <c r="N181" i="3"/>
  <c r="N183" i="3"/>
  <c r="N185" i="3"/>
  <c r="N187" i="3"/>
  <c r="N189" i="3"/>
  <c r="N191" i="3"/>
  <c r="N193" i="3"/>
  <c r="N195" i="3"/>
  <c r="N197" i="3"/>
  <c r="N199" i="3"/>
  <c r="N201" i="3"/>
  <c r="N203" i="3"/>
  <c r="N205" i="3"/>
  <c r="N207" i="3"/>
  <c r="N209" i="3"/>
  <c r="N211" i="3"/>
  <c r="N213" i="3"/>
  <c r="N215" i="3"/>
  <c r="N217" i="3"/>
  <c r="N219" i="3"/>
  <c r="N221" i="3"/>
  <c r="N223" i="3"/>
  <c r="N225" i="3"/>
  <c r="N227" i="3"/>
  <c r="N229" i="3"/>
  <c r="N231" i="3"/>
  <c r="N233" i="3"/>
  <c r="N235" i="3"/>
  <c r="N237" i="3"/>
  <c r="N239" i="3"/>
  <c r="N241" i="3"/>
  <c r="N243" i="3"/>
  <c r="N245" i="3"/>
  <c r="N247" i="3"/>
  <c r="N249" i="3"/>
  <c r="N251" i="3"/>
  <c r="N253" i="3"/>
  <c r="N255" i="3"/>
  <c r="N257" i="3"/>
  <c r="N6" i="3"/>
  <c r="N10" i="3"/>
  <c r="N14" i="3"/>
  <c r="N18" i="3"/>
  <c r="N22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06" i="3"/>
  <c r="N210" i="3"/>
  <c r="N214" i="3"/>
  <c r="N218" i="3"/>
  <c r="N222" i="3"/>
  <c r="N226" i="3"/>
  <c r="N230" i="3"/>
  <c r="N234" i="3"/>
  <c r="N238" i="3"/>
  <c r="N242" i="3"/>
  <c r="N246" i="3"/>
  <c r="N250" i="3"/>
  <c r="N254" i="3"/>
  <c r="N258" i="3"/>
  <c r="N260" i="3"/>
  <c r="N262" i="3"/>
  <c r="N264" i="3"/>
  <c r="N266" i="3"/>
  <c r="N268" i="3"/>
  <c r="N270" i="3"/>
  <c r="N272" i="3"/>
  <c r="N274" i="3"/>
  <c r="N276" i="3"/>
  <c r="N278" i="3"/>
  <c r="N280" i="3"/>
  <c r="N282" i="3"/>
  <c r="N284" i="3"/>
  <c r="N286" i="3"/>
  <c r="N288" i="3"/>
  <c r="N290" i="3"/>
  <c r="N292" i="3"/>
  <c r="N294" i="3"/>
  <c r="N296" i="3"/>
  <c r="N298" i="3"/>
  <c r="N300" i="3"/>
  <c r="N302" i="3"/>
  <c r="N304" i="3"/>
  <c r="N306" i="3"/>
  <c r="N308" i="3"/>
  <c r="N310" i="3"/>
  <c r="N312" i="3"/>
  <c r="N314" i="3"/>
  <c r="N316" i="3"/>
  <c r="N318" i="3"/>
  <c r="N320" i="3"/>
  <c r="N322" i="3"/>
  <c r="N324" i="3"/>
  <c r="N326" i="3"/>
  <c r="N328" i="3"/>
  <c r="N330" i="3"/>
  <c r="N332" i="3"/>
  <c r="N334" i="3"/>
  <c r="N336" i="3"/>
  <c r="N338" i="3"/>
  <c r="N340" i="3"/>
  <c r="N342" i="3"/>
  <c r="N344" i="3"/>
  <c r="N346" i="3"/>
  <c r="N348" i="3"/>
  <c r="N350" i="3"/>
  <c r="N352" i="3"/>
  <c r="N354" i="3"/>
  <c r="N356" i="3"/>
  <c r="N358" i="3"/>
  <c r="N360" i="3"/>
  <c r="N362" i="3"/>
  <c r="N364" i="3"/>
  <c r="N366" i="3"/>
  <c r="N368" i="3"/>
  <c r="N8" i="3"/>
  <c r="N12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80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152" i="3"/>
  <c r="N156" i="3"/>
  <c r="N160" i="3"/>
  <c r="N164" i="3"/>
  <c r="N168" i="3"/>
  <c r="N172" i="3"/>
  <c r="N176" i="3"/>
  <c r="N180" i="3"/>
  <c r="N184" i="3"/>
  <c r="N188" i="3"/>
  <c r="N192" i="3"/>
  <c r="N196" i="3"/>
  <c r="N200" i="3"/>
  <c r="N204" i="3"/>
  <c r="N208" i="3"/>
  <c r="N212" i="3"/>
  <c r="N216" i="3"/>
  <c r="N220" i="3"/>
  <c r="N224" i="3"/>
  <c r="N228" i="3"/>
  <c r="N232" i="3"/>
  <c r="N236" i="3"/>
  <c r="N240" i="3"/>
  <c r="N244" i="3"/>
  <c r="N248" i="3"/>
  <c r="N252" i="3"/>
  <c r="N256" i="3"/>
  <c r="N259" i="3"/>
  <c r="N261" i="3"/>
  <c r="N263" i="3"/>
  <c r="N265" i="3"/>
  <c r="N267" i="3"/>
  <c r="N269" i="3"/>
  <c r="N271" i="3"/>
  <c r="N273" i="3"/>
  <c r="N275" i="3"/>
  <c r="N277" i="3"/>
  <c r="N279" i="3"/>
  <c r="N281" i="3"/>
  <c r="N283" i="3"/>
  <c r="N285" i="3"/>
  <c r="N287" i="3"/>
  <c r="N289" i="3"/>
  <c r="N291" i="3"/>
  <c r="N293" i="3"/>
  <c r="N295" i="3"/>
  <c r="N297" i="3"/>
  <c r="N299" i="3"/>
  <c r="N301" i="3"/>
  <c r="N303" i="3"/>
  <c r="N305" i="3"/>
  <c r="N307" i="3"/>
  <c r="N309" i="3"/>
  <c r="N311" i="3"/>
  <c r="N313" i="3"/>
  <c r="N315" i="3"/>
  <c r="N317" i="3"/>
  <c r="N319" i="3"/>
  <c r="N321" i="3"/>
  <c r="N323" i="3"/>
  <c r="N325" i="3"/>
  <c r="N327" i="3"/>
  <c r="N329" i="3"/>
  <c r="N331" i="3"/>
  <c r="N333" i="3"/>
  <c r="N335" i="3"/>
  <c r="N337" i="3"/>
  <c r="N339" i="3"/>
  <c r="N341" i="3"/>
  <c r="N343" i="3"/>
  <c r="N345" i="3"/>
  <c r="N347" i="3"/>
  <c r="N349" i="3"/>
  <c r="N351" i="3"/>
  <c r="N353" i="3"/>
  <c r="N355" i="3"/>
  <c r="N357" i="3"/>
  <c r="N359" i="3"/>
  <c r="N361" i="3"/>
  <c r="N363" i="3"/>
  <c r="N365" i="3"/>
  <c r="N367" i="3"/>
  <c r="M5" i="3"/>
  <c r="M7" i="3"/>
  <c r="M9" i="3"/>
  <c r="M11" i="3"/>
  <c r="M13" i="3"/>
  <c r="M15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177" i="3"/>
  <c r="M179" i="3"/>
  <c r="M181" i="3"/>
  <c r="M183" i="3"/>
  <c r="M185" i="3"/>
  <c r="M187" i="3"/>
  <c r="M189" i="3"/>
  <c r="M191" i="3"/>
  <c r="M193" i="3"/>
  <c r="M195" i="3"/>
  <c r="M197" i="3"/>
  <c r="M199" i="3"/>
  <c r="M201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78" i="3"/>
  <c r="M82" i="3"/>
  <c r="M86" i="3"/>
  <c r="M90" i="3"/>
  <c r="M94" i="3"/>
  <c r="M98" i="3"/>
  <c r="M102" i="3"/>
  <c r="M106" i="3"/>
  <c r="M110" i="3"/>
  <c r="M114" i="3"/>
  <c r="M118" i="3"/>
  <c r="M122" i="3"/>
  <c r="M126" i="3"/>
  <c r="M130" i="3"/>
  <c r="M134" i="3"/>
  <c r="M138" i="3"/>
  <c r="M142" i="3"/>
  <c r="M146" i="3"/>
  <c r="M150" i="3"/>
  <c r="M154" i="3"/>
  <c r="M158" i="3"/>
  <c r="M162" i="3"/>
  <c r="M166" i="3"/>
  <c r="M170" i="3"/>
  <c r="M174" i="3"/>
  <c r="M178" i="3"/>
  <c r="M182" i="3"/>
  <c r="M186" i="3"/>
  <c r="M190" i="3"/>
  <c r="M194" i="3"/>
  <c r="M198" i="3"/>
  <c r="M202" i="3"/>
  <c r="M206" i="3"/>
  <c r="M210" i="3"/>
  <c r="M214" i="3"/>
  <c r="M218" i="3"/>
  <c r="M222" i="3"/>
  <c r="M226" i="3"/>
  <c r="M230" i="3"/>
  <c r="M234" i="3"/>
  <c r="M238" i="3"/>
  <c r="M242" i="3"/>
  <c r="M246" i="3"/>
  <c r="M250" i="3"/>
  <c r="M254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8" i="3"/>
  <c r="M12" i="3"/>
  <c r="M16" i="3"/>
  <c r="M20" i="3"/>
  <c r="M24" i="3"/>
  <c r="M28" i="3"/>
  <c r="M32" i="3"/>
  <c r="M36" i="3"/>
  <c r="M40" i="3"/>
  <c r="M44" i="3"/>
  <c r="M48" i="3"/>
  <c r="M52" i="3"/>
  <c r="M56" i="3"/>
  <c r="M60" i="3"/>
  <c r="M64" i="3"/>
  <c r="M68" i="3"/>
  <c r="M72" i="3"/>
  <c r="M76" i="3"/>
  <c r="M80" i="3"/>
  <c r="M84" i="3"/>
  <c r="M88" i="3"/>
  <c r="M92" i="3"/>
  <c r="M96" i="3"/>
  <c r="M100" i="3"/>
  <c r="M104" i="3"/>
  <c r="M108" i="3"/>
  <c r="M112" i="3"/>
  <c r="M116" i="3"/>
  <c r="M120" i="3"/>
  <c r="M124" i="3"/>
  <c r="M128" i="3"/>
  <c r="M132" i="3"/>
  <c r="M136" i="3"/>
  <c r="M140" i="3"/>
  <c r="M144" i="3"/>
  <c r="M148" i="3"/>
  <c r="M152" i="3"/>
  <c r="M156" i="3"/>
  <c r="M160" i="3"/>
  <c r="M164" i="3"/>
  <c r="M168" i="3"/>
  <c r="M172" i="3"/>
  <c r="M176" i="3"/>
  <c r="M180" i="3"/>
  <c r="M184" i="3"/>
  <c r="M188" i="3"/>
  <c r="M192" i="3"/>
  <c r="M196" i="3"/>
  <c r="M200" i="3"/>
  <c r="M204" i="3"/>
  <c r="M208" i="3"/>
  <c r="M212" i="3"/>
  <c r="M216" i="3"/>
  <c r="M220" i="3"/>
  <c r="M224" i="3"/>
  <c r="M228" i="3"/>
  <c r="M232" i="3"/>
  <c r="M236" i="3"/>
  <c r="M240" i="3"/>
  <c r="M244" i="3"/>
  <c r="M248" i="3"/>
  <c r="M252" i="3"/>
  <c r="M256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L5" i="3"/>
  <c r="L7" i="3"/>
  <c r="L9" i="3"/>
  <c r="L11" i="3"/>
  <c r="L13" i="3"/>
  <c r="L15" i="3"/>
  <c r="L17" i="3"/>
  <c r="L19" i="3"/>
  <c r="L21" i="3"/>
  <c r="L23" i="3"/>
  <c r="L25" i="3"/>
  <c r="L27" i="3"/>
  <c r="L29" i="3"/>
  <c r="L31" i="3"/>
  <c r="L33" i="3"/>
  <c r="L35" i="3"/>
  <c r="L37" i="3"/>
  <c r="L39" i="3"/>
  <c r="L41" i="3"/>
  <c r="L43" i="3"/>
  <c r="L45" i="3"/>
  <c r="L47" i="3"/>
  <c r="L49" i="3"/>
  <c r="L51" i="3"/>
  <c r="L53" i="3"/>
  <c r="L55" i="3"/>
  <c r="L57" i="3"/>
  <c r="L59" i="3"/>
  <c r="L61" i="3"/>
  <c r="L63" i="3"/>
  <c r="L65" i="3"/>
  <c r="L67" i="3"/>
  <c r="L69" i="3"/>
  <c r="L71" i="3"/>
  <c r="L73" i="3"/>
  <c r="L75" i="3"/>
  <c r="L77" i="3"/>
  <c r="L79" i="3"/>
  <c r="L81" i="3"/>
  <c r="L83" i="3"/>
  <c r="L85" i="3"/>
  <c r="L87" i="3"/>
  <c r="L89" i="3"/>
  <c r="L91" i="3"/>
  <c r="L93" i="3"/>
  <c r="L95" i="3"/>
  <c r="L97" i="3"/>
  <c r="L99" i="3"/>
  <c r="L101" i="3"/>
  <c r="L103" i="3"/>
  <c r="L105" i="3"/>
  <c r="L107" i="3"/>
  <c r="L109" i="3"/>
  <c r="L111" i="3"/>
  <c r="L113" i="3"/>
  <c r="L115" i="3"/>
  <c r="L117" i="3"/>
  <c r="L119" i="3"/>
  <c r="L121" i="3"/>
  <c r="L123" i="3"/>
  <c r="L125" i="3"/>
  <c r="L127" i="3"/>
  <c r="L129" i="3"/>
  <c r="L131" i="3"/>
  <c r="L133" i="3"/>
  <c r="L135" i="3"/>
  <c r="L137" i="3"/>
  <c r="L139" i="3"/>
  <c r="L141" i="3"/>
  <c r="L143" i="3"/>
  <c r="L145" i="3"/>
  <c r="L147" i="3"/>
  <c r="L149" i="3"/>
  <c r="L151" i="3"/>
  <c r="L153" i="3"/>
  <c r="L155" i="3"/>
  <c r="L157" i="3"/>
  <c r="L159" i="3"/>
  <c r="L161" i="3"/>
  <c r="L163" i="3"/>
  <c r="L165" i="3"/>
  <c r="L167" i="3"/>
  <c r="L169" i="3"/>
  <c r="L171" i="3"/>
  <c r="L173" i="3"/>
  <c r="L175" i="3"/>
  <c r="L177" i="3"/>
  <c r="L179" i="3"/>
  <c r="L181" i="3"/>
  <c r="L183" i="3"/>
  <c r="L185" i="3"/>
  <c r="L187" i="3"/>
  <c r="L189" i="3"/>
  <c r="L191" i="3"/>
  <c r="L193" i="3"/>
  <c r="L195" i="3"/>
  <c r="L197" i="3"/>
  <c r="L199" i="3"/>
  <c r="L201" i="3"/>
  <c r="L203" i="3"/>
  <c r="L205" i="3"/>
  <c r="L207" i="3"/>
  <c r="L209" i="3"/>
  <c r="L211" i="3"/>
  <c r="L213" i="3"/>
  <c r="L215" i="3"/>
  <c r="L217" i="3"/>
  <c r="L219" i="3"/>
  <c r="L221" i="3"/>
  <c r="L223" i="3"/>
  <c r="L225" i="3"/>
  <c r="L227" i="3"/>
  <c r="L229" i="3"/>
  <c r="L231" i="3"/>
  <c r="L233" i="3"/>
  <c r="L235" i="3"/>
  <c r="L237" i="3"/>
  <c r="L239" i="3"/>
  <c r="L241" i="3"/>
  <c r="L243" i="3"/>
  <c r="L245" i="3"/>
  <c r="L247" i="3"/>
  <c r="L249" i="3"/>
  <c r="L251" i="3"/>
  <c r="L253" i="3"/>
  <c r="L255" i="3"/>
  <c r="L257" i="3"/>
  <c r="L6" i="3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L150" i="3"/>
  <c r="L154" i="3"/>
  <c r="L158" i="3"/>
  <c r="L162" i="3"/>
  <c r="L166" i="3"/>
  <c r="L170" i="3"/>
  <c r="L174" i="3"/>
  <c r="L178" i="3"/>
  <c r="L182" i="3"/>
  <c r="L186" i="3"/>
  <c r="L190" i="3"/>
  <c r="L194" i="3"/>
  <c r="L198" i="3"/>
  <c r="L202" i="3"/>
  <c r="L206" i="3"/>
  <c r="L210" i="3"/>
  <c r="L214" i="3"/>
  <c r="L218" i="3"/>
  <c r="L222" i="3"/>
  <c r="L226" i="3"/>
  <c r="L230" i="3"/>
  <c r="L234" i="3"/>
  <c r="L238" i="3"/>
  <c r="L242" i="3"/>
  <c r="L246" i="3"/>
  <c r="L250" i="3"/>
  <c r="L254" i="3"/>
  <c r="L258" i="3"/>
  <c r="L260" i="3"/>
  <c r="L262" i="3"/>
  <c r="L264" i="3"/>
  <c r="L266" i="3"/>
  <c r="L268" i="3"/>
  <c r="L270" i="3"/>
  <c r="L272" i="3"/>
  <c r="L274" i="3"/>
  <c r="L276" i="3"/>
  <c r="L278" i="3"/>
  <c r="L280" i="3"/>
  <c r="L282" i="3"/>
  <c r="L284" i="3"/>
  <c r="L286" i="3"/>
  <c r="L288" i="3"/>
  <c r="L290" i="3"/>
  <c r="L292" i="3"/>
  <c r="L294" i="3"/>
  <c r="L296" i="3"/>
  <c r="L298" i="3"/>
  <c r="L300" i="3"/>
  <c r="L302" i="3"/>
  <c r="L304" i="3"/>
  <c r="L306" i="3"/>
  <c r="L308" i="3"/>
  <c r="L310" i="3"/>
  <c r="L312" i="3"/>
  <c r="L314" i="3"/>
  <c r="L316" i="3"/>
  <c r="L318" i="3"/>
  <c r="L320" i="3"/>
  <c r="L322" i="3"/>
  <c r="L324" i="3"/>
  <c r="L326" i="3"/>
  <c r="L328" i="3"/>
  <c r="L330" i="3"/>
  <c r="L332" i="3"/>
  <c r="L334" i="3"/>
  <c r="L336" i="3"/>
  <c r="L338" i="3"/>
  <c r="L340" i="3"/>
  <c r="L342" i="3"/>
  <c r="L344" i="3"/>
  <c r="L346" i="3"/>
  <c r="L348" i="3"/>
  <c r="L350" i="3"/>
  <c r="L352" i="3"/>
  <c r="L354" i="3"/>
  <c r="L356" i="3"/>
  <c r="L358" i="3"/>
  <c r="L360" i="3"/>
  <c r="L362" i="3"/>
  <c r="L364" i="3"/>
  <c r="L366" i="3"/>
  <c r="L368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L60" i="3"/>
  <c r="L64" i="3"/>
  <c r="L68" i="3"/>
  <c r="L72" i="3"/>
  <c r="L76" i="3"/>
  <c r="L80" i="3"/>
  <c r="L84" i="3"/>
  <c r="L88" i="3"/>
  <c r="L92" i="3"/>
  <c r="L96" i="3"/>
  <c r="L100" i="3"/>
  <c r="L104" i="3"/>
  <c r="L108" i="3"/>
  <c r="L112" i="3"/>
  <c r="L116" i="3"/>
  <c r="L120" i="3"/>
  <c r="L124" i="3"/>
  <c r="L128" i="3"/>
  <c r="L132" i="3"/>
  <c r="L136" i="3"/>
  <c r="L140" i="3"/>
  <c r="L144" i="3"/>
  <c r="L148" i="3"/>
  <c r="L152" i="3"/>
  <c r="L156" i="3"/>
  <c r="L160" i="3"/>
  <c r="L164" i="3"/>
  <c r="L168" i="3"/>
  <c r="L172" i="3"/>
  <c r="L176" i="3"/>
  <c r="L180" i="3"/>
  <c r="L184" i="3"/>
  <c r="L188" i="3"/>
  <c r="L192" i="3"/>
  <c r="L196" i="3"/>
  <c r="L200" i="3"/>
  <c r="L204" i="3"/>
  <c r="L208" i="3"/>
  <c r="L212" i="3"/>
  <c r="L216" i="3"/>
  <c r="L220" i="3"/>
  <c r="L224" i="3"/>
  <c r="L228" i="3"/>
  <c r="L232" i="3"/>
  <c r="L236" i="3"/>
  <c r="L240" i="3"/>
  <c r="L244" i="3"/>
  <c r="L248" i="3"/>
  <c r="L252" i="3"/>
  <c r="L256" i="3"/>
  <c r="L259" i="3"/>
  <c r="L261" i="3"/>
  <c r="L263" i="3"/>
  <c r="L265" i="3"/>
  <c r="L267" i="3"/>
  <c r="L269" i="3"/>
  <c r="L271" i="3"/>
  <c r="L273" i="3"/>
  <c r="L275" i="3"/>
  <c r="L277" i="3"/>
  <c r="L279" i="3"/>
  <c r="L281" i="3"/>
  <c r="L283" i="3"/>
  <c r="L285" i="3"/>
  <c r="L287" i="3"/>
  <c r="L289" i="3"/>
  <c r="L291" i="3"/>
  <c r="L293" i="3"/>
  <c r="L295" i="3"/>
  <c r="L297" i="3"/>
  <c r="L299" i="3"/>
  <c r="L301" i="3"/>
  <c r="L303" i="3"/>
  <c r="L305" i="3"/>
  <c r="L307" i="3"/>
  <c r="L309" i="3"/>
  <c r="L311" i="3"/>
  <c r="L313" i="3"/>
  <c r="L317" i="3"/>
  <c r="L319" i="3"/>
  <c r="L321" i="3"/>
  <c r="L323" i="3"/>
  <c r="L325" i="3"/>
  <c r="L327" i="3"/>
  <c r="L329" i="3"/>
  <c r="L331" i="3"/>
  <c r="L333" i="3"/>
  <c r="L335" i="3"/>
  <c r="L337" i="3"/>
  <c r="L339" i="3"/>
  <c r="L341" i="3"/>
  <c r="L343" i="3"/>
  <c r="L345" i="3"/>
  <c r="L347" i="3"/>
  <c r="L349" i="3"/>
  <c r="L351" i="3"/>
  <c r="L353" i="3"/>
  <c r="L355" i="3"/>
  <c r="L357" i="3"/>
  <c r="L359" i="3"/>
  <c r="L361" i="3"/>
  <c r="L363" i="3"/>
  <c r="L365" i="3"/>
  <c r="L367" i="3"/>
  <c r="L315" i="3"/>
  <c r="K5" i="3"/>
  <c r="K7" i="3"/>
  <c r="K9" i="3"/>
  <c r="K11" i="3"/>
  <c r="K13" i="3"/>
  <c r="K15" i="3"/>
  <c r="K17" i="3"/>
  <c r="K19" i="3"/>
  <c r="K21" i="3"/>
  <c r="K23" i="3"/>
  <c r="K25" i="3"/>
  <c r="K27" i="3"/>
  <c r="K29" i="3"/>
  <c r="K31" i="3"/>
  <c r="K33" i="3"/>
  <c r="K35" i="3"/>
  <c r="K37" i="3"/>
  <c r="K39" i="3"/>
  <c r="K41" i="3"/>
  <c r="K43" i="3"/>
  <c r="K45" i="3"/>
  <c r="K47" i="3"/>
  <c r="K49" i="3"/>
  <c r="K51" i="3"/>
  <c r="K53" i="3"/>
  <c r="K55" i="3"/>
  <c r="K57" i="3"/>
  <c r="K59" i="3"/>
  <c r="K61" i="3"/>
  <c r="K63" i="3"/>
  <c r="K65" i="3"/>
  <c r="K67" i="3"/>
  <c r="K69" i="3"/>
  <c r="K71" i="3"/>
  <c r="K73" i="3"/>
  <c r="K75" i="3"/>
  <c r="K77" i="3"/>
  <c r="K79" i="3"/>
  <c r="K81" i="3"/>
  <c r="K83" i="3"/>
  <c r="K85" i="3"/>
  <c r="K87" i="3"/>
  <c r="K89" i="3"/>
  <c r="K91" i="3"/>
  <c r="K93" i="3"/>
  <c r="K95" i="3"/>
  <c r="K97" i="3"/>
  <c r="K99" i="3"/>
  <c r="K101" i="3"/>
  <c r="K103" i="3"/>
  <c r="K105" i="3"/>
  <c r="K107" i="3"/>
  <c r="K109" i="3"/>
  <c r="K111" i="3"/>
  <c r="K113" i="3"/>
  <c r="K115" i="3"/>
  <c r="K117" i="3"/>
  <c r="K119" i="3"/>
  <c r="K121" i="3"/>
  <c r="K123" i="3"/>
  <c r="K125" i="3"/>
  <c r="K127" i="3"/>
  <c r="K129" i="3"/>
  <c r="K131" i="3"/>
  <c r="K133" i="3"/>
  <c r="K135" i="3"/>
  <c r="K137" i="3"/>
  <c r="K139" i="3"/>
  <c r="K141" i="3"/>
  <c r="K143" i="3"/>
  <c r="K145" i="3"/>
  <c r="K147" i="3"/>
  <c r="K149" i="3"/>
  <c r="K151" i="3"/>
  <c r="K153" i="3"/>
  <c r="K155" i="3"/>
  <c r="K157" i="3"/>
  <c r="K159" i="3"/>
  <c r="K161" i="3"/>
  <c r="K163" i="3"/>
  <c r="K165" i="3"/>
  <c r="K167" i="3"/>
  <c r="K169" i="3"/>
  <c r="K171" i="3"/>
  <c r="K173" i="3"/>
  <c r="K175" i="3"/>
  <c r="K177" i="3"/>
  <c r="K179" i="3"/>
  <c r="K181" i="3"/>
  <c r="K183" i="3"/>
  <c r="K185" i="3"/>
  <c r="K187" i="3"/>
  <c r="K189" i="3"/>
  <c r="K191" i="3"/>
  <c r="K193" i="3"/>
  <c r="K195" i="3"/>
  <c r="K197" i="3"/>
  <c r="K199" i="3"/>
  <c r="K201" i="3"/>
  <c r="K203" i="3"/>
  <c r="K205" i="3"/>
  <c r="K207" i="3"/>
  <c r="K209" i="3"/>
  <c r="K211" i="3"/>
  <c r="K213" i="3"/>
  <c r="K215" i="3"/>
  <c r="K217" i="3"/>
  <c r="K219" i="3"/>
  <c r="K221" i="3"/>
  <c r="K223" i="3"/>
  <c r="K225" i="3"/>
  <c r="K227" i="3"/>
  <c r="K229" i="3"/>
  <c r="K231" i="3"/>
  <c r="K233" i="3"/>
  <c r="K235" i="3"/>
  <c r="K237" i="3"/>
  <c r="K239" i="3"/>
  <c r="K241" i="3"/>
  <c r="K243" i="3"/>
  <c r="K245" i="3"/>
  <c r="K247" i="3"/>
  <c r="K249" i="3"/>
  <c r="K251" i="3"/>
  <c r="K253" i="3"/>
  <c r="K255" i="3"/>
  <c r="K257" i="3"/>
  <c r="K6" i="3"/>
  <c r="K10" i="3"/>
  <c r="K14" i="3"/>
  <c r="K18" i="3"/>
  <c r="K22" i="3"/>
  <c r="K26" i="3"/>
  <c r="K30" i="3"/>
  <c r="K34" i="3"/>
  <c r="K38" i="3"/>
  <c r="K42" i="3"/>
  <c r="K46" i="3"/>
  <c r="K50" i="3"/>
  <c r="K54" i="3"/>
  <c r="K58" i="3"/>
  <c r="K62" i="3"/>
  <c r="K66" i="3"/>
  <c r="K70" i="3"/>
  <c r="K74" i="3"/>
  <c r="K78" i="3"/>
  <c r="K82" i="3"/>
  <c r="K86" i="3"/>
  <c r="K90" i="3"/>
  <c r="K94" i="3"/>
  <c r="K98" i="3"/>
  <c r="K102" i="3"/>
  <c r="K106" i="3"/>
  <c r="K110" i="3"/>
  <c r="K114" i="3"/>
  <c r="K118" i="3"/>
  <c r="K122" i="3"/>
  <c r="K126" i="3"/>
  <c r="K130" i="3"/>
  <c r="K134" i="3"/>
  <c r="K138" i="3"/>
  <c r="K142" i="3"/>
  <c r="K146" i="3"/>
  <c r="K150" i="3"/>
  <c r="K154" i="3"/>
  <c r="K158" i="3"/>
  <c r="K162" i="3"/>
  <c r="K166" i="3"/>
  <c r="K170" i="3"/>
  <c r="K174" i="3"/>
  <c r="K178" i="3"/>
  <c r="K182" i="3"/>
  <c r="K186" i="3"/>
  <c r="K190" i="3"/>
  <c r="K194" i="3"/>
  <c r="K198" i="3"/>
  <c r="K202" i="3"/>
  <c r="K206" i="3"/>
  <c r="K210" i="3"/>
  <c r="K214" i="3"/>
  <c r="K218" i="3"/>
  <c r="K222" i="3"/>
  <c r="K226" i="3"/>
  <c r="K230" i="3"/>
  <c r="K234" i="3"/>
  <c r="K238" i="3"/>
  <c r="K242" i="3"/>
  <c r="K246" i="3"/>
  <c r="K250" i="3"/>
  <c r="K254" i="3"/>
  <c r="K258" i="3"/>
  <c r="K260" i="3"/>
  <c r="K262" i="3"/>
  <c r="K264" i="3"/>
  <c r="K266" i="3"/>
  <c r="K268" i="3"/>
  <c r="K270" i="3"/>
  <c r="K272" i="3"/>
  <c r="K274" i="3"/>
  <c r="K276" i="3"/>
  <c r="K278" i="3"/>
  <c r="K280" i="3"/>
  <c r="K282" i="3"/>
  <c r="K284" i="3"/>
  <c r="K286" i="3"/>
  <c r="K288" i="3"/>
  <c r="K290" i="3"/>
  <c r="K292" i="3"/>
  <c r="K294" i="3"/>
  <c r="K296" i="3"/>
  <c r="K298" i="3"/>
  <c r="K300" i="3"/>
  <c r="K302" i="3"/>
  <c r="K304" i="3"/>
  <c r="K306" i="3"/>
  <c r="K308" i="3"/>
  <c r="K310" i="3"/>
  <c r="K312" i="3"/>
  <c r="K314" i="3"/>
  <c r="K316" i="3"/>
  <c r="K318" i="3"/>
  <c r="K320" i="3"/>
  <c r="K322" i="3"/>
  <c r="K324" i="3"/>
  <c r="K326" i="3"/>
  <c r="K328" i="3"/>
  <c r="K330" i="3"/>
  <c r="K332" i="3"/>
  <c r="K334" i="3"/>
  <c r="K336" i="3"/>
  <c r="K338" i="3"/>
  <c r="K340" i="3"/>
  <c r="K342" i="3"/>
  <c r="K344" i="3"/>
  <c r="K346" i="3"/>
  <c r="K348" i="3"/>
  <c r="K350" i="3"/>
  <c r="K352" i="3"/>
  <c r="K354" i="3"/>
  <c r="K356" i="3"/>
  <c r="K358" i="3"/>
  <c r="K360" i="3"/>
  <c r="K362" i="3"/>
  <c r="K364" i="3"/>
  <c r="K366" i="3"/>
  <c r="K368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K124" i="3"/>
  <c r="K128" i="3"/>
  <c r="K132" i="3"/>
  <c r="K136" i="3"/>
  <c r="K140" i="3"/>
  <c r="K144" i="3"/>
  <c r="K148" i="3"/>
  <c r="K152" i="3"/>
  <c r="K156" i="3"/>
  <c r="K160" i="3"/>
  <c r="K164" i="3"/>
  <c r="K168" i="3"/>
  <c r="K172" i="3"/>
  <c r="K176" i="3"/>
  <c r="K180" i="3"/>
  <c r="K184" i="3"/>
  <c r="K188" i="3"/>
  <c r="K192" i="3"/>
  <c r="K196" i="3"/>
  <c r="K200" i="3"/>
  <c r="K204" i="3"/>
  <c r="K208" i="3"/>
  <c r="K212" i="3"/>
  <c r="K216" i="3"/>
  <c r="K220" i="3"/>
  <c r="K224" i="3"/>
  <c r="K228" i="3"/>
  <c r="K232" i="3"/>
  <c r="K236" i="3"/>
  <c r="K240" i="3"/>
  <c r="K244" i="3"/>
  <c r="K248" i="3"/>
  <c r="K252" i="3"/>
  <c r="K256" i="3"/>
  <c r="K259" i="3"/>
  <c r="K261" i="3"/>
  <c r="K263" i="3"/>
  <c r="K265" i="3"/>
  <c r="K267" i="3"/>
  <c r="K269" i="3"/>
  <c r="K271" i="3"/>
  <c r="K273" i="3"/>
  <c r="K275" i="3"/>
  <c r="K277" i="3"/>
  <c r="K279" i="3"/>
  <c r="K281" i="3"/>
  <c r="K283" i="3"/>
  <c r="K285" i="3"/>
  <c r="K287" i="3"/>
  <c r="K289" i="3"/>
  <c r="K291" i="3"/>
  <c r="K293" i="3"/>
  <c r="K295" i="3"/>
  <c r="K297" i="3"/>
  <c r="K299" i="3"/>
  <c r="K301" i="3"/>
  <c r="K303" i="3"/>
  <c r="K305" i="3"/>
  <c r="K307" i="3"/>
  <c r="K309" i="3"/>
  <c r="K311" i="3"/>
  <c r="K313" i="3"/>
  <c r="K315" i="3"/>
  <c r="K317" i="3"/>
  <c r="K319" i="3"/>
  <c r="K321" i="3"/>
  <c r="K323" i="3"/>
  <c r="K325" i="3"/>
  <c r="K327" i="3"/>
  <c r="K329" i="3"/>
  <c r="K331" i="3"/>
  <c r="K333" i="3"/>
  <c r="K335" i="3"/>
  <c r="K337" i="3"/>
  <c r="K339" i="3"/>
  <c r="K341" i="3"/>
  <c r="K343" i="3"/>
  <c r="K345" i="3"/>
  <c r="K347" i="3"/>
  <c r="K349" i="3"/>
  <c r="K351" i="3"/>
  <c r="K353" i="3"/>
  <c r="K355" i="3"/>
  <c r="K357" i="3"/>
  <c r="K359" i="3"/>
  <c r="K361" i="3"/>
  <c r="K363" i="3"/>
  <c r="K365" i="3"/>
  <c r="K367" i="3"/>
  <c r="J5" i="3"/>
  <c r="J7" i="3"/>
  <c r="J9" i="3"/>
  <c r="J11" i="3"/>
  <c r="J13" i="3"/>
  <c r="J15" i="3"/>
  <c r="J17" i="3"/>
  <c r="J19" i="3"/>
  <c r="J21" i="3"/>
  <c r="J23" i="3"/>
  <c r="J25" i="3"/>
  <c r="J27" i="3"/>
  <c r="J29" i="3"/>
  <c r="J31" i="3"/>
  <c r="J33" i="3"/>
  <c r="J35" i="3"/>
  <c r="J37" i="3"/>
  <c r="J39" i="3"/>
  <c r="J41" i="3"/>
  <c r="J43" i="3"/>
  <c r="J45" i="3"/>
  <c r="J47" i="3"/>
  <c r="J49" i="3"/>
  <c r="J51" i="3"/>
  <c r="J53" i="3"/>
  <c r="J55" i="3"/>
  <c r="J57" i="3"/>
  <c r="J59" i="3"/>
  <c r="J61" i="3"/>
  <c r="J63" i="3"/>
  <c r="J65" i="3"/>
  <c r="J67" i="3"/>
  <c r="J69" i="3"/>
  <c r="J71" i="3"/>
  <c r="J73" i="3"/>
  <c r="J75" i="3"/>
  <c r="J77" i="3"/>
  <c r="J79" i="3"/>
  <c r="J81" i="3"/>
  <c r="J83" i="3"/>
  <c r="J85" i="3"/>
  <c r="J87" i="3"/>
  <c r="J89" i="3"/>
  <c r="J91" i="3"/>
  <c r="J93" i="3"/>
  <c r="J95" i="3"/>
  <c r="J97" i="3"/>
  <c r="J99" i="3"/>
  <c r="J101" i="3"/>
  <c r="J103" i="3"/>
  <c r="J105" i="3"/>
  <c r="J107" i="3"/>
  <c r="J109" i="3"/>
  <c r="J111" i="3"/>
  <c r="J113" i="3"/>
  <c r="J115" i="3"/>
  <c r="J117" i="3"/>
  <c r="J119" i="3"/>
  <c r="J121" i="3"/>
  <c r="J123" i="3"/>
  <c r="J125" i="3"/>
  <c r="J127" i="3"/>
  <c r="J129" i="3"/>
  <c r="J131" i="3"/>
  <c r="J133" i="3"/>
  <c r="J135" i="3"/>
  <c r="J137" i="3"/>
  <c r="J139" i="3"/>
  <c r="J141" i="3"/>
  <c r="J143" i="3"/>
  <c r="J145" i="3"/>
  <c r="J147" i="3"/>
  <c r="J149" i="3"/>
  <c r="J151" i="3"/>
  <c r="J153" i="3"/>
  <c r="J155" i="3"/>
  <c r="J157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89" i="3"/>
  <c r="J191" i="3"/>
  <c r="J193" i="3"/>
  <c r="J195" i="3"/>
  <c r="J197" i="3"/>
  <c r="J199" i="3"/>
  <c r="J201" i="3"/>
  <c r="J203" i="3"/>
  <c r="J205" i="3"/>
  <c r="J207" i="3"/>
  <c r="J209" i="3"/>
  <c r="J211" i="3"/>
  <c r="J213" i="3"/>
  <c r="J215" i="3"/>
  <c r="J217" i="3"/>
  <c r="J219" i="3"/>
  <c r="J221" i="3"/>
  <c r="J223" i="3"/>
  <c r="J225" i="3"/>
  <c r="J227" i="3"/>
  <c r="J229" i="3"/>
  <c r="J231" i="3"/>
  <c r="J233" i="3"/>
  <c r="J235" i="3"/>
  <c r="J237" i="3"/>
  <c r="J239" i="3"/>
  <c r="J241" i="3"/>
  <c r="J243" i="3"/>
  <c r="J245" i="3"/>
  <c r="J247" i="3"/>
  <c r="J249" i="3"/>
  <c r="J251" i="3"/>
  <c r="J253" i="3"/>
  <c r="J255" i="3"/>
  <c r="J257" i="3"/>
  <c r="J6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0" i="3"/>
  <c r="J262" i="3"/>
  <c r="J264" i="3"/>
  <c r="J266" i="3"/>
  <c r="J268" i="3"/>
  <c r="J270" i="3"/>
  <c r="J272" i="3"/>
  <c r="J274" i="3"/>
  <c r="J276" i="3"/>
  <c r="J278" i="3"/>
  <c r="J280" i="3"/>
  <c r="J282" i="3"/>
  <c r="J284" i="3"/>
  <c r="J286" i="3"/>
  <c r="J288" i="3"/>
  <c r="J290" i="3"/>
  <c r="J292" i="3"/>
  <c r="J294" i="3"/>
  <c r="J296" i="3"/>
  <c r="J298" i="3"/>
  <c r="J300" i="3"/>
  <c r="J302" i="3"/>
  <c r="J304" i="3"/>
  <c r="J306" i="3"/>
  <c r="J308" i="3"/>
  <c r="J310" i="3"/>
  <c r="J312" i="3"/>
  <c r="J314" i="3"/>
  <c r="J316" i="3"/>
  <c r="J318" i="3"/>
  <c r="J320" i="3"/>
  <c r="J322" i="3"/>
  <c r="J324" i="3"/>
  <c r="J326" i="3"/>
  <c r="J328" i="3"/>
  <c r="J330" i="3"/>
  <c r="J332" i="3"/>
  <c r="J334" i="3"/>
  <c r="J336" i="3"/>
  <c r="J338" i="3"/>
  <c r="J340" i="3"/>
  <c r="J342" i="3"/>
  <c r="J344" i="3"/>
  <c r="J346" i="3"/>
  <c r="J348" i="3"/>
  <c r="J350" i="3"/>
  <c r="J352" i="3"/>
  <c r="J354" i="3"/>
  <c r="J356" i="3"/>
  <c r="J358" i="3"/>
  <c r="J360" i="3"/>
  <c r="J362" i="3"/>
  <c r="J364" i="3"/>
  <c r="J366" i="3"/>
  <c r="J368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59" i="3"/>
  <c r="J261" i="3"/>
  <c r="J263" i="3"/>
  <c r="J265" i="3"/>
  <c r="J267" i="3"/>
  <c r="J269" i="3"/>
  <c r="J271" i="3"/>
  <c r="J273" i="3"/>
  <c r="J275" i="3"/>
  <c r="J277" i="3"/>
  <c r="J279" i="3"/>
  <c r="J281" i="3"/>
  <c r="J283" i="3"/>
  <c r="J285" i="3"/>
  <c r="J287" i="3"/>
  <c r="J289" i="3"/>
  <c r="J291" i="3"/>
  <c r="J293" i="3"/>
  <c r="J295" i="3"/>
  <c r="J297" i="3"/>
  <c r="J299" i="3"/>
  <c r="J301" i="3"/>
  <c r="J303" i="3"/>
  <c r="J305" i="3"/>
  <c r="J307" i="3"/>
  <c r="J309" i="3"/>
  <c r="J311" i="3"/>
  <c r="J313" i="3"/>
  <c r="J315" i="3"/>
  <c r="J317" i="3"/>
  <c r="J319" i="3"/>
  <c r="J321" i="3"/>
  <c r="J323" i="3"/>
  <c r="J325" i="3"/>
  <c r="J327" i="3"/>
  <c r="J329" i="3"/>
  <c r="J331" i="3"/>
  <c r="J333" i="3"/>
  <c r="J335" i="3"/>
  <c r="J337" i="3"/>
  <c r="J339" i="3"/>
  <c r="J341" i="3"/>
  <c r="J343" i="3"/>
  <c r="J345" i="3"/>
  <c r="J347" i="3"/>
  <c r="J349" i="3"/>
  <c r="J351" i="3"/>
  <c r="J353" i="3"/>
  <c r="J355" i="3"/>
  <c r="J357" i="3"/>
  <c r="J359" i="3"/>
  <c r="J361" i="3"/>
  <c r="J363" i="3"/>
  <c r="J365" i="3"/>
  <c r="J367" i="3"/>
  <c r="I5" i="3"/>
  <c r="I7" i="3"/>
  <c r="I9" i="3"/>
  <c r="I11" i="3"/>
  <c r="I13" i="3"/>
  <c r="I15" i="3"/>
  <c r="I17" i="3"/>
  <c r="I19" i="3"/>
  <c r="I21" i="3"/>
  <c r="I23" i="3"/>
  <c r="I25" i="3"/>
  <c r="I27" i="3"/>
  <c r="I29" i="3"/>
  <c r="I31" i="3"/>
  <c r="I33" i="3"/>
  <c r="I35" i="3"/>
  <c r="I37" i="3"/>
  <c r="I39" i="3"/>
  <c r="I41" i="3"/>
  <c r="I43" i="3"/>
  <c r="I45" i="3"/>
  <c r="I47" i="3"/>
  <c r="I49" i="3"/>
  <c r="I51" i="3"/>
  <c r="I53" i="3"/>
  <c r="I55" i="3"/>
  <c r="I57" i="3"/>
  <c r="I59" i="3"/>
  <c r="I61" i="3"/>
  <c r="I63" i="3"/>
  <c r="I65" i="3"/>
  <c r="I67" i="3"/>
  <c r="I69" i="3"/>
  <c r="I71" i="3"/>
  <c r="I73" i="3"/>
  <c r="I75" i="3"/>
  <c r="I77" i="3"/>
  <c r="I79" i="3"/>
  <c r="I81" i="3"/>
  <c r="I83" i="3"/>
  <c r="I85" i="3"/>
  <c r="I87" i="3"/>
  <c r="I89" i="3"/>
  <c r="I91" i="3"/>
  <c r="I93" i="3"/>
  <c r="I95" i="3"/>
  <c r="I97" i="3"/>
  <c r="I99" i="3"/>
  <c r="I101" i="3"/>
  <c r="I103" i="3"/>
  <c r="I105" i="3"/>
  <c r="I107" i="3"/>
  <c r="I109" i="3"/>
  <c r="I111" i="3"/>
  <c r="I113" i="3"/>
  <c r="I115" i="3"/>
  <c r="I117" i="3"/>
  <c r="I119" i="3"/>
  <c r="I121" i="3"/>
  <c r="I123" i="3"/>
  <c r="I125" i="3"/>
  <c r="I127" i="3"/>
  <c r="I129" i="3"/>
  <c r="I131" i="3"/>
  <c r="I133" i="3"/>
  <c r="I135" i="3"/>
  <c r="I137" i="3"/>
  <c r="I139" i="3"/>
  <c r="I141" i="3"/>
  <c r="I143" i="3"/>
  <c r="I145" i="3"/>
  <c r="I147" i="3"/>
  <c r="I149" i="3"/>
  <c r="I151" i="3"/>
  <c r="I153" i="3"/>
  <c r="I155" i="3"/>
  <c r="I157" i="3"/>
  <c r="I159" i="3"/>
  <c r="I161" i="3"/>
  <c r="I163" i="3"/>
  <c r="I165" i="3"/>
  <c r="I167" i="3"/>
  <c r="I169" i="3"/>
  <c r="I171" i="3"/>
  <c r="I173" i="3"/>
  <c r="I175" i="3"/>
  <c r="I177" i="3"/>
  <c r="I179" i="3"/>
  <c r="I181" i="3"/>
  <c r="I183" i="3"/>
  <c r="I185" i="3"/>
  <c r="I187" i="3"/>
  <c r="I189" i="3"/>
  <c r="I191" i="3"/>
  <c r="I193" i="3"/>
  <c r="I195" i="3"/>
  <c r="I197" i="3"/>
  <c r="I199" i="3"/>
  <c r="I201" i="3"/>
  <c r="I203" i="3"/>
  <c r="I205" i="3"/>
  <c r="I207" i="3"/>
  <c r="I209" i="3"/>
  <c r="I211" i="3"/>
  <c r="I213" i="3"/>
  <c r="I215" i="3"/>
  <c r="I217" i="3"/>
  <c r="I219" i="3"/>
  <c r="I221" i="3"/>
  <c r="I223" i="3"/>
  <c r="I225" i="3"/>
  <c r="I227" i="3"/>
  <c r="I229" i="3"/>
  <c r="I231" i="3"/>
  <c r="I233" i="3"/>
  <c r="I235" i="3"/>
  <c r="I237" i="3"/>
  <c r="I239" i="3"/>
  <c r="I241" i="3"/>
  <c r="I243" i="3"/>
  <c r="I245" i="3"/>
  <c r="I247" i="3"/>
  <c r="I249" i="3"/>
  <c r="I251" i="3"/>
  <c r="I253" i="3"/>
  <c r="I255" i="3"/>
  <c r="I257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66" i="3"/>
  <c r="I170" i="3"/>
  <c r="I174" i="3"/>
  <c r="I178" i="3"/>
  <c r="I182" i="3"/>
  <c r="I186" i="3"/>
  <c r="I190" i="3"/>
  <c r="I194" i="3"/>
  <c r="I198" i="3"/>
  <c r="I202" i="3"/>
  <c r="I206" i="3"/>
  <c r="I210" i="3"/>
  <c r="I214" i="3"/>
  <c r="I218" i="3"/>
  <c r="I222" i="3"/>
  <c r="I226" i="3"/>
  <c r="I230" i="3"/>
  <c r="I234" i="3"/>
  <c r="I238" i="3"/>
  <c r="I242" i="3"/>
  <c r="I246" i="3"/>
  <c r="I250" i="3"/>
  <c r="I254" i="3"/>
  <c r="I258" i="3"/>
  <c r="I260" i="3"/>
  <c r="I262" i="3"/>
  <c r="I264" i="3"/>
  <c r="I266" i="3"/>
  <c r="I268" i="3"/>
  <c r="I270" i="3"/>
  <c r="I272" i="3"/>
  <c r="I274" i="3"/>
  <c r="I276" i="3"/>
  <c r="I278" i="3"/>
  <c r="I280" i="3"/>
  <c r="I282" i="3"/>
  <c r="I284" i="3"/>
  <c r="I286" i="3"/>
  <c r="I288" i="3"/>
  <c r="I290" i="3"/>
  <c r="I292" i="3"/>
  <c r="I294" i="3"/>
  <c r="I296" i="3"/>
  <c r="I298" i="3"/>
  <c r="I300" i="3"/>
  <c r="I302" i="3"/>
  <c r="I304" i="3"/>
  <c r="I306" i="3"/>
  <c r="I308" i="3"/>
  <c r="I310" i="3"/>
  <c r="I312" i="3"/>
  <c r="I314" i="3"/>
  <c r="I316" i="3"/>
  <c r="I318" i="3"/>
  <c r="I320" i="3"/>
  <c r="I322" i="3"/>
  <c r="I324" i="3"/>
  <c r="I326" i="3"/>
  <c r="I328" i="3"/>
  <c r="I330" i="3"/>
  <c r="I332" i="3"/>
  <c r="I334" i="3"/>
  <c r="I336" i="3"/>
  <c r="I338" i="3"/>
  <c r="I340" i="3"/>
  <c r="I342" i="3"/>
  <c r="I344" i="3"/>
  <c r="I346" i="3"/>
  <c r="I348" i="3"/>
  <c r="I350" i="3"/>
  <c r="I352" i="3"/>
  <c r="I354" i="3"/>
  <c r="I356" i="3"/>
  <c r="I358" i="3"/>
  <c r="I360" i="3"/>
  <c r="I362" i="3"/>
  <c r="I364" i="3"/>
  <c r="I366" i="3"/>
  <c r="I368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I60" i="3"/>
  <c r="I64" i="3"/>
  <c r="I68" i="3"/>
  <c r="I72" i="3"/>
  <c r="I76" i="3"/>
  <c r="I80" i="3"/>
  <c r="I84" i="3"/>
  <c r="I88" i="3"/>
  <c r="I92" i="3"/>
  <c r="I96" i="3"/>
  <c r="I100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52" i="3"/>
  <c r="I156" i="3"/>
  <c r="I160" i="3"/>
  <c r="I164" i="3"/>
  <c r="I168" i="3"/>
  <c r="I172" i="3"/>
  <c r="I176" i="3"/>
  <c r="I180" i="3"/>
  <c r="I184" i="3"/>
  <c r="I188" i="3"/>
  <c r="I192" i="3"/>
  <c r="I196" i="3"/>
  <c r="I200" i="3"/>
  <c r="I204" i="3"/>
  <c r="I208" i="3"/>
  <c r="I212" i="3"/>
  <c r="I216" i="3"/>
  <c r="I220" i="3"/>
  <c r="I224" i="3"/>
  <c r="I228" i="3"/>
  <c r="I232" i="3"/>
  <c r="I236" i="3"/>
  <c r="I240" i="3"/>
  <c r="I244" i="3"/>
  <c r="I248" i="3"/>
  <c r="I252" i="3"/>
  <c r="I256" i="3"/>
  <c r="I259" i="3"/>
  <c r="I261" i="3"/>
  <c r="I263" i="3"/>
  <c r="I265" i="3"/>
  <c r="I267" i="3"/>
  <c r="I269" i="3"/>
  <c r="I271" i="3"/>
  <c r="I273" i="3"/>
  <c r="I275" i="3"/>
  <c r="I277" i="3"/>
  <c r="I279" i="3"/>
  <c r="I281" i="3"/>
  <c r="I283" i="3"/>
  <c r="I285" i="3"/>
  <c r="I287" i="3"/>
  <c r="I289" i="3"/>
  <c r="I291" i="3"/>
  <c r="I293" i="3"/>
  <c r="I295" i="3"/>
  <c r="I297" i="3"/>
  <c r="I299" i="3"/>
  <c r="I301" i="3"/>
  <c r="I303" i="3"/>
  <c r="I305" i="3"/>
  <c r="I307" i="3"/>
  <c r="I309" i="3"/>
  <c r="I311" i="3"/>
  <c r="I313" i="3"/>
  <c r="I315" i="3"/>
  <c r="I317" i="3"/>
  <c r="I319" i="3"/>
  <c r="I321" i="3"/>
  <c r="I323" i="3"/>
  <c r="I325" i="3"/>
  <c r="I327" i="3"/>
  <c r="I329" i="3"/>
  <c r="I331" i="3"/>
  <c r="I333" i="3"/>
  <c r="I335" i="3"/>
  <c r="I337" i="3"/>
  <c r="I339" i="3"/>
  <c r="I341" i="3"/>
  <c r="I343" i="3"/>
  <c r="I345" i="3"/>
  <c r="I347" i="3"/>
  <c r="I349" i="3"/>
  <c r="I351" i="3"/>
  <c r="I353" i="3"/>
  <c r="I355" i="3"/>
  <c r="I357" i="3"/>
  <c r="I359" i="3"/>
  <c r="I361" i="3"/>
  <c r="I363" i="3"/>
  <c r="I365" i="3"/>
  <c r="I367" i="3"/>
  <c r="H5" i="3"/>
  <c r="H7" i="3"/>
  <c r="H9" i="3"/>
  <c r="H11" i="3"/>
  <c r="H13" i="3"/>
  <c r="H15" i="3"/>
  <c r="H17" i="3"/>
  <c r="H19" i="3"/>
  <c r="H21" i="3"/>
  <c r="H23" i="3"/>
  <c r="H25" i="3"/>
  <c r="H27" i="3"/>
  <c r="H29" i="3"/>
  <c r="H31" i="3"/>
  <c r="H33" i="3"/>
  <c r="H35" i="3"/>
  <c r="H37" i="3"/>
  <c r="H39" i="3"/>
  <c r="H41" i="3"/>
  <c r="H43" i="3"/>
  <c r="H45" i="3"/>
  <c r="H47" i="3"/>
  <c r="H49" i="3"/>
  <c r="H51" i="3"/>
  <c r="H53" i="3"/>
  <c r="H55" i="3"/>
  <c r="H57" i="3"/>
  <c r="H59" i="3"/>
  <c r="H61" i="3"/>
  <c r="H63" i="3"/>
  <c r="H65" i="3"/>
  <c r="H67" i="3"/>
  <c r="H69" i="3"/>
  <c r="H71" i="3"/>
  <c r="H73" i="3"/>
  <c r="H75" i="3"/>
  <c r="H77" i="3"/>
  <c r="H79" i="3"/>
  <c r="H81" i="3"/>
  <c r="H83" i="3"/>
  <c r="H85" i="3"/>
  <c r="H87" i="3"/>
  <c r="H89" i="3"/>
  <c r="H91" i="3"/>
  <c r="H93" i="3"/>
  <c r="H95" i="3"/>
  <c r="H97" i="3"/>
  <c r="H99" i="3"/>
  <c r="H101" i="3"/>
  <c r="H103" i="3"/>
  <c r="H105" i="3"/>
  <c r="H107" i="3"/>
  <c r="H109" i="3"/>
  <c r="H111" i="3"/>
  <c r="H113" i="3"/>
  <c r="H115" i="3"/>
  <c r="H117" i="3"/>
  <c r="H119" i="3"/>
  <c r="H121" i="3"/>
  <c r="H123" i="3"/>
  <c r="H125" i="3"/>
  <c r="H127" i="3"/>
  <c r="H129" i="3"/>
  <c r="H131" i="3"/>
  <c r="H133" i="3"/>
  <c r="H135" i="3"/>
  <c r="H137" i="3"/>
  <c r="H139" i="3"/>
  <c r="H141" i="3"/>
  <c r="H143" i="3"/>
  <c r="H145" i="3"/>
  <c r="H147" i="3"/>
  <c r="H149" i="3"/>
  <c r="H151" i="3"/>
  <c r="H153" i="3"/>
  <c r="H155" i="3"/>
  <c r="H157" i="3"/>
  <c r="H159" i="3"/>
  <c r="H161" i="3"/>
  <c r="H163" i="3"/>
  <c r="H165" i="3"/>
  <c r="H167" i="3"/>
  <c r="H169" i="3"/>
  <c r="H171" i="3"/>
  <c r="H173" i="3"/>
  <c r="H175" i="3"/>
  <c r="H177" i="3"/>
  <c r="H179" i="3"/>
  <c r="H181" i="3"/>
  <c r="H183" i="3"/>
  <c r="H185" i="3"/>
  <c r="H187" i="3"/>
  <c r="H189" i="3"/>
  <c r="H191" i="3"/>
  <c r="H193" i="3"/>
  <c r="H195" i="3"/>
  <c r="H197" i="3"/>
  <c r="H199" i="3"/>
  <c r="H201" i="3"/>
  <c r="H203" i="3"/>
  <c r="H205" i="3"/>
  <c r="H207" i="3"/>
  <c r="H209" i="3"/>
  <c r="H211" i="3"/>
  <c r="H213" i="3"/>
  <c r="H215" i="3"/>
  <c r="H217" i="3"/>
  <c r="H219" i="3"/>
  <c r="H221" i="3"/>
  <c r="H223" i="3"/>
  <c r="H225" i="3"/>
  <c r="H227" i="3"/>
  <c r="H229" i="3"/>
  <c r="H231" i="3"/>
  <c r="H233" i="3"/>
  <c r="H235" i="3"/>
  <c r="H237" i="3"/>
  <c r="H239" i="3"/>
  <c r="H241" i="3"/>
  <c r="H243" i="3"/>
  <c r="H245" i="3"/>
  <c r="H247" i="3"/>
  <c r="H249" i="3"/>
  <c r="H251" i="3"/>
  <c r="H253" i="3"/>
  <c r="H255" i="3"/>
  <c r="H257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94" i="3"/>
  <c r="H98" i="3"/>
  <c r="H102" i="3"/>
  <c r="H106" i="3"/>
  <c r="H110" i="3"/>
  <c r="H114" i="3"/>
  <c r="H118" i="3"/>
  <c r="H122" i="3"/>
  <c r="H126" i="3"/>
  <c r="H130" i="3"/>
  <c r="H134" i="3"/>
  <c r="H138" i="3"/>
  <c r="H142" i="3"/>
  <c r="H146" i="3"/>
  <c r="H150" i="3"/>
  <c r="H154" i="3"/>
  <c r="H158" i="3"/>
  <c r="H162" i="3"/>
  <c r="H166" i="3"/>
  <c r="H170" i="3"/>
  <c r="H174" i="3"/>
  <c r="H178" i="3"/>
  <c r="H182" i="3"/>
  <c r="H186" i="3"/>
  <c r="H190" i="3"/>
  <c r="H194" i="3"/>
  <c r="H198" i="3"/>
  <c r="H202" i="3"/>
  <c r="H206" i="3"/>
  <c r="H210" i="3"/>
  <c r="H214" i="3"/>
  <c r="H218" i="3"/>
  <c r="H222" i="3"/>
  <c r="H226" i="3"/>
  <c r="H230" i="3"/>
  <c r="H234" i="3"/>
  <c r="H238" i="3"/>
  <c r="H242" i="3"/>
  <c r="H246" i="3"/>
  <c r="H250" i="3"/>
  <c r="H254" i="3"/>
  <c r="H258" i="3"/>
  <c r="H260" i="3"/>
  <c r="H262" i="3"/>
  <c r="H264" i="3"/>
  <c r="H266" i="3"/>
  <c r="H268" i="3"/>
  <c r="H270" i="3"/>
  <c r="H272" i="3"/>
  <c r="H274" i="3"/>
  <c r="H276" i="3"/>
  <c r="H278" i="3"/>
  <c r="H280" i="3"/>
  <c r="H282" i="3"/>
  <c r="H284" i="3"/>
  <c r="H286" i="3"/>
  <c r="H288" i="3"/>
  <c r="H290" i="3"/>
  <c r="H292" i="3"/>
  <c r="H294" i="3"/>
  <c r="H296" i="3"/>
  <c r="H298" i="3"/>
  <c r="H300" i="3"/>
  <c r="H302" i="3"/>
  <c r="H304" i="3"/>
  <c r="H306" i="3"/>
  <c r="H308" i="3"/>
  <c r="H310" i="3"/>
  <c r="H312" i="3"/>
  <c r="H314" i="3"/>
  <c r="H316" i="3"/>
  <c r="H318" i="3"/>
  <c r="H320" i="3"/>
  <c r="H322" i="3"/>
  <c r="H324" i="3"/>
  <c r="H326" i="3"/>
  <c r="H328" i="3"/>
  <c r="H330" i="3"/>
  <c r="H332" i="3"/>
  <c r="H334" i="3"/>
  <c r="H336" i="3"/>
  <c r="H338" i="3"/>
  <c r="H340" i="3"/>
  <c r="H342" i="3"/>
  <c r="H344" i="3"/>
  <c r="H346" i="3"/>
  <c r="H348" i="3"/>
  <c r="H350" i="3"/>
  <c r="H352" i="3"/>
  <c r="H354" i="3"/>
  <c r="H356" i="3"/>
  <c r="H358" i="3"/>
  <c r="H360" i="3"/>
  <c r="H362" i="3"/>
  <c r="H364" i="3"/>
  <c r="H366" i="3"/>
  <c r="H368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6" i="3"/>
  <c r="H100" i="3"/>
  <c r="H104" i="3"/>
  <c r="H108" i="3"/>
  <c r="H112" i="3"/>
  <c r="H116" i="3"/>
  <c r="H120" i="3"/>
  <c r="H124" i="3"/>
  <c r="H128" i="3"/>
  <c r="H132" i="3"/>
  <c r="H136" i="3"/>
  <c r="H140" i="3"/>
  <c r="H144" i="3"/>
  <c r="H148" i="3"/>
  <c r="H152" i="3"/>
  <c r="H156" i="3"/>
  <c r="H160" i="3"/>
  <c r="H164" i="3"/>
  <c r="H168" i="3"/>
  <c r="H172" i="3"/>
  <c r="H176" i="3"/>
  <c r="H180" i="3"/>
  <c r="H184" i="3"/>
  <c r="H188" i="3"/>
  <c r="H192" i="3"/>
  <c r="H196" i="3"/>
  <c r="H200" i="3"/>
  <c r="H204" i="3"/>
  <c r="H208" i="3"/>
  <c r="H212" i="3"/>
  <c r="H216" i="3"/>
  <c r="H220" i="3"/>
  <c r="H224" i="3"/>
  <c r="H228" i="3"/>
  <c r="H232" i="3"/>
  <c r="H236" i="3"/>
  <c r="H240" i="3"/>
  <c r="H244" i="3"/>
  <c r="H248" i="3"/>
  <c r="H252" i="3"/>
  <c r="H256" i="3"/>
  <c r="H259" i="3"/>
  <c r="H261" i="3"/>
  <c r="H263" i="3"/>
  <c r="H265" i="3"/>
  <c r="H267" i="3"/>
  <c r="H269" i="3"/>
  <c r="H271" i="3"/>
  <c r="H273" i="3"/>
  <c r="H275" i="3"/>
  <c r="H277" i="3"/>
  <c r="H279" i="3"/>
  <c r="H281" i="3"/>
  <c r="H283" i="3"/>
  <c r="H285" i="3"/>
  <c r="H287" i="3"/>
  <c r="H289" i="3"/>
  <c r="H291" i="3"/>
  <c r="H293" i="3"/>
  <c r="H295" i="3"/>
  <c r="H297" i="3"/>
  <c r="H299" i="3"/>
  <c r="H301" i="3"/>
  <c r="H303" i="3"/>
  <c r="H305" i="3"/>
  <c r="H307" i="3"/>
  <c r="H309" i="3"/>
  <c r="H311" i="3"/>
  <c r="H313" i="3"/>
  <c r="H315" i="3"/>
  <c r="H317" i="3"/>
  <c r="H319" i="3"/>
  <c r="H321" i="3"/>
  <c r="H323" i="3"/>
  <c r="H325" i="3"/>
  <c r="H327" i="3"/>
  <c r="H329" i="3"/>
  <c r="H331" i="3"/>
  <c r="H333" i="3"/>
  <c r="H335" i="3"/>
  <c r="H337" i="3"/>
  <c r="H339" i="3"/>
  <c r="H341" i="3"/>
  <c r="H343" i="3"/>
  <c r="H345" i="3"/>
  <c r="H347" i="3"/>
  <c r="H349" i="3"/>
  <c r="H351" i="3"/>
  <c r="H353" i="3"/>
  <c r="H355" i="3"/>
  <c r="H357" i="3"/>
  <c r="H359" i="3"/>
  <c r="H361" i="3"/>
  <c r="H363" i="3"/>
  <c r="H365" i="3"/>
  <c r="H367" i="3"/>
  <c r="G5" i="3"/>
  <c r="G7" i="3"/>
  <c r="G9" i="3"/>
  <c r="G11" i="3"/>
  <c r="G13" i="3"/>
  <c r="G15" i="3"/>
  <c r="G17" i="3"/>
  <c r="G19" i="3"/>
  <c r="G21" i="3"/>
  <c r="G23" i="3"/>
  <c r="G25" i="3"/>
  <c r="G27" i="3"/>
  <c r="G29" i="3"/>
  <c r="G31" i="3"/>
  <c r="G33" i="3"/>
  <c r="G35" i="3"/>
  <c r="G37" i="3"/>
  <c r="G39" i="3"/>
  <c r="G41" i="3"/>
  <c r="G43" i="3"/>
  <c r="G45" i="3"/>
  <c r="G47" i="3"/>
  <c r="G49" i="3"/>
  <c r="G51" i="3"/>
  <c r="G53" i="3"/>
  <c r="G55" i="3"/>
  <c r="G57" i="3"/>
  <c r="G59" i="3"/>
  <c r="G61" i="3"/>
  <c r="G63" i="3"/>
  <c r="G65" i="3"/>
  <c r="G67" i="3"/>
  <c r="G69" i="3"/>
  <c r="G71" i="3"/>
  <c r="G73" i="3"/>
  <c r="G75" i="3"/>
  <c r="G77" i="3"/>
  <c r="G79" i="3"/>
  <c r="G81" i="3"/>
  <c r="G83" i="3"/>
  <c r="G85" i="3"/>
  <c r="G87" i="3"/>
  <c r="G89" i="3"/>
  <c r="G91" i="3"/>
  <c r="G93" i="3"/>
  <c r="G95" i="3"/>
  <c r="G97" i="3"/>
  <c r="G99" i="3"/>
  <c r="G101" i="3"/>
  <c r="G103" i="3"/>
  <c r="G105" i="3"/>
  <c r="G107" i="3"/>
  <c r="G109" i="3"/>
  <c r="G111" i="3"/>
  <c r="G113" i="3"/>
  <c r="G115" i="3"/>
  <c r="G117" i="3"/>
  <c r="G119" i="3"/>
  <c r="G121" i="3"/>
  <c r="G123" i="3"/>
  <c r="G125" i="3"/>
  <c r="G127" i="3"/>
  <c r="G129" i="3"/>
  <c r="G131" i="3"/>
  <c r="G133" i="3"/>
  <c r="G135" i="3"/>
  <c r="G137" i="3"/>
  <c r="G139" i="3"/>
  <c r="G141" i="3"/>
  <c r="G143" i="3"/>
  <c r="G145" i="3"/>
  <c r="G147" i="3"/>
  <c r="G149" i="3"/>
  <c r="G151" i="3"/>
  <c r="G153" i="3"/>
  <c r="G155" i="3"/>
  <c r="G157" i="3"/>
  <c r="G159" i="3"/>
  <c r="G161" i="3"/>
  <c r="G163" i="3"/>
  <c r="G165" i="3"/>
  <c r="G167" i="3"/>
  <c r="G169" i="3"/>
  <c r="G171" i="3"/>
  <c r="G173" i="3"/>
  <c r="G175" i="3"/>
  <c r="G177" i="3"/>
  <c r="G179" i="3"/>
  <c r="G181" i="3"/>
  <c r="G183" i="3"/>
  <c r="G185" i="3"/>
  <c r="G187" i="3"/>
  <c r="G189" i="3"/>
  <c r="G191" i="3"/>
  <c r="G193" i="3"/>
  <c r="G195" i="3"/>
  <c r="G197" i="3"/>
  <c r="G199" i="3"/>
  <c r="G201" i="3"/>
  <c r="G203" i="3"/>
  <c r="G205" i="3"/>
  <c r="G207" i="3"/>
  <c r="G209" i="3"/>
  <c r="G211" i="3"/>
  <c r="G213" i="3"/>
  <c r="G215" i="3"/>
  <c r="G217" i="3"/>
  <c r="G219" i="3"/>
  <c r="G221" i="3"/>
  <c r="G223" i="3"/>
  <c r="G225" i="3"/>
  <c r="G227" i="3"/>
  <c r="G229" i="3"/>
  <c r="G231" i="3"/>
  <c r="G233" i="3"/>
  <c r="G235" i="3"/>
  <c r="G237" i="3"/>
  <c r="G239" i="3"/>
  <c r="G241" i="3"/>
  <c r="G243" i="3"/>
  <c r="G245" i="3"/>
  <c r="G247" i="3"/>
  <c r="G249" i="3"/>
  <c r="G251" i="3"/>
  <c r="G253" i="3"/>
  <c r="G255" i="3"/>
  <c r="G257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134" i="3"/>
  <c r="G138" i="3"/>
  <c r="G142" i="3"/>
  <c r="G146" i="3"/>
  <c r="G150" i="3"/>
  <c r="G154" i="3"/>
  <c r="G158" i="3"/>
  <c r="G162" i="3"/>
  <c r="G166" i="3"/>
  <c r="G170" i="3"/>
  <c r="G174" i="3"/>
  <c r="G178" i="3"/>
  <c r="G182" i="3"/>
  <c r="G186" i="3"/>
  <c r="G190" i="3"/>
  <c r="G194" i="3"/>
  <c r="G198" i="3"/>
  <c r="G202" i="3"/>
  <c r="G206" i="3"/>
  <c r="G210" i="3"/>
  <c r="G214" i="3"/>
  <c r="G218" i="3"/>
  <c r="G222" i="3"/>
  <c r="G226" i="3"/>
  <c r="G230" i="3"/>
  <c r="G234" i="3"/>
  <c r="G238" i="3"/>
  <c r="G242" i="3"/>
  <c r="G246" i="3"/>
  <c r="G250" i="3"/>
  <c r="G254" i="3"/>
  <c r="G258" i="3"/>
  <c r="G260" i="3"/>
  <c r="G262" i="3"/>
  <c r="G264" i="3"/>
  <c r="G266" i="3"/>
  <c r="G268" i="3"/>
  <c r="G270" i="3"/>
  <c r="G272" i="3"/>
  <c r="G274" i="3"/>
  <c r="G276" i="3"/>
  <c r="G278" i="3"/>
  <c r="G280" i="3"/>
  <c r="G282" i="3"/>
  <c r="G284" i="3"/>
  <c r="G286" i="3"/>
  <c r="G288" i="3"/>
  <c r="G290" i="3"/>
  <c r="G292" i="3"/>
  <c r="G294" i="3"/>
  <c r="G296" i="3"/>
  <c r="G298" i="3"/>
  <c r="G300" i="3"/>
  <c r="G302" i="3"/>
  <c r="G304" i="3"/>
  <c r="G306" i="3"/>
  <c r="G308" i="3"/>
  <c r="G310" i="3"/>
  <c r="G312" i="3"/>
  <c r="G314" i="3"/>
  <c r="G316" i="3"/>
  <c r="G318" i="3"/>
  <c r="G320" i="3"/>
  <c r="G322" i="3"/>
  <c r="G324" i="3"/>
  <c r="G326" i="3"/>
  <c r="G328" i="3"/>
  <c r="G330" i="3"/>
  <c r="G332" i="3"/>
  <c r="G334" i="3"/>
  <c r="G336" i="3"/>
  <c r="G338" i="3"/>
  <c r="G340" i="3"/>
  <c r="G342" i="3"/>
  <c r="G344" i="3"/>
  <c r="G346" i="3"/>
  <c r="G348" i="3"/>
  <c r="G350" i="3"/>
  <c r="G352" i="3"/>
  <c r="G354" i="3"/>
  <c r="G356" i="3"/>
  <c r="G358" i="3"/>
  <c r="G360" i="3"/>
  <c r="G362" i="3"/>
  <c r="G364" i="3"/>
  <c r="G366" i="3"/>
  <c r="G368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6" i="3"/>
  <c r="G140" i="3"/>
  <c r="G144" i="3"/>
  <c r="G148" i="3"/>
  <c r="G152" i="3"/>
  <c r="G156" i="3"/>
  <c r="G160" i="3"/>
  <c r="G164" i="3"/>
  <c r="G168" i="3"/>
  <c r="G172" i="3"/>
  <c r="G176" i="3"/>
  <c r="G180" i="3"/>
  <c r="G184" i="3"/>
  <c r="G188" i="3"/>
  <c r="G192" i="3"/>
  <c r="G196" i="3"/>
  <c r="G200" i="3"/>
  <c r="G204" i="3"/>
  <c r="G208" i="3"/>
  <c r="G212" i="3"/>
  <c r="G216" i="3"/>
  <c r="G220" i="3"/>
  <c r="G224" i="3"/>
  <c r="G228" i="3"/>
  <c r="G232" i="3"/>
  <c r="G236" i="3"/>
  <c r="G240" i="3"/>
  <c r="G244" i="3"/>
  <c r="G248" i="3"/>
  <c r="G252" i="3"/>
  <c r="G256" i="3"/>
  <c r="G259" i="3"/>
  <c r="G261" i="3"/>
  <c r="G263" i="3"/>
  <c r="G265" i="3"/>
  <c r="G267" i="3"/>
  <c r="G269" i="3"/>
  <c r="G271" i="3"/>
  <c r="G273" i="3"/>
  <c r="G275" i="3"/>
  <c r="G277" i="3"/>
  <c r="G279" i="3"/>
  <c r="G281" i="3"/>
  <c r="G283" i="3"/>
  <c r="G285" i="3"/>
  <c r="G287" i="3"/>
  <c r="G289" i="3"/>
  <c r="G291" i="3"/>
  <c r="G293" i="3"/>
  <c r="G295" i="3"/>
  <c r="G297" i="3"/>
  <c r="G299" i="3"/>
  <c r="G301" i="3"/>
  <c r="G303" i="3"/>
  <c r="G305" i="3"/>
  <c r="G307" i="3"/>
  <c r="G311" i="3"/>
  <c r="G313" i="3"/>
  <c r="G315" i="3"/>
  <c r="G317" i="3"/>
  <c r="G319" i="3"/>
  <c r="G321" i="3"/>
  <c r="G323" i="3"/>
  <c r="G325" i="3"/>
  <c r="G327" i="3"/>
  <c r="G329" i="3"/>
  <c r="G331" i="3"/>
  <c r="G333" i="3"/>
  <c r="G335" i="3"/>
  <c r="G337" i="3"/>
  <c r="G339" i="3"/>
  <c r="G341" i="3"/>
  <c r="G343" i="3"/>
  <c r="G345" i="3"/>
  <c r="G347" i="3"/>
  <c r="G349" i="3"/>
  <c r="G351" i="3"/>
  <c r="G353" i="3"/>
  <c r="G355" i="3"/>
  <c r="G357" i="3"/>
  <c r="G359" i="3"/>
  <c r="G361" i="3"/>
  <c r="G363" i="3"/>
  <c r="G365" i="3"/>
  <c r="G367" i="3"/>
  <c r="G309" i="3"/>
  <c r="F5" i="3"/>
  <c r="F7" i="3"/>
  <c r="F9" i="3"/>
  <c r="F11" i="3"/>
  <c r="F13" i="3"/>
  <c r="F15" i="3"/>
  <c r="F17" i="3"/>
  <c r="F19" i="3"/>
  <c r="F21" i="3"/>
  <c r="F23" i="3"/>
  <c r="F25" i="3"/>
  <c r="F27" i="3"/>
  <c r="F29" i="3"/>
  <c r="F31" i="3"/>
  <c r="F33" i="3"/>
  <c r="F35" i="3"/>
  <c r="F37" i="3"/>
  <c r="F39" i="3"/>
  <c r="F41" i="3"/>
  <c r="F43" i="3"/>
  <c r="F45" i="3"/>
  <c r="F47" i="3"/>
  <c r="F49" i="3"/>
  <c r="F51" i="3"/>
  <c r="F53" i="3"/>
  <c r="F55" i="3"/>
  <c r="F57" i="3"/>
  <c r="F59" i="3"/>
  <c r="F61" i="3"/>
  <c r="F63" i="3"/>
  <c r="F65" i="3"/>
  <c r="F67" i="3"/>
  <c r="F69" i="3"/>
  <c r="F71" i="3"/>
  <c r="F73" i="3"/>
  <c r="F75" i="3"/>
  <c r="F77" i="3"/>
  <c r="F79" i="3"/>
  <c r="F81" i="3"/>
  <c r="F83" i="3"/>
  <c r="F85" i="3"/>
  <c r="F87" i="3"/>
  <c r="F89" i="3"/>
  <c r="F91" i="3"/>
  <c r="F93" i="3"/>
  <c r="F95" i="3"/>
  <c r="F97" i="3"/>
  <c r="F99" i="3"/>
  <c r="F101" i="3"/>
  <c r="F103" i="3"/>
  <c r="F105" i="3"/>
  <c r="F107" i="3"/>
  <c r="F109" i="3"/>
  <c r="F111" i="3"/>
  <c r="F113" i="3"/>
  <c r="F115" i="3"/>
  <c r="F117" i="3"/>
  <c r="F119" i="3"/>
  <c r="F121" i="3"/>
  <c r="F123" i="3"/>
  <c r="F125" i="3"/>
  <c r="F127" i="3"/>
  <c r="F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F167" i="3"/>
  <c r="F169" i="3"/>
  <c r="F171" i="3"/>
  <c r="F173" i="3"/>
  <c r="F175" i="3"/>
  <c r="F177" i="3"/>
  <c r="F179" i="3"/>
  <c r="F181" i="3"/>
  <c r="F183" i="3"/>
  <c r="F185" i="3"/>
  <c r="F187" i="3"/>
  <c r="F189" i="3"/>
  <c r="F191" i="3"/>
  <c r="F193" i="3"/>
  <c r="F195" i="3"/>
  <c r="F197" i="3"/>
  <c r="F199" i="3"/>
  <c r="F201" i="3"/>
  <c r="F203" i="3"/>
  <c r="F205" i="3"/>
  <c r="F207" i="3"/>
  <c r="F209" i="3"/>
  <c r="F211" i="3"/>
  <c r="F213" i="3"/>
  <c r="F215" i="3"/>
  <c r="F217" i="3"/>
  <c r="F219" i="3"/>
  <c r="F221" i="3"/>
  <c r="F223" i="3"/>
  <c r="F225" i="3"/>
  <c r="F227" i="3"/>
  <c r="F229" i="3"/>
  <c r="F231" i="3"/>
  <c r="F233" i="3"/>
  <c r="F235" i="3"/>
  <c r="F237" i="3"/>
  <c r="F239" i="3"/>
  <c r="F241" i="3"/>
  <c r="F243" i="3"/>
  <c r="F245" i="3"/>
  <c r="F247" i="3"/>
  <c r="F249" i="3"/>
  <c r="F251" i="3"/>
  <c r="F253" i="3"/>
  <c r="F255" i="3"/>
  <c r="F257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F98" i="3"/>
  <c r="F102" i="3"/>
  <c r="F106" i="3"/>
  <c r="F110" i="3"/>
  <c r="F114" i="3"/>
  <c r="F118" i="3"/>
  <c r="F122" i="3"/>
  <c r="F126" i="3"/>
  <c r="F130" i="3"/>
  <c r="F134" i="3"/>
  <c r="F138" i="3"/>
  <c r="F142" i="3"/>
  <c r="F146" i="3"/>
  <c r="F150" i="3"/>
  <c r="F154" i="3"/>
  <c r="F158" i="3"/>
  <c r="F162" i="3"/>
  <c r="F166" i="3"/>
  <c r="F170" i="3"/>
  <c r="F174" i="3"/>
  <c r="F178" i="3"/>
  <c r="F182" i="3"/>
  <c r="F186" i="3"/>
  <c r="F190" i="3"/>
  <c r="F194" i="3"/>
  <c r="F198" i="3"/>
  <c r="F202" i="3"/>
  <c r="F206" i="3"/>
  <c r="F210" i="3"/>
  <c r="F214" i="3"/>
  <c r="F218" i="3"/>
  <c r="F222" i="3"/>
  <c r="F226" i="3"/>
  <c r="F230" i="3"/>
  <c r="F234" i="3"/>
  <c r="F238" i="3"/>
  <c r="F242" i="3"/>
  <c r="F246" i="3"/>
  <c r="F250" i="3"/>
  <c r="F254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F286" i="3"/>
  <c r="F288" i="3"/>
  <c r="F290" i="3"/>
  <c r="F292" i="3"/>
  <c r="F294" i="3"/>
  <c r="F296" i="3"/>
  <c r="F298" i="3"/>
  <c r="F300" i="3"/>
  <c r="F302" i="3"/>
  <c r="F304" i="3"/>
  <c r="F306" i="3"/>
  <c r="F308" i="3"/>
  <c r="F310" i="3"/>
  <c r="F312" i="3"/>
  <c r="F314" i="3"/>
  <c r="F316" i="3"/>
  <c r="F318" i="3"/>
  <c r="F320" i="3"/>
  <c r="F322" i="3"/>
  <c r="F324" i="3"/>
  <c r="F326" i="3"/>
  <c r="F328" i="3"/>
  <c r="F330" i="3"/>
  <c r="F332" i="3"/>
  <c r="F334" i="3"/>
  <c r="F336" i="3"/>
  <c r="F338" i="3"/>
  <c r="F340" i="3"/>
  <c r="F342" i="3"/>
  <c r="F344" i="3"/>
  <c r="F346" i="3"/>
  <c r="F348" i="3"/>
  <c r="F350" i="3"/>
  <c r="F352" i="3"/>
  <c r="F354" i="3"/>
  <c r="F356" i="3"/>
  <c r="F358" i="3"/>
  <c r="F360" i="3"/>
  <c r="F362" i="3"/>
  <c r="F364" i="3"/>
  <c r="F366" i="3"/>
  <c r="F368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36" i="3"/>
  <c r="F140" i="3"/>
  <c r="F144" i="3"/>
  <c r="F148" i="3"/>
  <c r="F152" i="3"/>
  <c r="F156" i="3"/>
  <c r="F160" i="3"/>
  <c r="F164" i="3"/>
  <c r="F168" i="3"/>
  <c r="F172" i="3"/>
  <c r="F176" i="3"/>
  <c r="F180" i="3"/>
  <c r="F184" i="3"/>
  <c r="F188" i="3"/>
  <c r="F192" i="3"/>
  <c r="F196" i="3"/>
  <c r="F200" i="3"/>
  <c r="F204" i="3"/>
  <c r="F208" i="3"/>
  <c r="F212" i="3"/>
  <c r="F216" i="3"/>
  <c r="F220" i="3"/>
  <c r="F224" i="3"/>
  <c r="F228" i="3"/>
  <c r="F232" i="3"/>
  <c r="F236" i="3"/>
  <c r="F240" i="3"/>
  <c r="F244" i="3"/>
  <c r="F248" i="3"/>
  <c r="F252" i="3"/>
  <c r="F256" i="3"/>
  <c r="F259" i="3"/>
  <c r="F261" i="3"/>
  <c r="F263" i="3"/>
  <c r="F265" i="3"/>
  <c r="F267" i="3"/>
  <c r="F269" i="3"/>
  <c r="F271" i="3"/>
  <c r="F273" i="3"/>
  <c r="F275" i="3"/>
  <c r="F277" i="3"/>
  <c r="F279" i="3"/>
  <c r="F281" i="3"/>
  <c r="F283" i="3"/>
  <c r="F285" i="3"/>
  <c r="F287" i="3"/>
  <c r="F289" i="3"/>
  <c r="F291" i="3"/>
  <c r="F293" i="3"/>
  <c r="F295" i="3"/>
  <c r="F297" i="3"/>
  <c r="F299" i="3"/>
  <c r="F301" i="3"/>
  <c r="F303" i="3"/>
  <c r="F305" i="3"/>
  <c r="F307" i="3"/>
  <c r="F309" i="3"/>
  <c r="F311" i="3"/>
  <c r="F313" i="3"/>
  <c r="F315" i="3"/>
  <c r="F317" i="3"/>
  <c r="F319" i="3"/>
  <c r="F321" i="3"/>
  <c r="F323" i="3"/>
  <c r="F325" i="3"/>
  <c r="F327" i="3"/>
  <c r="F329" i="3"/>
  <c r="F331" i="3"/>
  <c r="F333" i="3"/>
  <c r="F335" i="3"/>
  <c r="F337" i="3"/>
  <c r="F339" i="3"/>
  <c r="F341" i="3"/>
  <c r="F343" i="3"/>
  <c r="F345" i="3"/>
  <c r="F347" i="3"/>
  <c r="F349" i="3"/>
  <c r="F351" i="3"/>
  <c r="F353" i="3"/>
  <c r="F355" i="3"/>
  <c r="F357" i="3"/>
  <c r="F359" i="3"/>
  <c r="F361" i="3"/>
  <c r="F363" i="3"/>
  <c r="F365" i="3"/>
  <c r="F367" i="3"/>
  <c r="E5" i="3"/>
  <c r="E7" i="3"/>
  <c r="E9" i="3"/>
  <c r="E11" i="3"/>
  <c r="E13" i="3"/>
  <c r="E15" i="3"/>
  <c r="E17" i="3"/>
  <c r="E19" i="3"/>
  <c r="E21" i="3"/>
  <c r="E23" i="3"/>
  <c r="E25" i="3"/>
  <c r="E27" i="3"/>
  <c r="E29" i="3"/>
  <c r="E31" i="3"/>
  <c r="E33" i="3"/>
  <c r="E35" i="3"/>
  <c r="E37" i="3"/>
  <c r="E39" i="3"/>
  <c r="E41" i="3"/>
  <c r="E43" i="3"/>
  <c r="E45" i="3"/>
  <c r="E47" i="3"/>
  <c r="E49" i="3"/>
  <c r="E51" i="3"/>
  <c r="E53" i="3"/>
  <c r="E55" i="3"/>
  <c r="E57" i="3"/>
  <c r="E59" i="3"/>
  <c r="E61" i="3"/>
  <c r="E63" i="3"/>
  <c r="E65" i="3"/>
  <c r="E67" i="3"/>
  <c r="E69" i="3"/>
  <c r="E71" i="3"/>
  <c r="E73" i="3"/>
  <c r="E75" i="3"/>
  <c r="E77" i="3"/>
  <c r="E79" i="3"/>
  <c r="E81" i="3"/>
  <c r="E83" i="3"/>
  <c r="E85" i="3"/>
  <c r="E87" i="3"/>
  <c r="E89" i="3"/>
  <c r="E91" i="3"/>
  <c r="E93" i="3"/>
  <c r="E95" i="3"/>
  <c r="E97" i="3"/>
  <c r="E99" i="3"/>
  <c r="E101" i="3"/>
  <c r="E103" i="3"/>
  <c r="E105" i="3"/>
  <c r="E107" i="3"/>
  <c r="E109" i="3"/>
  <c r="E111" i="3"/>
  <c r="E113" i="3"/>
  <c r="E115" i="3"/>
  <c r="E117" i="3"/>
  <c r="E119" i="3"/>
  <c r="E121" i="3"/>
  <c r="E123" i="3"/>
  <c r="E125" i="3"/>
  <c r="E127" i="3"/>
  <c r="E129" i="3"/>
  <c r="E131" i="3"/>
  <c r="E133" i="3"/>
  <c r="E135" i="3"/>
  <c r="E137" i="3"/>
  <c r="E139" i="3"/>
  <c r="E141" i="3"/>
  <c r="E143" i="3"/>
  <c r="E145" i="3"/>
  <c r="E147" i="3"/>
  <c r="E149" i="3"/>
  <c r="E151" i="3"/>
  <c r="E153" i="3"/>
  <c r="E155" i="3"/>
  <c r="E157" i="3"/>
  <c r="E159" i="3"/>
  <c r="E161" i="3"/>
  <c r="E163" i="3"/>
  <c r="E165" i="3"/>
  <c r="E167" i="3"/>
  <c r="E169" i="3"/>
  <c r="E171" i="3"/>
  <c r="E173" i="3"/>
  <c r="E175" i="3"/>
  <c r="E177" i="3"/>
  <c r="E179" i="3"/>
  <c r="E181" i="3"/>
  <c r="E183" i="3"/>
  <c r="E185" i="3"/>
  <c r="E187" i="3"/>
  <c r="E189" i="3"/>
  <c r="E191" i="3"/>
  <c r="E193" i="3"/>
  <c r="E195" i="3"/>
  <c r="E197" i="3"/>
  <c r="E199" i="3"/>
  <c r="E201" i="3"/>
  <c r="E203" i="3"/>
  <c r="E205" i="3"/>
  <c r="E207" i="3"/>
  <c r="E209" i="3"/>
  <c r="E211" i="3"/>
  <c r="E213" i="3"/>
  <c r="E215" i="3"/>
  <c r="E217" i="3"/>
  <c r="E219" i="3"/>
  <c r="E221" i="3"/>
  <c r="E223" i="3"/>
  <c r="E225" i="3"/>
  <c r="E227" i="3"/>
  <c r="E229" i="3"/>
  <c r="E231" i="3"/>
  <c r="E233" i="3"/>
  <c r="E235" i="3"/>
  <c r="E237" i="3"/>
  <c r="E239" i="3"/>
  <c r="E241" i="3"/>
  <c r="E243" i="3"/>
  <c r="E245" i="3"/>
  <c r="E247" i="3"/>
  <c r="E249" i="3"/>
  <c r="E251" i="3"/>
  <c r="E253" i="3"/>
  <c r="E255" i="3"/>
  <c r="E257" i="3"/>
  <c r="E6" i="3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E150" i="3"/>
  <c r="E154" i="3"/>
  <c r="E158" i="3"/>
  <c r="E162" i="3"/>
  <c r="E166" i="3"/>
  <c r="E170" i="3"/>
  <c r="E174" i="3"/>
  <c r="E178" i="3"/>
  <c r="E182" i="3"/>
  <c r="E186" i="3"/>
  <c r="E190" i="3"/>
  <c r="E194" i="3"/>
  <c r="E198" i="3"/>
  <c r="E202" i="3"/>
  <c r="E206" i="3"/>
  <c r="E210" i="3"/>
  <c r="E214" i="3"/>
  <c r="E218" i="3"/>
  <c r="E222" i="3"/>
  <c r="E226" i="3"/>
  <c r="E230" i="3"/>
  <c r="E234" i="3"/>
  <c r="E238" i="3"/>
  <c r="E242" i="3"/>
  <c r="E246" i="3"/>
  <c r="E250" i="3"/>
  <c r="E254" i="3"/>
  <c r="E258" i="3"/>
  <c r="E260" i="3"/>
  <c r="E262" i="3"/>
  <c r="E264" i="3"/>
  <c r="E266" i="3"/>
  <c r="E268" i="3"/>
  <c r="E270" i="3"/>
  <c r="E272" i="3"/>
  <c r="E274" i="3"/>
  <c r="E276" i="3"/>
  <c r="E278" i="3"/>
  <c r="E280" i="3"/>
  <c r="E282" i="3"/>
  <c r="E284" i="3"/>
  <c r="E286" i="3"/>
  <c r="E288" i="3"/>
  <c r="E290" i="3"/>
  <c r="E292" i="3"/>
  <c r="E294" i="3"/>
  <c r="E296" i="3"/>
  <c r="E298" i="3"/>
  <c r="E300" i="3"/>
  <c r="E302" i="3"/>
  <c r="E304" i="3"/>
  <c r="E306" i="3"/>
  <c r="E308" i="3"/>
  <c r="E310" i="3"/>
  <c r="E312" i="3"/>
  <c r="E314" i="3"/>
  <c r="E316" i="3"/>
  <c r="E318" i="3"/>
  <c r="E320" i="3"/>
  <c r="E322" i="3"/>
  <c r="E324" i="3"/>
  <c r="E326" i="3"/>
  <c r="E328" i="3"/>
  <c r="E330" i="3"/>
  <c r="E332" i="3"/>
  <c r="E334" i="3"/>
  <c r="E336" i="3"/>
  <c r="E338" i="3"/>
  <c r="E340" i="3"/>
  <c r="E342" i="3"/>
  <c r="E344" i="3"/>
  <c r="E346" i="3"/>
  <c r="E348" i="3"/>
  <c r="E350" i="3"/>
  <c r="E352" i="3"/>
  <c r="E354" i="3"/>
  <c r="E356" i="3"/>
  <c r="E358" i="3"/>
  <c r="E360" i="3"/>
  <c r="E362" i="3"/>
  <c r="E364" i="3"/>
  <c r="E366" i="3"/>
  <c r="E368" i="3"/>
  <c r="E8" i="3"/>
  <c r="E12" i="3"/>
  <c r="E16" i="3"/>
  <c r="E20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104" i="3"/>
  <c r="E108" i="3"/>
  <c r="E112" i="3"/>
  <c r="E116" i="3"/>
  <c r="E120" i="3"/>
  <c r="E124" i="3"/>
  <c r="E128" i="3"/>
  <c r="E132" i="3"/>
  <c r="E136" i="3"/>
  <c r="E140" i="3"/>
  <c r="E144" i="3"/>
  <c r="E148" i="3"/>
  <c r="E152" i="3"/>
  <c r="E156" i="3"/>
  <c r="E160" i="3"/>
  <c r="E164" i="3"/>
  <c r="E168" i="3"/>
  <c r="E172" i="3"/>
  <c r="E176" i="3"/>
  <c r="E180" i="3"/>
  <c r="E184" i="3"/>
  <c r="E188" i="3"/>
  <c r="E192" i="3"/>
  <c r="E196" i="3"/>
  <c r="E200" i="3"/>
  <c r="E204" i="3"/>
  <c r="E208" i="3"/>
  <c r="E212" i="3"/>
  <c r="E216" i="3"/>
  <c r="E220" i="3"/>
  <c r="E224" i="3"/>
  <c r="E228" i="3"/>
  <c r="E232" i="3"/>
  <c r="E236" i="3"/>
  <c r="E240" i="3"/>
  <c r="E244" i="3"/>
  <c r="E248" i="3"/>
  <c r="E252" i="3"/>
  <c r="E256" i="3"/>
  <c r="E259" i="3"/>
  <c r="E261" i="3"/>
  <c r="E263" i="3"/>
  <c r="E265" i="3"/>
  <c r="E267" i="3"/>
  <c r="E269" i="3"/>
  <c r="E271" i="3"/>
  <c r="E273" i="3"/>
  <c r="E275" i="3"/>
  <c r="E277" i="3"/>
  <c r="E279" i="3"/>
  <c r="E281" i="3"/>
  <c r="E283" i="3"/>
  <c r="E285" i="3"/>
  <c r="E287" i="3"/>
  <c r="E289" i="3"/>
  <c r="E291" i="3"/>
  <c r="E293" i="3"/>
  <c r="E295" i="3"/>
  <c r="E297" i="3"/>
  <c r="E299" i="3"/>
  <c r="E301" i="3"/>
  <c r="E303" i="3"/>
  <c r="E305" i="3"/>
  <c r="E307" i="3"/>
  <c r="E309" i="3"/>
  <c r="E311" i="3"/>
  <c r="E313" i="3"/>
  <c r="E315" i="3"/>
  <c r="E317" i="3"/>
  <c r="E319" i="3"/>
  <c r="E321" i="3"/>
  <c r="E323" i="3"/>
  <c r="E325" i="3"/>
  <c r="E327" i="3"/>
  <c r="E329" i="3"/>
  <c r="E331" i="3"/>
  <c r="E333" i="3"/>
  <c r="E335" i="3"/>
  <c r="E337" i="3"/>
  <c r="E339" i="3"/>
  <c r="E341" i="3"/>
  <c r="E343" i="3"/>
  <c r="E345" i="3"/>
  <c r="E347" i="3"/>
  <c r="E349" i="3"/>
  <c r="E351" i="3"/>
  <c r="E353" i="3"/>
  <c r="E355" i="3"/>
  <c r="E357" i="3"/>
  <c r="E359" i="3"/>
  <c r="E361" i="3"/>
  <c r="E363" i="3"/>
  <c r="E365" i="3"/>
  <c r="E367" i="3"/>
  <c r="G146" i="2"/>
  <c r="F146" i="2"/>
  <c r="E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D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D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D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D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D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D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D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D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D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D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D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D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D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D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D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D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D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D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D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D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D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D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D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D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D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D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D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D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D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D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D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D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D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D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D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D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D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D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D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D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D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D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D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D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D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D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D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D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D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D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D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D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D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D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D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D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D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D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D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D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D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D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D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D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D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D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D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D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D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D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D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D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D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D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D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D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D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D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D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D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D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D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D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D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D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D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D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D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D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D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D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D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D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D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D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D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D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D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D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D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D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D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D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D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D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D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D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D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D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D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D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D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D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D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D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D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D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D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D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D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D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D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D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D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D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D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D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D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D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D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D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D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D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D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D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D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D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D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D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D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D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D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D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D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D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D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D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D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D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D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D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D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D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D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D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D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D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D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D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D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D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D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D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D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D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D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D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D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D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D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D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D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D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D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D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D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D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D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D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D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D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D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D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D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D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D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D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D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D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D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D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D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D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D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D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D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D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D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D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D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D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D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D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D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D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D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D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D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D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D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D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D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D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D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D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D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D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D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D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D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D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D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H3" i="1"/>
  <c r="H4" i="1"/>
  <c r="H6" i="1"/>
  <c r="H8" i="1"/>
  <c r="H10" i="1"/>
  <c r="H11" i="1"/>
  <c r="H12" i="1"/>
  <c r="H13" i="1"/>
  <c r="H14" i="1"/>
  <c r="H15" i="1"/>
  <c r="H16" i="1"/>
  <c r="H17" i="1"/>
  <c r="H18" i="1"/>
  <c r="H20" i="1"/>
  <c r="H22" i="1"/>
  <c r="H24" i="1"/>
  <c r="H25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7" i="1"/>
  <c r="H48" i="1"/>
  <c r="H49" i="1"/>
  <c r="H50" i="1"/>
  <c r="H51" i="1"/>
  <c r="H53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69" i="1"/>
  <c r="H70" i="1"/>
  <c r="H71" i="1"/>
  <c r="H72" i="1"/>
  <c r="H73" i="1"/>
  <c r="H75" i="1"/>
  <c r="H76" i="1"/>
  <c r="H78" i="1"/>
  <c r="H80" i="1"/>
  <c r="H81" i="1"/>
  <c r="H83" i="1"/>
  <c r="H84" i="1"/>
  <c r="H86" i="1"/>
  <c r="H87" i="1"/>
  <c r="H88" i="1"/>
  <c r="H89" i="1"/>
  <c r="H90" i="1"/>
  <c r="H91" i="1"/>
  <c r="H92" i="1"/>
  <c r="H93" i="1"/>
  <c r="H94" i="1"/>
  <c r="H96" i="1"/>
  <c r="H97" i="1"/>
  <c r="H99" i="1"/>
  <c r="H100" i="1"/>
  <c r="H101" i="1"/>
  <c r="H103" i="1"/>
  <c r="H105" i="1"/>
  <c r="H107" i="1"/>
  <c r="H109" i="1"/>
  <c r="H111" i="1"/>
  <c r="H112" i="1"/>
  <c r="H114" i="1"/>
  <c r="H115" i="1"/>
  <c r="H116" i="1"/>
  <c r="H117" i="1"/>
  <c r="H118" i="1"/>
  <c r="H119" i="1"/>
  <c r="H120" i="1"/>
  <c r="H121" i="1"/>
  <c r="H122" i="1"/>
  <c r="H124" i="1"/>
  <c r="H125" i="1"/>
  <c r="H127" i="1"/>
  <c r="H128" i="1"/>
  <c r="H129" i="1"/>
  <c r="H130" i="1"/>
  <c r="H132" i="1"/>
  <c r="H134" i="1"/>
  <c r="H136" i="1"/>
  <c r="H138" i="1"/>
  <c r="H139" i="1"/>
  <c r="H140" i="1"/>
  <c r="H141" i="1"/>
  <c r="H143" i="1"/>
  <c r="H145" i="1"/>
  <c r="H146" i="1"/>
  <c r="H147" i="1"/>
  <c r="H148" i="1"/>
  <c r="H150" i="1"/>
  <c r="H151" i="1"/>
  <c r="H152" i="1"/>
  <c r="H153" i="1"/>
  <c r="H154" i="1"/>
  <c r="H155" i="1"/>
  <c r="H156" i="1"/>
  <c r="H157" i="1"/>
  <c r="H159" i="1"/>
  <c r="H160" i="1"/>
  <c r="H161" i="1"/>
  <c r="H162" i="1"/>
  <c r="H163" i="1"/>
  <c r="H164" i="1"/>
  <c r="H166" i="1"/>
  <c r="H167" i="1"/>
  <c r="H168" i="1"/>
  <c r="H169" i="1"/>
  <c r="H170" i="1"/>
  <c r="H171" i="1"/>
  <c r="H172" i="1"/>
  <c r="H173" i="1"/>
  <c r="H174" i="1"/>
  <c r="H175" i="1"/>
  <c r="H177" i="1"/>
  <c r="H178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4" i="1"/>
  <c r="H195" i="1"/>
  <c r="H196" i="1"/>
  <c r="H198" i="1"/>
  <c r="H199" i="1"/>
  <c r="H200" i="1"/>
  <c r="H202" i="1"/>
  <c r="H203" i="1"/>
  <c r="H204" i="1"/>
  <c r="H205" i="1"/>
  <c r="H206" i="1"/>
  <c r="H207" i="1"/>
  <c r="H208" i="1"/>
  <c r="H209" i="1"/>
  <c r="H210" i="1"/>
  <c r="H212" i="1"/>
  <c r="H214" i="1"/>
  <c r="H215" i="1"/>
  <c r="H216" i="1"/>
  <c r="H217" i="1"/>
  <c r="H218" i="1"/>
  <c r="H219" i="1"/>
  <c r="H220" i="1"/>
  <c r="H222" i="1"/>
  <c r="H223" i="1"/>
  <c r="H224" i="1"/>
  <c r="H225" i="1"/>
  <c r="H227" i="1"/>
  <c r="H228" i="1"/>
  <c r="H229" i="1"/>
  <c r="H230" i="1"/>
  <c r="H231" i="1"/>
  <c r="H232" i="1"/>
  <c r="H233" i="1"/>
  <c r="H234" i="1"/>
  <c r="H235" i="1"/>
  <c r="H236" i="1"/>
  <c r="H238" i="1"/>
  <c r="H239" i="1"/>
  <c r="H240" i="1"/>
  <c r="H241" i="1"/>
  <c r="H243" i="1"/>
  <c r="H245" i="1"/>
  <c r="H247" i="1"/>
  <c r="H249" i="1"/>
  <c r="H251" i="1"/>
  <c r="H252" i="1"/>
  <c r="H254" i="1"/>
  <c r="H255" i="1"/>
  <c r="H256" i="1"/>
  <c r="H257" i="1"/>
  <c r="H258" i="1"/>
  <c r="H259" i="1"/>
  <c r="H260" i="1"/>
  <c r="H261" i="1"/>
  <c r="H263" i="1"/>
  <c r="H264" i="1"/>
  <c r="H265" i="1"/>
  <c r="H266" i="1"/>
  <c r="H267" i="1"/>
  <c r="H268" i="1"/>
  <c r="H269" i="1"/>
  <c r="H270" i="1"/>
  <c r="H271" i="1"/>
  <c r="H272" i="1"/>
  <c r="H274" i="1"/>
  <c r="H275" i="1"/>
  <c r="H276" i="1"/>
  <c r="H277" i="1"/>
  <c r="H278" i="1"/>
  <c r="H279" i="1"/>
  <c r="H280" i="1"/>
  <c r="H281" i="1"/>
  <c r="H282" i="1"/>
  <c r="H283" i="1"/>
  <c r="H284" i="1"/>
  <c r="H286" i="1"/>
  <c r="H287" i="1"/>
  <c r="H288" i="1"/>
  <c r="H290" i="1"/>
  <c r="H291" i="1"/>
  <c r="H292" i="1"/>
  <c r="H293" i="1"/>
  <c r="H294" i="1"/>
  <c r="H295" i="1"/>
  <c r="H296" i="1"/>
  <c r="H298" i="1"/>
  <c r="H299" i="1"/>
  <c r="H300" i="1"/>
  <c r="H301" i="1"/>
  <c r="H302" i="1"/>
  <c r="H303" i="1"/>
  <c r="H304" i="1"/>
  <c r="H305" i="1"/>
  <c r="H306" i="1"/>
  <c r="H308" i="1"/>
  <c r="H309" i="1"/>
  <c r="H311" i="1"/>
  <c r="H313" i="1"/>
  <c r="H315" i="1"/>
  <c r="H317" i="1"/>
  <c r="H319" i="1"/>
  <c r="H320" i="1"/>
  <c r="H322" i="1"/>
  <c r="H324" i="1"/>
  <c r="H325" i="1"/>
  <c r="H326" i="1"/>
  <c r="H327" i="1"/>
  <c r="H328" i="1"/>
  <c r="H329" i="1"/>
  <c r="H330" i="1"/>
  <c r="H331" i="1"/>
  <c r="H332" i="1"/>
  <c r="H333" i="1"/>
  <c r="H334" i="1"/>
  <c r="H336" i="1"/>
  <c r="H337" i="1"/>
  <c r="H338" i="1"/>
  <c r="H339" i="1"/>
  <c r="H340" i="1"/>
  <c r="H341" i="1"/>
  <c r="H342" i="1"/>
  <c r="H343" i="1"/>
  <c r="H344" i="1"/>
  <c r="H346" i="1"/>
  <c r="H347" i="1"/>
  <c r="H348" i="1"/>
  <c r="H349" i="1"/>
  <c r="H350" i="1"/>
  <c r="H351" i="1"/>
  <c r="H352" i="1"/>
  <c r="H353" i="1"/>
  <c r="H354" i="1"/>
  <c r="H355" i="1"/>
  <c r="H356" i="1"/>
  <c r="H358" i="1"/>
  <c r="H360" i="1"/>
  <c r="H361" i="1"/>
  <c r="H362" i="1"/>
  <c r="H363" i="1"/>
  <c r="H364" i="1"/>
  <c r="H365" i="1"/>
  <c r="H366" i="1"/>
  <c r="H367" i="1"/>
  <c r="H368" i="1"/>
  <c r="H369" i="1"/>
  <c r="H371" i="1"/>
  <c r="H372" i="1"/>
  <c r="H374" i="1"/>
  <c r="H376" i="1"/>
  <c r="H377" i="1"/>
  <c r="H378" i="1"/>
  <c r="H379" i="1"/>
  <c r="H381" i="1"/>
  <c r="H382" i="1"/>
  <c r="H383" i="1"/>
  <c r="H384" i="1"/>
  <c r="H386" i="1"/>
  <c r="H388" i="1"/>
  <c r="H389" i="1"/>
  <c r="H390" i="1"/>
  <c r="H391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9" i="1"/>
  <c r="H430" i="1"/>
  <c r="H432" i="1"/>
  <c r="H433" i="1"/>
  <c r="H435" i="1"/>
  <c r="H437" i="1"/>
  <c r="H438" i="1"/>
  <c r="H439" i="1"/>
  <c r="H440" i="1"/>
  <c r="H442" i="1"/>
  <c r="H443" i="1"/>
  <c r="H444" i="1"/>
  <c r="H445" i="1"/>
  <c r="H447" i="1"/>
  <c r="H448" i="1"/>
  <c r="H450" i="1"/>
  <c r="H451" i="1"/>
  <c r="H452" i="1"/>
  <c r="H453" i="1"/>
  <c r="H454" i="1"/>
  <c r="H455" i="1"/>
  <c r="H456" i="1"/>
  <c r="H457" i="1"/>
  <c r="H458" i="1"/>
  <c r="H459" i="1"/>
  <c r="H461" i="1"/>
  <c r="H462" i="1"/>
  <c r="H463" i="1"/>
  <c r="H465" i="1"/>
  <c r="H466" i="1"/>
  <c r="H468" i="1"/>
  <c r="H469" i="1"/>
  <c r="H471" i="1"/>
  <c r="H473" i="1"/>
  <c r="H474" i="1"/>
  <c r="H475" i="1"/>
  <c r="H476" i="1"/>
  <c r="H477" i="1"/>
  <c r="H478" i="1"/>
  <c r="H479" i="1"/>
  <c r="H480" i="1"/>
  <c r="H481" i="1"/>
  <c r="H482" i="1"/>
  <c r="H483" i="1"/>
  <c r="H485" i="1"/>
  <c r="H486" i="1"/>
  <c r="H487" i="1"/>
  <c r="H488" i="1"/>
  <c r="H489" i="1"/>
  <c r="H490" i="1"/>
  <c r="H491" i="1"/>
  <c r="H492" i="1"/>
  <c r="H493" i="1"/>
  <c r="H494" i="1"/>
  <c r="H496" i="1"/>
  <c r="H497" i="1"/>
  <c r="H498" i="1"/>
  <c r="H499" i="1"/>
  <c r="H500" i="1"/>
  <c r="H502" i="1"/>
  <c r="H503" i="1"/>
  <c r="H504" i="1"/>
  <c r="H505" i="1"/>
  <c r="H506" i="1"/>
  <c r="H507" i="1"/>
  <c r="H508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4" i="1"/>
  <c r="H525" i="1"/>
  <c r="H527" i="1"/>
  <c r="H529" i="1"/>
  <c r="H531" i="1"/>
  <c r="H533" i="1"/>
  <c r="H534" i="1"/>
  <c r="H535" i="1"/>
  <c r="H537" i="1"/>
  <c r="H538" i="1"/>
  <c r="H540" i="1"/>
  <c r="H541" i="1"/>
  <c r="H542" i="1"/>
  <c r="H544" i="1"/>
  <c r="H546" i="1"/>
  <c r="H547" i="1"/>
  <c r="H548" i="1"/>
  <c r="H549" i="1"/>
  <c r="H550" i="1"/>
  <c r="H551" i="1"/>
  <c r="H552" i="1"/>
  <c r="H553" i="1"/>
  <c r="H555" i="1"/>
  <c r="H556" i="1"/>
  <c r="H557" i="1"/>
  <c r="H558" i="1"/>
  <c r="H559" i="1"/>
  <c r="H560" i="1"/>
  <c r="H562" i="1"/>
  <c r="H563" i="1"/>
  <c r="H565" i="1"/>
  <c r="H566" i="1"/>
  <c r="H567" i="1"/>
  <c r="H568" i="1"/>
  <c r="H569" i="1"/>
  <c r="H570" i="1"/>
  <c r="H571" i="1"/>
  <c r="H572" i="1"/>
  <c r="H574" i="1"/>
  <c r="H575" i="1"/>
  <c r="H576" i="1"/>
  <c r="H577" i="1"/>
  <c r="H578" i="1"/>
  <c r="H579" i="1"/>
  <c r="H580" i="1"/>
  <c r="H581" i="1"/>
  <c r="H582" i="1"/>
  <c r="H583" i="1"/>
  <c r="H584" i="1"/>
  <c r="H586" i="1"/>
  <c r="H587" i="1"/>
  <c r="H588" i="1"/>
  <c r="H589" i="1"/>
  <c r="H590" i="1"/>
  <c r="H592" i="1"/>
  <c r="H593" i="1"/>
  <c r="H594" i="1"/>
  <c r="H596" i="1"/>
  <c r="H597" i="1"/>
  <c r="H598" i="1"/>
  <c r="H600" i="1"/>
  <c r="H601" i="1"/>
  <c r="H603" i="1"/>
  <c r="H604" i="1"/>
  <c r="H606" i="1"/>
  <c r="H608" i="1"/>
  <c r="H609" i="1"/>
  <c r="H611" i="1"/>
  <c r="H612" i="1"/>
  <c r="H613" i="1"/>
  <c r="H615" i="1"/>
  <c r="H617" i="1"/>
  <c r="H619" i="1"/>
  <c r="H620" i="1"/>
  <c r="H621" i="1"/>
  <c r="H623" i="1"/>
  <c r="H625" i="1"/>
  <c r="H627" i="1"/>
  <c r="H628" i="1"/>
  <c r="H629" i="1"/>
  <c r="H631" i="1"/>
  <c r="H633" i="1"/>
  <c r="H634" i="1"/>
  <c r="H635" i="1"/>
  <c r="H636" i="1"/>
  <c r="H637" i="1"/>
  <c r="H638" i="1"/>
  <c r="H639" i="1"/>
  <c r="H640" i="1"/>
  <c r="H642" i="1"/>
  <c r="H643" i="1"/>
  <c r="H644" i="1"/>
  <c r="H645" i="1"/>
  <c r="H646" i="1"/>
  <c r="H648" i="1"/>
  <c r="H649" i="1"/>
  <c r="H650" i="1"/>
  <c r="H651" i="1"/>
  <c r="H652" i="1"/>
  <c r="H653" i="1"/>
  <c r="H655" i="1"/>
  <c r="H656" i="1"/>
  <c r="H657" i="1"/>
  <c r="H658" i="1"/>
  <c r="H659" i="1"/>
  <c r="H660" i="1"/>
  <c r="H661" i="1"/>
  <c r="H662" i="1"/>
  <c r="H663" i="1"/>
  <c r="H664" i="1"/>
  <c r="H665" i="1"/>
  <c r="H667" i="1"/>
  <c r="H668" i="1"/>
  <c r="H669" i="1"/>
  <c r="H670" i="1"/>
  <c r="H671" i="1"/>
  <c r="H672" i="1"/>
  <c r="H673" i="1"/>
  <c r="H674" i="1"/>
  <c r="H675" i="1"/>
  <c r="H676" i="1"/>
  <c r="H678" i="1"/>
  <c r="H679" i="1"/>
  <c r="H680" i="1"/>
  <c r="H681" i="1"/>
  <c r="H682" i="1"/>
  <c r="H684" i="1"/>
  <c r="H685" i="1"/>
  <c r="H686" i="1"/>
  <c r="H687" i="1"/>
  <c r="H688" i="1"/>
  <c r="H689" i="1"/>
  <c r="H690" i="1"/>
  <c r="H692" i="1"/>
  <c r="H693" i="1"/>
  <c r="H694" i="1"/>
  <c r="H695" i="1"/>
  <c r="H696" i="1"/>
  <c r="H698" i="1"/>
  <c r="H699" i="1"/>
  <c r="H700" i="1"/>
  <c r="H701" i="1"/>
  <c r="H702" i="1"/>
  <c r="H703" i="1"/>
  <c r="H705" i="1"/>
  <c r="H707" i="1"/>
  <c r="H709" i="1"/>
  <c r="H710" i="1"/>
  <c r="H712" i="1"/>
  <c r="H713" i="1"/>
  <c r="H714" i="1"/>
  <c r="H716" i="1"/>
  <c r="H717" i="1"/>
  <c r="H718" i="1"/>
  <c r="H719" i="1"/>
  <c r="H720" i="1"/>
  <c r="H722" i="1"/>
  <c r="H723" i="1"/>
  <c r="H724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1" i="1"/>
  <c r="H743" i="1"/>
  <c r="H744" i="1"/>
  <c r="H746" i="1"/>
  <c r="H747" i="1"/>
  <c r="H748" i="1"/>
  <c r="H749" i="1"/>
  <c r="H751" i="1"/>
  <c r="H752" i="1"/>
  <c r="H754" i="1"/>
  <c r="H755" i="1"/>
  <c r="H756" i="1"/>
  <c r="H758" i="1"/>
  <c r="H759" i="1"/>
  <c r="H760" i="1"/>
  <c r="H761" i="1"/>
  <c r="H762" i="1"/>
  <c r="H763" i="1"/>
  <c r="H764" i="1"/>
  <c r="H766" i="1"/>
  <c r="H768" i="1"/>
  <c r="H769" i="1"/>
  <c r="H770" i="1"/>
  <c r="H772" i="1"/>
  <c r="H774" i="1"/>
  <c r="H776" i="1"/>
  <c r="H777" i="1"/>
  <c r="H778" i="1"/>
  <c r="H779" i="1"/>
  <c r="H780" i="1"/>
  <c r="H781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8" i="1"/>
  <c r="H799" i="1"/>
  <c r="H801" i="1"/>
  <c r="H802" i="1"/>
  <c r="H803" i="1"/>
  <c r="H804" i="1"/>
  <c r="H805" i="1"/>
  <c r="H806" i="1"/>
  <c r="H808" i="1"/>
  <c r="H809" i="1"/>
  <c r="H810" i="1"/>
  <c r="H811" i="1"/>
  <c r="H812" i="1"/>
  <c r="H813" i="1"/>
  <c r="H814" i="1"/>
  <c r="H816" i="1"/>
  <c r="H817" i="1"/>
  <c r="H818" i="1"/>
  <c r="H819" i="1"/>
  <c r="H821" i="1"/>
  <c r="H822" i="1"/>
  <c r="H823" i="1"/>
  <c r="H824" i="1"/>
  <c r="H826" i="1"/>
  <c r="H828" i="1"/>
  <c r="H830" i="1"/>
  <c r="H831" i="1"/>
  <c r="H832" i="1"/>
  <c r="H833" i="1"/>
  <c r="H834" i="1"/>
  <c r="H835" i="1"/>
  <c r="H836" i="1"/>
  <c r="H837" i="1"/>
  <c r="H838" i="1"/>
  <c r="H839" i="1"/>
  <c r="H841" i="1"/>
  <c r="H842" i="1"/>
  <c r="H843" i="1"/>
  <c r="H844" i="1"/>
  <c r="E148" i="2"/>
  <c r="E151" i="2"/>
  <c r="E153" i="2"/>
  <c r="E155" i="2"/>
  <c r="E157" i="2"/>
  <c r="E160" i="2"/>
  <c r="E162" i="2"/>
  <c r="E164" i="2"/>
  <c r="E167" i="2"/>
  <c r="E169" i="2"/>
  <c r="E171" i="2"/>
  <c r="E173" i="2"/>
  <c r="E175" i="2"/>
  <c r="E178" i="2"/>
  <c r="E180" i="2"/>
  <c r="E182" i="2"/>
  <c r="E184" i="2"/>
  <c r="E187" i="2"/>
  <c r="E189" i="2"/>
  <c r="E191" i="2"/>
  <c r="E193" i="2"/>
  <c r="E195" i="2"/>
  <c r="E198" i="2"/>
  <c r="E200" i="2"/>
  <c r="E203" i="2"/>
  <c r="E205" i="2"/>
  <c r="E207" i="2"/>
  <c r="E209" i="2"/>
  <c r="E212" i="2"/>
  <c r="E215" i="2"/>
  <c r="E217" i="2"/>
  <c r="E219" i="2"/>
  <c r="E222" i="2"/>
  <c r="E224" i="2"/>
  <c r="E227" i="2"/>
  <c r="E229" i="2"/>
  <c r="E231" i="2"/>
  <c r="E233" i="2"/>
  <c r="E235" i="2"/>
  <c r="E238" i="2"/>
  <c r="E240" i="2"/>
  <c r="E243" i="2"/>
  <c r="E247" i="2"/>
  <c r="E251" i="2"/>
  <c r="E254" i="2"/>
  <c r="E256" i="2"/>
  <c r="E258" i="2"/>
  <c r="E260" i="2"/>
  <c r="E263" i="2"/>
  <c r="E265" i="2"/>
  <c r="E267" i="2"/>
  <c r="E269" i="2"/>
  <c r="E271" i="2"/>
  <c r="E274" i="2"/>
  <c r="E276" i="2"/>
  <c r="E278" i="2"/>
  <c r="E280" i="2"/>
  <c r="E282" i="2"/>
  <c r="E284" i="2"/>
  <c r="E287" i="2"/>
  <c r="E290" i="2"/>
  <c r="E292" i="2"/>
  <c r="E294" i="2"/>
  <c r="E296" i="2"/>
  <c r="E299" i="2"/>
  <c r="E301" i="2"/>
  <c r="E303" i="2"/>
  <c r="E305" i="2"/>
  <c r="E308" i="2"/>
  <c r="E311" i="2"/>
  <c r="E315" i="2"/>
  <c r="E319" i="2"/>
  <c r="E322" i="2"/>
  <c r="E325" i="2"/>
  <c r="E327" i="2"/>
  <c r="E329" i="2"/>
  <c r="E331" i="2"/>
  <c r="E333" i="2"/>
  <c r="E336" i="2"/>
  <c r="E338" i="2"/>
  <c r="E340" i="2"/>
  <c r="E342" i="2"/>
  <c r="E344" i="2"/>
  <c r="E347" i="2"/>
  <c r="E349" i="2"/>
  <c r="E351" i="2"/>
  <c r="E353" i="2"/>
  <c r="E355" i="2"/>
  <c r="E358" i="2"/>
  <c r="E361" i="2"/>
  <c r="E147" i="2"/>
  <c r="E150" i="2"/>
  <c r="E152" i="2"/>
  <c r="E154" i="2"/>
  <c r="E156" i="2"/>
  <c r="E159" i="2"/>
  <c r="E161" i="2"/>
  <c r="E163" i="2"/>
  <c r="E166" i="2"/>
  <c r="E168" i="2"/>
  <c r="E170" i="2"/>
  <c r="E172" i="2"/>
  <c r="E174" i="2"/>
  <c r="E177" i="2"/>
  <c r="E179" i="2"/>
  <c r="E181" i="2"/>
  <c r="E183" i="2"/>
  <c r="E185" i="2"/>
  <c r="E188" i="2"/>
  <c r="E190" i="2"/>
  <c r="E192" i="2"/>
  <c r="E194" i="2"/>
  <c r="E196" i="2"/>
  <c r="E199" i="2"/>
  <c r="E202" i="2"/>
  <c r="E204" i="2"/>
  <c r="E206" i="2"/>
  <c r="E208" i="2"/>
  <c r="E210" i="2"/>
  <c r="E214" i="2"/>
  <c r="E216" i="2"/>
  <c r="E218" i="2"/>
  <c r="E220" i="2"/>
  <c r="E223" i="2"/>
  <c r="E225" i="2"/>
  <c r="E228" i="2"/>
  <c r="E230" i="2"/>
  <c r="E232" i="2"/>
  <c r="E234" i="2"/>
  <c r="E236" i="2"/>
  <c r="E239" i="2"/>
  <c r="E241" i="2"/>
  <c r="E245" i="2"/>
  <c r="E249" i="2"/>
  <c r="E252" i="2"/>
  <c r="E255" i="2"/>
  <c r="E257" i="2"/>
  <c r="E259" i="2"/>
  <c r="E261" i="2"/>
  <c r="E264" i="2"/>
  <c r="E266" i="2"/>
  <c r="E268" i="2"/>
  <c r="E270" i="2"/>
  <c r="E272" i="2"/>
  <c r="E275" i="2"/>
  <c r="E277" i="2"/>
  <c r="E279" i="2"/>
  <c r="E281" i="2"/>
  <c r="E283" i="2"/>
  <c r="E286" i="2"/>
  <c r="E288" i="2"/>
  <c r="E291" i="2"/>
  <c r="E293" i="2"/>
  <c r="E295" i="2"/>
  <c r="E298" i="2"/>
  <c r="E300" i="2"/>
  <c r="E302" i="2"/>
  <c r="E304" i="2"/>
  <c r="E306" i="2"/>
  <c r="E309" i="2"/>
  <c r="E313" i="2"/>
  <c r="E317" i="2"/>
  <c r="E320" i="2"/>
  <c r="E324" i="2"/>
  <c r="E326" i="2"/>
  <c r="E328" i="2"/>
  <c r="E330" i="2"/>
  <c r="E332" i="2"/>
  <c r="E334" i="2"/>
  <c r="E337" i="2"/>
  <c r="E339" i="2"/>
  <c r="E341" i="2"/>
  <c r="E343" i="2"/>
  <c r="E346" i="2"/>
  <c r="E348" i="2"/>
  <c r="E350" i="2"/>
  <c r="E352" i="2"/>
  <c r="E354" i="2"/>
  <c r="E356" i="2"/>
  <c r="E360" i="2"/>
  <c r="E362" i="2"/>
  <c r="E364" i="2"/>
  <c r="E363" i="2"/>
  <c r="E365" i="2"/>
  <c r="E367" i="2"/>
  <c r="E366" i="2"/>
  <c r="E368" i="2"/>
  <c r="H5" i="1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E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110" i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/>
  <c r="B381" i="1" s="1"/>
  <c r="B382" i="1" s="1"/>
  <c r="B383" i="1" s="1"/>
  <c r="B384" i="1" s="1"/>
  <c r="B385" i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/>
  <c r="B707" i="1" s="1"/>
  <c r="B708" i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/>
  <c r="B798" i="1" s="1"/>
  <c r="B799" i="1" s="1"/>
  <c r="B800" i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/>
  <c r="B816" i="1" s="1"/>
  <c r="B817" i="1" s="1"/>
  <c r="B818" i="1" s="1"/>
  <c r="B819" i="1" s="1"/>
  <c r="B820" i="1"/>
  <c r="B821" i="1" s="1"/>
  <c r="B822" i="1" s="1"/>
  <c r="B823" i="1" s="1"/>
  <c r="B824" i="1" s="1"/>
  <c r="B825" i="1" s="1"/>
  <c r="B826" i="1" s="1"/>
  <c r="B827" i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E4" i="1"/>
  <c r="E5" i="1"/>
  <c r="E6" i="1" s="1"/>
  <c r="E7" i="1"/>
  <c r="E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82" i="1"/>
  <c r="E83" i="1" s="1"/>
  <c r="E84" i="1" s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/>
  <c r="E96" i="1" s="1"/>
  <c r="E97" i="1" s="1"/>
  <c r="E98" i="1"/>
  <c r="E99" i="1" s="1"/>
  <c r="E100" i="1" s="1"/>
  <c r="E101" i="1" s="1"/>
  <c r="E102" i="1"/>
  <c r="E103" i="1" s="1"/>
  <c r="E104" i="1"/>
  <c r="E105" i="1" s="1"/>
  <c r="E106" i="1"/>
  <c r="E107" i="1" s="1"/>
  <c r="E108" i="1"/>
  <c r="E109" i="1" s="1"/>
  <c r="E19" i="1"/>
  <c r="E20" i="1" s="1"/>
  <c r="E21" i="1"/>
  <c r="E22" i="1" s="1"/>
  <c r="E23" i="1"/>
  <c r="E24" i="1" s="1"/>
  <c r="E25" i="1" s="1"/>
  <c r="E26" i="1" s="1"/>
  <c r="E27" i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/>
  <c r="E45" i="1" s="1"/>
  <c r="E46" i="1"/>
  <c r="E47" i="1" s="1"/>
  <c r="E48" i="1" s="1"/>
  <c r="E49" i="1" s="1"/>
  <c r="E50" i="1" s="1"/>
  <c r="E51" i="1" s="1"/>
  <c r="E52" i="1"/>
  <c r="E53" i="1" s="1"/>
  <c r="E54" i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/>
  <c r="E66" i="1" s="1"/>
  <c r="E67" i="1" s="1"/>
  <c r="E68" i="1" s="1"/>
  <c r="E69" i="1" s="1"/>
  <c r="E70" i="1" s="1"/>
  <c r="E71" i="1" s="1"/>
  <c r="E72" i="1" s="1"/>
  <c r="E73" i="1" s="1"/>
  <c r="E74" i="1"/>
  <c r="E75" i="1" s="1"/>
  <c r="E76" i="1" s="1"/>
  <c r="E77" i="1"/>
  <c r="E78" i="1" s="1"/>
  <c r="E79" i="1"/>
  <c r="E80" i="1" s="1"/>
  <c r="E81" i="1" s="1"/>
  <c r="E110" i="1"/>
  <c r="E111" i="1" s="1"/>
  <c r="E112" i="1" s="1"/>
  <c r="E113" i="1"/>
  <c r="E114" i="1" s="1"/>
  <c r="E115" i="1" s="1"/>
  <c r="E116" i="1" s="1"/>
  <c r="E117" i="1" s="1"/>
  <c r="E118" i="1" s="1"/>
  <c r="E119" i="1" s="1"/>
  <c r="E120" i="1" s="1"/>
  <c r="E121" i="1" s="1"/>
  <c r="E122" i="1" s="1"/>
  <c r="E123" i="1"/>
  <c r="E124" i="1" s="1"/>
  <c r="E125" i="1" s="1"/>
  <c r="E126" i="1"/>
  <c r="E127" i="1" s="1"/>
  <c r="E128" i="1" s="1"/>
  <c r="E129" i="1" s="1"/>
  <c r="E130" i="1" s="1"/>
  <c r="E131" i="1"/>
  <c r="E132" i="1" s="1"/>
  <c r="E133" i="1"/>
  <c r="E134" i="1" s="1"/>
  <c r="E135" i="1"/>
  <c r="E136" i="1" s="1"/>
  <c r="E137" i="1"/>
  <c r="E138" i="1" s="1"/>
  <c r="E139" i="1" s="1"/>
  <c r="E140" i="1" s="1"/>
  <c r="E141" i="1" s="1"/>
  <c r="E142" i="1"/>
  <c r="E143" i="1" s="1"/>
  <c r="E144" i="1"/>
  <c r="E145" i="1" s="1"/>
  <c r="E146" i="1" s="1"/>
  <c r="E147" i="1" s="1"/>
  <c r="E148" i="1" s="1"/>
  <c r="E149" i="1"/>
  <c r="E150" i="1" s="1"/>
  <c r="E151" i="1" s="1"/>
  <c r="E152" i="1" s="1"/>
  <c r="E153" i="1" s="1"/>
  <c r="E154" i="1" s="1"/>
  <c r="E155" i="1" s="1"/>
  <c r="E156" i="1" s="1"/>
  <c r="E157" i="1" s="1"/>
  <c r="E158" i="1"/>
  <c r="E159" i="1" s="1"/>
  <c r="E160" i="1" s="1"/>
  <c r="E161" i="1" s="1"/>
  <c r="E162" i="1" s="1"/>
  <c r="E163" i="1" s="1"/>
  <c r="E164" i="1" s="1"/>
  <c r="E165" i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/>
  <c r="E177" i="1" s="1"/>
  <c r="E178" i="1" s="1"/>
  <c r="E179" i="1" s="1"/>
  <c r="E180" i="1" s="1"/>
  <c r="E181" i="1" s="1"/>
  <c r="E182" i="1" s="1"/>
  <c r="E183" i="1" s="1"/>
  <c r="E184" i="1" s="1"/>
  <c r="E185" i="1" s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/>
  <c r="E198" i="1" s="1"/>
  <c r="E199" i="1" s="1"/>
  <c r="E200" i="1" s="1"/>
  <c r="E201" i="1"/>
  <c r="E202" i="1" s="1"/>
  <c r="E203" i="1" s="1"/>
  <c r="E204" i="1" s="1"/>
  <c r="E205" i="1" s="1"/>
  <c r="E206" i="1" s="1"/>
  <c r="E207" i="1" s="1"/>
  <c r="E208" i="1" s="1"/>
  <c r="E209" i="1" s="1"/>
  <c r="E210" i="1" s="1"/>
  <c r="E211" i="1"/>
  <c r="E212" i="1" s="1"/>
  <c r="E213" i="1"/>
  <c r="E214" i="1" s="1"/>
  <c r="E215" i="1" s="1"/>
  <c r="E216" i="1" s="1"/>
  <c r="E217" i="1" s="1"/>
  <c r="E218" i="1" s="1"/>
  <c r="E219" i="1" s="1"/>
  <c r="E220" i="1" s="1"/>
  <c r="E221" i="1"/>
  <c r="E222" i="1" s="1"/>
  <c r="E223" i="1" s="1"/>
  <c r="E224" i="1" s="1"/>
  <c r="E225" i="1" s="1"/>
  <c r="E226" i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/>
  <c r="E238" i="1" s="1"/>
  <c r="E239" i="1" s="1"/>
  <c r="E240" i="1" s="1"/>
  <c r="E241" i="1" s="1"/>
  <c r="E242" i="1"/>
  <c r="E243" i="1" s="1"/>
  <c r="E244" i="1"/>
  <c r="E245" i="1" s="1"/>
  <c r="E246" i="1"/>
  <c r="E247" i="1" s="1"/>
  <c r="E248" i="1"/>
  <c r="E249" i="1" s="1"/>
  <c r="E250" i="1"/>
  <c r="E251" i="1" s="1"/>
  <c r="E252" i="1" s="1"/>
  <c r="E253" i="1"/>
  <c r="E254" i="1" s="1"/>
  <c r="E255" i="1" s="1"/>
  <c r="E256" i="1" s="1"/>
  <c r="E257" i="1" s="1"/>
  <c r="E258" i="1" s="1"/>
  <c r="E259" i="1" s="1"/>
  <c r="E260" i="1" s="1"/>
  <c r="E261" i="1" s="1"/>
  <c r="E262" i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/>
  <c r="E286" i="1" s="1"/>
  <c r="E287" i="1" s="1"/>
  <c r="E288" i="1" s="1"/>
  <c r="E289" i="1"/>
  <c r="E290" i="1" s="1"/>
  <c r="E291" i="1" s="1"/>
  <c r="E292" i="1" s="1"/>
  <c r="E293" i="1" s="1"/>
  <c r="E294" i="1" s="1"/>
  <c r="E295" i="1" s="1"/>
  <c r="E296" i="1" s="1"/>
  <c r="E297" i="1"/>
  <c r="E298" i="1" s="1"/>
  <c r="E299" i="1" s="1"/>
  <c r="E300" i="1" s="1"/>
  <c r="E301" i="1" s="1"/>
  <c r="E302" i="1" s="1"/>
  <c r="E303" i="1" s="1"/>
  <c r="E304" i="1" s="1"/>
  <c r="E305" i="1" s="1"/>
  <c r="E306" i="1" s="1"/>
  <c r="E307" i="1"/>
  <c r="E308" i="1" s="1"/>
  <c r="E309" i="1" s="1"/>
  <c r="E310" i="1"/>
  <c r="E311" i="1" s="1"/>
  <c r="E312" i="1"/>
  <c r="E313" i="1" s="1"/>
  <c r="E314" i="1"/>
  <c r="E315" i="1" s="1"/>
  <c r="E316" i="1"/>
  <c r="E317" i="1" s="1"/>
  <c r="E318" i="1"/>
  <c r="E319" i="1" s="1"/>
  <c r="E320" i="1" s="1"/>
  <c r="E321" i="1"/>
  <c r="E322" i="1" s="1"/>
  <c r="E323" i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/>
  <c r="E336" i="1" s="1"/>
  <c r="E337" i="1" s="1"/>
  <c r="E338" i="1" s="1"/>
  <c r="E339" i="1" s="1"/>
  <c r="E340" i="1" s="1"/>
  <c r="E341" i="1" s="1"/>
  <c r="E342" i="1" s="1"/>
  <c r="E343" i="1" s="1"/>
  <c r="E344" i="1" s="1"/>
  <c r="E345" i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/>
  <c r="E358" i="1" s="1"/>
  <c r="E359" i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/>
  <c r="E371" i="1" s="1"/>
  <c r="E372" i="1" s="1"/>
  <c r="E373" i="1"/>
  <c r="E374" i="1" s="1"/>
  <c r="E375" i="1"/>
  <c r="E376" i="1" s="1"/>
  <c r="E377" i="1" s="1"/>
  <c r="E378" i="1" s="1"/>
  <c r="E379" i="1" s="1"/>
  <c r="E380" i="1"/>
  <c r="E381" i="1" s="1"/>
  <c r="E382" i="1" s="1"/>
  <c r="E383" i="1" s="1"/>
  <c r="E384" i="1" s="1"/>
  <c r="E385" i="1"/>
  <c r="E386" i="1" s="1"/>
  <c r="E387" i="1"/>
  <c r="E388" i="1" s="1"/>
  <c r="E389" i="1" s="1"/>
  <c r="E390" i="1" s="1"/>
  <c r="E391" i="1" s="1"/>
  <c r="E392" i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/>
  <c r="E429" i="1" s="1"/>
  <c r="E430" i="1" s="1"/>
  <c r="E431" i="1"/>
  <c r="E432" i="1" s="1"/>
  <c r="E433" i="1" s="1"/>
  <c r="E434" i="1"/>
  <c r="E435" i="1" s="1"/>
  <c r="E436" i="1"/>
  <c r="E437" i="1" s="1"/>
  <c r="E438" i="1" s="1"/>
  <c r="E439" i="1" s="1"/>
  <c r="E440" i="1" s="1"/>
  <c r="E441" i="1"/>
  <c r="E442" i="1" s="1"/>
  <c r="E443" i="1" s="1"/>
  <c r="E444" i="1" s="1"/>
  <c r="E445" i="1" s="1"/>
  <c r="E446" i="1"/>
  <c r="E447" i="1" s="1"/>
  <c r="E448" i="1" s="1"/>
  <c r="E449" i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/>
  <c r="E461" i="1" s="1"/>
  <c r="E462" i="1" s="1"/>
  <c r="E463" i="1" s="1"/>
  <c r="E464" i="1"/>
  <c r="E465" i="1" s="1"/>
  <c r="E466" i="1" s="1"/>
  <c r="E467" i="1"/>
  <c r="E468" i="1" s="1"/>
  <c r="E469" i="1" s="1"/>
  <c r="E470" i="1"/>
  <c r="E471" i="1" s="1"/>
  <c r="E472" i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/>
  <c r="E496" i="1" s="1"/>
  <c r="E497" i="1" s="1"/>
  <c r="E498" i="1" s="1"/>
  <c r="E499" i="1" s="1"/>
  <c r="E500" i="1" s="1"/>
  <c r="E501" i="1"/>
  <c r="E502" i="1" s="1"/>
  <c r="E503" i="1" s="1"/>
  <c r="E504" i="1" s="1"/>
  <c r="E505" i="1" s="1"/>
  <c r="E506" i="1" s="1"/>
  <c r="E507" i="1" s="1"/>
  <c r="E508" i="1" s="1"/>
  <c r="E509" i="1"/>
  <c r="E510" i="1" s="1"/>
  <c r="E511" i="1" s="1"/>
  <c r="E512" i="1" s="1"/>
  <c r="E513" i="1" s="1"/>
  <c r="E514" i="1"/>
  <c r="E515" i="1" s="1"/>
  <c r="E516" i="1" s="1"/>
  <c r="E517" i="1" s="1"/>
  <c r="E518" i="1" s="1"/>
  <c r="E519" i="1" s="1"/>
  <c r="E520" i="1" s="1"/>
  <c r="E521" i="1" s="1"/>
  <c r="E522" i="1" s="1"/>
  <c r="E523" i="1"/>
  <c r="E524" i="1" s="1"/>
  <c r="E525" i="1" s="1"/>
  <c r="E526" i="1"/>
  <c r="E527" i="1" s="1"/>
  <c r="E528" i="1"/>
  <c r="E529" i="1" s="1"/>
  <c r="E530" i="1"/>
  <c r="E531" i="1" s="1"/>
  <c r="E532" i="1"/>
  <c r="E533" i="1" s="1"/>
  <c r="E534" i="1" s="1"/>
  <c r="E535" i="1" s="1"/>
  <c r="E536" i="1"/>
  <c r="E537" i="1" s="1"/>
  <c r="E538" i="1" s="1"/>
  <c r="E539" i="1"/>
  <c r="E540" i="1" s="1"/>
  <c r="E541" i="1" s="1"/>
  <c r="E542" i="1" s="1"/>
  <c r="E543" i="1"/>
  <c r="E544" i="1" s="1"/>
  <c r="E545" i="1"/>
  <c r="E546" i="1" s="1"/>
  <c r="E547" i="1" s="1"/>
  <c r="E548" i="1" s="1"/>
  <c r="E549" i="1" s="1"/>
  <c r="E550" i="1" s="1"/>
  <c r="E551" i="1" s="1"/>
  <c r="E552" i="1" s="1"/>
  <c r="E553" i="1" s="1"/>
  <c r="E554" i="1"/>
  <c r="E555" i="1" s="1"/>
  <c r="E556" i="1" s="1"/>
  <c r="E557" i="1" s="1"/>
  <c r="E558" i="1" s="1"/>
  <c r="E559" i="1" s="1"/>
  <c r="E560" i="1" s="1"/>
  <c r="E561" i="1"/>
  <c r="E562" i="1" s="1"/>
  <c r="E563" i="1" s="1"/>
  <c r="E564" i="1"/>
  <c r="E565" i="1" s="1"/>
  <c r="E566" i="1" s="1"/>
  <c r="E567" i="1" s="1"/>
  <c r="E568" i="1" s="1"/>
  <c r="E569" i="1" s="1"/>
  <c r="E570" i="1" s="1"/>
  <c r="E571" i="1" s="1"/>
  <c r="E572" i="1" s="1"/>
  <c r="E573" i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/>
  <c r="E586" i="1" s="1"/>
  <c r="E587" i="1" s="1"/>
  <c r="E588" i="1" s="1"/>
  <c r="E589" i="1" s="1"/>
  <c r="E590" i="1" s="1"/>
  <c r="E591" i="1"/>
  <c r="E592" i="1" s="1"/>
  <c r="E593" i="1" s="1"/>
  <c r="E594" i="1" s="1"/>
  <c r="E595" i="1"/>
  <c r="E596" i="1" s="1"/>
  <c r="E597" i="1" s="1"/>
  <c r="E598" i="1" s="1"/>
  <c r="E599" i="1"/>
  <c r="E600" i="1" s="1"/>
  <c r="E601" i="1" s="1"/>
  <c r="E602" i="1"/>
  <c r="E603" i="1" s="1"/>
  <c r="E604" i="1" s="1"/>
  <c r="E605" i="1"/>
  <c r="E606" i="1" s="1"/>
  <c r="E607" i="1"/>
  <c r="E608" i="1" s="1"/>
  <c r="E609" i="1" s="1"/>
  <c r="E610" i="1"/>
  <c r="E611" i="1" s="1"/>
  <c r="E612" i="1" s="1"/>
  <c r="E613" i="1" s="1"/>
  <c r="E614" i="1"/>
  <c r="E615" i="1" s="1"/>
  <c r="E616" i="1"/>
  <c r="E617" i="1" s="1"/>
  <c r="E618" i="1"/>
  <c r="E619" i="1" s="1"/>
  <c r="E620" i="1" s="1"/>
  <c r="E621" i="1" s="1"/>
  <c r="E622" i="1"/>
  <c r="E623" i="1" s="1"/>
  <c r="E624" i="1"/>
  <c r="E625" i="1" s="1"/>
  <c r="E626" i="1"/>
  <c r="E627" i="1" s="1"/>
  <c r="E628" i="1" s="1"/>
  <c r="E629" i="1" s="1"/>
  <c r="E630" i="1"/>
  <c r="E631" i="1" s="1"/>
  <c r="E632" i="1"/>
  <c r="E633" i="1" s="1"/>
  <c r="E634" i="1" s="1"/>
  <c r="E635" i="1" s="1"/>
  <c r="E636" i="1" s="1"/>
  <c r="E637" i="1" s="1"/>
  <c r="E638" i="1" s="1"/>
  <c r="E639" i="1" s="1"/>
  <c r="E640" i="1" s="1"/>
  <c r="E641" i="1"/>
  <c r="E642" i="1" s="1"/>
  <c r="E643" i="1" s="1"/>
  <c r="E644" i="1" s="1"/>
  <c r="E645" i="1" s="1"/>
  <c r="E646" i="1" s="1"/>
  <c r="E647" i="1"/>
  <c r="E648" i="1" s="1"/>
  <c r="E649" i="1" s="1"/>
  <c r="E650" i="1" s="1"/>
  <c r="E651" i="1" s="1"/>
  <c r="E652" i="1" s="1"/>
  <c r="E653" i="1" s="1"/>
  <c r="E654" i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/>
  <c r="E678" i="1" s="1"/>
  <c r="E679" i="1" s="1"/>
  <c r="E680" i="1" s="1"/>
  <c r="E681" i="1" s="1"/>
  <c r="E682" i="1" s="1"/>
  <c r="E683" i="1"/>
  <c r="E684" i="1" s="1"/>
  <c r="E685" i="1" s="1"/>
  <c r="E686" i="1" s="1"/>
  <c r="E687" i="1" s="1"/>
  <c r="E688" i="1" s="1"/>
  <c r="E689" i="1" s="1"/>
  <c r="E690" i="1" s="1"/>
  <c r="E691" i="1"/>
  <c r="E692" i="1" s="1"/>
  <c r="E693" i="1" s="1"/>
  <c r="E694" i="1" s="1"/>
  <c r="E695" i="1" s="1"/>
  <c r="E696" i="1" s="1"/>
  <c r="E697" i="1"/>
  <c r="E698" i="1" s="1"/>
  <c r="E699" i="1" s="1"/>
  <c r="E700" i="1" s="1"/>
  <c r="E701" i="1" s="1"/>
  <c r="E702" i="1" s="1"/>
  <c r="E703" i="1" s="1"/>
  <c r="E704" i="1"/>
  <c r="E705" i="1" s="1"/>
  <c r="E706" i="1"/>
  <c r="E707" i="1" s="1"/>
  <c r="E708" i="1"/>
  <c r="E709" i="1" s="1"/>
  <c r="E710" i="1" s="1"/>
  <c r="E711" i="1"/>
  <c r="E712" i="1" s="1"/>
  <c r="E713" i="1" s="1"/>
  <c r="E714" i="1" s="1"/>
  <c r="E715" i="1"/>
  <c r="E716" i="1" s="1"/>
  <c r="E717" i="1" s="1"/>
  <c r="E718" i="1" s="1"/>
  <c r="E719" i="1" s="1"/>
  <c r="E720" i="1" s="1"/>
  <c r="E721" i="1"/>
  <c r="E722" i="1" s="1"/>
  <c r="E723" i="1" s="1"/>
  <c r="E724" i="1" s="1"/>
  <c r="E725" i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/>
  <c r="E741" i="1" s="1"/>
  <c r="E742" i="1"/>
  <c r="E743" i="1" s="1"/>
  <c r="E744" i="1" s="1"/>
  <c r="E745" i="1"/>
  <c r="E746" i="1" s="1"/>
  <c r="E747" i="1" s="1"/>
  <c r="E748" i="1" s="1"/>
  <c r="E749" i="1" s="1"/>
  <c r="E750" i="1"/>
  <c r="E751" i="1" s="1"/>
  <c r="E752" i="1" s="1"/>
  <c r="E753" i="1"/>
  <c r="E754" i="1" s="1"/>
  <c r="E755" i="1" s="1"/>
  <c r="E756" i="1" s="1"/>
  <c r="E757" i="1"/>
  <c r="E758" i="1" s="1"/>
  <c r="E759" i="1" s="1"/>
  <c r="E760" i="1" s="1"/>
  <c r="E761" i="1" s="1"/>
  <c r="E762" i="1" s="1"/>
  <c r="E763" i="1" s="1"/>
  <c r="E764" i="1" s="1"/>
  <c r="E765" i="1"/>
  <c r="E766" i="1" s="1"/>
  <c r="E767" i="1"/>
  <c r="E768" i="1" s="1"/>
  <c r="E769" i="1" s="1"/>
  <c r="E770" i="1" s="1"/>
  <c r="E771" i="1"/>
  <c r="E772" i="1" s="1"/>
  <c r="E773" i="1"/>
  <c r="E774" i="1" s="1"/>
  <c r="E775" i="1"/>
  <c r="E776" i="1" s="1"/>
  <c r="E777" i="1" s="1"/>
  <c r="E778" i="1" s="1"/>
  <c r="E779" i="1" s="1"/>
  <c r="E780" i="1" s="1"/>
  <c r="E781" i="1" s="1"/>
  <c r="E782" i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/>
  <c r="E794" i="1" s="1"/>
  <c r="E795" i="1"/>
  <c r="E796" i="1" s="1"/>
  <c r="E797" i="1"/>
  <c r="E798" i="1" s="1"/>
  <c r="E799" i="1" s="1"/>
  <c r="E800" i="1"/>
  <c r="E801" i="1" s="1"/>
  <c r="E802" i="1" s="1"/>
  <c r="E803" i="1" s="1"/>
  <c r="E804" i="1" s="1"/>
  <c r="E805" i="1" s="1"/>
  <c r="E806" i="1" s="1"/>
  <c r="E807" i="1"/>
  <c r="E808" i="1" s="1"/>
  <c r="E809" i="1" s="1"/>
  <c r="E810" i="1" s="1"/>
  <c r="E811" i="1" s="1"/>
  <c r="E812" i="1" s="1"/>
  <c r="E813" i="1" s="1"/>
  <c r="E814" i="1" s="1"/>
  <c r="E815" i="1"/>
  <c r="E816" i="1" s="1"/>
  <c r="E817" i="1" s="1"/>
  <c r="E818" i="1" s="1"/>
  <c r="E819" i="1" s="1"/>
  <c r="E820" i="1"/>
  <c r="E821" i="1" s="1"/>
  <c r="E822" i="1" s="1"/>
  <c r="E823" i="1" s="1"/>
  <c r="E824" i="1" s="1"/>
  <c r="E825" i="1"/>
  <c r="E826" i="1" s="1"/>
  <c r="E827" i="1"/>
  <c r="E828" i="1" s="1"/>
  <c r="E829" i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/>
  <c r="E841" i="1" s="1"/>
  <c r="E842" i="1" s="1"/>
  <c r="E843" i="1" s="1"/>
  <c r="E844" i="1" s="1"/>
  <c r="F3" i="1"/>
  <c r="F4" i="1" s="1"/>
  <c r="F5" i="1"/>
  <c r="F6" i="1" s="1"/>
  <c r="F7" i="1"/>
  <c r="F8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82" i="1"/>
  <c r="F83" i="1" s="1"/>
  <c r="F84" i="1" s="1"/>
  <c r="F85" i="1"/>
  <c r="F86" i="1" s="1"/>
  <c r="F87" i="1" s="1"/>
  <c r="F88" i="1" s="1"/>
  <c r="F89" i="1" s="1"/>
  <c r="F90" i="1" s="1"/>
  <c r="F91" i="1" s="1"/>
  <c r="F92" i="1" s="1"/>
  <c r="F93" i="1" s="1"/>
  <c r="F94" i="1" s="1"/>
  <c r="F95" i="1"/>
  <c r="F96" i="1" s="1"/>
  <c r="F97" i="1" s="1"/>
  <c r="F98" i="1"/>
  <c r="F99" i="1" s="1"/>
  <c r="F100" i="1" s="1"/>
  <c r="F101" i="1" s="1"/>
  <c r="F102" i="1"/>
  <c r="F103" i="1" s="1"/>
  <c r="F104" i="1"/>
  <c r="F105" i="1" s="1"/>
  <c r="F106" i="1"/>
  <c r="F107" i="1" s="1"/>
  <c r="F108" i="1"/>
  <c r="F109" i="1" s="1"/>
  <c r="F19" i="1"/>
  <c r="F20" i="1" s="1"/>
  <c r="F21" i="1"/>
  <c r="F22" i="1" s="1"/>
  <c r="F23" i="1"/>
  <c r="F24" i="1" s="1"/>
  <c r="F25" i="1" s="1"/>
  <c r="F26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/>
  <c r="F45" i="1" s="1"/>
  <c r="F46" i="1"/>
  <c r="F47" i="1" s="1"/>
  <c r="F48" i="1" s="1"/>
  <c r="F49" i="1" s="1"/>
  <c r="F50" i="1" s="1"/>
  <c r="F51" i="1" s="1"/>
  <c r="F52" i="1"/>
  <c r="F53" i="1" s="1"/>
  <c r="F54" i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/>
  <c r="F66" i="1" s="1"/>
  <c r="F67" i="1" s="1"/>
  <c r="F68" i="1" s="1"/>
  <c r="F69" i="1" s="1"/>
  <c r="F70" i="1" s="1"/>
  <c r="F71" i="1" s="1"/>
  <c r="F72" i="1" s="1"/>
  <c r="F73" i="1" s="1"/>
  <c r="F74" i="1"/>
  <c r="F75" i="1" s="1"/>
  <c r="F76" i="1" s="1"/>
  <c r="F77" i="1"/>
  <c r="F78" i="1" s="1"/>
  <c r="F79" i="1"/>
  <c r="F80" i="1" s="1"/>
  <c r="F81" i="1" s="1"/>
  <c r="F110" i="1"/>
  <c r="F111" i="1" s="1"/>
  <c r="F112" i="1" s="1"/>
  <c r="F113" i="1"/>
  <c r="F114" i="1" s="1"/>
  <c r="F115" i="1" s="1"/>
  <c r="F116" i="1" s="1"/>
  <c r="F117" i="1" s="1"/>
  <c r="F118" i="1" s="1"/>
  <c r="F119" i="1" s="1"/>
  <c r="F120" i="1" s="1"/>
  <c r="F121" i="1" s="1"/>
  <c r="F122" i="1" s="1"/>
  <c r="F123" i="1"/>
  <c r="F124" i="1" s="1"/>
  <c r="F125" i="1" s="1"/>
  <c r="F126" i="1"/>
  <c r="F127" i="1" s="1"/>
  <c r="F128" i="1" s="1"/>
  <c r="F129" i="1" s="1"/>
  <c r="F130" i="1" s="1"/>
  <c r="F131" i="1"/>
  <c r="F132" i="1" s="1"/>
  <c r="F133" i="1"/>
  <c r="F134" i="1" s="1"/>
  <c r="F135" i="1"/>
  <c r="F136" i="1" s="1"/>
  <c r="F137" i="1"/>
  <c r="F138" i="1" s="1"/>
  <c r="F139" i="1" s="1"/>
  <c r="F140" i="1" s="1"/>
  <c r="F141" i="1" s="1"/>
  <c r="F142" i="1"/>
  <c r="F143" i="1" s="1"/>
  <c r="F144" i="1"/>
  <c r="F145" i="1" s="1"/>
  <c r="F146" i="1" s="1"/>
  <c r="F147" i="1" s="1"/>
  <c r="F148" i="1" s="1"/>
  <c r="F149" i="1"/>
  <c r="F150" i="1" s="1"/>
  <c r="F151" i="1" s="1"/>
  <c r="F152" i="1" s="1"/>
  <c r="F153" i="1" s="1"/>
  <c r="F154" i="1" s="1"/>
  <c r="F155" i="1" s="1"/>
  <c r="F156" i="1" s="1"/>
  <c r="F157" i="1" s="1"/>
  <c r="F158" i="1"/>
  <c r="F159" i="1" s="1"/>
  <c r="F160" i="1" s="1"/>
  <c r="F161" i="1" s="1"/>
  <c r="F162" i="1" s="1"/>
  <c r="F163" i="1" s="1"/>
  <c r="F164" i="1" s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/>
  <c r="F177" i="1" s="1"/>
  <c r="F178" i="1" s="1"/>
  <c r="F179" i="1" s="1"/>
  <c r="F180" i="1" s="1"/>
  <c r="F181" i="1" s="1"/>
  <c r="F182" i="1" s="1"/>
  <c r="F183" i="1" s="1"/>
  <c r="F184" i="1" s="1"/>
  <c r="F185" i="1" s="1"/>
  <c r="F186" i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/>
  <c r="F198" i="1" s="1"/>
  <c r="F199" i="1" s="1"/>
  <c r="F200" i="1" s="1"/>
  <c r="F201" i="1"/>
  <c r="F202" i="1" s="1"/>
  <c r="F203" i="1" s="1"/>
  <c r="F204" i="1" s="1"/>
  <c r="F205" i="1" s="1"/>
  <c r="F206" i="1" s="1"/>
  <c r="F207" i="1" s="1"/>
  <c r="F208" i="1" s="1"/>
  <c r="F209" i="1" s="1"/>
  <c r="F210" i="1" s="1"/>
  <c r="F211" i="1"/>
  <c r="F212" i="1"/>
  <c r="F213" i="1"/>
  <c r="F214" i="1"/>
  <c r="F215" i="1" s="1"/>
  <c r="F216" i="1" s="1"/>
  <c r="F217" i="1" s="1"/>
  <c r="F218" i="1" s="1"/>
  <c r="F219" i="1" s="1"/>
  <c r="F220" i="1" s="1"/>
  <c r="F221" i="1"/>
  <c r="F222" i="1" s="1"/>
  <c r="F223" i="1" s="1"/>
  <c r="F224" i="1" s="1"/>
  <c r="F225" i="1" s="1"/>
  <c r="F226" i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/>
  <c r="F238" i="1" s="1"/>
  <c r="F239" i="1" s="1"/>
  <c r="F240" i="1" s="1"/>
  <c r="F241" i="1" s="1"/>
  <c r="F242" i="1"/>
  <c r="F243" i="1" s="1"/>
  <c r="F244" i="1"/>
  <c r="F245" i="1" s="1"/>
  <c r="F246" i="1"/>
  <c r="F247" i="1" s="1"/>
  <c r="F248" i="1"/>
  <c r="F249" i="1" s="1"/>
  <c r="F250" i="1" s="1"/>
  <c r="F251" i="1" s="1"/>
  <c r="F252" i="1" s="1"/>
  <c r="F253" i="1"/>
  <c r="F254" i="1" s="1"/>
  <c r="F255" i="1" s="1"/>
  <c r="F256" i="1" s="1"/>
  <c r="F257" i="1" s="1"/>
  <c r="F258" i="1" s="1"/>
  <c r="F259" i="1" s="1"/>
  <c r="F260" i="1" s="1"/>
  <c r="F261" i="1" s="1"/>
  <c r="F262" i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/>
  <c r="F286" i="1" s="1"/>
  <c r="F287" i="1" s="1"/>
  <c r="F288" i="1" s="1"/>
  <c r="F289" i="1"/>
  <c r="F290" i="1" s="1"/>
  <c r="F291" i="1" s="1"/>
  <c r="F292" i="1" s="1"/>
  <c r="F293" i="1" s="1"/>
  <c r="F294" i="1" s="1"/>
  <c r="F295" i="1" s="1"/>
  <c r="F296" i="1" s="1"/>
  <c r="F297" i="1"/>
  <c r="F298" i="1" s="1"/>
  <c r="F299" i="1" s="1"/>
  <c r="F300" i="1" s="1"/>
  <c r="F301" i="1" s="1"/>
  <c r="F302" i="1" s="1"/>
  <c r="F303" i="1" s="1"/>
  <c r="F304" i="1" s="1"/>
  <c r="F305" i="1" s="1"/>
  <c r="F306" i="1" s="1"/>
  <c r="F307" i="1"/>
  <c r="F308" i="1" s="1"/>
  <c r="F309" i="1" s="1"/>
  <c r="F310" i="1"/>
  <c r="F311" i="1" s="1"/>
  <c r="F312" i="1"/>
  <c r="F313" i="1" s="1"/>
  <c r="F314" i="1"/>
  <c r="F315" i="1" s="1"/>
  <c r="F316" i="1"/>
  <c r="F317" i="1" s="1"/>
  <c r="F318" i="1"/>
  <c r="F319" i="1" s="1"/>
  <c r="F320" i="1" s="1"/>
  <c r="F321" i="1"/>
  <c r="F322" i="1" s="1"/>
  <c r="F323" i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/>
  <c r="F336" i="1" s="1"/>
  <c r="F337" i="1" s="1"/>
  <c r="F338" i="1" s="1"/>
  <c r="F339" i="1" s="1"/>
  <c r="F340" i="1" s="1"/>
  <c r="F341" i="1" s="1"/>
  <c r="F342" i="1" s="1"/>
  <c r="F343" i="1" s="1"/>
  <c r="F344" i="1" s="1"/>
  <c r="F345" i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/>
  <c r="F358" i="1" s="1"/>
  <c r="F359" i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/>
  <c r="F371" i="1" s="1"/>
  <c r="F372" i="1" s="1"/>
  <c r="F373" i="1"/>
  <c r="F374" i="1" s="1"/>
  <c r="F375" i="1"/>
  <c r="F376" i="1" s="1"/>
  <c r="F377" i="1" s="1"/>
  <c r="F378" i="1" s="1"/>
  <c r="F379" i="1" s="1"/>
  <c r="F380" i="1"/>
  <c r="F381" i="1" s="1"/>
  <c r="F382" i="1" s="1"/>
  <c r="F383" i="1" s="1"/>
  <c r="F384" i="1" s="1"/>
  <c r="F385" i="1"/>
  <c r="F386" i="1" s="1"/>
  <c r="F387" i="1"/>
  <c r="F388" i="1" s="1"/>
  <c r="F389" i="1" s="1"/>
  <c r="F390" i="1" s="1"/>
  <c r="F391" i="1" s="1"/>
  <c r="F392" i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/>
  <c r="F429" i="1" s="1"/>
  <c r="F430" i="1" s="1"/>
  <c r="F431" i="1"/>
  <c r="F432" i="1" s="1"/>
  <c r="F433" i="1" s="1"/>
  <c r="F434" i="1"/>
  <c r="F435" i="1" s="1"/>
  <c r="F436" i="1"/>
  <c r="F437" i="1" s="1"/>
  <c r="F438" i="1" s="1"/>
  <c r="F439" i="1" s="1"/>
  <c r="F440" i="1" s="1"/>
  <c r="F441" i="1"/>
  <c r="F442" i="1" s="1"/>
  <c r="F443" i="1" s="1"/>
  <c r="F444" i="1" s="1"/>
  <c r="F445" i="1" s="1"/>
  <c r="F446" i="1"/>
  <c r="F447" i="1" s="1"/>
  <c r="F448" i="1" s="1"/>
  <c r="F449" i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/>
  <c r="F461" i="1" s="1"/>
  <c r="F462" i="1" s="1"/>
  <c r="F463" i="1" s="1"/>
  <c r="F464" i="1"/>
  <c r="F465" i="1" s="1"/>
  <c r="F466" i="1" s="1"/>
  <c r="F467" i="1"/>
  <c r="F468" i="1" s="1"/>
  <c r="F469" i="1" s="1"/>
  <c r="F470" i="1"/>
  <c r="F471" i="1" s="1"/>
  <c r="F472" i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/>
  <c r="F496" i="1" s="1"/>
  <c r="F497" i="1" s="1"/>
  <c r="F498" i="1" s="1"/>
  <c r="F499" i="1" s="1"/>
  <c r="F500" i="1" s="1"/>
  <c r="F501" i="1"/>
  <c r="F502" i="1" s="1"/>
  <c r="F503" i="1" s="1"/>
  <c r="F504" i="1" s="1"/>
  <c r="F505" i="1" s="1"/>
  <c r="F506" i="1" s="1"/>
  <c r="F507" i="1" s="1"/>
  <c r="F508" i="1" s="1"/>
  <c r="F509" i="1"/>
  <c r="F510" i="1" s="1"/>
  <c r="F511" i="1" s="1"/>
  <c r="F512" i="1" s="1"/>
  <c r="F513" i="1" s="1"/>
  <c r="F514" i="1"/>
  <c r="F515" i="1" s="1"/>
  <c r="F516" i="1" s="1"/>
  <c r="F517" i="1" s="1"/>
  <c r="F518" i="1" s="1"/>
  <c r="F519" i="1" s="1"/>
  <c r="F520" i="1" s="1"/>
  <c r="F521" i="1" s="1"/>
  <c r="F522" i="1" s="1"/>
  <c r="F523" i="1"/>
  <c r="F524" i="1" s="1"/>
  <c r="F525" i="1" s="1"/>
  <c r="F526" i="1"/>
  <c r="F527" i="1" s="1"/>
  <c r="F528" i="1"/>
  <c r="F529" i="1" s="1"/>
  <c r="F530" i="1"/>
  <c r="F531" i="1" s="1"/>
  <c r="F532" i="1"/>
  <c r="F533" i="1" s="1"/>
  <c r="F534" i="1" s="1"/>
  <c r="F535" i="1" s="1"/>
  <c r="F536" i="1"/>
  <c r="F537" i="1" s="1"/>
  <c r="F538" i="1" s="1"/>
  <c r="F539" i="1"/>
  <c r="F540" i="1" s="1"/>
  <c r="F541" i="1" s="1"/>
  <c r="F542" i="1" s="1"/>
  <c r="F543" i="1"/>
  <c r="F544" i="1" s="1"/>
  <c r="F545" i="1"/>
  <c r="F546" i="1" s="1"/>
  <c r="F547" i="1" s="1"/>
  <c r="F548" i="1" s="1"/>
  <c r="F549" i="1" s="1"/>
  <c r="F550" i="1" s="1"/>
  <c r="F551" i="1" s="1"/>
  <c r="F552" i="1" s="1"/>
  <c r="F553" i="1" s="1"/>
  <c r="F554" i="1"/>
  <c r="F555" i="1" s="1"/>
  <c r="F556" i="1" s="1"/>
  <c r="F557" i="1" s="1"/>
  <c r="F558" i="1" s="1"/>
  <c r="F559" i="1" s="1"/>
  <c r="F560" i="1" s="1"/>
  <c r="F561" i="1"/>
  <c r="F562" i="1" s="1"/>
  <c r="F563" i="1" s="1"/>
  <c r="F564" i="1"/>
  <c r="F565" i="1" s="1"/>
  <c r="F566" i="1" s="1"/>
  <c r="F567" i="1" s="1"/>
  <c r="F568" i="1" s="1"/>
  <c r="F569" i="1" s="1"/>
  <c r="F570" i="1" s="1"/>
  <c r="F571" i="1" s="1"/>
  <c r="F572" i="1" s="1"/>
  <c r="F573" i="1"/>
  <c r="F574" i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/>
  <c r="F586" i="1"/>
  <c r="F587" i="1" s="1"/>
  <c r="F588" i="1" s="1"/>
  <c r="F589" i="1" s="1"/>
  <c r="F590" i="1" s="1"/>
  <c r="F591" i="1"/>
  <c r="F592" i="1" s="1"/>
  <c r="F593" i="1" s="1"/>
  <c r="F594" i="1" s="1"/>
  <c r="F595" i="1"/>
  <c r="F596" i="1" s="1"/>
  <c r="F597" i="1" s="1"/>
  <c r="F598" i="1" s="1"/>
  <c r="F599" i="1"/>
  <c r="F600" i="1" s="1"/>
  <c r="F601" i="1" s="1"/>
  <c r="F602" i="1"/>
  <c r="F603" i="1" s="1"/>
  <c r="F604" i="1" s="1"/>
  <c r="F605" i="1"/>
  <c r="F606" i="1" s="1"/>
  <c r="F607" i="1"/>
  <c r="F608" i="1" s="1"/>
  <c r="F609" i="1" s="1"/>
  <c r="F610" i="1"/>
  <c r="F611" i="1" s="1"/>
  <c r="F612" i="1" s="1"/>
  <c r="F613" i="1" s="1"/>
  <c r="F614" i="1"/>
  <c r="F615" i="1" s="1"/>
  <c r="F616" i="1"/>
  <c r="F617" i="1" s="1"/>
  <c r="F618" i="1"/>
  <c r="F619" i="1" s="1"/>
  <c r="F620" i="1" s="1"/>
  <c r="F621" i="1" s="1"/>
  <c r="F622" i="1"/>
  <c r="F623" i="1" s="1"/>
  <c r="F624" i="1"/>
  <c r="F625" i="1" s="1"/>
  <c r="F626" i="1"/>
  <c r="F627" i="1" s="1"/>
  <c r="F628" i="1" s="1"/>
  <c r="F629" i="1" s="1"/>
  <c r="F630" i="1"/>
  <c r="F631" i="1" s="1"/>
  <c r="F632" i="1"/>
  <c r="F633" i="1" s="1"/>
  <c r="F634" i="1" s="1"/>
  <c r="F635" i="1" s="1"/>
  <c r="F636" i="1" s="1"/>
  <c r="F637" i="1" s="1"/>
  <c r="F638" i="1" s="1"/>
  <c r="F639" i="1" s="1"/>
  <c r="F640" i="1" s="1"/>
  <c r="F641" i="1"/>
  <c r="F642" i="1" s="1"/>
  <c r="F643" i="1" s="1"/>
  <c r="F644" i="1" s="1"/>
  <c r="F645" i="1" s="1"/>
  <c r="F646" i="1" s="1"/>
  <c r="F647" i="1"/>
  <c r="F648" i="1"/>
  <c r="F649" i="1" s="1"/>
  <c r="F650" i="1" s="1"/>
  <c r="F651" i="1" s="1"/>
  <c r="F652" i="1" s="1"/>
  <c r="F653" i="1" s="1"/>
  <c r="F654" i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/>
  <c r="F678" i="1" s="1"/>
  <c r="F679" i="1" s="1"/>
  <c r="F680" i="1" s="1"/>
  <c r="F681" i="1" s="1"/>
  <c r="F682" i="1" s="1"/>
  <c r="F683" i="1"/>
  <c r="F684" i="1" s="1"/>
  <c r="F685" i="1" s="1"/>
  <c r="F686" i="1" s="1"/>
  <c r="F687" i="1" s="1"/>
  <c r="F688" i="1" s="1"/>
  <c r="F689" i="1" s="1"/>
  <c r="F690" i="1" s="1"/>
  <c r="F691" i="1"/>
  <c r="F692" i="1" s="1"/>
  <c r="F693" i="1" s="1"/>
  <c r="F694" i="1" s="1"/>
  <c r="F695" i="1" s="1"/>
  <c r="F696" i="1" s="1"/>
  <c r="F697" i="1"/>
  <c r="F698" i="1" s="1"/>
  <c r="F699" i="1" s="1"/>
  <c r="F700" i="1" s="1"/>
  <c r="F701" i="1" s="1"/>
  <c r="F702" i="1" s="1"/>
  <c r="F703" i="1" s="1"/>
  <c r="F704" i="1"/>
  <c r="F705" i="1" s="1"/>
  <c r="F706" i="1"/>
  <c r="F707" i="1" s="1"/>
  <c r="F708" i="1"/>
  <c r="F709" i="1" s="1"/>
  <c r="F710" i="1" s="1"/>
  <c r="F711" i="1" s="1"/>
  <c r="F712" i="1" s="1"/>
  <c r="F713" i="1" s="1"/>
  <c r="F714" i="1" s="1"/>
  <c r="F715" i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/>
  <c r="F741" i="1" s="1"/>
  <c r="F742" i="1"/>
  <c r="F743" i="1" s="1"/>
  <c r="F744" i="1" s="1"/>
  <c r="F745" i="1"/>
  <c r="F746" i="1" s="1"/>
  <c r="F747" i="1" s="1"/>
  <c r="F748" i="1" s="1"/>
  <c r="F749" i="1" s="1"/>
  <c r="F750" i="1"/>
  <c r="F751" i="1" s="1"/>
  <c r="F752" i="1" s="1"/>
  <c r="F753" i="1"/>
  <c r="F754" i="1" s="1"/>
  <c r="F755" i="1" s="1"/>
  <c r="F756" i="1" s="1"/>
  <c r="F757" i="1"/>
  <c r="F758" i="1" s="1"/>
  <c r="F759" i="1" s="1"/>
  <c r="F760" i="1" s="1"/>
  <c r="F761" i="1" s="1"/>
  <c r="F762" i="1" s="1"/>
  <c r="F763" i="1" s="1"/>
  <c r="F764" i="1" s="1"/>
  <c r="F765" i="1"/>
  <c r="F766" i="1" s="1"/>
  <c r="F767" i="1"/>
  <c r="F768" i="1" s="1"/>
  <c r="F769" i="1" s="1"/>
  <c r="F770" i="1" s="1"/>
  <c r="F771" i="1" s="1"/>
  <c r="F772" i="1" s="1"/>
  <c r="F773" i="1"/>
  <c r="F774" i="1" s="1"/>
  <c r="F775" i="1"/>
  <c r="F776" i="1" s="1"/>
  <c r="F777" i="1" s="1"/>
  <c r="F778" i="1" s="1"/>
  <c r="F779" i="1" s="1"/>
  <c r="F780" i="1" s="1"/>
  <c r="F781" i="1" s="1"/>
  <c r="F782" i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/>
  <c r="F794" i="1" s="1"/>
  <c r="F795" i="1"/>
  <c r="F796" i="1" s="1"/>
  <c r="F797" i="1"/>
  <c r="F798" i="1" s="1"/>
  <c r="F799" i="1" s="1"/>
  <c r="F800" i="1"/>
  <c r="F801" i="1" s="1"/>
  <c r="F802" i="1" s="1"/>
  <c r="F803" i="1" s="1"/>
  <c r="F804" i="1" s="1"/>
  <c r="F805" i="1" s="1"/>
  <c r="F806" i="1" s="1"/>
  <c r="F807" i="1"/>
  <c r="F808" i="1" s="1"/>
  <c r="F809" i="1" s="1"/>
  <c r="F810" i="1" s="1"/>
  <c r="F811" i="1" s="1"/>
  <c r="F812" i="1" s="1"/>
  <c r="F813" i="1" s="1"/>
  <c r="F814" i="1" s="1"/>
  <c r="F815" i="1"/>
  <c r="F816" i="1" s="1"/>
  <c r="F817" i="1" s="1"/>
  <c r="F818" i="1" s="1"/>
  <c r="F819" i="1" s="1"/>
  <c r="F820" i="1"/>
  <c r="F821" i="1" s="1"/>
  <c r="F822" i="1" s="1"/>
  <c r="F823" i="1" s="1"/>
  <c r="F824" i="1" s="1"/>
  <c r="F825" i="1"/>
  <c r="F826" i="1" s="1"/>
  <c r="F827" i="1"/>
  <c r="F828" i="1" s="1"/>
  <c r="F829" i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/>
  <c r="F841" i="1" s="1"/>
  <c r="F842" i="1" s="1"/>
  <c r="F843" i="1" s="1"/>
  <c r="F844" i="1" s="1"/>
  <c r="F6" i="2"/>
  <c r="G6" i="2"/>
  <c r="F8" i="2"/>
  <c r="G8" i="2"/>
  <c r="F10" i="2"/>
  <c r="G10" i="2"/>
  <c r="F12" i="2"/>
  <c r="G12" i="2"/>
  <c r="F14" i="2"/>
  <c r="G14" i="2"/>
  <c r="F16" i="2"/>
  <c r="G16" i="2"/>
  <c r="F18" i="2"/>
  <c r="G18" i="2"/>
  <c r="F20" i="2"/>
  <c r="G20" i="2"/>
  <c r="F22" i="2"/>
  <c r="G22" i="2"/>
  <c r="F24" i="2"/>
  <c r="G24" i="2"/>
  <c r="F26" i="2"/>
  <c r="G26" i="2"/>
  <c r="F28" i="2"/>
  <c r="G28" i="2"/>
  <c r="F30" i="2"/>
  <c r="G30" i="2"/>
  <c r="F32" i="2"/>
  <c r="G32" i="2"/>
  <c r="F34" i="2"/>
  <c r="G34" i="2"/>
  <c r="F36" i="2"/>
  <c r="G36" i="2"/>
  <c r="F38" i="2"/>
  <c r="G38" i="2"/>
  <c r="F40" i="2"/>
  <c r="G40" i="2"/>
  <c r="F42" i="2"/>
  <c r="G42" i="2"/>
  <c r="F44" i="2"/>
  <c r="G44" i="2"/>
  <c r="F46" i="2"/>
  <c r="G46" i="2"/>
  <c r="F48" i="2"/>
  <c r="G48" i="2"/>
  <c r="F50" i="2"/>
  <c r="G50" i="2"/>
  <c r="F52" i="2"/>
  <c r="G52" i="2"/>
  <c r="F54" i="2"/>
  <c r="G54" i="2"/>
  <c r="F56" i="2"/>
  <c r="G56" i="2"/>
  <c r="F58" i="2"/>
  <c r="G58" i="2"/>
  <c r="F60" i="2"/>
  <c r="G60" i="2"/>
  <c r="F62" i="2"/>
  <c r="G62" i="2"/>
  <c r="F64" i="2"/>
  <c r="G64" i="2"/>
  <c r="F66" i="2"/>
  <c r="G66" i="2"/>
  <c r="F68" i="2"/>
  <c r="G68" i="2"/>
  <c r="F70" i="2"/>
  <c r="G70" i="2"/>
  <c r="F72" i="2"/>
  <c r="G72" i="2"/>
  <c r="F74" i="2"/>
  <c r="G74" i="2"/>
  <c r="F76" i="2"/>
  <c r="G76" i="2"/>
  <c r="F78" i="2"/>
  <c r="G78" i="2"/>
  <c r="F80" i="2"/>
  <c r="G80" i="2"/>
  <c r="F82" i="2"/>
  <c r="G82" i="2"/>
  <c r="F84" i="2"/>
  <c r="G84" i="2"/>
  <c r="F86" i="2"/>
  <c r="G86" i="2"/>
  <c r="F88" i="2"/>
  <c r="G88" i="2"/>
  <c r="F90" i="2"/>
  <c r="G90" i="2"/>
  <c r="F92" i="2"/>
  <c r="G92" i="2"/>
  <c r="F94" i="2"/>
  <c r="G94" i="2"/>
  <c r="F96" i="2"/>
  <c r="G96" i="2"/>
  <c r="F98" i="2"/>
  <c r="G98" i="2"/>
  <c r="F100" i="2"/>
  <c r="G100" i="2"/>
  <c r="F102" i="2"/>
  <c r="G102" i="2"/>
  <c r="F104" i="2"/>
  <c r="G104" i="2"/>
  <c r="F106" i="2"/>
  <c r="G106" i="2"/>
  <c r="F108" i="2"/>
  <c r="G108" i="2"/>
  <c r="F110" i="2"/>
  <c r="G110" i="2"/>
  <c r="F112" i="2"/>
  <c r="G112" i="2"/>
  <c r="F114" i="2"/>
  <c r="G114" i="2"/>
  <c r="F116" i="2"/>
  <c r="G116" i="2"/>
  <c r="F118" i="2"/>
  <c r="G118" i="2"/>
  <c r="F120" i="2"/>
  <c r="G120" i="2"/>
  <c r="F122" i="2"/>
  <c r="G122" i="2"/>
  <c r="F124" i="2"/>
  <c r="G124" i="2"/>
  <c r="F126" i="2"/>
  <c r="G126" i="2"/>
  <c r="F128" i="2"/>
  <c r="G128" i="2"/>
  <c r="F130" i="2"/>
  <c r="G130" i="2"/>
  <c r="F132" i="2"/>
  <c r="G132" i="2"/>
  <c r="F134" i="2"/>
  <c r="G134" i="2"/>
  <c r="F136" i="2"/>
  <c r="G136" i="2"/>
  <c r="F138" i="2"/>
  <c r="G138" i="2"/>
  <c r="F140" i="2"/>
  <c r="G140" i="2"/>
  <c r="F142" i="2"/>
  <c r="G142" i="2"/>
  <c r="F144" i="2"/>
  <c r="G144" i="2"/>
  <c r="F5" i="2"/>
  <c r="G5" i="2"/>
  <c r="F7" i="2"/>
  <c r="G7" i="2"/>
  <c r="F9" i="2"/>
  <c r="G9" i="2"/>
  <c r="F11" i="2"/>
  <c r="G11" i="2"/>
  <c r="F13" i="2"/>
  <c r="G13" i="2"/>
  <c r="F15" i="2"/>
  <c r="G15" i="2"/>
  <c r="F17" i="2"/>
  <c r="G17" i="2"/>
  <c r="F19" i="2"/>
  <c r="G19" i="2"/>
  <c r="F21" i="2"/>
  <c r="G21" i="2"/>
  <c r="F23" i="2"/>
  <c r="G23" i="2"/>
  <c r="F25" i="2"/>
  <c r="G25" i="2"/>
  <c r="F27" i="2"/>
  <c r="G27" i="2"/>
  <c r="F29" i="2"/>
  <c r="G29" i="2"/>
  <c r="F31" i="2"/>
  <c r="G31" i="2"/>
  <c r="F33" i="2"/>
  <c r="G33" i="2"/>
  <c r="F35" i="2"/>
  <c r="G35" i="2"/>
  <c r="F37" i="2"/>
  <c r="G37" i="2"/>
  <c r="F39" i="2"/>
  <c r="G39" i="2"/>
  <c r="F41" i="2"/>
  <c r="G41" i="2"/>
  <c r="F43" i="2"/>
  <c r="G43" i="2"/>
  <c r="F45" i="2"/>
  <c r="G45" i="2"/>
  <c r="F47" i="2"/>
  <c r="G47" i="2"/>
  <c r="F49" i="2"/>
  <c r="G49" i="2"/>
  <c r="F51" i="2"/>
  <c r="G51" i="2"/>
  <c r="F53" i="2"/>
  <c r="G53" i="2"/>
  <c r="F55" i="2"/>
  <c r="G55" i="2"/>
  <c r="F57" i="2"/>
  <c r="G57" i="2"/>
  <c r="F59" i="2"/>
  <c r="G59" i="2"/>
  <c r="F61" i="2"/>
  <c r="G61" i="2"/>
  <c r="F63" i="2"/>
  <c r="G63" i="2"/>
  <c r="F65" i="2"/>
  <c r="G65" i="2"/>
  <c r="F67" i="2"/>
  <c r="G67" i="2"/>
  <c r="F69" i="2"/>
  <c r="G69" i="2"/>
  <c r="F71" i="2"/>
  <c r="G71" i="2"/>
  <c r="F73" i="2"/>
  <c r="G73" i="2"/>
  <c r="F75" i="2"/>
  <c r="G75" i="2"/>
  <c r="F77" i="2"/>
  <c r="G77" i="2"/>
  <c r="F79" i="2"/>
  <c r="G79" i="2"/>
  <c r="F81" i="2"/>
  <c r="G81" i="2"/>
  <c r="F83" i="2"/>
  <c r="G83" i="2"/>
  <c r="F85" i="2"/>
  <c r="G85" i="2"/>
  <c r="F87" i="2"/>
  <c r="G87" i="2"/>
  <c r="F89" i="2"/>
  <c r="G89" i="2"/>
  <c r="F91" i="2"/>
  <c r="G91" i="2"/>
  <c r="F93" i="2"/>
  <c r="G93" i="2"/>
  <c r="F95" i="2"/>
  <c r="G95" i="2"/>
  <c r="F97" i="2"/>
  <c r="G97" i="2"/>
  <c r="F99" i="2"/>
  <c r="G99" i="2"/>
  <c r="F101" i="2"/>
  <c r="G101" i="2"/>
  <c r="F103" i="2"/>
  <c r="G103" i="2"/>
  <c r="F105" i="2"/>
  <c r="G105" i="2"/>
  <c r="F107" i="2"/>
  <c r="G107" i="2"/>
  <c r="F109" i="2"/>
  <c r="G109" i="2"/>
  <c r="F111" i="2"/>
  <c r="G111" i="2"/>
  <c r="F113" i="2"/>
  <c r="G113" i="2"/>
  <c r="F115" i="2"/>
  <c r="G115" i="2"/>
  <c r="F117" i="2"/>
  <c r="G117" i="2"/>
  <c r="F119" i="2"/>
  <c r="G119" i="2"/>
  <c r="F121" i="2"/>
  <c r="G121" i="2"/>
  <c r="F123" i="2"/>
  <c r="G123" i="2"/>
  <c r="F125" i="2"/>
  <c r="G125" i="2"/>
  <c r="F127" i="2"/>
  <c r="G127" i="2"/>
  <c r="F129" i="2"/>
  <c r="G129" i="2"/>
  <c r="F131" i="2"/>
  <c r="G131" i="2"/>
  <c r="F133" i="2"/>
  <c r="G133" i="2"/>
  <c r="F135" i="2"/>
  <c r="G135" i="2"/>
  <c r="F137" i="2"/>
  <c r="G137" i="2"/>
  <c r="F139" i="2"/>
  <c r="G139" i="2"/>
  <c r="F141" i="2"/>
  <c r="G141" i="2"/>
  <c r="F143" i="2"/>
  <c r="G143" i="2"/>
  <c r="F145" i="2"/>
  <c r="G145" i="2"/>
  <c r="H5" i="2"/>
  <c r="I5" i="2"/>
  <c r="W5" i="2"/>
  <c r="U5" i="2"/>
  <c r="S5" i="2"/>
  <c r="Q5" i="2"/>
  <c r="O5" i="2"/>
  <c r="M5" i="2"/>
  <c r="K5" i="2"/>
  <c r="V5" i="2"/>
  <c r="T5" i="2"/>
  <c r="R5" i="2"/>
  <c r="P5" i="2"/>
  <c r="N5" i="2"/>
  <c r="L5" i="2"/>
  <c r="J5" i="2"/>
  <c r="H7" i="2"/>
  <c r="I7" i="2"/>
  <c r="Q7" i="2"/>
  <c r="U7" i="2"/>
  <c r="M7" i="2"/>
  <c r="W7" i="2"/>
  <c r="S7" i="2"/>
  <c r="O7" i="2"/>
  <c r="K7" i="2"/>
  <c r="V7" i="2"/>
  <c r="T7" i="2"/>
  <c r="R7" i="2"/>
  <c r="P7" i="2"/>
  <c r="N7" i="2"/>
  <c r="L7" i="2"/>
  <c r="J7" i="2"/>
  <c r="H9" i="2"/>
  <c r="K9" i="2"/>
  <c r="S9" i="2"/>
  <c r="W9" i="2"/>
  <c r="O9" i="2"/>
  <c r="U9" i="2"/>
  <c r="Q9" i="2"/>
  <c r="M9" i="2"/>
  <c r="I9" i="2"/>
  <c r="V9" i="2"/>
  <c r="T9" i="2"/>
  <c r="R9" i="2"/>
  <c r="P9" i="2"/>
  <c r="N9" i="2"/>
  <c r="L9" i="2"/>
  <c r="J9" i="2"/>
  <c r="H11" i="2"/>
  <c r="M11" i="2"/>
  <c r="U11" i="2"/>
  <c r="Q11" i="2"/>
  <c r="I11" i="2"/>
  <c r="W11" i="2"/>
  <c r="S11" i="2"/>
  <c r="O11" i="2"/>
  <c r="K11" i="2"/>
  <c r="V11" i="2"/>
  <c r="T11" i="2"/>
  <c r="R11" i="2"/>
  <c r="P11" i="2"/>
  <c r="N11" i="2"/>
  <c r="L11" i="2"/>
  <c r="J11" i="2"/>
  <c r="H13" i="2"/>
  <c r="O13" i="2"/>
  <c r="W13" i="2"/>
  <c r="S13" i="2"/>
  <c r="K13" i="2"/>
  <c r="U13" i="2"/>
  <c r="Q13" i="2"/>
  <c r="M13" i="2"/>
  <c r="I13" i="2"/>
  <c r="V13" i="2"/>
  <c r="T13" i="2"/>
  <c r="R13" i="2"/>
  <c r="P13" i="2"/>
  <c r="N13" i="2"/>
  <c r="L13" i="2"/>
  <c r="J13" i="2"/>
  <c r="H15" i="2"/>
  <c r="Q15" i="2"/>
  <c r="I15" i="2"/>
  <c r="U15" i="2"/>
  <c r="M15" i="2"/>
  <c r="W15" i="2"/>
  <c r="S15" i="2"/>
  <c r="O15" i="2"/>
  <c r="K15" i="2"/>
  <c r="V15" i="2"/>
  <c r="T15" i="2"/>
  <c r="R15" i="2"/>
  <c r="P15" i="2"/>
  <c r="N15" i="2"/>
  <c r="L15" i="2"/>
  <c r="J15" i="2"/>
  <c r="H17" i="2"/>
  <c r="S17" i="2"/>
  <c r="K17" i="2"/>
  <c r="W17" i="2"/>
  <c r="O17" i="2"/>
  <c r="U17" i="2"/>
  <c r="Q17" i="2"/>
  <c r="M17" i="2"/>
  <c r="I17" i="2"/>
  <c r="V17" i="2"/>
  <c r="T17" i="2"/>
  <c r="R17" i="2"/>
  <c r="P17" i="2"/>
  <c r="N17" i="2"/>
  <c r="L17" i="2"/>
  <c r="J17" i="2"/>
  <c r="H19" i="2"/>
  <c r="U19" i="2"/>
  <c r="M19" i="2"/>
  <c r="Q19" i="2"/>
  <c r="I19" i="2"/>
  <c r="W19" i="2"/>
  <c r="S19" i="2"/>
  <c r="O19" i="2"/>
  <c r="K19" i="2"/>
  <c r="V19" i="2"/>
  <c r="T19" i="2"/>
  <c r="R19" i="2"/>
  <c r="P19" i="2"/>
  <c r="N19" i="2"/>
  <c r="L19" i="2"/>
  <c r="J19" i="2"/>
  <c r="H21" i="2"/>
  <c r="W21" i="2"/>
  <c r="O21" i="2"/>
  <c r="S21" i="2"/>
  <c r="K21" i="2"/>
  <c r="U21" i="2"/>
  <c r="Q21" i="2"/>
  <c r="M21" i="2"/>
  <c r="I21" i="2"/>
  <c r="V21" i="2"/>
  <c r="T21" i="2"/>
  <c r="R21" i="2"/>
  <c r="P21" i="2"/>
  <c r="N21" i="2"/>
  <c r="L21" i="2"/>
  <c r="J21" i="2"/>
  <c r="H23" i="2"/>
  <c r="P23" i="2"/>
  <c r="T23" i="2"/>
  <c r="L23" i="2"/>
  <c r="V23" i="2"/>
  <c r="R23" i="2"/>
  <c r="N23" i="2"/>
  <c r="J23" i="2"/>
  <c r="W23" i="2"/>
  <c r="U23" i="2"/>
  <c r="S23" i="2"/>
  <c r="Q23" i="2"/>
  <c r="O23" i="2"/>
  <c r="M23" i="2"/>
  <c r="K23" i="2"/>
  <c r="I23" i="2"/>
  <c r="H25" i="2"/>
  <c r="J25" i="2"/>
  <c r="R25" i="2"/>
  <c r="V25" i="2"/>
  <c r="N25" i="2"/>
  <c r="T25" i="2"/>
  <c r="P25" i="2"/>
  <c r="L25" i="2"/>
  <c r="W25" i="2"/>
  <c r="U25" i="2"/>
  <c r="S25" i="2"/>
  <c r="Q25" i="2"/>
  <c r="O25" i="2"/>
  <c r="M25" i="2"/>
  <c r="K25" i="2"/>
  <c r="I25" i="2"/>
  <c r="H27" i="2"/>
  <c r="L27" i="2"/>
  <c r="T27" i="2"/>
  <c r="P27" i="2"/>
  <c r="V27" i="2"/>
  <c r="R27" i="2"/>
  <c r="N27" i="2"/>
  <c r="J27" i="2"/>
  <c r="W27" i="2"/>
  <c r="U27" i="2"/>
  <c r="S27" i="2"/>
  <c r="Q27" i="2"/>
  <c r="O27" i="2"/>
  <c r="M27" i="2"/>
  <c r="K27" i="2"/>
  <c r="I27" i="2"/>
  <c r="H29" i="2"/>
  <c r="N29" i="2"/>
  <c r="V29" i="2"/>
  <c r="R29" i="2"/>
  <c r="J29" i="2"/>
  <c r="T29" i="2"/>
  <c r="P29" i="2"/>
  <c r="L29" i="2"/>
  <c r="W29" i="2"/>
  <c r="U29" i="2"/>
  <c r="S29" i="2"/>
  <c r="Q29" i="2"/>
  <c r="O29" i="2"/>
  <c r="M29" i="2"/>
  <c r="K29" i="2"/>
  <c r="I29" i="2"/>
  <c r="H31" i="2"/>
  <c r="P31" i="2"/>
  <c r="T31" i="2"/>
  <c r="L31" i="2"/>
  <c r="V31" i="2"/>
  <c r="R31" i="2"/>
  <c r="N31" i="2"/>
  <c r="J31" i="2"/>
  <c r="W31" i="2"/>
  <c r="U31" i="2"/>
  <c r="S31" i="2"/>
  <c r="Q31" i="2"/>
  <c r="O31" i="2"/>
  <c r="M31" i="2"/>
  <c r="K31" i="2"/>
  <c r="I31" i="2"/>
  <c r="H33" i="2"/>
  <c r="R33" i="2"/>
  <c r="J33" i="2"/>
  <c r="V33" i="2"/>
  <c r="N33" i="2"/>
  <c r="T33" i="2"/>
  <c r="P33" i="2"/>
  <c r="L33" i="2"/>
  <c r="W33" i="2"/>
  <c r="U33" i="2"/>
  <c r="S33" i="2"/>
  <c r="Q33" i="2"/>
  <c r="O33" i="2"/>
  <c r="M33" i="2"/>
  <c r="K33" i="2"/>
  <c r="I33" i="2"/>
  <c r="H35" i="2"/>
  <c r="T35" i="2"/>
  <c r="L35" i="2"/>
  <c r="P35" i="2"/>
  <c r="V35" i="2"/>
  <c r="R35" i="2"/>
  <c r="N35" i="2"/>
  <c r="J35" i="2"/>
  <c r="W35" i="2"/>
  <c r="U35" i="2"/>
  <c r="S35" i="2"/>
  <c r="Q35" i="2"/>
  <c r="O35" i="2"/>
  <c r="M35" i="2"/>
  <c r="K35" i="2"/>
  <c r="I35" i="2"/>
  <c r="H37" i="2"/>
  <c r="V37" i="2"/>
  <c r="N37" i="2"/>
  <c r="R37" i="2"/>
  <c r="J37" i="2"/>
  <c r="T37" i="2"/>
  <c r="P37" i="2"/>
  <c r="L37" i="2"/>
  <c r="W37" i="2"/>
  <c r="U37" i="2"/>
  <c r="S37" i="2"/>
  <c r="Q37" i="2"/>
  <c r="O37" i="2"/>
  <c r="M37" i="2"/>
  <c r="K37" i="2"/>
  <c r="I37" i="2"/>
  <c r="H39" i="2"/>
  <c r="P39" i="2"/>
  <c r="T39" i="2"/>
  <c r="L39" i="2"/>
  <c r="V39" i="2"/>
  <c r="R39" i="2"/>
  <c r="N39" i="2"/>
  <c r="J39" i="2"/>
  <c r="W39" i="2"/>
  <c r="U39" i="2"/>
  <c r="S39" i="2"/>
  <c r="Q39" i="2"/>
  <c r="O39" i="2"/>
  <c r="M39" i="2"/>
  <c r="K39" i="2"/>
  <c r="I39" i="2"/>
  <c r="H41" i="2"/>
  <c r="J41" i="2"/>
  <c r="R41" i="2"/>
  <c r="V41" i="2"/>
  <c r="N41" i="2"/>
  <c r="T41" i="2"/>
  <c r="P41" i="2"/>
  <c r="L41" i="2"/>
  <c r="W41" i="2"/>
  <c r="U41" i="2"/>
  <c r="S41" i="2"/>
  <c r="Q41" i="2"/>
  <c r="O41" i="2"/>
  <c r="M41" i="2"/>
  <c r="K41" i="2"/>
  <c r="I41" i="2"/>
  <c r="H43" i="2"/>
  <c r="L43" i="2"/>
  <c r="T43" i="2"/>
  <c r="P43" i="2"/>
  <c r="V43" i="2"/>
  <c r="R43" i="2"/>
  <c r="N43" i="2"/>
  <c r="J43" i="2"/>
  <c r="W43" i="2"/>
  <c r="U43" i="2"/>
  <c r="S43" i="2"/>
  <c r="Q43" i="2"/>
  <c r="O43" i="2"/>
  <c r="M43" i="2"/>
  <c r="K43" i="2"/>
  <c r="I43" i="2"/>
  <c r="H45" i="2"/>
  <c r="N45" i="2"/>
  <c r="V45" i="2"/>
  <c r="R45" i="2"/>
  <c r="J45" i="2"/>
  <c r="T45" i="2"/>
  <c r="P45" i="2"/>
  <c r="L45" i="2"/>
  <c r="W45" i="2"/>
  <c r="U45" i="2"/>
  <c r="S45" i="2"/>
  <c r="Q45" i="2"/>
  <c r="O45" i="2"/>
  <c r="M45" i="2"/>
  <c r="K45" i="2"/>
  <c r="I45" i="2"/>
  <c r="H47" i="2"/>
  <c r="P47" i="2"/>
  <c r="T47" i="2"/>
  <c r="L47" i="2"/>
  <c r="V47" i="2"/>
  <c r="R47" i="2"/>
  <c r="N47" i="2"/>
  <c r="J47" i="2"/>
  <c r="W47" i="2"/>
  <c r="U47" i="2"/>
  <c r="S47" i="2"/>
  <c r="Q47" i="2"/>
  <c r="O47" i="2"/>
  <c r="M47" i="2"/>
  <c r="K47" i="2"/>
  <c r="I47" i="2"/>
  <c r="H49" i="2"/>
  <c r="Q49" i="2"/>
  <c r="I49" i="2"/>
  <c r="U49" i="2"/>
  <c r="M49" i="2"/>
  <c r="W49" i="2"/>
  <c r="S49" i="2"/>
  <c r="O49" i="2"/>
  <c r="K49" i="2"/>
  <c r="V49" i="2"/>
  <c r="T49" i="2"/>
  <c r="R49" i="2"/>
  <c r="P49" i="2"/>
  <c r="N49" i="2"/>
  <c r="L49" i="2"/>
  <c r="J49" i="2"/>
  <c r="H51" i="2"/>
  <c r="S51" i="2"/>
  <c r="K51" i="2"/>
  <c r="W51" i="2"/>
  <c r="O51" i="2"/>
  <c r="U51" i="2"/>
  <c r="Q51" i="2"/>
  <c r="M51" i="2"/>
  <c r="I51" i="2"/>
  <c r="V51" i="2"/>
  <c r="T51" i="2"/>
  <c r="R51" i="2"/>
  <c r="P51" i="2"/>
  <c r="N51" i="2"/>
  <c r="L51" i="2"/>
  <c r="J51" i="2"/>
  <c r="H53" i="2"/>
  <c r="U53" i="2"/>
  <c r="M53" i="2"/>
  <c r="Q53" i="2"/>
  <c r="I53" i="2"/>
  <c r="W53" i="2"/>
  <c r="S53" i="2"/>
  <c r="O53" i="2"/>
  <c r="K53" i="2"/>
  <c r="V53" i="2"/>
  <c r="T53" i="2"/>
  <c r="R53" i="2"/>
  <c r="P53" i="2"/>
  <c r="N53" i="2"/>
  <c r="L53" i="2"/>
  <c r="J53" i="2"/>
  <c r="H55" i="2"/>
  <c r="W55" i="2"/>
  <c r="O55" i="2"/>
  <c r="S55" i="2"/>
  <c r="K55" i="2"/>
  <c r="U55" i="2"/>
  <c r="Q55" i="2"/>
  <c r="M55" i="2"/>
  <c r="I55" i="2"/>
  <c r="V55" i="2"/>
  <c r="T55" i="2"/>
  <c r="R55" i="2"/>
  <c r="P55" i="2"/>
  <c r="N55" i="2"/>
  <c r="L55" i="2"/>
  <c r="J55" i="2"/>
  <c r="H57" i="2"/>
  <c r="Q57" i="2"/>
  <c r="I57" i="2"/>
  <c r="U57" i="2"/>
  <c r="M57" i="2"/>
  <c r="W57" i="2"/>
  <c r="S57" i="2"/>
  <c r="O57" i="2"/>
  <c r="K57" i="2"/>
  <c r="V57" i="2"/>
  <c r="T57" i="2"/>
  <c r="R57" i="2"/>
  <c r="P57" i="2"/>
  <c r="N57" i="2"/>
  <c r="L57" i="2"/>
  <c r="J57" i="2"/>
  <c r="H59" i="2"/>
  <c r="S59" i="2"/>
  <c r="K59" i="2"/>
  <c r="W59" i="2"/>
  <c r="O59" i="2"/>
  <c r="U59" i="2"/>
  <c r="Q59" i="2"/>
  <c r="M59" i="2"/>
  <c r="I59" i="2"/>
  <c r="V59" i="2"/>
  <c r="T59" i="2"/>
  <c r="R59" i="2"/>
  <c r="P59" i="2"/>
  <c r="N59" i="2"/>
  <c r="L59" i="2"/>
  <c r="J59" i="2"/>
  <c r="H61" i="2"/>
  <c r="U61" i="2"/>
  <c r="M61" i="2"/>
  <c r="Q61" i="2"/>
  <c r="I61" i="2"/>
  <c r="W61" i="2"/>
  <c r="S61" i="2"/>
  <c r="O61" i="2"/>
  <c r="K61" i="2"/>
  <c r="V61" i="2"/>
  <c r="T61" i="2"/>
  <c r="R61" i="2"/>
  <c r="P61" i="2"/>
  <c r="N61" i="2"/>
  <c r="L61" i="2"/>
  <c r="J61" i="2"/>
  <c r="H63" i="2"/>
  <c r="W63" i="2"/>
  <c r="O63" i="2"/>
  <c r="S63" i="2"/>
  <c r="K63" i="2"/>
  <c r="U63" i="2"/>
  <c r="Q63" i="2"/>
  <c r="M63" i="2"/>
  <c r="I63" i="2"/>
  <c r="V63" i="2"/>
  <c r="T63" i="2"/>
  <c r="R63" i="2"/>
  <c r="P63" i="2"/>
  <c r="N63" i="2"/>
  <c r="L63" i="2"/>
  <c r="J63" i="2"/>
  <c r="H65" i="2"/>
  <c r="Q65" i="2"/>
  <c r="I65" i="2"/>
  <c r="U65" i="2"/>
  <c r="M65" i="2"/>
  <c r="W65" i="2"/>
  <c r="S65" i="2"/>
  <c r="O65" i="2"/>
  <c r="K65" i="2"/>
  <c r="V65" i="2"/>
  <c r="T65" i="2"/>
  <c r="R65" i="2"/>
  <c r="P65" i="2"/>
  <c r="N65" i="2"/>
  <c r="L65" i="2"/>
  <c r="J65" i="2"/>
  <c r="H67" i="2"/>
  <c r="S67" i="2"/>
  <c r="K67" i="2"/>
  <c r="W67" i="2"/>
  <c r="O67" i="2"/>
  <c r="U67" i="2"/>
  <c r="Q67" i="2"/>
  <c r="M67" i="2"/>
  <c r="I67" i="2"/>
  <c r="V67" i="2"/>
  <c r="T67" i="2"/>
  <c r="R67" i="2"/>
  <c r="P67" i="2"/>
  <c r="N67" i="2"/>
  <c r="L67" i="2"/>
  <c r="J67" i="2"/>
  <c r="H69" i="2"/>
  <c r="U69" i="2"/>
  <c r="M69" i="2"/>
  <c r="Q69" i="2"/>
  <c r="I69" i="2"/>
  <c r="W69" i="2"/>
  <c r="S69" i="2"/>
  <c r="O69" i="2"/>
  <c r="K69" i="2"/>
  <c r="V69" i="2"/>
  <c r="T69" i="2"/>
  <c r="R69" i="2"/>
  <c r="P69" i="2"/>
  <c r="N69" i="2"/>
  <c r="L69" i="2"/>
  <c r="J69" i="2"/>
  <c r="H71" i="2"/>
  <c r="W71" i="2"/>
  <c r="O71" i="2"/>
  <c r="S71" i="2"/>
  <c r="K71" i="2"/>
  <c r="U71" i="2"/>
  <c r="Q71" i="2"/>
  <c r="M71" i="2"/>
  <c r="I71" i="2"/>
  <c r="V71" i="2"/>
  <c r="T71" i="2"/>
  <c r="R71" i="2"/>
  <c r="P71" i="2"/>
  <c r="N71" i="2"/>
  <c r="L71" i="2"/>
  <c r="J71" i="2"/>
  <c r="H73" i="2"/>
  <c r="Q73" i="2"/>
  <c r="I73" i="2"/>
  <c r="U73" i="2"/>
  <c r="M73" i="2"/>
  <c r="W73" i="2"/>
  <c r="S73" i="2"/>
  <c r="O73" i="2"/>
  <c r="K73" i="2"/>
  <c r="V73" i="2"/>
  <c r="T73" i="2"/>
  <c r="R73" i="2"/>
  <c r="P73" i="2"/>
  <c r="N73" i="2"/>
  <c r="L73" i="2"/>
  <c r="J73" i="2"/>
  <c r="H75" i="2"/>
  <c r="S75" i="2"/>
  <c r="K75" i="2"/>
  <c r="W75" i="2"/>
  <c r="O75" i="2"/>
  <c r="U75" i="2"/>
  <c r="Q75" i="2"/>
  <c r="M75" i="2"/>
  <c r="I75" i="2"/>
  <c r="V75" i="2"/>
  <c r="T75" i="2"/>
  <c r="R75" i="2"/>
  <c r="P75" i="2"/>
  <c r="N75" i="2"/>
  <c r="L75" i="2"/>
  <c r="J75" i="2"/>
  <c r="H77" i="2"/>
  <c r="U77" i="2"/>
  <c r="M77" i="2"/>
  <c r="Q77" i="2"/>
  <c r="I77" i="2"/>
  <c r="W77" i="2"/>
  <c r="S77" i="2"/>
  <c r="O77" i="2"/>
  <c r="K77" i="2"/>
  <c r="V77" i="2"/>
  <c r="T77" i="2"/>
  <c r="R77" i="2"/>
  <c r="P77" i="2"/>
  <c r="N77" i="2"/>
  <c r="L77" i="2"/>
  <c r="J77" i="2"/>
  <c r="H79" i="2"/>
  <c r="W79" i="2"/>
  <c r="O79" i="2"/>
  <c r="S79" i="2"/>
  <c r="K79" i="2"/>
  <c r="U79" i="2"/>
  <c r="Q79" i="2"/>
  <c r="M79" i="2"/>
  <c r="I79" i="2"/>
  <c r="V79" i="2"/>
  <c r="T79" i="2"/>
  <c r="R79" i="2"/>
  <c r="P79" i="2"/>
  <c r="N79" i="2"/>
  <c r="L79" i="2"/>
  <c r="J79" i="2"/>
  <c r="H81" i="2"/>
  <c r="Q81" i="2"/>
  <c r="I81" i="2"/>
  <c r="U81" i="2"/>
  <c r="M81" i="2"/>
  <c r="W81" i="2"/>
  <c r="S81" i="2"/>
  <c r="O81" i="2"/>
  <c r="K81" i="2"/>
  <c r="V81" i="2"/>
  <c r="T81" i="2"/>
  <c r="R81" i="2"/>
  <c r="P81" i="2"/>
  <c r="N81" i="2"/>
  <c r="L81" i="2"/>
  <c r="J81" i="2"/>
  <c r="H83" i="2"/>
  <c r="S83" i="2"/>
  <c r="K83" i="2"/>
  <c r="W83" i="2"/>
  <c r="O83" i="2"/>
  <c r="U83" i="2"/>
  <c r="Q83" i="2"/>
  <c r="M83" i="2"/>
  <c r="I83" i="2"/>
  <c r="V83" i="2"/>
  <c r="T83" i="2"/>
  <c r="R83" i="2"/>
  <c r="P83" i="2"/>
  <c r="N83" i="2"/>
  <c r="L83" i="2"/>
  <c r="J83" i="2"/>
  <c r="H85" i="2"/>
  <c r="U85" i="2"/>
  <c r="M85" i="2"/>
  <c r="Q85" i="2"/>
  <c r="I85" i="2"/>
  <c r="W85" i="2"/>
  <c r="S85" i="2"/>
  <c r="O85" i="2"/>
  <c r="K85" i="2"/>
  <c r="V85" i="2"/>
  <c r="T85" i="2"/>
  <c r="R85" i="2"/>
  <c r="P85" i="2"/>
  <c r="N85" i="2"/>
  <c r="L85" i="2"/>
  <c r="J85" i="2"/>
  <c r="H87" i="2"/>
  <c r="W87" i="2"/>
  <c r="O87" i="2"/>
  <c r="S87" i="2"/>
  <c r="K87" i="2"/>
  <c r="U87" i="2"/>
  <c r="Q87" i="2"/>
  <c r="M87" i="2"/>
  <c r="I87" i="2"/>
  <c r="V87" i="2"/>
  <c r="T87" i="2"/>
  <c r="R87" i="2"/>
  <c r="P87" i="2"/>
  <c r="N87" i="2"/>
  <c r="L87" i="2"/>
  <c r="J87" i="2"/>
  <c r="H89" i="2"/>
  <c r="Q89" i="2"/>
  <c r="I89" i="2"/>
  <c r="U89" i="2"/>
  <c r="M89" i="2"/>
  <c r="W89" i="2"/>
  <c r="S89" i="2"/>
  <c r="O89" i="2"/>
  <c r="K89" i="2"/>
  <c r="V89" i="2"/>
  <c r="T89" i="2"/>
  <c r="R89" i="2"/>
  <c r="P89" i="2"/>
  <c r="N89" i="2"/>
  <c r="L89" i="2"/>
  <c r="J89" i="2"/>
  <c r="H91" i="2"/>
  <c r="S91" i="2"/>
  <c r="K91" i="2"/>
  <c r="W91" i="2"/>
  <c r="O91" i="2"/>
  <c r="U91" i="2"/>
  <c r="Q91" i="2"/>
  <c r="M91" i="2"/>
  <c r="I91" i="2"/>
  <c r="V91" i="2"/>
  <c r="T91" i="2"/>
  <c r="R91" i="2"/>
  <c r="P91" i="2"/>
  <c r="N91" i="2"/>
  <c r="L91" i="2"/>
  <c r="J91" i="2"/>
  <c r="H93" i="2"/>
  <c r="U93" i="2"/>
  <c r="M93" i="2"/>
  <c r="Q93" i="2"/>
  <c r="I93" i="2"/>
  <c r="W93" i="2"/>
  <c r="S93" i="2"/>
  <c r="O93" i="2"/>
  <c r="K93" i="2"/>
  <c r="V93" i="2"/>
  <c r="T93" i="2"/>
  <c r="R93" i="2"/>
  <c r="P93" i="2"/>
  <c r="N93" i="2"/>
  <c r="L93" i="2"/>
  <c r="J93" i="2"/>
  <c r="H95" i="2"/>
  <c r="W95" i="2"/>
  <c r="O95" i="2"/>
  <c r="S95" i="2"/>
  <c r="K95" i="2"/>
  <c r="U95" i="2"/>
  <c r="Q95" i="2"/>
  <c r="M95" i="2"/>
  <c r="I95" i="2"/>
  <c r="V95" i="2"/>
  <c r="T95" i="2"/>
  <c r="R95" i="2"/>
  <c r="P95" i="2"/>
  <c r="N95" i="2"/>
  <c r="L95" i="2"/>
  <c r="J95" i="2"/>
  <c r="H97" i="2"/>
  <c r="Q97" i="2"/>
  <c r="I97" i="2"/>
  <c r="U97" i="2"/>
  <c r="M97" i="2"/>
  <c r="W97" i="2"/>
  <c r="S97" i="2"/>
  <c r="O97" i="2"/>
  <c r="K97" i="2"/>
  <c r="V97" i="2"/>
  <c r="T97" i="2"/>
  <c r="R97" i="2"/>
  <c r="P97" i="2"/>
  <c r="N97" i="2"/>
  <c r="L97" i="2"/>
  <c r="J97" i="2"/>
  <c r="H99" i="2"/>
  <c r="V99" i="2"/>
  <c r="R99" i="2"/>
  <c r="K99" i="2"/>
  <c r="T99" i="2"/>
  <c r="O99" i="2"/>
  <c r="W99" i="2"/>
  <c r="U99" i="2"/>
  <c r="S99" i="2"/>
  <c r="Q99" i="2"/>
  <c r="M99" i="2"/>
  <c r="I99" i="2"/>
  <c r="P99" i="2"/>
  <c r="N99" i="2"/>
  <c r="L99" i="2"/>
  <c r="J99" i="2"/>
  <c r="H101" i="2"/>
  <c r="P101" i="2"/>
  <c r="T101" i="2"/>
  <c r="L101" i="2"/>
  <c r="V101" i="2"/>
  <c r="R101" i="2"/>
  <c r="N101" i="2"/>
  <c r="J101" i="2"/>
  <c r="W101" i="2"/>
  <c r="U101" i="2"/>
  <c r="S101" i="2"/>
  <c r="Q101" i="2"/>
  <c r="O101" i="2"/>
  <c r="M101" i="2"/>
  <c r="K101" i="2"/>
  <c r="I101" i="2"/>
  <c r="H103" i="2"/>
  <c r="R103" i="2"/>
  <c r="J103" i="2"/>
  <c r="V103" i="2"/>
  <c r="N103" i="2"/>
  <c r="T103" i="2"/>
  <c r="P103" i="2"/>
  <c r="L103" i="2"/>
  <c r="W103" i="2"/>
  <c r="U103" i="2"/>
  <c r="S103" i="2"/>
  <c r="Q103" i="2"/>
  <c r="O103" i="2"/>
  <c r="M103" i="2"/>
  <c r="K103" i="2"/>
  <c r="I103" i="2"/>
  <c r="H105" i="2"/>
  <c r="T105" i="2"/>
  <c r="L105" i="2"/>
  <c r="P105" i="2"/>
  <c r="V105" i="2"/>
  <c r="R105" i="2"/>
  <c r="N105" i="2"/>
  <c r="J105" i="2"/>
  <c r="W105" i="2"/>
  <c r="U105" i="2"/>
  <c r="S105" i="2"/>
  <c r="Q105" i="2"/>
  <c r="O105" i="2"/>
  <c r="M105" i="2"/>
  <c r="K105" i="2"/>
  <c r="I105" i="2"/>
  <c r="H107" i="2"/>
  <c r="V107" i="2"/>
  <c r="N107" i="2"/>
  <c r="R107" i="2"/>
  <c r="J107" i="2"/>
  <c r="T107" i="2"/>
  <c r="P107" i="2"/>
  <c r="L107" i="2"/>
  <c r="W107" i="2"/>
  <c r="U107" i="2"/>
  <c r="S107" i="2"/>
  <c r="Q107" i="2"/>
  <c r="O107" i="2"/>
  <c r="M107" i="2"/>
  <c r="K107" i="2"/>
  <c r="I107" i="2"/>
  <c r="H109" i="2"/>
  <c r="P109" i="2"/>
  <c r="T109" i="2"/>
  <c r="L109" i="2"/>
  <c r="V109" i="2"/>
  <c r="R109" i="2"/>
  <c r="N109" i="2"/>
  <c r="J109" i="2"/>
  <c r="W109" i="2"/>
  <c r="U109" i="2"/>
  <c r="S109" i="2"/>
  <c r="Q109" i="2"/>
  <c r="O109" i="2"/>
  <c r="M109" i="2"/>
  <c r="K109" i="2"/>
  <c r="I109" i="2"/>
  <c r="H111" i="2"/>
  <c r="R111" i="2"/>
  <c r="J111" i="2"/>
  <c r="V111" i="2"/>
  <c r="N111" i="2"/>
  <c r="T111" i="2"/>
  <c r="P111" i="2"/>
  <c r="L111" i="2"/>
  <c r="W111" i="2"/>
  <c r="U111" i="2"/>
  <c r="S111" i="2"/>
  <c r="Q111" i="2"/>
  <c r="O111" i="2"/>
  <c r="M111" i="2"/>
  <c r="K111" i="2"/>
  <c r="I111" i="2"/>
  <c r="H113" i="2"/>
  <c r="T113" i="2"/>
  <c r="L113" i="2"/>
  <c r="P113" i="2"/>
  <c r="V113" i="2"/>
  <c r="R113" i="2"/>
  <c r="N113" i="2"/>
  <c r="J113" i="2"/>
  <c r="W113" i="2"/>
  <c r="U113" i="2"/>
  <c r="S113" i="2"/>
  <c r="Q113" i="2"/>
  <c r="O113" i="2"/>
  <c r="M113" i="2"/>
  <c r="K113" i="2"/>
  <c r="I113" i="2"/>
  <c r="H115" i="2"/>
  <c r="V115" i="2"/>
  <c r="N115" i="2"/>
  <c r="R115" i="2"/>
  <c r="J115" i="2"/>
  <c r="T115" i="2"/>
  <c r="P115" i="2"/>
  <c r="L115" i="2"/>
  <c r="W115" i="2"/>
  <c r="U115" i="2"/>
  <c r="S115" i="2"/>
  <c r="Q115" i="2"/>
  <c r="O115" i="2"/>
  <c r="M115" i="2"/>
  <c r="K115" i="2"/>
  <c r="I115" i="2"/>
  <c r="H117" i="2"/>
  <c r="P117" i="2"/>
  <c r="T117" i="2"/>
  <c r="L117" i="2"/>
  <c r="V117" i="2"/>
  <c r="R117" i="2"/>
  <c r="N117" i="2"/>
  <c r="J117" i="2"/>
  <c r="W117" i="2"/>
  <c r="U117" i="2"/>
  <c r="S117" i="2"/>
  <c r="Q117" i="2"/>
  <c r="O117" i="2"/>
  <c r="M117" i="2"/>
  <c r="K117" i="2"/>
  <c r="I117" i="2"/>
  <c r="H119" i="2"/>
  <c r="R119" i="2"/>
  <c r="J119" i="2"/>
  <c r="V119" i="2"/>
  <c r="N119" i="2"/>
  <c r="T119" i="2"/>
  <c r="P119" i="2"/>
  <c r="L119" i="2"/>
  <c r="W119" i="2"/>
  <c r="U119" i="2"/>
  <c r="S119" i="2"/>
  <c r="Q119" i="2"/>
  <c r="O119" i="2"/>
  <c r="M119" i="2"/>
  <c r="K119" i="2"/>
  <c r="I119" i="2"/>
  <c r="H121" i="2"/>
  <c r="T121" i="2"/>
  <c r="L121" i="2"/>
  <c r="P121" i="2"/>
  <c r="V121" i="2"/>
  <c r="R121" i="2"/>
  <c r="N121" i="2"/>
  <c r="J121" i="2"/>
  <c r="W121" i="2"/>
  <c r="U121" i="2"/>
  <c r="S121" i="2"/>
  <c r="Q121" i="2"/>
  <c r="O121" i="2"/>
  <c r="M121" i="2"/>
  <c r="K121" i="2"/>
  <c r="I121" i="2"/>
  <c r="H123" i="2"/>
  <c r="V123" i="2"/>
  <c r="N123" i="2"/>
  <c r="R123" i="2"/>
  <c r="J123" i="2"/>
  <c r="T123" i="2"/>
  <c r="P123" i="2"/>
  <c r="L123" i="2"/>
  <c r="W123" i="2"/>
  <c r="U123" i="2"/>
  <c r="S123" i="2"/>
  <c r="Q123" i="2"/>
  <c r="O123" i="2"/>
  <c r="M123" i="2"/>
  <c r="K123" i="2"/>
  <c r="I123" i="2"/>
  <c r="H125" i="2"/>
  <c r="P125" i="2"/>
  <c r="T125" i="2"/>
  <c r="L125" i="2"/>
  <c r="V125" i="2"/>
  <c r="R125" i="2"/>
  <c r="N125" i="2"/>
  <c r="J125" i="2"/>
  <c r="W125" i="2"/>
  <c r="U125" i="2"/>
  <c r="S125" i="2"/>
  <c r="Q125" i="2"/>
  <c r="O125" i="2"/>
  <c r="M125" i="2"/>
  <c r="K125" i="2"/>
  <c r="I125" i="2"/>
  <c r="H127" i="2"/>
  <c r="R127" i="2"/>
  <c r="J127" i="2"/>
  <c r="V127" i="2"/>
  <c r="N127" i="2"/>
  <c r="T127" i="2"/>
  <c r="P127" i="2"/>
  <c r="L127" i="2"/>
  <c r="W127" i="2"/>
  <c r="U127" i="2"/>
  <c r="S127" i="2"/>
  <c r="Q127" i="2"/>
  <c r="O127" i="2"/>
  <c r="M127" i="2"/>
  <c r="K127" i="2"/>
  <c r="I127" i="2"/>
  <c r="H129" i="2"/>
  <c r="T129" i="2"/>
  <c r="L129" i="2"/>
  <c r="P129" i="2"/>
  <c r="V129" i="2"/>
  <c r="R129" i="2"/>
  <c r="N129" i="2"/>
  <c r="J129" i="2"/>
  <c r="W129" i="2"/>
  <c r="U129" i="2"/>
  <c r="S129" i="2"/>
  <c r="Q129" i="2"/>
  <c r="O129" i="2"/>
  <c r="M129" i="2"/>
  <c r="K129" i="2"/>
  <c r="I129" i="2"/>
  <c r="H131" i="2"/>
  <c r="V131" i="2"/>
  <c r="N131" i="2"/>
  <c r="R131" i="2"/>
  <c r="J131" i="2"/>
  <c r="T131" i="2"/>
  <c r="P131" i="2"/>
  <c r="L131" i="2"/>
  <c r="W131" i="2"/>
  <c r="U131" i="2"/>
  <c r="S131" i="2"/>
  <c r="Q131" i="2"/>
  <c r="O131" i="2"/>
  <c r="M131" i="2"/>
  <c r="K131" i="2"/>
  <c r="I131" i="2"/>
  <c r="H133" i="2"/>
  <c r="P133" i="2"/>
  <c r="T133" i="2"/>
  <c r="L133" i="2"/>
  <c r="V133" i="2"/>
  <c r="R133" i="2"/>
  <c r="N133" i="2"/>
  <c r="J133" i="2"/>
  <c r="W133" i="2"/>
  <c r="U133" i="2"/>
  <c r="S133" i="2"/>
  <c r="Q133" i="2"/>
  <c r="O133" i="2"/>
  <c r="M133" i="2"/>
  <c r="K133" i="2"/>
  <c r="I133" i="2"/>
  <c r="H135" i="2"/>
  <c r="R135" i="2"/>
  <c r="J135" i="2"/>
  <c r="V135" i="2"/>
  <c r="N135" i="2"/>
  <c r="T135" i="2"/>
  <c r="P135" i="2"/>
  <c r="L135" i="2"/>
  <c r="W135" i="2"/>
  <c r="U135" i="2"/>
  <c r="S135" i="2"/>
  <c r="Q135" i="2"/>
  <c r="O135" i="2"/>
  <c r="M135" i="2"/>
  <c r="K135" i="2"/>
  <c r="I135" i="2"/>
  <c r="H137" i="2"/>
  <c r="T137" i="2"/>
  <c r="L137" i="2"/>
  <c r="P137" i="2"/>
  <c r="V137" i="2"/>
  <c r="R137" i="2"/>
  <c r="N137" i="2"/>
  <c r="J137" i="2"/>
  <c r="W137" i="2"/>
  <c r="U137" i="2"/>
  <c r="S137" i="2"/>
  <c r="Q137" i="2"/>
  <c r="O137" i="2"/>
  <c r="M137" i="2"/>
  <c r="K137" i="2"/>
  <c r="I137" i="2"/>
  <c r="H139" i="2"/>
  <c r="V139" i="2"/>
  <c r="N139" i="2"/>
  <c r="R139" i="2"/>
  <c r="J139" i="2"/>
  <c r="T139" i="2"/>
  <c r="P139" i="2"/>
  <c r="L139" i="2"/>
  <c r="W139" i="2"/>
  <c r="U139" i="2"/>
  <c r="S139" i="2"/>
  <c r="Q139" i="2"/>
  <c r="O139" i="2"/>
  <c r="M139" i="2"/>
  <c r="K139" i="2"/>
  <c r="I139" i="2"/>
  <c r="H141" i="2"/>
  <c r="P141" i="2"/>
  <c r="T141" i="2"/>
  <c r="L141" i="2"/>
  <c r="V141" i="2"/>
  <c r="R141" i="2"/>
  <c r="N141" i="2"/>
  <c r="J141" i="2"/>
  <c r="W141" i="2"/>
  <c r="U141" i="2"/>
  <c r="S141" i="2"/>
  <c r="Q141" i="2"/>
  <c r="O141" i="2"/>
  <c r="M141" i="2"/>
  <c r="K141" i="2"/>
  <c r="I141" i="2"/>
  <c r="H143" i="2"/>
  <c r="R143" i="2"/>
  <c r="J143" i="2"/>
  <c r="V143" i="2"/>
  <c r="N143" i="2"/>
  <c r="T143" i="2"/>
  <c r="P143" i="2"/>
  <c r="L143" i="2"/>
  <c r="W143" i="2"/>
  <c r="U143" i="2"/>
  <c r="S143" i="2"/>
  <c r="Q143" i="2"/>
  <c r="O143" i="2"/>
  <c r="M143" i="2"/>
  <c r="K143" i="2"/>
  <c r="I143" i="2"/>
  <c r="H145" i="2"/>
  <c r="T145" i="2"/>
  <c r="L145" i="2"/>
  <c r="P145" i="2"/>
  <c r="V145" i="2"/>
  <c r="R145" i="2"/>
  <c r="N145" i="2"/>
  <c r="J145" i="2"/>
  <c r="W145" i="2"/>
  <c r="U145" i="2"/>
  <c r="S145" i="2"/>
  <c r="Q145" i="2"/>
  <c r="O145" i="2"/>
  <c r="M145" i="2"/>
  <c r="K145" i="2"/>
  <c r="I145" i="2"/>
  <c r="H6" i="2"/>
  <c r="P6" i="2"/>
  <c r="T6" i="2"/>
  <c r="L6" i="2"/>
  <c r="V6" i="2"/>
  <c r="R6" i="2"/>
  <c r="N6" i="2"/>
  <c r="J6" i="2"/>
  <c r="W6" i="2"/>
  <c r="U6" i="2"/>
  <c r="S6" i="2"/>
  <c r="Q6" i="2"/>
  <c r="O6" i="2"/>
  <c r="M6" i="2"/>
  <c r="K6" i="2"/>
  <c r="I6" i="2"/>
  <c r="H8" i="2"/>
  <c r="J8" i="2"/>
  <c r="R8" i="2"/>
  <c r="V8" i="2"/>
  <c r="N8" i="2"/>
  <c r="T8" i="2"/>
  <c r="P8" i="2"/>
  <c r="L8" i="2"/>
  <c r="W8" i="2"/>
  <c r="U8" i="2"/>
  <c r="S8" i="2"/>
  <c r="Q8" i="2"/>
  <c r="O8" i="2"/>
  <c r="M8" i="2"/>
  <c r="K8" i="2"/>
  <c r="I8" i="2"/>
  <c r="H10" i="2"/>
  <c r="L10" i="2"/>
  <c r="T10" i="2"/>
  <c r="P10" i="2"/>
  <c r="V10" i="2"/>
  <c r="R10" i="2"/>
  <c r="N10" i="2"/>
  <c r="J10" i="2"/>
  <c r="W10" i="2"/>
  <c r="U10" i="2"/>
  <c r="S10" i="2"/>
  <c r="Q10" i="2"/>
  <c r="O10" i="2"/>
  <c r="M10" i="2"/>
  <c r="K10" i="2"/>
  <c r="I10" i="2"/>
  <c r="H12" i="2"/>
  <c r="N12" i="2"/>
  <c r="V12" i="2"/>
  <c r="R12" i="2"/>
  <c r="J12" i="2"/>
  <c r="T12" i="2"/>
  <c r="P12" i="2"/>
  <c r="L12" i="2"/>
  <c r="W12" i="2"/>
  <c r="U12" i="2"/>
  <c r="S12" i="2"/>
  <c r="Q12" i="2"/>
  <c r="O12" i="2"/>
  <c r="M12" i="2"/>
  <c r="K12" i="2"/>
  <c r="I12" i="2"/>
  <c r="H14" i="2"/>
  <c r="P14" i="2"/>
  <c r="T14" i="2"/>
  <c r="L14" i="2"/>
  <c r="V14" i="2"/>
  <c r="R14" i="2"/>
  <c r="N14" i="2"/>
  <c r="J14" i="2"/>
  <c r="W14" i="2"/>
  <c r="U14" i="2"/>
  <c r="S14" i="2"/>
  <c r="Q14" i="2"/>
  <c r="O14" i="2"/>
  <c r="M14" i="2"/>
  <c r="K14" i="2"/>
  <c r="I14" i="2"/>
  <c r="H16" i="2"/>
  <c r="R16" i="2"/>
  <c r="J16" i="2"/>
  <c r="V16" i="2"/>
  <c r="N16" i="2"/>
  <c r="T16" i="2"/>
  <c r="P16" i="2"/>
  <c r="L16" i="2"/>
  <c r="W16" i="2"/>
  <c r="U16" i="2"/>
  <c r="S16" i="2"/>
  <c r="Q16" i="2"/>
  <c r="O16" i="2"/>
  <c r="M16" i="2"/>
  <c r="K16" i="2"/>
  <c r="I16" i="2"/>
  <c r="H18" i="2"/>
  <c r="T18" i="2"/>
  <c r="L18" i="2"/>
  <c r="P18" i="2"/>
  <c r="V18" i="2"/>
  <c r="R18" i="2"/>
  <c r="N18" i="2"/>
  <c r="J18" i="2"/>
  <c r="W18" i="2"/>
  <c r="U18" i="2"/>
  <c r="S18" i="2"/>
  <c r="Q18" i="2"/>
  <c r="O18" i="2"/>
  <c r="M18" i="2"/>
  <c r="K18" i="2"/>
  <c r="I18" i="2"/>
  <c r="H20" i="2"/>
  <c r="V20" i="2"/>
  <c r="N20" i="2"/>
  <c r="R20" i="2"/>
  <c r="J20" i="2"/>
  <c r="T20" i="2"/>
  <c r="P20" i="2"/>
  <c r="L20" i="2"/>
  <c r="W20" i="2"/>
  <c r="U20" i="2"/>
  <c r="S20" i="2"/>
  <c r="Q20" i="2"/>
  <c r="O20" i="2"/>
  <c r="M20" i="2"/>
  <c r="K20" i="2"/>
  <c r="I20" i="2"/>
  <c r="H22" i="2"/>
  <c r="W22" i="2"/>
  <c r="P22" i="2"/>
  <c r="T22" i="2"/>
  <c r="L22" i="2"/>
  <c r="V22" i="2"/>
  <c r="R22" i="2"/>
  <c r="N22" i="2"/>
  <c r="J22" i="2"/>
  <c r="U22" i="2"/>
  <c r="S22" i="2"/>
  <c r="Q22" i="2"/>
  <c r="O22" i="2"/>
  <c r="M22" i="2"/>
  <c r="K22" i="2"/>
  <c r="I22" i="2"/>
  <c r="H24" i="2"/>
  <c r="I24" i="2"/>
  <c r="Q24" i="2"/>
  <c r="U24" i="2"/>
  <c r="M24" i="2"/>
  <c r="W24" i="2"/>
  <c r="S24" i="2"/>
  <c r="O24" i="2"/>
  <c r="K24" i="2"/>
  <c r="V24" i="2"/>
  <c r="T24" i="2"/>
  <c r="R24" i="2"/>
  <c r="P24" i="2"/>
  <c r="N24" i="2"/>
  <c r="L24" i="2"/>
  <c r="J24" i="2"/>
  <c r="H26" i="2"/>
  <c r="K26" i="2"/>
  <c r="S26" i="2"/>
  <c r="W26" i="2"/>
  <c r="O26" i="2"/>
  <c r="U26" i="2"/>
  <c r="Q26" i="2"/>
  <c r="M26" i="2"/>
  <c r="I26" i="2"/>
  <c r="V26" i="2"/>
  <c r="T26" i="2"/>
  <c r="R26" i="2"/>
  <c r="P26" i="2"/>
  <c r="N26" i="2"/>
  <c r="L26" i="2"/>
  <c r="J26" i="2"/>
  <c r="H28" i="2"/>
  <c r="M28" i="2"/>
  <c r="U28" i="2"/>
  <c r="Q28" i="2"/>
  <c r="I28" i="2"/>
  <c r="W28" i="2"/>
  <c r="S28" i="2"/>
  <c r="O28" i="2"/>
  <c r="K28" i="2"/>
  <c r="V28" i="2"/>
  <c r="T28" i="2"/>
  <c r="R28" i="2"/>
  <c r="P28" i="2"/>
  <c r="N28" i="2"/>
  <c r="L28" i="2"/>
  <c r="J28" i="2"/>
  <c r="H30" i="2"/>
  <c r="O30" i="2"/>
  <c r="W30" i="2"/>
  <c r="S30" i="2"/>
  <c r="K30" i="2"/>
  <c r="U30" i="2"/>
  <c r="Q30" i="2"/>
  <c r="M30" i="2"/>
  <c r="I30" i="2"/>
  <c r="V30" i="2"/>
  <c r="T30" i="2"/>
  <c r="R30" i="2"/>
  <c r="P30" i="2"/>
  <c r="N30" i="2"/>
  <c r="L30" i="2"/>
  <c r="J30" i="2"/>
  <c r="H32" i="2"/>
  <c r="Q32" i="2"/>
  <c r="I32" i="2"/>
  <c r="U32" i="2"/>
  <c r="M32" i="2"/>
  <c r="W32" i="2"/>
  <c r="S32" i="2"/>
  <c r="O32" i="2"/>
  <c r="K32" i="2"/>
  <c r="V32" i="2"/>
  <c r="T32" i="2"/>
  <c r="R32" i="2"/>
  <c r="P32" i="2"/>
  <c r="N32" i="2"/>
  <c r="L32" i="2"/>
  <c r="J32" i="2"/>
  <c r="H34" i="2"/>
  <c r="S34" i="2"/>
  <c r="K34" i="2"/>
  <c r="W34" i="2"/>
  <c r="O34" i="2"/>
  <c r="U34" i="2"/>
  <c r="Q34" i="2"/>
  <c r="M34" i="2"/>
  <c r="I34" i="2"/>
  <c r="V34" i="2"/>
  <c r="T34" i="2"/>
  <c r="R34" i="2"/>
  <c r="P34" i="2"/>
  <c r="N34" i="2"/>
  <c r="L34" i="2"/>
  <c r="J34" i="2"/>
  <c r="H36" i="2"/>
  <c r="U36" i="2"/>
  <c r="M36" i="2"/>
  <c r="Q36" i="2"/>
  <c r="I36" i="2"/>
  <c r="W36" i="2"/>
  <c r="S36" i="2"/>
  <c r="O36" i="2"/>
  <c r="K36" i="2"/>
  <c r="V36" i="2"/>
  <c r="T36" i="2"/>
  <c r="R36" i="2"/>
  <c r="P36" i="2"/>
  <c r="N36" i="2"/>
  <c r="L36" i="2"/>
  <c r="J36" i="2"/>
  <c r="H38" i="2"/>
  <c r="W38" i="2"/>
  <c r="O38" i="2"/>
  <c r="S38" i="2"/>
  <c r="K38" i="2"/>
  <c r="U38" i="2"/>
  <c r="Q38" i="2"/>
  <c r="M38" i="2"/>
  <c r="I38" i="2"/>
  <c r="V38" i="2"/>
  <c r="T38" i="2"/>
  <c r="R38" i="2"/>
  <c r="P38" i="2"/>
  <c r="N38" i="2"/>
  <c r="L38" i="2"/>
  <c r="J38" i="2"/>
  <c r="H40" i="2"/>
  <c r="I40" i="2"/>
  <c r="Q40" i="2"/>
  <c r="U40" i="2"/>
  <c r="M40" i="2"/>
  <c r="W40" i="2"/>
  <c r="S40" i="2"/>
  <c r="O40" i="2"/>
  <c r="K40" i="2"/>
  <c r="V40" i="2"/>
  <c r="T40" i="2"/>
  <c r="R40" i="2"/>
  <c r="P40" i="2"/>
  <c r="N40" i="2"/>
  <c r="L40" i="2"/>
  <c r="J40" i="2"/>
  <c r="H42" i="2"/>
  <c r="K42" i="2"/>
  <c r="S42" i="2"/>
  <c r="W42" i="2"/>
  <c r="O42" i="2"/>
  <c r="U42" i="2"/>
  <c r="Q42" i="2"/>
  <c r="M42" i="2"/>
  <c r="I42" i="2"/>
  <c r="V42" i="2"/>
  <c r="T42" i="2"/>
  <c r="R42" i="2"/>
  <c r="P42" i="2"/>
  <c r="N42" i="2"/>
  <c r="L42" i="2"/>
  <c r="J42" i="2"/>
  <c r="H44" i="2"/>
  <c r="M44" i="2"/>
  <c r="U44" i="2"/>
  <c r="Q44" i="2"/>
  <c r="I44" i="2"/>
  <c r="W44" i="2"/>
  <c r="S44" i="2"/>
  <c r="O44" i="2"/>
  <c r="K44" i="2"/>
  <c r="V44" i="2"/>
  <c r="T44" i="2"/>
  <c r="R44" i="2"/>
  <c r="P44" i="2"/>
  <c r="N44" i="2"/>
  <c r="L44" i="2"/>
  <c r="J44" i="2"/>
  <c r="H46" i="2"/>
  <c r="O46" i="2"/>
  <c r="W46" i="2"/>
  <c r="S46" i="2"/>
  <c r="K46" i="2"/>
  <c r="U46" i="2"/>
  <c r="Q46" i="2"/>
  <c r="M46" i="2"/>
  <c r="I46" i="2"/>
  <c r="V46" i="2"/>
  <c r="T46" i="2"/>
  <c r="R46" i="2"/>
  <c r="P46" i="2"/>
  <c r="N46" i="2"/>
  <c r="L46" i="2"/>
  <c r="J46" i="2"/>
  <c r="H48" i="2"/>
  <c r="P48" i="2"/>
  <c r="T48" i="2"/>
  <c r="I48" i="2"/>
  <c r="V48" i="2"/>
  <c r="R48" i="2"/>
  <c r="M48" i="2"/>
  <c r="W48" i="2"/>
  <c r="U48" i="2"/>
  <c r="S48" i="2"/>
  <c r="Q48" i="2"/>
  <c r="O48" i="2"/>
  <c r="K48" i="2"/>
  <c r="N48" i="2"/>
  <c r="L48" i="2"/>
  <c r="J48" i="2"/>
  <c r="H50" i="2"/>
  <c r="R50" i="2"/>
  <c r="J50" i="2"/>
  <c r="V50" i="2"/>
  <c r="N50" i="2"/>
  <c r="T50" i="2"/>
  <c r="P50" i="2"/>
  <c r="L50" i="2"/>
  <c r="W50" i="2"/>
  <c r="U50" i="2"/>
  <c r="S50" i="2"/>
  <c r="Q50" i="2"/>
  <c r="O50" i="2"/>
  <c r="M50" i="2"/>
  <c r="K50" i="2"/>
  <c r="I50" i="2"/>
  <c r="H52" i="2"/>
  <c r="T52" i="2"/>
  <c r="L52" i="2"/>
  <c r="P52" i="2"/>
  <c r="V52" i="2"/>
  <c r="R52" i="2"/>
  <c r="N52" i="2"/>
  <c r="J52" i="2"/>
  <c r="W52" i="2"/>
  <c r="U52" i="2"/>
  <c r="S52" i="2"/>
  <c r="Q52" i="2"/>
  <c r="O52" i="2"/>
  <c r="M52" i="2"/>
  <c r="K52" i="2"/>
  <c r="I52" i="2"/>
  <c r="H54" i="2"/>
  <c r="V54" i="2"/>
  <c r="N54" i="2"/>
  <c r="R54" i="2"/>
  <c r="J54" i="2"/>
  <c r="T54" i="2"/>
  <c r="P54" i="2"/>
  <c r="L54" i="2"/>
  <c r="W54" i="2"/>
  <c r="U54" i="2"/>
  <c r="S54" i="2"/>
  <c r="Q54" i="2"/>
  <c r="O54" i="2"/>
  <c r="M54" i="2"/>
  <c r="K54" i="2"/>
  <c r="I54" i="2"/>
  <c r="H56" i="2"/>
  <c r="P56" i="2"/>
  <c r="T56" i="2"/>
  <c r="L56" i="2"/>
  <c r="V56" i="2"/>
  <c r="R56" i="2"/>
  <c r="N56" i="2"/>
  <c r="J56" i="2"/>
  <c r="W56" i="2"/>
  <c r="U56" i="2"/>
  <c r="S56" i="2"/>
  <c r="Q56" i="2"/>
  <c r="O56" i="2"/>
  <c r="M56" i="2"/>
  <c r="K56" i="2"/>
  <c r="I56" i="2"/>
  <c r="H58" i="2"/>
  <c r="R58" i="2"/>
  <c r="J58" i="2"/>
  <c r="V58" i="2"/>
  <c r="N58" i="2"/>
  <c r="T58" i="2"/>
  <c r="P58" i="2"/>
  <c r="L58" i="2"/>
  <c r="W58" i="2"/>
  <c r="U58" i="2"/>
  <c r="S58" i="2"/>
  <c r="Q58" i="2"/>
  <c r="O58" i="2"/>
  <c r="M58" i="2"/>
  <c r="K58" i="2"/>
  <c r="I58" i="2"/>
  <c r="H60" i="2"/>
  <c r="T60" i="2"/>
  <c r="L60" i="2"/>
  <c r="P60" i="2"/>
  <c r="V60" i="2"/>
  <c r="R60" i="2"/>
  <c r="N60" i="2"/>
  <c r="J60" i="2"/>
  <c r="W60" i="2"/>
  <c r="U60" i="2"/>
  <c r="S60" i="2"/>
  <c r="Q60" i="2"/>
  <c r="O60" i="2"/>
  <c r="M60" i="2"/>
  <c r="K60" i="2"/>
  <c r="I60" i="2"/>
  <c r="H62" i="2"/>
  <c r="V62" i="2"/>
  <c r="N62" i="2"/>
  <c r="R62" i="2"/>
  <c r="J62" i="2"/>
  <c r="T62" i="2"/>
  <c r="P62" i="2"/>
  <c r="L62" i="2"/>
  <c r="W62" i="2"/>
  <c r="U62" i="2"/>
  <c r="S62" i="2"/>
  <c r="Q62" i="2"/>
  <c r="O62" i="2"/>
  <c r="M62" i="2"/>
  <c r="K62" i="2"/>
  <c r="I62" i="2"/>
  <c r="H64" i="2"/>
  <c r="P64" i="2"/>
  <c r="T64" i="2"/>
  <c r="L64" i="2"/>
  <c r="V64" i="2"/>
  <c r="R64" i="2"/>
  <c r="N64" i="2"/>
  <c r="J64" i="2"/>
  <c r="W64" i="2"/>
  <c r="U64" i="2"/>
  <c r="S64" i="2"/>
  <c r="Q64" i="2"/>
  <c r="O64" i="2"/>
  <c r="M64" i="2"/>
  <c r="K64" i="2"/>
  <c r="I64" i="2"/>
  <c r="H66" i="2"/>
  <c r="R66" i="2"/>
  <c r="J66" i="2"/>
  <c r="V66" i="2"/>
  <c r="N66" i="2"/>
  <c r="T66" i="2"/>
  <c r="P66" i="2"/>
  <c r="L66" i="2"/>
  <c r="W66" i="2"/>
  <c r="U66" i="2"/>
  <c r="S66" i="2"/>
  <c r="Q66" i="2"/>
  <c r="O66" i="2"/>
  <c r="M66" i="2"/>
  <c r="K66" i="2"/>
  <c r="I66" i="2"/>
  <c r="H68" i="2"/>
  <c r="T68" i="2"/>
  <c r="L68" i="2"/>
  <c r="P68" i="2"/>
  <c r="V68" i="2"/>
  <c r="R68" i="2"/>
  <c r="N68" i="2"/>
  <c r="J68" i="2"/>
  <c r="W68" i="2"/>
  <c r="U68" i="2"/>
  <c r="S68" i="2"/>
  <c r="Q68" i="2"/>
  <c r="O68" i="2"/>
  <c r="M68" i="2"/>
  <c r="K68" i="2"/>
  <c r="I68" i="2"/>
  <c r="H70" i="2"/>
  <c r="V70" i="2"/>
  <c r="N70" i="2"/>
  <c r="R70" i="2"/>
  <c r="J70" i="2"/>
  <c r="T70" i="2"/>
  <c r="P70" i="2"/>
  <c r="L70" i="2"/>
  <c r="W70" i="2"/>
  <c r="U70" i="2"/>
  <c r="S70" i="2"/>
  <c r="Q70" i="2"/>
  <c r="O70" i="2"/>
  <c r="M70" i="2"/>
  <c r="K70" i="2"/>
  <c r="I70" i="2"/>
  <c r="H72" i="2"/>
  <c r="P72" i="2"/>
  <c r="T72" i="2"/>
  <c r="L72" i="2"/>
  <c r="V72" i="2"/>
  <c r="R72" i="2"/>
  <c r="N72" i="2"/>
  <c r="J72" i="2"/>
  <c r="W72" i="2"/>
  <c r="U72" i="2"/>
  <c r="S72" i="2"/>
  <c r="Q72" i="2"/>
  <c r="O72" i="2"/>
  <c r="M72" i="2"/>
  <c r="K72" i="2"/>
  <c r="I72" i="2"/>
  <c r="H74" i="2"/>
  <c r="R74" i="2"/>
  <c r="J74" i="2"/>
  <c r="V74" i="2"/>
  <c r="N74" i="2"/>
  <c r="T74" i="2"/>
  <c r="P74" i="2"/>
  <c r="L74" i="2"/>
  <c r="W74" i="2"/>
  <c r="U74" i="2"/>
  <c r="S74" i="2"/>
  <c r="Q74" i="2"/>
  <c r="O74" i="2"/>
  <c r="M74" i="2"/>
  <c r="K74" i="2"/>
  <c r="I74" i="2"/>
  <c r="H76" i="2"/>
  <c r="T76" i="2"/>
  <c r="L76" i="2"/>
  <c r="P76" i="2"/>
  <c r="V76" i="2"/>
  <c r="R76" i="2"/>
  <c r="N76" i="2"/>
  <c r="J76" i="2"/>
  <c r="W76" i="2"/>
  <c r="U76" i="2"/>
  <c r="S76" i="2"/>
  <c r="Q76" i="2"/>
  <c r="O76" i="2"/>
  <c r="M76" i="2"/>
  <c r="K76" i="2"/>
  <c r="I76" i="2"/>
  <c r="H78" i="2"/>
  <c r="V78" i="2"/>
  <c r="N78" i="2"/>
  <c r="R78" i="2"/>
  <c r="J78" i="2"/>
  <c r="T78" i="2"/>
  <c r="P78" i="2"/>
  <c r="L78" i="2"/>
  <c r="W78" i="2"/>
  <c r="U78" i="2"/>
  <c r="S78" i="2"/>
  <c r="Q78" i="2"/>
  <c r="O78" i="2"/>
  <c r="M78" i="2"/>
  <c r="K78" i="2"/>
  <c r="I78" i="2"/>
  <c r="H80" i="2"/>
  <c r="P80" i="2"/>
  <c r="T80" i="2"/>
  <c r="L80" i="2"/>
  <c r="V80" i="2"/>
  <c r="R80" i="2"/>
  <c r="N80" i="2"/>
  <c r="J80" i="2"/>
  <c r="W80" i="2"/>
  <c r="U80" i="2"/>
  <c r="S80" i="2"/>
  <c r="Q80" i="2"/>
  <c r="O80" i="2"/>
  <c r="M80" i="2"/>
  <c r="K80" i="2"/>
  <c r="I80" i="2"/>
  <c r="H82" i="2"/>
  <c r="R82" i="2"/>
  <c r="J82" i="2"/>
  <c r="V82" i="2"/>
  <c r="N82" i="2"/>
  <c r="T82" i="2"/>
  <c r="P82" i="2"/>
  <c r="L82" i="2"/>
  <c r="W82" i="2"/>
  <c r="U82" i="2"/>
  <c r="S82" i="2"/>
  <c r="Q82" i="2"/>
  <c r="O82" i="2"/>
  <c r="M82" i="2"/>
  <c r="K82" i="2"/>
  <c r="I82" i="2"/>
  <c r="H84" i="2"/>
  <c r="T84" i="2"/>
  <c r="L84" i="2"/>
  <c r="P84" i="2"/>
  <c r="V84" i="2"/>
  <c r="R84" i="2"/>
  <c r="N84" i="2"/>
  <c r="J84" i="2"/>
  <c r="W84" i="2"/>
  <c r="U84" i="2"/>
  <c r="S84" i="2"/>
  <c r="Q84" i="2"/>
  <c r="O84" i="2"/>
  <c r="M84" i="2"/>
  <c r="K84" i="2"/>
  <c r="I84" i="2"/>
  <c r="H86" i="2"/>
  <c r="V86" i="2"/>
  <c r="N86" i="2"/>
  <c r="R86" i="2"/>
  <c r="J86" i="2"/>
  <c r="T86" i="2"/>
  <c r="P86" i="2"/>
  <c r="L86" i="2"/>
  <c r="W86" i="2"/>
  <c r="U86" i="2"/>
  <c r="S86" i="2"/>
  <c r="Q86" i="2"/>
  <c r="O86" i="2"/>
  <c r="M86" i="2"/>
  <c r="K86" i="2"/>
  <c r="I86" i="2"/>
  <c r="H88" i="2"/>
  <c r="P88" i="2"/>
  <c r="T88" i="2"/>
  <c r="L88" i="2"/>
  <c r="V88" i="2"/>
  <c r="R88" i="2"/>
  <c r="N88" i="2"/>
  <c r="J88" i="2"/>
  <c r="W88" i="2"/>
  <c r="U88" i="2"/>
  <c r="S88" i="2"/>
  <c r="Q88" i="2"/>
  <c r="O88" i="2"/>
  <c r="M88" i="2"/>
  <c r="K88" i="2"/>
  <c r="I88" i="2"/>
  <c r="H90" i="2"/>
  <c r="R90" i="2"/>
  <c r="J90" i="2"/>
  <c r="V90" i="2"/>
  <c r="N90" i="2"/>
  <c r="T90" i="2"/>
  <c r="P90" i="2"/>
  <c r="L90" i="2"/>
  <c r="W90" i="2"/>
  <c r="U90" i="2"/>
  <c r="S90" i="2"/>
  <c r="Q90" i="2"/>
  <c r="O90" i="2"/>
  <c r="M90" i="2"/>
  <c r="K90" i="2"/>
  <c r="I90" i="2"/>
  <c r="H92" i="2"/>
  <c r="T92" i="2"/>
  <c r="L92" i="2"/>
  <c r="P92" i="2"/>
  <c r="V92" i="2"/>
  <c r="R92" i="2"/>
  <c r="N92" i="2"/>
  <c r="J92" i="2"/>
  <c r="W92" i="2"/>
  <c r="U92" i="2"/>
  <c r="S92" i="2"/>
  <c r="Q92" i="2"/>
  <c r="O92" i="2"/>
  <c r="M92" i="2"/>
  <c r="K92" i="2"/>
  <c r="I92" i="2"/>
  <c r="H94" i="2"/>
  <c r="V94" i="2"/>
  <c r="N94" i="2"/>
  <c r="R94" i="2"/>
  <c r="J94" i="2"/>
  <c r="T94" i="2"/>
  <c r="P94" i="2"/>
  <c r="L94" i="2"/>
  <c r="W94" i="2"/>
  <c r="U94" i="2"/>
  <c r="S94" i="2"/>
  <c r="Q94" i="2"/>
  <c r="O94" i="2"/>
  <c r="M94" i="2"/>
  <c r="K94" i="2"/>
  <c r="I94" i="2"/>
  <c r="H96" i="2"/>
  <c r="P96" i="2"/>
  <c r="T96" i="2"/>
  <c r="L96" i="2"/>
  <c r="V96" i="2"/>
  <c r="R96" i="2"/>
  <c r="N96" i="2"/>
  <c r="J96" i="2"/>
  <c r="W96" i="2"/>
  <c r="U96" i="2"/>
  <c r="S96" i="2"/>
  <c r="Q96" i="2"/>
  <c r="O96" i="2"/>
  <c r="M96" i="2"/>
  <c r="K96" i="2"/>
  <c r="I96" i="2"/>
  <c r="H98" i="2"/>
  <c r="R98" i="2"/>
  <c r="J98" i="2"/>
  <c r="V98" i="2"/>
  <c r="N98" i="2"/>
  <c r="T98" i="2"/>
  <c r="P98" i="2"/>
  <c r="L98" i="2"/>
  <c r="W98" i="2"/>
  <c r="U98" i="2"/>
  <c r="S98" i="2"/>
  <c r="Q98" i="2"/>
  <c r="O98" i="2"/>
  <c r="M98" i="2"/>
  <c r="K98" i="2"/>
  <c r="I98" i="2"/>
  <c r="H100" i="2"/>
  <c r="W100" i="2"/>
  <c r="O100" i="2"/>
  <c r="S100" i="2"/>
  <c r="K100" i="2"/>
  <c r="U100" i="2"/>
  <c r="Q100" i="2"/>
  <c r="M100" i="2"/>
  <c r="I100" i="2"/>
  <c r="V100" i="2"/>
  <c r="T100" i="2"/>
  <c r="R100" i="2"/>
  <c r="P100" i="2"/>
  <c r="N100" i="2"/>
  <c r="L100" i="2"/>
  <c r="J100" i="2"/>
  <c r="H102" i="2"/>
  <c r="Q102" i="2"/>
  <c r="I102" i="2"/>
  <c r="U102" i="2"/>
  <c r="M102" i="2"/>
  <c r="W102" i="2"/>
  <c r="S102" i="2"/>
  <c r="O102" i="2"/>
  <c r="K102" i="2"/>
  <c r="V102" i="2"/>
  <c r="T102" i="2"/>
  <c r="R102" i="2"/>
  <c r="P102" i="2"/>
  <c r="N102" i="2"/>
  <c r="L102" i="2"/>
  <c r="J102" i="2"/>
  <c r="H104" i="2"/>
  <c r="S104" i="2"/>
  <c r="K104" i="2"/>
  <c r="W104" i="2"/>
  <c r="O104" i="2"/>
  <c r="U104" i="2"/>
  <c r="Q104" i="2"/>
  <c r="M104" i="2"/>
  <c r="I104" i="2"/>
  <c r="V104" i="2"/>
  <c r="T104" i="2"/>
  <c r="R104" i="2"/>
  <c r="P104" i="2"/>
  <c r="N104" i="2"/>
  <c r="L104" i="2"/>
  <c r="J104" i="2"/>
  <c r="H106" i="2"/>
  <c r="U106" i="2"/>
  <c r="M106" i="2"/>
  <c r="Q106" i="2"/>
  <c r="I106" i="2"/>
  <c r="W106" i="2"/>
  <c r="S106" i="2"/>
  <c r="O106" i="2"/>
  <c r="K106" i="2"/>
  <c r="V106" i="2"/>
  <c r="T106" i="2"/>
  <c r="R106" i="2"/>
  <c r="P106" i="2"/>
  <c r="N106" i="2"/>
  <c r="L106" i="2"/>
  <c r="J106" i="2"/>
  <c r="H108" i="2"/>
  <c r="W108" i="2"/>
  <c r="O108" i="2"/>
  <c r="S108" i="2"/>
  <c r="K108" i="2"/>
  <c r="U108" i="2"/>
  <c r="Q108" i="2"/>
  <c r="M108" i="2"/>
  <c r="I108" i="2"/>
  <c r="V108" i="2"/>
  <c r="T108" i="2"/>
  <c r="R108" i="2"/>
  <c r="P108" i="2"/>
  <c r="N108" i="2"/>
  <c r="L108" i="2"/>
  <c r="J108" i="2"/>
  <c r="H110" i="2"/>
  <c r="Q110" i="2"/>
  <c r="I110" i="2"/>
  <c r="U110" i="2"/>
  <c r="M110" i="2"/>
  <c r="W110" i="2"/>
  <c r="S110" i="2"/>
  <c r="O110" i="2"/>
  <c r="K110" i="2"/>
  <c r="V110" i="2"/>
  <c r="T110" i="2"/>
  <c r="R110" i="2"/>
  <c r="P110" i="2"/>
  <c r="N110" i="2"/>
  <c r="L110" i="2"/>
  <c r="J110" i="2"/>
  <c r="H112" i="2"/>
  <c r="S112" i="2"/>
  <c r="K112" i="2"/>
  <c r="W112" i="2"/>
  <c r="O112" i="2"/>
  <c r="U112" i="2"/>
  <c r="Q112" i="2"/>
  <c r="M112" i="2"/>
  <c r="I112" i="2"/>
  <c r="V112" i="2"/>
  <c r="T112" i="2"/>
  <c r="R112" i="2"/>
  <c r="P112" i="2"/>
  <c r="N112" i="2"/>
  <c r="L112" i="2"/>
  <c r="J112" i="2"/>
  <c r="H114" i="2"/>
  <c r="U114" i="2"/>
  <c r="M114" i="2"/>
  <c r="Q114" i="2"/>
  <c r="I114" i="2"/>
  <c r="W114" i="2"/>
  <c r="S114" i="2"/>
  <c r="O114" i="2"/>
  <c r="K114" i="2"/>
  <c r="V114" i="2"/>
  <c r="T114" i="2"/>
  <c r="R114" i="2"/>
  <c r="P114" i="2"/>
  <c r="N114" i="2"/>
  <c r="L114" i="2"/>
  <c r="J114" i="2"/>
  <c r="H116" i="2"/>
  <c r="W116" i="2"/>
  <c r="O116" i="2"/>
  <c r="S116" i="2"/>
  <c r="K116" i="2"/>
  <c r="U116" i="2"/>
  <c r="Q116" i="2"/>
  <c r="M116" i="2"/>
  <c r="I116" i="2"/>
  <c r="V116" i="2"/>
  <c r="T116" i="2"/>
  <c r="R116" i="2"/>
  <c r="P116" i="2"/>
  <c r="N116" i="2"/>
  <c r="L116" i="2"/>
  <c r="J116" i="2"/>
  <c r="H118" i="2"/>
  <c r="Q118" i="2"/>
  <c r="I118" i="2"/>
  <c r="U118" i="2"/>
  <c r="M118" i="2"/>
  <c r="W118" i="2"/>
  <c r="S118" i="2"/>
  <c r="O118" i="2"/>
  <c r="K118" i="2"/>
  <c r="V118" i="2"/>
  <c r="T118" i="2"/>
  <c r="R118" i="2"/>
  <c r="P118" i="2"/>
  <c r="N118" i="2"/>
  <c r="L118" i="2"/>
  <c r="J118" i="2"/>
  <c r="H120" i="2"/>
  <c r="S120" i="2"/>
  <c r="K120" i="2"/>
  <c r="W120" i="2"/>
  <c r="O120" i="2"/>
  <c r="U120" i="2"/>
  <c r="Q120" i="2"/>
  <c r="M120" i="2"/>
  <c r="I120" i="2"/>
  <c r="V120" i="2"/>
  <c r="T120" i="2"/>
  <c r="R120" i="2"/>
  <c r="P120" i="2"/>
  <c r="N120" i="2"/>
  <c r="L120" i="2"/>
  <c r="J120" i="2"/>
  <c r="H122" i="2"/>
  <c r="U122" i="2"/>
  <c r="M122" i="2"/>
  <c r="Q122" i="2"/>
  <c r="I122" i="2"/>
  <c r="W122" i="2"/>
  <c r="S122" i="2"/>
  <c r="O122" i="2"/>
  <c r="K122" i="2"/>
  <c r="V122" i="2"/>
  <c r="T122" i="2"/>
  <c r="R122" i="2"/>
  <c r="P122" i="2"/>
  <c r="N122" i="2"/>
  <c r="L122" i="2"/>
  <c r="J122" i="2"/>
  <c r="H124" i="2"/>
  <c r="W124" i="2"/>
  <c r="O124" i="2"/>
  <c r="S124" i="2"/>
  <c r="K124" i="2"/>
  <c r="U124" i="2"/>
  <c r="Q124" i="2"/>
  <c r="M124" i="2"/>
  <c r="I124" i="2"/>
  <c r="V124" i="2"/>
  <c r="T124" i="2"/>
  <c r="R124" i="2"/>
  <c r="P124" i="2"/>
  <c r="N124" i="2"/>
  <c r="L124" i="2"/>
  <c r="J124" i="2"/>
  <c r="H126" i="2"/>
  <c r="Q126" i="2"/>
  <c r="I126" i="2"/>
  <c r="U126" i="2"/>
  <c r="M126" i="2"/>
  <c r="W126" i="2"/>
  <c r="S126" i="2"/>
  <c r="O126" i="2"/>
  <c r="K126" i="2"/>
  <c r="V126" i="2"/>
  <c r="T126" i="2"/>
  <c r="R126" i="2"/>
  <c r="P126" i="2"/>
  <c r="N126" i="2"/>
  <c r="L126" i="2"/>
  <c r="J126" i="2"/>
  <c r="H128" i="2"/>
  <c r="S128" i="2"/>
  <c r="K128" i="2"/>
  <c r="W128" i="2"/>
  <c r="O128" i="2"/>
  <c r="U128" i="2"/>
  <c r="Q128" i="2"/>
  <c r="M128" i="2"/>
  <c r="I128" i="2"/>
  <c r="V128" i="2"/>
  <c r="T128" i="2"/>
  <c r="R128" i="2"/>
  <c r="P128" i="2"/>
  <c r="N128" i="2"/>
  <c r="L128" i="2"/>
  <c r="J128" i="2"/>
  <c r="H130" i="2"/>
  <c r="U130" i="2"/>
  <c r="M130" i="2"/>
  <c r="Q130" i="2"/>
  <c r="I130" i="2"/>
  <c r="W130" i="2"/>
  <c r="S130" i="2"/>
  <c r="O130" i="2"/>
  <c r="K130" i="2"/>
  <c r="V130" i="2"/>
  <c r="T130" i="2"/>
  <c r="R130" i="2"/>
  <c r="P130" i="2"/>
  <c r="N130" i="2"/>
  <c r="L130" i="2"/>
  <c r="J130" i="2"/>
  <c r="H132" i="2"/>
  <c r="W132" i="2"/>
  <c r="O132" i="2"/>
  <c r="S132" i="2"/>
  <c r="K132" i="2"/>
  <c r="U132" i="2"/>
  <c r="Q132" i="2"/>
  <c r="M132" i="2"/>
  <c r="I132" i="2"/>
  <c r="V132" i="2"/>
  <c r="T132" i="2"/>
  <c r="R132" i="2"/>
  <c r="P132" i="2"/>
  <c r="N132" i="2"/>
  <c r="L132" i="2"/>
  <c r="J132" i="2"/>
  <c r="H134" i="2"/>
  <c r="Q134" i="2"/>
  <c r="I134" i="2"/>
  <c r="U134" i="2"/>
  <c r="M134" i="2"/>
  <c r="W134" i="2"/>
  <c r="S134" i="2"/>
  <c r="O134" i="2"/>
  <c r="K134" i="2"/>
  <c r="V134" i="2"/>
  <c r="T134" i="2"/>
  <c r="R134" i="2"/>
  <c r="P134" i="2"/>
  <c r="N134" i="2"/>
  <c r="L134" i="2"/>
  <c r="J134" i="2"/>
  <c r="H136" i="2"/>
  <c r="S136" i="2"/>
  <c r="K136" i="2"/>
  <c r="W136" i="2"/>
  <c r="O136" i="2"/>
  <c r="U136" i="2"/>
  <c r="Q136" i="2"/>
  <c r="M136" i="2"/>
  <c r="I136" i="2"/>
  <c r="V136" i="2"/>
  <c r="T136" i="2"/>
  <c r="R136" i="2"/>
  <c r="P136" i="2"/>
  <c r="N136" i="2"/>
  <c r="L136" i="2"/>
  <c r="J136" i="2"/>
  <c r="H138" i="2"/>
  <c r="U138" i="2"/>
  <c r="M138" i="2"/>
  <c r="Q138" i="2"/>
  <c r="I138" i="2"/>
  <c r="W138" i="2"/>
  <c r="S138" i="2"/>
  <c r="O138" i="2"/>
  <c r="K138" i="2"/>
  <c r="V138" i="2"/>
  <c r="T138" i="2"/>
  <c r="R138" i="2"/>
  <c r="P138" i="2"/>
  <c r="N138" i="2"/>
  <c r="L138" i="2"/>
  <c r="J138" i="2"/>
  <c r="H140" i="2"/>
  <c r="W140" i="2"/>
  <c r="O140" i="2"/>
  <c r="S140" i="2"/>
  <c r="K140" i="2"/>
  <c r="U140" i="2"/>
  <c r="Q140" i="2"/>
  <c r="M140" i="2"/>
  <c r="I140" i="2"/>
  <c r="V140" i="2"/>
  <c r="T140" i="2"/>
  <c r="R140" i="2"/>
  <c r="P140" i="2"/>
  <c r="N140" i="2"/>
  <c r="L140" i="2"/>
  <c r="J140" i="2"/>
  <c r="H142" i="2"/>
  <c r="Q142" i="2"/>
  <c r="I142" i="2"/>
  <c r="U142" i="2"/>
  <c r="M142" i="2"/>
  <c r="W142" i="2"/>
  <c r="S142" i="2"/>
  <c r="O142" i="2"/>
  <c r="K142" i="2"/>
  <c r="V142" i="2"/>
  <c r="T142" i="2"/>
  <c r="R142" i="2"/>
  <c r="P142" i="2"/>
  <c r="N142" i="2"/>
  <c r="L142" i="2"/>
  <c r="J142" i="2"/>
  <c r="H144" i="2"/>
  <c r="S144" i="2"/>
  <c r="K144" i="2"/>
  <c r="W144" i="2"/>
  <c r="O144" i="2"/>
  <c r="U144" i="2"/>
  <c r="Q144" i="2"/>
  <c r="M144" i="2"/>
  <c r="I144" i="2"/>
  <c r="V144" i="2"/>
  <c r="T144" i="2"/>
  <c r="R144" i="2"/>
  <c r="P144" i="2"/>
  <c r="N144" i="2"/>
  <c r="L144" i="2"/>
  <c r="J144" i="2"/>
  <c r="H7" i="1" l="1"/>
  <c r="H9" i="1" l="1"/>
  <c r="H19" i="1" l="1"/>
  <c r="H21" i="1" l="1"/>
  <c r="H23" i="1"/>
  <c r="H27" i="1" l="1"/>
  <c r="H44" i="1" l="1"/>
  <c r="H46" i="1" l="1"/>
  <c r="H52" i="1" l="1"/>
  <c r="H54" i="1"/>
  <c r="E5" i="2"/>
  <c r="H65" i="1" l="1"/>
  <c r="H74" i="1"/>
  <c r="E6" i="2"/>
  <c r="E7" i="2"/>
  <c r="E9" i="2"/>
  <c r="H77" i="1" l="1"/>
  <c r="H79" i="1"/>
  <c r="E10" i="2"/>
  <c r="E8" i="2"/>
  <c r="H82" i="1" l="1"/>
  <c r="E11" i="2"/>
  <c r="H85" i="1" l="1"/>
  <c r="E12" i="2"/>
  <c r="H95" i="1" l="1"/>
  <c r="E13" i="2"/>
  <c r="H98" i="1" l="1"/>
  <c r="E14" i="2"/>
  <c r="H102" i="1" l="1"/>
  <c r="E15" i="2"/>
  <c r="H104" i="1" l="1"/>
  <c r="E16" i="2"/>
  <c r="H106" i="1" l="1"/>
  <c r="E17" i="2"/>
  <c r="H108" i="1" l="1"/>
  <c r="E18" i="2"/>
  <c r="H110" i="1" l="1"/>
  <c r="E19" i="2"/>
  <c r="H113" i="1" l="1"/>
  <c r="E20" i="2"/>
  <c r="H123" i="1" l="1"/>
  <c r="H126" i="1" l="1"/>
  <c r="H131" i="1" l="1"/>
  <c r="H133" i="1" l="1"/>
  <c r="H135" i="1" l="1"/>
  <c r="H137" i="1" l="1"/>
  <c r="H142" i="1" l="1"/>
  <c r="H144" i="1" l="1"/>
  <c r="H149" i="1" l="1"/>
  <c r="E149" i="2"/>
  <c r="H158" i="1" l="1"/>
  <c r="E158" i="2"/>
  <c r="H165" i="1" l="1"/>
  <c r="E165" i="2"/>
  <c r="H176" i="1" l="1"/>
  <c r="E176" i="2"/>
  <c r="H186" i="1" l="1"/>
  <c r="E186" i="2"/>
  <c r="H197" i="1" l="1"/>
  <c r="E197" i="2"/>
  <c r="H201" i="1" l="1"/>
  <c r="E201" i="2"/>
  <c r="H211" i="1" l="1"/>
  <c r="E211" i="2"/>
  <c r="H213" i="1" l="1"/>
  <c r="E213" i="2"/>
  <c r="H221" i="1" l="1"/>
  <c r="E221" i="2"/>
  <c r="H226" i="1" l="1"/>
  <c r="E226" i="2"/>
  <c r="H237" i="1" l="1"/>
  <c r="E237" i="2"/>
  <c r="H242" i="1" l="1"/>
  <c r="E242" i="2"/>
  <c r="H244" i="1" l="1"/>
  <c r="E244" i="2"/>
  <c r="H246" i="1" l="1"/>
  <c r="E246" i="2"/>
  <c r="H248" i="1" l="1"/>
  <c r="E248" i="2"/>
  <c r="H250" i="1" l="1"/>
  <c r="E250" i="2"/>
  <c r="H253" i="1" l="1"/>
  <c r="E253" i="2"/>
  <c r="H262" i="1" l="1"/>
  <c r="E262" i="2"/>
  <c r="H273" i="1" l="1"/>
  <c r="E273" i="2"/>
  <c r="H285" i="1" l="1"/>
  <c r="E285" i="2"/>
  <c r="H289" i="1" l="1"/>
  <c r="E289" i="2"/>
  <c r="H297" i="1" l="1"/>
  <c r="E297" i="2"/>
  <c r="H307" i="1" l="1"/>
  <c r="E307" i="2"/>
  <c r="H310" i="1" l="1"/>
  <c r="E310" i="2"/>
  <c r="H312" i="1" l="1"/>
  <c r="E312" i="2"/>
  <c r="H314" i="1" l="1"/>
  <c r="E314" i="2"/>
  <c r="H316" i="1" l="1"/>
  <c r="E316" i="2"/>
  <c r="H318" i="1" l="1"/>
  <c r="E318" i="2"/>
  <c r="H321" i="1" l="1"/>
  <c r="E321" i="2"/>
  <c r="H323" i="1" l="1"/>
  <c r="E323" i="2"/>
  <c r="H335" i="1" l="1"/>
  <c r="E335" i="2"/>
  <c r="H345" i="1" l="1"/>
  <c r="E345" i="2"/>
  <c r="H357" i="1" l="1"/>
  <c r="E357" i="2"/>
  <c r="H359" i="1" l="1"/>
  <c r="E359" i="2"/>
  <c r="H370" i="1" l="1"/>
  <c r="H373" i="1" l="1"/>
  <c r="H375" i="1" l="1"/>
  <c r="H380" i="1" l="1"/>
  <c r="H385" i="1" l="1"/>
  <c r="H387" i="1" l="1"/>
  <c r="H392" i="1" l="1"/>
  <c r="H410" i="1" l="1"/>
  <c r="H428" i="1" l="1"/>
  <c r="H431" i="1" l="1"/>
  <c r="H434" i="1" l="1"/>
  <c r="H436" i="1" l="1"/>
  <c r="H441" i="1" l="1"/>
  <c r="H446" i="1" l="1"/>
  <c r="H449" i="1" l="1"/>
  <c r="H460" i="1" l="1"/>
  <c r="H464" i="1" l="1"/>
  <c r="H467" i="1" l="1"/>
  <c r="H470" i="1" l="1"/>
  <c r="H472" i="1" l="1"/>
  <c r="H484" i="1" l="1"/>
  <c r="H495" i="1" l="1"/>
  <c r="H501" i="1" l="1"/>
  <c r="H509" i="1" l="1"/>
  <c r="H514" i="1" l="1"/>
  <c r="H523" i="1" l="1"/>
  <c r="H526" i="1" l="1"/>
  <c r="H528" i="1" l="1"/>
  <c r="H530" i="1" l="1"/>
  <c r="H532" i="1" l="1"/>
  <c r="H536" i="1" l="1"/>
  <c r="H539" i="1" l="1"/>
  <c r="H543" i="1" l="1"/>
  <c r="H545" i="1" l="1"/>
  <c r="H554" i="1" l="1"/>
  <c r="H561" i="1" l="1"/>
  <c r="H564" i="1" l="1"/>
  <c r="H573" i="1" l="1"/>
  <c r="H585" i="1" l="1"/>
  <c r="H591" i="1" l="1"/>
  <c r="H595" i="1" l="1"/>
  <c r="H599" i="1" l="1"/>
  <c r="H602" i="1" l="1"/>
  <c r="H605" i="1" l="1"/>
  <c r="H607" i="1" l="1"/>
  <c r="H610" i="1" l="1"/>
  <c r="H614" i="1" l="1"/>
  <c r="H616" i="1" l="1"/>
  <c r="H618" i="1" l="1"/>
  <c r="H622" i="1" l="1"/>
  <c r="H624" i="1" l="1"/>
  <c r="H626" i="1" l="1"/>
  <c r="H630" i="1" l="1"/>
  <c r="E21" i="2"/>
  <c r="H632" i="1" l="1"/>
  <c r="E22" i="2"/>
  <c r="H641" i="1" l="1"/>
  <c r="H647" i="1" l="1"/>
  <c r="H654" i="1" l="1"/>
  <c r="H666" i="1" l="1"/>
  <c r="E54" i="2"/>
  <c r="E78" i="2"/>
  <c r="E96" i="2"/>
  <c r="E49" i="2"/>
  <c r="E74" i="2"/>
  <c r="E87" i="2"/>
  <c r="E23" i="2"/>
  <c r="E24" i="2"/>
  <c r="E75" i="2"/>
  <c r="E97" i="2"/>
  <c r="E55" i="2"/>
  <c r="E88" i="2"/>
  <c r="E50" i="2"/>
  <c r="E79" i="2"/>
  <c r="H677" i="1" l="1"/>
  <c r="E56" i="2"/>
  <c r="E125" i="2"/>
  <c r="E89" i="2"/>
  <c r="E132" i="2"/>
  <c r="E82" i="2"/>
  <c r="E80" i="2"/>
  <c r="E70" i="2"/>
  <c r="E136" i="2"/>
  <c r="E46" i="2"/>
  <c r="E117" i="2"/>
  <c r="E121" i="2"/>
  <c r="E128" i="2"/>
  <c r="E129" i="2"/>
  <c r="E118" i="2"/>
  <c r="E71" i="2"/>
  <c r="E83" i="2"/>
  <c r="E90" i="2"/>
  <c r="E126" i="2"/>
  <c r="E122" i="2"/>
  <c r="E137" i="2"/>
  <c r="E81" i="2"/>
  <c r="E133" i="2"/>
  <c r="E47" i="2"/>
  <c r="E138" i="2"/>
  <c r="E84" i="2"/>
  <c r="E25" i="2"/>
  <c r="E85" i="2"/>
  <c r="E76" i="2"/>
  <c r="E57" i="2"/>
  <c r="E123" i="2"/>
  <c r="E67" i="2"/>
  <c r="E103" i="2"/>
  <c r="E48" i="2"/>
  <c r="E127" i="2"/>
  <c r="E72" i="2"/>
  <c r="E119" i="2"/>
  <c r="E112" i="2"/>
  <c r="E91" i="2"/>
  <c r="E51" i="2"/>
  <c r="E98" i="2"/>
  <c r="E29" i="2"/>
  <c r="E30" i="2"/>
  <c r="E52" i="2"/>
  <c r="E113" i="2"/>
  <c r="E73" i="2"/>
  <c r="E68" i="2"/>
  <c r="E58" i="2"/>
  <c r="E86" i="2"/>
  <c r="E99" i="2"/>
  <c r="E92" i="2"/>
  <c r="E120" i="2"/>
  <c r="E104" i="2"/>
  <c r="E124" i="2"/>
  <c r="E77" i="2"/>
  <c r="E26" i="2"/>
  <c r="E134" i="2"/>
  <c r="E141" i="2"/>
  <c r="E27" i="2"/>
  <c r="E93" i="2"/>
  <c r="E59" i="2"/>
  <c r="E114" i="2"/>
  <c r="E31" i="2"/>
  <c r="E142" i="2"/>
  <c r="E135" i="2"/>
  <c r="E105" i="2"/>
  <c r="E100" i="2"/>
  <c r="E69" i="2"/>
  <c r="E53" i="2"/>
  <c r="E106" i="2"/>
  <c r="E32" i="2"/>
  <c r="E60" i="2"/>
  <c r="E28" i="2"/>
  <c r="E101" i="2"/>
  <c r="E115" i="2"/>
  <c r="E94" i="2"/>
  <c r="E95" i="2"/>
  <c r="E102" i="2"/>
  <c r="E33" i="2"/>
  <c r="E116" i="2"/>
  <c r="E61" i="2"/>
  <c r="E107" i="2"/>
  <c r="E108" i="2"/>
  <c r="E34" i="2"/>
  <c r="E139" i="2"/>
  <c r="E62" i="2"/>
  <c r="E130" i="2"/>
  <c r="E143" i="2"/>
  <c r="E144" i="2"/>
  <c r="E109" i="2"/>
  <c r="E131" i="2"/>
  <c r="E63" i="2"/>
  <c r="E140" i="2"/>
  <c r="E35" i="2"/>
  <c r="E64" i="2"/>
  <c r="E110" i="2"/>
  <c r="E145" i="2"/>
  <c r="E36" i="2"/>
  <c r="H683" i="1" l="1"/>
  <c r="E37" i="2"/>
  <c r="E111" i="2"/>
  <c r="E65" i="2"/>
  <c r="H691" i="1" l="1"/>
  <c r="E66" i="2"/>
  <c r="E38" i="2"/>
  <c r="H697" i="1" l="1"/>
  <c r="E39" i="2"/>
  <c r="H704" i="1" l="1"/>
  <c r="E40" i="2"/>
  <c r="H706" i="1" l="1"/>
  <c r="E41" i="2"/>
  <c r="H708" i="1" l="1"/>
  <c r="E42" i="2"/>
  <c r="H711" i="1" l="1"/>
  <c r="E43" i="2"/>
  <c r="H715" i="1" l="1"/>
  <c r="E44" i="2"/>
  <c r="H721" i="1" l="1"/>
  <c r="E45" i="2"/>
  <c r="H725" i="1" l="1"/>
  <c r="H740" i="1" l="1"/>
  <c r="H742" i="1" l="1"/>
  <c r="H745" i="1" l="1"/>
  <c r="H750" i="1" l="1"/>
  <c r="H753" i="1" l="1"/>
  <c r="H757" i="1" l="1"/>
  <c r="H765" i="1" l="1"/>
  <c r="H767" i="1" l="1"/>
  <c r="H771" i="1" l="1"/>
  <c r="H773" i="1" l="1"/>
  <c r="H775" i="1" l="1"/>
  <c r="H782" i="1" l="1"/>
  <c r="H793" i="1" l="1"/>
  <c r="H795" i="1" l="1"/>
  <c r="H797" i="1" l="1"/>
  <c r="H800" i="1" l="1"/>
  <c r="H807" i="1" l="1"/>
  <c r="H815" i="1" l="1"/>
  <c r="H820" i="1" l="1"/>
  <c r="H825" i="1" l="1"/>
  <c r="H827" i="1" l="1"/>
  <c r="H829" i="1" l="1"/>
  <c r="H840" i="1" l="1"/>
</calcChain>
</file>

<file path=xl/sharedStrings.xml><?xml version="1.0" encoding="utf-8"?>
<sst xmlns="http://schemas.openxmlformats.org/spreadsheetml/2006/main" count="3266" uniqueCount="927">
  <si>
    <t>SUPPLIER</t>
  </si>
  <si>
    <t>FAKTUR</t>
  </si>
  <si>
    <t>NO.NOTA</t>
  </si>
  <si>
    <t>TGL.NOTA</t>
  </si>
  <si>
    <t>SERI</t>
  </si>
  <si>
    <t>NAMA BARANG</t>
  </si>
  <si>
    <t>C</t>
  </si>
  <si>
    <t>QTY</t>
  </si>
  <si>
    <t>STN</t>
  </si>
  <si>
    <t>HARGA SATUAN</t>
  </si>
  <si>
    <t>HARGA/ CTN</t>
  </si>
  <si>
    <t>QTY/ CTN</t>
  </si>
  <si>
    <t>DISC 1</t>
  </si>
  <si>
    <t>DISC 2</t>
  </si>
  <si>
    <t>DISC DLL</t>
  </si>
  <si>
    <t>KETERANGAN</t>
  </si>
  <si>
    <t>GRAFINDO</t>
  </si>
  <si>
    <t>UNTANA</t>
  </si>
  <si>
    <t>SURAT JALAN</t>
  </si>
  <si>
    <t>CLEAR HOLDER FOLIO SIKA AC-105 F</t>
  </si>
  <si>
    <t>LSN</t>
  </si>
  <si>
    <t>60 LSN</t>
  </si>
  <si>
    <t/>
  </si>
  <si>
    <t>BINTANG SAUDARA</t>
  </si>
  <si>
    <t>SO2022120078645</t>
  </si>
  <si>
    <t>KERTAS CREPE POT KREASI KOALA</t>
  </si>
  <si>
    <t>PAK</t>
  </si>
  <si>
    <t>270 PAK</t>
  </si>
  <si>
    <t>MIX</t>
  </si>
  <si>
    <t>SO2022120078664</t>
  </si>
  <si>
    <t>CLIP BOARD 6688-TR KOALA</t>
  </si>
  <si>
    <t>12 LSN</t>
  </si>
  <si>
    <t>SBS</t>
  </si>
  <si>
    <t>TH012/12/2022</t>
  </si>
  <si>
    <t>PALET GAMBAR 1011</t>
  </si>
  <si>
    <t>48 LSN</t>
  </si>
  <si>
    <t>PCK XDA-3348D/8X20/BENTUK/SET/LUCU HIJAU</t>
  </si>
  <si>
    <t>PCS</t>
  </si>
  <si>
    <t>192 PCS</t>
  </si>
  <si>
    <t>PCK XDA-3348D/8X20/BENTUK/SET/LUCU BIRU</t>
  </si>
  <si>
    <t>PCK XDA-3348D/8X20/BENTUK/SET/ LUCU PINK</t>
  </si>
  <si>
    <t>PCK XDA-3348D/8X20/BENTUK/SET/MINION</t>
  </si>
  <si>
    <t>PCK XDA-3348D/8X20/BENTUK/SET/ MM</t>
  </si>
  <si>
    <t>PCK XDA-3348D/8X20/BENTUK/SET/KITTY</t>
  </si>
  <si>
    <t>PCK XDA-3348D/8X20/BENTUK/SET/TSUM</t>
  </si>
  <si>
    <t>PCM A 1151</t>
  </si>
  <si>
    <t>144 PCS</t>
  </si>
  <si>
    <t>ETJ</t>
  </si>
  <si>
    <t>004.23</t>
  </si>
  <si>
    <t>ENTER WHITE BOARD 802 (K)</t>
  </si>
  <si>
    <t>DZ</t>
  </si>
  <si>
    <t>023.23</t>
  </si>
  <si>
    <t>ENTER C/ BOARD KAYU</t>
  </si>
  <si>
    <t>CASH : 34500</t>
  </si>
  <si>
    <t>024.23</t>
  </si>
  <si>
    <t>KOJIKO K/ABSEN D/MRH</t>
  </si>
  <si>
    <t>100 PAK</t>
  </si>
  <si>
    <t>ENTER B TAMU KEMBANG</t>
  </si>
  <si>
    <t>16 LSN</t>
  </si>
  <si>
    <t>ENTER B TAMU BATIK</t>
  </si>
  <si>
    <t>10 LSN</t>
  </si>
  <si>
    <t>JAYA MAKMUR</t>
  </si>
  <si>
    <t>JM/ 12702</t>
  </si>
  <si>
    <t>TAPE DISPENSER 801 BIRU</t>
  </si>
  <si>
    <t>24 PCS</t>
  </si>
  <si>
    <t>10 CTN MIX 24 PCS/ CTN</t>
  </si>
  <si>
    <t>TAPE DISPENSER 801 HIJAU</t>
  </si>
  <si>
    <t>TAPE DISPENSER 801 MERAH</t>
  </si>
  <si>
    <t>TAPE DISPENSER 801 UNGU</t>
  </si>
  <si>
    <t>1 CTN MIX 24 PCS/ CTN, BONUS</t>
  </si>
  <si>
    <t>TAPE DISPENSER 805 BIRU</t>
  </si>
  <si>
    <t>36 PCS</t>
  </si>
  <si>
    <t>10 CTN MIX 36 PCS/ CTN</t>
  </si>
  <si>
    <t>TAPE DISPENSER 805 HIJAU</t>
  </si>
  <si>
    <t>TAPE DISPENSER 805 MERAH</t>
  </si>
  <si>
    <t>TAPE DISPENSER 805 UNGU</t>
  </si>
  <si>
    <t>1 CTN MIX 36 PCS/ CTN, BONUS</t>
  </si>
  <si>
    <t>KUNCI MATAHARI</t>
  </si>
  <si>
    <t>ARTO MORO</t>
  </si>
  <si>
    <t>005341</t>
  </si>
  <si>
    <t>BK KAS FOLIO</t>
  </si>
  <si>
    <t>50 PCS</t>
  </si>
  <si>
    <t>BELUM PPN 11%</t>
  </si>
  <si>
    <t>ATALI MAKMUR</t>
  </si>
  <si>
    <t>SA230100053</t>
  </si>
  <si>
    <t>OIL PASTEL OP-36S PP CASE SEA WORLD JK</t>
  </si>
  <si>
    <t>SET</t>
  </si>
  <si>
    <t>6 BOX X 6 SET</t>
  </si>
  <si>
    <t>OIL PASTEL OP-48S PP CASE SEA WORLD JK</t>
  </si>
  <si>
    <t>4 BOX X 6 SET</t>
  </si>
  <si>
    <t>OIL PASTEL OP-55S PP CASE SEA WORLD JK</t>
  </si>
  <si>
    <t>OIL PASTEL OP-72S PP CASE SEA WORLD JK</t>
  </si>
  <si>
    <t>BALLPEN BP-338 VOCUS BLACK JK</t>
  </si>
  <si>
    <t>144 DZ</t>
  </si>
  <si>
    <t>BONUS OIL PASTEL JK</t>
  </si>
  <si>
    <t>KENKO SINAR INDONESIA</t>
  </si>
  <si>
    <t>23010093</t>
  </si>
  <si>
    <t>SA 39295</t>
  </si>
  <si>
    <t>KENKO STAPLER HD-10</t>
  </si>
  <si>
    <t>20 DOZ</t>
  </si>
  <si>
    <t>23010016</t>
  </si>
  <si>
    <t>SA 39250</t>
  </si>
  <si>
    <t>KENKO PENCIL 2B 0810 FLUORESCENT</t>
  </si>
  <si>
    <t>20 GRS</t>
  </si>
  <si>
    <t>KENKO PENCIL 2B-6906 BTK BATIK</t>
  </si>
  <si>
    <t>KENKO CORRECTION FLUID KE-108</t>
  </si>
  <si>
    <t>36 DOZ</t>
  </si>
  <si>
    <t>KENKO COLOR PENCIL CP-12HALF CLASSIC</t>
  </si>
  <si>
    <t>24 BOX X 24 SET</t>
  </si>
  <si>
    <t>KENKO 12 COLOR PENCIL CP-12F CLASSIC</t>
  </si>
  <si>
    <t>24 DOZ</t>
  </si>
  <si>
    <t>KENKO GEL PEN KE-200 BLACK</t>
  </si>
  <si>
    <t>12 GRS</t>
  </si>
  <si>
    <t>KENKO PENCIL 2B-3181 HITAM CAP MERAH</t>
  </si>
  <si>
    <t>KENKO GEL PEN KE-16 DOT N DOT BLACK</t>
  </si>
  <si>
    <t>KENKO TAPE DISPENSER TD-323 (1" &amp; 3" CORE)</t>
  </si>
  <si>
    <t>KENKO PUNCH NO.85 XL</t>
  </si>
  <si>
    <t>23010019</t>
  </si>
  <si>
    <t>00 DOZ</t>
  </si>
  <si>
    <t>KENKO PENCIL 2B-3282 HITAM BINTANG</t>
  </si>
  <si>
    <t>KENKO PENCIL 2B-6373 METALLIC</t>
  </si>
  <si>
    <t>KENKO CORRECTION TAPE CT-802N (8M X 5MM)</t>
  </si>
  <si>
    <t>48 DOZ</t>
  </si>
  <si>
    <t>KENKO CORRECTION TAPE CT-902 (12M X 5MM)</t>
  </si>
  <si>
    <t>SA 39277</t>
  </si>
  <si>
    <t>KENKO GEL PEN HI-TECH-H 0.28MM BLUE</t>
  </si>
  <si>
    <t>KENKO GEL PEN T-GEL ERASABLE KE-303ER BLACK</t>
  </si>
  <si>
    <t>KENKO GEL PEN KE-303 T-GEL TRIANGULAR BLACK</t>
  </si>
  <si>
    <t>DUTA BUANA</t>
  </si>
  <si>
    <t>HM/002/01-23H</t>
  </si>
  <si>
    <t>GARISAN TF-1990 BUSUR BOLONG (180 DEGREE)</t>
  </si>
  <si>
    <t>100 LSN</t>
  </si>
  <si>
    <t>GARISAN TF-1991 BUSUR 360 DEGREE (K)</t>
  </si>
  <si>
    <t>25 LSN</t>
  </si>
  <si>
    <t>HM/007/0-23H</t>
  </si>
  <si>
    <t>BALLPEN GEL TF-3115 0.3MM HIGHTECH KNOCK</t>
  </si>
  <si>
    <t>96 LSN</t>
  </si>
  <si>
    <t>SURYA PRATAMA</t>
  </si>
  <si>
    <t>F23A000039</t>
  </si>
  <si>
    <t>CAT AIR OPINI 110@216</t>
  </si>
  <si>
    <t>BOX</t>
  </si>
  <si>
    <t>1100PCS</t>
  </si>
  <si>
    <t>CAT AIR OPINI 120 @144</t>
  </si>
  <si>
    <t>BOS</t>
  </si>
  <si>
    <t>120 PCS</t>
  </si>
  <si>
    <t>PMJP</t>
  </si>
  <si>
    <t>SURAT JALAN NO : 40</t>
  </si>
  <si>
    <t>CELENGAN L</t>
  </si>
  <si>
    <t>CELENGAN XL</t>
  </si>
  <si>
    <t>6 LSN</t>
  </si>
  <si>
    <t>022.23</t>
  </si>
  <si>
    <t>ENTER 30 CM 675</t>
  </si>
  <si>
    <t>200 LSN</t>
  </si>
  <si>
    <t>ENTER WB (K) 802</t>
  </si>
  <si>
    <t>ENTER WB (B) 803</t>
  </si>
  <si>
    <t>ENTER BOXFILE BENTUK</t>
  </si>
  <si>
    <t>8 LSN</t>
  </si>
  <si>
    <t>ENTER BOXFILE KCG (BF 567)</t>
  </si>
  <si>
    <t>60 PCS</t>
  </si>
  <si>
    <t>MIX HT=3,B=2</t>
  </si>
  <si>
    <t>ENTER BK TABUNGAN</t>
  </si>
  <si>
    <t>3600 PCS</t>
  </si>
  <si>
    <t>PALLET DOP SAKURA 201</t>
  </si>
  <si>
    <t>120 LSN</t>
  </si>
  <si>
    <t>PALLET DOP KEPITING 202</t>
  </si>
  <si>
    <t>ENTER C/ BOARD 03 ANTI PECAH</t>
  </si>
  <si>
    <t>DB STATIONERY</t>
  </si>
  <si>
    <t>JUA047/23</t>
  </si>
  <si>
    <t>GEL PEN TIZO 1.0 TG340</t>
  </si>
  <si>
    <t>GEL 1.0 TG340BI BIRU</t>
  </si>
  <si>
    <t>GA-23-01-0001</t>
  </si>
  <si>
    <t>MAP KANCING SIKA AC-05 KUNING</t>
  </si>
  <si>
    <t>50 LSN</t>
  </si>
  <si>
    <t>BUSINESS FILE SIKA AC-106 HIJAU</t>
  </si>
  <si>
    <t>BONUS</t>
  </si>
  <si>
    <t>BUSINESS FILE SIKA AC-106 PUTIH</t>
  </si>
  <si>
    <t>GA-23-01-0014</t>
  </si>
  <si>
    <t>TRI MITRA SEJATI</t>
  </si>
  <si>
    <t>20230100720</t>
  </si>
  <si>
    <t>ELEC NATIONAL 20M X 120 ROLL</t>
  </si>
  <si>
    <t>ROL</t>
  </si>
  <si>
    <t>120 ROL</t>
  </si>
  <si>
    <t>COMBI</t>
  </si>
  <si>
    <t>0111</t>
  </si>
  <si>
    <t>DOC RIT PRESTIGE</t>
  </si>
  <si>
    <t>SAPUTRO OFFICE</t>
  </si>
  <si>
    <t>F-3661 INVSOS</t>
  </si>
  <si>
    <t>MEJA IPAD IMPORT JUMBO KARAKTER</t>
  </si>
  <si>
    <t>GLORY</t>
  </si>
  <si>
    <t>A 08</t>
  </si>
  <si>
    <t>BT BATIK</t>
  </si>
  <si>
    <t>DISKON CASH 135.000</t>
  </si>
  <si>
    <t>AG CK POLOS</t>
  </si>
  <si>
    <t>SA230100214</t>
  </si>
  <si>
    <t>CRAYON PUTAR TWCR-12MINI JK</t>
  </si>
  <si>
    <t>12 BOX X 12 SET</t>
  </si>
  <si>
    <t>CORRECTION TAPE CT-520 JK</t>
  </si>
  <si>
    <t>30 BOX X 12 PCS</t>
  </si>
  <si>
    <t>LABEL LB-P2LN (2 BARIS) JK</t>
  </si>
  <si>
    <t>50 PAK X 10 ROL</t>
  </si>
  <si>
    <t>TAPE CUTTER TD-103 JK</t>
  </si>
  <si>
    <t>SCISSOR SC-828 JK</t>
  </si>
  <si>
    <t>12 BOX X 12 PCS</t>
  </si>
  <si>
    <t>SCISSOR SC-838 JK</t>
  </si>
  <si>
    <t>SCISSOR SC-848 JK</t>
  </si>
  <si>
    <t>BINDER CLIP 155 JK</t>
  </si>
  <si>
    <t>GRS</t>
  </si>
  <si>
    <t>PERMANENT MARKER PM-34 BLACK JK</t>
  </si>
  <si>
    <t>48 BOX X 12 PCS</t>
  </si>
  <si>
    <t>BONUS B CLIP</t>
  </si>
  <si>
    <t>SA230100135</t>
  </si>
  <si>
    <t>ERASER 526-B40P JK</t>
  </si>
  <si>
    <t>50 BOX X 40 PCS</t>
  </si>
  <si>
    <t>ERASER 526-B20 JK</t>
  </si>
  <si>
    <t>50 BOX X 20 PCS</t>
  </si>
  <si>
    <t>SA230100107</t>
  </si>
  <si>
    <t>ERASER 526-B40BL JK</t>
  </si>
  <si>
    <t>ERASER ER-B20BL JK</t>
  </si>
  <si>
    <t>HANSA</t>
  </si>
  <si>
    <t>HN012023081</t>
  </si>
  <si>
    <t>LILIN ANGKA SHINTOENG</t>
  </si>
  <si>
    <t>NO.1</t>
  </si>
  <si>
    <t>HM/ 013/ 01-23H</t>
  </si>
  <si>
    <t>BALLPEN GEL TF-1190 HTM 0.3MM HIGHTECH</t>
  </si>
  <si>
    <t>CAHAYA GEMILANG</t>
  </si>
  <si>
    <t>SA202301-00003</t>
  </si>
  <si>
    <t>PALET CAT AIR BIASA DOF 06013</t>
  </si>
  <si>
    <t>84 LSN</t>
  </si>
  <si>
    <t>LESTARY STATIONERY</t>
  </si>
  <si>
    <t>441162</t>
  </si>
  <si>
    <t>BAG 35*40*20 BELT BG 15-025</t>
  </si>
  <si>
    <t>BAG 40*45*20 BELT BG15-026</t>
  </si>
  <si>
    <t>BAG 45*50*20 BELT BG15-027</t>
  </si>
  <si>
    <t>BAG 60*70*25 BELT BG15-029</t>
  </si>
  <si>
    <t>SO2023010078694</t>
  </si>
  <si>
    <t>PAPER BAG COKLAT BESAR TEBAL</t>
  </si>
  <si>
    <t>30 LSN</t>
  </si>
  <si>
    <t>JUA152/23</t>
  </si>
  <si>
    <t>TP BD 191-26</t>
  </si>
  <si>
    <t>180 PCS</t>
  </si>
  <si>
    <t>TP BD 933</t>
  </si>
  <si>
    <t>T PENSIL BD XLG BD 180-26</t>
  </si>
  <si>
    <t>TP BD BD 931</t>
  </si>
  <si>
    <t>VA0051B1</t>
  </si>
  <si>
    <t>PENGGARIS SET PAYU PS-8801/ 20CM/ PK/ DINO</t>
  </si>
  <si>
    <t>16 BOX X 40 PCS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</si>
  <si>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</si>
  <si>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</si>
  <si>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</si>
  <si>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</si>
  <si>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</si>
  <si>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</si>
  <si>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</si>
  <si>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23010463</t>
  </si>
  <si>
    <t>SA 39404</t>
  </si>
  <si>
    <t>KENKO CUTTER BLADE L-150 (18MM)</t>
  </si>
  <si>
    <t>60 DOZ</t>
  </si>
  <si>
    <t>KENKO GEL PEN HI-TECH-H 0.28MM BLACK</t>
  </si>
  <si>
    <t>KENKO TRIGONAL CLIP NO.3</t>
  </si>
  <si>
    <t>50 PAK X 10 BOX</t>
  </si>
  <si>
    <t>KENKO JUMBO CLIP NO.5</t>
  </si>
  <si>
    <t>20 PAK X 10 BOX</t>
  </si>
  <si>
    <t>SA 39405</t>
  </si>
  <si>
    <t>KENKO GEL PEN SAHARA BLACK</t>
  </si>
  <si>
    <t>23010446</t>
  </si>
  <si>
    <t>SA 39399</t>
  </si>
  <si>
    <t>KENKO PUNCH NO.30</t>
  </si>
  <si>
    <t>10 DOZ</t>
  </si>
  <si>
    <t>KENKO HEAVY DUTY STAPLER HD-12L/24</t>
  </si>
  <si>
    <t>6 PCS</t>
  </si>
  <si>
    <t>KENKO STAMP PAD NO.0</t>
  </si>
  <si>
    <t>18 DOZ</t>
  </si>
  <si>
    <t>KENKO 12 COLOR PENCIL CP-12F TIN CASE CLASSIC</t>
  </si>
  <si>
    <t>KENKO PRICE LABELLER MX-5500EOS (8DIGITS 1 LINE)</t>
  </si>
  <si>
    <t>KENKO ERASER ERW-20SQ WHITE</t>
  </si>
  <si>
    <t>20 BOX</t>
  </si>
  <si>
    <t>KENKO STAPLER HD-10D</t>
  </si>
  <si>
    <t>23010447</t>
  </si>
  <si>
    <t>SA 39400</t>
  </si>
  <si>
    <t>KENKO COLOR CLIP 3100</t>
  </si>
  <si>
    <t>KENKO PUSH PIN PN-30 COLOR</t>
  </si>
  <si>
    <t>KENKO ERASER ERB-20SQ BLACK</t>
  </si>
  <si>
    <t>50 BOX</t>
  </si>
  <si>
    <t>KENKO ERASER ERB-40SQ BLACK</t>
  </si>
  <si>
    <t>KENKO ERASER ERW-40SQ WHITE</t>
  </si>
  <si>
    <t>KENKO CUTTER K-200 (9MM BLADE)</t>
  </si>
  <si>
    <t>30 DOZ</t>
  </si>
  <si>
    <t>23010462</t>
  </si>
  <si>
    <t>SA 39403</t>
  </si>
  <si>
    <t>KENKO SCISSOR SC-828</t>
  </si>
  <si>
    <t>25 DOZ</t>
  </si>
  <si>
    <t>KENKO SCISSOR SC-838N</t>
  </si>
  <si>
    <t>KENKO SCISSOR SC-848N</t>
  </si>
  <si>
    <t>KENKO STAPLER HD-50</t>
  </si>
  <si>
    <t>KENKO HEAVY DUTY STAPLER HD-12N/13</t>
  </si>
  <si>
    <t xml:space="preserve">50 BOX </t>
  </si>
  <si>
    <t>KENKO POCKET NOTE PN-403</t>
  </si>
  <si>
    <t>50 BOX 12 DOZ</t>
  </si>
  <si>
    <t>KENKO BINDER CLIP NO.111</t>
  </si>
  <si>
    <t>30 GRS</t>
  </si>
  <si>
    <t>23010132</t>
  </si>
  <si>
    <t>SA 39304</t>
  </si>
  <si>
    <t>SA 39315</t>
  </si>
  <si>
    <t>23010152</t>
  </si>
  <si>
    <t>SA 39327</t>
  </si>
  <si>
    <t>KENKO TAPE DISPENSER TD-323 (1" &amp; 3 " CORE)</t>
  </si>
  <si>
    <t>KENKO STAINLESS STEEL RULER 30 CM</t>
  </si>
  <si>
    <t>23010249</t>
  </si>
  <si>
    <t>SA 39358</t>
  </si>
  <si>
    <t>KENKO CORRECTION FLUID KE-826M</t>
  </si>
  <si>
    <t>23010211</t>
  </si>
  <si>
    <t>SA 39328</t>
  </si>
  <si>
    <t>KENKO PENCIL 2B-6191 HIJAU CAP HITAM</t>
  </si>
  <si>
    <t>KENKO CORRECTION TAPE CT-906 (12M X 5MM)</t>
  </si>
  <si>
    <t>KENKO GEL PEN MICROTEC 0.4MM BLACK</t>
  </si>
  <si>
    <t>KENKO PENCIL 2B-6800 PLATINUM</t>
  </si>
  <si>
    <t>KENKO PENCIL 2B-6019 ANTIBACTERIAL</t>
  </si>
  <si>
    <t>23010343</t>
  </si>
  <si>
    <t>SA 39372</t>
  </si>
  <si>
    <t>12 GRS X 12 OZ</t>
  </si>
  <si>
    <t>KENKO BINDER CLIP NO.260</t>
  </si>
  <si>
    <t>5 GRS</t>
  </si>
  <si>
    <t>KENKO STAPLES NO.1210 (23/ 10)</t>
  </si>
  <si>
    <t>23010336</t>
  </si>
  <si>
    <t>KENKO 12 COLOR OIL PASTEL - GARDEN</t>
  </si>
  <si>
    <t>12 DOZ X 12 SET</t>
  </si>
  <si>
    <t>KENKO 18 COLOR OIL PASTEL - GARDEN</t>
  </si>
  <si>
    <t>6 DOZX 12 SET</t>
  </si>
  <si>
    <t>KENKO 24 COLOR OIL PASTEL - GARDEN</t>
  </si>
  <si>
    <t>8 BOX X 6 SET</t>
  </si>
  <si>
    <t>KENKO 36 COLOR OIL PASTEL - GARDEN</t>
  </si>
  <si>
    <t>KENKO PENCIL LEAD PL-05 2B 0.5MM HI-POLYMER</t>
  </si>
  <si>
    <t>18 GRS</t>
  </si>
  <si>
    <t>KENKO CORRECTION FLUID KE-01</t>
  </si>
  <si>
    <t>PARAMA</t>
  </si>
  <si>
    <t>SAMPUL SAMSON KWARTO BATIK</t>
  </si>
  <si>
    <t>240 PCS/ PAK</t>
  </si>
  <si>
    <t>SAMPUL SAMSON KWARTO FANCY</t>
  </si>
  <si>
    <t>240 PAK</t>
  </si>
  <si>
    <t>SAMPUL SAMSON BOXY BATIK</t>
  </si>
  <si>
    <t>180 PAK</t>
  </si>
  <si>
    <t>SAMPUL SAMSON BOXY FANCY</t>
  </si>
  <si>
    <t>F-3662 INVS03</t>
  </si>
  <si>
    <t>10 PCS</t>
  </si>
  <si>
    <t>MANDIRI BAHAGIA SEJATI</t>
  </si>
  <si>
    <t>2023/FJP/01/0073</t>
  </si>
  <si>
    <t>JARUM PENTOL MIKA 38MM (ISI 40)</t>
  </si>
  <si>
    <t>F23AP000137</t>
  </si>
  <si>
    <t>SERUTAN TABUNG 231 (MIX) ISI 24 PCS@120</t>
  </si>
  <si>
    <t>F23AP000232</t>
  </si>
  <si>
    <t>EXP</t>
  </si>
  <si>
    <t>BUSUR 3 1/2 MIKA</t>
  </si>
  <si>
    <t>5000 LSN</t>
  </si>
  <si>
    <t>BUSUR NO.4 MIKA</t>
  </si>
  <si>
    <t>5500 LSN</t>
  </si>
  <si>
    <t>SA230100292</t>
  </si>
  <si>
    <t>CORRECTION TAPE CT-549 JK</t>
  </si>
  <si>
    <t>CORRECTION TAPE CT-510A JK</t>
  </si>
  <si>
    <t>L LEAF A5-7020 (50S) JK</t>
  </si>
  <si>
    <t>192 PAK</t>
  </si>
  <si>
    <t>BONUS BINDER CLIP JK</t>
  </si>
  <si>
    <t>OIL PASTEL OP-18S PP CASE SEA WORLD JK</t>
  </si>
  <si>
    <t>6 BOX X 12 SET</t>
  </si>
  <si>
    <t>SA230100352</t>
  </si>
  <si>
    <t>PENCIL LEAD PL-11 (2.0) JK</t>
  </si>
  <si>
    <t>12 BOX X 6 DZ</t>
  </si>
  <si>
    <t>PENCIL P-88 2B JK</t>
  </si>
  <si>
    <t>CRAYON PUTAR TWCR-12S JK</t>
  </si>
  <si>
    <t>OIL PASTEL OP-12 S PP CASE SEA WORLD JK</t>
  </si>
  <si>
    <t>OIL PASTEL OP 12CR ROUND JK</t>
  </si>
  <si>
    <t>6 BOX X 24 SET</t>
  </si>
  <si>
    <t>SA230100291</t>
  </si>
  <si>
    <t>LABEL LB-P2CY (2 BARIS, YELLOW) JK</t>
  </si>
  <si>
    <t>LABEL LB-2RL (1 BARIS) JK</t>
  </si>
  <si>
    <t>100 PAK X 10 ROL</t>
  </si>
  <si>
    <t>BUKU TAMU GB-2833 R-5 (BATIK) JK</t>
  </si>
  <si>
    <t>TRIGONAL CLIP NO.3 JK</t>
  </si>
  <si>
    <t>GLUE GL-R35 JK</t>
  </si>
  <si>
    <t>KALINDO SUKSES</t>
  </si>
  <si>
    <t>SN23010066</t>
  </si>
  <si>
    <t>CALCULATOR JOYKO CC-19A</t>
  </si>
  <si>
    <t>4 BOX X 20 PCS</t>
  </si>
  <si>
    <t>CALCULATOR JOYKO CC-56</t>
  </si>
  <si>
    <t>8 BOX X 10 PCS</t>
  </si>
  <si>
    <t>CALCULATOR JOYKO CC-57</t>
  </si>
  <si>
    <t>6 BOX X 1 0 PCS</t>
  </si>
  <si>
    <t>SA230100433</t>
  </si>
  <si>
    <t>HD STAPLER HD-12N/13 JK</t>
  </si>
  <si>
    <t>12 PCS</t>
  </si>
  <si>
    <t>STAPLER HD-12N/24 JK</t>
  </si>
  <si>
    <t>STAPLER HD-10 JK</t>
  </si>
  <si>
    <t>20 DZ</t>
  </si>
  <si>
    <t>23010542</t>
  </si>
  <si>
    <t>SA 39419</t>
  </si>
  <si>
    <t>23010528</t>
  </si>
  <si>
    <t>SA 39409</t>
  </si>
  <si>
    <t>KENKO CORRECTION FLUID KE-823M</t>
  </si>
  <si>
    <t>KENKO POCKET NOTE PN-404</t>
  </si>
  <si>
    <t>PPW</t>
  </si>
  <si>
    <t>0122-B/HW/I/23</t>
  </si>
  <si>
    <t>BT 20 CM</t>
  </si>
  <si>
    <t>100 DZ</t>
  </si>
  <si>
    <t xml:space="preserve">PPW </t>
  </si>
  <si>
    <t>0122/HW/I/23</t>
  </si>
  <si>
    <t>BT 30 CM</t>
  </si>
  <si>
    <t>0296-B/HW/XI/22</t>
  </si>
  <si>
    <t>10 DZ</t>
  </si>
  <si>
    <t>GA-23-01-0126</t>
  </si>
  <si>
    <t>ISOLASI FANCY</t>
  </si>
  <si>
    <t>SLOP</t>
  </si>
  <si>
    <t>200 SLOP</t>
  </si>
  <si>
    <t>TH013/1/2023</t>
  </si>
  <si>
    <t>PALET GAMBAR BIOLA-APEL WARNA/ WAP-202</t>
  </si>
  <si>
    <t>PALET GAMBAR BIOLA-ANGGUR WARNA/ WAG-201</t>
  </si>
  <si>
    <t>SINAR MAS</t>
  </si>
  <si>
    <t>653 EDY</t>
  </si>
  <si>
    <t>P/C KODE 3SS 3D A 2020 D</t>
  </si>
  <si>
    <t>CASH DISC 3 %</t>
  </si>
  <si>
    <t>SA230100431</t>
  </si>
  <si>
    <t>TRIGONAL CLIP NO.1 JK</t>
  </si>
  <si>
    <t>500 BOX</t>
  </si>
  <si>
    <t>GUNTACKER GT-700 JK</t>
  </si>
  <si>
    <t>6 BOX X 12 PCS</t>
  </si>
  <si>
    <t>PENCIL LEAD PL-05 2B JK</t>
  </si>
  <si>
    <t>PENCIL LEAD PL-10 2.0 2B JK</t>
  </si>
  <si>
    <t>12 BOX X 12 DZ</t>
  </si>
  <si>
    <t>PENCIL LEAD PL-11 2.0 JK</t>
  </si>
  <si>
    <t>LABELLER MX 5500M 8 DIGITS JK</t>
  </si>
  <si>
    <t>20 PCS</t>
  </si>
  <si>
    <t>PUSH PIN PP-30 JK</t>
  </si>
  <si>
    <t>DATE STAMP S-68 (LUNAS) JK</t>
  </si>
  <si>
    <t>20 BOX X 12 PCS</t>
  </si>
  <si>
    <t>CORRECTION TAPE CT-507 JK</t>
  </si>
  <si>
    <t>60 BOX X 12 PCS</t>
  </si>
  <si>
    <t>SA230100432</t>
  </si>
  <si>
    <t>PENCIL CASE PC-0719AC-36A/F (ANIMAL CALENDER) JK</t>
  </si>
  <si>
    <t>12 BOX X 24 PCS</t>
  </si>
  <si>
    <t>PENCIL CASE PC-0719TV-33A/F TRAVEL JK</t>
  </si>
  <si>
    <t>288 PCS</t>
  </si>
  <si>
    <t>PENCIL CASE PC-0719 PSTL -35 (BLUE) JK</t>
  </si>
  <si>
    <t>PENCIL CASE PC-0719 PSTL -35 (GREEN) JK</t>
  </si>
  <si>
    <t>PENCIL CASE PC-0719 PSTL -35 (PINK) JK</t>
  </si>
  <si>
    <t>PENCIL CASE PC-0719 PSTL -35 (PURPLE) JK</t>
  </si>
  <si>
    <t>CORRECTION FLUID CF-S221 JK</t>
  </si>
  <si>
    <t>24 BOX X 24 PCS</t>
  </si>
  <si>
    <t>CORRECTION FLUID CF-S224 JK</t>
  </si>
  <si>
    <t>CORRECTION FLUID CF-S225 JK</t>
  </si>
  <si>
    <t>36 DZ</t>
  </si>
  <si>
    <t>SN23010093</t>
  </si>
  <si>
    <t>CALCULATOR JOYKO CC-37</t>
  </si>
  <si>
    <t>8 BOX X 20 PCS</t>
  </si>
  <si>
    <t>CALCULATOR JOYKO CC-38</t>
  </si>
  <si>
    <t>CALCULATOR JOYKO CC-41</t>
  </si>
  <si>
    <t>6 BOX X 10 PCS</t>
  </si>
  <si>
    <t>CALCULATOR JOYKO CC-15A</t>
  </si>
  <si>
    <t>6 BOX X 20 PCS</t>
  </si>
  <si>
    <t>CALCULATOR JOYKO CC-8CO BLUE</t>
  </si>
  <si>
    <t>CALCULATOR JOYKO CC-8CO GREEN</t>
  </si>
  <si>
    <t>CALCULATOR JOYKO CC-8CO ORANGE</t>
  </si>
  <si>
    <t>CALCULATOR JOYKO CC-8A</t>
  </si>
  <si>
    <t>CALCULATOR JOYKO CC-12CO BLUE</t>
  </si>
  <si>
    <t>CALCULATOR JOYKO CC-12CO GREEN</t>
  </si>
  <si>
    <t>CALCULATOR JOYKO CC-12CO YELLOW</t>
  </si>
  <si>
    <t>SN23010094</t>
  </si>
  <si>
    <t>CALCULATOR JOYKO CC-800 CH</t>
  </si>
  <si>
    <t>23010574</t>
  </si>
  <si>
    <t>SA 39427</t>
  </si>
  <si>
    <t>KENKO DOUBLE TAPE 48MM HG BLUE CORE (BT)</t>
  </si>
  <si>
    <t>60 ROL</t>
  </si>
  <si>
    <t>KENKO CORRECTION FLUID KE-826 M</t>
  </si>
  <si>
    <t>KENKO LOOSE LEAF A5-LL 50-2070</t>
  </si>
  <si>
    <t>KENKO LOOSE LEAF B5-LL 100-2670</t>
  </si>
  <si>
    <t>80 PCS</t>
  </si>
  <si>
    <t>KENKO CORRECTION FLUID KE-107 M</t>
  </si>
  <si>
    <t>KENKO CLOTH TAPE 24 MM BLUE CORE - BLACK (BT)</t>
  </si>
  <si>
    <t>KENKO CLOTH TAPE 36 MM BLUE CORE - BLACK (BT)</t>
  </si>
  <si>
    <t>80 ROL</t>
  </si>
  <si>
    <t>KENKO CLOTH TAPE 48 MM BLUE CORE - BLACK (BT)</t>
  </si>
  <si>
    <t>23010575</t>
  </si>
  <si>
    <t>SA 39433</t>
  </si>
  <si>
    <t>D-R</t>
  </si>
  <si>
    <t>SS2301020</t>
  </si>
  <si>
    <t>GUNTING JUNIOR J100 JUNIOR</t>
  </si>
  <si>
    <t>23010775</t>
  </si>
  <si>
    <t>SA 39467</t>
  </si>
  <si>
    <t>KENKO GEL PEN EASY GEL BLACK</t>
  </si>
  <si>
    <t>KENKO 24 COLOR PENCIL CP-24F CLASSIC</t>
  </si>
  <si>
    <t>KENKO CORRECTION TAPE CT-903 (12M X 5MM)</t>
  </si>
  <si>
    <t>23010658</t>
  </si>
  <si>
    <t>SA 39435</t>
  </si>
  <si>
    <t>KENKO STAPLES NO.1210 23/10</t>
  </si>
  <si>
    <t>KENKO CUTTER BLADE A-100 (9MM)</t>
  </si>
  <si>
    <t>120 DOZ</t>
  </si>
  <si>
    <t>KENKO CORRECTION TAPE CT-1505FC (15M X 5MM)</t>
  </si>
  <si>
    <t>KENKO CORRECTION TAPE CT-909 (12M X 5MM)</t>
  </si>
  <si>
    <t>SA230100612</t>
  </si>
  <si>
    <t>CORRECTION TAPE CT-522 JK</t>
  </si>
  <si>
    <t>99 JAYA UTAMA</t>
  </si>
  <si>
    <t>JUA325/23</t>
  </si>
  <si>
    <t>GEL ZHIXIN + REFILL G-3118</t>
  </si>
  <si>
    <t>GEL ZHIXIN + REFILL G-3103</t>
  </si>
  <si>
    <t>GEL ZHIXIN + REFILL G-3093</t>
  </si>
  <si>
    <t>GEL ZHIXIN + REFILL G-3112</t>
  </si>
  <si>
    <t>JUA324/23</t>
  </si>
  <si>
    <t>GEL ZHIXIN + REFILL G-5002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</si>
  <si>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</si>
  <si>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</si>
  <si>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</si>
  <si>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</si>
  <si>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</si>
  <si>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</si>
  <si>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G-3130</t>
  </si>
  <si>
    <t>GEL ZHIXIN + REFILL G-3129</t>
  </si>
  <si>
    <t>GEL ZHIXIN + REFILL G-3128</t>
  </si>
  <si>
    <t>GEL ZHIXIN + REFILL G-3127</t>
  </si>
  <si>
    <t>GEL ZHIXIN + REFILL G-3126</t>
  </si>
  <si>
    <t>GEL ZHIXIN + REFILL G-3125</t>
  </si>
  <si>
    <t>GEL ZHIXIN + REFILL G-3124</t>
  </si>
  <si>
    <t>GEL ZHIXIN + REFILL G-3123</t>
  </si>
  <si>
    <t>GEL ZHIXIN + REFILL G-3121</t>
  </si>
  <si>
    <t>GEL ZHIXIN + REFILL G-3119</t>
  </si>
  <si>
    <t>JUA323/23</t>
  </si>
  <si>
    <t>MEK PENSIL 2.0 TIZO TM030A-1</t>
  </si>
  <si>
    <t>MEKANIK TIZO 2.0 TM030-E</t>
  </si>
  <si>
    <t>MEK PENSIL 2.0 TM1800</t>
  </si>
  <si>
    <t>MEK TIZO 2.0 TM030-C</t>
  </si>
  <si>
    <t>MEK PENSIL 2.0 TIZO TM030-F</t>
  </si>
  <si>
    <t>MEK PENSIL 2.0 TIZO TM030-G</t>
  </si>
  <si>
    <t>MEK PENSIL 2.0 TIZO TM030-H</t>
  </si>
  <si>
    <t>MEK PENSIL 2B 2.0 TM01661</t>
  </si>
  <si>
    <t>144 LSN</t>
  </si>
  <si>
    <t>MEK PENSIL 2B 2.0 TM01069</t>
  </si>
  <si>
    <t>GEL TIZO TG31220</t>
  </si>
  <si>
    <t>GP TIZO 395-F TG395-F</t>
  </si>
  <si>
    <t>GEL ZHIXIN + REFILL G-5001</t>
  </si>
  <si>
    <t>GEL ZHIXIN + REFILL G-5004</t>
  </si>
  <si>
    <t>GEL ZHIXIN + REFILL G-5009</t>
  </si>
  <si>
    <t>GEL ZHIXIN + REFILL G-3101</t>
  </si>
  <si>
    <t>GEL ZHIXIN + REFILL G-3117</t>
  </si>
  <si>
    <t>JUA123/23</t>
  </si>
  <si>
    <t>CLEAR HOLDER AC-105 PUTIH</t>
  </si>
  <si>
    <t>GUNINDO</t>
  </si>
  <si>
    <t>2300086</t>
  </si>
  <si>
    <t>WB ERASER 803</t>
  </si>
  <si>
    <t>23010871</t>
  </si>
  <si>
    <t>SA 39502</t>
  </si>
  <si>
    <t>KENKO PENCIL CASE PC-0719-TK</t>
  </si>
  <si>
    <t>KENKO GEL PEN HI TECH H 0.28MM BLACK</t>
  </si>
  <si>
    <t>SA 39509</t>
  </si>
  <si>
    <t>23010988</t>
  </si>
  <si>
    <t>SA 39526</t>
  </si>
  <si>
    <t>KENKO GEL PEN SAHARA SNACK BLACK</t>
  </si>
  <si>
    <t>SA230100770</t>
  </si>
  <si>
    <t>STAMP PAD NO 1 JK</t>
  </si>
  <si>
    <t>18 PAK X 12 PCS</t>
  </si>
  <si>
    <t>ERASER ER-30W JK</t>
  </si>
  <si>
    <t>50 BOX X 1 0 PCS</t>
  </si>
  <si>
    <t>SA230100693</t>
  </si>
  <si>
    <t>TRIGONAL CLIP NO 3 JK</t>
  </si>
  <si>
    <t>COLOR PENCIL CP-24 PB JK</t>
  </si>
  <si>
    <t>12 BOX X 6 SET</t>
  </si>
  <si>
    <t>COLOR PENCIL CP-S24 JK</t>
  </si>
  <si>
    <t>PUNCH 30XL JK</t>
  </si>
  <si>
    <t>10 BOX X 12 PCS</t>
  </si>
  <si>
    <t>GEL PEN GP-265 Q GEL BLACK JK</t>
  </si>
  <si>
    <t>GLUE STICK GS-09 8 GRAM JK</t>
  </si>
  <si>
    <t>64 BOX X 12 PCS</t>
  </si>
  <si>
    <t>SA230100694</t>
  </si>
  <si>
    <t>CUTTER L-500 JK</t>
  </si>
  <si>
    <t>24 DZ</t>
  </si>
  <si>
    <t>CUTTER BLADE L-150 AM (L) JK</t>
  </si>
  <si>
    <t>40 DZ</t>
  </si>
  <si>
    <t>BONUS CUTTER L-150 AM (L) JK</t>
  </si>
  <si>
    <t>HN012023164</t>
  </si>
  <si>
    <t>MIX NO 1 S/D 7 @ 2 LSN</t>
  </si>
  <si>
    <t>LILIN SHINTOENG 24 BTG</t>
  </si>
  <si>
    <t>2300095</t>
  </si>
  <si>
    <t xml:space="preserve">OSS GUNINDO </t>
  </si>
  <si>
    <t>GUNINDO FL COKLAT</t>
  </si>
  <si>
    <t>40 LSN</t>
  </si>
  <si>
    <t>HM/018/01-23-H</t>
  </si>
  <si>
    <t>ACRYLIC COLOUR TF-AC-003 (18 X 6ML)</t>
  </si>
  <si>
    <t>72 SET</t>
  </si>
  <si>
    <t>SA230100823</t>
  </si>
  <si>
    <t>COLOR PENCIL CP-103 JK</t>
  </si>
  <si>
    <t>COLOR PENCIL CP-107 JK</t>
  </si>
  <si>
    <t>12 BOX X 24 SET</t>
  </si>
  <si>
    <t>COLOR PENCIL CP-12 PB JK</t>
  </si>
  <si>
    <t>50 BOX X 30 PCS</t>
  </si>
  <si>
    <t>SA230100824</t>
  </si>
  <si>
    <t>KEY RING KR-9 JK</t>
  </si>
  <si>
    <t>DRM</t>
  </si>
  <si>
    <t>48 DRM X 50 PCS</t>
  </si>
  <si>
    <t>PENCIL CASE PC-0618FZ-1 A/D (FRUITZY)</t>
  </si>
  <si>
    <t>72 DZ</t>
  </si>
  <si>
    <t>SCISSOR SC-12 JK</t>
  </si>
  <si>
    <t>SHARPENER B-24PTL JK</t>
  </si>
  <si>
    <t>CORRECTION TAPE CT-533 JK</t>
  </si>
  <si>
    <t>40 BOX X 12 PCS</t>
  </si>
  <si>
    <t>BULLDOG CLIP 6-145 JK</t>
  </si>
  <si>
    <t>TAPE CUTTER TC-113 JK</t>
  </si>
  <si>
    <t>SA230100825</t>
  </si>
  <si>
    <t>GUN TACKER GT-700 JK</t>
  </si>
  <si>
    <t>GLUE GL-W01 JK</t>
  </si>
  <si>
    <t>24 BOX X 12 PCS</t>
  </si>
  <si>
    <t>CRAYON PUTAR TWCR-24S JK</t>
  </si>
  <si>
    <t>BONUS CUTTER L-500 JK</t>
  </si>
  <si>
    <t>SN23010133</t>
  </si>
  <si>
    <t>CALCULATOR JOYKO CC-40</t>
  </si>
  <si>
    <t>CALCULATOR JOYKO CC-47 CO BLUE</t>
  </si>
  <si>
    <t>CALCULATOR JOYKO CC-47 CO GREEN</t>
  </si>
  <si>
    <t>CALCULATOR JOYKO CC-47 CO RED</t>
  </si>
  <si>
    <t>CALCULATOR JOYKO CC-46</t>
  </si>
  <si>
    <t>CALCULATOR JOYKO CC-810 CH</t>
  </si>
  <si>
    <t>SA230100904</t>
  </si>
  <si>
    <t>CRAYON PUTAR TWCR-12 MINI JK</t>
  </si>
  <si>
    <t>OIL PASTEL OP-12S PP CASE SEA WORLD JK</t>
  </si>
  <si>
    <t>BONUS U/ PEMBELIAN OIL PASTEL JOYKO</t>
  </si>
  <si>
    <t>SA230100903</t>
  </si>
  <si>
    <t>GEL PEN GP-330 (BLACK) JK</t>
  </si>
  <si>
    <t>GLUE STICK GS-100 (8 GRAM) JK</t>
  </si>
  <si>
    <t>36 BOX X 24 PCS</t>
  </si>
  <si>
    <t>23011110</t>
  </si>
  <si>
    <t>SA 39546</t>
  </si>
  <si>
    <t>JEFFRY</t>
  </si>
  <si>
    <t>KARET PENTIL SUPER LEGENDA</t>
  </si>
  <si>
    <t>600 BOX</t>
  </si>
  <si>
    <t>DISKON CASHH 5%</t>
  </si>
  <si>
    <t>DUTA BAHAGIA</t>
  </si>
  <si>
    <t>DHM/ 006/ 01-23C</t>
  </si>
  <si>
    <t>BINDER NOTE FPHY 001-B5-60</t>
  </si>
  <si>
    <t>72 PCS</t>
  </si>
  <si>
    <t>DHM/ 05/ 01-23C</t>
  </si>
  <si>
    <t>BINDER NOTE FPHY001-A5-50</t>
  </si>
  <si>
    <t>96 PCS</t>
  </si>
  <si>
    <t>0X7.23</t>
  </si>
  <si>
    <t>SEMPOA 13 TIANG</t>
  </si>
  <si>
    <t>300 PCS</t>
  </si>
  <si>
    <t>SEMPOA 17 TIANG</t>
  </si>
  <si>
    <t>YUSHINCA</t>
  </si>
  <si>
    <t>23/YS/I/055</t>
  </si>
  <si>
    <t>CLIP FILE C 323 MIX</t>
  </si>
  <si>
    <t>5 LSN</t>
  </si>
  <si>
    <t>CLIP FILE C 324 A5 MIX</t>
  </si>
  <si>
    <t>0125</t>
  </si>
  <si>
    <t>7 DZ</t>
  </si>
  <si>
    <t>DOC RIT INFINITY</t>
  </si>
  <si>
    <t>MIX : 6 DZ HIJAU, 2 DZ BIRU</t>
  </si>
  <si>
    <t>JUA370/23</t>
  </si>
  <si>
    <t>TFS</t>
  </si>
  <si>
    <t>PK-230100092</t>
  </si>
  <si>
    <t>ZIPPER FILE CLEAR HOLDER 555 20 FILE GREEN</t>
  </si>
  <si>
    <t>ZIPPER FILE CLEAR HOLDER 555 20 FILE RED</t>
  </si>
  <si>
    <t>ZIPPER FILE CLEAR HOLDER 555 20 FILE YELLOW</t>
  </si>
  <si>
    <t>ZIPPER FILE CLEAR HOLDER 555 20 FILE BLUE</t>
  </si>
  <si>
    <t>ZIPPER FILE CLEAR HOLDER 555 40 FILE GREEN</t>
  </si>
  <si>
    <t>ZIPPER FILE CLEAR HOLDER 555 40 FILE RED</t>
  </si>
  <si>
    <t>ZIPPER FILE CLEAR HOLDER 555 40 FILE YELLOW</t>
  </si>
  <si>
    <t>ZIPPER FILE CLEAR HOLDER 555 40 FILE BLUE</t>
  </si>
  <si>
    <t>HN012023198</t>
  </si>
  <si>
    <t>MALAM SHINTOENG K 6-12W</t>
  </si>
  <si>
    <t>MALAM SHINTOENG K 1W POLOS</t>
  </si>
  <si>
    <t>MALAM SHINTOENG TG 1W POLOS</t>
  </si>
  <si>
    <t>MALAM SHINTOENG TG 6-12W</t>
  </si>
  <si>
    <t>MALAM SHINTOENG B 1W POLOS</t>
  </si>
  <si>
    <t>MALAM SHINTOENG B 6-12W</t>
  </si>
  <si>
    <t>LAYS</t>
  </si>
  <si>
    <t>L201055</t>
  </si>
  <si>
    <t>ISI GW NO 10</t>
  </si>
  <si>
    <t>ISI GW NO 369</t>
  </si>
  <si>
    <t>50 PAK</t>
  </si>
  <si>
    <t>SA230101015</t>
  </si>
  <si>
    <t>OIL PASTEL OP-24S PP CASE SEA WORLD JK</t>
  </si>
  <si>
    <t>SA230101013</t>
  </si>
  <si>
    <t>GLUE GL-R50 JK</t>
  </si>
  <si>
    <t>SA230101014</t>
  </si>
  <si>
    <t>CORRECTION FLUID CF-S209A JK</t>
  </si>
  <si>
    <t>MECH PENCIL MP-21 JK</t>
  </si>
  <si>
    <t>SHARPENER B-23 JK</t>
  </si>
  <si>
    <t>SN23010172</t>
  </si>
  <si>
    <t>23011377</t>
  </si>
  <si>
    <t>SA 39615</t>
  </si>
  <si>
    <t>KENKO GEL PEN K-1 BLACK</t>
  </si>
  <si>
    <t>23011158</t>
  </si>
  <si>
    <t>SA 39589</t>
  </si>
  <si>
    <t>KENKO GLUE STICK 8GR(SMALL)</t>
  </si>
  <si>
    <t>36 BOX X 30 PCS</t>
  </si>
  <si>
    <t>KENKO GLUE STICK 15 GR(MEDIUM)</t>
  </si>
  <si>
    <t>36 BOX X 20 PCS</t>
  </si>
  <si>
    <t>0Z2.23</t>
  </si>
  <si>
    <t>ENTER CAT AIR A 129</t>
  </si>
  <si>
    <t>120 SET</t>
  </si>
  <si>
    <t>ENTER CAT ACRYLIC A 912</t>
  </si>
  <si>
    <t>OZ3.23</t>
  </si>
  <si>
    <t>ENTER GRS 1M KAYU</t>
  </si>
  <si>
    <t>100 PCS</t>
  </si>
  <si>
    <t>MAP L/CLEAR HOLDER SIKA AC-105 MERAH (60 LSN/DUS)</t>
  </si>
  <si>
    <t>MAP L/CLEAR HOLDER SIKA AC-105 KUNING (60 LSN/DUS)</t>
  </si>
  <si>
    <t>GA-23-01-0251</t>
  </si>
  <si>
    <t>MAP ZIPPER JALA BIRU (240 PCS)</t>
  </si>
  <si>
    <t>240 PCS</t>
  </si>
  <si>
    <t>MAP ZIPPER JALA HIJAU (240 PCS)</t>
  </si>
  <si>
    <t>MAP ZIPPER JALA MERAH (240 PCS)</t>
  </si>
  <si>
    <t>B09</t>
  </si>
  <si>
    <t>AG BATIK</t>
  </si>
  <si>
    <t>DISKON CASH 64000</t>
  </si>
  <si>
    <t>HM/023/01-23H</t>
  </si>
  <si>
    <t>WINS SENTOSA</t>
  </si>
  <si>
    <t>SI-2023/01-0176</t>
  </si>
  <si>
    <t>PITA JPN POLOS MIX B</t>
  </si>
  <si>
    <t>PITA JPN MOTIF POLOS MIX B</t>
  </si>
  <si>
    <t>PITA JPN LIST GOLD MIX B 040</t>
  </si>
  <si>
    <t>BAHAGIA TEGUH</t>
  </si>
  <si>
    <t>BG-2023/01-0049</t>
  </si>
  <si>
    <t>PENSIL CARPENTER 500</t>
  </si>
  <si>
    <t>BG-2023/01-0053</t>
  </si>
  <si>
    <t>PENSIL ZHONG HUA 69 2B</t>
  </si>
  <si>
    <t>10 BOX</t>
  </si>
  <si>
    <t>GA-23-01-0285</t>
  </si>
  <si>
    <t>MAP KANCING SIKA AC-05 BIRU</t>
  </si>
  <si>
    <t>MAP KANCING SIKA AC-05 MERAH</t>
  </si>
  <si>
    <t>SDI</t>
  </si>
  <si>
    <t>SINV99-230100000430</t>
  </si>
  <si>
    <t>SDI STAPLES 1204 NO 3</t>
  </si>
  <si>
    <t>SA230101066</t>
  </si>
  <si>
    <t>COLOR PENCIL CP 12 PB JK</t>
  </si>
  <si>
    <t>SA230101229</t>
  </si>
  <si>
    <t>CORRECTION FLUID JK-101 JK</t>
  </si>
  <si>
    <t>48 DZ</t>
  </si>
  <si>
    <t>BONUS CORR FLUID JK-101</t>
  </si>
  <si>
    <t>SA230101237</t>
  </si>
  <si>
    <t>BINDER A5-TSIM-M478 (IMAGINTN) JK - U</t>
  </si>
  <si>
    <t>BINDER A5-TSFC-M480 (FACULTY) JK - U</t>
  </si>
  <si>
    <t>BINDER A5-TSFS-514 (FRIENDSHIP) JK - U</t>
  </si>
  <si>
    <t>BINDER A5-TSED-M503 (EDUCATION) JK - U</t>
  </si>
  <si>
    <t>BINDER A5-TSCL-M401 (COLLEGE) JK - U</t>
  </si>
  <si>
    <t>SA230101228</t>
  </si>
  <si>
    <t>GLUE STICK GS-104 (ANIMAL KINGDOM) JK</t>
  </si>
  <si>
    <t>TAPE CUTTER TC-106 JK</t>
  </si>
  <si>
    <t>TAPE CUTTER TD-101 JK</t>
  </si>
  <si>
    <t>6 BOX X 12 DZ</t>
  </si>
  <si>
    <t>PENCIL LEAD  PL-17 (2.0) 2B JK</t>
  </si>
  <si>
    <t>PENCIL LEAD PL-16 (2.0) JK</t>
  </si>
  <si>
    <t>CASH BOX CB-21A JK</t>
  </si>
  <si>
    <t>CASH BOX CB-26A JK</t>
  </si>
  <si>
    <t>16 PCS</t>
  </si>
  <si>
    <t>BI-2037/01-0138/LGS</t>
  </si>
  <si>
    <t>GLUE STICK 7 X 30</t>
  </si>
  <si>
    <t>GLUE STICK 11 X 29</t>
  </si>
  <si>
    <t>CRAYON 1012-12 WRN MIX WOMY</t>
  </si>
  <si>
    <t>OPP 18 X 36</t>
  </si>
  <si>
    <t>TAS KARUNG 70 X 70</t>
  </si>
  <si>
    <t>TAS KARUNG 55 X 65 X 25</t>
  </si>
  <si>
    <t>TAS KARUNG 50 X 55</t>
  </si>
  <si>
    <t>TAS KARUNG 45 X 50</t>
  </si>
  <si>
    <t>TAS KARUNG 40 X 45</t>
  </si>
  <si>
    <t>VA0360B1</t>
  </si>
  <si>
    <t>PCM GP-65071/ 8X22.5/ PUA/ UGLT/ D</t>
  </si>
  <si>
    <t>PCM GP-9363/ 8X22/ PUA/ BENTUK/ D</t>
  </si>
  <si>
    <t>PCM KT-111/ 8X23.5/ PUA/ GLT/ BT21</t>
  </si>
  <si>
    <t>PCM KT-387/ 8X22.5/ PUA/ GLT/ GIRL</t>
  </si>
  <si>
    <t>PCM XU-0080/ 12X22/ +PU/ DNY</t>
  </si>
  <si>
    <t>7HO14/1/2023</t>
  </si>
  <si>
    <t>HBAG LUX MY 02A</t>
  </si>
  <si>
    <t>MAP SCHOOL BAG KOTAK HIJAU MUDA</t>
  </si>
  <si>
    <t>PC IMITASI 385</t>
  </si>
  <si>
    <t>PENGGARIS GASTA 0733</t>
  </si>
  <si>
    <t>PENGHAPUS ER 1318</t>
  </si>
  <si>
    <t>LETTER TRAY BESI MT NO-3</t>
  </si>
  <si>
    <t>PCK 195</t>
  </si>
  <si>
    <t>HONGSIAN</t>
  </si>
  <si>
    <t>G 007</t>
  </si>
  <si>
    <t>PC A838</t>
  </si>
  <si>
    <t>36 LSN</t>
  </si>
  <si>
    <t>PC A 792</t>
  </si>
  <si>
    <t>PC H 837</t>
  </si>
  <si>
    <t>PC H 797</t>
  </si>
  <si>
    <t>PC 823</t>
  </si>
  <si>
    <t>23/I/280</t>
  </si>
  <si>
    <t>REFILL GEL FANCY VRG-2015 (PRINCESS)</t>
  </si>
  <si>
    <t>240 BOX</t>
  </si>
  <si>
    <t>REFILL GEL FANCY VRG-2016 (ANIMAL CARNIVAL)</t>
  </si>
  <si>
    <t>REFILL GEL FANCY VRG-2017 (SUPERHERO)</t>
  </si>
  <si>
    <t>REFILL GEL FANCY VRG-2018 (TSUM-TSUM)</t>
  </si>
  <si>
    <t>REFILL GEL FANCY VRG-2019 (HELLO DORAEMON)</t>
  </si>
  <si>
    <t>REFILL GEL FANCY VRG-2020 (HIJAB LOVE)</t>
  </si>
  <si>
    <t>BINTANG JAYA</t>
  </si>
  <si>
    <t>SI.2023.01.00353</t>
  </si>
  <si>
    <t>CP-SQ12L CRAYON PUTAR PANJANG</t>
  </si>
  <si>
    <t>B 17</t>
  </si>
  <si>
    <t>DISKON CASH 57000</t>
  </si>
  <si>
    <t>B 19</t>
  </si>
  <si>
    <t>DISKON CASH 134500</t>
  </si>
  <si>
    <t>MAP KCG ATOS BR</t>
  </si>
  <si>
    <t>MAP KCG ATOS MRH</t>
  </si>
  <si>
    <t>MAP KCG ATOZ KNG</t>
  </si>
  <si>
    <t>SA231010296</t>
  </si>
  <si>
    <t>LABELLER MX-5500M 8 DIGITS JK</t>
  </si>
  <si>
    <t>PENCIL P-93 2B JK</t>
  </si>
  <si>
    <t>BONUS JK-101</t>
  </si>
  <si>
    <t>P CASE REST A 776</t>
  </si>
  <si>
    <t>P CASE REST H 466</t>
  </si>
  <si>
    <t>P CASE  REST H761</t>
  </si>
  <si>
    <t>DR (SS) ORI</t>
  </si>
  <si>
    <t>GUNTING JUNIOR J500 JUNIOR</t>
  </si>
  <si>
    <t>20 LSN</t>
  </si>
  <si>
    <t>GUNTING JUNIOR J400 JUNIOR</t>
  </si>
  <si>
    <t>24 LSN</t>
  </si>
  <si>
    <t>GUNTING JUNIOR J300 JUNIOR</t>
  </si>
  <si>
    <t>GUNTING JUNIOR J200 JUNIOR</t>
  </si>
  <si>
    <t>GUNTING IDEAL K500</t>
  </si>
  <si>
    <t>GUNTING IDEAL K300</t>
  </si>
  <si>
    <t>GUNTING TREND SS</t>
  </si>
  <si>
    <t>CUTTER TACO 88 BESAR</t>
  </si>
  <si>
    <t>CUTTER TACO 78 KECIL</t>
  </si>
  <si>
    <t>SAMUDERA ANGKASA JAYA</t>
  </si>
  <si>
    <t>JL-61231</t>
  </si>
  <si>
    <t>P/ C MAG C-1758 (22*7.5)</t>
  </si>
  <si>
    <t>SALIKAH</t>
  </si>
  <si>
    <t>078958</t>
  </si>
  <si>
    <t>SULING YAMAHA</t>
  </si>
  <si>
    <t>PIANIKA DH BOX PREMIUM</t>
  </si>
  <si>
    <t>2300157</t>
  </si>
  <si>
    <t>SULING GDS23 SOLID</t>
  </si>
  <si>
    <t>HB-65 GUNINDO</t>
  </si>
  <si>
    <t>CUTTER A 18 TRANS</t>
  </si>
  <si>
    <t>HB75 GUNINDO</t>
  </si>
  <si>
    <t>HN012023292</t>
  </si>
  <si>
    <t>LILIN SHINTOENG 12 BTG</t>
  </si>
  <si>
    <t>HN012023286</t>
  </si>
  <si>
    <t>NO.6</t>
  </si>
  <si>
    <t>NO.2</t>
  </si>
  <si>
    <t>NO.3/4/8 @3LSN</t>
  </si>
  <si>
    <t>PK-230100117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</si>
  <si>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</si>
  <si>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</si>
  <si>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</si>
  <si>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</si>
  <si>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</si>
  <si>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</si>
  <si>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G 014</t>
  </si>
  <si>
    <t>PC H 769</t>
  </si>
  <si>
    <t>HN012023297</t>
  </si>
  <si>
    <t>NO 0/1/2/3/4/5/9 @ 2LSN</t>
  </si>
  <si>
    <t>ACRYLIC COLOUR TF-AC-001 (12X5ML)</t>
  </si>
  <si>
    <t>SA230101441</t>
  </si>
  <si>
    <t>23011764</t>
  </si>
  <si>
    <t>SA 39678</t>
  </si>
  <si>
    <t>KENKO BINDER CLIP NO.155</t>
  </si>
  <si>
    <t>KENKO BINDER CLIP NO.200</t>
  </si>
  <si>
    <t>10 GRS</t>
  </si>
  <si>
    <t>SA 39682</t>
  </si>
  <si>
    <t>KENKO CORRECTION TAPE CT-831 *8M X 5MM)</t>
  </si>
  <si>
    <t>23011733</t>
  </si>
  <si>
    <t>SA 39622</t>
  </si>
  <si>
    <t>KENKO LOOSE LEAF A5-LL 100-2070</t>
  </si>
  <si>
    <t>KENKO GEL PEN KE-100 BLACK</t>
  </si>
  <si>
    <t>KENKO BINDER CLIP NO.107</t>
  </si>
  <si>
    <t>50 GRS</t>
  </si>
  <si>
    <t>KENKO CUTTER L-500 (18MM BLADE)</t>
  </si>
  <si>
    <t>20 PAK</t>
  </si>
  <si>
    <t>B 26</t>
  </si>
  <si>
    <t>AG CK KOMBINASI</t>
  </si>
  <si>
    <t>CASH DISC : 78.000</t>
  </si>
  <si>
    <t>A41.23</t>
  </si>
  <si>
    <t>ENTER 30CM 675</t>
  </si>
  <si>
    <t>200 DZ</t>
  </si>
  <si>
    <t>JUA599/233</t>
  </si>
  <si>
    <t>STABILO TIZO 54 PC TF610</t>
  </si>
  <si>
    <t>HIGHLIGHTER 24 PCS TF616</t>
  </si>
  <si>
    <t>32 PCS</t>
  </si>
  <si>
    <t>DIMUAT 1 COLI</t>
  </si>
  <si>
    <t>SA230101591</t>
  </si>
  <si>
    <t>MATH SET MS-25 JK</t>
  </si>
  <si>
    <t>MATH SET MS-75 JK</t>
  </si>
  <si>
    <t>MATH SET MS-402 JK</t>
  </si>
  <si>
    <t>TAPE CUTTER TD-102 JK</t>
  </si>
  <si>
    <t>LABEL LB-2RL(1 BARIS) JK</t>
  </si>
  <si>
    <t>23011870</t>
  </si>
  <si>
    <t>KENKO BINDER CLIP NO.105</t>
  </si>
  <si>
    <t xml:space="preserve">5 GRS </t>
  </si>
  <si>
    <t>26 BOX X 20 PCS</t>
  </si>
  <si>
    <t>HN012023340</t>
  </si>
  <si>
    <t>JL-61563</t>
  </si>
  <si>
    <t>LEM CAIR F-5036 (50 ML)</t>
  </si>
  <si>
    <t>432 PCS</t>
  </si>
  <si>
    <t>STABILLO HL-520 (12) VANCO</t>
  </si>
  <si>
    <t>DZN</t>
  </si>
  <si>
    <t>100 DZN</t>
  </si>
  <si>
    <t>P/C MAG C-1756 (22*7.5)</t>
  </si>
  <si>
    <t>160 PCS</t>
  </si>
  <si>
    <t>LAUTAN MAS ASIA</t>
  </si>
  <si>
    <t>LMA 2023-01-160</t>
  </si>
  <si>
    <t>POLAR BEAR W/ DISP MN-305</t>
  </si>
  <si>
    <t>SA230101701</t>
  </si>
  <si>
    <t>CUTTER BLADE A-100 AM (S) JK</t>
  </si>
  <si>
    <t>120 DZ</t>
  </si>
  <si>
    <t>SA230101817</t>
  </si>
  <si>
    <t>SCISSOR SC-828 SG JK</t>
  </si>
  <si>
    <t>SCISSOR SC-838 SG JK</t>
  </si>
  <si>
    <t>STAPLER HD-10M JK</t>
  </si>
  <si>
    <t>25 DZ</t>
  </si>
  <si>
    <t>STAPLER HD-10 MP JK</t>
  </si>
  <si>
    <t>LONG REACH STAPLER HD35LA JK</t>
  </si>
  <si>
    <t>BALLPEN BP-273 ZETO (BLACK) JK</t>
  </si>
  <si>
    <t>DESK SET DS-0812 JK</t>
  </si>
  <si>
    <t>SHARPENER B-82 (BEAR) JK</t>
  </si>
  <si>
    <t>60 BOX X 24 PCS</t>
  </si>
  <si>
    <t>SA230101822</t>
  </si>
  <si>
    <t>PAPER FASTENER PF-50 (COLOR) JK</t>
  </si>
  <si>
    <t>PAPER FASTENER PF-50 (WHITE) JK</t>
  </si>
  <si>
    <t>PAPER CLIP C-3100 JK</t>
  </si>
  <si>
    <t>CAD</t>
  </si>
  <si>
    <t>24 BOX X 12 CAD</t>
  </si>
  <si>
    <t>NO.SURAT JALAN</t>
  </si>
  <si>
    <t>TGL MASUK</t>
  </si>
  <si>
    <t>TGL MASUK_H</t>
  </si>
  <si>
    <t>TGL NOTA_H</t>
  </si>
  <si>
    <t>FAKTUR_H</t>
  </si>
  <si>
    <t>Row Labels</t>
  </si>
  <si>
    <t>Grand Total</t>
  </si>
  <si>
    <t>ID</t>
  </si>
  <si>
    <t>ID_H</t>
  </si>
  <si>
    <t>//</t>
  </si>
  <si>
    <t>TGL MASUK_H2</t>
  </si>
  <si>
    <t>TGL MASUK_H3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</si>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</sst>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41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7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4" formatCode="0.00%"/>
    </dxf>
    <dxf>
      <numFmt numFmtId="33" formatCode="_(* #,##0_);_(* \(#,##0\);_(* &quot;-&quot;_);_(@_)"/>
    </dxf>
    <dxf>
      <numFmt numFmtId="14" formatCode="0.00%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numFmt numFmtId="14" formatCode="0.00%"/>
    </dxf>
    <dxf>
      <numFmt numFmtId="14" formatCode="0.00%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3\01%20JAN\ARSIP%20NO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72.405727893522" createdVersion="5" refreshedVersion="5" minRefreshableVersion="3" recordCount="842">
  <cacheSource type="worksheet">
    <worksheetSource name="ALL" r:id="rId2"/>
  </cacheSource>
  <cacheFields count="25">
    <cacheField name="TGL MASUK_H" numFmtId="14">
      <sharedItems containsSemiMixedTypes="0" containsNonDate="0" containsDate="1" containsString="0" minDate="2023-01-03T00:00:00" maxDate="2023-02-03T00:00:00"/>
    </cacheField>
    <cacheField name="TGL MASUK_H2" numFmtId="14">
      <sharedItems containsSemiMixedTypes="0" containsNonDate="0" containsDate="1" containsString="0" minDate="2023-01-03T00:00:00" maxDate="2023-02-03T00:00:00"/>
    </cacheField>
    <cacheField name="TGL MASUK_H3" numFmtId="14">
      <sharedItems containsDate="1" containsMixedTypes="1" minDate="2023-01-03T00:00:00" maxDate="2023-02-03T00:00:00"/>
    </cacheField>
    <cacheField name="FAKTUR_H" numFmtId="0">
      <sharedItems count="2">
        <s v="UNTANA"/>
        <s v="ARTO MORO"/>
      </sharedItems>
    </cacheField>
    <cacheField name="TGL NOTA_H" numFmtId="14">
      <sharedItems containsSemiMixedTypes="0" containsNonDate="0" containsDate="1" containsString="0" minDate="2022-01-03T00:00:00" maxDate="2023-11-08T00:00:00"/>
    </cacheField>
    <cacheField name="ID_H" numFmtId="0">
      <sharedItems containsSemiMixedTypes="0" containsString="0" containsNumber="1" containsInteger="1" minValue="1" maxValue="844" count="84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 u="1"/>
        <n v="844" u="1"/>
      </sharedItems>
    </cacheField>
    <cacheField name="ID" numFmtId="0">
      <sharedItems containsMixedTypes="1" containsNumber="1" containsInteger="1" minValue="1" maxValue="161"/>
    </cacheField>
    <cacheField name="TGL MASUK" numFmtId="14">
      <sharedItems containsDate="1" containsMixedTypes="1" minDate="2023-01-03T00:00:00" maxDate="2023-02-03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URAT JALAN" numFmtId="0">
      <sharedItems containsBlank="1" containsMixedTypes="1" containsNumber="1" containsInteger="1" minValue="201126" maxValue="201126"/>
    </cacheField>
    <cacheField name="TGL.NOTA" numFmtId="14">
      <sharedItems containsNonDate="0" containsDate="1" containsString="0" containsBlank="1" minDate="2022-01-03T00:00:00" maxDate="2023-11-08T00:00:00"/>
    </cacheField>
    <cacheField name="SERI" numFmtId="0">
      <sharedItems containsNonDate="0" containsString="0" containsBlank="1"/>
    </cacheField>
    <cacheField name="NAMA BARANG" numFmtId="0">
      <sharedItems containsBlank="1"/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50000"/>
    </cacheField>
    <cacheField name="STN" numFmtId="0">
      <sharedItems containsBlank="1"/>
    </cacheField>
    <cacheField name="HARGA SATUAN" numFmtId="41">
      <sharedItems containsString="0" containsBlank="1" containsNumber="1" minValue="0" maxValue="330000"/>
    </cacheField>
    <cacheField name="HARGA/ CTN" numFmtId="41">
      <sharedItems containsString="0" containsBlank="1" containsNumber="1" containsInteger="1" minValue="458100" maxValue="5702400"/>
    </cacheField>
    <cacheField name="QTY/ CTN" numFmtId="0">
      <sharedItems containsBlank="1" containsMixedTypes="1" containsNumber="1" containsInteger="1" minValue="20" maxValue="700"/>
    </cacheField>
    <cacheField name="DISC 1" numFmtId="10">
      <sharedItems containsString="0" containsBlank="1" containsNumber="1" minValue="2.5000000000000001E-2" maxValue="0.27927000000000002"/>
    </cacheField>
    <cacheField name="DISC 2" numFmtId="10">
      <sharedItems containsString="0" containsBlank="1" containsNumber="1" minValue="2.5000000000000001E-2" maxValue="0.12"/>
    </cacheField>
    <cacheField name="DISC DLL" numFmtId="0">
      <sharedItems containsString="0" containsBlank="1" containsNumber="1" minValue="409.77" maxValue="458109"/>
    </cacheField>
    <cacheField name="KETERANG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2">
  <r>
    <d v="2023-01-03T00:00:00"/>
    <d v="2023-01-03T00:00:00"/>
    <d v="2023-01-03T00:00:00"/>
    <x v="0"/>
    <d v="2022-12-27T00:00:00"/>
    <x v="0"/>
    <n v="1"/>
    <d v="2023-01-03T00:00:00"/>
    <s v="GRAFINDO"/>
    <s v="UNTANA"/>
    <s v="SURAT JALAN"/>
    <m/>
    <d v="2022-12-27T00:00:00"/>
    <m/>
    <s v="CLEAR HOLDER FOLIO SIKA AC-105 F"/>
    <n v="5"/>
    <n v="300"/>
    <s v="LSN"/>
    <m/>
    <m/>
    <s v="60 LSN"/>
    <m/>
    <m/>
    <m/>
    <s v="SURAT JALAN"/>
  </r>
  <r>
    <d v="2023-01-03T00:00:00"/>
    <d v="2023-01-03T00:00:00"/>
    <s v=""/>
    <x v="0"/>
    <d v="2022-12-27T00:00:00"/>
    <x v="1"/>
    <s v=""/>
    <s v=""/>
    <m/>
    <m/>
    <m/>
    <m/>
    <m/>
    <m/>
    <m/>
    <m/>
    <m/>
    <m/>
    <m/>
    <m/>
    <m/>
    <m/>
    <m/>
    <m/>
    <m/>
  </r>
  <r>
    <d v="2023-01-03T00:00:00"/>
    <d v="2023-01-03T00:00:00"/>
    <s v=""/>
    <x v="0"/>
    <d v="2022-12-26T00:00:00"/>
    <x v="2"/>
    <n v="2"/>
    <s v=""/>
    <s v="BINTANG SAUDARA"/>
    <s v="UNTANA"/>
    <s v="SO2022120078645"/>
    <m/>
    <d v="2022-12-26T00:00:00"/>
    <m/>
    <s v="KERTAS CREPE POT KREASI KOALA"/>
    <n v="3"/>
    <n v="810"/>
    <s v="PAK"/>
    <n v="6500"/>
    <m/>
    <s v="270 PAK"/>
    <m/>
    <m/>
    <m/>
    <s v="MIX"/>
  </r>
  <r>
    <d v="2023-01-03T00:00:00"/>
    <d v="2023-01-03T00:00:00"/>
    <s v=""/>
    <x v="0"/>
    <d v="2022-12-26T00:00:00"/>
    <x v="3"/>
    <s v=""/>
    <s v=""/>
    <m/>
    <m/>
    <m/>
    <m/>
    <m/>
    <m/>
    <m/>
    <m/>
    <m/>
    <m/>
    <m/>
    <m/>
    <m/>
    <m/>
    <m/>
    <m/>
    <m/>
  </r>
  <r>
    <d v="2023-01-03T00:00:00"/>
    <d v="2023-01-03T00:00:00"/>
    <s v=""/>
    <x v="0"/>
    <d v="2022-12-28T00:00:00"/>
    <x v="4"/>
    <n v="3"/>
    <s v=""/>
    <s v="BINTANG SAUDARA"/>
    <s v="UNTANA"/>
    <s v="SO2022120078664"/>
    <m/>
    <d v="2022-12-28T00:00:00"/>
    <m/>
    <s v="CLIP BOARD 6688-TR KOALA"/>
    <n v="10"/>
    <n v="120"/>
    <s v="LSN"/>
    <n v="82000"/>
    <m/>
    <s v="12 LSN"/>
    <m/>
    <m/>
    <m/>
    <m/>
  </r>
  <r>
    <d v="2023-01-03T00:00:00"/>
    <d v="2023-01-03T00:00:00"/>
    <s v=""/>
    <x v="0"/>
    <d v="2022-12-28T00:00:00"/>
    <x v="5"/>
    <s v=""/>
    <s v=""/>
    <m/>
    <m/>
    <m/>
    <m/>
    <m/>
    <m/>
    <m/>
    <m/>
    <m/>
    <m/>
    <m/>
    <m/>
    <m/>
    <m/>
    <m/>
    <m/>
    <m/>
  </r>
  <r>
    <d v="2023-01-03T00:00:00"/>
    <d v="2023-01-03T00:00:00"/>
    <s v=""/>
    <x v="0"/>
    <d v="2022-12-24T00:00:00"/>
    <x v="6"/>
    <n v="4"/>
    <s v=""/>
    <s v="SBS"/>
    <s v="UNTANA"/>
    <s v="SURAT JALAN"/>
    <s v="TH012/12/2022"/>
    <d v="2022-12-24T00:00:00"/>
    <m/>
    <s v="PALET GAMBAR 1011"/>
    <n v="4"/>
    <n v="192"/>
    <s v="LSN"/>
    <m/>
    <m/>
    <s v="48 LSN"/>
    <m/>
    <m/>
    <m/>
    <m/>
  </r>
  <r>
    <d v="2023-01-03T00:00:00"/>
    <d v="2023-01-03T00:00:00"/>
    <s v=""/>
    <x v="0"/>
    <d v="2022-12-24T00:00:00"/>
    <x v="7"/>
    <s v=""/>
    <s v=""/>
    <m/>
    <m/>
    <m/>
    <m/>
    <m/>
    <m/>
    <s v="PCK XDA-3348D/8X20/BENTUK/SET/LUCU HIJAU"/>
    <n v="2"/>
    <n v="384"/>
    <s v="PCS"/>
    <m/>
    <m/>
    <s v="192 PCS"/>
    <m/>
    <m/>
    <m/>
    <m/>
  </r>
  <r>
    <d v="2023-01-03T00:00:00"/>
    <d v="2023-01-03T00:00:00"/>
    <s v=""/>
    <x v="0"/>
    <d v="2022-12-24T00:00:00"/>
    <x v="8"/>
    <s v=""/>
    <s v=""/>
    <m/>
    <m/>
    <m/>
    <m/>
    <m/>
    <m/>
    <s v="PCK XDA-3348D/8X20/BENTUK/SET/LUCU BIRU"/>
    <n v="2"/>
    <n v="384"/>
    <s v="PCS"/>
    <m/>
    <m/>
    <s v="192 PCS"/>
    <m/>
    <m/>
    <m/>
    <m/>
  </r>
  <r>
    <d v="2023-01-03T00:00:00"/>
    <d v="2023-01-03T00:00:00"/>
    <s v=""/>
    <x v="0"/>
    <d v="2022-12-24T00:00:00"/>
    <x v="9"/>
    <s v=""/>
    <s v=""/>
    <m/>
    <m/>
    <m/>
    <m/>
    <m/>
    <m/>
    <s v="PCK XDA-3348D/8X20/BENTUK/SET/ LUCU PINK"/>
    <n v="2"/>
    <n v="384"/>
    <s v="PCS"/>
    <m/>
    <m/>
    <s v="192 PCS"/>
    <m/>
    <m/>
    <m/>
    <m/>
  </r>
  <r>
    <d v="2023-01-03T00:00:00"/>
    <d v="2023-01-03T00:00:00"/>
    <s v=""/>
    <x v="0"/>
    <d v="2022-12-24T00:00:00"/>
    <x v="10"/>
    <s v=""/>
    <s v=""/>
    <m/>
    <m/>
    <m/>
    <m/>
    <m/>
    <m/>
    <s v="PCK XDA-3348D/8X20/BENTUK/SET/MINION"/>
    <n v="2"/>
    <n v="384"/>
    <s v="PCS"/>
    <m/>
    <m/>
    <s v="192 PCS"/>
    <m/>
    <m/>
    <m/>
    <m/>
  </r>
  <r>
    <d v="2023-01-03T00:00:00"/>
    <d v="2023-01-03T00:00:00"/>
    <s v=""/>
    <x v="0"/>
    <d v="2022-12-24T00:00:00"/>
    <x v="11"/>
    <s v=""/>
    <s v=""/>
    <m/>
    <m/>
    <m/>
    <m/>
    <m/>
    <m/>
    <s v="PCK XDA-3348D/8X20/BENTUK/SET/ MM"/>
    <n v="2"/>
    <n v="384"/>
    <s v="PCS"/>
    <m/>
    <m/>
    <s v="192 PCS"/>
    <m/>
    <m/>
    <m/>
    <m/>
  </r>
  <r>
    <d v="2023-01-03T00:00:00"/>
    <d v="2023-01-03T00:00:00"/>
    <s v=""/>
    <x v="0"/>
    <d v="2022-12-24T00:00:00"/>
    <x v="12"/>
    <s v=""/>
    <s v=""/>
    <m/>
    <m/>
    <m/>
    <m/>
    <m/>
    <m/>
    <s v="PCK XDA-3348D/8X20/BENTUK/SET/KITTY"/>
    <n v="2"/>
    <n v="384"/>
    <s v="PCS"/>
    <m/>
    <m/>
    <s v="192 PCS"/>
    <m/>
    <m/>
    <m/>
    <m/>
  </r>
  <r>
    <d v="2023-01-03T00:00:00"/>
    <d v="2023-01-03T00:00:00"/>
    <s v=""/>
    <x v="0"/>
    <d v="2022-12-24T00:00:00"/>
    <x v="13"/>
    <s v=""/>
    <s v=""/>
    <m/>
    <m/>
    <m/>
    <m/>
    <m/>
    <m/>
    <s v="PCK XDA-3348D/8X20/BENTUK/SET/TSUM"/>
    <n v="2"/>
    <n v="384"/>
    <s v="PCS"/>
    <m/>
    <m/>
    <s v="192 PCS"/>
    <m/>
    <m/>
    <m/>
    <m/>
  </r>
  <r>
    <d v="2023-01-03T00:00:00"/>
    <d v="2023-01-03T00:00:00"/>
    <s v=""/>
    <x v="0"/>
    <d v="2022-12-24T00:00:00"/>
    <x v="14"/>
    <s v=""/>
    <s v=""/>
    <m/>
    <m/>
    <m/>
    <m/>
    <m/>
    <m/>
    <s v="PCM A 1151"/>
    <n v="5"/>
    <n v="720"/>
    <s v="PCS"/>
    <m/>
    <m/>
    <s v="144 PCS"/>
    <m/>
    <m/>
    <m/>
    <m/>
  </r>
  <r>
    <d v="2023-01-03T00:00:00"/>
    <d v="2023-01-03T00:00:00"/>
    <s v=""/>
    <x v="0"/>
    <d v="2022-12-24T00:00:00"/>
    <x v="15"/>
    <s v=""/>
    <s v=""/>
    <m/>
    <m/>
    <m/>
    <m/>
    <m/>
    <m/>
    <m/>
    <m/>
    <m/>
    <m/>
    <m/>
    <m/>
    <m/>
    <m/>
    <m/>
    <m/>
    <m/>
  </r>
  <r>
    <d v="2023-01-04T00:00:00"/>
    <d v="2023-01-04T00:00:00"/>
    <d v="2023-01-04T00:00:00"/>
    <x v="0"/>
    <d v="2023-01-02T00:00:00"/>
    <x v="16"/>
    <n v="5"/>
    <d v="2023-01-04T00:00:00"/>
    <s v="ETJ"/>
    <s v="UNTANA"/>
    <s v="004.23"/>
    <m/>
    <d v="2023-01-02T00:00:00"/>
    <m/>
    <s v="ENTER WHITE BOARD 802 (K)"/>
    <n v="3"/>
    <n v="180"/>
    <s v="DZ"/>
    <n v="17500"/>
    <m/>
    <m/>
    <m/>
    <m/>
    <m/>
    <m/>
  </r>
  <r>
    <d v="2023-01-04T00:00:00"/>
    <d v="2023-01-04T00:00:00"/>
    <s v=""/>
    <x v="0"/>
    <d v="2023-01-02T00:00:00"/>
    <x v="17"/>
    <s v=""/>
    <s v=""/>
    <m/>
    <m/>
    <m/>
    <m/>
    <m/>
    <m/>
    <m/>
    <m/>
    <m/>
    <m/>
    <m/>
    <m/>
    <m/>
    <m/>
    <m/>
    <m/>
    <m/>
  </r>
  <r>
    <d v="2023-01-04T00:00:00"/>
    <d v="2023-01-04T00:00:00"/>
    <s v=""/>
    <x v="0"/>
    <d v="2023-01-04T00:00:00"/>
    <x v="18"/>
    <n v="6"/>
    <s v=""/>
    <s v="ETJ"/>
    <s v="UNTANA"/>
    <s v="023.23"/>
    <m/>
    <d v="2023-01-04T00:00:00"/>
    <m/>
    <s v="ENTER C/ BOARD KAYU"/>
    <n v="20"/>
    <n v="240"/>
    <s v="LSN"/>
    <n v="38000"/>
    <m/>
    <s v="12 LSN"/>
    <m/>
    <m/>
    <m/>
    <s v="CASH : 34500"/>
  </r>
  <r>
    <d v="2023-01-04T00:00:00"/>
    <d v="2023-01-04T00:00:00"/>
    <s v=""/>
    <x v="0"/>
    <d v="2023-01-04T00:00:00"/>
    <x v="19"/>
    <s v=""/>
    <s v=""/>
    <m/>
    <m/>
    <m/>
    <m/>
    <m/>
    <m/>
    <m/>
    <m/>
    <m/>
    <m/>
    <m/>
    <m/>
    <m/>
    <m/>
    <m/>
    <m/>
    <m/>
  </r>
  <r>
    <d v="2023-01-04T00:00:00"/>
    <d v="2023-01-04T00:00:00"/>
    <s v=""/>
    <x v="0"/>
    <d v="2023-01-04T00:00:00"/>
    <x v="20"/>
    <n v="7"/>
    <s v=""/>
    <s v="ETJ"/>
    <s v="UNTANA"/>
    <s v="024.23"/>
    <m/>
    <d v="2023-01-04T00:00:00"/>
    <m/>
    <s v="KOJIKO K/ABSEN D/MRH"/>
    <n v="2"/>
    <n v="200"/>
    <s v="PAK"/>
    <n v="17500"/>
    <m/>
    <s v="100 PAK"/>
    <m/>
    <m/>
    <m/>
    <m/>
  </r>
  <r>
    <d v="2023-01-04T00:00:00"/>
    <d v="2023-01-04T00:00:00"/>
    <s v=""/>
    <x v="0"/>
    <d v="2023-01-04T00:00:00"/>
    <x v="21"/>
    <s v=""/>
    <s v=""/>
    <m/>
    <m/>
    <m/>
    <m/>
    <m/>
    <m/>
    <s v="ENTER B TAMU KEMBANG"/>
    <n v="2"/>
    <n v="32"/>
    <s v="LSN"/>
    <n v="55000"/>
    <m/>
    <s v="16 LSN"/>
    <m/>
    <m/>
    <m/>
    <m/>
  </r>
  <r>
    <d v="2023-01-04T00:00:00"/>
    <d v="2023-01-04T00:00:00"/>
    <s v=""/>
    <x v="0"/>
    <d v="2023-01-04T00:00:00"/>
    <x v="22"/>
    <s v=""/>
    <s v=""/>
    <m/>
    <m/>
    <m/>
    <m/>
    <m/>
    <m/>
    <s v="ENTER B TAMU BATIK"/>
    <n v="2"/>
    <n v="20"/>
    <s v="LSN"/>
    <n v="55000"/>
    <m/>
    <s v="10 LSN"/>
    <m/>
    <m/>
    <m/>
    <m/>
  </r>
  <r>
    <d v="2023-01-04T00:00:00"/>
    <d v="2023-01-04T00:00:00"/>
    <s v=""/>
    <x v="0"/>
    <d v="2023-01-04T00:00:00"/>
    <x v="23"/>
    <s v=""/>
    <s v=""/>
    <m/>
    <m/>
    <m/>
    <m/>
    <m/>
    <m/>
    <m/>
    <m/>
    <m/>
    <m/>
    <m/>
    <m/>
    <m/>
    <m/>
    <m/>
    <m/>
    <m/>
  </r>
  <r>
    <d v="2023-01-04T00:00:00"/>
    <d v="2023-01-04T00:00:00"/>
    <s v=""/>
    <x v="0"/>
    <d v="2023-01-04T00:00:00"/>
    <x v="24"/>
    <n v="8"/>
    <s v=""/>
    <s v="JAYA MAKMUR"/>
    <s v="UNTANA"/>
    <s v="JM/ 12702"/>
    <m/>
    <d v="2023-01-04T00:00:00"/>
    <m/>
    <s v="TAPE DISPENSER 801 BIRU"/>
    <m/>
    <n v="60"/>
    <s v="PCS"/>
    <n v="13000"/>
    <m/>
    <s v="24 PCS"/>
    <m/>
    <m/>
    <m/>
    <s v="10 CTN MIX 24 PCS/ CTN"/>
  </r>
  <r>
    <d v="2023-01-04T00:00:00"/>
    <d v="2023-01-04T00:00:00"/>
    <s v=""/>
    <x v="0"/>
    <d v="2023-01-04T00:00:00"/>
    <x v="25"/>
    <s v=""/>
    <s v=""/>
    <m/>
    <m/>
    <m/>
    <m/>
    <m/>
    <m/>
    <s v="TAPE DISPENSER 801 HIJAU"/>
    <m/>
    <n v="60"/>
    <s v="PCS"/>
    <n v="13000"/>
    <m/>
    <s v="24 PCS"/>
    <m/>
    <m/>
    <m/>
    <s v="10 CTN MIX 24 PCS/ CTN"/>
  </r>
  <r>
    <d v="2023-01-04T00:00:00"/>
    <d v="2023-01-04T00:00:00"/>
    <s v=""/>
    <x v="0"/>
    <d v="2023-01-04T00:00:00"/>
    <x v="26"/>
    <s v=""/>
    <s v=""/>
    <m/>
    <m/>
    <m/>
    <m/>
    <m/>
    <m/>
    <s v="TAPE DISPENSER 801 MERAH"/>
    <m/>
    <n v="60"/>
    <s v="PCS"/>
    <n v="13000"/>
    <m/>
    <s v="24 PCS"/>
    <m/>
    <m/>
    <m/>
    <s v="10 CTN MIX 24 PCS/ CTN"/>
  </r>
  <r>
    <d v="2023-01-04T00:00:00"/>
    <d v="2023-01-04T00:00:00"/>
    <s v=""/>
    <x v="0"/>
    <d v="2023-01-04T00:00:00"/>
    <x v="27"/>
    <s v=""/>
    <s v=""/>
    <m/>
    <m/>
    <m/>
    <m/>
    <m/>
    <m/>
    <s v="TAPE DISPENSER 801 UNGU"/>
    <m/>
    <n v="60"/>
    <s v="PCS"/>
    <n v="13000"/>
    <m/>
    <s v="24 PCS"/>
    <m/>
    <m/>
    <m/>
    <s v="10 CTN MIX 24 PCS/ CTN"/>
  </r>
  <r>
    <d v="2023-01-04T00:00:00"/>
    <d v="2023-01-04T00:00:00"/>
    <s v=""/>
    <x v="0"/>
    <d v="2023-01-04T00:00:00"/>
    <x v="28"/>
    <s v=""/>
    <s v=""/>
    <m/>
    <m/>
    <m/>
    <m/>
    <m/>
    <m/>
    <s v="TAPE DISPENSER 801 BIRU"/>
    <m/>
    <n v="6"/>
    <s v="PCS"/>
    <m/>
    <m/>
    <s v="24 PCS"/>
    <m/>
    <m/>
    <m/>
    <s v="1 CTN MIX 24 PCS/ CTN, BONUS"/>
  </r>
  <r>
    <d v="2023-01-04T00:00:00"/>
    <d v="2023-01-04T00:00:00"/>
    <s v=""/>
    <x v="0"/>
    <d v="2023-01-04T00:00:00"/>
    <x v="29"/>
    <s v=""/>
    <s v=""/>
    <m/>
    <m/>
    <m/>
    <m/>
    <m/>
    <m/>
    <s v="TAPE DISPENSER 801 HIJAU"/>
    <m/>
    <n v="6"/>
    <s v="PCS"/>
    <m/>
    <m/>
    <s v="24 PCS"/>
    <m/>
    <m/>
    <m/>
    <s v="1 CTN MIX 24 PCS/ CTN, BONUS"/>
  </r>
  <r>
    <d v="2023-01-04T00:00:00"/>
    <d v="2023-01-04T00:00:00"/>
    <s v=""/>
    <x v="0"/>
    <d v="2023-01-04T00:00:00"/>
    <x v="30"/>
    <s v=""/>
    <s v=""/>
    <m/>
    <m/>
    <m/>
    <m/>
    <m/>
    <m/>
    <s v="TAPE DISPENSER 801 MERAH"/>
    <m/>
    <n v="6"/>
    <s v="PCS"/>
    <m/>
    <m/>
    <s v="24 PCS"/>
    <m/>
    <m/>
    <m/>
    <s v="1 CTN MIX 24 PCS/ CTN, BONUS"/>
  </r>
  <r>
    <d v="2023-01-04T00:00:00"/>
    <d v="2023-01-04T00:00:00"/>
    <s v=""/>
    <x v="0"/>
    <d v="2023-01-04T00:00:00"/>
    <x v="31"/>
    <s v=""/>
    <s v=""/>
    <m/>
    <m/>
    <m/>
    <m/>
    <m/>
    <m/>
    <s v="TAPE DISPENSER 801 UNGU"/>
    <m/>
    <n v="6"/>
    <s v="PCS"/>
    <m/>
    <m/>
    <s v="24 PCS"/>
    <m/>
    <m/>
    <m/>
    <s v="1 CTN MIX 24 PCS/ CTN, BONUS"/>
  </r>
  <r>
    <d v="2023-01-04T00:00:00"/>
    <d v="2023-01-04T00:00:00"/>
    <s v=""/>
    <x v="0"/>
    <d v="2023-01-04T00:00:00"/>
    <x v="32"/>
    <s v=""/>
    <s v=""/>
    <m/>
    <m/>
    <m/>
    <m/>
    <m/>
    <m/>
    <s v="TAPE DISPENSER 805 BIRU"/>
    <m/>
    <n v="90"/>
    <s v="PCS"/>
    <n v="12000"/>
    <m/>
    <s v="36 PCS"/>
    <m/>
    <m/>
    <m/>
    <s v="10 CTN MIX 36 PCS/ CTN"/>
  </r>
  <r>
    <d v="2023-01-04T00:00:00"/>
    <d v="2023-01-04T00:00:00"/>
    <s v=""/>
    <x v="0"/>
    <d v="2023-01-04T00:00:00"/>
    <x v="33"/>
    <s v=""/>
    <s v=""/>
    <m/>
    <m/>
    <m/>
    <m/>
    <m/>
    <m/>
    <s v="TAPE DISPENSER 805 HIJAU"/>
    <m/>
    <n v="90"/>
    <s v="PCS"/>
    <n v="12000"/>
    <m/>
    <s v="36 PCS"/>
    <m/>
    <m/>
    <m/>
    <s v="10 CTN MIX 36 PCS/ CTN"/>
  </r>
  <r>
    <d v="2023-01-04T00:00:00"/>
    <d v="2023-01-04T00:00:00"/>
    <s v=""/>
    <x v="0"/>
    <d v="2023-01-04T00:00:00"/>
    <x v="34"/>
    <s v=""/>
    <s v=""/>
    <m/>
    <m/>
    <m/>
    <m/>
    <m/>
    <m/>
    <s v="TAPE DISPENSER 805 MERAH"/>
    <m/>
    <n v="90"/>
    <s v="PCS"/>
    <n v="12000"/>
    <m/>
    <s v="36 PCS"/>
    <m/>
    <m/>
    <m/>
    <s v="10 CTN MIX 36 PCS/ CTN"/>
  </r>
  <r>
    <d v="2023-01-04T00:00:00"/>
    <d v="2023-01-04T00:00:00"/>
    <s v=""/>
    <x v="0"/>
    <d v="2023-01-04T00:00:00"/>
    <x v="35"/>
    <s v=""/>
    <s v=""/>
    <m/>
    <m/>
    <m/>
    <m/>
    <m/>
    <m/>
    <s v="TAPE DISPENSER 805 UNGU"/>
    <m/>
    <n v="90"/>
    <s v="PCS"/>
    <n v="12000"/>
    <m/>
    <s v="36 PCS"/>
    <m/>
    <m/>
    <m/>
    <s v="10 CTN MIX 36 PCS/ CTN"/>
  </r>
  <r>
    <d v="2023-01-04T00:00:00"/>
    <d v="2023-01-04T00:00:00"/>
    <s v=""/>
    <x v="0"/>
    <d v="2023-01-04T00:00:00"/>
    <x v="36"/>
    <s v=""/>
    <s v=""/>
    <m/>
    <m/>
    <m/>
    <m/>
    <m/>
    <m/>
    <s v="TAPE DISPENSER 805 BIRU"/>
    <m/>
    <n v="9"/>
    <s v="PCS"/>
    <m/>
    <m/>
    <s v="36 PCS"/>
    <m/>
    <m/>
    <m/>
    <s v="1 CTN MIX 36 PCS/ CTN, BONUS"/>
  </r>
  <r>
    <d v="2023-01-04T00:00:00"/>
    <d v="2023-01-04T00:00:00"/>
    <s v=""/>
    <x v="0"/>
    <d v="2023-01-04T00:00:00"/>
    <x v="37"/>
    <s v=""/>
    <s v=""/>
    <m/>
    <m/>
    <m/>
    <m/>
    <m/>
    <m/>
    <s v="TAPE DISPENSER 805 HIJAU"/>
    <m/>
    <n v="9"/>
    <s v="PCS"/>
    <m/>
    <m/>
    <s v="36 PCS"/>
    <m/>
    <m/>
    <m/>
    <s v="1 CTN MIX 36 PCS/ CTN, BONUS"/>
  </r>
  <r>
    <d v="2023-01-04T00:00:00"/>
    <d v="2023-01-04T00:00:00"/>
    <s v=""/>
    <x v="0"/>
    <d v="2023-01-04T00:00:00"/>
    <x v="38"/>
    <s v=""/>
    <s v=""/>
    <m/>
    <m/>
    <m/>
    <m/>
    <m/>
    <m/>
    <s v="TAPE DISPENSER 805 MERAH"/>
    <m/>
    <n v="9"/>
    <s v="PCS"/>
    <m/>
    <m/>
    <s v="36 PCS"/>
    <m/>
    <m/>
    <m/>
    <s v="1 CTN MIX 36 PCS/ CTN, BONUS"/>
  </r>
  <r>
    <d v="2023-01-04T00:00:00"/>
    <d v="2023-01-04T00:00:00"/>
    <s v=""/>
    <x v="0"/>
    <d v="2023-01-04T00:00:00"/>
    <x v="39"/>
    <s v=""/>
    <s v=""/>
    <m/>
    <m/>
    <m/>
    <m/>
    <m/>
    <m/>
    <s v="TAPE DISPENSER 805 UNGU"/>
    <m/>
    <n v="9"/>
    <s v="PCS"/>
    <m/>
    <m/>
    <s v="36 PCS"/>
    <m/>
    <m/>
    <m/>
    <s v="1 CTN MIX 36 PCS/ CTN, BONUS"/>
  </r>
  <r>
    <d v="2023-01-04T00:00:00"/>
    <d v="2023-01-04T00:00:00"/>
    <s v=""/>
    <x v="0"/>
    <d v="2023-01-04T00:00:00"/>
    <x v="40"/>
    <s v=""/>
    <s v=""/>
    <m/>
    <m/>
    <m/>
    <m/>
    <m/>
    <m/>
    <m/>
    <m/>
    <m/>
    <m/>
    <m/>
    <m/>
    <m/>
    <m/>
    <m/>
    <m/>
    <m/>
  </r>
  <r>
    <d v="2023-01-05T00:00:00"/>
    <d v="2023-01-05T00:00:00"/>
    <d v="2023-01-05T00:00:00"/>
    <x v="1"/>
    <d v="2023-01-02T00:00:00"/>
    <x v="41"/>
    <n v="9"/>
    <d v="2023-01-05T00:00:00"/>
    <s v="KUNCI MATAHARI"/>
    <s v="ARTO MORO"/>
    <s v="005341"/>
    <m/>
    <d v="2023-01-02T00:00:00"/>
    <m/>
    <s v="BK KAS FOLIO"/>
    <n v="6"/>
    <n v="300"/>
    <s v="PCS"/>
    <n v="12870"/>
    <m/>
    <s v="50 PCS"/>
    <m/>
    <m/>
    <m/>
    <s v="BELUM PPN 11%"/>
  </r>
  <r>
    <d v="2023-01-05T00:00:00"/>
    <d v="2023-01-05T00:00:00"/>
    <s v=""/>
    <x v="1"/>
    <d v="2023-01-02T00:00:00"/>
    <x v="42"/>
    <s v=""/>
    <s v=""/>
    <m/>
    <m/>
    <m/>
    <m/>
    <m/>
    <m/>
    <m/>
    <m/>
    <m/>
    <m/>
    <m/>
    <m/>
    <m/>
    <m/>
    <m/>
    <m/>
    <m/>
  </r>
  <r>
    <d v="2023-01-05T00:00:00"/>
    <d v="2023-01-05T00:00:00"/>
    <s v=""/>
    <x v="1"/>
    <d v="2023-01-02T00:00:00"/>
    <x v="43"/>
    <n v="10"/>
    <s v=""/>
    <s v="ATALI MAKMUR"/>
    <s v="ARTO MORO"/>
    <s v="SA230100053"/>
    <m/>
    <d v="2023-01-02T00:00:00"/>
    <m/>
    <s v="OIL PASTEL OP-36S PP CASE SEA WORLD JK"/>
    <n v="4"/>
    <n v="144"/>
    <s v="SET"/>
    <n v="41500"/>
    <m/>
    <s v="6 BOX X 6 SET"/>
    <n v="0.125"/>
    <n v="0.05"/>
    <m/>
    <m/>
  </r>
  <r>
    <d v="2023-01-05T00:00:00"/>
    <d v="2023-01-05T00:00:00"/>
    <s v=""/>
    <x v="1"/>
    <d v="2023-01-02T00:00:00"/>
    <x v="44"/>
    <s v=""/>
    <s v=""/>
    <m/>
    <m/>
    <m/>
    <m/>
    <m/>
    <m/>
    <s v="OIL PASTEL OP-48S PP CASE SEA WORLD JK"/>
    <n v="3"/>
    <n v="72"/>
    <s v="SET"/>
    <n v="58900"/>
    <m/>
    <s v="4 BOX X 6 SET"/>
    <n v="0.125"/>
    <n v="0.05"/>
    <m/>
    <m/>
  </r>
  <r>
    <d v="2023-01-05T00:00:00"/>
    <d v="2023-01-05T00:00:00"/>
    <s v=""/>
    <x v="1"/>
    <d v="2023-01-02T00:00:00"/>
    <x v="45"/>
    <s v=""/>
    <s v=""/>
    <m/>
    <m/>
    <m/>
    <m/>
    <m/>
    <m/>
    <s v="OIL PASTEL OP-55S PP CASE SEA WORLD JK"/>
    <n v="4"/>
    <n v="96"/>
    <s v="SET"/>
    <n v="66900"/>
    <m/>
    <s v="4 BOX X 6 SET"/>
    <n v="0.125"/>
    <n v="0.05"/>
    <m/>
    <m/>
  </r>
  <r>
    <d v="2023-01-05T00:00:00"/>
    <d v="2023-01-05T00:00:00"/>
    <s v=""/>
    <x v="1"/>
    <d v="2023-01-02T00:00:00"/>
    <x v="46"/>
    <s v=""/>
    <s v=""/>
    <m/>
    <m/>
    <m/>
    <m/>
    <m/>
    <m/>
    <s v="OIL PASTEL OP-72S PP CASE SEA WORLD JK"/>
    <n v="4"/>
    <n v="96"/>
    <s v="SET"/>
    <n v="96000"/>
    <m/>
    <s v="4 BOX X 6 SET"/>
    <n v="0.125"/>
    <n v="0.05"/>
    <m/>
    <m/>
  </r>
  <r>
    <d v="2023-01-05T00:00:00"/>
    <d v="2023-01-05T00:00:00"/>
    <s v=""/>
    <x v="1"/>
    <d v="2023-01-02T00:00:00"/>
    <x v="47"/>
    <s v=""/>
    <s v=""/>
    <m/>
    <m/>
    <m/>
    <m/>
    <m/>
    <m/>
    <s v="BALLPEN BP-338 VOCUS BLACK JK"/>
    <m/>
    <n v="30"/>
    <s v="DZ"/>
    <n v="12600"/>
    <m/>
    <s v="144 DZ"/>
    <n v="0.1"/>
    <n v="0.05"/>
    <n v="323190"/>
    <s v="BONUS OIL PASTEL JK"/>
  </r>
  <r>
    <d v="2023-01-05T00:00:00"/>
    <d v="2023-01-05T00:00:00"/>
    <s v=""/>
    <x v="1"/>
    <d v="2023-01-02T00:00:00"/>
    <x v="48"/>
    <s v=""/>
    <s v=""/>
    <m/>
    <m/>
    <m/>
    <m/>
    <m/>
    <m/>
    <m/>
    <m/>
    <m/>
    <m/>
    <m/>
    <m/>
    <m/>
    <m/>
    <m/>
    <m/>
    <m/>
  </r>
  <r>
    <d v="2023-01-05T00:00:00"/>
    <d v="2023-01-05T00:00:00"/>
    <s v=""/>
    <x v="1"/>
    <d v="2023-01-03T00:00:00"/>
    <x v="49"/>
    <n v="11"/>
    <s v=""/>
    <s v="KENKO SINAR INDONESIA"/>
    <s v="ARTO MORO"/>
    <s v="23010093"/>
    <s v="SA 39295"/>
    <d v="2023-01-03T00:00:00"/>
    <m/>
    <s v="KENKO STAPLER HD-10"/>
    <n v="5"/>
    <m/>
    <m/>
    <m/>
    <n v="1860000"/>
    <s v="20 DOZ"/>
    <n v="0.17"/>
    <m/>
    <m/>
    <m/>
  </r>
  <r>
    <d v="2023-01-05T00:00:00"/>
    <d v="2023-01-05T00:00:00"/>
    <s v=""/>
    <x v="1"/>
    <d v="2023-01-03T00:00:00"/>
    <x v="50"/>
    <s v=""/>
    <s v=""/>
    <m/>
    <m/>
    <m/>
    <m/>
    <m/>
    <m/>
    <m/>
    <m/>
    <m/>
    <m/>
    <m/>
    <m/>
    <m/>
    <m/>
    <m/>
    <m/>
    <m/>
  </r>
  <r>
    <d v="2023-01-05T00:00:00"/>
    <d v="2023-01-05T00:00:00"/>
    <s v=""/>
    <x v="1"/>
    <d v="2023-01-02T00:00:00"/>
    <x v="51"/>
    <n v="12"/>
    <s v=""/>
    <s v="KENKO SINAR INDONESIA"/>
    <s v="ARTO MORO"/>
    <s v="23010016"/>
    <s v="SA 39250"/>
    <d v="2023-01-02T00:00:00"/>
    <m/>
    <s v="KENKO PENCIL 2B 0810 FLUORESCENT"/>
    <n v="1"/>
    <m/>
    <m/>
    <m/>
    <n v="2304000"/>
    <s v="20 GRS"/>
    <n v="0.17"/>
    <m/>
    <m/>
    <m/>
  </r>
  <r>
    <d v="2023-01-05T00:00:00"/>
    <d v="2023-01-05T00:00:00"/>
    <s v=""/>
    <x v="1"/>
    <d v="2023-01-02T00:00:00"/>
    <x v="52"/>
    <s v=""/>
    <s v=""/>
    <m/>
    <m/>
    <m/>
    <m/>
    <m/>
    <m/>
    <s v="KENKO PENCIL 2B-6906 BTK BATIK"/>
    <n v="1"/>
    <m/>
    <m/>
    <m/>
    <n v="2256000"/>
    <s v="20 GRS"/>
    <n v="0.17"/>
    <m/>
    <m/>
    <m/>
  </r>
  <r>
    <d v="2023-01-05T00:00:00"/>
    <d v="2023-01-05T00:00:00"/>
    <s v=""/>
    <x v="1"/>
    <d v="2023-01-02T00:00:00"/>
    <x v="53"/>
    <s v=""/>
    <s v=""/>
    <m/>
    <m/>
    <m/>
    <m/>
    <m/>
    <m/>
    <s v="KENKO CORRECTION FLUID KE-108"/>
    <n v="4"/>
    <m/>
    <m/>
    <m/>
    <n v="1695600"/>
    <s v="36 DOZ"/>
    <n v="0.17"/>
    <m/>
    <m/>
    <m/>
  </r>
  <r>
    <d v="2023-01-05T00:00:00"/>
    <d v="2023-01-05T00:00:00"/>
    <s v=""/>
    <x v="1"/>
    <d v="2023-01-02T00:00:00"/>
    <x v="54"/>
    <s v=""/>
    <s v=""/>
    <m/>
    <m/>
    <m/>
    <m/>
    <m/>
    <m/>
    <s v="KENKO COLOR PENCIL CP-12HALF CLASSIC"/>
    <n v="1"/>
    <m/>
    <m/>
    <m/>
    <n v="3801600"/>
    <s v="24 BOX X 24 SET"/>
    <n v="0.17"/>
    <m/>
    <m/>
    <m/>
  </r>
  <r>
    <d v="2023-01-05T00:00:00"/>
    <d v="2023-01-05T00:00:00"/>
    <s v=""/>
    <x v="1"/>
    <d v="2023-01-02T00:00:00"/>
    <x v="55"/>
    <s v=""/>
    <s v=""/>
    <m/>
    <m/>
    <m/>
    <m/>
    <m/>
    <m/>
    <s v="KENKO 12 COLOR PENCIL CP-12F CLASSIC"/>
    <n v="2"/>
    <m/>
    <m/>
    <m/>
    <n v="2980800"/>
    <s v="24 DOZ"/>
    <n v="0.17"/>
    <m/>
    <m/>
    <m/>
  </r>
  <r>
    <d v="2023-01-05T00:00:00"/>
    <d v="2023-01-05T00:00:00"/>
    <s v=""/>
    <x v="1"/>
    <d v="2023-01-02T00:00:00"/>
    <x v="56"/>
    <s v=""/>
    <s v=""/>
    <m/>
    <m/>
    <m/>
    <m/>
    <m/>
    <m/>
    <s v="KENKO GEL PEN KE-200 BLACK"/>
    <n v="1"/>
    <m/>
    <m/>
    <m/>
    <n v="3542400"/>
    <s v="12 GRS"/>
    <n v="0.17"/>
    <m/>
    <m/>
    <m/>
  </r>
  <r>
    <d v="2023-01-05T00:00:00"/>
    <d v="2023-01-05T00:00:00"/>
    <s v=""/>
    <x v="1"/>
    <d v="2023-01-02T00:00:00"/>
    <x v="57"/>
    <s v=""/>
    <s v=""/>
    <m/>
    <m/>
    <m/>
    <m/>
    <m/>
    <m/>
    <s v="KENKO PENCIL 2B-3181 HITAM CAP MERAH"/>
    <n v="2"/>
    <m/>
    <m/>
    <m/>
    <n v="2112000"/>
    <s v="20 GRS"/>
    <n v="0.17"/>
    <m/>
    <m/>
    <m/>
  </r>
  <r>
    <d v="2023-01-05T00:00:00"/>
    <d v="2023-01-05T00:00:00"/>
    <s v=""/>
    <x v="1"/>
    <d v="2023-01-02T00:00:00"/>
    <x v="58"/>
    <s v=""/>
    <s v=""/>
    <m/>
    <m/>
    <m/>
    <m/>
    <m/>
    <m/>
    <s v="KENKO GEL PEN KE-16 DOT N DOT BLACK"/>
    <n v="2"/>
    <m/>
    <m/>
    <m/>
    <n v="3758400"/>
    <s v="12 GRS"/>
    <n v="0.17"/>
    <m/>
    <m/>
    <m/>
  </r>
  <r>
    <d v="2023-01-05T00:00:00"/>
    <d v="2023-01-05T00:00:00"/>
    <s v=""/>
    <x v="1"/>
    <d v="2023-01-02T00:00:00"/>
    <x v="59"/>
    <s v=""/>
    <s v=""/>
    <m/>
    <m/>
    <m/>
    <m/>
    <m/>
    <m/>
    <s v="KENKO TAPE DISPENSER TD-323 (1&quot; &amp; 3&quot; CORE)"/>
    <n v="2"/>
    <m/>
    <m/>
    <m/>
    <n v="462000"/>
    <s v="24 PCS"/>
    <n v="0.17"/>
    <m/>
    <m/>
    <m/>
  </r>
  <r>
    <d v="2023-01-05T00:00:00"/>
    <d v="2023-01-05T00:00:00"/>
    <s v=""/>
    <x v="1"/>
    <d v="2023-01-02T00:00:00"/>
    <x v="60"/>
    <s v=""/>
    <s v=""/>
    <m/>
    <m/>
    <m/>
    <m/>
    <m/>
    <m/>
    <s v="KENKO PUNCH NO.85 XL"/>
    <n v="1"/>
    <m/>
    <m/>
    <m/>
    <n v="1416000"/>
    <s v="24 PCS"/>
    <n v="0.17"/>
    <m/>
    <m/>
    <m/>
  </r>
  <r>
    <d v="2023-01-05T00:00:00"/>
    <d v="2023-01-05T00:00:00"/>
    <s v=""/>
    <x v="1"/>
    <d v="2023-01-02T00:00:00"/>
    <x v="61"/>
    <s v=""/>
    <s v=""/>
    <m/>
    <m/>
    <m/>
    <m/>
    <m/>
    <m/>
    <m/>
    <m/>
    <m/>
    <m/>
    <m/>
    <m/>
    <m/>
    <m/>
    <m/>
    <m/>
    <m/>
  </r>
  <r>
    <d v="2023-01-05T00:00:00"/>
    <d v="2023-01-05T00:00:00"/>
    <s v=""/>
    <x v="1"/>
    <d v="2023-01-02T00:00:00"/>
    <x v="62"/>
    <n v="13"/>
    <s v=""/>
    <s v="KENKO SINAR INDONESIA"/>
    <s v="ARTO MORO"/>
    <s v="23010019"/>
    <m/>
    <d v="2023-01-02T00:00:00"/>
    <m/>
    <s v="KENKO STAPLER HD-10"/>
    <n v="4"/>
    <m/>
    <m/>
    <m/>
    <n v="1860000"/>
    <s v="00 DOZ"/>
    <n v="0.17"/>
    <m/>
    <m/>
    <m/>
  </r>
  <r>
    <d v="2023-01-05T00:00:00"/>
    <d v="2023-01-05T00:00:00"/>
    <s v=""/>
    <x v="1"/>
    <d v="2023-01-02T00:00:00"/>
    <x v="63"/>
    <s v=""/>
    <s v=""/>
    <m/>
    <m/>
    <m/>
    <m/>
    <m/>
    <m/>
    <s v="KENKO PENCIL 2B-3282 HITAM BINTANG"/>
    <n v="2"/>
    <m/>
    <m/>
    <m/>
    <n v="2448000"/>
    <s v="20 GRS"/>
    <n v="0.17"/>
    <m/>
    <m/>
    <m/>
  </r>
  <r>
    <d v="2023-01-05T00:00:00"/>
    <d v="2023-01-05T00:00:00"/>
    <s v=""/>
    <x v="1"/>
    <d v="2023-01-02T00:00:00"/>
    <x v="64"/>
    <s v=""/>
    <s v=""/>
    <m/>
    <m/>
    <m/>
    <m/>
    <m/>
    <m/>
    <s v="KENKO PENCIL 2B-6373 METALLIC"/>
    <n v="2"/>
    <m/>
    <m/>
    <m/>
    <n v="2160000"/>
    <s v="20 GRS"/>
    <n v="0.17"/>
    <m/>
    <m/>
    <m/>
  </r>
  <r>
    <d v="2023-01-05T00:00:00"/>
    <d v="2023-01-05T00:00:00"/>
    <s v=""/>
    <x v="1"/>
    <d v="2023-01-02T00:00:00"/>
    <x v="65"/>
    <s v=""/>
    <s v=""/>
    <m/>
    <m/>
    <m/>
    <m/>
    <m/>
    <m/>
    <s v="KENKO CORRECTION TAPE CT-802N (8M X 5MM)"/>
    <n v="1"/>
    <m/>
    <m/>
    <m/>
    <n v="2448000"/>
    <s v="48 DOZ"/>
    <n v="0.17"/>
    <m/>
    <m/>
    <m/>
  </r>
  <r>
    <d v="2023-01-05T00:00:00"/>
    <d v="2023-01-05T00:00:00"/>
    <s v=""/>
    <x v="1"/>
    <d v="2023-01-02T00:00:00"/>
    <x v="66"/>
    <s v=""/>
    <s v=""/>
    <m/>
    <m/>
    <m/>
    <m/>
    <m/>
    <m/>
    <s v="KENKO CORRECTION TAPE CT-902 (12M X 5MM)"/>
    <n v="3"/>
    <m/>
    <m/>
    <m/>
    <n v="2880000"/>
    <s v="48 DOZ"/>
    <n v="0.17"/>
    <m/>
    <m/>
    <m/>
  </r>
  <r>
    <d v="2023-01-05T00:00:00"/>
    <d v="2023-01-05T00:00:00"/>
    <s v=""/>
    <x v="1"/>
    <d v="2023-01-02T00:00:00"/>
    <x v="67"/>
    <s v=""/>
    <s v=""/>
    <m/>
    <m/>
    <m/>
    <s v="SA 39277"/>
    <m/>
    <m/>
    <s v="KENKO GEL PEN HI-TECH-H 0.28MM BLUE"/>
    <n v="2"/>
    <m/>
    <m/>
    <m/>
    <n v="5616000"/>
    <s v="12 GRS"/>
    <n v="0.17"/>
    <m/>
    <m/>
    <m/>
  </r>
  <r>
    <d v="2023-01-05T00:00:00"/>
    <d v="2023-01-05T00:00:00"/>
    <s v=""/>
    <x v="1"/>
    <d v="2023-01-02T00:00:00"/>
    <x v="68"/>
    <s v=""/>
    <s v=""/>
    <m/>
    <m/>
    <m/>
    <m/>
    <m/>
    <m/>
    <s v="KENKO GEL PEN T-GEL ERASABLE KE-303ER BLACK"/>
    <n v="3"/>
    <m/>
    <m/>
    <m/>
    <n v="3456000"/>
    <s v="12 GRS"/>
    <n v="0.17"/>
    <m/>
    <m/>
    <m/>
  </r>
  <r>
    <d v="2023-01-05T00:00:00"/>
    <d v="2023-01-05T00:00:00"/>
    <s v=""/>
    <x v="1"/>
    <d v="2023-01-02T00:00:00"/>
    <x v="69"/>
    <s v=""/>
    <s v=""/>
    <m/>
    <m/>
    <m/>
    <m/>
    <m/>
    <m/>
    <s v="KENKO GEL PEN KE-303 T-GEL TRIANGULAR BLACK"/>
    <n v="5"/>
    <m/>
    <m/>
    <m/>
    <n v="3110400"/>
    <s v="12 GRS"/>
    <n v="0.17"/>
    <m/>
    <m/>
    <m/>
  </r>
  <r>
    <d v="2023-01-05T00:00:00"/>
    <d v="2023-01-05T00:00:00"/>
    <s v=""/>
    <x v="1"/>
    <d v="2023-01-02T00:00:00"/>
    <x v="70"/>
    <s v=""/>
    <s v=""/>
    <m/>
    <m/>
    <m/>
    <m/>
    <m/>
    <m/>
    <m/>
    <m/>
    <m/>
    <m/>
    <m/>
    <m/>
    <m/>
    <m/>
    <m/>
    <m/>
    <m/>
  </r>
  <r>
    <d v="2023-01-05T00:00:00"/>
    <d v="2023-01-05T00:00:00"/>
    <s v=""/>
    <x v="0"/>
    <d v="2023-01-02T00:00:00"/>
    <x v="71"/>
    <n v="14"/>
    <s v=""/>
    <s v="DUTA BUANA"/>
    <s v="UNTANA"/>
    <s v="HM/002/01-23H"/>
    <m/>
    <d v="2023-01-02T00:00:00"/>
    <m/>
    <s v="GARISAN TF-1990 BUSUR BOLONG (180 DEGREE)"/>
    <n v="1"/>
    <n v="200"/>
    <s v="LSN"/>
    <n v="10000"/>
    <m/>
    <s v="100 LSN"/>
    <m/>
    <m/>
    <m/>
    <m/>
  </r>
  <r>
    <d v="2023-01-05T00:00:00"/>
    <d v="2023-01-05T00:00:00"/>
    <s v=""/>
    <x v="0"/>
    <d v="2023-01-02T00:00:00"/>
    <x v="72"/>
    <s v=""/>
    <s v=""/>
    <m/>
    <m/>
    <m/>
    <m/>
    <m/>
    <m/>
    <s v="GARISAN TF-1991 BUSUR 360 DEGREE (K)"/>
    <n v="1"/>
    <n v="48"/>
    <s v="LSN"/>
    <n v="25000"/>
    <m/>
    <s v="25 LSN"/>
    <m/>
    <m/>
    <m/>
    <m/>
  </r>
  <r>
    <d v="2023-01-05T00:00:00"/>
    <d v="2023-01-05T00:00:00"/>
    <s v=""/>
    <x v="0"/>
    <d v="2023-01-02T00:00:00"/>
    <x v="73"/>
    <s v=""/>
    <s v=""/>
    <m/>
    <m/>
    <m/>
    <m/>
    <m/>
    <m/>
    <m/>
    <m/>
    <m/>
    <m/>
    <m/>
    <m/>
    <m/>
    <m/>
    <m/>
    <m/>
    <m/>
  </r>
  <r>
    <d v="2023-01-05T00:00:00"/>
    <d v="2023-01-05T00:00:00"/>
    <s v=""/>
    <x v="0"/>
    <d v="2023-01-04T00:00:00"/>
    <x v="74"/>
    <n v="15"/>
    <s v=""/>
    <s v="DUTA BUANA"/>
    <s v="UNTANA"/>
    <s v="HM/007/0-23H"/>
    <m/>
    <d v="2023-01-04T00:00:00"/>
    <m/>
    <s v="BALLPEN GEL TF-3115 0.3MM HIGHTECH KNOCK"/>
    <n v="5"/>
    <n v="480"/>
    <s v="LSN"/>
    <n v="30500"/>
    <m/>
    <s v="96 LSN"/>
    <m/>
    <m/>
    <m/>
    <m/>
  </r>
  <r>
    <d v="2023-01-05T00:00:00"/>
    <d v="2023-01-05T00:00:00"/>
    <s v=""/>
    <x v="0"/>
    <d v="2023-01-04T00:00:00"/>
    <x v="75"/>
    <s v=""/>
    <s v=""/>
    <m/>
    <m/>
    <m/>
    <m/>
    <m/>
    <m/>
    <m/>
    <m/>
    <m/>
    <m/>
    <m/>
    <m/>
    <m/>
    <m/>
    <m/>
    <m/>
    <m/>
  </r>
  <r>
    <d v="2023-01-05T00:00:00"/>
    <d v="2023-01-05T00:00:00"/>
    <s v=""/>
    <x v="0"/>
    <d v="2023-01-02T00:00:00"/>
    <x v="76"/>
    <n v="16"/>
    <s v=""/>
    <s v="SURYA PRATAMA"/>
    <s v="UNTANA"/>
    <s v="F23A000039"/>
    <m/>
    <d v="2023-01-02T00:00:00"/>
    <m/>
    <s v="CAT AIR OPINI 110@216"/>
    <n v="25"/>
    <n v="5400"/>
    <s v="BOX"/>
    <n v="9000"/>
    <m/>
    <s v="1100PCS"/>
    <n v="0.2"/>
    <n v="2.5000000000000001E-2"/>
    <m/>
    <m/>
  </r>
  <r>
    <d v="2023-01-05T00:00:00"/>
    <d v="2023-01-05T00:00:00"/>
    <s v=""/>
    <x v="0"/>
    <d v="2023-01-02T00:00:00"/>
    <x v="77"/>
    <s v=""/>
    <s v=""/>
    <m/>
    <m/>
    <m/>
    <m/>
    <m/>
    <m/>
    <s v="CAT AIR OPINI 120 @144"/>
    <n v="15"/>
    <n v="2160"/>
    <s v="BOS"/>
    <n v="9400"/>
    <m/>
    <s v="120 PCS"/>
    <n v="0.2"/>
    <n v="2.5000000000000001E-2"/>
    <m/>
    <m/>
  </r>
  <r>
    <d v="2023-01-05T00:00:00"/>
    <d v="2023-01-05T00:00:00"/>
    <s v=""/>
    <x v="0"/>
    <d v="2023-01-02T00:00:00"/>
    <x v="78"/>
    <s v=""/>
    <s v=""/>
    <m/>
    <m/>
    <m/>
    <m/>
    <m/>
    <m/>
    <m/>
    <m/>
    <m/>
    <m/>
    <m/>
    <m/>
    <m/>
    <m/>
    <m/>
    <m/>
    <m/>
  </r>
  <r>
    <d v="2023-01-06T00:00:00"/>
    <d v="2023-01-06T00:00:00"/>
    <d v="2023-01-06T00:00:00"/>
    <x v="0"/>
    <d v="2023-01-03T00:00:00"/>
    <x v="79"/>
    <n v="17"/>
    <d v="2023-01-06T00:00:00"/>
    <s v="PMJP"/>
    <s v="UNTANA"/>
    <s v="SURAT JALAN NO : 40"/>
    <m/>
    <d v="2023-01-03T00:00:00"/>
    <m/>
    <s v="CELENGAN L"/>
    <n v="2"/>
    <n v="20"/>
    <s v="LSN"/>
    <n v="72000"/>
    <m/>
    <s v="10 LSN"/>
    <m/>
    <m/>
    <m/>
    <m/>
  </r>
  <r>
    <d v="2023-01-06T00:00:00"/>
    <d v="2023-01-06T00:00:00"/>
    <s v=""/>
    <x v="0"/>
    <d v="2023-01-03T00:00:00"/>
    <x v="80"/>
    <s v=""/>
    <s v=""/>
    <m/>
    <m/>
    <m/>
    <m/>
    <m/>
    <m/>
    <s v="CELENGAN XL"/>
    <n v="2"/>
    <n v="12"/>
    <s v="LSN"/>
    <n v="87000"/>
    <m/>
    <s v="6 LSN"/>
    <m/>
    <m/>
    <m/>
    <m/>
  </r>
  <r>
    <d v="2023-01-06T00:00:00"/>
    <d v="2023-01-06T00:00:00"/>
    <s v=""/>
    <x v="0"/>
    <d v="2023-01-03T00:00:00"/>
    <x v="81"/>
    <s v=""/>
    <s v=""/>
    <m/>
    <m/>
    <m/>
    <m/>
    <m/>
    <m/>
    <m/>
    <m/>
    <m/>
    <m/>
    <m/>
    <m/>
    <m/>
    <m/>
    <m/>
    <m/>
    <m/>
  </r>
  <r>
    <d v="2023-01-06T00:00:00"/>
    <d v="2023-01-06T00:00:00"/>
    <s v=""/>
    <x v="0"/>
    <d v="2023-01-04T00:00:00"/>
    <x v="82"/>
    <n v="18"/>
    <s v=""/>
    <s v="ETJ"/>
    <s v="UNTANA"/>
    <s v="022.23"/>
    <m/>
    <d v="2023-01-04T00:00:00"/>
    <m/>
    <s v="ENTER 30 CM 675"/>
    <n v="25"/>
    <n v="5000"/>
    <s v="LSN"/>
    <n v="8750"/>
    <m/>
    <s v="200 LSN"/>
    <m/>
    <m/>
    <m/>
    <m/>
  </r>
  <r>
    <d v="2023-01-06T00:00:00"/>
    <d v="2023-01-06T00:00:00"/>
    <s v=""/>
    <x v="0"/>
    <d v="2023-01-04T00:00:00"/>
    <x v="83"/>
    <s v=""/>
    <s v=""/>
    <m/>
    <m/>
    <m/>
    <m/>
    <m/>
    <m/>
    <s v="ENTER WB (K) 802"/>
    <n v="3"/>
    <n v="180"/>
    <s v="LSN"/>
    <n v="17500"/>
    <m/>
    <s v="60 LSN"/>
    <m/>
    <m/>
    <m/>
    <m/>
  </r>
  <r>
    <d v="2023-01-06T00:00:00"/>
    <d v="2023-01-06T00:00:00"/>
    <s v=""/>
    <x v="0"/>
    <d v="2023-01-04T00:00:00"/>
    <x v="84"/>
    <s v=""/>
    <s v=""/>
    <m/>
    <m/>
    <m/>
    <m/>
    <m/>
    <m/>
    <s v="ENTER WB (B) 803"/>
    <n v="3"/>
    <n v="144"/>
    <s v="LSN"/>
    <n v="27500"/>
    <m/>
    <s v="48 LSN"/>
    <m/>
    <m/>
    <m/>
    <m/>
  </r>
  <r>
    <d v="2023-01-06T00:00:00"/>
    <d v="2023-01-06T00:00:00"/>
    <s v=""/>
    <x v="0"/>
    <d v="2023-01-04T00:00:00"/>
    <x v="85"/>
    <s v=""/>
    <s v=""/>
    <m/>
    <m/>
    <m/>
    <m/>
    <m/>
    <m/>
    <s v="ENTER BOXFILE BENTUK"/>
    <n v="2"/>
    <n v="16"/>
    <s v="LSN"/>
    <n v="120000"/>
    <m/>
    <s v="8 LSN"/>
    <m/>
    <m/>
    <m/>
    <s v="MIX"/>
  </r>
  <r>
    <d v="2023-01-06T00:00:00"/>
    <d v="2023-01-06T00:00:00"/>
    <s v=""/>
    <x v="0"/>
    <d v="2023-01-04T00:00:00"/>
    <x v="86"/>
    <s v=""/>
    <s v=""/>
    <m/>
    <m/>
    <m/>
    <m/>
    <m/>
    <m/>
    <s v="ENTER BOXFILE KCG (BF 567)"/>
    <n v="5"/>
    <n v="300"/>
    <s v="PCS"/>
    <n v="12000"/>
    <m/>
    <s v="60 PCS"/>
    <m/>
    <m/>
    <m/>
    <s v="MIX HT=3,B=2"/>
  </r>
  <r>
    <d v="2023-01-06T00:00:00"/>
    <d v="2023-01-06T00:00:00"/>
    <s v=""/>
    <x v="0"/>
    <d v="2023-01-04T00:00:00"/>
    <x v="87"/>
    <s v=""/>
    <s v=""/>
    <m/>
    <m/>
    <m/>
    <m/>
    <m/>
    <m/>
    <s v="ENTER BK TABUNGAN"/>
    <n v="2"/>
    <n v="7200"/>
    <s v="PCS"/>
    <n v="550"/>
    <m/>
    <s v="3600 PCS"/>
    <m/>
    <m/>
    <m/>
    <m/>
  </r>
  <r>
    <d v="2023-01-06T00:00:00"/>
    <d v="2023-01-06T00:00:00"/>
    <s v=""/>
    <x v="0"/>
    <d v="2023-01-04T00:00:00"/>
    <x v="88"/>
    <s v=""/>
    <s v=""/>
    <m/>
    <m/>
    <m/>
    <m/>
    <m/>
    <m/>
    <s v="PALLET DOP SAKURA 201"/>
    <n v="1"/>
    <n v="120"/>
    <s v="LSN"/>
    <n v="7500"/>
    <m/>
    <s v="120 LSN"/>
    <m/>
    <m/>
    <m/>
    <m/>
  </r>
  <r>
    <d v="2023-01-06T00:00:00"/>
    <d v="2023-01-06T00:00:00"/>
    <s v=""/>
    <x v="0"/>
    <d v="2023-01-04T00:00:00"/>
    <x v="89"/>
    <s v=""/>
    <s v=""/>
    <m/>
    <m/>
    <m/>
    <m/>
    <m/>
    <m/>
    <s v="PALLET DOP KEPITING 202"/>
    <n v="1"/>
    <n v="120"/>
    <s v="LSN"/>
    <n v="7500"/>
    <m/>
    <s v="120 LSN"/>
    <m/>
    <m/>
    <m/>
    <m/>
  </r>
  <r>
    <d v="2023-01-06T00:00:00"/>
    <d v="2023-01-06T00:00:00"/>
    <s v=""/>
    <x v="0"/>
    <d v="2023-01-04T00:00:00"/>
    <x v="90"/>
    <s v=""/>
    <s v=""/>
    <m/>
    <m/>
    <m/>
    <m/>
    <m/>
    <m/>
    <s v="ENTER C/ BOARD 03 ANTI PECAH"/>
    <n v="1"/>
    <n v="8"/>
    <s v="LSN"/>
    <n v="115000"/>
    <m/>
    <s v="8 LSN"/>
    <m/>
    <m/>
    <m/>
    <m/>
  </r>
  <r>
    <d v="2023-01-06T00:00:00"/>
    <d v="2023-01-06T00:00:00"/>
    <s v=""/>
    <x v="0"/>
    <d v="2023-01-04T00:00:00"/>
    <x v="91"/>
    <s v=""/>
    <s v=""/>
    <m/>
    <m/>
    <m/>
    <m/>
    <m/>
    <m/>
    <m/>
    <m/>
    <m/>
    <m/>
    <m/>
    <m/>
    <m/>
    <m/>
    <m/>
    <m/>
    <m/>
  </r>
  <r>
    <d v="2023-01-06T00:00:00"/>
    <d v="2023-01-06T00:00:00"/>
    <s v=""/>
    <x v="0"/>
    <d v="2022-01-04T00:00:00"/>
    <x v="92"/>
    <n v="19"/>
    <s v=""/>
    <s v="DB STATIONERY"/>
    <s v="UNTANA"/>
    <s v="JUA047/23"/>
    <m/>
    <d v="2022-01-04T00:00:00"/>
    <m/>
    <s v="GEL PEN TIZO 1.0 TG340"/>
    <n v="7"/>
    <n v="672"/>
    <s v="LSN"/>
    <n v="31500"/>
    <m/>
    <s v="96 LSN"/>
    <m/>
    <m/>
    <m/>
    <m/>
  </r>
  <r>
    <d v="2023-01-06T00:00:00"/>
    <d v="2023-01-06T00:00:00"/>
    <s v=""/>
    <x v="0"/>
    <d v="2022-01-04T00:00:00"/>
    <x v="93"/>
    <s v=""/>
    <s v=""/>
    <m/>
    <m/>
    <m/>
    <m/>
    <m/>
    <m/>
    <s v="GEL 1.0 TG340BI BIRU"/>
    <n v="3"/>
    <n v="288"/>
    <s v="LSN"/>
    <n v="31500"/>
    <m/>
    <s v="96 LSN"/>
    <m/>
    <m/>
    <m/>
    <m/>
  </r>
  <r>
    <d v="2023-01-06T00:00:00"/>
    <d v="2023-01-06T00:00:00"/>
    <s v=""/>
    <x v="0"/>
    <d v="2022-01-04T00:00:00"/>
    <x v="94"/>
    <s v=""/>
    <s v=""/>
    <m/>
    <m/>
    <m/>
    <m/>
    <m/>
    <m/>
    <m/>
    <m/>
    <m/>
    <m/>
    <m/>
    <m/>
    <m/>
    <m/>
    <m/>
    <m/>
    <m/>
  </r>
  <r>
    <d v="2023-01-06T00:00:00"/>
    <d v="2023-01-06T00:00:00"/>
    <s v=""/>
    <x v="0"/>
    <d v="2023-01-02T00:00:00"/>
    <x v="95"/>
    <n v="20"/>
    <s v=""/>
    <s v="GRAFINDO"/>
    <s v="UNTANA"/>
    <s v="GA-23-01-0001"/>
    <m/>
    <d v="2023-01-02T00:00:00"/>
    <m/>
    <s v="MAP KANCING SIKA AC-05 KUNING"/>
    <n v="3"/>
    <n v="150"/>
    <s v="LSN"/>
    <n v="18250"/>
    <m/>
    <s v="50 LSN"/>
    <m/>
    <m/>
    <m/>
    <m/>
  </r>
  <r>
    <d v="2023-01-06T00:00:00"/>
    <d v="2023-01-06T00:00:00"/>
    <s v=""/>
    <x v="0"/>
    <d v="2023-01-02T00:00:00"/>
    <x v="96"/>
    <s v=""/>
    <s v=""/>
    <m/>
    <m/>
    <m/>
    <m/>
    <m/>
    <m/>
    <s v="BUSINESS FILE SIKA AC-106 HIJAU"/>
    <n v="1"/>
    <n v="50"/>
    <s v="LSN"/>
    <m/>
    <m/>
    <s v="50 LSN"/>
    <m/>
    <m/>
    <m/>
    <s v="BONUS"/>
  </r>
  <r>
    <d v="2023-01-06T00:00:00"/>
    <d v="2023-01-06T00:00:00"/>
    <s v=""/>
    <x v="0"/>
    <d v="2023-01-02T00:00:00"/>
    <x v="97"/>
    <s v=""/>
    <s v=""/>
    <m/>
    <m/>
    <m/>
    <m/>
    <m/>
    <m/>
    <s v="BUSINESS FILE SIKA AC-106 PUTIH"/>
    <n v="2"/>
    <n v="100"/>
    <s v="LSN"/>
    <m/>
    <m/>
    <s v="50 LSN"/>
    <m/>
    <m/>
    <m/>
    <s v="BONUS"/>
  </r>
  <r>
    <d v="2023-01-06T00:00:00"/>
    <d v="2023-01-06T00:00:00"/>
    <s v=""/>
    <x v="0"/>
    <d v="2023-01-02T00:00:00"/>
    <x v="98"/>
    <s v=""/>
    <s v=""/>
    <m/>
    <m/>
    <m/>
    <m/>
    <m/>
    <m/>
    <m/>
    <m/>
    <m/>
    <m/>
    <m/>
    <m/>
    <m/>
    <m/>
    <m/>
    <m/>
    <m/>
  </r>
  <r>
    <d v="2023-01-06T00:00:00"/>
    <d v="2023-01-06T00:00:00"/>
    <s v=""/>
    <x v="0"/>
    <d v="2023-01-03T00:00:00"/>
    <x v="99"/>
    <n v="21"/>
    <s v=""/>
    <s v="GRAFINDO"/>
    <s v="UNTANA"/>
    <s v="GA-23-01-0014"/>
    <m/>
    <d v="2023-01-03T00:00:00"/>
    <m/>
    <s v="BUSINESS FILE SIKA AC-106 HIJAU"/>
    <n v="3"/>
    <n v="150"/>
    <s v="LSN"/>
    <m/>
    <m/>
    <s v="50 LSN"/>
    <m/>
    <m/>
    <m/>
    <s v="SURAT JALAN"/>
  </r>
  <r>
    <d v="2023-01-06T00:00:00"/>
    <d v="2023-01-06T00:00:00"/>
    <s v=""/>
    <x v="0"/>
    <d v="2023-01-03T00:00:00"/>
    <x v="100"/>
    <s v=""/>
    <s v=""/>
    <m/>
    <m/>
    <m/>
    <m/>
    <m/>
    <m/>
    <m/>
    <m/>
    <m/>
    <m/>
    <m/>
    <m/>
    <m/>
    <m/>
    <m/>
    <m/>
    <m/>
  </r>
  <r>
    <d v="2023-01-06T00:00:00"/>
    <d v="2023-01-06T00:00:00"/>
    <s v=""/>
    <x v="0"/>
    <d v="2023-01-04T00:00:00"/>
    <x v="101"/>
    <n v="22"/>
    <s v=""/>
    <s v="TRI MITRA SEJATI"/>
    <s v="UNTANA"/>
    <s v="20230100720"/>
    <m/>
    <d v="2023-01-04T00:00:00"/>
    <m/>
    <s v="ELEC NATIONAL 20M X 120 ROLL"/>
    <n v="26"/>
    <n v="3120"/>
    <s v="ROL"/>
    <n v="4615"/>
    <m/>
    <s v="120 ROL"/>
    <m/>
    <m/>
    <n v="287976"/>
    <m/>
  </r>
  <r>
    <d v="2023-01-06T00:00:00"/>
    <d v="2023-01-06T00:00:00"/>
    <s v=""/>
    <x v="0"/>
    <d v="2023-01-04T00:00:00"/>
    <x v="102"/>
    <s v=""/>
    <s v=""/>
    <m/>
    <m/>
    <m/>
    <m/>
    <m/>
    <m/>
    <m/>
    <m/>
    <m/>
    <m/>
    <m/>
    <m/>
    <m/>
    <m/>
    <m/>
    <m/>
    <m/>
  </r>
  <r>
    <d v="2023-01-06T00:00:00"/>
    <d v="2023-01-06T00:00:00"/>
    <s v=""/>
    <x v="0"/>
    <d v="2023-01-06T00:00:00"/>
    <x v="103"/>
    <n v="23"/>
    <s v=""/>
    <s v="COMBI"/>
    <s v="UNTANA"/>
    <s v="0111"/>
    <m/>
    <d v="2023-01-06T00:00:00"/>
    <m/>
    <s v="DOC RIT PRESTIGE"/>
    <n v="1"/>
    <n v="7"/>
    <s v="LSN"/>
    <n v="195000"/>
    <m/>
    <m/>
    <m/>
    <m/>
    <m/>
    <m/>
  </r>
  <r>
    <d v="2023-01-06T00:00:00"/>
    <d v="2023-01-06T00:00:00"/>
    <s v=""/>
    <x v="0"/>
    <d v="2023-01-06T00:00:00"/>
    <x v="104"/>
    <s v=""/>
    <s v=""/>
    <m/>
    <m/>
    <m/>
    <m/>
    <m/>
    <m/>
    <m/>
    <m/>
    <m/>
    <m/>
    <m/>
    <m/>
    <m/>
    <m/>
    <m/>
    <m/>
    <m/>
  </r>
  <r>
    <d v="2023-01-06T00:00:00"/>
    <d v="2023-01-06T00:00:00"/>
    <s v=""/>
    <x v="0"/>
    <d v="2022-12-22T00:00:00"/>
    <x v="105"/>
    <n v="24"/>
    <s v=""/>
    <s v="SAPUTRO OFFICE"/>
    <s v="UNTANA"/>
    <s v="F-3661 INVSOS"/>
    <m/>
    <d v="2022-12-22T00:00:00"/>
    <m/>
    <s v="MEJA IPAD IMPORT JUMBO KARAKTER"/>
    <n v="50"/>
    <n v="500"/>
    <s v="PCS"/>
    <n v="48000"/>
    <m/>
    <m/>
    <m/>
    <m/>
    <m/>
    <m/>
  </r>
  <r>
    <d v="2023-01-06T00:00:00"/>
    <d v="2023-01-06T00:00:00"/>
    <s v=""/>
    <x v="0"/>
    <d v="2022-12-22T00:00:00"/>
    <x v="106"/>
    <s v=""/>
    <s v=""/>
    <m/>
    <m/>
    <m/>
    <m/>
    <m/>
    <m/>
    <m/>
    <m/>
    <m/>
    <m/>
    <m/>
    <m/>
    <m/>
    <m/>
    <m/>
    <m/>
    <m/>
  </r>
  <r>
    <d v="2023-01-07T00:00:00"/>
    <d v="2023-01-07T00:00:00"/>
    <d v="2023-01-07T00:00:00"/>
    <x v="0"/>
    <d v="2023-01-07T00:00:00"/>
    <x v="107"/>
    <n v="25"/>
    <d v="2023-01-07T00:00:00"/>
    <s v="GLORY"/>
    <s v="UNTANA"/>
    <s v="A 08"/>
    <m/>
    <d v="2023-01-07T00:00:00"/>
    <m/>
    <s v="BT BATIK"/>
    <m/>
    <n v="7"/>
    <s v="LSN"/>
    <n v="161000"/>
    <m/>
    <m/>
    <m/>
    <m/>
    <m/>
    <s v="DISKON CASH 135.000"/>
  </r>
  <r>
    <d v="2023-01-07T00:00:00"/>
    <d v="2023-01-07T00:00:00"/>
    <s v=""/>
    <x v="0"/>
    <d v="2023-01-07T00:00:00"/>
    <x v="108"/>
    <s v=""/>
    <s v=""/>
    <m/>
    <m/>
    <m/>
    <m/>
    <m/>
    <m/>
    <s v="AG CK POLOS"/>
    <m/>
    <n v="120"/>
    <s v="PCS"/>
    <n v="13000"/>
    <m/>
    <m/>
    <m/>
    <m/>
    <n v="135000"/>
    <s v="DISKON CASH 135.000"/>
  </r>
  <r>
    <d v="2023-01-07T00:00:00"/>
    <d v="2023-01-07T00:00:00"/>
    <s v=""/>
    <x v="0"/>
    <d v="2023-01-07T00:00:00"/>
    <x v="109"/>
    <s v=""/>
    <s v=""/>
    <m/>
    <m/>
    <m/>
    <m/>
    <m/>
    <m/>
    <m/>
    <m/>
    <m/>
    <m/>
    <m/>
    <m/>
    <m/>
    <m/>
    <m/>
    <m/>
    <m/>
  </r>
  <r>
    <d v="2023-01-07T00:00:00"/>
    <d v="2023-01-07T00:00:00"/>
    <s v=""/>
    <x v="1"/>
    <d v="2023-01-05T00:00:00"/>
    <x v="110"/>
    <n v="26"/>
    <s v=""/>
    <s v="ATALI MAKMUR"/>
    <s v="ARTO MORO"/>
    <s v="SA230100214"/>
    <m/>
    <d v="2023-01-05T00:00:00"/>
    <m/>
    <s v="CRAYON PUTAR TWCR-12MINI JK"/>
    <n v="1"/>
    <n v="144"/>
    <s v="SET"/>
    <n v="18600"/>
    <m/>
    <s v="12 BOX X 12 SET"/>
    <n v="0.125"/>
    <n v="0.05"/>
    <m/>
    <m/>
  </r>
  <r>
    <d v="2023-01-07T00:00:00"/>
    <d v="2023-01-07T00:00:00"/>
    <s v=""/>
    <x v="1"/>
    <d v="2023-01-05T00:00:00"/>
    <x v="111"/>
    <s v=""/>
    <s v=""/>
    <m/>
    <m/>
    <m/>
    <m/>
    <m/>
    <m/>
    <s v="CORRECTION TAPE CT-520 JK"/>
    <n v="1"/>
    <n v="360"/>
    <s v="PCS"/>
    <n v="11000"/>
    <m/>
    <s v="30 BOX X 12 PCS"/>
    <n v="0.125"/>
    <n v="0.05"/>
    <m/>
    <m/>
  </r>
  <r>
    <d v="2023-01-07T00:00:00"/>
    <d v="2023-01-07T00:00:00"/>
    <s v=""/>
    <x v="1"/>
    <d v="2023-01-05T00:00:00"/>
    <x v="112"/>
    <s v=""/>
    <s v=""/>
    <m/>
    <m/>
    <m/>
    <m/>
    <m/>
    <m/>
    <s v="LABEL LB-P2LN (2 BARIS) JK"/>
    <n v="1"/>
    <n v="500"/>
    <s v="ROL"/>
    <n v="3050"/>
    <m/>
    <s v="50 PAK X 10 ROL"/>
    <n v="0.125"/>
    <n v="0.05"/>
    <m/>
    <m/>
  </r>
  <r>
    <d v="2023-01-07T00:00:00"/>
    <d v="2023-01-07T00:00:00"/>
    <s v=""/>
    <x v="1"/>
    <d v="2023-01-05T00:00:00"/>
    <x v="113"/>
    <s v=""/>
    <s v=""/>
    <m/>
    <m/>
    <m/>
    <m/>
    <m/>
    <m/>
    <s v="TAPE CUTTER TD-103 JK"/>
    <n v="2"/>
    <n v="48"/>
    <s v="PCS"/>
    <n v="19000"/>
    <m/>
    <s v="24 PCS"/>
    <n v="0.125"/>
    <n v="0.05"/>
    <m/>
    <m/>
  </r>
  <r>
    <d v="2023-01-07T00:00:00"/>
    <d v="2023-01-07T00:00:00"/>
    <s v=""/>
    <x v="1"/>
    <d v="2023-01-05T00:00:00"/>
    <x v="114"/>
    <s v=""/>
    <s v=""/>
    <m/>
    <m/>
    <m/>
    <m/>
    <m/>
    <m/>
    <s v="SCISSOR SC-828 JK"/>
    <n v="1"/>
    <n v="144"/>
    <s v="PCS"/>
    <n v="4350"/>
    <m/>
    <s v="12 BOX X 12 PCS"/>
    <n v="0.125"/>
    <n v="0.05"/>
    <m/>
    <m/>
  </r>
  <r>
    <d v="2023-01-07T00:00:00"/>
    <d v="2023-01-07T00:00:00"/>
    <s v=""/>
    <x v="1"/>
    <d v="2023-01-05T00:00:00"/>
    <x v="115"/>
    <s v=""/>
    <s v=""/>
    <m/>
    <m/>
    <m/>
    <m/>
    <m/>
    <m/>
    <s v="SCISSOR SC-838 JK"/>
    <n v="1"/>
    <n v="144"/>
    <s v="PCS"/>
    <n v="6500"/>
    <m/>
    <s v="12 BOX X 12 PCS"/>
    <n v="0.125"/>
    <n v="0.05"/>
    <m/>
    <m/>
  </r>
  <r>
    <d v="2023-01-07T00:00:00"/>
    <d v="2023-01-07T00:00:00"/>
    <s v=""/>
    <x v="1"/>
    <d v="2023-01-05T00:00:00"/>
    <x v="116"/>
    <s v=""/>
    <s v=""/>
    <m/>
    <m/>
    <m/>
    <m/>
    <m/>
    <m/>
    <s v="SCISSOR SC-848 JK"/>
    <n v="1"/>
    <n v="144"/>
    <s v="PCS"/>
    <n v="9750"/>
    <m/>
    <s v="12 BOX X 12 PCS"/>
    <n v="0.125"/>
    <n v="0.05"/>
    <m/>
    <m/>
  </r>
  <r>
    <d v="2023-01-07T00:00:00"/>
    <d v="2023-01-07T00:00:00"/>
    <s v=""/>
    <x v="1"/>
    <d v="2023-01-05T00:00:00"/>
    <x v="117"/>
    <s v=""/>
    <s v=""/>
    <m/>
    <m/>
    <m/>
    <m/>
    <m/>
    <m/>
    <s v="BINDER CLIP 155 JK"/>
    <n v="2"/>
    <n v="40"/>
    <s v="GRS"/>
    <n v="67800"/>
    <m/>
    <s v="20 GRS"/>
    <n v="0.125"/>
    <n v="0.05"/>
    <m/>
    <m/>
  </r>
  <r>
    <d v="2023-01-07T00:00:00"/>
    <d v="2023-01-07T00:00:00"/>
    <s v=""/>
    <x v="1"/>
    <d v="2023-01-05T00:00:00"/>
    <x v="118"/>
    <s v=""/>
    <s v=""/>
    <m/>
    <m/>
    <m/>
    <m/>
    <m/>
    <m/>
    <s v="PERMANENT MARKER PM-34 BLACK JK"/>
    <m/>
    <n v="48"/>
    <s v="PCS"/>
    <n v="2350"/>
    <m/>
    <s v="48 BOX X 12 PCS"/>
    <n v="0.1"/>
    <n v="0.05"/>
    <n v="96444"/>
    <s v="BONUS B CLIP"/>
  </r>
  <r>
    <d v="2023-01-07T00:00:00"/>
    <d v="2023-01-07T00:00:00"/>
    <s v=""/>
    <x v="1"/>
    <d v="2023-01-05T00:00:00"/>
    <x v="119"/>
    <s v=""/>
    <s v=""/>
    <m/>
    <m/>
    <m/>
    <m/>
    <m/>
    <m/>
    <m/>
    <m/>
    <m/>
    <m/>
    <m/>
    <m/>
    <m/>
    <m/>
    <m/>
    <m/>
    <m/>
  </r>
  <r>
    <d v="2023-01-07T00:00:00"/>
    <d v="2023-01-07T00:00:00"/>
    <s v=""/>
    <x v="1"/>
    <d v="2023-01-04T00:00:00"/>
    <x v="120"/>
    <n v="27"/>
    <s v=""/>
    <s v="ATALI MAKMUR"/>
    <s v="ARTO MORO"/>
    <s v="SA230100135"/>
    <m/>
    <d v="2023-01-04T00:00:00"/>
    <m/>
    <s v="ERASER 526-B40P JK"/>
    <n v="3"/>
    <n v="150"/>
    <s v="BOX"/>
    <n v="28300"/>
    <m/>
    <s v="50 BOX X 40 PCS"/>
    <n v="0.125"/>
    <n v="0.05"/>
    <m/>
    <m/>
  </r>
  <r>
    <d v="2023-01-07T00:00:00"/>
    <d v="2023-01-07T00:00:00"/>
    <s v=""/>
    <x v="1"/>
    <d v="2023-01-04T00:00:00"/>
    <x v="121"/>
    <s v=""/>
    <s v=""/>
    <m/>
    <m/>
    <m/>
    <m/>
    <m/>
    <m/>
    <s v="ERASER 526-B20 JK"/>
    <n v="2"/>
    <n v="100"/>
    <s v="BOX"/>
    <n v="34100"/>
    <m/>
    <s v="50 BOX X 20 PCS"/>
    <n v="0.125"/>
    <n v="0.05"/>
    <m/>
    <m/>
  </r>
  <r>
    <d v="2023-01-07T00:00:00"/>
    <d v="2023-01-07T00:00:00"/>
    <s v=""/>
    <x v="1"/>
    <d v="2023-01-04T00:00:00"/>
    <x v="122"/>
    <s v=""/>
    <s v=""/>
    <m/>
    <m/>
    <m/>
    <m/>
    <m/>
    <m/>
    <m/>
    <m/>
    <m/>
    <m/>
    <m/>
    <m/>
    <m/>
    <m/>
    <m/>
    <m/>
    <m/>
  </r>
  <r>
    <d v="2023-01-07T00:00:00"/>
    <d v="2023-01-07T00:00:00"/>
    <s v=""/>
    <x v="1"/>
    <d v="2022-01-03T00:00:00"/>
    <x v="123"/>
    <n v="28"/>
    <s v=""/>
    <s v="ATALI MAKMUR"/>
    <s v="ARTO MORO"/>
    <s v="SA230100107"/>
    <m/>
    <d v="2022-01-03T00:00:00"/>
    <m/>
    <s v="ERASER 526-B40P JK"/>
    <n v="5"/>
    <n v="250"/>
    <s v="BOX"/>
    <n v="28300"/>
    <m/>
    <s v="50 BOX X 40 PCS"/>
    <n v="0.125"/>
    <n v="0.05"/>
    <m/>
    <m/>
  </r>
  <r>
    <d v="2023-01-07T00:00:00"/>
    <d v="2023-01-07T00:00:00"/>
    <s v=""/>
    <x v="1"/>
    <d v="2022-01-03T00:00:00"/>
    <x v="124"/>
    <s v=""/>
    <s v=""/>
    <m/>
    <m/>
    <m/>
    <m/>
    <m/>
    <m/>
    <s v="ERASER 526-B40BL JK"/>
    <n v="5"/>
    <n v="250"/>
    <s v="BOX"/>
    <n v="28300"/>
    <m/>
    <s v="50 BOX X 40 PCS"/>
    <n v="0.125"/>
    <n v="0.05"/>
    <m/>
    <m/>
  </r>
  <r>
    <d v="2023-01-07T00:00:00"/>
    <d v="2023-01-07T00:00:00"/>
    <s v=""/>
    <x v="1"/>
    <d v="2022-01-03T00:00:00"/>
    <x v="125"/>
    <s v=""/>
    <s v=""/>
    <m/>
    <m/>
    <m/>
    <m/>
    <m/>
    <m/>
    <s v="ERASER 526-B20 JK"/>
    <n v="5"/>
    <n v="250"/>
    <s v="BOX"/>
    <n v="34100"/>
    <m/>
    <s v="50 BOX X 20 PCS"/>
    <n v="0.125"/>
    <n v="0.05"/>
    <m/>
    <m/>
  </r>
  <r>
    <d v="2023-01-07T00:00:00"/>
    <d v="2023-01-07T00:00:00"/>
    <s v=""/>
    <x v="1"/>
    <d v="2022-01-03T00:00:00"/>
    <x v="126"/>
    <s v=""/>
    <s v=""/>
    <m/>
    <m/>
    <m/>
    <m/>
    <m/>
    <m/>
    <s v="ERASER ER-B20BL JK"/>
    <n v="3"/>
    <n v="150"/>
    <s v="BOX"/>
    <n v="34100"/>
    <m/>
    <s v="50 BOX X 20 PCS"/>
    <n v="0.125"/>
    <n v="0.05"/>
    <m/>
    <m/>
  </r>
  <r>
    <d v="2023-01-07T00:00:00"/>
    <d v="2023-01-07T00:00:00"/>
    <s v=""/>
    <x v="1"/>
    <d v="2022-01-03T00:00:00"/>
    <x v="127"/>
    <s v=""/>
    <s v=""/>
    <m/>
    <m/>
    <m/>
    <m/>
    <m/>
    <m/>
    <m/>
    <m/>
    <m/>
    <m/>
    <m/>
    <m/>
    <m/>
    <m/>
    <m/>
    <m/>
    <m/>
  </r>
  <r>
    <d v="2023-01-07T00:00:00"/>
    <d v="2023-01-07T00:00:00"/>
    <s v=""/>
    <x v="0"/>
    <d v="2023-11-07T00:00:00"/>
    <x v="128"/>
    <n v="29"/>
    <s v=""/>
    <s v="HANSA"/>
    <s v="UNTANA"/>
    <s v="HN012023081"/>
    <m/>
    <d v="2023-11-07T00:00:00"/>
    <m/>
    <s v="LILIN ANGKA SHINTOENG"/>
    <m/>
    <n v="1"/>
    <s v="LSN"/>
    <n v="13000"/>
    <m/>
    <m/>
    <m/>
    <m/>
    <m/>
    <s v="NO.1"/>
  </r>
  <r>
    <d v="2023-01-07T00:00:00"/>
    <d v="2023-01-07T00:00:00"/>
    <s v=""/>
    <x v="0"/>
    <d v="2023-11-07T00:00:00"/>
    <x v="129"/>
    <s v=""/>
    <s v=""/>
    <m/>
    <m/>
    <m/>
    <m/>
    <m/>
    <m/>
    <m/>
    <m/>
    <m/>
    <m/>
    <m/>
    <m/>
    <m/>
    <m/>
    <m/>
    <m/>
    <m/>
  </r>
  <r>
    <d v="2023-01-07T00:00:00"/>
    <d v="2023-01-07T00:00:00"/>
    <s v=""/>
    <x v="0"/>
    <d v="2023-01-06T00:00:00"/>
    <x v="130"/>
    <n v="30"/>
    <s v=""/>
    <s v="DUTA BUANA"/>
    <s v="UNTANA"/>
    <s v="HM/ 013/ 01-23H"/>
    <m/>
    <d v="2023-01-06T00:00:00"/>
    <m/>
    <s v="BALLPEN GEL TF-1190 HTM 0.3MM HIGHTECH"/>
    <n v="15"/>
    <n v="1440"/>
    <s v="LSN"/>
    <n v="26500"/>
    <m/>
    <s v="96 LSN"/>
    <m/>
    <m/>
    <m/>
    <m/>
  </r>
  <r>
    <d v="2023-01-07T00:00:00"/>
    <d v="2023-01-07T00:00:00"/>
    <s v=""/>
    <x v="0"/>
    <d v="2023-01-06T00:00:00"/>
    <x v="131"/>
    <s v=""/>
    <s v=""/>
    <m/>
    <m/>
    <m/>
    <m/>
    <m/>
    <m/>
    <m/>
    <m/>
    <m/>
    <m/>
    <m/>
    <m/>
    <m/>
    <m/>
    <m/>
    <m/>
    <m/>
  </r>
  <r>
    <d v="2023-01-09T00:00:00"/>
    <d v="2023-01-09T00:00:00"/>
    <d v="2023-01-09T00:00:00"/>
    <x v="0"/>
    <d v="2023-01-05T00:00:00"/>
    <x v="132"/>
    <n v="31"/>
    <d v="2023-01-09T00:00:00"/>
    <s v="CAHAYA GEMILANG"/>
    <s v="UNTANA"/>
    <s v="SA202301-00003"/>
    <m/>
    <d v="2023-01-05T00:00:00"/>
    <m/>
    <s v="PALET CAT AIR BIASA DOF 06013"/>
    <n v="40"/>
    <n v="3360"/>
    <s v="LSN"/>
    <n v="7000"/>
    <m/>
    <s v="84 LSN"/>
    <m/>
    <m/>
    <m/>
    <m/>
  </r>
  <r>
    <d v="2023-01-09T00:00:00"/>
    <d v="2023-01-09T00:00:00"/>
    <s v=""/>
    <x v="0"/>
    <d v="2023-01-05T00:00:00"/>
    <x v="133"/>
    <s v=""/>
    <s v=""/>
    <m/>
    <m/>
    <m/>
    <m/>
    <m/>
    <m/>
    <m/>
    <m/>
    <m/>
    <m/>
    <m/>
    <m/>
    <m/>
    <m/>
    <m/>
    <m/>
    <m/>
  </r>
  <r>
    <d v="2023-01-09T00:00:00"/>
    <d v="2023-01-09T00:00:00"/>
    <s v=""/>
    <x v="0"/>
    <d v="2023-01-04T00:00:00"/>
    <x v="134"/>
    <n v="32"/>
    <s v=""/>
    <s v="LESTARY STATIONERY"/>
    <s v="UNTANA"/>
    <s v="441162"/>
    <m/>
    <d v="2023-01-04T00:00:00"/>
    <m/>
    <s v="BAG 35*40*20 BELT BG 15-025"/>
    <n v="2"/>
    <n v="20"/>
    <s v="LSN"/>
    <n v="116500"/>
    <m/>
    <s v="10 LSN"/>
    <m/>
    <m/>
    <m/>
    <m/>
  </r>
  <r>
    <d v="2023-01-09T00:00:00"/>
    <d v="2023-01-09T00:00:00"/>
    <s v=""/>
    <x v="0"/>
    <d v="2023-01-04T00:00:00"/>
    <x v="135"/>
    <s v=""/>
    <s v=""/>
    <m/>
    <m/>
    <m/>
    <m/>
    <m/>
    <m/>
    <s v="BAG 40*45*20 BELT BG15-026"/>
    <n v="2"/>
    <n v="20"/>
    <s v="LSN"/>
    <n v="130500"/>
    <m/>
    <s v="10 LSN"/>
    <m/>
    <m/>
    <m/>
    <m/>
  </r>
  <r>
    <d v="2023-01-09T00:00:00"/>
    <d v="2023-01-09T00:00:00"/>
    <s v=""/>
    <x v="0"/>
    <d v="2023-01-04T00:00:00"/>
    <x v="136"/>
    <s v=""/>
    <s v=""/>
    <m/>
    <m/>
    <m/>
    <m/>
    <m/>
    <m/>
    <s v="BAG 45*50*20 BELT BG15-027"/>
    <n v="2"/>
    <n v="20"/>
    <s v="LSN"/>
    <n v="147500"/>
    <m/>
    <s v="10 LSN"/>
    <m/>
    <m/>
    <m/>
    <m/>
  </r>
  <r>
    <d v="2023-01-09T00:00:00"/>
    <d v="2023-01-09T00:00:00"/>
    <s v=""/>
    <x v="0"/>
    <d v="2023-01-04T00:00:00"/>
    <x v="137"/>
    <s v=""/>
    <s v=""/>
    <m/>
    <m/>
    <m/>
    <m/>
    <m/>
    <m/>
    <s v="BAG 60*70*25 BELT BG15-029"/>
    <n v="2"/>
    <n v="20"/>
    <s v="LSN"/>
    <n v="242000"/>
    <m/>
    <s v="10 LSN"/>
    <m/>
    <m/>
    <m/>
    <m/>
  </r>
  <r>
    <d v="2023-01-09T00:00:00"/>
    <d v="2023-01-09T00:00:00"/>
    <s v=""/>
    <x v="0"/>
    <d v="2023-01-04T00:00:00"/>
    <x v="138"/>
    <s v=""/>
    <s v=""/>
    <m/>
    <m/>
    <m/>
    <m/>
    <m/>
    <m/>
    <m/>
    <m/>
    <m/>
    <m/>
    <m/>
    <m/>
    <m/>
    <m/>
    <m/>
    <m/>
    <m/>
  </r>
  <r>
    <d v="2023-01-09T00:00:00"/>
    <d v="2023-01-09T00:00:00"/>
    <s v=""/>
    <x v="0"/>
    <d v="2023-01-04T00:00:00"/>
    <x v="139"/>
    <n v="33"/>
    <s v=""/>
    <s v="BINTANG SAUDARA"/>
    <s v="UNTANA"/>
    <s v="SO2023010078694"/>
    <m/>
    <d v="2023-01-04T00:00:00"/>
    <m/>
    <s v="PAPER BAG COKLAT BESAR TEBAL"/>
    <n v="3"/>
    <n v="90"/>
    <s v="LSN"/>
    <n v="25500"/>
    <m/>
    <s v="30 LSN"/>
    <m/>
    <m/>
    <m/>
    <m/>
  </r>
  <r>
    <d v="2023-01-09T00:00:00"/>
    <d v="2023-01-09T00:00:00"/>
    <s v=""/>
    <x v="0"/>
    <d v="2023-01-04T00:00:00"/>
    <x v="140"/>
    <s v=""/>
    <s v=""/>
    <m/>
    <m/>
    <m/>
    <m/>
    <m/>
    <m/>
    <m/>
    <m/>
    <m/>
    <m/>
    <m/>
    <m/>
    <m/>
    <m/>
    <m/>
    <m/>
    <m/>
  </r>
  <r>
    <d v="2023-01-09T00:00:00"/>
    <d v="2023-01-09T00:00:00"/>
    <s v=""/>
    <x v="0"/>
    <d v="2023-01-06T00:00:00"/>
    <x v="141"/>
    <n v="34"/>
    <s v=""/>
    <s v="DB STATIONERY"/>
    <s v="UNTANA"/>
    <s v="JUA152/23"/>
    <m/>
    <d v="2023-01-06T00:00:00"/>
    <m/>
    <s v="TP BD 191-26"/>
    <n v="3"/>
    <n v="540"/>
    <s v="PCS"/>
    <n v="16800"/>
    <m/>
    <s v="180 PCS"/>
    <n v="2.5000000000000001E-2"/>
    <m/>
    <m/>
    <m/>
  </r>
  <r>
    <d v="2023-01-09T00:00:00"/>
    <d v="2023-01-09T00:00:00"/>
    <s v=""/>
    <x v="0"/>
    <d v="2023-01-06T00:00:00"/>
    <x v="142"/>
    <s v=""/>
    <s v=""/>
    <m/>
    <m/>
    <m/>
    <m/>
    <m/>
    <m/>
    <s v="TP BD 933"/>
    <n v="3"/>
    <n v="540"/>
    <s v="PCS"/>
    <n v="24500"/>
    <m/>
    <s v="180 PCS"/>
    <n v="2.5000000000000001E-2"/>
    <m/>
    <m/>
    <m/>
  </r>
  <r>
    <d v="2023-01-09T00:00:00"/>
    <d v="2023-01-09T00:00:00"/>
    <s v=""/>
    <x v="0"/>
    <d v="2023-01-06T00:00:00"/>
    <x v="143"/>
    <s v=""/>
    <s v=""/>
    <m/>
    <m/>
    <m/>
    <m/>
    <m/>
    <m/>
    <s v="T PENSIL BD XLG BD 180-26"/>
    <n v="3"/>
    <n v="540"/>
    <s v="PCS"/>
    <n v="11000"/>
    <m/>
    <s v="180 PCS"/>
    <n v="2.5000000000000001E-2"/>
    <m/>
    <m/>
    <m/>
  </r>
  <r>
    <d v="2023-01-09T00:00:00"/>
    <d v="2023-01-09T00:00:00"/>
    <s v=""/>
    <x v="0"/>
    <d v="2023-01-06T00:00:00"/>
    <x v="144"/>
    <s v=""/>
    <s v=""/>
    <m/>
    <m/>
    <m/>
    <m/>
    <m/>
    <m/>
    <s v="TP BD BD 931"/>
    <n v="3"/>
    <n v="540"/>
    <s v="PCS"/>
    <n v="18000"/>
    <m/>
    <s v="180 PCS"/>
    <n v="2.5000000000000001E-2"/>
    <m/>
    <m/>
    <m/>
  </r>
  <r>
    <d v="2023-01-09T00:00:00"/>
    <d v="2023-01-09T00:00:00"/>
    <s v=""/>
    <x v="0"/>
    <d v="2023-01-06T00:00:00"/>
    <x v="145"/>
    <s v=""/>
    <s v=""/>
    <m/>
    <m/>
    <m/>
    <m/>
    <m/>
    <m/>
    <m/>
    <m/>
    <m/>
    <m/>
    <m/>
    <m/>
    <m/>
    <m/>
    <m/>
    <m/>
    <m/>
  </r>
  <r>
    <d v="2023-01-09T00:00:00"/>
    <d v="2023-01-09T00:00:00"/>
    <s v=""/>
    <x v="0"/>
    <d v="2023-01-03T00:00:00"/>
    <x v="146"/>
    <n v="35"/>
    <s v=""/>
    <s v="SBS"/>
    <s v="UNTANA"/>
    <s v="VA0051B1"/>
    <m/>
    <d v="2023-01-03T00:00:00"/>
    <m/>
    <s v="PENGGARIS SET PAYU PS-8801/ 20CM/ PK/ DINO"/>
    <n v="2"/>
    <n v="32"/>
    <s v="BOX"/>
    <n v="118000"/>
    <m/>
    <s v="16 BOX X 40 PCS"/>
    <m/>
    <m/>
    <m/>
    <m/>
  </r>
  <r>
    <d v="2023-01-09T00:00:00"/>
    <d v="2023-01-09T00:00:00"/>
    <s v=""/>
    <x v="0"/>
    <d v="2023-01-03T00:00:00"/>
    <x v="147"/>
    <s v=""/>
    <s v=""/>
    <m/>
    <m/>
    <m/>
    <m/>
    <m/>
    <m/>
    <s v="PENGGARIS SET PAYU PS-8802/ 20CM/ PK/ ASTRO"/>
    <n v="2"/>
    <n v="32"/>
    <s v="BOX"/>
    <n v="118000"/>
    <m/>
    <s v="16 BOX X 40 PCS"/>
    <m/>
    <m/>
    <m/>
    <m/>
  </r>
  <r>
    <d v="2023-01-09T00:00:00"/>
    <d v="2023-01-09T00:00:00"/>
    <s v=""/>
    <x v="0"/>
    <d v="2023-01-03T00:00:00"/>
    <x v="148"/>
    <s v=""/>
    <s v=""/>
    <m/>
    <m/>
    <m/>
    <m/>
    <m/>
    <m/>
    <s v="PENGGARIS SET PAYU PS-8803/ 20CM/ PK/ MILK"/>
    <n v="2"/>
    <n v="32"/>
    <s v="BOX"/>
    <n v="118000"/>
    <m/>
    <s v="16 BOX X 40 PCS"/>
    <m/>
    <m/>
    <m/>
    <m/>
  </r>
  <r>
    <d v="2023-01-09T00:00:00"/>
    <d v="2023-01-09T00:00:00"/>
    <s v=""/>
    <x v="0"/>
    <d v="2023-01-03T00:00:00"/>
    <x v="149"/>
    <s v=""/>
    <s v=""/>
    <m/>
    <m/>
    <m/>
    <m/>
    <m/>
    <m/>
    <s v="PENGGARIS SET PAYU PS-8804/ 20CM/ PK/ BEAR"/>
    <n v="2"/>
    <n v="32"/>
    <s v="BOX"/>
    <n v="118000"/>
    <m/>
    <s v="16 BOX X 40 PCS"/>
    <m/>
    <m/>
    <m/>
    <m/>
  </r>
  <r>
    <d v="2023-01-09T00:00:00"/>
    <d v="2023-01-09T00:00:00"/>
    <s v=""/>
    <x v="0"/>
    <d v="2023-01-03T00:00:00"/>
    <x v="150"/>
    <s v=""/>
    <s v=""/>
    <m/>
    <m/>
    <m/>
    <m/>
    <m/>
    <m/>
    <s v="PENGGARIS SET PAYU PS-8805/ 20CM/ PK/ LUCU"/>
    <n v="2"/>
    <n v="32"/>
    <s v="BOX"/>
    <n v="118000"/>
    <m/>
    <s v="16 BOX X 40 PCS"/>
    <m/>
    <m/>
    <m/>
    <m/>
  </r>
  <r>
    <d v="2023-01-09T00:00:00"/>
    <d v="2023-01-09T00:00:00"/>
    <s v=""/>
    <x v="0"/>
    <d v="2023-01-03T00:00:00"/>
    <x v="151"/>
    <s v=""/>
    <s v=""/>
    <m/>
    <m/>
    <m/>
    <m/>
    <m/>
    <m/>
    <s v="PENGGARIS SET PS-9810/ 20CM/ PPK/ UNICORN"/>
    <n v="2"/>
    <n v="32"/>
    <s v="BOX"/>
    <n v="118000"/>
    <m/>
    <s v="16 BOX X 40 PCS"/>
    <m/>
    <m/>
    <m/>
    <m/>
  </r>
  <r>
    <d v="2023-01-09T00:00:00"/>
    <d v="2023-01-09T00:00:00"/>
    <s v=""/>
    <x v="0"/>
    <d v="2023-01-03T00:00:00"/>
    <x v="152"/>
    <s v=""/>
    <s v=""/>
    <m/>
    <m/>
    <m/>
    <m/>
    <m/>
    <m/>
    <s v="PENGGARIS SET PS-9811/ 20CM/ PPK/ BT21"/>
    <n v="2"/>
    <n v="32"/>
    <s v="BOX"/>
    <n v="118000"/>
    <m/>
    <s v="16 BOX X 40 PCS"/>
    <m/>
    <m/>
    <m/>
    <m/>
  </r>
  <r>
    <d v="2023-01-09T00:00:00"/>
    <d v="2023-01-09T00:00:00"/>
    <s v=""/>
    <x v="0"/>
    <d v="2023-01-03T00:00:00"/>
    <x v="153"/>
    <s v=""/>
    <s v=""/>
    <m/>
    <m/>
    <m/>
    <m/>
    <m/>
    <m/>
    <s v="PENGGARIS SET PS-9812/ 20CM/ PPK/ D"/>
    <n v="2"/>
    <n v="32"/>
    <s v="BOX"/>
    <n v="118000"/>
    <m/>
    <s v="16 BOX X 40 PCS"/>
    <m/>
    <m/>
    <m/>
    <m/>
  </r>
  <r>
    <d v="2023-01-09T00:00:00"/>
    <d v="2023-01-09T00:00:00"/>
    <s v=""/>
    <x v="0"/>
    <d v="2023-01-03T00:00:00"/>
    <x v="154"/>
    <s v=""/>
    <s v=""/>
    <m/>
    <m/>
    <m/>
    <m/>
    <m/>
    <m/>
    <m/>
    <m/>
    <m/>
    <m/>
    <m/>
    <m/>
    <m/>
    <m/>
    <m/>
    <m/>
    <m/>
  </r>
  <r>
    <d v="2023-01-09T00:00:00"/>
    <d v="2023-01-09T00:00:00"/>
    <s v=""/>
    <x v="1"/>
    <d v="2023-01-07T00:00:00"/>
    <x v="155"/>
    <n v="36"/>
    <s v=""/>
    <s v="KENKO SINAR INDONESIA"/>
    <s v="ARTO MORO"/>
    <s v="23010463"/>
    <s v="SA 39404"/>
    <d v="2023-01-07T00:00:00"/>
    <m/>
    <s v="KENKO CUTTER BLADE L-150 (18MM)"/>
    <n v="5"/>
    <m/>
    <m/>
    <m/>
    <n v="3888000"/>
    <s v="60 DOZ"/>
    <n v="0.17"/>
    <m/>
    <m/>
    <m/>
  </r>
  <r>
    <d v="2023-01-09T00:00:00"/>
    <d v="2023-01-09T00:00:00"/>
    <s v=""/>
    <x v="1"/>
    <d v="2023-01-07T00:00:00"/>
    <x v="156"/>
    <s v=""/>
    <s v=""/>
    <m/>
    <m/>
    <m/>
    <m/>
    <m/>
    <m/>
    <s v="KENKO GEL PEN HI-TECH-H 0.28MM BLACK"/>
    <n v="5"/>
    <m/>
    <m/>
    <m/>
    <n v="5616000"/>
    <s v="12 GRS"/>
    <n v="0.17"/>
    <m/>
    <m/>
    <m/>
  </r>
  <r>
    <d v="2023-01-09T00:00:00"/>
    <d v="2023-01-09T00:00:00"/>
    <s v=""/>
    <x v="1"/>
    <d v="2023-01-07T00:00:00"/>
    <x v="157"/>
    <s v=""/>
    <s v=""/>
    <m/>
    <m/>
    <m/>
    <m/>
    <m/>
    <m/>
    <s v="KENKO PUNCH NO.85 XL"/>
    <n v="1"/>
    <m/>
    <m/>
    <m/>
    <n v="1416000"/>
    <s v="24 PCS"/>
    <n v="0.17"/>
    <m/>
    <m/>
    <m/>
  </r>
  <r>
    <d v="2023-01-09T00:00:00"/>
    <d v="2023-01-09T00:00:00"/>
    <s v=""/>
    <x v="1"/>
    <d v="2023-01-07T00:00:00"/>
    <x v="158"/>
    <s v=""/>
    <s v=""/>
    <m/>
    <m/>
    <m/>
    <m/>
    <m/>
    <m/>
    <s v="KENKO TRIGONAL CLIP NO.3"/>
    <n v="2"/>
    <m/>
    <m/>
    <m/>
    <n v="800000"/>
    <s v="50 PAK X 10 BOX"/>
    <n v="0.17"/>
    <m/>
    <m/>
    <m/>
  </r>
  <r>
    <d v="2023-01-09T00:00:00"/>
    <d v="2023-01-09T00:00:00"/>
    <s v=""/>
    <x v="1"/>
    <d v="2023-01-07T00:00:00"/>
    <x v="159"/>
    <s v=""/>
    <s v=""/>
    <m/>
    <m/>
    <m/>
    <m/>
    <m/>
    <m/>
    <s v="KENKO JUMBO CLIP NO.5"/>
    <n v="2"/>
    <m/>
    <m/>
    <m/>
    <n v="860000"/>
    <s v="20 PAK X 10 BOX"/>
    <n v="0.17"/>
    <m/>
    <m/>
    <m/>
  </r>
  <r>
    <d v="2023-01-09T00:00:00"/>
    <d v="2023-01-09T00:00:00"/>
    <s v=""/>
    <x v="1"/>
    <d v="2023-01-07T00:00:00"/>
    <x v="160"/>
    <s v=""/>
    <s v=""/>
    <m/>
    <m/>
    <m/>
    <s v="SA 39405"/>
    <m/>
    <m/>
    <s v="KENKO GEL PEN SAHARA BLACK"/>
    <n v="2"/>
    <m/>
    <m/>
    <m/>
    <n v="5270400"/>
    <s v="12 GRS"/>
    <n v="0.17"/>
    <m/>
    <m/>
    <m/>
  </r>
  <r>
    <d v="2023-01-09T00:00:00"/>
    <d v="2023-01-09T00:00:00"/>
    <s v=""/>
    <x v="1"/>
    <d v="2023-01-07T00:00:00"/>
    <x v="161"/>
    <s v=""/>
    <s v=""/>
    <m/>
    <m/>
    <m/>
    <m/>
    <m/>
    <m/>
    <m/>
    <m/>
    <m/>
    <m/>
    <m/>
    <m/>
    <m/>
    <m/>
    <m/>
    <m/>
    <m/>
  </r>
  <r>
    <d v="2023-01-09T00:00:00"/>
    <d v="2023-01-09T00:00:00"/>
    <s v=""/>
    <x v="1"/>
    <d v="2023-01-07T00:00:00"/>
    <x v="162"/>
    <n v="37"/>
    <s v=""/>
    <s v="KENKO SINAR INDONESIA"/>
    <s v="ARTO MORO"/>
    <s v="23010446"/>
    <s v="SA 39399"/>
    <d v="2023-01-07T00:00:00"/>
    <m/>
    <s v="KENKO PUNCH NO.30"/>
    <n v="4"/>
    <m/>
    <m/>
    <m/>
    <n v="1560000"/>
    <s v="10 DOZ"/>
    <n v="0.17"/>
    <m/>
    <m/>
    <m/>
  </r>
  <r>
    <d v="2023-01-09T00:00:00"/>
    <d v="2023-01-09T00:00:00"/>
    <s v=""/>
    <x v="1"/>
    <d v="2023-01-07T00:00:00"/>
    <x v="163"/>
    <s v=""/>
    <s v=""/>
    <m/>
    <m/>
    <m/>
    <m/>
    <m/>
    <m/>
    <s v="KENKO HEAVY DUTY STAPLER HD-12L/24"/>
    <n v="1"/>
    <m/>
    <m/>
    <m/>
    <n v="2160000"/>
    <s v="6 PCS"/>
    <n v="0.17"/>
    <m/>
    <m/>
    <m/>
  </r>
  <r>
    <d v="2023-01-09T00:00:00"/>
    <d v="2023-01-09T00:00:00"/>
    <s v=""/>
    <x v="1"/>
    <d v="2023-01-07T00:00:00"/>
    <x v="164"/>
    <s v=""/>
    <s v=""/>
    <m/>
    <m/>
    <m/>
    <m/>
    <m/>
    <m/>
    <s v="KENKO STAMP PAD NO.0"/>
    <n v="1"/>
    <m/>
    <m/>
    <m/>
    <n v="1069200"/>
    <s v="18 DOZ"/>
    <n v="0.17"/>
    <m/>
    <m/>
    <m/>
  </r>
  <r>
    <d v="2023-01-09T00:00:00"/>
    <d v="2023-01-09T00:00:00"/>
    <s v=""/>
    <x v="1"/>
    <d v="2023-01-07T00:00:00"/>
    <x v="165"/>
    <s v=""/>
    <s v=""/>
    <m/>
    <m/>
    <m/>
    <m/>
    <m/>
    <m/>
    <s v="KENKO PENCIL 2B-6373 METALLIC"/>
    <n v="10"/>
    <m/>
    <m/>
    <m/>
    <n v="2160000"/>
    <s v="20 GRS"/>
    <n v="0.17"/>
    <m/>
    <m/>
    <m/>
  </r>
  <r>
    <d v="2023-01-09T00:00:00"/>
    <d v="2023-01-09T00:00:00"/>
    <s v=""/>
    <x v="1"/>
    <d v="2023-01-07T00:00:00"/>
    <x v="166"/>
    <s v=""/>
    <s v=""/>
    <m/>
    <m/>
    <m/>
    <m/>
    <m/>
    <m/>
    <s v="KENKO 12 COLOR PENCIL CP-12F CLASSIC"/>
    <n v="5"/>
    <m/>
    <m/>
    <m/>
    <n v="2980800"/>
    <s v="24 DOZ"/>
    <n v="0.17"/>
    <m/>
    <m/>
    <m/>
  </r>
  <r>
    <d v="2023-01-09T00:00:00"/>
    <d v="2023-01-09T00:00:00"/>
    <s v=""/>
    <x v="1"/>
    <d v="2023-01-07T00:00:00"/>
    <x v="167"/>
    <s v=""/>
    <s v=""/>
    <m/>
    <m/>
    <m/>
    <m/>
    <m/>
    <m/>
    <s v="KENKO 12 COLOR PENCIL CP-12F TIN CASE CLASSIC"/>
    <n v="1"/>
    <m/>
    <m/>
    <m/>
    <n v="2040000"/>
    <s v="10 DOZ"/>
    <n v="0.17"/>
    <m/>
    <m/>
    <m/>
  </r>
  <r>
    <d v="2023-01-09T00:00:00"/>
    <d v="2023-01-09T00:00:00"/>
    <s v=""/>
    <x v="1"/>
    <d v="2023-01-07T00:00:00"/>
    <x v="168"/>
    <s v=""/>
    <s v=""/>
    <m/>
    <m/>
    <m/>
    <m/>
    <m/>
    <m/>
    <s v="KENKO PRICE LABELLER MX-5500EOS (8DIGITS 1 LINE)"/>
    <n v="1"/>
    <m/>
    <m/>
    <m/>
    <n v="2750000"/>
    <s v="50 PCS"/>
    <n v="0.17"/>
    <m/>
    <m/>
    <m/>
  </r>
  <r>
    <d v="2023-01-09T00:00:00"/>
    <d v="2023-01-09T00:00:00"/>
    <s v=""/>
    <x v="1"/>
    <d v="2023-01-07T00:00:00"/>
    <x v="169"/>
    <s v=""/>
    <s v=""/>
    <m/>
    <m/>
    <m/>
    <m/>
    <m/>
    <m/>
    <s v="KENKO ERASER ERW-20SQ WHITE"/>
    <n v="3"/>
    <m/>
    <m/>
    <m/>
    <n v="1500000"/>
    <s v="20 BOX"/>
    <n v="0.17"/>
    <m/>
    <m/>
    <m/>
  </r>
  <r>
    <d v="2023-01-09T00:00:00"/>
    <d v="2023-01-09T00:00:00"/>
    <s v=""/>
    <x v="1"/>
    <d v="2023-01-07T00:00:00"/>
    <x v="170"/>
    <s v=""/>
    <s v=""/>
    <m/>
    <m/>
    <m/>
    <m/>
    <m/>
    <m/>
    <s v="KENKO PENCIL 2B-3181 HITAM CAP MERAH"/>
    <n v="4"/>
    <m/>
    <m/>
    <m/>
    <n v="2112000"/>
    <s v="20 GRS"/>
    <n v="0.17"/>
    <m/>
    <m/>
    <m/>
  </r>
  <r>
    <d v="2023-01-09T00:00:00"/>
    <d v="2023-01-09T00:00:00"/>
    <s v=""/>
    <x v="1"/>
    <d v="2023-01-07T00:00:00"/>
    <x v="171"/>
    <s v=""/>
    <s v=""/>
    <m/>
    <m/>
    <m/>
    <m/>
    <m/>
    <m/>
    <s v="KENKO STAPLER HD-10D"/>
    <n v="2"/>
    <m/>
    <m/>
    <m/>
    <n v="2352000"/>
    <s v="20 DOZ"/>
    <n v="0.17"/>
    <m/>
    <m/>
    <m/>
  </r>
  <r>
    <d v="2023-01-09T00:00:00"/>
    <d v="2023-01-09T00:00:00"/>
    <s v=""/>
    <x v="1"/>
    <d v="2023-01-07T00:00:00"/>
    <x v="172"/>
    <s v=""/>
    <s v=""/>
    <m/>
    <m/>
    <m/>
    <m/>
    <m/>
    <m/>
    <m/>
    <m/>
    <m/>
    <m/>
    <m/>
    <m/>
    <m/>
    <m/>
    <m/>
    <m/>
    <m/>
  </r>
  <r>
    <d v="2023-01-09T00:00:00"/>
    <d v="2023-01-09T00:00:00"/>
    <s v=""/>
    <x v="1"/>
    <d v="2023-01-07T00:00:00"/>
    <x v="173"/>
    <n v="38"/>
    <s v=""/>
    <s v="KENKO SINAR INDONESIA"/>
    <s v="ARTO MORO"/>
    <s v="23010447"/>
    <s v="SA 39400"/>
    <d v="2023-01-07T00:00:00"/>
    <m/>
    <s v="KENKO STAPLER HD-10D"/>
    <n v="2"/>
    <m/>
    <m/>
    <m/>
    <n v="2352000"/>
    <s v="20 DOZ"/>
    <n v="0.17"/>
    <m/>
    <m/>
    <m/>
  </r>
  <r>
    <d v="2023-01-09T00:00:00"/>
    <d v="2023-01-09T00:00:00"/>
    <s v=""/>
    <x v="1"/>
    <d v="2023-01-07T00:00:00"/>
    <x v="174"/>
    <s v=""/>
    <s v=""/>
    <m/>
    <m/>
    <m/>
    <m/>
    <m/>
    <m/>
    <s v="KENKO COLOR CLIP 3100"/>
    <n v="1"/>
    <m/>
    <m/>
    <m/>
    <n v="1987200"/>
    <s v="48 DOZ"/>
    <n v="0.17"/>
    <m/>
    <m/>
    <m/>
  </r>
  <r>
    <d v="2023-01-09T00:00:00"/>
    <d v="2023-01-09T00:00:00"/>
    <s v=""/>
    <x v="1"/>
    <d v="2023-01-07T00:00:00"/>
    <x v="175"/>
    <s v=""/>
    <s v=""/>
    <m/>
    <m/>
    <m/>
    <m/>
    <m/>
    <m/>
    <s v="KENKO PUSH PIN PN-30 COLOR"/>
    <n v="1"/>
    <m/>
    <m/>
    <m/>
    <n v="1584000"/>
    <s v="48 DOZ"/>
    <n v="0.17"/>
    <m/>
    <m/>
    <m/>
  </r>
  <r>
    <d v="2023-01-09T00:00:00"/>
    <d v="2023-01-09T00:00:00"/>
    <s v=""/>
    <x v="1"/>
    <d v="2023-01-07T00:00:00"/>
    <x v="176"/>
    <s v=""/>
    <s v=""/>
    <m/>
    <m/>
    <m/>
    <m/>
    <m/>
    <m/>
    <s v="KENKO ERASER ERB-20SQ BLACK"/>
    <n v="1"/>
    <m/>
    <m/>
    <m/>
    <n v="1500000"/>
    <s v="50 BOX"/>
    <n v="0.17"/>
    <m/>
    <m/>
    <m/>
  </r>
  <r>
    <d v="2023-01-09T00:00:00"/>
    <d v="2023-01-09T00:00:00"/>
    <s v=""/>
    <x v="1"/>
    <d v="2023-01-07T00:00:00"/>
    <x v="177"/>
    <s v=""/>
    <s v=""/>
    <m/>
    <m/>
    <m/>
    <m/>
    <m/>
    <m/>
    <s v="KENKO ERASER ERB-40SQ BLACK"/>
    <n v="1"/>
    <m/>
    <m/>
    <m/>
    <n v="1375000"/>
    <s v="50 BOX"/>
    <n v="0.17"/>
    <m/>
    <m/>
    <m/>
  </r>
  <r>
    <d v="2023-01-09T00:00:00"/>
    <d v="2023-01-09T00:00:00"/>
    <s v=""/>
    <x v="1"/>
    <d v="2023-01-07T00:00:00"/>
    <x v="178"/>
    <s v=""/>
    <s v=""/>
    <m/>
    <m/>
    <m/>
    <m/>
    <m/>
    <m/>
    <s v="KENKO ERASER ERW-40SQ WHITE"/>
    <n v="2"/>
    <m/>
    <m/>
    <m/>
    <n v="1375000"/>
    <s v="50 BOX"/>
    <n v="0.17"/>
    <m/>
    <m/>
    <m/>
  </r>
  <r>
    <d v="2023-01-09T00:00:00"/>
    <d v="2023-01-09T00:00:00"/>
    <s v=""/>
    <x v="1"/>
    <d v="2023-01-07T00:00:00"/>
    <x v="179"/>
    <s v=""/>
    <s v=""/>
    <m/>
    <m/>
    <m/>
    <m/>
    <m/>
    <m/>
    <s v="KENKO TRIGONAL CLIP NO.3"/>
    <n v="1"/>
    <m/>
    <m/>
    <m/>
    <n v="800000"/>
    <s v="50 PAK X 10 BOX"/>
    <n v="0.17"/>
    <m/>
    <m/>
    <m/>
  </r>
  <r>
    <d v="2023-01-09T00:00:00"/>
    <d v="2023-01-09T00:00:00"/>
    <s v=""/>
    <x v="1"/>
    <d v="2023-01-07T00:00:00"/>
    <x v="180"/>
    <s v=""/>
    <s v=""/>
    <m/>
    <m/>
    <m/>
    <m/>
    <m/>
    <m/>
    <s v="KENKO JUMBO CLIP NO.5"/>
    <n v="1"/>
    <m/>
    <m/>
    <m/>
    <n v="860000"/>
    <s v="20 PAK X 10 BOX"/>
    <n v="0.17"/>
    <m/>
    <m/>
    <m/>
  </r>
  <r>
    <d v="2023-01-09T00:00:00"/>
    <d v="2023-01-09T00:00:00"/>
    <s v=""/>
    <x v="1"/>
    <d v="2023-01-07T00:00:00"/>
    <x v="181"/>
    <s v=""/>
    <s v=""/>
    <m/>
    <m/>
    <m/>
    <m/>
    <m/>
    <m/>
    <s v="KENKO CUTTER K-200 (9MM BLADE)"/>
    <n v="2"/>
    <m/>
    <m/>
    <m/>
    <n v="1566000"/>
    <s v="30 DOZ"/>
    <n v="0.17"/>
    <m/>
    <m/>
    <m/>
  </r>
  <r>
    <d v="2023-01-09T00:00:00"/>
    <d v="2023-01-09T00:00:00"/>
    <s v=""/>
    <x v="1"/>
    <d v="2023-01-07T00:00:00"/>
    <x v="182"/>
    <s v=""/>
    <s v=""/>
    <m/>
    <m/>
    <m/>
    <m/>
    <m/>
    <m/>
    <m/>
    <m/>
    <m/>
    <m/>
    <m/>
    <m/>
    <m/>
    <m/>
    <m/>
    <m/>
    <m/>
  </r>
  <r>
    <d v="2023-01-09T00:00:00"/>
    <d v="2023-01-09T00:00:00"/>
    <s v=""/>
    <x v="1"/>
    <d v="2023-01-07T00:00:00"/>
    <x v="183"/>
    <n v="39"/>
    <s v=""/>
    <s v="KENKO SINAR INDONESIA"/>
    <s v="ARTO MORO"/>
    <s v="23010462"/>
    <s v="SA 39403"/>
    <d v="2023-01-07T00:00:00"/>
    <m/>
    <s v="KENKO SCISSOR SC-828"/>
    <n v="2"/>
    <m/>
    <m/>
    <m/>
    <n v="1410000"/>
    <s v="25 DOZ"/>
    <n v="0.17"/>
    <m/>
    <m/>
    <m/>
  </r>
  <r>
    <d v="2023-01-09T00:00:00"/>
    <d v="2023-01-09T00:00:00"/>
    <s v=""/>
    <x v="1"/>
    <d v="2023-01-07T00:00:00"/>
    <x v="184"/>
    <s v=""/>
    <s v=""/>
    <m/>
    <m/>
    <m/>
    <m/>
    <m/>
    <m/>
    <s v="KENKO SCISSOR SC-838N"/>
    <n v="2"/>
    <m/>
    <m/>
    <m/>
    <n v="1995000"/>
    <s v="25 DOZ"/>
    <n v="0.17"/>
    <m/>
    <m/>
    <m/>
  </r>
  <r>
    <d v="2023-01-09T00:00:00"/>
    <d v="2023-01-09T00:00:00"/>
    <s v=""/>
    <x v="1"/>
    <d v="2023-01-07T00:00:00"/>
    <x v="185"/>
    <s v=""/>
    <s v=""/>
    <m/>
    <m/>
    <m/>
    <m/>
    <m/>
    <m/>
    <s v="KENKO SCISSOR SC-848N"/>
    <n v="2"/>
    <m/>
    <m/>
    <m/>
    <n v="1188000"/>
    <s v="10 DOZ"/>
    <n v="0.17"/>
    <m/>
    <m/>
    <m/>
  </r>
  <r>
    <d v="2023-01-09T00:00:00"/>
    <d v="2023-01-09T00:00:00"/>
    <s v=""/>
    <x v="1"/>
    <d v="2023-01-07T00:00:00"/>
    <x v="186"/>
    <s v=""/>
    <s v=""/>
    <m/>
    <m/>
    <m/>
    <m/>
    <m/>
    <m/>
    <s v="KENKO STAPLER HD-50"/>
    <n v="2"/>
    <m/>
    <m/>
    <m/>
    <n v="2280000"/>
    <s v="10 DOZ"/>
    <n v="0.17"/>
    <m/>
    <m/>
    <m/>
  </r>
  <r>
    <d v="2023-01-09T00:00:00"/>
    <d v="2023-01-09T00:00:00"/>
    <s v=""/>
    <x v="1"/>
    <d v="2023-01-07T00:00:00"/>
    <x v="187"/>
    <s v=""/>
    <s v=""/>
    <m/>
    <m/>
    <m/>
    <m/>
    <m/>
    <m/>
    <s v="KENKO HEAVY DUTY STAPLER HD-12N/13"/>
    <n v="1"/>
    <m/>
    <m/>
    <m/>
    <n v="504000"/>
    <s v="6 PCS"/>
    <n v="0.17"/>
    <m/>
    <m/>
    <m/>
  </r>
  <r>
    <d v="2023-01-09T00:00:00"/>
    <d v="2023-01-09T00:00:00"/>
    <s v=""/>
    <x v="1"/>
    <d v="2023-01-07T00:00:00"/>
    <x v="188"/>
    <s v=""/>
    <s v=""/>
    <m/>
    <m/>
    <m/>
    <m/>
    <m/>
    <m/>
    <s v="KENKO ERASER ERW-20SQ WHITE"/>
    <n v="2"/>
    <m/>
    <m/>
    <m/>
    <n v="1500000"/>
    <s v="50 BOX "/>
    <n v="0.17"/>
    <m/>
    <m/>
    <m/>
  </r>
  <r>
    <d v="2023-01-09T00:00:00"/>
    <d v="2023-01-09T00:00:00"/>
    <s v=""/>
    <x v="1"/>
    <d v="2023-01-07T00:00:00"/>
    <x v="189"/>
    <s v=""/>
    <s v=""/>
    <m/>
    <m/>
    <m/>
    <m/>
    <m/>
    <m/>
    <s v="KENKO ERASER ERW-40SQ WHITE"/>
    <n v="1"/>
    <m/>
    <m/>
    <m/>
    <n v="1375000"/>
    <s v="50 BOX "/>
    <n v="0.17"/>
    <m/>
    <m/>
    <m/>
  </r>
  <r>
    <d v="2023-01-09T00:00:00"/>
    <d v="2023-01-09T00:00:00"/>
    <s v=""/>
    <x v="1"/>
    <d v="2023-01-07T00:00:00"/>
    <x v="190"/>
    <s v=""/>
    <s v=""/>
    <m/>
    <m/>
    <m/>
    <m/>
    <m/>
    <m/>
    <s v="KENKO POCKET NOTE PN-403"/>
    <n v="1"/>
    <m/>
    <m/>
    <m/>
    <n v="741600"/>
    <s v="50 BOX 12 DOZ"/>
    <n v="0.17"/>
    <m/>
    <m/>
    <m/>
  </r>
  <r>
    <d v="2023-01-09T00:00:00"/>
    <d v="2023-01-09T00:00:00"/>
    <s v=""/>
    <x v="1"/>
    <d v="2023-01-07T00:00:00"/>
    <x v="191"/>
    <s v=""/>
    <s v=""/>
    <m/>
    <m/>
    <m/>
    <m/>
    <m/>
    <m/>
    <s v="KENKO TAPE DISPENSER TD-323 (1&quot; &amp; 3&quot; CORE)"/>
    <n v="2"/>
    <m/>
    <m/>
    <m/>
    <n v="462000"/>
    <s v="24 PCS"/>
    <n v="0.17"/>
    <m/>
    <m/>
    <m/>
  </r>
  <r>
    <d v="2023-01-09T00:00:00"/>
    <d v="2023-01-09T00:00:00"/>
    <s v=""/>
    <x v="1"/>
    <d v="2023-01-07T00:00:00"/>
    <x v="192"/>
    <s v=""/>
    <s v=""/>
    <m/>
    <m/>
    <m/>
    <m/>
    <m/>
    <m/>
    <s v="KENKO BINDER CLIP NO.111"/>
    <n v="1"/>
    <m/>
    <m/>
    <m/>
    <n v="1476000"/>
    <s v="30 GRS"/>
    <n v="0.17"/>
    <m/>
    <m/>
    <m/>
  </r>
  <r>
    <d v="2023-01-09T00:00:00"/>
    <d v="2023-01-09T00:00:00"/>
    <s v=""/>
    <x v="1"/>
    <d v="2023-01-07T00:00:00"/>
    <x v="193"/>
    <s v=""/>
    <s v=""/>
    <m/>
    <m/>
    <m/>
    <m/>
    <m/>
    <m/>
    <m/>
    <m/>
    <m/>
    <m/>
    <m/>
    <m/>
    <m/>
    <m/>
    <m/>
    <m/>
    <m/>
  </r>
  <r>
    <d v="2023-01-09T00:00:00"/>
    <d v="2023-01-09T00:00:00"/>
    <s v=""/>
    <x v="1"/>
    <d v="2023-01-04T00:00:00"/>
    <x v="194"/>
    <n v="40"/>
    <s v=""/>
    <s v="KENKO SINAR INDONESIA"/>
    <s v="ARTO MORO"/>
    <s v="23010132"/>
    <s v="SA 39304"/>
    <d v="2023-01-04T00:00:00"/>
    <m/>
    <s v="KENKO GEL PEN HI-TECH-H 0.28MM BLACK"/>
    <n v="3"/>
    <m/>
    <m/>
    <m/>
    <n v="5616000"/>
    <s v="12 GRS"/>
    <n v="0.17"/>
    <m/>
    <m/>
    <m/>
  </r>
  <r>
    <d v="2023-01-09T00:00:00"/>
    <d v="2023-01-09T00:00:00"/>
    <s v=""/>
    <x v="1"/>
    <d v="2023-01-04T00:00:00"/>
    <x v="195"/>
    <s v=""/>
    <s v=""/>
    <m/>
    <m/>
    <m/>
    <m/>
    <m/>
    <m/>
    <s v="KENKO PENCIL 2B-3181 HITAM CAP MERAH"/>
    <n v="5"/>
    <m/>
    <m/>
    <m/>
    <n v="2112000"/>
    <s v="20 GRS"/>
    <n v="0.17"/>
    <m/>
    <m/>
    <m/>
  </r>
  <r>
    <d v="2023-01-09T00:00:00"/>
    <d v="2023-01-09T00:00:00"/>
    <s v=""/>
    <x v="1"/>
    <d v="2023-01-04T00:00:00"/>
    <x v="196"/>
    <s v=""/>
    <s v=""/>
    <m/>
    <m/>
    <m/>
    <s v="SA 39315"/>
    <m/>
    <m/>
    <s v="KENKO CUTTER BLADE L-150 (18MM)"/>
    <n v="5"/>
    <m/>
    <m/>
    <m/>
    <n v="3888000"/>
    <s v="60 DOZ"/>
    <n v="0.17"/>
    <m/>
    <m/>
    <m/>
  </r>
  <r>
    <d v="2023-01-09T00:00:00"/>
    <d v="2023-01-09T00:00:00"/>
    <s v=""/>
    <x v="1"/>
    <d v="2023-01-04T00:00:00"/>
    <x v="197"/>
    <s v=""/>
    <s v=""/>
    <m/>
    <m/>
    <m/>
    <m/>
    <m/>
    <m/>
    <m/>
    <m/>
    <m/>
    <m/>
    <m/>
    <m/>
    <m/>
    <m/>
    <m/>
    <m/>
    <m/>
  </r>
  <r>
    <d v="2023-01-09T00:00:00"/>
    <d v="2023-01-09T00:00:00"/>
    <s v=""/>
    <x v="1"/>
    <d v="2023-01-04T00:00:00"/>
    <x v="198"/>
    <n v="41"/>
    <s v=""/>
    <s v="KENKO SINAR INDONESIA"/>
    <s v="ARTO MORO"/>
    <s v="23010152"/>
    <s v="SA 39327"/>
    <d v="2023-01-04T00:00:00"/>
    <m/>
    <s v="KENKO STAMP PAD NO.0"/>
    <n v="1"/>
    <m/>
    <m/>
    <m/>
    <n v="1069200"/>
    <s v="18 DOZ"/>
    <n v="0.17"/>
    <m/>
    <m/>
    <m/>
  </r>
  <r>
    <d v="2023-01-09T00:00:00"/>
    <d v="2023-01-09T00:00:00"/>
    <s v=""/>
    <x v="1"/>
    <d v="2023-01-04T00:00:00"/>
    <x v="199"/>
    <s v=""/>
    <s v=""/>
    <m/>
    <m/>
    <m/>
    <m/>
    <m/>
    <m/>
    <s v="KENKO TAPE DISPENSER TD-323 (1&quot; &amp; 3 &quot; CORE)"/>
    <n v="2"/>
    <m/>
    <m/>
    <m/>
    <n v="462000"/>
    <s v="24 PCS"/>
    <n v="0.17"/>
    <m/>
    <m/>
    <m/>
  </r>
  <r>
    <d v="2023-01-09T00:00:00"/>
    <d v="2023-01-09T00:00:00"/>
    <s v=""/>
    <x v="1"/>
    <d v="2023-01-04T00:00:00"/>
    <x v="200"/>
    <s v=""/>
    <s v=""/>
    <m/>
    <m/>
    <m/>
    <m/>
    <m/>
    <m/>
    <s v="KENKO ERASER ERW-40SQ WHITE"/>
    <n v="2"/>
    <m/>
    <m/>
    <m/>
    <n v="1375000"/>
    <s v="50 BOX"/>
    <n v="0.17"/>
    <m/>
    <m/>
    <m/>
  </r>
  <r>
    <d v="2023-01-09T00:00:00"/>
    <d v="2023-01-09T00:00:00"/>
    <s v=""/>
    <x v="1"/>
    <d v="2023-01-04T00:00:00"/>
    <x v="201"/>
    <s v=""/>
    <s v=""/>
    <m/>
    <m/>
    <m/>
    <m/>
    <m/>
    <m/>
    <s v="KENKO STAPLER HD-10D"/>
    <n v="1"/>
    <m/>
    <m/>
    <m/>
    <n v="2352000"/>
    <s v="20 DOZ"/>
    <n v="0.17"/>
    <m/>
    <m/>
    <m/>
  </r>
  <r>
    <d v="2023-01-09T00:00:00"/>
    <d v="2023-01-09T00:00:00"/>
    <s v=""/>
    <x v="1"/>
    <d v="2023-01-04T00:00:00"/>
    <x v="202"/>
    <s v=""/>
    <s v=""/>
    <m/>
    <m/>
    <m/>
    <m/>
    <m/>
    <m/>
    <s v="KENKO GEL PEN HI-TECH-H 0.28MM BLACK"/>
    <n v="2"/>
    <m/>
    <m/>
    <m/>
    <n v="5616000"/>
    <s v="12 GRS"/>
    <n v="0.17"/>
    <m/>
    <m/>
    <m/>
  </r>
  <r>
    <d v="2023-01-09T00:00:00"/>
    <d v="2023-01-09T00:00:00"/>
    <s v=""/>
    <x v="1"/>
    <d v="2023-01-04T00:00:00"/>
    <x v="203"/>
    <s v=""/>
    <s v=""/>
    <m/>
    <m/>
    <m/>
    <m/>
    <m/>
    <m/>
    <s v="KENKO STAPLER HD-10"/>
    <n v="3"/>
    <m/>
    <m/>
    <m/>
    <n v="1860000"/>
    <s v="20 DOZ"/>
    <n v="0.17"/>
    <m/>
    <m/>
    <m/>
  </r>
  <r>
    <d v="2023-01-09T00:00:00"/>
    <d v="2023-01-09T00:00:00"/>
    <s v=""/>
    <x v="1"/>
    <d v="2023-01-04T00:00:00"/>
    <x v="204"/>
    <s v=""/>
    <s v=""/>
    <m/>
    <m/>
    <m/>
    <m/>
    <m/>
    <m/>
    <s v="KENKO STAINLESS STEEL RULER 30 CM"/>
    <n v="2"/>
    <m/>
    <m/>
    <m/>
    <n v="2100000"/>
    <s v="25 DOZ"/>
    <n v="0.17"/>
    <m/>
    <m/>
    <m/>
  </r>
  <r>
    <d v="2023-01-09T00:00:00"/>
    <d v="2023-01-09T00:00:00"/>
    <s v=""/>
    <x v="1"/>
    <d v="2023-01-04T00:00:00"/>
    <x v="205"/>
    <s v=""/>
    <s v=""/>
    <m/>
    <m/>
    <m/>
    <m/>
    <m/>
    <m/>
    <s v="KENKO STAPLER HD-50"/>
    <n v="1"/>
    <m/>
    <m/>
    <m/>
    <n v="2280000"/>
    <s v="10 DOZ"/>
    <n v="0.17"/>
    <m/>
    <m/>
    <m/>
  </r>
  <r>
    <d v="2023-01-09T00:00:00"/>
    <d v="2023-01-09T00:00:00"/>
    <s v=""/>
    <x v="1"/>
    <d v="2023-01-04T00:00:00"/>
    <x v="206"/>
    <s v=""/>
    <s v=""/>
    <m/>
    <m/>
    <m/>
    <m/>
    <m/>
    <m/>
    <s v="KENKO CUTTER BLADE L-150 (18MM)"/>
    <n v="2"/>
    <m/>
    <m/>
    <m/>
    <n v="3888000"/>
    <s v="60 DOZ"/>
    <n v="0.17"/>
    <m/>
    <m/>
    <m/>
  </r>
  <r>
    <d v="2023-01-09T00:00:00"/>
    <d v="2023-01-09T00:00:00"/>
    <s v=""/>
    <x v="1"/>
    <d v="2023-01-04T00:00:00"/>
    <x v="207"/>
    <s v=""/>
    <s v=""/>
    <m/>
    <m/>
    <m/>
    <m/>
    <m/>
    <m/>
    <m/>
    <m/>
    <m/>
    <m/>
    <m/>
    <m/>
    <m/>
    <m/>
    <m/>
    <m/>
    <m/>
  </r>
  <r>
    <d v="2023-01-09T00:00:00"/>
    <d v="2023-01-09T00:00:00"/>
    <s v=""/>
    <x v="1"/>
    <d v="2023-01-05T00:00:00"/>
    <x v="208"/>
    <n v="42"/>
    <s v=""/>
    <s v="KENKO SINAR INDONESIA"/>
    <s v="ARTO MORO"/>
    <s v="23010249"/>
    <s v="SA 39358"/>
    <d v="2023-01-05T00:00:00"/>
    <m/>
    <s v="KENKO CORRECTION FLUID KE-826M"/>
    <n v="5"/>
    <m/>
    <m/>
    <m/>
    <n v="2170800"/>
    <s v="36 DOZ"/>
    <n v="0.17"/>
    <m/>
    <m/>
    <m/>
  </r>
  <r>
    <d v="2023-01-09T00:00:00"/>
    <d v="2023-01-09T00:00:00"/>
    <s v=""/>
    <x v="1"/>
    <d v="2023-01-05T00:00:00"/>
    <x v="209"/>
    <s v=""/>
    <s v=""/>
    <m/>
    <m/>
    <m/>
    <m/>
    <m/>
    <m/>
    <m/>
    <m/>
    <m/>
    <m/>
    <m/>
    <m/>
    <m/>
    <m/>
    <m/>
    <m/>
    <m/>
  </r>
  <r>
    <d v="2023-01-09T00:00:00"/>
    <d v="2023-01-09T00:00:00"/>
    <s v=""/>
    <x v="1"/>
    <d v="2023-01-05T00:00:00"/>
    <x v="210"/>
    <n v="43"/>
    <s v=""/>
    <s v="KENKO SINAR INDONESIA"/>
    <s v="ARTO MORO"/>
    <s v="23010211"/>
    <s v="SA 39328"/>
    <d v="2023-01-05T00:00:00"/>
    <m/>
    <s v="KENKO PENCIL 2B-6191 HIJAU CAP HITAM"/>
    <n v="1"/>
    <m/>
    <m/>
    <m/>
    <n v="2208000"/>
    <s v="20 GRS"/>
    <n v="0.17"/>
    <m/>
    <m/>
    <m/>
  </r>
  <r>
    <d v="2023-01-09T00:00:00"/>
    <d v="2023-01-09T00:00:00"/>
    <s v=""/>
    <x v="1"/>
    <d v="2023-01-05T00:00:00"/>
    <x v="211"/>
    <s v=""/>
    <s v=""/>
    <m/>
    <m/>
    <m/>
    <m/>
    <m/>
    <m/>
    <s v="KENKO CORRECTION TAPE CT-902 (12M X 5MM)"/>
    <n v="2"/>
    <m/>
    <m/>
    <m/>
    <n v="2880000"/>
    <s v="48 DOZ"/>
    <n v="0.17"/>
    <m/>
    <m/>
    <m/>
  </r>
  <r>
    <d v="2023-01-09T00:00:00"/>
    <d v="2023-01-09T00:00:00"/>
    <s v=""/>
    <x v="1"/>
    <d v="2023-01-05T00:00:00"/>
    <x v="212"/>
    <s v=""/>
    <s v=""/>
    <m/>
    <m/>
    <m/>
    <m/>
    <m/>
    <m/>
    <s v="KENKO CORRECTION TAPE CT-906 (12M X 5MM)"/>
    <n v="1"/>
    <m/>
    <m/>
    <m/>
    <n v="2995200"/>
    <s v="48 DOZ"/>
    <n v="0.17"/>
    <m/>
    <m/>
    <m/>
  </r>
  <r>
    <d v="2023-01-09T00:00:00"/>
    <d v="2023-01-09T00:00:00"/>
    <s v=""/>
    <x v="1"/>
    <d v="2023-01-05T00:00:00"/>
    <x v="213"/>
    <s v=""/>
    <s v=""/>
    <m/>
    <m/>
    <m/>
    <m/>
    <m/>
    <m/>
    <s v="KENKO GEL PEN MICROTEC 0.4MM BLACK"/>
    <n v="1"/>
    <m/>
    <m/>
    <m/>
    <n v="5702400"/>
    <s v="12 GRS"/>
    <n v="0.17"/>
    <m/>
    <m/>
    <m/>
  </r>
  <r>
    <d v="2023-01-09T00:00:00"/>
    <d v="2023-01-09T00:00:00"/>
    <s v=""/>
    <x v="1"/>
    <d v="2023-01-05T00:00:00"/>
    <x v="214"/>
    <s v=""/>
    <s v=""/>
    <m/>
    <m/>
    <m/>
    <m/>
    <m/>
    <m/>
    <s v="KENKO PENCIL 2B-6800 PLATINUM"/>
    <n v="1"/>
    <m/>
    <m/>
    <m/>
    <n v="2112000"/>
    <s v="20 GRS"/>
    <n v="0.17"/>
    <m/>
    <m/>
    <m/>
  </r>
  <r>
    <d v="2023-01-09T00:00:00"/>
    <d v="2023-01-09T00:00:00"/>
    <s v=""/>
    <x v="1"/>
    <d v="2023-01-05T00:00:00"/>
    <x v="215"/>
    <s v=""/>
    <s v=""/>
    <m/>
    <m/>
    <m/>
    <m/>
    <m/>
    <m/>
    <s v="KENKO PENCIL 2B-6019 ANTIBACTERIAL"/>
    <n v="1"/>
    <m/>
    <m/>
    <m/>
    <n v="2040000"/>
    <s v="20 GRS"/>
    <n v="0.17"/>
    <m/>
    <m/>
    <m/>
  </r>
  <r>
    <d v="2023-01-09T00:00:00"/>
    <d v="2023-01-09T00:00:00"/>
    <s v=""/>
    <x v="1"/>
    <d v="2023-01-05T00:00:00"/>
    <x v="216"/>
    <s v=""/>
    <s v=""/>
    <m/>
    <m/>
    <m/>
    <m/>
    <m/>
    <m/>
    <s v="KENKO PENCIL 2B-3181 HITAM CAP MERAH"/>
    <n v="2"/>
    <m/>
    <m/>
    <m/>
    <n v="2112000"/>
    <s v="20 GRS"/>
    <n v="0.17"/>
    <m/>
    <m/>
    <m/>
  </r>
  <r>
    <d v="2023-01-09T00:00:00"/>
    <d v="2023-01-09T00:00:00"/>
    <s v=""/>
    <x v="1"/>
    <d v="2023-01-05T00:00:00"/>
    <x v="217"/>
    <s v=""/>
    <s v=""/>
    <m/>
    <m/>
    <m/>
    <m/>
    <m/>
    <m/>
    <m/>
    <m/>
    <m/>
    <m/>
    <m/>
    <m/>
    <m/>
    <m/>
    <m/>
    <m/>
    <m/>
  </r>
  <r>
    <d v="2023-01-09T00:00:00"/>
    <d v="2023-01-09T00:00:00"/>
    <s v=""/>
    <x v="1"/>
    <d v="2023-01-06T00:00:00"/>
    <x v="218"/>
    <n v="44"/>
    <s v=""/>
    <s v="KENKO SINAR INDONESIA"/>
    <s v="ARTO MORO"/>
    <s v="23010343"/>
    <s v="SA 39372"/>
    <d v="2023-01-06T00:00:00"/>
    <m/>
    <s v="KENKO GEL PEN KE-303 T-GEL TRIANGULAR BLACK"/>
    <n v="7"/>
    <m/>
    <m/>
    <m/>
    <n v="3110400"/>
    <s v="12 GRS X 12 OZ"/>
    <n v="0.17"/>
    <m/>
    <m/>
    <m/>
  </r>
  <r>
    <d v="2023-01-09T00:00:00"/>
    <d v="2023-01-09T00:00:00"/>
    <s v=""/>
    <x v="1"/>
    <d v="2023-01-06T00:00:00"/>
    <x v="219"/>
    <s v=""/>
    <s v=""/>
    <m/>
    <m/>
    <m/>
    <m/>
    <m/>
    <m/>
    <s v="KENKO CORRECTION TAPE CT-802N (8M X 5MM)"/>
    <n v="1"/>
    <m/>
    <m/>
    <m/>
    <n v="2448000"/>
    <s v="48 DOZ"/>
    <n v="0.17"/>
    <m/>
    <m/>
    <m/>
  </r>
  <r>
    <d v="2023-01-09T00:00:00"/>
    <d v="2023-01-09T00:00:00"/>
    <s v=""/>
    <x v="1"/>
    <d v="2023-01-06T00:00:00"/>
    <x v="220"/>
    <s v=""/>
    <s v=""/>
    <m/>
    <m/>
    <m/>
    <m/>
    <m/>
    <m/>
    <s v="KENKO BINDER CLIP NO.260"/>
    <n v="3"/>
    <m/>
    <m/>
    <m/>
    <n v="900000"/>
    <s v="5 GRS"/>
    <n v="0.17"/>
    <m/>
    <m/>
    <m/>
  </r>
  <r>
    <d v="2023-01-09T00:00:00"/>
    <d v="2023-01-09T00:00:00"/>
    <s v=""/>
    <x v="1"/>
    <d v="2023-01-06T00:00:00"/>
    <x v="221"/>
    <s v=""/>
    <s v=""/>
    <m/>
    <m/>
    <m/>
    <m/>
    <m/>
    <m/>
    <s v="KENKO STAPLES NO.1210 (23/ 10)"/>
    <n v="3"/>
    <m/>
    <m/>
    <m/>
    <n v="840000"/>
    <s v="20 PAK X 10 BOX"/>
    <n v="0.17"/>
    <m/>
    <m/>
    <m/>
  </r>
  <r>
    <d v="2023-01-09T00:00:00"/>
    <d v="2023-01-09T00:00:00"/>
    <s v=""/>
    <x v="1"/>
    <d v="2023-01-06T00:00:00"/>
    <x v="222"/>
    <s v=""/>
    <s v=""/>
    <m/>
    <m/>
    <m/>
    <m/>
    <m/>
    <m/>
    <m/>
    <m/>
    <m/>
    <m/>
    <m/>
    <m/>
    <m/>
    <m/>
    <m/>
    <m/>
    <m/>
  </r>
  <r>
    <d v="2023-01-09T00:00:00"/>
    <d v="2023-01-09T00:00:00"/>
    <s v=""/>
    <x v="1"/>
    <d v="2023-01-06T00:00:00"/>
    <x v="223"/>
    <n v="45"/>
    <s v=""/>
    <s v="KENKO SINAR INDONESIA"/>
    <s v="ARTO MORO"/>
    <s v="23010336"/>
    <s v="SA 39358"/>
    <d v="2023-01-06T00:00:00"/>
    <m/>
    <s v="KENKO 12 COLOR OIL PASTEL - GARDEN"/>
    <n v="1"/>
    <m/>
    <m/>
    <m/>
    <n v="1728000"/>
    <s v="12 DOZ X 12 SET"/>
    <n v="0.17"/>
    <m/>
    <m/>
    <m/>
  </r>
  <r>
    <d v="2023-01-09T00:00:00"/>
    <d v="2023-01-09T00:00:00"/>
    <s v=""/>
    <x v="1"/>
    <d v="2023-01-06T00:00:00"/>
    <x v="224"/>
    <s v=""/>
    <s v=""/>
    <m/>
    <m/>
    <m/>
    <m/>
    <m/>
    <m/>
    <s v="KENKO 18 COLOR OIL PASTEL - GARDEN"/>
    <n v="1"/>
    <m/>
    <m/>
    <m/>
    <n v="1548000"/>
    <s v="6 DOZX 12 SET"/>
    <n v="0.17"/>
    <m/>
    <m/>
    <m/>
  </r>
  <r>
    <d v="2023-01-09T00:00:00"/>
    <d v="2023-01-09T00:00:00"/>
    <s v=""/>
    <x v="1"/>
    <d v="2023-01-06T00:00:00"/>
    <x v="225"/>
    <s v=""/>
    <s v=""/>
    <m/>
    <m/>
    <m/>
    <m/>
    <m/>
    <m/>
    <s v="KENKO 24 COLOR OIL PASTEL - GARDEN"/>
    <n v="1"/>
    <m/>
    <m/>
    <m/>
    <n v="1368000"/>
    <s v="8 BOX X 6 SET"/>
    <n v="0.17"/>
    <m/>
    <m/>
    <m/>
  </r>
  <r>
    <d v="2023-01-09T00:00:00"/>
    <d v="2023-01-09T00:00:00"/>
    <s v=""/>
    <x v="1"/>
    <d v="2023-01-06T00:00:00"/>
    <x v="226"/>
    <s v=""/>
    <s v=""/>
    <m/>
    <m/>
    <m/>
    <m/>
    <m/>
    <m/>
    <s v="KENKO 36 COLOR OIL PASTEL - GARDEN"/>
    <n v="1"/>
    <m/>
    <m/>
    <m/>
    <n v="1494000"/>
    <s v="6 BOX X 6 SET"/>
    <n v="0.17"/>
    <m/>
    <m/>
    <m/>
  </r>
  <r>
    <d v="2023-01-09T00:00:00"/>
    <d v="2023-01-09T00:00:00"/>
    <s v=""/>
    <x v="1"/>
    <d v="2023-01-06T00:00:00"/>
    <x v="227"/>
    <s v=""/>
    <s v=""/>
    <m/>
    <m/>
    <m/>
    <m/>
    <m/>
    <m/>
    <s v="KENKO PENCIL LEAD PL-05 2B 0.5MM HI-POLYMER"/>
    <n v="1"/>
    <m/>
    <m/>
    <m/>
    <n v="3240000"/>
    <s v="18 GRS"/>
    <n v="0.17"/>
    <m/>
    <m/>
    <m/>
  </r>
  <r>
    <d v="2023-01-09T00:00:00"/>
    <d v="2023-01-09T00:00:00"/>
    <s v=""/>
    <x v="1"/>
    <d v="2023-01-06T00:00:00"/>
    <x v="228"/>
    <s v=""/>
    <s v=""/>
    <m/>
    <m/>
    <m/>
    <m/>
    <m/>
    <m/>
    <s v="KENKO STAPLER HD-10"/>
    <n v="4"/>
    <m/>
    <m/>
    <m/>
    <n v="1860000"/>
    <s v="20 DOZ"/>
    <n v="0.17"/>
    <m/>
    <m/>
    <m/>
  </r>
  <r>
    <d v="2023-01-09T00:00:00"/>
    <d v="2023-01-09T00:00:00"/>
    <s v=""/>
    <x v="1"/>
    <d v="2023-01-06T00:00:00"/>
    <x v="229"/>
    <s v=""/>
    <s v=""/>
    <m/>
    <m/>
    <m/>
    <m/>
    <m/>
    <m/>
    <s v="KENKO STAPLER HD-50"/>
    <n v="1"/>
    <m/>
    <m/>
    <m/>
    <n v="2280000"/>
    <s v="10 DOZ"/>
    <n v="0.17"/>
    <m/>
    <m/>
    <m/>
  </r>
  <r>
    <d v="2023-01-09T00:00:00"/>
    <d v="2023-01-09T00:00:00"/>
    <s v=""/>
    <x v="1"/>
    <d v="2023-01-06T00:00:00"/>
    <x v="230"/>
    <s v=""/>
    <s v=""/>
    <m/>
    <m/>
    <m/>
    <m/>
    <m/>
    <m/>
    <s v="KENKO CORRECTION FLUID KE-108"/>
    <n v="10"/>
    <m/>
    <m/>
    <m/>
    <n v="1695600"/>
    <s v="36 DOZ"/>
    <n v="0.17"/>
    <m/>
    <m/>
    <m/>
  </r>
  <r>
    <d v="2023-01-09T00:00:00"/>
    <d v="2023-01-09T00:00:00"/>
    <s v=""/>
    <x v="1"/>
    <d v="2023-01-06T00:00:00"/>
    <x v="231"/>
    <s v=""/>
    <s v=""/>
    <m/>
    <m/>
    <m/>
    <m/>
    <m/>
    <m/>
    <s v="KENKO CORRECTION FLUID KE-01"/>
    <n v="5"/>
    <m/>
    <m/>
    <m/>
    <n v="1954800"/>
    <s v="36 DOZ"/>
    <n v="0.17"/>
    <m/>
    <m/>
    <m/>
  </r>
  <r>
    <d v="2023-01-09T00:00:00"/>
    <d v="2023-01-09T00:00:00"/>
    <s v=""/>
    <x v="1"/>
    <d v="2023-01-06T00:00:00"/>
    <x v="232"/>
    <s v=""/>
    <s v=""/>
    <m/>
    <m/>
    <m/>
    <m/>
    <m/>
    <m/>
    <s v="KENKO GEL PEN T-GEL ERASABLE KE-303ER BLACK"/>
    <n v="1"/>
    <m/>
    <m/>
    <m/>
    <n v="3456000"/>
    <s v="12 GRS"/>
    <n v="0.17"/>
    <m/>
    <m/>
    <m/>
  </r>
  <r>
    <d v="2023-01-09T00:00:00"/>
    <d v="2023-01-09T00:00:00"/>
    <s v=""/>
    <x v="1"/>
    <d v="2023-01-06T00:00:00"/>
    <x v="233"/>
    <s v=""/>
    <s v=""/>
    <m/>
    <m/>
    <m/>
    <m/>
    <m/>
    <m/>
    <m/>
    <m/>
    <m/>
    <m/>
    <m/>
    <m/>
    <m/>
    <m/>
    <m/>
    <m/>
    <m/>
  </r>
  <r>
    <d v="2023-01-10T00:00:00"/>
    <d v="2023-01-10T00:00:00"/>
    <d v="2023-01-10T00:00:00"/>
    <x v="0"/>
    <d v="2023-01-05T00:00:00"/>
    <x v="234"/>
    <n v="46"/>
    <d v="2023-01-10T00:00:00"/>
    <s v="PARAMA"/>
    <s v="UNTANA"/>
    <m/>
    <m/>
    <d v="2023-01-05T00:00:00"/>
    <m/>
    <s v="SAMPUL SAMSON KWARTO BATIK"/>
    <n v="10"/>
    <m/>
    <m/>
    <m/>
    <n v="1200000"/>
    <s v="240 PCS/ PAK"/>
    <n v="0.1"/>
    <n v="0.1"/>
    <m/>
    <m/>
  </r>
  <r>
    <d v="2023-01-10T00:00:00"/>
    <d v="2023-01-10T00:00:00"/>
    <s v=""/>
    <x v="0"/>
    <d v="2023-01-05T00:00:00"/>
    <x v="235"/>
    <s v=""/>
    <s v=""/>
    <m/>
    <m/>
    <m/>
    <m/>
    <m/>
    <m/>
    <s v="SAMPUL SAMSON KWARTO FANCY"/>
    <n v="4"/>
    <m/>
    <m/>
    <m/>
    <n v="1200000"/>
    <s v="240 PAK"/>
    <n v="0.1"/>
    <n v="0.1"/>
    <m/>
    <m/>
  </r>
  <r>
    <d v="2023-01-10T00:00:00"/>
    <d v="2023-01-10T00:00:00"/>
    <s v=""/>
    <x v="0"/>
    <d v="2023-01-05T00:00:00"/>
    <x v="236"/>
    <s v=""/>
    <s v=""/>
    <m/>
    <m/>
    <m/>
    <m/>
    <m/>
    <m/>
    <s v="SAMPUL SAMSON BOXY BATIK"/>
    <n v="10"/>
    <m/>
    <m/>
    <m/>
    <n v="1215000"/>
    <s v="180 PAK"/>
    <n v="0.1"/>
    <n v="0.1"/>
    <m/>
    <m/>
  </r>
  <r>
    <d v="2023-01-10T00:00:00"/>
    <d v="2023-01-10T00:00:00"/>
    <s v=""/>
    <x v="0"/>
    <d v="2023-01-05T00:00:00"/>
    <x v="237"/>
    <s v=""/>
    <s v=""/>
    <m/>
    <m/>
    <m/>
    <m/>
    <m/>
    <m/>
    <s v="SAMPUL SAMSON BOXY FANCY"/>
    <n v="10"/>
    <m/>
    <m/>
    <m/>
    <n v="1215000"/>
    <s v="180 PAK"/>
    <n v="0.1"/>
    <n v="0.1"/>
    <m/>
    <m/>
  </r>
  <r>
    <d v="2023-01-10T00:00:00"/>
    <d v="2023-01-10T00:00:00"/>
    <s v=""/>
    <x v="0"/>
    <d v="2023-01-05T00:00:00"/>
    <x v="238"/>
    <s v=""/>
    <s v=""/>
    <m/>
    <m/>
    <m/>
    <m/>
    <m/>
    <m/>
    <m/>
    <m/>
    <m/>
    <m/>
    <m/>
    <m/>
    <m/>
    <m/>
    <m/>
    <m/>
    <m/>
  </r>
  <r>
    <d v="2023-01-10T00:00:00"/>
    <d v="2023-01-10T00:00:00"/>
    <s v=""/>
    <x v="0"/>
    <d v="2022-12-22T00:00:00"/>
    <x v="239"/>
    <n v="47"/>
    <s v=""/>
    <s v="SAPUTRO OFFICE"/>
    <s v="UNTANA"/>
    <s v="F-3662 INVS03"/>
    <m/>
    <d v="2022-12-22T00:00:00"/>
    <m/>
    <s v="MEJA IPAD IMPORT JUMBO KARAKTER"/>
    <n v="50"/>
    <n v="500"/>
    <s v="PCS"/>
    <n v="48000"/>
    <m/>
    <s v="10 PCS"/>
    <m/>
    <m/>
    <m/>
    <m/>
  </r>
  <r>
    <d v="2023-01-10T00:00:00"/>
    <d v="2023-01-10T00:00:00"/>
    <s v=""/>
    <x v="0"/>
    <d v="2022-12-22T00:00:00"/>
    <x v="240"/>
    <s v=""/>
    <s v=""/>
    <m/>
    <m/>
    <m/>
    <m/>
    <m/>
    <m/>
    <m/>
    <m/>
    <m/>
    <m/>
    <m/>
    <m/>
    <m/>
    <m/>
    <m/>
    <m/>
    <m/>
  </r>
  <r>
    <d v="2023-01-10T00:00:00"/>
    <d v="2023-01-10T00:00:00"/>
    <s v=""/>
    <x v="0"/>
    <d v="2023-01-07T00:00:00"/>
    <x v="241"/>
    <n v="48"/>
    <s v=""/>
    <s v="MANDIRI BAHAGIA SEJATI"/>
    <s v="UNTANA"/>
    <s v="2023/FJP/01/0073"/>
    <m/>
    <d v="2023-01-07T00:00:00"/>
    <m/>
    <s v="JARUM PENTOL MIKA 38MM (ISI 40)"/>
    <n v="50"/>
    <n v="50000"/>
    <s v="BOX"/>
    <n v="900"/>
    <m/>
    <m/>
    <m/>
    <m/>
    <m/>
    <m/>
  </r>
  <r>
    <d v="2023-01-10T00:00:00"/>
    <d v="2023-01-10T00:00:00"/>
    <s v=""/>
    <x v="0"/>
    <d v="2023-01-07T00:00:00"/>
    <x v="242"/>
    <s v=""/>
    <s v=""/>
    <m/>
    <m/>
    <m/>
    <m/>
    <m/>
    <m/>
    <m/>
    <m/>
    <m/>
    <m/>
    <m/>
    <m/>
    <m/>
    <m/>
    <m/>
    <m/>
    <m/>
  </r>
  <r>
    <d v="2023-01-10T00:00:00"/>
    <d v="2023-01-10T00:00:00"/>
    <s v=""/>
    <x v="0"/>
    <d v="2023-01-05T00:00:00"/>
    <x v="243"/>
    <n v="49"/>
    <s v=""/>
    <s v="SURYA PRATAMA"/>
    <s v="UNTANA"/>
    <s v="F23AP000137"/>
    <m/>
    <d v="2023-01-05T00:00:00"/>
    <m/>
    <s v="SERUTAN TABUNG 231 (MIX) ISI 24 PCS@120"/>
    <n v="30"/>
    <m/>
    <m/>
    <n v="10100"/>
    <n v="1212000"/>
    <m/>
    <m/>
    <m/>
    <m/>
    <m/>
  </r>
  <r>
    <d v="2023-01-10T00:00:00"/>
    <d v="2023-01-10T00:00:00"/>
    <s v=""/>
    <x v="0"/>
    <d v="2023-01-05T00:00:00"/>
    <x v="244"/>
    <s v=""/>
    <s v=""/>
    <m/>
    <m/>
    <m/>
    <m/>
    <m/>
    <m/>
    <m/>
    <m/>
    <m/>
    <m/>
    <m/>
    <m/>
    <m/>
    <m/>
    <m/>
    <m/>
    <m/>
  </r>
  <r>
    <d v="2023-01-10T00:00:00"/>
    <d v="2023-01-10T00:00:00"/>
    <s v=""/>
    <x v="0"/>
    <d v="2023-01-07T00:00:00"/>
    <x v="245"/>
    <n v="50"/>
    <s v=""/>
    <s v="SURYA PRATAMA"/>
    <s v="UNTANA"/>
    <s v="F23AP000232"/>
    <m/>
    <d v="2023-01-07T00:00:00"/>
    <m/>
    <s v="SERUTAN TABUNG 231 (MIX) ISI 24 PCS@120"/>
    <n v="30"/>
    <m/>
    <m/>
    <n v="10100"/>
    <n v="1212000"/>
    <m/>
    <m/>
    <m/>
    <m/>
    <m/>
  </r>
  <r>
    <d v="2023-01-10T00:00:00"/>
    <d v="2023-01-10T00:00:00"/>
    <s v=""/>
    <x v="0"/>
    <d v="2023-01-07T00:00:00"/>
    <x v="246"/>
    <s v=""/>
    <s v=""/>
    <m/>
    <m/>
    <m/>
    <m/>
    <m/>
    <m/>
    <m/>
    <m/>
    <m/>
    <m/>
    <m/>
    <m/>
    <m/>
    <m/>
    <m/>
    <m/>
    <m/>
  </r>
  <r>
    <d v="2023-01-11T00:00:00"/>
    <d v="2023-01-11T00:00:00"/>
    <d v="2023-01-11T00:00:00"/>
    <x v="0"/>
    <d v="2023-01-07T00:00:00"/>
    <x v="247"/>
    <n v="51"/>
    <d v="2023-01-11T00:00:00"/>
    <s v="ETJ"/>
    <s v="UNTANA"/>
    <s v="EXP"/>
    <m/>
    <m/>
    <m/>
    <s v="BUSUR 3 1/2 MIKA"/>
    <n v="2"/>
    <n v="3000"/>
    <s v="LSN"/>
    <n v="11500"/>
    <m/>
    <s v="5000 LSN"/>
    <m/>
    <m/>
    <m/>
    <m/>
  </r>
  <r>
    <d v="2023-01-11T00:00:00"/>
    <d v="2023-01-11T00:00:00"/>
    <s v=""/>
    <x v="0"/>
    <d v="2023-01-07T00:00:00"/>
    <x v="248"/>
    <s v=""/>
    <s v=""/>
    <m/>
    <m/>
    <m/>
    <m/>
    <m/>
    <m/>
    <s v="BUSUR NO.4 MIKA"/>
    <n v="2"/>
    <n v="2000"/>
    <s v="LSN"/>
    <n v="11000"/>
    <m/>
    <s v="5500 LSN"/>
    <m/>
    <m/>
    <m/>
    <m/>
  </r>
  <r>
    <d v="2023-01-11T00:00:00"/>
    <d v="2023-01-11T00:00:00"/>
    <s v=""/>
    <x v="0"/>
    <d v="2023-01-07T00:00:00"/>
    <x v="249"/>
    <s v=""/>
    <s v=""/>
    <m/>
    <m/>
    <m/>
    <m/>
    <m/>
    <m/>
    <m/>
    <m/>
    <m/>
    <m/>
    <m/>
    <m/>
    <m/>
    <m/>
    <m/>
    <m/>
    <m/>
  </r>
  <r>
    <d v="2023-01-11T00:00:00"/>
    <d v="2023-01-11T00:00:00"/>
    <s v=""/>
    <x v="1"/>
    <d v="2023-01-06T00:00:00"/>
    <x v="250"/>
    <n v="52"/>
    <s v=""/>
    <s v="ATALI MAKMUR"/>
    <s v="ARTO MORO"/>
    <s v="SA230100292"/>
    <m/>
    <d v="2023-01-06T00:00:00"/>
    <m/>
    <s v="ERASER 526-B20 JK"/>
    <n v="1"/>
    <n v="50"/>
    <s v="BOX"/>
    <n v="34100"/>
    <m/>
    <s v="50 BOX X 20 PCS"/>
    <n v="0.125"/>
    <n v="0.05"/>
    <m/>
    <m/>
  </r>
  <r>
    <d v="2023-01-11T00:00:00"/>
    <d v="2023-01-11T00:00:00"/>
    <s v=""/>
    <x v="1"/>
    <d v="2023-01-06T00:00:00"/>
    <x v="251"/>
    <s v=""/>
    <s v=""/>
    <m/>
    <m/>
    <m/>
    <m/>
    <m/>
    <m/>
    <s v="CORRECTION TAPE CT-549 JK"/>
    <n v="1"/>
    <n v="360"/>
    <s v="PCS"/>
    <n v="10000"/>
    <m/>
    <s v="30 BOX X 12 PCS"/>
    <n v="0.125"/>
    <n v="0.05"/>
    <m/>
    <m/>
  </r>
  <r>
    <d v="2023-01-11T00:00:00"/>
    <d v="2023-01-11T00:00:00"/>
    <s v=""/>
    <x v="1"/>
    <d v="2023-01-06T00:00:00"/>
    <x v="252"/>
    <s v=""/>
    <s v=""/>
    <m/>
    <m/>
    <m/>
    <m/>
    <m/>
    <m/>
    <s v="CORRECTION TAPE CT-510A JK"/>
    <n v="1"/>
    <n v="360"/>
    <s v="PCS"/>
    <n v="5800"/>
    <m/>
    <s v="30 BOX X 12 PCS"/>
    <n v="0.125"/>
    <n v="0.05"/>
    <m/>
    <m/>
  </r>
  <r>
    <d v="2023-01-11T00:00:00"/>
    <d v="2023-01-11T00:00:00"/>
    <s v=""/>
    <x v="1"/>
    <d v="2023-01-06T00:00:00"/>
    <x v="253"/>
    <s v=""/>
    <s v=""/>
    <m/>
    <m/>
    <m/>
    <m/>
    <m/>
    <m/>
    <s v="L LEAF A5-7020 (50S) JK"/>
    <n v="1"/>
    <n v="192"/>
    <s v="PAK"/>
    <n v="3600"/>
    <m/>
    <s v="192 PAK"/>
    <n v="0.125"/>
    <n v="0.05"/>
    <m/>
    <m/>
  </r>
  <r>
    <d v="2023-01-11T00:00:00"/>
    <d v="2023-01-11T00:00:00"/>
    <s v=""/>
    <x v="1"/>
    <d v="2023-01-06T00:00:00"/>
    <x v="254"/>
    <s v=""/>
    <s v=""/>
    <m/>
    <m/>
    <m/>
    <m/>
    <m/>
    <m/>
    <s v="BINDER CLIP 155 JK"/>
    <n v="1"/>
    <n v="20"/>
    <s v="GRS"/>
    <n v="67800"/>
    <m/>
    <s v="20 GRS"/>
    <n v="0.125"/>
    <n v="0.05"/>
    <m/>
    <m/>
  </r>
  <r>
    <d v="2023-01-11T00:00:00"/>
    <d v="2023-01-11T00:00:00"/>
    <s v=""/>
    <x v="1"/>
    <d v="2023-01-06T00:00:00"/>
    <x v="255"/>
    <s v=""/>
    <s v=""/>
    <m/>
    <m/>
    <m/>
    <m/>
    <m/>
    <m/>
    <s v="PERMANENT MARKER PM-34 BLACK JK"/>
    <m/>
    <n v="24"/>
    <s v="PCS"/>
    <n v="2350"/>
    <m/>
    <s v="48 BOX X 12 PCS"/>
    <n v="0.1"/>
    <n v="0.05"/>
    <m/>
    <s v="BONUS BINDER CLIP JK"/>
  </r>
  <r>
    <d v="2023-01-11T00:00:00"/>
    <d v="2023-01-11T00:00:00"/>
    <s v=""/>
    <x v="1"/>
    <d v="2023-01-06T00:00:00"/>
    <x v="256"/>
    <s v=""/>
    <s v=""/>
    <m/>
    <m/>
    <m/>
    <m/>
    <m/>
    <m/>
    <s v="OIL PASTEL OP-18S PP CASE SEA WORLD JK"/>
    <n v="1"/>
    <n v="72"/>
    <s v="SET"/>
    <n v="23000"/>
    <m/>
    <s v="6 BOX X 12 SET"/>
    <n v="0.125"/>
    <n v="0.05"/>
    <m/>
    <m/>
  </r>
  <r>
    <d v="2023-01-11T00:00:00"/>
    <d v="2023-01-11T00:00:00"/>
    <s v=""/>
    <x v="1"/>
    <d v="2023-01-06T00:00:00"/>
    <x v="257"/>
    <s v=""/>
    <s v=""/>
    <m/>
    <m/>
    <m/>
    <m/>
    <m/>
    <m/>
    <s v="BALLPEN BP-338 VOCUS BLACK JK"/>
    <m/>
    <n v="2"/>
    <s v="DZ"/>
    <n v="12600"/>
    <m/>
    <s v="144 DZ"/>
    <n v="0.1"/>
    <n v="0.05"/>
    <n v="69768"/>
    <s v="BONUS OIL PASTEL JK"/>
  </r>
  <r>
    <d v="2023-01-11T00:00:00"/>
    <d v="2023-01-11T00:00:00"/>
    <s v=""/>
    <x v="1"/>
    <d v="2023-01-06T00:00:00"/>
    <x v="258"/>
    <s v=""/>
    <s v=""/>
    <m/>
    <m/>
    <m/>
    <m/>
    <m/>
    <m/>
    <m/>
    <m/>
    <m/>
    <m/>
    <m/>
    <m/>
    <m/>
    <m/>
    <m/>
    <m/>
    <m/>
  </r>
  <r>
    <d v="2023-01-11T00:00:00"/>
    <d v="2023-01-11T00:00:00"/>
    <s v=""/>
    <x v="1"/>
    <d v="2023-01-06T00:00:00"/>
    <x v="259"/>
    <n v="53"/>
    <s v=""/>
    <s v="ATALI MAKMUR"/>
    <s v="ARTO MORO"/>
    <s v="SA230100352"/>
    <m/>
    <d v="2023-01-06T00:00:00"/>
    <m/>
    <s v="ERASER 526-B20 JK"/>
    <n v="2"/>
    <n v="100"/>
    <s v="BOX"/>
    <n v="34100"/>
    <m/>
    <s v="50 BOX X 20 PCS"/>
    <n v="0.125"/>
    <n v="0.05"/>
    <m/>
    <m/>
  </r>
  <r>
    <d v="2023-01-11T00:00:00"/>
    <d v="2023-01-11T00:00:00"/>
    <s v=""/>
    <x v="1"/>
    <d v="2023-01-06T00:00:00"/>
    <x v="260"/>
    <s v=""/>
    <s v=""/>
    <m/>
    <m/>
    <m/>
    <m/>
    <m/>
    <m/>
    <s v="ERASER 526-B40P JK"/>
    <n v="1"/>
    <n v="50"/>
    <s v="BOX"/>
    <n v="28300"/>
    <m/>
    <s v="50 BOX X 40 PCS"/>
    <n v="0.125"/>
    <n v="0.05"/>
    <m/>
    <m/>
  </r>
  <r>
    <d v="2023-01-11T00:00:00"/>
    <d v="2023-01-11T00:00:00"/>
    <s v=""/>
    <x v="1"/>
    <d v="2023-01-06T00:00:00"/>
    <x v="261"/>
    <s v=""/>
    <s v=""/>
    <m/>
    <m/>
    <m/>
    <m/>
    <m/>
    <m/>
    <s v="PENCIL LEAD PL-11 (2.0) JK"/>
    <n v="1"/>
    <n v="72"/>
    <s v="DZ"/>
    <n v="37200"/>
    <m/>
    <s v="12 BOX X 6 DZ"/>
    <n v="0.125"/>
    <n v="0.05"/>
    <m/>
    <m/>
  </r>
  <r>
    <d v="2023-01-11T00:00:00"/>
    <d v="2023-01-11T00:00:00"/>
    <s v=""/>
    <x v="1"/>
    <d v="2023-01-06T00:00:00"/>
    <x v="262"/>
    <s v=""/>
    <s v=""/>
    <m/>
    <m/>
    <m/>
    <m/>
    <m/>
    <m/>
    <s v="SCISSOR SC-828 JK"/>
    <n v="2"/>
    <n v="288"/>
    <s v="PCS"/>
    <n v="4350"/>
    <m/>
    <s v="12 BOX X 12 PCS"/>
    <n v="0.125"/>
    <n v="0.05"/>
    <m/>
    <m/>
  </r>
  <r>
    <d v="2023-01-11T00:00:00"/>
    <d v="2023-01-11T00:00:00"/>
    <s v=""/>
    <x v="1"/>
    <d v="2023-01-06T00:00:00"/>
    <x v="263"/>
    <s v=""/>
    <s v=""/>
    <m/>
    <m/>
    <m/>
    <m/>
    <m/>
    <m/>
    <s v="PENCIL P-88 2B JK"/>
    <n v="2"/>
    <n v="60"/>
    <s v="GRS"/>
    <n v="104400"/>
    <m/>
    <s v="30 GRS"/>
    <n v="0.125"/>
    <n v="0.05"/>
    <m/>
    <m/>
  </r>
  <r>
    <d v="2023-01-11T00:00:00"/>
    <d v="2023-01-11T00:00:00"/>
    <s v=""/>
    <x v="1"/>
    <d v="2023-01-06T00:00:00"/>
    <x v="264"/>
    <s v=""/>
    <s v=""/>
    <m/>
    <m/>
    <m/>
    <m/>
    <m/>
    <m/>
    <s v="CRAYON PUTAR TWCR-12S JK"/>
    <n v="1"/>
    <n v="144"/>
    <s v="SET"/>
    <n v="23900"/>
    <m/>
    <s v="12 BOX X 12 SET"/>
    <n v="0.125"/>
    <n v="0.05"/>
    <m/>
    <m/>
  </r>
  <r>
    <d v="2023-01-11T00:00:00"/>
    <d v="2023-01-11T00:00:00"/>
    <s v=""/>
    <x v="1"/>
    <d v="2023-01-06T00:00:00"/>
    <x v="265"/>
    <s v=""/>
    <s v=""/>
    <m/>
    <m/>
    <m/>
    <m/>
    <m/>
    <m/>
    <s v="CRAYON PUTAR TWCR-12MINI JK"/>
    <n v="1"/>
    <n v="144"/>
    <s v="SET"/>
    <n v="18600"/>
    <m/>
    <s v="12 BOX X 12 SET"/>
    <n v="0.125"/>
    <n v="0.05"/>
    <m/>
    <m/>
  </r>
  <r>
    <d v="2023-01-11T00:00:00"/>
    <d v="2023-01-11T00:00:00"/>
    <s v=""/>
    <x v="1"/>
    <d v="2023-01-06T00:00:00"/>
    <x v="266"/>
    <s v=""/>
    <s v=""/>
    <m/>
    <m/>
    <m/>
    <m/>
    <m/>
    <m/>
    <s v="OIL PASTEL OP-12 S PP CASE SEA WORLD JK"/>
    <n v="1"/>
    <n v="144"/>
    <s v="SET"/>
    <n v="11900"/>
    <m/>
    <s v="12 BOX X 12 SET"/>
    <n v="0.125"/>
    <n v="0.05"/>
    <m/>
    <m/>
  </r>
  <r>
    <d v="2023-01-11T00:00:00"/>
    <d v="2023-01-11T00:00:00"/>
    <s v=""/>
    <x v="1"/>
    <d v="2023-01-06T00:00:00"/>
    <x v="267"/>
    <s v=""/>
    <s v=""/>
    <m/>
    <m/>
    <m/>
    <m/>
    <m/>
    <m/>
    <s v="OIL PASTEL OP 12CR ROUND JK"/>
    <n v="1"/>
    <n v="144"/>
    <s v="SET"/>
    <n v="9000"/>
    <m/>
    <s v="6 BOX X 24 SET"/>
    <n v="0.125"/>
    <n v="0.05"/>
    <m/>
    <m/>
  </r>
  <r>
    <d v="2023-01-11T00:00:00"/>
    <d v="2023-01-11T00:00:00"/>
    <s v=""/>
    <x v="1"/>
    <d v="2023-01-06T00:00:00"/>
    <x v="268"/>
    <s v=""/>
    <s v=""/>
    <m/>
    <m/>
    <m/>
    <m/>
    <m/>
    <m/>
    <s v="BALLPEN BP-338 VOCUS BLACK JK"/>
    <m/>
    <n v="4"/>
    <s v="DZ"/>
    <n v="12600"/>
    <m/>
    <s v="144 DZ"/>
    <n v="0.1"/>
    <n v="0.05"/>
    <n v="43092"/>
    <s v="BONUS OIL PASTEL JK"/>
  </r>
  <r>
    <d v="2023-01-11T00:00:00"/>
    <d v="2023-01-11T00:00:00"/>
    <s v=""/>
    <x v="1"/>
    <d v="2023-01-06T00:00:00"/>
    <x v="269"/>
    <s v=""/>
    <s v=""/>
    <m/>
    <m/>
    <m/>
    <m/>
    <m/>
    <m/>
    <m/>
    <m/>
    <m/>
    <m/>
    <m/>
    <m/>
    <m/>
    <m/>
    <m/>
    <m/>
    <m/>
  </r>
  <r>
    <d v="2023-01-11T00:00:00"/>
    <d v="2023-01-11T00:00:00"/>
    <s v=""/>
    <x v="1"/>
    <d v="2023-01-06T00:00:00"/>
    <x v="270"/>
    <n v="54"/>
    <s v=""/>
    <s v="ATALI MAKMUR"/>
    <s v="ARTO MORO"/>
    <s v="SA230100291"/>
    <m/>
    <d v="2023-01-06T00:00:00"/>
    <m/>
    <s v="ERASER 526-B40P JK"/>
    <n v="2"/>
    <n v="100"/>
    <s v="BOX"/>
    <n v="28300"/>
    <m/>
    <s v="50 BOX X 40 PCS"/>
    <n v="0.125"/>
    <n v="0.05"/>
    <m/>
    <m/>
  </r>
  <r>
    <d v="2023-01-11T00:00:00"/>
    <d v="2023-01-11T00:00:00"/>
    <s v=""/>
    <x v="1"/>
    <d v="2023-01-06T00:00:00"/>
    <x v="271"/>
    <s v=""/>
    <s v=""/>
    <m/>
    <m/>
    <m/>
    <m/>
    <m/>
    <m/>
    <s v="ERASER 526-B40BL JK"/>
    <n v="1"/>
    <n v="50"/>
    <s v="BOX"/>
    <n v="28300"/>
    <m/>
    <s v="50 BOX X 40 PCS"/>
    <n v="0.125"/>
    <n v="0.05"/>
    <m/>
    <m/>
  </r>
  <r>
    <d v="2023-01-11T00:00:00"/>
    <d v="2023-01-11T00:00:00"/>
    <s v=""/>
    <x v="1"/>
    <d v="2023-01-06T00:00:00"/>
    <x v="272"/>
    <s v=""/>
    <s v=""/>
    <m/>
    <m/>
    <m/>
    <m/>
    <m/>
    <m/>
    <s v="ERASER ER-B20BL JK"/>
    <n v="1"/>
    <n v="50"/>
    <s v="BOX"/>
    <n v="34100"/>
    <m/>
    <s v="50 BOX X 20 PCS"/>
    <n v="0.125"/>
    <n v="0.05"/>
    <m/>
    <m/>
  </r>
  <r>
    <d v="2023-01-11T00:00:00"/>
    <d v="2023-01-11T00:00:00"/>
    <s v=""/>
    <x v="1"/>
    <d v="2023-01-06T00:00:00"/>
    <x v="273"/>
    <s v=""/>
    <s v=""/>
    <m/>
    <m/>
    <m/>
    <m/>
    <m/>
    <m/>
    <s v="CRAYON PUTAR TWCR-12S JK"/>
    <n v="1"/>
    <n v="144"/>
    <s v="SET"/>
    <n v="23900"/>
    <m/>
    <s v="12 BOX X 12 SET"/>
    <n v="0.125"/>
    <n v="0.05"/>
    <m/>
    <m/>
  </r>
  <r>
    <d v="2023-01-11T00:00:00"/>
    <d v="2023-01-11T00:00:00"/>
    <s v=""/>
    <x v="1"/>
    <d v="2023-01-06T00:00:00"/>
    <x v="274"/>
    <s v=""/>
    <s v=""/>
    <m/>
    <m/>
    <m/>
    <m/>
    <m/>
    <m/>
    <s v="SCISSOR SC-828 JK"/>
    <n v="2"/>
    <n v="288"/>
    <s v="PCS"/>
    <n v="4350"/>
    <m/>
    <s v="12 BOX X 12 PCS"/>
    <n v="0.125"/>
    <n v="0.05"/>
    <m/>
    <m/>
  </r>
  <r>
    <d v="2023-01-11T00:00:00"/>
    <d v="2023-01-11T00:00:00"/>
    <s v=""/>
    <x v="1"/>
    <d v="2023-01-06T00:00:00"/>
    <x v="275"/>
    <s v=""/>
    <s v=""/>
    <m/>
    <m/>
    <m/>
    <m/>
    <m/>
    <m/>
    <s v="LABEL LB-P2LN (2 BARIS) JK"/>
    <n v="2"/>
    <n v="1000"/>
    <s v="ROL"/>
    <n v="3050"/>
    <m/>
    <s v="50 PAK X 10 ROL"/>
    <n v="0.125"/>
    <n v="0.05"/>
    <m/>
    <m/>
  </r>
  <r>
    <d v="2023-01-11T00:00:00"/>
    <d v="2023-01-11T00:00:00"/>
    <s v=""/>
    <x v="1"/>
    <d v="2023-01-06T00:00:00"/>
    <x v="276"/>
    <s v=""/>
    <s v=""/>
    <m/>
    <m/>
    <m/>
    <m/>
    <m/>
    <m/>
    <s v="LABEL LB-P2CY (2 BARIS, YELLOW) JK"/>
    <n v="1"/>
    <n v="500"/>
    <s v="ROL"/>
    <n v="4200"/>
    <m/>
    <s v="50 PAK X 10 ROL"/>
    <n v="0.125"/>
    <n v="0.05"/>
    <m/>
    <m/>
  </r>
  <r>
    <d v="2023-01-11T00:00:00"/>
    <d v="2023-01-11T00:00:00"/>
    <s v=""/>
    <x v="1"/>
    <d v="2023-01-06T00:00:00"/>
    <x v="277"/>
    <s v=""/>
    <s v=""/>
    <m/>
    <m/>
    <m/>
    <m/>
    <m/>
    <m/>
    <s v="LABEL LB-2RL (1 BARIS) JK"/>
    <n v="2"/>
    <n v="2000"/>
    <s v="ROL"/>
    <n v="2050"/>
    <m/>
    <s v="100 PAK X 10 ROL"/>
    <n v="0.125"/>
    <n v="0.05"/>
    <m/>
    <m/>
  </r>
  <r>
    <d v="2023-01-11T00:00:00"/>
    <d v="2023-01-11T00:00:00"/>
    <s v=""/>
    <x v="1"/>
    <d v="2023-01-06T00:00:00"/>
    <x v="278"/>
    <s v=""/>
    <s v=""/>
    <m/>
    <m/>
    <m/>
    <m/>
    <m/>
    <m/>
    <s v="BUKU TAMU GB-2833 R-5 (BATIK) JK"/>
    <n v="1"/>
    <n v="60"/>
    <s v="PCS"/>
    <n v="20800"/>
    <m/>
    <s v="60 PCS"/>
    <n v="0.125"/>
    <n v="0.05"/>
    <m/>
    <m/>
  </r>
  <r>
    <d v="2023-01-11T00:00:00"/>
    <d v="2023-01-11T00:00:00"/>
    <s v=""/>
    <x v="1"/>
    <d v="2023-01-06T00:00:00"/>
    <x v="279"/>
    <s v=""/>
    <s v=""/>
    <m/>
    <m/>
    <m/>
    <m/>
    <m/>
    <m/>
    <s v="TRIGONAL CLIP NO.3 JK"/>
    <n v="1"/>
    <n v="500"/>
    <s v="BOX"/>
    <n v="1625"/>
    <m/>
    <s v="50 BOX"/>
    <n v="0.125"/>
    <n v="0.05"/>
    <m/>
    <m/>
  </r>
  <r>
    <d v="2023-01-11T00:00:00"/>
    <d v="2023-01-11T00:00:00"/>
    <s v=""/>
    <x v="1"/>
    <d v="2023-01-06T00:00:00"/>
    <x v="280"/>
    <s v=""/>
    <s v=""/>
    <m/>
    <m/>
    <m/>
    <m/>
    <m/>
    <m/>
    <s v="GLUE GL-R35 JK"/>
    <n v="2"/>
    <n v="1152"/>
    <s v="PCS"/>
    <n v="1550"/>
    <m/>
    <s v="48 BOX X 12 PCS"/>
    <n v="0.125"/>
    <n v="0.05"/>
    <m/>
    <m/>
  </r>
  <r>
    <d v="2023-01-11T00:00:00"/>
    <d v="2023-01-11T00:00:00"/>
    <s v=""/>
    <x v="1"/>
    <d v="2023-01-06T00:00:00"/>
    <x v="281"/>
    <s v=""/>
    <s v=""/>
    <m/>
    <m/>
    <m/>
    <m/>
    <m/>
    <m/>
    <m/>
    <m/>
    <m/>
    <m/>
    <m/>
    <m/>
    <m/>
    <m/>
    <m/>
    <m/>
    <m/>
  </r>
  <r>
    <d v="2023-01-11T00:00:00"/>
    <d v="2023-01-11T00:00:00"/>
    <s v=""/>
    <x v="1"/>
    <d v="2023-01-06T00:00:00"/>
    <x v="282"/>
    <n v="55"/>
    <s v=""/>
    <s v="KALINDO SUKSES"/>
    <s v="ARTO MORO"/>
    <s v="SN23010066"/>
    <m/>
    <d v="2023-01-06T00:00:00"/>
    <m/>
    <s v="CALCULATOR JOYKO CC-19A"/>
    <n v="2"/>
    <n v="160"/>
    <s v="PCS"/>
    <n v="60000"/>
    <m/>
    <s v="4 BOX X 20 PCS"/>
    <n v="0.125"/>
    <n v="0.1"/>
    <m/>
    <m/>
  </r>
  <r>
    <d v="2023-01-11T00:00:00"/>
    <d v="2023-01-11T00:00:00"/>
    <s v=""/>
    <x v="1"/>
    <d v="2023-01-06T00:00:00"/>
    <x v="283"/>
    <s v=""/>
    <s v=""/>
    <m/>
    <m/>
    <m/>
    <m/>
    <m/>
    <m/>
    <s v="CALCULATOR JOYKO CC-56"/>
    <n v="2"/>
    <n v="160"/>
    <s v="PCS"/>
    <n v="62000"/>
    <m/>
    <s v="8 BOX X 10 PCS"/>
    <n v="0.125"/>
    <n v="0.1"/>
    <m/>
    <m/>
  </r>
  <r>
    <d v="2023-01-11T00:00:00"/>
    <d v="2023-01-11T00:00:00"/>
    <s v=""/>
    <x v="1"/>
    <d v="2023-01-06T00:00:00"/>
    <x v="284"/>
    <s v=""/>
    <s v=""/>
    <m/>
    <m/>
    <m/>
    <m/>
    <m/>
    <m/>
    <s v="CALCULATOR JOYKO CC-57"/>
    <n v="2"/>
    <n v="120"/>
    <s v="PCS"/>
    <n v="88000"/>
    <m/>
    <s v="6 BOX X 1 0 PCS"/>
    <n v="0.125"/>
    <n v="0.1"/>
    <m/>
    <m/>
  </r>
  <r>
    <d v="2023-01-11T00:00:00"/>
    <d v="2023-01-11T00:00:00"/>
    <s v=""/>
    <x v="1"/>
    <d v="2023-01-06T00:00:00"/>
    <x v="285"/>
    <s v=""/>
    <s v=""/>
    <m/>
    <m/>
    <m/>
    <m/>
    <m/>
    <m/>
    <m/>
    <m/>
    <m/>
    <m/>
    <m/>
    <m/>
    <m/>
    <m/>
    <m/>
    <m/>
    <m/>
  </r>
  <r>
    <d v="2023-01-11T00:00:00"/>
    <d v="2023-01-11T00:00:00"/>
    <s v=""/>
    <x v="1"/>
    <d v="2023-01-07T00:00:00"/>
    <x v="286"/>
    <n v="56"/>
    <s v=""/>
    <s v="ATALI MAKMUR"/>
    <s v="ARTO MORO"/>
    <s v="SA230100433"/>
    <m/>
    <d v="2023-01-07T00:00:00"/>
    <m/>
    <s v="ERASER 526-B40P JK"/>
    <n v="5"/>
    <n v="250"/>
    <s v="BOX"/>
    <n v="28300"/>
    <m/>
    <s v="50 BOX X 40 PCS"/>
    <n v="0.125"/>
    <n v="0.05"/>
    <m/>
    <m/>
  </r>
  <r>
    <d v="2023-01-11T00:00:00"/>
    <d v="2023-01-11T00:00:00"/>
    <s v=""/>
    <x v="1"/>
    <d v="2023-01-07T00:00:00"/>
    <x v="287"/>
    <s v=""/>
    <s v=""/>
    <m/>
    <m/>
    <m/>
    <m/>
    <m/>
    <m/>
    <s v="ERASER 526-B40BL JK"/>
    <n v="2"/>
    <n v="100"/>
    <s v="BOX"/>
    <n v="28300"/>
    <m/>
    <s v="50 BOX X 40 PCS"/>
    <n v="0.125"/>
    <n v="0.05"/>
    <m/>
    <m/>
  </r>
  <r>
    <d v="2023-01-11T00:00:00"/>
    <d v="2023-01-11T00:00:00"/>
    <s v=""/>
    <x v="1"/>
    <d v="2023-01-07T00:00:00"/>
    <x v="288"/>
    <s v=""/>
    <s v=""/>
    <m/>
    <m/>
    <m/>
    <m/>
    <m/>
    <m/>
    <s v="ERASER 526-B20 JK"/>
    <n v="5"/>
    <n v="250"/>
    <s v="BOX"/>
    <n v="34100"/>
    <m/>
    <s v="50 BOX X 20 PCS"/>
    <n v="0.125"/>
    <n v="0.05"/>
    <m/>
    <m/>
  </r>
  <r>
    <d v="2023-01-11T00:00:00"/>
    <d v="2023-01-11T00:00:00"/>
    <s v=""/>
    <x v="1"/>
    <d v="2023-01-07T00:00:00"/>
    <x v="289"/>
    <s v=""/>
    <s v=""/>
    <m/>
    <m/>
    <m/>
    <m/>
    <m/>
    <m/>
    <s v="ERASER ER-B20BL JK"/>
    <n v="2"/>
    <n v="100"/>
    <s v="BOX"/>
    <n v="34100"/>
    <m/>
    <s v="50 BOX X 20 PCS"/>
    <n v="0.125"/>
    <n v="0.05"/>
    <m/>
    <m/>
  </r>
  <r>
    <d v="2023-01-11T00:00:00"/>
    <d v="2023-01-11T00:00:00"/>
    <s v=""/>
    <x v="1"/>
    <d v="2023-01-07T00:00:00"/>
    <x v="290"/>
    <s v=""/>
    <s v=""/>
    <m/>
    <m/>
    <m/>
    <m/>
    <m/>
    <m/>
    <s v="HD STAPLER HD-12N/13 JK"/>
    <n v="2"/>
    <n v="24"/>
    <s v="PCS"/>
    <n v="97000"/>
    <m/>
    <s v="12 PCS"/>
    <n v="0.125"/>
    <n v="0.05"/>
    <m/>
    <m/>
  </r>
  <r>
    <d v="2023-01-11T00:00:00"/>
    <d v="2023-01-11T00:00:00"/>
    <s v=""/>
    <x v="1"/>
    <d v="2023-01-07T00:00:00"/>
    <x v="291"/>
    <s v=""/>
    <s v=""/>
    <m/>
    <m/>
    <m/>
    <m/>
    <m/>
    <m/>
    <s v="STAPLER HD-12N/24 JK"/>
    <n v="2"/>
    <n v="12"/>
    <s v="PCS"/>
    <n v="187000"/>
    <m/>
    <s v="12 PCS"/>
    <n v="0.125"/>
    <n v="0.05"/>
    <m/>
    <m/>
  </r>
  <r>
    <d v="2023-01-11T00:00:00"/>
    <d v="2023-01-11T00:00:00"/>
    <s v=""/>
    <x v="1"/>
    <d v="2023-01-07T00:00:00"/>
    <x v="292"/>
    <s v=""/>
    <s v=""/>
    <m/>
    <m/>
    <m/>
    <m/>
    <m/>
    <m/>
    <s v="STAPLER HD-10 JK"/>
    <n v="7"/>
    <n v="140"/>
    <s v="DZ"/>
    <n v="85200"/>
    <m/>
    <s v="20 DZ"/>
    <n v="0.125"/>
    <n v="0.05"/>
    <m/>
    <m/>
  </r>
  <r>
    <d v="2023-01-11T00:00:00"/>
    <d v="2023-01-11T00:00:00"/>
    <s v=""/>
    <x v="1"/>
    <d v="2023-01-07T00:00:00"/>
    <x v="293"/>
    <s v=""/>
    <s v=""/>
    <m/>
    <m/>
    <m/>
    <m/>
    <m/>
    <m/>
    <m/>
    <m/>
    <m/>
    <m/>
    <m/>
    <m/>
    <m/>
    <m/>
    <m/>
    <m/>
    <m/>
  </r>
  <r>
    <d v="2023-01-11T00:00:00"/>
    <d v="2023-01-11T00:00:00"/>
    <s v=""/>
    <x v="1"/>
    <d v="2023-01-09T00:00:00"/>
    <x v="294"/>
    <n v="57"/>
    <s v=""/>
    <s v="KENKO SINAR INDONESIA"/>
    <s v="ARTO MORO"/>
    <s v="23010542"/>
    <s v="SA 39419"/>
    <d v="2023-01-09T00:00:00"/>
    <m/>
    <s v="KENKO GEL PEN HI-TECH-H 0.28MM BLACK"/>
    <n v="5"/>
    <m/>
    <m/>
    <m/>
    <n v="5616000"/>
    <s v="12 GRS"/>
    <n v="0.17"/>
    <m/>
    <m/>
    <m/>
  </r>
  <r>
    <d v="2023-01-11T00:00:00"/>
    <d v="2023-01-11T00:00:00"/>
    <s v=""/>
    <x v="1"/>
    <d v="2023-01-09T00:00:00"/>
    <x v="295"/>
    <s v=""/>
    <s v=""/>
    <m/>
    <m/>
    <m/>
    <m/>
    <m/>
    <m/>
    <s v="KENKO STAPLER HD-10"/>
    <n v="3"/>
    <m/>
    <m/>
    <m/>
    <n v="1860000"/>
    <s v="20 DOZ"/>
    <n v="0.17"/>
    <m/>
    <m/>
    <m/>
  </r>
  <r>
    <d v="2023-01-11T00:00:00"/>
    <d v="2023-01-11T00:00:00"/>
    <s v=""/>
    <x v="1"/>
    <d v="2023-01-09T00:00:00"/>
    <x v="296"/>
    <s v=""/>
    <s v=""/>
    <m/>
    <m/>
    <m/>
    <m/>
    <m/>
    <m/>
    <s v="KENKO STAPLER HD-50"/>
    <n v="2"/>
    <m/>
    <m/>
    <m/>
    <n v="2280000"/>
    <s v="10 DOZ"/>
    <n v="0.17"/>
    <m/>
    <m/>
    <m/>
  </r>
  <r>
    <d v="2023-01-11T00:00:00"/>
    <d v="2023-01-11T00:00:00"/>
    <s v=""/>
    <x v="1"/>
    <d v="2023-01-09T00:00:00"/>
    <x v="297"/>
    <s v=""/>
    <s v=""/>
    <m/>
    <m/>
    <m/>
    <m/>
    <m/>
    <m/>
    <s v="KENKO CORRECTION TAPE CT-902 (12M X 5MM)"/>
    <n v="2"/>
    <m/>
    <m/>
    <m/>
    <n v="2880000"/>
    <s v="48 DOZ"/>
    <n v="0.17"/>
    <m/>
    <m/>
    <m/>
  </r>
  <r>
    <d v="2023-01-11T00:00:00"/>
    <d v="2023-01-11T00:00:00"/>
    <s v=""/>
    <x v="1"/>
    <d v="2023-01-09T00:00:00"/>
    <x v="298"/>
    <s v=""/>
    <s v=""/>
    <m/>
    <m/>
    <m/>
    <m/>
    <m/>
    <m/>
    <s v="KENKO GEL PEN KE-303 T-GEL TRIANGULAR BLACK"/>
    <n v="5"/>
    <m/>
    <m/>
    <m/>
    <n v="3110400"/>
    <s v="12 GRS"/>
    <n v="0.17"/>
    <m/>
    <m/>
    <m/>
  </r>
  <r>
    <d v="2023-01-11T00:00:00"/>
    <d v="2023-01-11T00:00:00"/>
    <s v=""/>
    <x v="1"/>
    <d v="2023-01-09T00:00:00"/>
    <x v="299"/>
    <s v=""/>
    <s v=""/>
    <m/>
    <m/>
    <m/>
    <m/>
    <m/>
    <m/>
    <s v="KENKO ERASER ERB-20SQ BLACK"/>
    <n v="1"/>
    <m/>
    <m/>
    <m/>
    <n v="1500000"/>
    <s v="50 BOX"/>
    <n v="0.17"/>
    <m/>
    <m/>
    <m/>
  </r>
  <r>
    <d v="2023-01-11T00:00:00"/>
    <d v="2023-01-11T00:00:00"/>
    <s v=""/>
    <x v="1"/>
    <d v="2023-01-09T00:00:00"/>
    <x v="300"/>
    <s v=""/>
    <s v=""/>
    <m/>
    <m/>
    <m/>
    <m/>
    <m/>
    <m/>
    <s v="KENKO ERASER ERW-20SQ WHITE"/>
    <n v="1"/>
    <m/>
    <m/>
    <m/>
    <n v="1500000"/>
    <s v="50 BOX"/>
    <n v="0.17"/>
    <m/>
    <m/>
    <m/>
  </r>
  <r>
    <d v="2023-01-11T00:00:00"/>
    <d v="2023-01-11T00:00:00"/>
    <s v=""/>
    <x v="1"/>
    <d v="2023-01-09T00:00:00"/>
    <x v="301"/>
    <s v=""/>
    <s v=""/>
    <m/>
    <m/>
    <m/>
    <m/>
    <m/>
    <m/>
    <s v="KENKO ERASER ERB-40SQ BLACK"/>
    <n v="2"/>
    <m/>
    <m/>
    <m/>
    <n v="1375000"/>
    <s v="50 BOX"/>
    <n v="0.17"/>
    <m/>
    <m/>
    <m/>
  </r>
  <r>
    <d v="2023-01-11T00:00:00"/>
    <d v="2023-01-11T00:00:00"/>
    <s v=""/>
    <x v="1"/>
    <d v="2023-01-09T00:00:00"/>
    <x v="302"/>
    <s v=""/>
    <s v=""/>
    <m/>
    <m/>
    <m/>
    <m/>
    <m/>
    <m/>
    <s v="KENKO STAMP PAD NO.0"/>
    <n v="1"/>
    <m/>
    <m/>
    <m/>
    <n v="1069200"/>
    <s v="18 DOZ"/>
    <n v="0.17"/>
    <m/>
    <m/>
    <m/>
  </r>
  <r>
    <d v="2023-01-11T00:00:00"/>
    <d v="2023-01-11T00:00:00"/>
    <s v=""/>
    <x v="1"/>
    <d v="2023-01-09T00:00:00"/>
    <x v="303"/>
    <s v=""/>
    <s v=""/>
    <m/>
    <m/>
    <m/>
    <m/>
    <m/>
    <m/>
    <m/>
    <m/>
    <m/>
    <m/>
    <m/>
    <m/>
    <m/>
    <m/>
    <m/>
    <m/>
    <m/>
  </r>
  <r>
    <d v="2023-01-11T00:00:00"/>
    <d v="2023-01-11T00:00:00"/>
    <s v=""/>
    <x v="1"/>
    <d v="2023-01-09T00:00:00"/>
    <x v="304"/>
    <n v="58"/>
    <s v=""/>
    <s v="KENKO SINAR INDONESIA"/>
    <s v="ARTO MORO"/>
    <s v="23010528"/>
    <s v="SA 39409"/>
    <d v="2023-01-09T00:00:00"/>
    <m/>
    <s v="KENKO CORRECTION FLUID KE-823M"/>
    <n v="5"/>
    <m/>
    <m/>
    <m/>
    <n v="2052000"/>
    <s v="36 DOZ"/>
    <n v="0.17"/>
    <m/>
    <m/>
    <m/>
  </r>
  <r>
    <d v="2023-01-11T00:00:00"/>
    <d v="2023-01-11T00:00:00"/>
    <s v=""/>
    <x v="1"/>
    <d v="2023-01-09T00:00:00"/>
    <x v="305"/>
    <s v=""/>
    <s v=""/>
    <m/>
    <m/>
    <m/>
    <m/>
    <m/>
    <m/>
    <s v="KENKO POCKET NOTE PN-404"/>
    <n v="1"/>
    <m/>
    <m/>
    <m/>
    <n v="804000"/>
    <s v="20 DOZ"/>
    <n v="0.17"/>
    <m/>
    <m/>
    <m/>
  </r>
  <r>
    <d v="2023-01-11T00:00:00"/>
    <d v="2023-01-11T00:00:00"/>
    <s v=""/>
    <x v="1"/>
    <d v="2023-01-09T00:00:00"/>
    <x v="306"/>
    <s v=""/>
    <s v=""/>
    <m/>
    <m/>
    <m/>
    <m/>
    <m/>
    <m/>
    <m/>
    <m/>
    <m/>
    <m/>
    <m/>
    <m/>
    <m/>
    <m/>
    <m/>
    <m/>
    <m/>
  </r>
  <r>
    <d v="2023-01-11T00:00:00"/>
    <d v="2023-01-11T00:00:00"/>
    <s v=""/>
    <x v="0"/>
    <d v="2023-01-07T00:00:00"/>
    <x v="307"/>
    <n v="59"/>
    <s v=""/>
    <s v="PPW"/>
    <s v="UNTANA"/>
    <s v="0122-B/HW/I/23"/>
    <m/>
    <d v="2023-01-07T00:00:00"/>
    <m/>
    <s v="BT 20 CM"/>
    <n v="2"/>
    <n v="200"/>
    <s v="DZ"/>
    <n v="21380"/>
    <m/>
    <s v="100 DZ"/>
    <n v="0.2"/>
    <n v="0.04"/>
    <m/>
    <m/>
  </r>
  <r>
    <d v="2023-01-11T00:00:00"/>
    <d v="2023-01-11T00:00:00"/>
    <s v=""/>
    <x v="0"/>
    <d v="2023-01-07T00:00:00"/>
    <x v="308"/>
    <s v=""/>
    <s v=""/>
    <m/>
    <m/>
    <m/>
    <m/>
    <m/>
    <m/>
    <m/>
    <m/>
    <m/>
    <m/>
    <m/>
    <m/>
    <m/>
    <m/>
    <m/>
    <m/>
    <m/>
  </r>
  <r>
    <d v="2023-01-11T00:00:00"/>
    <d v="2023-01-11T00:00:00"/>
    <s v=""/>
    <x v="0"/>
    <d v="2023-01-07T00:00:00"/>
    <x v="309"/>
    <n v="60"/>
    <s v=""/>
    <s v="PPW "/>
    <s v="UNTANA"/>
    <s v="0122/HW/I/23"/>
    <m/>
    <d v="2023-01-07T00:00:00"/>
    <m/>
    <s v="BT 30 CM"/>
    <n v="5"/>
    <n v="500"/>
    <s v="DZ"/>
    <n v="26780"/>
    <m/>
    <s v="100 DZ"/>
    <n v="0.2"/>
    <n v="0.04"/>
    <m/>
    <m/>
  </r>
  <r>
    <d v="2023-01-11T00:00:00"/>
    <d v="2023-01-11T00:00:00"/>
    <s v=""/>
    <x v="0"/>
    <d v="2023-01-07T00:00:00"/>
    <x v="310"/>
    <s v=""/>
    <s v=""/>
    <m/>
    <m/>
    <m/>
    <m/>
    <m/>
    <m/>
    <m/>
    <m/>
    <m/>
    <m/>
    <m/>
    <m/>
    <m/>
    <m/>
    <m/>
    <m/>
    <m/>
  </r>
  <r>
    <d v="2023-01-11T00:00:00"/>
    <d v="2023-01-11T00:00:00"/>
    <s v=""/>
    <x v="0"/>
    <d v="2022-11-23T00:00:00"/>
    <x v="311"/>
    <n v="61"/>
    <s v=""/>
    <s v="PPW"/>
    <s v="UNTANA"/>
    <s v="0296-B/HW/XI/22"/>
    <m/>
    <d v="2022-11-23T00:00:00"/>
    <m/>
    <s v="BT 20 CM"/>
    <n v="1"/>
    <n v="100"/>
    <s v="DZ"/>
    <n v="21380"/>
    <m/>
    <s v="10 DZ"/>
    <n v="0.2"/>
    <n v="0.04"/>
    <m/>
    <m/>
  </r>
  <r>
    <d v="2023-01-11T00:00:00"/>
    <d v="2023-01-11T00:00:00"/>
    <s v=""/>
    <x v="0"/>
    <d v="2022-11-23T00:00:00"/>
    <x v="312"/>
    <s v=""/>
    <s v=""/>
    <m/>
    <m/>
    <m/>
    <m/>
    <m/>
    <m/>
    <m/>
    <m/>
    <m/>
    <m/>
    <m/>
    <m/>
    <m/>
    <m/>
    <m/>
    <m/>
    <m/>
  </r>
  <r>
    <d v="2023-01-11T00:00:00"/>
    <d v="2023-01-11T00:00:00"/>
    <s v=""/>
    <x v="0"/>
    <d v="2023-01-09T00:00:00"/>
    <x v="313"/>
    <n v="62"/>
    <s v=""/>
    <s v="GRAFINDO"/>
    <s v="UNTANA"/>
    <s v="GA-23-01-0126"/>
    <m/>
    <d v="2023-01-09T00:00:00"/>
    <m/>
    <s v="ISOLASI FANCY"/>
    <n v="15"/>
    <n v="3000"/>
    <s v="SLOP"/>
    <n v="3000"/>
    <n v="600000"/>
    <s v="200 SLOP"/>
    <m/>
    <m/>
    <m/>
    <m/>
  </r>
  <r>
    <d v="2023-01-11T00:00:00"/>
    <d v="2023-01-11T00:00:00"/>
    <s v=""/>
    <x v="0"/>
    <d v="2023-01-09T00:00:00"/>
    <x v="314"/>
    <s v=""/>
    <s v=""/>
    <m/>
    <m/>
    <m/>
    <m/>
    <m/>
    <m/>
    <m/>
    <m/>
    <m/>
    <m/>
    <m/>
    <m/>
    <m/>
    <m/>
    <m/>
    <m/>
    <m/>
  </r>
  <r>
    <d v="2023-01-11T00:00:00"/>
    <d v="2023-01-11T00:00:00"/>
    <s v=""/>
    <x v="0"/>
    <d v="2023-01-09T00:00:00"/>
    <x v="315"/>
    <n v="63"/>
    <s v=""/>
    <s v="SBS"/>
    <s v="UNTANA"/>
    <m/>
    <s v="TH013/1/2023"/>
    <d v="2023-01-09T00:00:00"/>
    <m/>
    <s v="PALET GAMBAR BIOLA-APEL WARNA/ WAP-202"/>
    <n v="5"/>
    <m/>
    <m/>
    <m/>
    <m/>
    <m/>
    <m/>
    <m/>
    <m/>
    <s v="SURAT JALAN"/>
  </r>
  <r>
    <d v="2023-01-11T00:00:00"/>
    <d v="2023-01-11T00:00:00"/>
    <s v=""/>
    <x v="0"/>
    <d v="2023-01-09T00:00:00"/>
    <x v="316"/>
    <s v=""/>
    <s v=""/>
    <m/>
    <m/>
    <m/>
    <m/>
    <m/>
    <m/>
    <s v="PALET GAMBAR BIOLA-ANGGUR WARNA/ WAG-201"/>
    <n v="5"/>
    <m/>
    <m/>
    <m/>
    <m/>
    <m/>
    <m/>
    <m/>
    <m/>
    <s v="SURAT JALAN"/>
  </r>
  <r>
    <d v="2023-01-11T00:00:00"/>
    <d v="2023-01-11T00:00:00"/>
    <s v=""/>
    <x v="0"/>
    <d v="2023-01-09T00:00:00"/>
    <x v="317"/>
    <s v=""/>
    <s v=""/>
    <m/>
    <m/>
    <m/>
    <m/>
    <m/>
    <m/>
    <m/>
    <m/>
    <m/>
    <m/>
    <m/>
    <m/>
    <m/>
    <m/>
    <m/>
    <m/>
    <m/>
  </r>
  <r>
    <d v="2023-01-12T00:00:00"/>
    <d v="2023-01-12T00:00:00"/>
    <d v="2023-01-12T00:00:00"/>
    <x v="0"/>
    <d v="2023-01-06T00:00:00"/>
    <x v="318"/>
    <n v="64"/>
    <d v="2023-01-12T00:00:00"/>
    <s v="SINAR MAS"/>
    <s v="UNTANA"/>
    <s v="653 EDY"/>
    <m/>
    <d v="2023-01-06T00:00:00"/>
    <m/>
    <s v="P/C KODE 3SS 3D A 2020 D"/>
    <n v="20"/>
    <n v="1920"/>
    <s v="PCS"/>
    <n v="18500"/>
    <m/>
    <m/>
    <m/>
    <m/>
    <m/>
    <s v="CASH DISC 3 %"/>
  </r>
  <r>
    <d v="2023-01-12T00:00:00"/>
    <d v="2023-01-12T00:00:00"/>
    <s v=""/>
    <x v="0"/>
    <d v="2023-01-06T00:00:00"/>
    <x v="319"/>
    <s v=""/>
    <s v=""/>
    <m/>
    <m/>
    <m/>
    <m/>
    <m/>
    <m/>
    <m/>
    <m/>
    <m/>
    <m/>
    <m/>
    <m/>
    <m/>
    <m/>
    <m/>
    <m/>
    <m/>
  </r>
  <r>
    <d v="2023-01-12T00:00:00"/>
    <d v="2023-01-12T00:00:00"/>
    <s v=""/>
    <x v="1"/>
    <d v="2023-01-07T00:00:00"/>
    <x v="320"/>
    <n v="65"/>
    <s v=""/>
    <s v="ATALI MAKMUR"/>
    <s v="ARTO MORO"/>
    <s v="SA230100431"/>
    <m/>
    <d v="2023-01-07T00:00:00"/>
    <m/>
    <s v="PENCIL P-88 2B JK"/>
    <n v="10"/>
    <n v="300"/>
    <s v="GRS"/>
    <n v="104400"/>
    <m/>
    <s v="30 GRS"/>
    <n v="0.125"/>
    <n v="0.05"/>
    <m/>
    <m/>
  </r>
  <r>
    <d v="2023-01-12T00:00:00"/>
    <d v="2023-01-12T00:00:00"/>
    <s v=""/>
    <x v="1"/>
    <d v="2023-01-07T00:00:00"/>
    <x v="321"/>
    <s v=""/>
    <s v=""/>
    <m/>
    <m/>
    <m/>
    <m/>
    <m/>
    <m/>
    <s v="TRIGONAL CLIP NO.1 JK"/>
    <n v="1"/>
    <n v="500"/>
    <s v="BOX"/>
    <n v="1850"/>
    <m/>
    <s v="500 BOX"/>
    <n v="0.125"/>
    <n v="0.05"/>
    <m/>
    <m/>
  </r>
  <r>
    <d v="2023-01-12T00:00:00"/>
    <d v="2023-01-12T00:00:00"/>
    <s v=""/>
    <x v="1"/>
    <d v="2023-01-07T00:00:00"/>
    <x v="322"/>
    <s v=""/>
    <s v=""/>
    <m/>
    <m/>
    <m/>
    <m/>
    <m/>
    <m/>
    <s v="GUNTACKER GT-700 JK"/>
    <n v="1"/>
    <n v="72"/>
    <s v="PCS"/>
    <n v="34500"/>
    <m/>
    <s v="6 BOX X 12 PCS"/>
    <n v="0.125"/>
    <n v="0.05"/>
    <m/>
    <m/>
  </r>
  <r>
    <d v="2023-01-12T00:00:00"/>
    <d v="2023-01-12T00:00:00"/>
    <s v=""/>
    <x v="1"/>
    <d v="2023-01-07T00:00:00"/>
    <x v="323"/>
    <s v=""/>
    <s v=""/>
    <m/>
    <m/>
    <m/>
    <m/>
    <m/>
    <m/>
    <s v="PENCIL LEAD PL-05 2B JK"/>
    <n v="2"/>
    <n v="24"/>
    <s v="GRS"/>
    <n v="176400"/>
    <m/>
    <s v="12 GRS"/>
    <n v="0.125"/>
    <n v="0.05"/>
    <m/>
    <m/>
  </r>
  <r>
    <d v="2023-01-12T00:00:00"/>
    <d v="2023-01-12T00:00:00"/>
    <s v=""/>
    <x v="1"/>
    <d v="2023-01-07T00:00:00"/>
    <x v="324"/>
    <s v=""/>
    <s v=""/>
    <m/>
    <m/>
    <m/>
    <m/>
    <m/>
    <m/>
    <s v="PENCIL LEAD PL-10 2.0 2B JK"/>
    <n v="3"/>
    <n v="432"/>
    <s v="DZ"/>
    <n v="19800"/>
    <m/>
    <s v="12 BOX X 12 DZ"/>
    <n v="0.125"/>
    <n v="0.05"/>
    <m/>
    <m/>
  </r>
  <r>
    <d v="2023-01-12T00:00:00"/>
    <d v="2023-01-12T00:00:00"/>
    <s v=""/>
    <x v="1"/>
    <d v="2023-01-07T00:00:00"/>
    <x v="325"/>
    <s v=""/>
    <s v=""/>
    <m/>
    <m/>
    <m/>
    <m/>
    <m/>
    <m/>
    <s v="PENCIL LEAD PL-11 2.0 JK"/>
    <n v="3"/>
    <n v="216"/>
    <s v="DZ"/>
    <n v="37200"/>
    <m/>
    <s v="12 BOX X 6 DZ"/>
    <n v="0.125"/>
    <n v="0.05"/>
    <m/>
    <m/>
  </r>
  <r>
    <d v="2023-01-12T00:00:00"/>
    <d v="2023-01-12T00:00:00"/>
    <s v=""/>
    <x v="1"/>
    <d v="2023-01-07T00:00:00"/>
    <x v="326"/>
    <s v=""/>
    <s v=""/>
    <m/>
    <m/>
    <m/>
    <m/>
    <m/>
    <m/>
    <s v="LABELLER MX 5500M 8 DIGITS JK"/>
    <n v="1"/>
    <n v="20"/>
    <s v="PCS"/>
    <n v="40500"/>
    <m/>
    <s v="20 PCS"/>
    <n v="0.125"/>
    <n v="0.05"/>
    <m/>
    <m/>
  </r>
  <r>
    <d v="2023-01-12T00:00:00"/>
    <d v="2023-01-12T00:00:00"/>
    <s v=""/>
    <x v="1"/>
    <d v="2023-01-07T00:00:00"/>
    <x v="327"/>
    <s v=""/>
    <s v=""/>
    <m/>
    <m/>
    <m/>
    <m/>
    <m/>
    <m/>
    <s v="LABEL LB-2RL (1 BARIS) JK"/>
    <n v="3"/>
    <n v="3000"/>
    <s v="ROL"/>
    <n v="2050"/>
    <m/>
    <s v="100 PAK X 10 ROL"/>
    <n v="0.125"/>
    <n v="0.05"/>
    <m/>
    <m/>
  </r>
  <r>
    <d v="2023-01-12T00:00:00"/>
    <d v="2023-01-12T00:00:00"/>
    <s v=""/>
    <x v="1"/>
    <d v="2023-01-07T00:00:00"/>
    <x v="328"/>
    <s v=""/>
    <s v=""/>
    <m/>
    <m/>
    <m/>
    <m/>
    <m/>
    <m/>
    <s v="PUSH PIN PP-30 JK"/>
    <n v="1"/>
    <n v="48"/>
    <s v="BOX"/>
    <n v="31200"/>
    <m/>
    <s v="48 BOX X 12 PCS"/>
    <n v="0.125"/>
    <n v="0.05"/>
    <m/>
    <m/>
  </r>
  <r>
    <d v="2023-01-12T00:00:00"/>
    <d v="2023-01-12T00:00:00"/>
    <s v=""/>
    <x v="1"/>
    <d v="2023-01-07T00:00:00"/>
    <x v="329"/>
    <s v=""/>
    <s v=""/>
    <m/>
    <m/>
    <m/>
    <m/>
    <m/>
    <m/>
    <s v="DATE STAMP S-68 (LUNAS) JK"/>
    <n v="1"/>
    <n v="240"/>
    <s v="PCS"/>
    <n v="8600"/>
    <m/>
    <s v="20 BOX X 12 PCS"/>
    <n v="0.125"/>
    <n v="0.05"/>
    <m/>
    <m/>
  </r>
  <r>
    <d v="2023-01-12T00:00:00"/>
    <d v="2023-01-12T00:00:00"/>
    <s v=""/>
    <x v="1"/>
    <d v="2023-01-07T00:00:00"/>
    <x v="330"/>
    <s v=""/>
    <s v=""/>
    <m/>
    <m/>
    <m/>
    <m/>
    <m/>
    <m/>
    <s v="CORRECTION TAPE CT-507 JK"/>
    <n v="1"/>
    <n v="720"/>
    <s v="PCS"/>
    <n v="4600"/>
    <m/>
    <s v="60 BOX X 12 PCS"/>
    <n v="0.125"/>
    <n v="0.05"/>
    <m/>
    <m/>
  </r>
  <r>
    <d v="2023-01-12T00:00:00"/>
    <d v="2023-01-12T00:00:00"/>
    <s v=""/>
    <x v="1"/>
    <d v="2023-01-07T00:00:00"/>
    <x v="331"/>
    <s v=""/>
    <s v=""/>
    <m/>
    <m/>
    <m/>
    <m/>
    <m/>
    <m/>
    <m/>
    <m/>
    <m/>
    <m/>
    <m/>
    <m/>
    <m/>
    <m/>
    <m/>
    <m/>
    <m/>
  </r>
  <r>
    <d v="2023-01-12T00:00:00"/>
    <d v="2023-01-12T00:00:00"/>
    <s v=""/>
    <x v="1"/>
    <d v="2023-01-07T00:00:00"/>
    <x v="332"/>
    <n v="66"/>
    <s v=""/>
    <s v="ATALI MAKMUR"/>
    <s v="ARTO MORO"/>
    <s v="SA230100432"/>
    <m/>
    <d v="2023-01-07T00:00:00"/>
    <m/>
    <s v="PENCIL CASE PC-0719AC-36A/F (ANIMAL CALENDER) JK"/>
    <n v="1"/>
    <n v="288"/>
    <s v="PCS"/>
    <n v="4800"/>
    <m/>
    <s v="12 BOX X 24 PCS"/>
    <n v="0.125"/>
    <n v="0.05"/>
    <m/>
    <m/>
  </r>
  <r>
    <d v="2023-01-12T00:00:00"/>
    <d v="2023-01-12T00:00:00"/>
    <s v=""/>
    <x v="1"/>
    <d v="2023-01-07T00:00:00"/>
    <x v="333"/>
    <s v=""/>
    <s v=""/>
    <m/>
    <m/>
    <m/>
    <m/>
    <m/>
    <m/>
    <s v="PENCIL CASE PC-0719TV-33A/F TRAVEL JK"/>
    <n v="1"/>
    <n v="288"/>
    <s v="PCS"/>
    <n v="4800"/>
    <m/>
    <s v="288 PCS"/>
    <n v="0.125"/>
    <n v="0.05"/>
    <m/>
    <m/>
  </r>
  <r>
    <d v="2023-01-12T00:00:00"/>
    <d v="2023-01-12T00:00:00"/>
    <s v=""/>
    <x v="1"/>
    <d v="2023-01-07T00:00:00"/>
    <x v="334"/>
    <s v=""/>
    <s v=""/>
    <m/>
    <m/>
    <m/>
    <m/>
    <m/>
    <m/>
    <s v="PENCIL CASE PC-0719 PSTL -35 (BLUE) JK"/>
    <m/>
    <n v="72"/>
    <s v="PCS"/>
    <n v="4800"/>
    <m/>
    <s v="12 BOX X 24 PCS"/>
    <n v="0.125"/>
    <n v="0.05"/>
    <m/>
    <m/>
  </r>
  <r>
    <d v="2023-01-12T00:00:00"/>
    <d v="2023-01-12T00:00:00"/>
    <s v=""/>
    <x v="1"/>
    <d v="2023-01-07T00:00:00"/>
    <x v="335"/>
    <s v=""/>
    <s v=""/>
    <m/>
    <m/>
    <m/>
    <m/>
    <m/>
    <m/>
    <s v="PENCIL CASE PC-0719 PSTL -35 (GREEN) JK"/>
    <m/>
    <n v="72"/>
    <s v="PCS"/>
    <n v="4800"/>
    <m/>
    <s v="12 BOX X 24 PCS"/>
    <n v="0.125"/>
    <n v="0.05"/>
    <m/>
    <m/>
  </r>
  <r>
    <d v="2023-01-12T00:00:00"/>
    <d v="2023-01-12T00:00:00"/>
    <s v=""/>
    <x v="1"/>
    <d v="2023-01-07T00:00:00"/>
    <x v="336"/>
    <s v=""/>
    <s v=""/>
    <m/>
    <m/>
    <m/>
    <m/>
    <m/>
    <m/>
    <s v="PENCIL CASE PC-0719 PSTL -35 (PINK) JK"/>
    <m/>
    <n v="72"/>
    <s v="PCS"/>
    <n v="4800"/>
    <m/>
    <s v="12 BOX X 24 PCS"/>
    <n v="0.125"/>
    <n v="0.05"/>
    <m/>
    <m/>
  </r>
  <r>
    <d v="2023-01-12T00:00:00"/>
    <d v="2023-01-12T00:00:00"/>
    <s v=""/>
    <x v="1"/>
    <d v="2023-01-07T00:00:00"/>
    <x v="337"/>
    <s v=""/>
    <s v=""/>
    <m/>
    <m/>
    <m/>
    <m/>
    <m/>
    <m/>
    <s v="PENCIL CASE PC-0719 PSTL -35 (PURPLE) JK"/>
    <m/>
    <n v="72"/>
    <s v="PCS"/>
    <n v="4800"/>
    <m/>
    <s v="12 BOX X 24 PCS"/>
    <n v="0.125"/>
    <n v="0.05"/>
    <m/>
    <m/>
  </r>
  <r>
    <d v="2023-01-12T00:00:00"/>
    <d v="2023-01-12T00:00:00"/>
    <s v=""/>
    <x v="1"/>
    <d v="2023-01-07T00:00:00"/>
    <x v="338"/>
    <s v=""/>
    <s v=""/>
    <m/>
    <m/>
    <m/>
    <m/>
    <m/>
    <m/>
    <s v="CORRECTION FLUID CF-S221 JK"/>
    <n v="5"/>
    <n v="120"/>
    <s v="BOX"/>
    <n v="70800"/>
    <m/>
    <s v="24 BOX X 24 PCS"/>
    <n v="0.125"/>
    <n v="0.05"/>
    <m/>
    <m/>
  </r>
  <r>
    <d v="2023-01-12T00:00:00"/>
    <d v="2023-01-12T00:00:00"/>
    <s v=""/>
    <x v="1"/>
    <d v="2023-01-07T00:00:00"/>
    <x v="339"/>
    <s v=""/>
    <s v=""/>
    <m/>
    <m/>
    <m/>
    <m/>
    <m/>
    <m/>
    <s v="CORRECTION FLUID CF-S224 JK"/>
    <n v="5"/>
    <n v="120"/>
    <s v="BOX"/>
    <n v="70800"/>
    <m/>
    <s v="24 BOX X 24 PCS"/>
    <n v="0.125"/>
    <n v="0.05"/>
    <m/>
    <m/>
  </r>
  <r>
    <d v="2023-01-12T00:00:00"/>
    <d v="2023-01-12T00:00:00"/>
    <s v=""/>
    <x v="1"/>
    <d v="2023-01-07T00:00:00"/>
    <x v="340"/>
    <s v=""/>
    <s v=""/>
    <m/>
    <m/>
    <m/>
    <m/>
    <m/>
    <m/>
    <s v="CORRECTION FLUID CF-S225 JK"/>
    <n v="2"/>
    <n v="72"/>
    <s v="DZ"/>
    <n v="34200"/>
    <m/>
    <s v="36 DZ"/>
    <n v="0.125"/>
    <n v="0.05"/>
    <m/>
    <m/>
  </r>
  <r>
    <d v="2023-01-12T00:00:00"/>
    <d v="2023-01-12T00:00:00"/>
    <s v=""/>
    <x v="1"/>
    <d v="2023-01-07T00:00:00"/>
    <x v="341"/>
    <s v=""/>
    <s v=""/>
    <m/>
    <m/>
    <m/>
    <m/>
    <m/>
    <m/>
    <m/>
    <m/>
    <m/>
    <m/>
    <m/>
    <m/>
    <m/>
    <m/>
    <m/>
    <m/>
    <m/>
  </r>
  <r>
    <d v="2023-01-12T00:00:00"/>
    <d v="2023-01-12T00:00:00"/>
    <s v=""/>
    <x v="1"/>
    <d v="2023-01-09T00:00:00"/>
    <x v="342"/>
    <n v="67"/>
    <s v=""/>
    <s v="KALINDO SUKSES"/>
    <s v="ARTO MORO"/>
    <s v="SN23010093"/>
    <m/>
    <d v="2023-01-09T00:00:00"/>
    <m/>
    <s v="CALCULATOR JOYKO CC-37"/>
    <n v="1"/>
    <n v="160"/>
    <s v="PCS"/>
    <n v="32000"/>
    <m/>
    <s v="8 BOX X 20 PCS"/>
    <n v="0.125"/>
    <n v="0.1"/>
    <m/>
    <m/>
  </r>
  <r>
    <d v="2023-01-12T00:00:00"/>
    <d v="2023-01-12T00:00:00"/>
    <s v=""/>
    <x v="1"/>
    <d v="2023-01-09T00:00:00"/>
    <x v="343"/>
    <s v=""/>
    <s v=""/>
    <m/>
    <m/>
    <m/>
    <m/>
    <m/>
    <m/>
    <s v="CALCULATOR JOYKO CC-38"/>
    <n v="1"/>
    <n v="160"/>
    <s v="PCS"/>
    <n v="27500"/>
    <m/>
    <s v="8 BOX X 20 PCS"/>
    <n v="0.125"/>
    <n v="0.1"/>
    <m/>
    <m/>
  </r>
  <r>
    <d v="2023-01-12T00:00:00"/>
    <d v="2023-01-12T00:00:00"/>
    <s v=""/>
    <x v="1"/>
    <d v="2023-01-09T00:00:00"/>
    <x v="344"/>
    <s v=""/>
    <s v=""/>
    <m/>
    <m/>
    <m/>
    <m/>
    <m/>
    <m/>
    <s v="CALCULATOR JOYKO CC-41"/>
    <n v="2"/>
    <n v="120"/>
    <s v="PCS"/>
    <n v="74000"/>
    <m/>
    <s v="6 BOX X 10 PCS"/>
    <n v="0.125"/>
    <n v="0.1"/>
    <m/>
    <m/>
  </r>
  <r>
    <d v="2023-01-12T00:00:00"/>
    <d v="2023-01-12T00:00:00"/>
    <s v=""/>
    <x v="1"/>
    <d v="2023-01-09T00:00:00"/>
    <x v="345"/>
    <s v=""/>
    <s v=""/>
    <m/>
    <m/>
    <m/>
    <m/>
    <m/>
    <m/>
    <s v="CALCULATOR JOYKO CC-15A"/>
    <n v="1"/>
    <n v="120"/>
    <s v="PCS"/>
    <n v="47000"/>
    <m/>
    <s v="6 BOX X 20 PCS"/>
    <n v="0.125"/>
    <n v="0.05"/>
    <m/>
    <m/>
  </r>
  <r>
    <d v="2023-01-12T00:00:00"/>
    <d v="2023-01-12T00:00:00"/>
    <s v=""/>
    <x v="1"/>
    <d v="2023-01-09T00:00:00"/>
    <x v="346"/>
    <s v=""/>
    <s v=""/>
    <m/>
    <m/>
    <m/>
    <m/>
    <m/>
    <m/>
    <s v="CALCULATOR JOYKO CC-8CO BLUE"/>
    <m/>
    <n v="40"/>
    <s v="PCS"/>
    <n v="47000"/>
    <m/>
    <s v="6 BOX X 20 PCS"/>
    <n v="0.125"/>
    <n v="0.05"/>
    <m/>
    <m/>
  </r>
  <r>
    <d v="2023-01-12T00:00:00"/>
    <d v="2023-01-12T00:00:00"/>
    <s v=""/>
    <x v="1"/>
    <d v="2023-01-09T00:00:00"/>
    <x v="347"/>
    <s v=""/>
    <s v=""/>
    <m/>
    <m/>
    <m/>
    <m/>
    <m/>
    <m/>
    <s v="CALCULATOR JOYKO CC-8CO GREEN"/>
    <m/>
    <n v="40"/>
    <s v="PCS"/>
    <n v="47000"/>
    <m/>
    <s v="6 BOX X 20 PCS"/>
    <n v="0.125"/>
    <n v="0.05"/>
    <m/>
    <m/>
  </r>
  <r>
    <d v="2023-01-12T00:00:00"/>
    <d v="2023-01-12T00:00:00"/>
    <s v=""/>
    <x v="1"/>
    <d v="2023-01-09T00:00:00"/>
    <x v="348"/>
    <s v=""/>
    <s v=""/>
    <m/>
    <m/>
    <m/>
    <m/>
    <m/>
    <m/>
    <s v="CALCULATOR JOYKO CC-8CO ORANGE"/>
    <m/>
    <n v="40"/>
    <s v="PCS"/>
    <n v="47000"/>
    <m/>
    <s v="6 BOX X 20 PCS"/>
    <n v="0.125"/>
    <n v="0.05"/>
    <m/>
    <m/>
  </r>
  <r>
    <d v="2023-01-12T00:00:00"/>
    <d v="2023-01-12T00:00:00"/>
    <s v=""/>
    <x v="1"/>
    <d v="2023-01-09T00:00:00"/>
    <x v="349"/>
    <s v=""/>
    <s v=""/>
    <m/>
    <m/>
    <m/>
    <m/>
    <m/>
    <m/>
    <s v="CALCULATOR JOYKO CC-8A"/>
    <n v="1"/>
    <n v="120"/>
    <s v="PCS"/>
    <n v="47000"/>
    <m/>
    <s v="6 BOX X 20 PCS"/>
    <n v="0.125"/>
    <n v="0.05"/>
    <m/>
    <m/>
  </r>
  <r>
    <d v="2023-01-12T00:00:00"/>
    <d v="2023-01-12T00:00:00"/>
    <s v=""/>
    <x v="1"/>
    <d v="2023-01-09T00:00:00"/>
    <x v="350"/>
    <s v=""/>
    <s v=""/>
    <m/>
    <m/>
    <m/>
    <m/>
    <m/>
    <m/>
    <s v="CALCULATOR JOYKO CC-12CO BLUE"/>
    <m/>
    <n v="27"/>
    <s v="PCS"/>
    <n v="56000"/>
    <m/>
    <s v="4 BOX X 20 PCS"/>
    <n v="0.125"/>
    <n v="0.05"/>
    <m/>
    <m/>
  </r>
  <r>
    <d v="2023-01-12T00:00:00"/>
    <d v="2023-01-12T00:00:00"/>
    <s v=""/>
    <x v="1"/>
    <d v="2023-01-09T00:00:00"/>
    <x v="351"/>
    <s v=""/>
    <s v=""/>
    <m/>
    <m/>
    <m/>
    <m/>
    <m/>
    <m/>
    <s v="CALCULATOR JOYKO CC-12CO GREEN"/>
    <m/>
    <n v="27"/>
    <s v="PCS"/>
    <n v="56000"/>
    <m/>
    <s v="4 BOX X 20 PCS"/>
    <n v="0.125"/>
    <n v="0.05"/>
    <m/>
    <m/>
  </r>
  <r>
    <d v="2023-01-12T00:00:00"/>
    <d v="2023-01-12T00:00:00"/>
    <s v=""/>
    <x v="1"/>
    <d v="2023-01-09T00:00:00"/>
    <x v="352"/>
    <s v=""/>
    <s v=""/>
    <m/>
    <m/>
    <m/>
    <m/>
    <m/>
    <m/>
    <s v="CALCULATOR JOYKO CC-12CO YELLOW"/>
    <m/>
    <n v="26"/>
    <s v="PCS"/>
    <n v="56000"/>
    <m/>
    <s v="4 BOX X 20 PCS"/>
    <n v="0.125"/>
    <n v="0.05"/>
    <m/>
    <m/>
  </r>
  <r>
    <d v="2023-01-12T00:00:00"/>
    <d v="2023-01-12T00:00:00"/>
    <s v=""/>
    <x v="1"/>
    <d v="2023-01-09T00:00:00"/>
    <x v="353"/>
    <s v=""/>
    <s v=""/>
    <m/>
    <m/>
    <m/>
    <m/>
    <m/>
    <m/>
    <m/>
    <m/>
    <m/>
    <m/>
    <m/>
    <m/>
    <m/>
    <m/>
    <m/>
    <m/>
    <m/>
  </r>
  <r>
    <d v="2023-01-12T00:00:00"/>
    <d v="2023-01-12T00:00:00"/>
    <s v=""/>
    <x v="1"/>
    <d v="2023-01-09T00:00:00"/>
    <x v="354"/>
    <n v="68"/>
    <s v=""/>
    <s v="KALINDO SUKSES"/>
    <s v="ARTO MORO"/>
    <s v="SN23010094"/>
    <m/>
    <d v="2023-01-09T00:00:00"/>
    <m/>
    <s v="CALCULATOR JOYKO CC-800 CH"/>
    <n v="1"/>
    <n v="60"/>
    <s v="PCS"/>
    <n v="79000"/>
    <m/>
    <s v="6 BOX X 10 PCS"/>
    <n v="0.125"/>
    <n v="0.05"/>
    <m/>
    <m/>
  </r>
  <r>
    <d v="2023-01-12T00:00:00"/>
    <d v="2023-01-12T00:00:00"/>
    <s v=""/>
    <x v="1"/>
    <d v="2023-01-09T00:00:00"/>
    <x v="355"/>
    <s v=""/>
    <s v=""/>
    <m/>
    <m/>
    <m/>
    <m/>
    <m/>
    <m/>
    <m/>
    <m/>
    <m/>
    <m/>
    <m/>
    <m/>
    <m/>
    <m/>
    <m/>
    <m/>
    <m/>
  </r>
  <r>
    <d v="2023-01-12T00:00:00"/>
    <d v="2023-01-12T00:00:00"/>
    <s v=""/>
    <x v="1"/>
    <d v="2023-01-10T00:00:00"/>
    <x v="356"/>
    <n v="69"/>
    <s v=""/>
    <s v="KENKO SINAR INDONESIA"/>
    <s v="ARTO MORO"/>
    <s v="23010574"/>
    <s v="SA 39427"/>
    <d v="2023-01-10T00:00:00"/>
    <m/>
    <s v="KENKO CORRECTION FLUID KE-823M"/>
    <n v="2"/>
    <m/>
    <m/>
    <m/>
    <n v="2052000"/>
    <s v="36 DOZ"/>
    <n v="0.17"/>
    <m/>
    <m/>
    <m/>
  </r>
  <r>
    <d v="2023-01-12T00:00:00"/>
    <d v="2023-01-12T00:00:00"/>
    <s v=""/>
    <x v="1"/>
    <d v="2023-01-10T00:00:00"/>
    <x v="357"/>
    <s v=""/>
    <s v=""/>
    <m/>
    <m/>
    <m/>
    <m/>
    <m/>
    <m/>
    <s v="KENKO DOUBLE TAPE 48MM HG BLUE CORE (BT)"/>
    <n v="1"/>
    <m/>
    <m/>
    <m/>
    <n v="570000"/>
    <s v="60 ROL"/>
    <n v="0.17"/>
    <m/>
    <m/>
    <m/>
  </r>
  <r>
    <d v="2023-01-12T00:00:00"/>
    <d v="2023-01-12T00:00:00"/>
    <s v=""/>
    <x v="1"/>
    <d v="2023-01-10T00:00:00"/>
    <x v="358"/>
    <s v=""/>
    <s v=""/>
    <m/>
    <m/>
    <m/>
    <m/>
    <m/>
    <m/>
    <s v="KENKO CORRECTION FLUID KE-826 M"/>
    <n v="2"/>
    <m/>
    <m/>
    <m/>
    <n v="2170800"/>
    <s v="36 DOZ"/>
    <n v="0.17"/>
    <m/>
    <m/>
    <m/>
  </r>
  <r>
    <d v="2023-01-12T00:00:00"/>
    <d v="2023-01-12T00:00:00"/>
    <s v=""/>
    <x v="1"/>
    <d v="2023-01-10T00:00:00"/>
    <x v="359"/>
    <s v=""/>
    <s v=""/>
    <m/>
    <m/>
    <m/>
    <m/>
    <m/>
    <m/>
    <s v="KENKO LOOSE LEAF A5-LL 50-2070"/>
    <n v="1"/>
    <m/>
    <m/>
    <m/>
    <n v="844800"/>
    <s v="192 PCS"/>
    <n v="0.17"/>
    <m/>
    <m/>
    <m/>
  </r>
  <r>
    <d v="2023-01-12T00:00:00"/>
    <d v="2023-01-12T00:00:00"/>
    <s v=""/>
    <x v="1"/>
    <d v="2023-01-10T00:00:00"/>
    <x v="360"/>
    <s v=""/>
    <s v=""/>
    <m/>
    <m/>
    <m/>
    <m/>
    <m/>
    <m/>
    <s v="KENKO LOOSE LEAF B5-LL 100-2670"/>
    <n v="1"/>
    <m/>
    <m/>
    <m/>
    <n v="1040000"/>
    <s v="80 PCS"/>
    <n v="0.17"/>
    <m/>
    <m/>
    <m/>
  </r>
  <r>
    <d v="2023-01-12T00:00:00"/>
    <d v="2023-01-12T00:00:00"/>
    <s v=""/>
    <x v="1"/>
    <d v="2023-01-10T00:00:00"/>
    <x v="361"/>
    <s v=""/>
    <s v=""/>
    <m/>
    <m/>
    <m/>
    <m/>
    <m/>
    <m/>
    <s v="KENKO CORRECTION FLUID KE-107 M"/>
    <n v="2"/>
    <m/>
    <m/>
    <m/>
    <n v="2008800"/>
    <s v="36 DOZ"/>
    <n v="0.17"/>
    <m/>
    <m/>
    <m/>
  </r>
  <r>
    <d v="2023-01-12T00:00:00"/>
    <d v="2023-01-12T00:00:00"/>
    <s v=""/>
    <x v="1"/>
    <d v="2023-01-10T00:00:00"/>
    <x v="362"/>
    <s v=""/>
    <s v=""/>
    <m/>
    <m/>
    <m/>
    <m/>
    <m/>
    <m/>
    <s v="KENKO TAPE DISPENSER TD-323 (1&quot; &amp; 3&quot; CORE)"/>
    <n v="2"/>
    <m/>
    <m/>
    <m/>
    <n v="462000"/>
    <s v="24 PCS"/>
    <n v="0.17"/>
    <m/>
    <m/>
    <m/>
  </r>
  <r>
    <d v="2023-01-12T00:00:00"/>
    <d v="2023-01-12T00:00:00"/>
    <s v=""/>
    <x v="1"/>
    <d v="2023-01-10T00:00:00"/>
    <x v="363"/>
    <s v=""/>
    <s v=""/>
    <m/>
    <m/>
    <m/>
    <m/>
    <m/>
    <m/>
    <s v="KENKO CLOTH TAPE 24 MM BLUE CORE - BLACK (BT)"/>
    <n v="1"/>
    <m/>
    <m/>
    <m/>
    <n v="762000"/>
    <s v="120 ROL"/>
    <n v="0.17"/>
    <m/>
    <m/>
    <m/>
  </r>
  <r>
    <d v="2023-01-12T00:00:00"/>
    <d v="2023-01-12T00:00:00"/>
    <s v=""/>
    <x v="1"/>
    <d v="2023-01-10T00:00:00"/>
    <x v="364"/>
    <s v=""/>
    <s v=""/>
    <m/>
    <m/>
    <m/>
    <m/>
    <m/>
    <m/>
    <s v="KENKO CLOTH TAPE 36 MM BLUE CORE - BLACK (BT)"/>
    <n v="2"/>
    <m/>
    <m/>
    <m/>
    <n v="732000"/>
    <s v="80 ROL"/>
    <n v="0.17"/>
    <m/>
    <m/>
    <m/>
  </r>
  <r>
    <d v="2023-01-12T00:00:00"/>
    <d v="2023-01-12T00:00:00"/>
    <s v=""/>
    <x v="1"/>
    <d v="2023-01-10T00:00:00"/>
    <x v="365"/>
    <s v=""/>
    <s v=""/>
    <m/>
    <m/>
    <m/>
    <m/>
    <m/>
    <m/>
    <s v="KENKO CLOTH TAPE 48 MM BLUE CORE - BLACK (BT)"/>
    <n v="2"/>
    <m/>
    <m/>
    <m/>
    <n v="732000"/>
    <s v="60 ROL"/>
    <n v="0.17"/>
    <m/>
    <m/>
    <m/>
  </r>
  <r>
    <d v="2023-01-12T00:00:00"/>
    <d v="2023-01-12T00:00:00"/>
    <s v=""/>
    <x v="1"/>
    <d v="2023-01-10T00:00:00"/>
    <x v="366"/>
    <s v=""/>
    <s v=""/>
    <m/>
    <m/>
    <m/>
    <m/>
    <m/>
    <m/>
    <m/>
    <m/>
    <m/>
    <m/>
    <m/>
    <m/>
    <m/>
    <m/>
    <m/>
    <m/>
    <m/>
  </r>
  <r>
    <d v="2023-01-12T00:00:00"/>
    <d v="2023-01-12T00:00:00"/>
    <s v=""/>
    <x v="1"/>
    <d v="2023-01-10T00:00:00"/>
    <x v="367"/>
    <n v="70"/>
    <s v=""/>
    <s v="KENKO SINAR INDONESIA"/>
    <s v="ARTO MORO"/>
    <s v="23010575"/>
    <s v="SA 39433"/>
    <d v="2023-01-10T00:00:00"/>
    <m/>
    <s v="KENKO STAPLER HD-10"/>
    <n v="2"/>
    <m/>
    <m/>
    <m/>
    <n v="1860000"/>
    <s v="20 DOZ"/>
    <n v="0.17"/>
    <m/>
    <m/>
    <m/>
  </r>
  <r>
    <d v="2023-01-12T00:00:00"/>
    <d v="2023-01-12T00:00:00"/>
    <s v=""/>
    <x v="1"/>
    <d v="2023-01-10T00:00:00"/>
    <x v="368"/>
    <s v=""/>
    <s v=""/>
    <m/>
    <m/>
    <m/>
    <m/>
    <m/>
    <m/>
    <s v="KENKO STAPLER HD-50"/>
    <n v="2"/>
    <m/>
    <m/>
    <m/>
    <n v="2280000"/>
    <s v="10 DOZ"/>
    <n v="0.17"/>
    <m/>
    <m/>
    <m/>
  </r>
  <r>
    <d v="2023-01-12T00:00:00"/>
    <d v="2023-01-12T00:00:00"/>
    <s v=""/>
    <x v="1"/>
    <d v="2023-01-10T00:00:00"/>
    <x v="369"/>
    <s v=""/>
    <s v=""/>
    <m/>
    <m/>
    <m/>
    <m/>
    <m/>
    <m/>
    <m/>
    <m/>
    <m/>
    <m/>
    <m/>
    <m/>
    <m/>
    <m/>
    <m/>
    <m/>
    <m/>
  </r>
  <r>
    <d v="2023-01-12T00:00:00"/>
    <d v="2023-01-12T00:00:00"/>
    <s v=""/>
    <x v="0"/>
    <d v="2023-01-11T00:00:00"/>
    <x v="370"/>
    <n v="71"/>
    <s v=""/>
    <s v="D-R"/>
    <s v="UNTANA"/>
    <s v="SS2301020"/>
    <m/>
    <d v="2023-01-11T00:00:00"/>
    <m/>
    <s v="GUNTING JUNIOR J100 JUNIOR"/>
    <n v="10"/>
    <n v="480"/>
    <s v="LSN"/>
    <n v="36000"/>
    <m/>
    <s v="48 LSN"/>
    <n v="0.12"/>
    <m/>
    <m/>
    <m/>
  </r>
  <r>
    <d v="2023-01-12T00:00:00"/>
    <d v="2023-01-12T00:00:00"/>
    <s v=""/>
    <x v="0"/>
    <d v="2023-01-11T00:00:00"/>
    <x v="371"/>
    <s v=""/>
    <s v=""/>
    <m/>
    <m/>
    <m/>
    <m/>
    <m/>
    <m/>
    <m/>
    <m/>
    <m/>
    <m/>
    <m/>
    <m/>
    <m/>
    <m/>
    <m/>
    <m/>
    <m/>
  </r>
  <r>
    <d v="2023-01-12T00:00:00"/>
    <d v="2023-01-12T00:00:00"/>
    <s v=""/>
    <x v="1"/>
    <d v="2023-01-12T00:00:00"/>
    <x v="372"/>
    <n v="72"/>
    <s v=""/>
    <s v="KENKO SINAR INDONESIA"/>
    <s v="ARTO MORO"/>
    <s v="23010775"/>
    <s v="SA 39467"/>
    <d v="2023-01-12T00:00:00"/>
    <m/>
    <s v="KENKO GEL PEN EASY GEL BLACK"/>
    <n v="5"/>
    <m/>
    <m/>
    <m/>
    <n v="3758400"/>
    <m/>
    <n v="0.17"/>
    <m/>
    <m/>
    <m/>
  </r>
  <r>
    <d v="2023-01-12T00:00:00"/>
    <d v="2023-01-12T00:00:00"/>
    <s v=""/>
    <x v="1"/>
    <d v="2023-01-12T00:00:00"/>
    <x v="373"/>
    <s v=""/>
    <s v=""/>
    <m/>
    <m/>
    <m/>
    <m/>
    <m/>
    <m/>
    <s v="KENKO 24 COLOR PENCIL CP-24F CLASSIC"/>
    <n v="2"/>
    <m/>
    <m/>
    <m/>
    <n v="2980800"/>
    <m/>
    <n v="0.17"/>
    <m/>
    <m/>
    <m/>
  </r>
  <r>
    <d v="2023-01-12T00:00:00"/>
    <d v="2023-01-12T00:00:00"/>
    <s v=""/>
    <x v="1"/>
    <d v="2023-01-12T00:00:00"/>
    <x v="374"/>
    <s v=""/>
    <s v=""/>
    <m/>
    <m/>
    <m/>
    <m/>
    <m/>
    <m/>
    <s v="KENKO CORRECTION TAPE CT-802N (8M X 5MM)"/>
    <n v="1"/>
    <m/>
    <m/>
    <m/>
    <n v="2448000"/>
    <m/>
    <n v="0.17"/>
    <m/>
    <m/>
    <m/>
  </r>
  <r>
    <d v="2023-01-12T00:00:00"/>
    <d v="2023-01-12T00:00:00"/>
    <s v=""/>
    <x v="1"/>
    <d v="2023-01-12T00:00:00"/>
    <x v="375"/>
    <s v=""/>
    <s v=""/>
    <m/>
    <m/>
    <m/>
    <m/>
    <m/>
    <m/>
    <s v="KENKO CORRECTION TAPE CT-903 (12M X 5MM)"/>
    <n v="1"/>
    <m/>
    <m/>
    <m/>
    <n v="3024000"/>
    <m/>
    <n v="0.17"/>
    <m/>
    <m/>
    <m/>
  </r>
  <r>
    <d v="2023-01-12T00:00:00"/>
    <d v="2023-01-12T00:00:00"/>
    <s v=""/>
    <x v="1"/>
    <d v="2023-01-12T00:00:00"/>
    <x v="376"/>
    <s v=""/>
    <s v=""/>
    <m/>
    <m/>
    <m/>
    <m/>
    <m/>
    <m/>
    <m/>
    <m/>
    <m/>
    <m/>
    <m/>
    <m/>
    <m/>
    <m/>
    <m/>
    <m/>
    <m/>
  </r>
  <r>
    <d v="2023-01-13T00:00:00"/>
    <d v="2023-01-13T00:00:00"/>
    <d v="2023-01-13T00:00:00"/>
    <x v="1"/>
    <d v="2023-01-11T00:00:00"/>
    <x v="377"/>
    <n v="73"/>
    <d v="2023-01-13T00:00:00"/>
    <s v="KENKO SINAR INDONESIA"/>
    <s v="ARTO MORO"/>
    <s v="23010658"/>
    <s v="SA 39435"/>
    <d v="2023-01-11T00:00:00"/>
    <m/>
    <s v="KENKO STAPLES NO.1210 23/10"/>
    <n v="2"/>
    <m/>
    <m/>
    <m/>
    <n v="840000"/>
    <s v="20 PAK X 10 BOX"/>
    <n v="0.17"/>
    <m/>
    <m/>
    <m/>
  </r>
  <r>
    <d v="2023-01-13T00:00:00"/>
    <d v="2023-01-13T00:00:00"/>
    <s v=""/>
    <x v="1"/>
    <d v="2023-01-11T00:00:00"/>
    <x v="378"/>
    <s v=""/>
    <s v=""/>
    <m/>
    <m/>
    <m/>
    <m/>
    <m/>
    <m/>
    <s v="KENKO CUTTER BLADE A-100 (9MM)"/>
    <n v="4"/>
    <m/>
    <m/>
    <m/>
    <n v="3888000"/>
    <s v="120 DOZ"/>
    <n v="0.17"/>
    <m/>
    <m/>
    <m/>
  </r>
  <r>
    <d v="2023-01-13T00:00:00"/>
    <d v="2023-01-13T00:00:00"/>
    <s v=""/>
    <x v="1"/>
    <d v="2023-01-11T00:00:00"/>
    <x v="379"/>
    <s v=""/>
    <s v=""/>
    <m/>
    <m/>
    <m/>
    <m/>
    <m/>
    <m/>
    <s v="KENKO CORRECTION TAPE CT-1505FC (15M X 5MM)"/>
    <n v="2"/>
    <m/>
    <m/>
    <m/>
    <n v="3340800"/>
    <s v="48 DOZ"/>
    <n v="0.17"/>
    <m/>
    <m/>
    <m/>
  </r>
  <r>
    <d v="2023-01-13T00:00:00"/>
    <d v="2023-01-13T00:00:00"/>
    <s v=""/>
    <x v="1"/>
    <d v="2023-01-11T00:00:00"/>
    <x v="380"/>
    <s v=""/>
    <s v=""/>
    <m/>
    <m/>
    <m/>
    <m/>
    <m/>
    <m/>
    <s v="KENKO CORRECTION TAPE CT-909 (12M X 5MM)"/>
    <n v="5"/>
    <m/>
    <m/>
    <m/>
    <n v="2880000"/>
    <s v="48 DOZ"/>
    <n v="0.17"/>
    <m/>
    <m/>
    <m/>
  </r>
  <r>
    <d v="2023-01-13T00:00:00"/>
    <d v="2023-01-13T00:00:00"/>
    <s v=""/>
    <x v="1"/>
    <d v="2023-01-11T00:00:00"/>
    <x v="381"/>
    <s v=""/>
    <s v=""/>
    <m/>
    <m/>
    <m/>
    <m/>
    <m/>
    <m/>
    <m/>
    <m/>
    <m/>
    <m/>
    <m/>
    <m/>
    <m/>
    <m/>
    <m/>
    <m/>
    <m/>
  </r>
  <r>
    <d v="2023-01-14T00:00:00"/>
    <d v="2023-01-14T00:00:00"/>
    <d v="2023-01-14T00:00:00"/>
    <x v="1"/>
    <d v="2023-01-11T00:00:00"/>
    <x v="382"/>
    <n v="74"/>
    <d v="2023-01-14T00:00:00"/>
    <s v="ATALI MAKMUR"/>
    <s v="ARTO MORO"/>
    <s v="SA230100612"/>
    <m/>
    <d v="2023-01-11T00:00:00"/>
    <m/>
    <s v="CORRECTION TAPE CT-522 JK"/>
    <n v="10"/>
    <n v="7200"/>
    <s v="PCS"/>
    <n v="4800"/>
    <m/>
    <s v="60 BOX X 12 PCS"/>
    <n v="0.125"/>
    <n v="0.05"/>
    <m/>
    <m/>
  </r>
  <r>
    <d v="2023-01-14T00:00:00"/>
    <d v="2023-01-14T00:00:00"/>
    <s v=""/>
    <x v="1"/>
    <d v="2023-01-11T00:00:00"/>
    <x v="383"/>
    <s v=""/>
    <s v=""/>
    <m/>
    <m/>
    <m/>
    <m/>
    <m/>
    <m/>
    <m/>
    <m/>
    <m/>
    <m/>
    <m/>
    <m/>
    <m/>
    <m/>
    <m/>
    <m/>
    <m/>
  </r>
  <r>
    <d v="2023-01-14T00:00:00"/>
    <d v="2023-01-14T00:00:00"/>
    <s v=""/>
    <x v="1"/>
    <d v="2023-01-12T00:00:00"/>
    <x v="384"/>
    <n v="75"/>
    <s v=""/>
    <s v="99 JAYA UTAMA"/>
    <s v="ARTO MORO"/>
    <s v="JUA325/23"/>
    <m/>
    <d v="2023-01-12T00:00:00"/>
    <m/>
    <s v="GEL ZHIXIN + REFILL G-3118"/>
    <n v="1"/>
    <n v="120"/>
    <s v="LSN"/>
    <n v="18250"/>
    <m/>
    <s v="120 LSN"/>
    <m/>
    <m/>
    <m/>
    <m/>
  </r>
  <r>
    <d v="2023-01-14T00:00:00"/>
    <d v="2023-01-14T00:00:00"/>
    <s v=""/>
    <x v="1"/>
    <d v="2023-01-12T00:00:00"/>
    <x v="385"/>
    <s v=""/>
    <s v=""/>
    <m/>
    <m/>
    <m/>
    <m/>
    <m/>
    <m/>
    <s v="GEL ZHIXIN + REFILL G-3103"/>
    <n v="1"/>
    <n v="120"/>
    <s v="LSN"/>
    <n v="18250"/>
    <m/>
    <s v="120 LSN"/>
    <m/>
    <m/>
    <m/>
    <m/>
  </r>
  <r>
    <d v="2023-01-14T00:00:00"/>
    <d v="2023-01-14T00:00:00"/>
    <s v=""/>
    <x v="1"/>
    <d v="2023-01-12T00:00:00"/>
    <x v="386"/>
    <s v=""/>
    <s v=""/>
    <m/>
    <m/>
    <m/>
    <m/>
    <m/>
    <m/>
    <s v="GEL ZHIXIN + REFILL G-3093"/>
    <n v="1"/>
    <n v="120"/>
    <s v="LSN"/>
    <n v="18250"/>
    <m/>
    <s v="120 LSN"/>
    <m/>
    <m/>
    <m/>
    <m/>
  </r>
  <r>
    <d v="2023-01-14T00:00:00"/>
    <d v="2023-01-14T00:00:00"/>
    <s v=""/>
    <x v="1"/>
    <d v="2023-01-12T00:00:00"/>
    <x v="387"/>
    <s v=""/>
    <s v=""/>
    <m/>
    <m/>
    <m/>
    <m/>
    <m/>
    <m/>
    <s v="GEL ZHIXIN + REFILL G-3112"/>
    <n v="1"/>
    <n v="120"/>
    <s v="LSN"/>
    <n v="18250"/>
    <m/>
    <s v="120 LSN"/>
    <m/>
    <m/>
    <m/>
    <m/>
  </r>
  <r>
    <d v="2023-01-14T00:00:00"/>
    <d v="2023-01-14T00:00:00"/>
    <s v=""/>
    <x v="1"/>
    <d v="2023-01-12T00:00:00"/>
    <x v="388"/>
    <s v=""/>
    <s v=""/>
    <m/>
    <m/>
    <m/>
    <m/>
    <m/>
    <m/>
    <m/>
    <m/>
    <m/>
    <m/>
    <m/>
    <m/>
    <m/>
    <m/>
    <m/>
    <m/>
    <m/>
  </r>
  <r>
    <d v="2023-01-14T00:00:00"/>
    <d v="2023-01-14T00:00:00"/>
    <s v=""/>
    <x v="0"/>
    <d v="2023-01-12T00:00:00"/>
    <x v="389"/>
    <n v="76"/>
    <s v=""/>
    <s v="DB STATIONERY"/>
    <s v="UNTANA"/>
    <s v="JUA324/23"/>
    <m/>
    <d v="2023-01-12T00:00:00"/>
    <m/>
    <s v="GEL ZHIXIN + REFILL G-5002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390"/>
    <s v=""/>
    <s v=""/>
    <m/>
    <m/>
    <m/>
    <m/>
    <m/>
    <m/>
    <s v="GEL ZHIXIN + REFILL G-3137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391"/>
    <s v=""/>
    <s v=""/>
    <m/>
    <m/>
    <m/>
    <m/>
    <m/>
    <m/>
    <s v="GEL ZHIXIN + REFILL G-3136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392"/>
    <s v=""/>
    <s v=""/>
    <m/>
    <m/>
    <m/>
    <m/>
    <m/>
    <m/>
    <s v="GEL ZHIXIN + REFILL G-3135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393"/>
    <s v=""/>
    <s v=""/>
    <m/>
    <m/>
    <m/>
    <m/>
    <m/>
    <m/>
    <s v="GEL ZHIXIN + REFILL G-3133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394"/>
    <s v=""/>
    <s v=""/>
    <m/>
    <m/>
    <m/>
    <m/>
    <m/>
    <m/>
    <s v="GEL ZHIXIN + REFILL G-3132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395"/>
    <s v=""/>
    <s v=""/>
    <m/>
    <m/>
    <m/>
    <m/>
    <m/>
    <m/>
    <s v="GEL ZHIXIN + REFILL G-3131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396"/>
    <s v=""/>
    <s v=""/>
    <m/>
    <m/>
    <m/>
    <m/>
    <m/>
    <m/>
    <s v="GEL ZHIXIN + REFILL G-3130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397"/>
    <s v=""/>
    <s v=""/>
    <m/>
    <m/>
    <m/>
    <m/>
    <m/>
    <m/>
    <s v="GEL ZHIXIN + REFILL G-3129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398"/>
    <s v=""/>
    <s v=""/>
    <m/>
    <m/>
    <m/>
    <m/>
    <m/>
    <m/>
    <s v="GEL ZHIXIN + REFILL G-3128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399"/>
    <s v=""/>
    <s v=""/>
    <m/>
    <m/>
    <m/>
    <m/>
    <m/>
    <m/>
    <s v="GEL ZHIXIN + REFILL G-3127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400"/>
    <s v=""/>
    <s v=""/>
    <m/>
    <m/>
    <m/>
    <m/>
    <m/>
    <m/>
    <s v="GEL ZHIXIN + REFILL G-3126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401"/>
    <s v=""/>
    <s v=""/>
    <m/>
    <m/>
    <m/>
    <m/>
    <m/>
    <m/>
    <s v="GEL ZHIXIN + REFILL G-3125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402"/>
    <s v=""/>
    <s v=""/>
    <m/>
    <m/>
    <m/>
    <m/>
    <m/>
    <m/>
    <s v="GEL ZHIXIN + REFILL G-3124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403"/>
    <s v=""/>
    <s v=""/>
    <m/>
    <m/>
    <m/>
    <m/>
    <m/>
    <m/>
    <s v="GEL ZHIXIN + REFILL G-3123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404"/>
    <s v=""/>
    <s v=""/>
    <m/>
    <m/>
    <m/>
    <m/>
    <m/>
    <m/>
    <s v="GEL ZHIXIN + REFILL G-3121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405"/>
    <s v=""/>
    <s v=""/>
    <m/>
    <m/>
    <m/>
    <m/>
    <m/>
    <m/>
    <s v="GEL ZHIXIN + REFILL G-3119"/>
    <n v="1"/>
    <n v="120"/>
    <s v="LSN"/>
    <m/>
    <m/>
    <s v="120 LSN"/>
    <m/>
    <m/>
    <m/>
    <s v="BONUS"/>
  </r>
  <r>
    <d v="2023-01-14T00:00:00"/>
    <d v="2023-01-14T00:00:00"/>
    <s v=""/>
    <x v="0"/>
    <d v="2023-01-12T00:00:00"/>
    <x v="406"/>
    <s v=""/>
    <s v=""/>
    <m/>
    <m/>
    <m/>
    <m/>
    <m/>
    <m/>
    <m/>
    <m/>
    <m/>
    <m/>
    <m/>
    <m/>
    <m/>
    <m/>
    <m/>
    <m/>
    <m/>
  </r>
  <r>
    <d v="2023-01-14T00:00:00"/>
    <d v="2023-01-14T00:00:00"/>
    <s v=""/>
    <x v="0"/>
    <d v="2023-01-12T00:00:00"/>
    <x v="407"/>
    <n v="77"/>
    <s v=""/>
    <s v="DB STATIONERY"/>
    <s v="UNTANA"/>
    <s v="JUA323/23"/>
    <m/>
    <d v="2023-01-12T00:00:00"/>
    <m/>
    <s v="T PENSIL BD XLG BD 180-26"/>
    <n v="3"/>
    <n v="540"/>
    <s v="PCS"/>
    <n v="11000"/>
    <m/>
    <s v="180 PCS"/>
    <n v="2.5000000000000001E-2"/>
    <m/>
    <m/>
    <m/>
  </r>
  <r>
    <d v="2023-01-14T00:00:00"/>
    <d v="2023-01-14T00:00:00"/>
    <s v=""/>
    <x v="0"/>
    <d v="2023-01-12T00:00:00"/>
    <x v="408"/>
    <s v=""/>
    <s v=""/>
    <m/>
    <m/>
    <m/>
    <m/>
    <m/>
    <m/>
    <s v="MEK PENSIL 2.0 TIZO TM030A-1"/>
    <n v="2"/>
    <n v="192"/>
    <s v="LSN"/>
    <n v="29000"/>
    <m/>
    <s v="96 LSN"/>
    <m/>
    <m/>
    <m/>
    <m/>
  </r>
  <r>
    <d v="2023-01-14T00:00:00"/>
    <d v="2023-01-14T00:00:00"/>
    <s v=""/>
    <x v="0"/>
    <d v="2023-01-12T00:00:00"/>
    <x v="409"/>
    <s v=""/>
    <s v=""/>
    <m/>
    <m/>
    <m/>
    <m/>
    <m/>
    <m/>
    <s v="MEKANIK TIZO 2.0 TM030-E"/>
    <n v="2"/>
    <n v="192"/>
    <s v="LSN"/>
    <n v="29000"/>
    <m/>
    <s v="96 LSN"/>
    <m/>
    <m/>
    <m/>
    <m/>
  </r>
  <r>
    <d v="2023-01-14T00:00:00"/>
    <d v="2023-01-14T00:00:00"/>
    <s v=""/>
    <x v="0"/>
    <d v="2023-01-12T00:00:00"/>
    <x v="410"/>
    <s v=""/>
    <s v=""/>
    <m/>
    <m/>
    <m/>
    <m/>
    <m/>
    <m/>
    <s v="MEK PENSIL 2.0 TM1800"/>
    <n v="2"/>
    <n v="192"/>
    <s v="LSN"/>
    <n v="29000"/>
    <m/>
    <s v="96 LSN"/>
    <m/>
    <m/>
    <m/>
    <m/>
  </r>
  <r>
    <d v="2023-01-14T00:00:00"/>
    <d v="2023-01-14T00:00:00"/>
    <s v=""/>
    <x v="0"/>
    <d v="2023-01-12T00:00:00"/>
    <x v="411"/>
    <s v=""/>
    <s v=""/>
    <m/>
    <m/>
    <m/>
    <m/>
    <m/>
    <m/>
    <s v="MEK TIZO 2.0 TM030-C"/>
    <n v="1"/>
    <n v="96"/>
    <s v="LSN"/>
    <n v="29000"/>
    <m/>
    <s v="96 LSN"/>
    <m/>
    <m/>
    <m/>
    <m/>
  </r>
  <r>
    <d v="2023-01-14T00:00:00"/>
    <d v="2023-01-14T00:00:00"/>
    <s v=""/>
    <x v="0"/>
    <d v="2023-01-12T00:00:00"/>
    <x v="412"/>
    <s v=""/>
    <s v=""/>
    <m/>
    <m/>
    <m/>
    <m/>
    <m/>
    <m/>
    <s v="MEK PENSIL 2.0 TIZO TM030-F"/>
    <n v="1"/>
    <n v="96"/>
    <s v="LSN"/>
    <n v="29000"/>
    <m/>
    <s v="96 LSN"/>
    <m/>
    <m/>
    <m/>
    <m/>
  </r>
  <r>
    <d v="2023-01-14T00:00:00"/>
    <d v="2023-01-14T00:00:00"/>
    <s v=""/>
    <x v="0"/>
    <d v="2023-01-12T00:00:00"/>
    <x v="413"/>
    <s v=""/>
    <s v=""/>
    <m/>
    <m/>
    <m/>
    <m/>
    <m/>
    <m/>
    <s v="MEK PENSIL 2.0 TIZO TM030-G"/>
    <n v="1"/>
    <n v="96"/>
    <s v="LSN"/>
    <n v="29000"/>
    <m/>
    <s v="96 LSN"/>
    <m/>
    <m/>
    <m/>
    <m/>
  </r>
  <r>
    <d v="2023-01-14T00:00:00"/>
    <d v="2023-01-14T00:00:00"/>
    <s v=""/>
    <x v="0"/>
    <d v="2023-01-12T00:00:00"/>
    <x v="414"/>
    <s v=""/>
    <s v=""/>
    <m/>
    <m/>
    <m/>
    <m/>
    <m/>
    <m/>
    <s v="MEK PENSIL 2.0 TIZO TM030-H"/>
    <n v="1"/>
    <n v="96"/>
    <s v="LSN"/>
    <n v="29000"/>
    <m/>
    <s v="96 LSN"/>
    <m/>
    <m/>
    <m/>
    <m/>
  </r>
  <r>
    <d v="2023-01-14T00:00:00"/>
    <d v="2023-01-14T00:00:00"/>
    <s v=""/>
    <x v="0"/>
    <d v="2023-01-12T00:00:00"/>
    <x v="415"/>
    <s v=""/>
    <s v=""/>
    <m/>
    <m/>
    <m/>
    <m/>
    <m/>
    <m/>
    <s v="MEK PENSIL 2B 2.0 TM01661"/>
    <n v="1"/>
    <n v="144"/>
    <s v="LSN"/>
    <n v="19000"/>
    <m/>
    <s v="144 LSN"/>
    <m/>
    <m/>
    <m/>
    <m/>
  </r>
  <r>
    <d v="2023-01-14T00:00:00"/>
    <d v="2023-01-14T00:00:00"/>
    <s v=""/>
    <x v="0"/>
    <d v="2023-01-12T00:00:00"/>
    <x v="416"/>
    <s v=""/>
    <s v=""/>
    <m/>
    <m/>
    <m/>
    <m/>
    <m/>
    <m/>
    <s v="MEK PENSIL 2B 2.0 TM01069"/>
    <n v="1"/>
    <n v="144"/>
    <s v="LSN"/>
    <n v="19000"/>
    <m/>
    <s v="144 LSN"/>
    <m/>
    <m/>
    <m/>
    <m/>
  </r>
  <r>
    <d v="2023-01-14T00:00:00"/>
    <d v="2023-01-14T00:00:00"/>
    <s v=""/>
    <x v="0"/>
    <d v="2023-01-12T00:00:00"/>
    <x v="417"/>
    <s v=""/>
    <s v=""/>
    <m/>
    <m/>
    <m/>
    <m/>
    <m/>
    <m/>
    <s v="GEL TIZO TG31220"/>
    <n v="2"/>
    <n v="288"/>
    <s v="LSN"/>
    <n v="21000"/>
    <m/>
    <s v="144 LSN"/>
    <m/>
    <m/>
    <m/>
    <m/>
  </r>
  <r>
    <d v="2023-01-14T00:00:00"/>
    <d v="2023-01-14T00:00:00"/>
    <s v=""/>
    <x v="0"/>
    <d v="2023-01-12T00:00:00"/>
    <x v="418"/>
    <s v=""/>
    <s v=""/>
    <m/>
    <m/>
    <m/>
    <m/>
    <m/>
    <m/>
    <s v="GP TIZO 395-F TG395-F"/>
    <n v="2"/>
    <n v="288"/>
    <s v="LSN"/>
    <n v="27000"/>
    <m/>
    <s v="144 LSN"/>
    <m/>
    <m/>
    <m/>
    <m/>
  </r>
  <r>
    <d v="2023-01-14T00:00:00"/>
    <d v="2023-01-14T00:00:00"/>
    <s v=""/>
    <x v="0"/>
    <d v="2023-01-12T00:00:00"/>
    <x v="419"/>
    <s v=""/>
    <s v=""/>
    <m/>
    <m/>
    <m/>
    <m/>
    <m/>
    <m/>
    <s v="GEL ZHIXIN + REFILL G-5001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420"/>
    <s v=""/>
    <s v=""/>
    <m/>
    <m/>
    <m/>
    <m/>
    <m/>
    <m/>
    <s v="GEL ZHIXIN + REFILL G-5004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421"/>
    <s v=""/>
    <s v=""/>
    <m/>
    <m/>
    <m/>
    <m/>
    <m/>
    <m/>
    <s v="GEL ZHIXIN + REFILL G-5009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422"/>
    <s v=""/>
    <s v=""/>
    <m/>
    <m/>
    <m/>
    <m/>
    <m/>
    <m/>
    <s v="GEL ZHIXIN + REFILL G-3101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423"/>
    <s v=""/>
    <s v=""/>
    <m/>
    <m/>
    <m/>
    <m/>
    <m/>
    <m/>
    <s v="GEL ZHIXIN + REFILL G-3117"/>
    <n v="1"/>
    <n v="120"/>
    <s v="LSN"/>
    <n v="18250"/>
    <m/>
    <s v="120 LSN"/>
    <m/>
    <m/>
    <m/>
    <m/>
  </r>
  <r>
    <d v="2023-01-14T00:00:00"/>
    <d v="2023-01-14T00:00:00"/>
    <s v=""/>
    <x v="0"/>
    <d v="2023-01-12T00:00:00"/>
    <x v="424"/>
    <s v=""/>
    <s v=""/>
    <m/>
    <m/>
    <m/>
    <m/>
    <m/>
    <m/>
    <m/>
    <m/>
    <m/>
    <m/>
    <m/>
    <m/>
    <m/>
    <m/>
    <m/>
    <m/>
    <m/>
  </r>
  <r>
    <d v="2023-01-14T00:00:00"/>
    <d v="2023-01-14T00:00:00"/>
    <s v=""/>
    <x v="0"/>
    <d v="2023-01-05T00:00:00"/>
    <x v="425"/>
    <n v="78"/>
    <s v=""/>
    <s v="DB STATIONERY"/>
    <s v="UNTANA"/>
    <s v="JUA123/23"/>
    <m/>
    <d v="2023-01-05T00:00:00"/>
    <m/>
    <s v="GEL PEN TIZO 1.0 TG340"/>
    <n v="5"/>
    <n v="480"/>
    <s v="LSN"/>
    <n v="31500"/>
    <m/>
    <s v="96 LSN"/>
    <m/>
    <m/>
    <m/>
    <m/>
  </r>
  <r>
    <d v="2023-01-14T00:00:00"/>
    <d v="2023-01-14T00:00:00"/>
    <s v=""/>
    <x v="0"/>
    <d v="2023-01-05T00:00:00"/>
    <x v="426"/>
    <s v=""/>
    <s v=""/>
    <m/>
    <m/>
    <m/>
    <m/>
    <m/>
    <m/>
    <s v="GEL 1.0 TG340BI BIRU"/>
    <n v="2"/>
    <n v="192"/>
    <s v="LSN"/>
    <n v="31500"/>
    <m/>
    <s v="96 LSN"/>
    <m/>
    <m/>
    <m/>
    <m/>
  </r>
  <r>
    <d v="2023-01-14T00:00:00"/>
    <d v="2023-01-14T00:00:00"/>
    <s v=""/>
    <x v="0"/>
    <d v="2023-01-05T00:00:00"/>
    <x v="427"/>
    <s v=""/>
    <s v=""/>
    <m/>
    <m/>
    <m/>
    <m/>
    <m/>
    <m/>
    <m/>
    <m/>
    <m/>
    <m/>
    <m/>
    <m/>
    <m/>
    <m/>
    <m/>
    <m/>
    <m/>
  </r>
  <r>
    <d v="2023-01-14T00:00:00"/>
    <d v="2023-01-14T00:00:00"/>
    <s v=""/>
    <x v="0"/>
    <d v="2023-01-12T00:00:00"/>
    <x v="428"/>
    <n v="79"/>
    <s v=""/>
    <s v="GRAFINDO"/>
    <s v="UNTANA"/>
    <s v="SURAT JALAN"/>
    <m/>
    <d v="2023-01-12T00:00:00"/>
    <m/>
    <s v="CLEAR HOLDER AC-105 PUTIH"/>
    <n v="30"/>
    <m/>
    <m/>
    <m/>
    <m/>
    <s v="60 LSN"/>
    <m/>
    <m/>
    <m/>
    <s v="SURAT JALAN"/>
  </r>
  <r>
    <d v="2023-01-14T00:00:00"/>
    <d v="2023-01-14T00:00:00"/>
    <s v=""/>
    <x v="0"/>
    <d v="2023-01-12T00:00:00"/>
    <x v="429"/>
    <s v=""/>
    <s v=""/>
    <m/>
    <m/>
    <m/>
    <m/>
    <m/>
    <m/>
    <s v="CLEAR HOLDER AC-105 PUTIH"/>
    <n v="3"/>
    <m/>
    <m/>
    <m/>
    <m/>
    <s v="60 LSN"/>
    <m/>
    <m/>
    <m/>
    <s v="SURAT JALAN"/>
  </r>
  <r>
    <d v="2023-01-14T00:00:00"/>
    <d v="2023-01-14T00:00:00"/>
    <s v=""/>
    <x v="0"/>
    <d v="2023-01-12T00:00:00"/>
    <x v="430"/>
    <s v=""/>
    <s v=""/>
    <m/>
    <m/>
    <m/>
    <m/>
    <m/>
    <m/>
    <m/>
    <m/>
    <m/>
    <m/>
    <m/>
    <m/>
    <m/>
    <m/>
    <m/>
    <m/>
    <m/>
  </r>
  <r>
    <d v="2023-01-14T00:00:00"/>
    <d v="2023-01-14T00:00:00"/>
    <s v=""/>
    <x v="0"/>
    <d v="2023-01-11T00:00:00"/>
    <x v="431"/>
    <n v="80"/>
    <s v=""/>
    <s v="GUNINDO"/>
    <s v="UNTANA"/>
    <s v="2300086"/>
    <m/>
    <d v="2023-01-11T00:00:00"/>
    <m/>
    <s v="WB ERASER 803"/>
    <n v="3"/>
    <n v="90"/>
    <s v="LSN"/>
    <n v="61000"/>
    <m/>
    <s v="30 LSN"/>
    <n v="0.05"/>
    <n v="0.1"/>
    <m/>
    <m/>
  </r>
  <r>
    <d v="2023-01-14T00:00:00"/>
    <d v="2023-01-14T00:00:00"/>
    <s v=""/>
    <x v="0"/>
    <d v="2023-01-11T00:00:00"/>
    <x v="432"/>
    <s v=""/>
    <s v=""/>
    <m/>
    <m/>
    <m/>
    <m/>
    <m/>
    <m/>
    <m/>
    <m/>
    <m/>
    <m/>
    <m/>
    <m/>
    <m/>
    <m/>
    <m/>
    <m/>
    <m/>
  </r>
  <r>
    <d v="2023-01-16T00:00:00"/>
    <d v="2023-01-16T00:00:00"/>
    <d v="2023-01-16T00:00:00"/>
    <x v="1"/>
    <d v="2023-01-13T00:00:00"/>
    <x v="433"/>
    <n v="81"/>
    <d v="2023-01-16T00:00:00"/>
    <s v="KENKO SINAR INDONESIA"/>
    <s v="ARTO MORO"/>
    <s v="23010871"/>
    <s v="SA 39502"/>
    <d v="2023-01-13T00:00:00"/>
    <m/>
    <s v="KENKO PENCIL CASE PC-0719-TK"/>
    <n v="1"/>
    <m/>
    <m/>
    <m/>
    <n v="1497600"/>
    <s v="24 DOZ"/>
    <n v="0.17"/>
    <m/>
    <m/>
    <m/>
  </r>
  <r>
    <d v="2023-01-16T00:00:00"/>
    <d v="2023-01-16T00:00:00"/>
    <s v=""/>
    <x v="1"/>
    <d v="2023-01-13T00:00:00"/>
    <x v="434"/>
    <s v=""/>
    <s v=""/>
    <m/>
    <m/>
    <m/>
    <m/>
    <m/>
    <m/>
    <s v="KENKO CUTTER BLADE A-100 (9MM)"/>
    <n v="5"/>
    <m/>
    <m/>
    <m/>
    <n v="3888000"/>
    <s v="120 DOZ"/>
    <n v="0.17"/>
    <m/>
    <m/>
    <m/>
  </r>
  <r>
    <d v="2023-01-16T00:00:00"/>
    <d v="2023-01-16T00:00:00"/>
    <s v=""/>
    <x v="1"/>
    <d v="2023-01-13T00:00:00"/>
    <x v="435"/>
    <s v=""/>
    <s v=""/>
    <m/>
    <m/>
    <m/>
    <m/>
    <m/>
    <m/>
    <s v="KENKO GEL PEN HI TECH H 0.28MM BLACK"/>
    <n v="5"/>
    <m/>
    <m/>
    <m/>
    <n v="5616000"/>
    <s v="12 GRS"/>
    <n v="0.17"/>
    <m/>
    <m/>
    <m/>
  </r>
  <r>
    <d v="2023-01-16T00:00:00"/>
    <d v="2023-01-16T00:00:00"/>
    <s v=""/>
    <x v="1"/>
    <d v="2023-01-13T00:00:00"/>
    <x v="436"/>
    <s v=""/>
    <s v=""/>
    <m/>
    <m/>
    <m/>
    <s v="SA 39509"/>
    <m/>
    <m/>
    <s v="KENKO GEL PEN EASY GEL BLACK"/>
    <n v="5"/>
    <m/>
    <m/>
    <m/>
    <n v="3758400"/>
    <s v="12 GRS"/>
    <n v="0.17"/>
    <m/>
    <m/>
    <m/>
  </r>
  <r>
    <d v="2023-01-16T00:00:00"/>
    <d v="2023-01-16T00:00:00"/>
    <s v=""/>
    <x v="1"/>
    <d v="2023-01-13T00:00:00"/>
    <x v="437"/>
    <s v=""/>
    <s v=""/>
    <m/>
    <m/>
    <m/>
    <m/>
    <m/>
    <m/>
    <m/>
    <m/>
    <m/>
    <m/>
    <m/>
    <m/>
    <m/>
    <m/>
    <m/>
    <m/>
    <m/>
  </r>
  <r>
    <d v="2023-01-16T00:00:00"/>
    <d v="2023-01-16T00:00:00"/>
    <s v=""/>
    <x v="1"/>
    <d v="2023-01-14T00:00:00"/>
    <x v="438"/>
    <n v="82"/>
    <s v=""/>
    <s v="KENKO SINAR INDONESIA"/>
    <s v="ARTO MORO"/>
    <s v="23010988"/>
    <s v="SA 39526"/>
    <d v="2023-01-14T00:00:00"/>
    <m/>
    <s v="KENKO CORRECTION TAPE CT-909 (12M X 5MM)"/>
    <n v="5"/>
    <m/>
    <m/>
    <m/>
    <n v="2880000"/>
    <s v="48 DOZ"/>
    <n v="0.17"/>
    <m/>
    <m/>
    <m/>
  </r>
  <r>
    <d v="2023-01-16T00:00:00"/>
    <d v="2023-01-16T00:00:00"/>
    <s v=""/>
    <x v="1"/>
    <d v="2023-01-14T00:00:00"/>
    <x v="439"/>
    <s v=""/>
    <s v=""/>
    <m/>
    <m/>
    <m/>
    <m/>
    <m/>
    <m/>
    <s v="KENKO CORRECTION TAPE CT-1505FC (15M X 5MM)"/>
    <n v="3"/>
    <m/>
    <m/>
    <m/>
    <n v="3340800"/>
    <s v="48 DOZ"/>
    <n v="0.17"/>
    <m/>
    <m/>
    <m/>
  </r>
  <r>
    <d v="2023-01-16T00:00:00"/>
    <d v="2023-01-16T00:00:00"/>
    <s v=""/>
    <x v="1"/>
    <d v="2023-01-14T00:00:00"/>
    <x v="440"/>
    <s v=""/>
    <s v=""/>
    <m/>
    <m/>
    <m/>
    <m/>
    <m/>
    <m/>
    <s v="KENKO GEL PEN SAHARA SNACK BLACK"/>
    <n v="2"/>
    <m/>
    <m/>
    <m/>
    <n v="5616000"/>
    <s v="12 GRS"/>
    <n v="0.17"/>
    <m/>
    <m/>
    <m/>
  </r>
  <r>
    <d v="2023-01-16T00:00:00"/>
    <d v="2023-01-16T00:00:00"/>
    <s v=""/>
    <x v="1"/>
    <d v="2023-01-14T00:00:00"/>
    <x v="441"/>
    <s v=""/>
    <s v=""/>
    <m/>
    <m/>
    <m/>
    <m/>
    <m/>
    <m/>
    <s v="KENKO SCISSOR SC-838N"/>
    <n v="1"/>
    <m/>
    <m/>
    <m/>
    <n v="1995000"/>
    <s v="25 DOZ"/>
    <n v="0.17"/>
    <m/>
    <m/>
    <m/>
  </r>
  <r>
    <d v="2023-01-16T00:00:00"/>
    <d v="2023-01-16T00:00:00"/>
    <s v=""/>
    <x v="1"/>
    <d v="2023-01-14T00:00:00"/>
    <x v="442"/>
    <s v=""/>
    <s v=""/>
    <m/>
    <m/>
    <m/>
    <m/>
    <m/>
    <m/>
    <m/>
    <m/>
    <m/>
    <m/>
    <m/>
    <m/>
    <m/>
    <m/>
    <m/>
    <m/>
    <m/>
  </r>
  <r>
    <d v="2023-01-16T00:00:00"/>
    <d v="2023-01-16T00:00:00"/>
    <s v=""/>
    <x v="1"/>
    <d v="2023-01-12T00:00:00"/>
    <x v="443"/>
    <n v="83"/>
    <s v=""/>
    <s v="ATALI MAKMUR"/>
    <s v="ARTO MORO"/>
    <s v="SA230100770"/>
    <m/>
    <d v="2023-01-12T00:00:00"/>
    <m/>
    <s v="STAMP PAD NO 1 JK"/>
    <n v="1"/>
    <n v="216"/>
    <s v="PCS"/>
    <n v="5800"/>
    <m/>
    <s v="18 PAK X 12 PCS"/>
    <n v="0.125"/>
    <n v="0.05"/>
    <m/>
    <m/>
  </r>
  <r>
    <d v="2023-01-16T00:00:00"/>
    <d v="2023-01-16T00:00:00"/>
    <s v=""/>
    <x v="1"/>
    <d v="2023-01-12T00:00:00"/>
    <x v="444"/>
    <s v=""/>
    <s v=""/>
    <m/>
    <m/>
    <m/>
    <m/>
    <m/>
    <m/>
    <s v="ERASER ER-30W JK"/>
    <n v="1"/>
    <n v="50"/>
    <s v="BOX"/>
    <n v="32000"/>
    <m/>
    <s v="50 BOX X 1 0 PCS"/>
    <n v="0.125"/>
    <n v="0.05"/>
    <m/>
    <m/>
  </r>
  <r>
    <d v="2023-01-16T00:00:00"/>
    <d v="2023-01-16T00:00:00"/>
    <s v=""/>
    <x v="1"/>
    <d v="2023-01-12T00:00:00"/>
    <x v="445"/>
    <s v=""/>
    <s v=""/>
    <m/>
    <m/>
    <m/>
    <m/>
    <m/>
    <m/>
    <m/>
    <m/>
    <m/>
    <m/>
    <m/>
    <m/>
    <m/>
    <m/>
    <m/>
    <m/>
    <m/>
  </r>
  <r>
    <d v="2023-01-16T00:00:00"/>
    <d v="2023-01-16T00:00:00"/>
    <s v=""/>
    <x v="1"/>
    <d v="2023-01-12T00:00:00"/>
    <x v="446"/>
    <n v="84"/>
    <s v=""/>
    <s v="ATALI MAKMUR"/>
    <s v="ARTO MORO"/>
    <s v="SA230100693"/>
    <m/>
    <d v="2023-01-12T00:00:00"/>
    <m/>
    <s v="TRIGONAL CLIP NO 3 JK"/>
    <n v="1"/>
    <n v="500"/>
    <s v="BOX"/>
    <n v="1625"/>
    <m/>
    <s v="500 BOX"/>
    <n v="0.125"/>
    <n v="0.05"/>
    <m/>
    <m/>
  </r>
  <r>
    <d v="2023-01-16T00:00:00"/>
    <d v="2023-01-16T00:00:00"/>
    <s v=""/>
    <x v="1"/>
    <d v="2023-01-12T00:00:00"/>
    <x v="447"/>
    <s v=""/>
    <s v=""/>
    <m/>
    <m/>
    <m/>
    <m/>
    <m/>
    <m/>
    <s v="TAPE CUTTER TD-103 JK"/>
    <n v="2"/>
    <n v="48"/>
    <s v="PCS"/>
    <n v="19000"/>
    <m/>
    <s v="24 PCS"/>
    <n v="0.125"/>
    <n v="0.05"/>
    <m/>
    <m/>
  </r>
  <r>
    <d v="2023-01-16T00:00:00"/>
    <d v="2023-01-16T00:00:00"/>
    <s v=""/>
    <x v="1"/>
    <d v="2023-01-12T00:00:00"/>
    <x v="448"/>
    <s v=""/>
    <s v=""/>
    <m/>
    <m/>
    <m/>
    <m/>
    <m/>
    <m/>
    <s v="ERASER 526-B20 JK"/>
    <n v="3"/>
    <n v="150"/>
    <s v="BOX"/>
    <n v="34100"/>
    <m/>
    <s v="50 BOX X 20 PCS"/>
    <n v="0.125"/>
    <n v="0.05"/>
    <m/>
    <m/>
  </r>
  <r>
    <d v="2023-01-16T00:00:00"/>
    <d v="2023-01-16T00:00:00"/>
    <s v=""/>
    <x v="1"/>
    <d v="2023-01-12T00:00:00"/>
    <x v="449"/>
    <s v=""/>
    <s v=""/>
    <m/>
    <m/>
    <m/>
    <m/>
    <m/>
    <m/>
    <s v="ERASER ER-B20BL JK"/>
    <n v="2"/>
    <n v="100"/>
    <s v="BOX"/>
    <n v="34100"/>
    <m/>
    <s v="50 BOX X 20 PCS"/>
    <n v="0.125"/>
    <n v="0.05"/>
    <m/>
    <m/>
  </r>
  <r>
    <d v="2023-01-16T00:00:00"/>
    <d v="2023-01-16T00:00:00"/>
    <s v=""/>
    <x v="1"/>
    <d v="2023-01-12T00:00:00"/>
    <x v="450"/>
    <s v=""/>
    <s v=""/>
    <m/>
    <m/>
    <m/>
    <m/>
    <m/>
    <m/>
    <s v="ERASER 526-B40BL JK"/>
    <n v="2"/>
    <n v="100"/>
    <s v="BOX"/>
    <n v="28300"/>
    <m/>
    <s v="50 BOX X 40 PCS"/>
    <n v="0.125"/>
    <n v="0.05"/>
    <m/>
    <m/>
  </r>
  <r>
    <d v="2023-01-16T00:00:00"/>
    <d v="2023-01-16T00:00:00"/>
    <s v=""/>
    <x v="1"/>
    <d v="2023-01-12T00:00:00"/>
    <x v="451"/>
    <s v=""/>
    <s v=""/>
    <m/>
    <m/>
    <m/>
    <m/>
    <m/>
    <m/>
    <s v="COLOR PENCIL CP-24 PB JK"/>
    <n v="1"/>
    <n v="72"/>
    <s v="SET"/>
    <n v="21200"/>
    <m/>
    <s v="12 BOX X 6 SET"/>
    <n v="0.125"/>
    <n v="0.05"/>
    <m/>
    <m/>
  </r>
  <r>
    <d v="2023-01-16T00:00:00"/>
    <d v="2023-01-16T00:00:00"/>
    <s v=""/>
    <x v="1"/>
    <d v="2023-01-12T00:00:00"/>
    <x v="452"/>
    <s v=""/>
    <s v=""/>
    <m/>
    <m/>
    <m/>
    <m/>
    <m/>
    <m/>
    <s v="COLOR PENCIL CP-S24 JK"/>
    <n v="1"/>
    <n v="144"/>
    <s v="SET"/>
    <n v="13800"/>
    <m/>
    <s v="12 BOX X 12 SET"/>
    <n v="0.125"/>
    <n v="0.05"/>
    <m/>
    <m/>
  </r>
  <r>
    <d v="2023-01-16T00:00:00"/>
    <d v="2023-01-16T00:00:00"/>
    <s v=""/>
    <x v="1"/>
    <d v="2023-01-12T00:00:00"/>
    <x v="453"/>
    <s v=""/>
    <s v=""/>
    <m/>
    <m/>
    <m/>
    <m/>
    <m/>
    <m/>
    <s v="PUNCH 30XL JK"/>
    <n v="1"/>
    <n v="120"/>
    <s v="PCS"/>
    <n v="12950"/>
    <m/>
    <s v="10 BOX X 12 PCS"/>
    <n v="0.125"/>
    <n v="0.05"/>
    <m/>
    <m/>
  </r>
  <r>
    <d v="2023-01-16T00:00:00"/>
    <d v="2023-01-16T00:00:00"/>
    <s v=""/>
    <x v="1"/>
    <d v="2023-01-12T00:00:00"/>
    <x v="454"/>
    <s v=""/>
    <s v=""/>
    <m/>
    <m/>
    <m/>
    <m/>
    <m/>
    <m/>
    <s v="GEL PEN GP-265 Q GEL BLACK JK"/>
    <n v="1"/>
    <n v="144"/>
    <s v="DZ"/>
    <n v="28200"/>
    <m/>
    <s v="144 DZ"/>
    <n v="0.125"/>
    <n v="0.05"/>
    <m/>
    <m/>
  </r>
  <r>
    <d v="2023-01-16T00:00:00"/>
    <d v="2023-01-16T00:00:00"/>
    <s v=""/>
    <x v="1"/>
    <d v="2023-01-12T00:00:00"/>
    <x v="455"/>
    <s v=""/>
    <s v=""/>
    <m/>
    <m/>
    <m/>
    <m/>
    <m/>
    <m/>
    <s v="GLUE STICK GS-09 8 GRAM JK"/>
    <n v="1"/>
    <n v="768"/>
    <s v="PCS"/>
    <n v="2100"/>
    <m/>
    <s v="64 BOX X 12 PCS"/>
    <n v="0.125"/>
    <n v="0.05"/>
    <m/>
    <m/>
  </r>
  <r>
    <d v="2023-01-16T00:00:00"/>
    <d v="2023-01-16T00:00:00"/>
    <s v=""/>
    <x v="1"/>
    <d v="2023-01-12T00:00:00"/>
    <x v="456"/>
    <s v=""/>
    <s v=""/>
    <m/>
    <m/>
    <m/>
    <m/>
    <m/>
    <m/>
    <m/>
    <m/>
    <m/>
    <m/>
    <m/>
    <m/>
    <m/>
    <m/>
    <m/>
    <m/>
    <m/>
  </r>
  <r>
    <d v="2023-01-16T00:00:00"/>
    <d v="2023-01-16T00:00:00"/>
    <s v=""/>
    <x v="1"/>
    <d v="2023-01-12T00:00:00"/>
    <x v="457"/>
    <n v="85"/>
    <s v=""/>
    <s v="ATALI MAKMUR"/>
    <s v="ARTO MORO"/>
    <s v="SA230100694"/>
    <m/>
    <d v="2023-01-12T00:00:00"/>
    <m/>
    <s v="CRAYON PUTAR TWCR-12S JK"/>
    <n v="1"/>
    <n v="144"/>
    <s v="SET"/>
    <n v="23900"/>
    <m/>
    <s v="12 BOX X 12 SET"/>
    <n v="0.125"/>
    <n v="0.05"/>
    <m/>
    <m/>
  </r>
  <r>
    <d v="2023-01-16T00:00:00"/>
    <d v="2023-01-16T00:00:00"/>
    <s v=""/>
    <x v="1"/>
    <d v="2023-01-12T00:00:00"/>
    <x v="458"/>
    <s v=""/>
    <s v=""/>
    <m/>
    <m/>
    <m/>
    <m/>
    <m/>
    <m/>
    <s v="CUTTER L-500 JK"/>
    <n v="1"/>
    <n v="24"/>
    <s v="DZ"/>
    <n v="162000"/>
    <m/>
    <s v="24 DZ"/>
    <n v="0.125"/>
    <n v="0.05"/>
    <m/>
    <m/>
  </r>
  <r>
    <d v="2023-01-16T00:00:00"/>
    <d v="2023-01-16T00:00:00"/>
    <s v=""/>
    <x v="1"/>
    <d v="2023-01-12T00:00:00"/>
    <x v="459"/>
    <s v=""/>
    <s v=""/>
    <m/>
    <m/>
    <m/>
    <m/>
    <m/>
    <m/>
    <s v="CUTTER BLADE L-150 AM (L) JK"/>
    <m/>
    <n v="24"/>
    <s v="DZ"/>
    <m/>
    <m/>
    <s v="40 DZ"/>
    <m/>
    <m/>
    <m/>
    <s v="BONUS CUTTER L-150 AM (L) JK"/>
  </r>
  <r>
    <d v="2023-01-16T00:00:00"/>
    <d v="2023-01-16T00:00:00"/>
    <s v=""/>
    <x v="1"/>
    <d v="2023-01-12T00:00:00"/>
    <x v="460"/>
    <s v=""/>
    <s v=""/>
    <m/>
    <m/>
    <m/>
    <m/>
    <m/>
    <m/>
    <m/>
    <m/>
    <m/>
    <m/>
    <m/>
    <m/>
    <m/>
    <m/>
    <m/>
    <m/>
    <m/>
  </r>
  <r>
    <d v="2023-01-16T00:00:00"/>
    <d v="2023-01-16T00:00:00"/>
    <s v=""/>
    <x v="0"/>
    <d v="2023-01-16T00:00:00"/>
    <x v="461"/>
    <n v="86"/>
    <s v=""/>
    <s v="HANSA"/>
    <s v="UNTANA"/>
    <s v="HN012023164"/>
    <m/>
    <d v="2023-01-16T00:00:00"/>
    <m/>
    <s v="LILIN ANGKA SHINTOENG"/>
    <m/>
    <n v="14"/>
    <s v="LSN"/>
    <n v="13000"/>
    <m/>
    <m/>
    <m/>
    <m/>
    <m/>
    <s v="MIX NO 1 S/D 7 @ 2 LSN"/>
  </r>
  <r>
    <d v="2023-01-16T00:00:00"/>
    <d v="2023-01-16T00:00:00"/>
    <s v=""/>
    <x v="0"/>
    <d v="2023-01-16T00:00:00"/>
    <x v="462"/>
    <s v=""/>
    <s v=""/>
    <m/>
    <m/>
    <m/>
    <m/>
    <m/>
    <m/>
    <s v="LILIN SHINTOENG 24 BTG"/>
    <m/>
    <n v="3"/>
    <s v="LSN"/>
    <n v="41000"/>
    <m/>
    <m/>
    <m/>
    <m/>
    <m/>
    <m/>
  </r>
  <r>
    <d v="2023-01-16T00:00:00"/>
    <d v="2023-01-16T00:00:00"/>
    <s v=""/>
    <x v="0"/>
    <d v="2023-01-16T00:00:00"/>
    <x v="463"/>
    <s v=""/>
    <s v=""/>
    <m/>
    <m/>
    <m/>
    <m/>
    <m/>
    <m/>
    <m/>
    <m/>
    <m/>
    <m/>
    <m/>
    <m/>
    <m/>
    <m/>
    <m/>
    <m/>
    <m/>
  </r>
  <r>
    <d v="2023-01-16T00:00:00"/>
    <d v="2023-01-16T00:00:00"/>
    <s v=""/>
    <x v="0"/>
    <d v="2023-01-12T00:00:00"/>
    <x v="464"/>
    <n v="87"/>
    <s v=""/>
    <s v="GUNINDO"/>
    <s v="UNTANA"/>
    <s v="2300095"/>
    <m/>
    <d v="2023-01-12T00:00:00"/>
    <m/>
    <s v="OSS GUNINDO "/>
    <n v="6"/>
    <n v="360"/>
    <s v="LSN"/>
    <n v="49200"/>
    <m/>
    <s v="60 LSN"/>
    <n v="0.05"/>
    <n v="0.1"/>
    <m/>
    <m/>
  </r>
  <r>
    <d v="2023-01-16T00:00:00"/>
    <d v="2023-01-16T00:00:00"/>
    <s v=""/>
    <x v="0"/>
    <d v="2023-01-12T00:00:00"/>
    <x v="465"/>
    <s v=""/>
    <s v=""/>
    <m/>
    <m/>
    <m/>
    <m/>
    <m/>
    <m/>
    <s v="GUNINDO FL COKLAT"/>
    <n v="2"/>
    <n v="40"/>
    <s v="LSN"/>
    <n v="120000"/>
    <m/>
    <s v="40 LSN"/>
    <n v="0.05"/>
    <n v="0.1"/>
    <m/>
    <m/>
  </r>
  <r>
    <d v="2023-01-16T00:00:00"/>
    <d v="2023-01-16T00:00:00"/>
    <s v=""/>
    <x v="0"/>
    <d v="2023-01-12T00:00:00"/>
    <x v="466"/>
    <s v=""/>
    <s v=""/>
    <m/>
    <m/>
    <m/>
    <m/>
    <m/>
    <m/>
    <m/>
    <m/>
    <m/>
    <m/>
    <m/>
    <m/>
    <m/>
    <m/>
    <m/>
    <m/>
    <m/>
  </r>
  <r>
    <d v="2023-01-16T00:00:00"/>
    <d v="2023-01-16T00:00:00"/>
    <s v=""/>
    <x v="0"/>
    <d v="2023-01-13T00:00:00"/>
    <x v="467"/>
    <n v="88"/>
    <s v=""/>
    <s v="DUTA BUANA"/>
    <s v="UNTANA"/>
    <s v="HM/018/01-23-H"/>
    <m/>
    <d v="2023-01-13T00:00:00"/>
    <m/>
    <s v="ACRYLIC COLOUR TF-AC-003 (18 X 6ML)"/>
    <n v="3"/>
    <n v="216"/>
    <s v="SET"/>
    <n v="23500"/>
    <m/>
    <s v="72 SET"/>
    <m/>
    <m/>
    <m/>
    <m/>
  </r>
  <r>
    <d v="2023-01-16T00:00:00"/>
    <d v="2023-01-16T00:00:00"/>
    <s v=""/>
    <x v="0"/>
    <d v="2023-01-13T00:00:00"/>
    <x v="468"/>
    <s v=""/>
    <s v=""/>
    <m/>
    <m/>
    <m/>
    <m/>
    <m/>
    <m/>
    <m/>
    <m/>
    <m/>
    <m/>
    <m/>
    <m/>
    <m/>
    <m/>
    <m/>
    <m/>
    <m/>
  </r>
  <r>
    <d v="2023-01-18T00:00:00"/>
    <d v="2023-01-18T00:00:00"/>
    <d v="2023-01-18T00:00:00"/>
    <x v="1"/>
    <d v="2023-01-13T00:00:00"/>
    <x v="469"/>
    <n v="89"/>
    <d v="2023-01-18T00:00:00"/>
    <s v="ATALI MAKMUR"/>
    <s v="ARTO MORO"/>
    <s v="SA230100823"/>
    <m/>
    <d v="2023-01-13T00:00:00"/>
    <m/>
    <s v="SCISSOR SC-828 JK"/>
    <n v="2"/>
    <n v="288"/>
    <s v="PCS"/>
    <n v="4350"/>
    <m/>
    <s v="12 BOX X 12 PCS"/>
    <n v="0.125"/>
    <n v="0.05"/>
    <m/>
    <m/>
  </r>
  <r>
    <d v="2023-01-18T00:00:00"/>
    <d v="2023-01-18T00:00:00"/>
    <s v=""/>
    <x v="1"/>
    <d v="2023-01-13T00:00:00"/>
    <x v="470"/>
    <s v=""/>
    <s v=""/>
    <m/>
    <m/>
    <m/>
    <m/>
    <m/>
    <m/>
    <s v="SCISSOR SC-838 JK"/>
    <n v="2"/>
    <n v="288"/>
    <s v="PCS"/>
    <n v="6500"/>
    <m/>
    <s v="12 BOX X 12 PCS"/>
    <n v="0.125"/>
    <n v="0.05"/>
    <m/>
    <m/>
  </r>
  <r>
    <d v="2023-01-18T00:00:00"/>
    <d v="2023-01-18T00:00:00"/>
    <s v=""/>
    <x v="1"/>
    <d v="2023-01-13T00:00:00"/>
    <x v="471"/>
    <s v=""/>
    <s v=""/>
    <m/>
    <m/>
    <m/>
    <m/>
    <m/>
    <m/>
    <s v="SCISSOR SC-848 JK"/>
    <n v="2"/>
    <n v="288"/>
    <s v="PCS"/>
    <n v="9750"/>
    <m/>
    <s v="12 BOX X 12 PCS"/>
    <n v="0.125"/>
    <n v="0.05"/>
    <m/>
    <m/>
  </r>
  <r>
    <d v="2023-01-18T00:00:00"/>
    <d v="2023-01-18T00:00:00"/>
    <s v=""/>
    <x v="1"/>
    <d v="2023-01-13T00:00:00"/>
    <x v="472"/>
    <s v=""/>
    <s v=""/>
    <m/>
    <m/>
    <m/>
    <m/>
    <m/>
    <m/>
    <s v="COLOR PENCIL CP-103 JK"/>
    <n v="2"/>
    <n v="432"/>
    <s v="SET"/>
    <n v="8400"/>
    <m/>
    <s v="12 BOX X 12 SET"/>
    <n v="0.125"/>
    <n v="0.05"/>
    <m/>
    <m/>
  </r>
  <r>
    <d v="2023-01-18T00:00:00"/>
    <d v="2023-01-18T00:00:00"/>
    <s v=""/>
    <x v="1"/>
    <d v="2023-01-13T00:00:00"/>
    <x v="473"/>
    <s v=""/>
    <s v=""/>
    <m/>
    <m/>
    <m/>
    <m/>
    <m/>
    <m/>
    <s v="COLOR PENCIL CP-107 JK"/>
    <n v="1"/>
    <n v="288"/>
    <s v="SET"/>
    <n v="5400"/>
    <m/>
    <s v="12 BOX X 24 SET"/>
    <n v="0.125"/>
    <n v="0.05"/>
    <m/>
    <m/>
  </r>
  <r>
    <d v="2023-01-18T00:00:00"/>
    <d v="2023-01-18T00:00:00"/>
    <s v=""/>
    <x v="1"/>
    <d v="2023-01-13T00:00:00"/>
    <x v="474"/>
    <s v=""/>
    <s v=""/>
    <m/>
    <m/>
    <m/>
    <m/>
    <m/>
    <m/>
    <s v="COLOR PENCIL CP-24 PB JK"/>
    <n v="2"/>
    <n v="144"/>
    <s v="SET"/>
    <n v="21200"/>
    <m/>
    <s v="12 BOX X 6 SET"/>
    <n v="0.125"/>
    <n v="0.05"/>
    <m/>
    <m/>
  </r>
  <r>
    <d v="2023-01-18T00:00:00"/>
    <d v="2023-01-18T00:00:00"/>
    <s v=""/>
    <x v="1"/>
    <d v="2023-01-13T00:00:00"/>
    <x v="475"/>
    <s v=""/>
    <s v=""/>
    <m/>
    <m/>
    <m/>
    <m/>
    <m/>
    <m/>
    <s v="COLOR PENCIL CP-12 PB JK"/>
    <n v="2"/>
    <n v="288"/>
    <s v="SET"/>
    <n v="10600"/>
    <m/>
    <s v="12 BOX X 12 SET"/>
    <n v="0.125"/>
    <n v="0.05"/>
    <m/>
    <m/>
  </r>
  <r>
    <d v="2023-01-18T00:00:00"/>
    <d v="2023-01-18T00:00:00"/>
    <s v=""/>
    <x v="1"/>
    <d v="2023-01-13T00:00:00"/>
    <x v="476"/>
    <s v=""/>
    <s v=""/>
    <m/>
    <m/>
    <m/>
    <m/>
    <m/>
    <m/>
    <s v="ERASER ER-30W JK"/>
    <n v="2"/>
    <n v="100"/>
    <s v="BOX"/>
    <n v="32000"/>
    <m/>
    <s v="50 BOX X 30 PCS"/>
    <n v="0.125"/>
    <n v="0.05"/>
    <m/>
    <m/>
  </r>
  <r>
    <d v="2023-01-18T00:00:00"/>
    <d v="2023-01-18T00:00:00"/>
    <s v=""/>
    <x v="1"/>
    <d v="2023-01-13T00:00:00"/>
    <x v="477"/>
    <s v=""/>
    <s v=""/>
    <m/>
    <m/>
    <m/>
    <m/>
    <m/>
    <m/>
    <s v="ERASER 526-B40P JK"/>
    <n v="3"/>
    <n v="150"/>
    <s v="BOX"/>
    <n v="28300"/>
    <m/>
    <s v="50 BOX X 40 PCS"/>
    <n v="0.125"/>
    <n v="0.05"/>
    <m/>
    <m/>
  </r>
  <r>
    <d v="2023-01-18T00:00:00"/>
    <d v="2023-01-18T00:00:00"/>
    <s v=""/>
    <x v="1"/>
    <d v="2023-01-13T00:00:00"/>
    <x v="478"/>
    <s v=""/>
    <s v=""/>
    <m/>
    <m/>
    <m/>
    <m/>
    <m/>
    <m/>
    <s v="ERASER 526-B40BL JK"/>
    <n v="2"/>
    <n v="100"/>
    <s v="BOX"/>
    <n v="28300"/>
    <m/>
    <s v="50 BOX X 40 PCS"/>
    <n v="0.125"/>
    <n v="0.05"/>
    <m/>
    <m/>
  </r>
  <r>
    <d v="2023-01-18T00:00:00"/>
    <d v="2023-01-18T00:00:00"/>
    <s v=""/>
    <x v="1"/>
    <d v="2023-01-13T00:00:00"/>
    <x v="479"/>
    <s v=""/>
    <s v=""/>
    <m/>
    <m/>
    <m/>
    <m/>
    <m/>
    <m/>
    <s v="ERASER 526-B20 JK"/>
    <n v="2"/>
    <n v="100"/>
    <s v="BOX"/>
    <n v="34100"/>
    <m/>
    <s v="50 BOX X 20 PCS"/>
    <n v="0.125"/>
    <n v="0.05"/>
    <m/>
    <m/>
  </r>
  <r>
    <d v="2023-01-18T00:00:00"/>
    <d v="2023-01-18T00:00:00"/>
    <s v=""/>
    <x v="1"/>
    <d v="2023-01-13T00:00:00"/>
    <x v="480"/>
    <s v=""/>
    <s v=""/>
    <m/>
    <m/>
    <m/>
    <m/>
    <m/>
    <m/>
    <m/>
    <m/>
    <m/>
    <m/>
    <m/>
    <m/>
    <m/>
    <m/>
    <m/>
    <m/>
    <m/>
  </r>
  <r>
    <d v="2023-01-18T00:00:00"/>
    <d v="2023-01-18T00:00:00"/>
    <s v=""/>
    <x v="1"/>
    <d v="2023-01-13T00:00:00"/>
    <x v="481"/>
    <n v="90"/>
    <s v=""/>
    <s v="ATALI MAKMUR"/>
    <s v="ARTO MORO"/>
    <s v="SA230100824"/>
    <m/>
    <d v="2023-01-13T00:00:00"/>
    <m/>
    <s v="KEY RING KR-9 JK"/>
    <n v="1"/>
    <n v="48"/>
    <s v="DRM"/>
    <n v="23000"/>
    <m/>
    <s v="48 DRM X 50 PCS"/>
    <n v="0.125"/>
    <n v="0.05"/>
    <m/>
    <m/>
  </r>
  <r>
    <d v="2023-01-18T00:00:00"/>
    <d v="2023-01-18T00:00:00"/>
    <s v=""/>
    <x v="1"/>
    <d v="2023-01-13T00:00:00"/>
    <x v="482"/>
    <s v=""/>
    <s v=""/>
    <m/>
    <m/>
    <m/>
    <m/>
    <m/>
    <m/>
    <s v="PENCIL CASE PC-0618FZ-1 A/D (FRUITZY)"/>
    <n v="1"/>
    <n v="288"/>
    <s v="PCS"/>
    <n v="4000"/>
    <m/>
    <s v="288 PCS"/>
    <n v="0.125"/>
    <n v="0.05"/>
    <m/>
    <m/>
  </r>
  <r>
    <d v="2023-01-18T00:00:00"/>
    <d v="2023-01-18T00:00:00"/>
    <s v=""/>
    <x v="1"/>
    <d v="2023-01-13T00:00:00"/>
    <x v="483"/>
    <s v=""/>
    <s v=""/>
    <m/>
    <m/>
    <m/>
    <m/>
    <m/>
    <m/>
    <s v="PENCIL LEAD PL-11 (2.0) JK"/>
    <n v="1"/>
    <n v="72"/>
    <s v="DZ"/>
    <n v="37200"/>
    <m/>
    <s v="72 DZ"/>
    <n v="0.125"/>
    <n v="0.05"/>
    <m/>
    <m/>
  </r>
  <r>
    <d v="2023-01-18T00:00:00"/>
    <d v="2023-01-18T00:00:00"/>
    <s v=""/>
    <x v="1"/>
    <d v="2023-01-13T00:00:00"/>
    <x v="484"/>
    <s v=""/>
    <s v=""/>
    <m/>
    <m/>
    <m/>
    <m/>
    <m/>
    <m/>
    <s v="SCISSOR SC-12 JK"/>
    <n v="1"/>
    <n v="144"/>
    <s v="PCS"/>
    <n v="7200"/>
    <m/>
    <s v="12 BOX X 12 PCS"/>
    <n v="0.125"/>
    <n v="0.05"/>
    <m/>
    <m/>
  </r>
  <r>
    <d v="2023-01-18T00:00:00"/>
    <d v="2023-01-18T00:00:00"/>
    <s v=""/>
    <x v="1"/>
    <d v="2023-01-13T00:00:00"/>
    <x v="485"/>
    <s v=""/>
    <s v=""/>
    <m/>
    <m/>
    <m/>
    <m/>
    <m/>
    <m/>
    <s v="SHARPENER B-24PTL JK"/>
    <n v="1"/>
    <n v="60"/>
    <s v="BOX"/>
    <n v="31500"/>
    <m/>
    <s v="60 BOX X 12 PCS"/>
    <n v="0.125"/>
    <n v="0.05"/>
    <m/>
    <m/>
  </r>
  <r>
    <d v="2023-01-18T00:00:00"/>
    <d v="2023-01-18T00:00:00"/>
    <s v=""/>
    <x v="1"/>
    <d v="2023-01-13T00:00:00"/>
    <x v="486"/>
    <s v=""/>
    <s v=""/>
    <m/>
    <m/>
    <m/>
    <m/>
    <m/>
    <m/>
    <s v="TRIGONAL CLIP NO.3 JK"/>
    <n v="2"/>
    <n v="1000"/>
    <s v="BOX"/>
    <n v="1625"/>
    <m/>
    <s v="500 BOX"/>
    <n v="0.125"/>
    <n v="0.05"/>
    <m/>
    <m/>
  </r>
  <r>
    <d v="2023-01-18T00:00:00"/>
    <d v="2023-01-18T00:00:00"/>
    <s v=""/>
    <x v="1"/>
    <d v="2023-01-13T00:00:00"/>
    <x v="487"/>
    <s v=""/>
    <s v=""/>
    <m/>
    <m/>
    <m/>
    <m/>
    <m/>
    <m/>
    <s v="CORRECTION TAPE CT-533 JK"/>
    <n v="1"/>
    <n v="480"/>
    <s v="PCS"/>
    <n v="8500"/>
    <m/>
    <s v="40 BOX X 12 PCS"/>
    <n v="0.125"/>
    <n v="0.05"/>
    <m/>
    <m/>
  </r>
  <r>
    <d v="2023-01-18T00:00:00"/>
    <d v="2023-01-18T00:00:00"/>
    <s v=""/>
    <x v="1"/>
    <d v="2023-01-13T00:00:00"/>
    <x v="488"/>
    <s v=""/>
    <s v=""/>
    <m/>
    <m/>
    <m/>
    <m/>
    <m/>
    <m/>
    <s v="BULLDOG CLIP 6-145 JK"/>
    <n v="1"/>
    <n v="20"/>
    <s v="DZ"/>
    <n v="108900"/>
    <m/>
    <s v="20 DZ"/>
    <n v="0.125"/>
    <n v="0.05"/>
    <m/>
    <m/>
  </r>
  <r>
    <d v="2023-01-18T00:00:00"/>
    <d v="2023-01-18T00:00:00"/>
    <s v=""/>
    <x v="1"/>
    <d v="2023-01-13T00:00:00"/>
    <x v="489"/>
    <s v=""/>
    <s v=""/>
    <m/>
    <m/>
    <m/>
    <m/>
    <m/>
    <m/>
    <s v="TAPE CUTTER TC-113 JK"/>
    <n v="1"/>
    <n v="24"/>
    <s v="PCS"/>
    <n v="16500"/>
    <m/>
    <s v="24 PCS"/>
    <n v="0.125"/>
    <n v="0.05"/>
    <m/>
    <m/>
  </r>
  <r>
    <d v="2023-01-18T00:00:00"/>
    <d v="2023-01-18T00:00:00"/>
    <s v=""/>
    <x v="1"/>
    <d v="2023-01-13T00:00:00"/>
    <x v="490"/>
    <s v=""/>
    <s v=""/>
    <m/>
    <m/>
    <m/>
    <m/>
    <m/>
    <m/>
    <s v="GLUE STICK GS-09 8 GRAM JK"/>
    <n v="1"/>
    <n v="768"/>
    <s v="PCS"/>
    <n v="2100"/>
    <m/>
    <s v="64 BOX X 12 PCS"/>
    <n v="0.125"/>
    <n v="0.05"/>
    <m/>
    <m/>
  </r>
  <r>
    <d v="2023-01-18T00:00:00"/>
    <d v="2023-01-18T00:00:00"/>
    <s v=""/>
    <x v="1"/>
    <d v="2023-01-13T00:00:00"/>
    <x v="491"/>
    <s v=""/>
    <s v=""/>
    <m/>
    <m/>
    <m/>
    <m/>
    <m/>
    <m/>
    <m/>
    <m/>
    <m/>
    <m/>
    <m/>
    <m/>
    <m/>
    <m/>
    <m/>
    <m/>
    <m/>
  </r>
  <r>
    <d v="2023-01-18T00:00:00"/>
    <d v="2023-01-18T00:00:00"/>
    <s v=""/>
    <x v="1"/>
    <d v="2023-01-13T00:00:00"/>
    <x v="492"/>
    <n v="91"/>
    <s v=""/>
    <s v="ATALI MAKMUR"/>
    <s v="ARTO MORO"/>
    <s v="SA230100825"/>
    <m/>
    <d v="2023-01-13T00:00:00"/>
    <m/>
    <s v="GUN TACKER GT-700 JK"/>
    <n v="1"/>
    <n v="72"/>
    <s v="PCS"/>
    <n v="34500"/>
    <m/>
    <s v="6 BOX X 12 PCS"/>
    <n v="0.125"/>
    <n v="0.05"/>
    <m/>
    <m/>
  </r>
  <r>
    <d v="2023-01-18T00:00:00"/>
    <d v="2023-01-18T00:00:00"/>
    <s v=""/>
    <x v="1"/>
    <d v="2023-01-13T00:00:00"/>
    <x v="493"/>
    <s v=""/>
    <s v=""/>
    <m/>
    <m/>
    <m/>
    <m/>
    <m/>
    <m/>
    <s v="GLUE GL-W01 JK"/>
    <n v="1"/>
    <n v="288"/>
    <s v="PCS"/>
    <n v="2600"/>
    <m/>
    <s v="24 BOX X 12 PCS"/>
    <n v="0.125"/>
    <n v="0.05"/>
    <m/>
    <m/>
  </r>
  <r>
    <d v="2023-01-18T00:00:00"/>
    <d v="2023-01-18T00:00:00"/>
    <s v=""/>
    <x v="1"/>
    <d v="2023-01-13T00:00:00"/>
    <x v="494"/>
    <s v=""/>
    <s v=""/>
    <m/>
    <m/>
    <m/>
    <m/>
    <m/>
    <m/>
    <s v="CRAYON PUTAR TWCR-24S JK"/>
    <n v="1"/>
    <n v="72"/>
    <s v="SET"/>
    <n v="47800"/>
    <m/>
    <s v="12 BOX X 6 SET"/>
    <n v="0.125"/>
    <n v="0.05"/>
    <m/>
    <m/>
  </r>
  <r>
    <d v="2023-01-18T00:00:00"/>
    <d v="2023-01-18T00:00:00"/>
    <s v=""/>
    <x v="1"/>
    <d v="2023-01-13T00:00:00"/>
    <x v="495"/>
    <s v=""/>
    <s v=""/>
    <m/>
    <m/>
    <m/>
    <m/>
    <m/>
    <m/>
    <s v="CUTTER L-500 JK"/>
    <n v="1"/>
    <n v="24"/>
    <s v="DZ"/>
    <n v="162000"/>
    <m/>
    <s v="24 DZ"/>
    <n v="0.125"/>
    <n v="0.05"/>
    <m/>
    <m/>
  </r>
  <r>
    <d v="2023-01-18T00:00:00"/>
    <d v="2023-01-18T00:00:00"/>
    <s v=""/>
    <x v="1"/>
    <d v="2023-01-13T00:00:00"/>
    <x v="496"/>
    <s v=""/>
    <s v=""/>
    <m/>
    <m/>
    <m/>
    <m/>
    <m/>
    <m/>
    <s v="CUTTER BLADE L-150 AM (L) JK"/>
    <m/>
    <n v="24"/>
    <s v="DZ"/>
    <m/>
    <m/>
    <s v="40 DZ"/>
    <m/>
    <m/>
    <m/>
    <s v="BONUS CUTTER L-500 JK"/>
  </r>
  <r>
    <d v="2023-01-18T00:00:00"/>
    <d v="2023-01-18T00:00:00"/>
    <s v=""/>
    <x v="1"/>
    <d v="2023-01-13T00:00:00"/>
    <x v="497"/>
    <s v=""/>
    <s v=""/>
    <m/>
    <m/>
    <m/>
    <m/>
    <m/>
    <m/>
    <m/>
    <m/>
    <m/>
    <m/>
    <m/>
    <m/>
    <m/>
    <m/>
    <m/>
    <m/>
    <m/>
  </r>
  <r>
    <d v="2023-01-18T00:00:00"/>
    <d v="2023-01-18T00:00:00"/>
    <s v=""/>
    <x v="1"/>
    <d v="2023-01-13T00:00:00"/>
    <x v="498"/>
    <n v="92"/>
    <s v=""/>
    <s v="KALINDO SUKSES"/>
    <s v="ARTO MORO"/>
    <s v="SN23010133"/>
    <m/>
    <d v="2023-01-13T00:00:00"/>
    <m/>
    <s v="CALCULATOR JOYKO CC-40"/>
    <n v="1"/>
    <n v="80"/>
    <s v="PCS"/>
    <n v="55000"/>
    <m/>
    <s v="4 BOX X 20 PCS"/>
    <n v="0.125"/>
    <n v="0.05"/>
    <m/>
    <m/>
  </r>
  <r>
    <d v="2023-01-18T00:00:00"/>
    <d v="2023-01-18T00:00:00"/>
    <s v=""/>
    <x v="1"/>
    <d v="2023-01-13T00:00:00"/>
    <x v="499"/>
    <s v=""/>
    <s v=""/>
    <m/>
    <m/>
    <m/>
    <m/>
    <m/>
    <m/>
    <s v="CALCULATOR JOYKO CC-41"/>
    <n v="1"/>
    <n v="60"/>
    <s v="PCS"/>
    <n v="74000"/>
    <m/>
    <s v="6 BOX X 10 PCS"/>
    <n v="0.125"/>
    <n v="0.05"/>
    <m/>
    <m/>
  </r>
  <r>
    <d v="2023-01-18T00:00:00"/>
    <d v="2023-01-18T00:00:00"/>
    <s v=""/>
    <x v="1"/>
    <d v="2023-01-13T00:00:00"/>
    <x v="500"/>
    <s v=""/>
    <s v=""/>
    <m/>
    <m/>
    <m/>
    <m/>
    <m/>
    <m/>
    <s v="CALCULATOR JOYKO CC-47 CO BLUE"/>
    <m/>
    <n v="40"/>
    <s v="PCS"/>
    <n v="32500"/>
    <m/>
    <s v="6 BOX X 20 PCS"/>
    <n v="0.125"/>
    <n v="0.05"/>
    <m/>
    <m/>
  </r>
  <r>
    <d v="2023-01-18T00:00:00"/>
    <d v="2023-01-18T00:00:00"/>
    <s v=""/>
    <x v="1"/>
    <d v="2023-01-13T00:00:00"/>
    <x v="501"/>
    <s v=""/>
    <s v=""/>
    <m/>
    <m/>
    <m/>
    <m/>
    <m/>
    <m/>
    <s v="CALCULATOR JOYKO CC-47 CO GREEN"/>
    <m/>
    <n v="40"/>
    <s v="PCS"/>
    <n v="32500"/>
    <m/>
    <s v="6 BOX X 20 PCS"/>
    <n v="0.125"/>
    <n v="0.05"/>
    <m/>
    <m/>
  </r>
  <r>
    <d v="2023-01-18T00:00:00"/>
    <d v="2023-01-18T00:00:00"/>
    <s v=""/>
    <x v="1"/>
    <d v="2023-01-13T00:00:00"/>
    <x v="502"/>
    <s v=""/>
    <s v=""/>
    <m/>
    <m/>
    <m/>
    <m/>
    <m/>
    <m/>
    <s v="CALCULATOR JOYKO CC-47 CO RED"/>
    <m/>
    <n v="40"/>
    <s v="PCS"/>
    <n v="32500"/>
    <m/>
    <s v="6 BOX X 20 PCS"/>
    <n v="0.125"/>
    <n v="0.05"/>
    <m/>
    <m/>
  </r>
  <r>
    <d v="2023-01-18T00:00:00"/>
    <d v="2023-01-18T00:00:00"/>
    <s v=""/>
    <x v="1"/>
    <d v="2023-01-13T00:00:00"/>
    <x v="503"/>
    <s v=""/>
    <s v=""/>
    <m/>
    <m/>
    <m/>
    <m/>
    <m/>
    <m/>
    <s v="CALCULATOR JOYKO CC-46"/>
    <n v="1"/>
    <n v="120"/>
    <s v="PCS"/>
    <n v="52000"/>
    <m/>
    <s v="6 BOX X 20 PCS"/>
    <n v="0.125"/>
    <n v="0.05"/>
    <m/>
    <m/>
  </r>
  <r>
    <d v="2023-01-18T00:00:00"/>
    <d v="2023-01-18T00:00:00"/>
    <s v=""/>
    <x v="1"/>
    <d v="2023-01-13T00:00:00"/>
    <x v="504"/>
    <s v=""/>
    <s v=""/>
    <m/>
    <m/>
    <m/>
    <m/>
    <m/>
    <m/>
    <s v="CALCULATOR JOYKO CC-810 CH"/>
    <n v="1"/>
    <n v="60"/>
    <s v="PCS"/>
    <n v="82000"/>
    <m/>
    <s v="6 BOX X 10 PCS"/>
    <n v="0.125"/>
    <n v="0.05"/>
    <m/>
    <m/>
  </r>
  <r>
    <d v="2023-01-18T00:00:00"/>
    <d v="2023-01-18T00:00:00"/>
    <s v=""/>
    <x v="1"/>
    <d v="2023-01-13T00:00:00"/>
    <x v="505"/>
    <s v=""/>
    <s v=""/>
    <m/>
    <m/>
    <m/>
    <m/>
    <m/>
    <m/>
    <m/>
    <m/>
    <m/>
    <m/>
    <m/>
    <m/>
    <m/>
    <m/>
    <m/>
    <m/>
    <m/>
  </r>
  <r>
    <d v="2023-01-18T00:00:00"/>
    <d v="2023-01-18T00:00:00"/>
    <s v=""/>
    <x v="1"/>
    <d v="2023-01-14T00:00:00"/>
    <x v="506"/>
    <n v="93"/>
    <s v=""/>
    <s v="ATALI MAKMUR"/>
    <s v="ARTO MORO"/>
    <s v="SA230100904"/>
    <m/>
    <d v="2023-01-14T00:00:00"/>
    <m/>
    <s v="CRAYON PUTAR TWCR-12S JK"/>
    <n v="2"/>
    <n v="288"/>
    <s v="SET"/>
    <n v="23900"/>
    <m/>
    <s v="12 BOX X 12 PCS"/>
    <n v="0.125"/>
    <n v="0.05"/>
    <m/>
    <m/>
  </r>
  <r>
    <d v="2023-01-18T00:00:00"/>
    <d v="2023-01-18T00:00:00"/>
    <s v=""/>
    <x v="1"/>
    <d v="2023-01-14T00:00:00"/>
    <x v="507"/>
    <s v=""/>
    <s v=""/>
    <m/>
    <m/>
    <m/>
    <m/>
    <m/>
    <m/>
    <s v="CRAYON PUTAR TWCR-12 MINI JK"/>
    <n v="2"/>
    <n v="288"/>
    <s v="SET"/>
    <n v="18600"/>
    <m/>
    <s v="12 BOX X 12 SET"/>
    <n v="0.125"/>
    <n v="0.05"/>
    <m/>
    <m/>
  </r>
  <r>
    <d v="2023-01-18T00:00:00"/>
    <d v="2023-01-18T00:00:00"/>
    <s v=""/>
    <x v="1"/>
    <d v="2023-01-14T00:00:00"/>
    <x v="508"/>
    <s v=""/>
    <s v=""/>
    <m/>
    <m/>
    <m/>
    <m/>
    <m/>
    <m/>
    <s v="OIL PASTEL OP-12S PP CASE SEA WORLD JK"/>
    <n v="5"/>
    <n v="720"/>
    <s v="SET"/>
    <n v="11900"/>
    <m/>
    <s v="12 BOX X 12 SET"/>
    <n v="0.125"/>
    <n v="0.05"/>
    <m/>
    <m/>
  </r>
  <r>
    <d v="2023-01-18T00:00:00"/>
    <d v="2023-01-18T00:00:00"/>
    <s v=""/>
    <x v="1"/>
    <d v="2023-01-14T00:00:00"/>
    <x v="509"/>
    <s v=""/>
    <s v=""/>
    <m/>
    <m/>
    <m/>
    <m/>
    <m/>
    <m/>
    <s v="PERMANENT MARKER PM-34 BLACK JK"/>
    <m/>
    <n v="60"/>
    <s v="PCS"/>
    <n v="2350"/>
    <m/>
    <s v="48 BOX X 12 PCS"/>
    <n v="0.1"/>
    <n v="0.05"/>
    <n v="120555"/>
    <s v="BONUS U/ PEMBELIAN OIL PASTEL JOYKO"/>
  </r>
  <r>
    <d v="2023-01-18T00:00:00"/>
    <d v="2023-01-18T00:00:00"/>
    <s v=""/>
    <x v="1"/>
    <d v="2023-01-14T00:00:00"/>
    <x v="510"/>
    <s v=""/>
    <s v=""/>
    <m/>
    <m/>
    <m/>
    <m/>
    <m/>
    <m/>
    <m/>
    <m/>
    <m/>
    <m/>
    <m/>
    <m/>
    <m/>
    <m/>
    <m/>
    <m/>
    <m/>
  </r>
  <r>
    <d v="2023-01-18T00:00:00"/>
    <d v="2023-01-18T00:00:00"/>
    <s v=""/>
    <x v="1"/>
    <d v="2023-01-14T00:00:00"/>
    <x v="511"/>
    <n v="94"/>
    <s v=""/>
    <s v="ATALI MAKMUR"/>
    <s v="ARTO MORO"/>
    <s v="SA230100903"/>
    <m/>
    <d v="2023-01-14T00:00:00"/>
    <m/>
    <s v="SCISSOR SC-828 JK"/>
    <n v="2"/>
    <n v="288"/>
    <s v="PCS"/>
    <n v="4350"/>
    <m/>
    <s v="12 BOX X 12 PCS"/>
    <n v="0.125"/>
    <n v="0.05"/>
    <m/>
    <m/>
  </r>
  <r>
    <d v="2023-01-18T00:00:00"/>
    <d v="2023-01-18T00:00:00"/>
    <s v=""/>
    <x v="1"/>
    <d v="2023-01-14T00:00:00"/>
    <x v="512"/>
    <s v=""/>
    <s v=""/>
    <m/>
    <m/>
    <m/>
    <m/>
    <m/>
    <m/>
    <s v="SCISSOR SC-838 JK"/>
    <n v="2"/>
    <n v="288"/>
    <s v="PCS"/>
    <n v="6500"/>
    <m/>
    <s v="12 BOX X 12 PCS"/>
    <n v="0.125"/>
    <n v="0.05"/>
    <m/>
    <m/>
  </r>
  <r>
    <d v="2023-01-18T00:00:00"/>
    <d v="2023-01-18T00:00:00"/>
    <s v=""/>
    <x v="1"/>
    <d v="2023-01-14T00:00:00"/>
    <x v="513"/>
    <s v=""/>
    <s v=""/>
    <m/>
    <m/>
    <m/>
    <m/>
    <m/>
    <m/>
    <s v="SCISSOR SC-848 JK"/>
    <n v="2"/>
    <n v="288"/>
    <s v="PCS"/>
    <n v="9750"/>
    <m/>
    <s v="12 BOX X 12 PCS"/>
    <n v="0.125"/>
    <n v="0.05"/>
    <m/>
    <m/>
  </r>
  <r>
    <d v="2023-01-18T00:00:00"/>
    <d v="2023-01-18T00:00:00"/>
    <s v=""/>
    <x v="1"/>
    <d v="2023-01-14T00:00:00"/>
    <x v="514"/>
    <s v=""/>
    <s v=""/>
    <m/>
    <m/>
    <m/>
    <m/>
    <m/>
    <m/>
    <s v="ERASER 526-B40P JK"/>
    <n v="2"/>
    <n v="100"/>
    <s v="BOX"/>
    <n v="28300"/>
    <m/>
    <s v="50 BOX X 40 PCS"/>
    <n v="0.125"/>
    <n v="0.05"/>
    <m/>
    <m/>
  </r>
  <r>
    <d v="2023-01-18T00:00:00"/>
    <d v="2023-01-18T00:00:00"/>
    <s v=""/>
    <x v="1"/>
    <d v="2023-01-14T00:00:00"/>
    <x v="515"/>
    <s v=""/>
    <s v=""/>
    <m/>
    <m/>
    <m/>
    <m/>
    <m/>
    <m/>
    <s v="ERASER 526-B20 JK"/>
    <n v="2"/>
    <n v="100"/>
    <s v="BOX"/>
    <n v="34100"/>
    <m/>
    <s v="50 BOX X 20 PCS"/>
    <n v="0.125"/>
    <n v="0.05"/>
    <m/>
    <m/>
  </r>
  <r>
    <d v="2023-01-18T00:00:00"/>
    <d v="2023-01-18T00:00:00"/>
    <s v=""/>
    <x v="1"/>
    <d v="2023-01-14T00:00:00"/>
    <x v="516"/>
    <s v=""/>
    <s v=""/>
    <m/>
    <m/>
    <m/>
    <m/>
    <m/>
    <m/>
    <s v="COLOR PENCIL CP-12 PB JK"/>
    <n v="2"/>
    <n v="288"/>
    <s v="SET"/>
    <n v="10600"/>
    <m/>
    <s v="12 BOX X 12 SET"/>
    <n v="0.125"/>
    <n v="0.05"/>
    <m/>
    <m/>
  </r>
  <r>
    <d v="2023-01-18T00:00:00"/>
    <d v="2023-01-18T00:00:00"/>
    <s v=""/>
    <x v="1"/>
    <d v="2023-01-14T00:00:00"/>
    <x v="517"/>
    <s v=""/>
    <s v=""/>
    <m/>
    <m/>
    <m/>
    <m/>
    <m/>
    <m/>
    <s v="GEL PEN GP-330 (BLACK) JK"/>
    <n v="2"/>
    <n v="288"/>
    <s v="DZ"/>
    <n v="14100"/>
    <m/>
    <s v="144 DZ"/>
    <n v="0.125"/>
    <n v="0.05"/>
    <m/>
    <m/>
  </r>
  <r>
    <d v="2023-01-18T00:00:00"/>
    <d v="2023-01-18T00:00:00"/>
    <s v=""/>
    <x v="1"/>
    <d v="2023-01-14T00:00:00"/>
    <x v="518"/>
    <s v=""/>
    <s v=""/>
    <m/>
    <m/>
    <m/>
    <m/>
    <m/>
    <m/>
    <s v="GLUE STICK GS-100 (8 GRAM) JK"/>
    <n v="2"/>
    <n v="1728"/>
    <s v="PCS"/>
    <n v="2100"/>
    <m/>
    <s v="36 BOX X 24 PCS"/>
    <n v="0.125"/>
    <n v="0.05"/>
    <m/>
    <m/>
  </r>
  <r>
    <d v="2023-01-18T00:00:00"/>
    <d v="2023-01-18T00:00:00"/>
    <s v=""/>
    <x v="1"/>
    <d v="2023-01-14T00:00:00"/>
    <x v="519"/>
    <s v=""/>
    <s v=""/>
    <m/>
    <m/>
    <m/>
    <m/>
    <m/>
    <m/>
    <m/>
    <m/>
    <m/>
    <m/>
    <m/>
    <m/>
    <m/>
    <m/>
    <m/>
    <m/>
    <m/>
  </r>
  <r>
    <d v="2023-01-18T00:00:00"/>
    <d v="2023-01-18T00:00:00"/>
    <s v=""/>
    <x v="1"/>
    <d v="2023-01-16T00:00:00"/>
    <x v="520"/>
    <n v="95"/>
    <s v=""/>
    <s v="KENKO SINAR INDONESIA"/>
    <s v="ARTO MORO"/>
    <s v="23011110"/>
    <s v="SA 39546"/>
    <d v="2023-01-16T00:00:00"/>
    <m/>
    <s v="KENKO CORRECTION TAPE CT-903 (12M X 5MM)"/>
    <n v="2"/>
    <m/>
    <m/>
    <m/>
    <n v="3024000"/>
    <m/>
    <n v="0.17"/>
    <m/>
    <m/>
    <m/>
  </r>
  <r>
    <d v="2023-01-18T00:00:00"/>
    <d v="2023-01-18T00:00:00"/>
    <s v=""/>
    <x v="1"/>
    <d v="2023-01-16T00:00:00"/>
    <x v="521"/>
    <s v=""/>
    <s v=""/>
    <m/>
    <m/>
    <m/>
    <m/>
    <m/>
    <m/>
    <s v="KENKO GEL PEN EASY GEL BLACK"/>
    <n v="2"/>
    <m/>
    <m/>
    <m/>
    <n v="3758400"/>
    <m/>
    <n v="0.17"/>
    <m/>
    <m/>
    <m/>
  </r>
  <r>
    <d v="2023-01-18T00:00:00"/>
    <d v="2023-01-18T00:00:00"/>
    <s v=""/>
    <x v="1"/>
    <d v="2023-01-16T00:00:00"/>
    <x v="522"/>
    <s v=""/>
    <s v=""/>
    <m/>
    <m/>
    <m/>
    <m/>
    <m/>
    <m/>
    <m/>
    <m/>
    <m/>
    <m/>
    <m/>
    <m/>
    <m/>
    <m/>
    <m/>
    <m/>
    <m/>
  </r>
  <r>
    <d v="2023-01-18T00:00:00"/>
    <d v="2023-01-18T00:00:00"/>
    <s v=""/>
    <x v="0"/>
    <d v="2023-01-18T00:00:00"/>
    <x v="523"/>
    <n v="96"/>
    <s v=""/>
    <s v="JEFFRY"/>
    <s v="UNTANA"/>
    <m/>
    <m/>
    <d v="2023-01-18T00:00:00"/>
    <m/>
    <s v="KARET PENTIL SUPER LEGENDA"/>
    <n v="5"/>
    <n v="3000"/>
    <s v="BOX"/>
    <n v="4900"/>
    <m/>
    <s v="600 BOX"/>
    <n v="0.05"/>
    <m/>
    <m/>
    <s v="DISKON CASHH 5%"/>
  </r>
  <r>
    <d v="2023-01-18T00:00:00"/>
    <d v="2023-01-18T00:00:00"/>
    <s v=""/>
    <x v="0"/>
    <d v="2023-01-18T00:00:00"/>
    <x v="524"/>
    <s v=""/>
    <s v=""/>
    <m/>
    <m/>
    <m/>
    <m/>
    <m/>
    <m/>
    <m/>
    <m/>
    <m/>
    <m/>
    <m/>
    <m/>
    <m/>
    <m/>
    <m/>
    <m/>
    <m/>
  </r>
  <r>
    <d v="2023-01-18T00:00:00"/>
    <d v="2023-01-18T00:00:00"/>
    <s v=""/>
    <x v="0"/>
    <d v="2023-01-16T00:00:00"/>
    <x v="525"/>
    <n v="97"/>
    <s v=""/>
    <s v="DUTA BAHAGIA"/>
    <s v="UNTANA"/>
    <s v="DHM/ 006/ 01-23C"/>
    <m/>
    <d v="2023-01-16T00:00:00"/>
    <m/>
    <s v="BINDER NOTE FPHY 001-B5-60"/>
    <n v="3"/>
    <n v="216"/>
    <s v="PCS"/>
    <n v="27300"/>
    <m/>
    <s v="72 PCS"/>
    <m/>
    <m/>
    <m/>
    <m/>
  </r>
  <r>
    <d v="2023-01-18T00:00:00"/>
    <d v="2023-01-18T00:00:00"/>
    <s v=""/>
    <x v="0"/>
    <d v="2023-01-16T00:00:00"/>
    <x v="526"/>
    <s v=""/>
    <s v=""/>
    <m/>
    <m/>
    <m/>
    <m/>
    <m/>
    <m/>
    <m/>
    <m/>
    <m/>
    <m/>
    <m/>
    <m/>
    <m/>
    <m/>
    <m/>
    <m/>
    <m/>
  </r>
  <r>
    <d v="2023-01-18T00:00:00"/>
    <d v="2023-01-18T00:00:00"/>
    <s v=""/>
    <x v="0"/>
    <d v="2023-01-16T00:00:00"/>
    <x v="527"/>
    <n v="98"/>
    <s v=""/>
    <s v="DUTA BAHAGIA"/>
    <s v="UNTANA"/>
    <s v="DHM/ 05/ 01-23C"/>
    <m/>
    <d v="2023-01-16T00:00:00"/>
    <m/>
    <s v="BINDER NOTE FPHY001-A5-50"/>
    <n v="12"/>
    <n v="1152"/>
    <s v="PCS"/>
    <n v="20475"/>
    <m/>
    <s v="96 PCS"/>
    <m/>
    <m/>
    <m/>
    <m/>
  </r>
  <r>
    <d v="2023-01-18T00:00:00"/>
    <d v="2023-01-18T00:00:00"/>
    <s v=""/>
    <x v="0"/>
    <d v="2023-01-16T00:00:00"/>
    <x v="528"/>
    <s v=""/>
    <s v=""/>
    <m/>
    <m/>
    <m/>
    <m/>
    <m/>
    <m/>
    <m/>
    <m/>
    <m/>
    <m/>
    <m/>
    <m/>
    <m/>
    <m/>
    <m/>
    <m/>
    <m/>
  </r>
  <r>
    <d v="2023-01-18T00:00:00"/>
    <d v="2023-01-18T00:00:00"/>
    <s v=""/>
    <x v="0"/>
    <d v="2023-01-13T00:00:00"/>
    <x v="529"/>
    <n v="99"/>
    <s v=""/>
    <s v="ETJ"/>
    <s v="UNTANA"/>
    <s v="0X7.23"/>
    <m/>
    <d v="2023-01-13T00:00:00"/>
    <m/>
    <s v="SEMPOA 13 TIANG"/>
    <n v="2"/>
    <n v="600"/>
    <s v="PCS"/>
    <n v="9000"/>
    <m/>
    <s v="300 PCS"/>
    <m/>
    <m/>
    <m/>
    <m/>
  </r>
  <r>
    <d v="2023-01-18T00:00:00"/>
    <d v="2023-01-18T00:00:00"/>
    <s v=""/>
    <x v="0"/>
    <d v="2023-01-13T00:00:00"/>
    <x v="530"/>
    <s v=""/>
    <s v=""/>
    <m/>
    <m/>
    <m/>
    <m/>
    <m/>
    <m/>
    <s v="SEMPOA 17 TIANG"/>
    <n v="2"/>
    <n v="600"/>
    <s v="PCS"/>
    <n v="9250"/>
    <m/>
    <s v="300 PCS"/>
    <m/>
    <m/>
    <m/>
    <m/>
  </r>
  <r>
    <d v="2023-01-18T00:00:00"/>
    <d v="2023-01-18T00:00:00"/>
    <s v=""/>
    <x v="0"/>
    <d v="2023-01-13T00:00:00"/>
    <x v="531"/>
    <s v=""/>
    <s v=""/>
    <m/>
    <m/>
    <m/>
    <m/>
    <m/>
    <m/>
    <s v="SEMPOA 17 TIANG"/>
    <m/>
    <n v="58"/>
    <s v="PCS"/>
    <n v="9250"/>
    <m/>
    <s v="300 PCS"/>
    <m/>
    <m/>
    <m/>
    <m/>
  </r>
  <r>
    <d v="2023-01-18T00:00:00"/>
    <d v="2023-01-18T00:00:00"/>
    <s v=""/>
    <x v="0"/>
    <d v="2023-01-13T00:00:00"/>
    <x v="532"/>
    <s v=""/>
    <s v=""/>
    <m/>
    <m/>
    <m/>
    <m/>
    <m/>
    <m/>
    <m/>
    <m/>
    <m/>
    <m/>
    <m/>
    <m/>
    <m/>
    <m/>
    <m/>
    <m/>
    <m/>
  </r>
  <r>
    <d v="2023-01-18T00:00:00"/>
    <d v="2023-01-18T00:00:00"/>
    <s v=""/>
    <x v="0"/>
    <d v="2023-01-17T00:00:00"/>
    <x v="533"/>
    <n v="100"/>
    <s v=""/>
    <s v="YUSHINCA"/>
    <s v="UNTANA"/>
    <s v="23/YS/I/055"/>
    <m/>
    <d v="2023-01-17T00:00:00"/>
    <m/>
    <s v="CLIP FILE C 323 MIX"/>
    <n v="3"/>
    <m/>
    <m/>
    <m/>
    <n v="458100"/>
    <s v="5 LSN"/>
    <n v="0.05"/>
    <m/>
    <m/>
    <s v="MIX"/>
  </r>
  <r>
    <d v="2023-01-18T00:00:00"/>
    <d v="2023-01-18T00:00:00"/>
    <s v=""/>
    <x v="0"/>
    <d v="2023-01-17T00:00:00"/>
    <x v="534"/>
    <s v=""/>
    <s v=""/>
    <m/>
    <m/>
    <m/>
    <m/>
    <m/>
    <m/>
    <s v="CLIP FILE C 324 A5 MIX"/>
    <n v="3"/>
    <m/>
    <m/>
    <m/>
    <n v="537000"/>
    <s v="5 LSN"/>
    <n v="0.05"/>
    <m/>
    <m/>
    <s v="MIX"/>
  </r>
  <r>
    <d v="2023-01-18T00:00:00"/>
    <d v="2023-01-18T00:00:00"/>
    <s v=""/>
    <x v="0"/>
    <d v="2023-01-17T00:00:00"/>
    <x v="535"/>
    <s v=""/>
    <s v=""/>
    <m/>
    <m/>
    <m/>
    <m/>
    <m/>
    <m/>
    <m/>
    <m/>
    <m/>
    <m/>
    <m/>
    <m/>
    <m/>
    <m/>
    <m/>
    <m/>
    <m/>
  </r>
  <r>
    <d v="2023-01-19T00:00:00"/>
    <d v="2023-01-19T00:00:00"/>
    <d v="2023-01-19T00:00:00"/>
    <x v="0"/>
    <d v="2023-01-19T00:00:00"/>
    <x v="536"/>
    <n v="101"/>
    <d v="2023-01-19T00:00:00"/>
    <s v="COMBI"/>
    <s v="UNTANA"/>
    <s v="0125"/>
    <m/>
    <d v="2023-01-19T00:00:00"/>
    <m/>
    <s v="DOC RIT PRESTIGE"/>
    <n v="1"/>
    <n v="7"/>
    <s v="DZ"/>
    <n v="195000"/>
    <m/>
    <s v="7 DZ"/>
    <m/>
    <m/>
    <m/>
    <m/>
  </r>
  <r>
    <d v="2023-01-19T00:00:00"/>
    <d v="2023-01-19T00:00:00"/>
    <s v=""/>
    <x v="0"/>
    <d v="2023-01-19T00:00:00"/>
    <x v="537"/>
    <s v=""/>
    <s v=""/>
    <m/>
    <m/>
    <m/>
    <m/>
    <m/>
    <m/>
    <s v="DOC RIT INFINITY"/>
    <n v="1"/>
    <n v="7"/>
    <s v="DZ"/>
    <n v="180000"/>
    <m/>
    <s v="7 DZ"/>
    <m/>
    <m/>
    <m/>
    <m/>
  </r>
  <r>
    <d v="2023-01-19T00:00:00"/>
    <d v="2023-01-19T00:00:00"/>
    <s v=""/>
    <x v="0"/>
    <d v="2023-01-19T00:00:00"/>
    <x v="538"/>
    <s v=""/>
    <s v=""/>
    <m/>
    <m/>
    <m/>
    <m/>
    <m/>
    <m/>
    <s v="DOC RIT PRESTIGE"/>
    <m/>
    <n v="9"/>
    <s v="DZ"/>
    <n v="195000"/>
    <m/>
    <s v="7 DZ"/>
    <m/>
    <m/>
    <m/>
    <s v="MIX : 6 DZ HIJAU, 2 DZ BIRU"/>
  </r>
  <r>
    <d v="2023-01-19T00:00:00"/>
    <d v="2023-01-19T00:00:00"/>
    <s v=""/>
    <x v="0"/>
    <d v="2023-01-19T00:00:00"/>
    <x v="539"/>
    <s v=""/>
    <s v=""/>
    <m/>
    <m/>
    <m/>
    <m/>
    <m/>
    <m/>
    <m/>
    <m/>
    <m/>
    <m/>
    <m/>
    <m/>
    <m/>
    <m/>
    <m/>
    <m/>
    <m/>
  </r>
  <r>
    <d v="2023-01-19T00:00:00"/>
    <d v="2023-01-19T00:00:00"/>
    <s v=""/>
    <x v="0"/>
    <d v="2023-01-14T00:00:00"/>
    <x v="540"/>
    <n v="102"/>
    <s v=""/>
    <s v="DB STATIONERY"/>
    <s v="UNTANA"/>
    <s v="JUA370/23"/>
    <m/>
    <d v="2023-01-14T00:00:00"/>
    <m/>
    <s v="TP BD 933"/>
    <n v="3"/>
    <n v="540"/>
    <s v="PCS"/>
    <n v="24500"/>
    <m/>
    <s v="180 PCS"/>
    <m/>
    <m/>
    <n v="330750"/>
    <m/>
  </r>
  <r>
    <d v="2023-01-19T00:00:00"/>
    <d v="2023-01-19T00:00:00"/>
    <s v=""/>
    <x v="0"/>
    <d v="2023-01-14T00:00:00"/>
    <x v="541"/>
    <s v=""/>
    <s v=""/>
    <m/>
    <m/>
    <m/>
    <m/>
    <m/>
    <m/>
    <m/>
    <m/>
    <m/>
    <m/>
    <m/>
    <m/>
    <m/>
    <m/>
    <m/>
    <m/>
    <m/>
  </r>
  <r>
    <d v="2023-01-19T00:00:00"/>
    <d v="2023-01-19T00:00:00"/>
    <s v=""/>
    <x v="0"/>
    <d v="2023-01-17T00:00:00"/>
    <x v="542"/>
    <n v="103"/>
    <s v=""/>
    <s v="TFS"/>
    <s v="UNTANA"/>
    <s v="PK-230100092"/>
    <m/>
    <d v="2023-01-17T00:00:00"/>
    <m/>
    <s v="ZIPPER FILE CLEAR HOLDER 555 20 FILE GREEN"/>
    <m/>
    <n v="15"/>
    <s v="PCS"/>
    <n v="23000"/>
    <m/>
    <m/>
    <m/>
    <m/>
    <m/>
    <m/>
  </r>
  <r>
    <d v="2023-01-19T00:00:00"/>
    <d v="2023-01-19T00:00:00"/>
    <s v=""/>
    <x v="0"/>
    <d v="2023-01-17T00:00:00"/>
    <x v="543"/>
    <s v=""/>
    <s v=""/>
    <m/>
    <m/>
    <m/>
    <m/>
    <m/>
    <m/>
    <s v="ZIPPER FILE CLEAR HOLDER 555 20 FILE RED"/>
    <m/>
    <n v="15"/>
    <s v="PCS"/>
    <n v="23000"/>
    <m/>
    <m/>
    <m/>
    <m/>
    <m/>
    <m/>
  </r>
  <r>
    <d v="2023-01-19T00:00:00"/>
    <d v="2023-01-19T00:00:00"/>
    <s v=""/>
    <x v="0"/>
    <d v="2023-01-17T00:00:00"/>
    <x v="544"/>
    <s v=""/>
    <s v=""/>
    <m/>
    <m/>
    <m/>
    <m/>
    <m/>
    <m/>
    <s v="ZIPPER FILE CLEAR HOLDER 555 20 FILE YELLOW"/>
    <m/>
    <n v="15"/>
    <s v="PCS"/>
    <n v="23000"/>
    <m/>
    <m/>
    <m/>
    <m/>
    <m/>
    <m/>
  </r>
  <r>
    <d v="2023-01-19T00:00:00"/>
    <d v="2023-01-19T00:00:00"/>
    <s v=""/>
    <x v="0"/>
    <d v="2023-01-17T00:00:00"/>
    <x v="545"/>
    <s v=""/>
    <s v=""/>
    <m/>
    <m/>
    <m/>
    <m/>
    <m/>
    <m/>
    <s v="ZIPPER FILE CLEAR HOLDER 555 20 FILE BLUE"/>
    <m/>
    <n v="15"/>
    <s v="PCS"/>
    <n v="23000"/>
    <m/>
    <m/>
    <m/>
    <m/>
    <m/>
    <m/>
  </r>
  <r>
    <d v="2023-01-19T00:00:00"/>
    <d v="2023-01-19T00:00:00"/>
    <s v=""/>
    <x v="0"/>
    <d v="2023-01-17T00:00:00"/>
    <x v="546"/>
    <s v=""/>
    <s v=""/>
    <m/>
    <m/>
    <m/>
    <m/>
    <m/>
    <m/>
    <s v="ZIPPER FILE CLEAR HOLDER 555 40 FILE GREEN"/>
    <m/>
    <n v="15"/>
    <s v="PCS"/>
    <n v="29500"/>
    <m/>
    <m/>
    <m/>
    <m/>
    <m/>
    <m/>
  </r>
  <r>
    <d v="2023-01-19T00:00:00"/>
    <d v="2023-01-19T00:00:00"/>
    <s v=""/>
    <x v="0"/>
    <d v="2023-01-17T00:00:00"/>
    <x v="547"/>
    <s v=""/>
    <s v=""/>
    <m/>
    <m/>
    <m/>
    <m/>
    <m/>
    <m/>
    <s v="ZIPPER FILE CLEAR HOLDER 555 40 FILE RED"/>
    <m/>
    <n v="15"/>
    <s v="PCS"/>
    <n v="29500"/>
    <m/>
    <m/>
    <m/>
    <m/>
    <m/>
    <m/>
  </r>
  <r>
    <d v="2023-01-19T00:00:00"/>
    <d v="2023-01-19T00:00:00"/>
    <s v=""/>
    <x v="0"/>
    <d v="2023-01-17T00:00:00"/>
    <x v="548"/>
    <s v=""/>
    <s v=""/>
    <m/>
    <m/>
    <m/>
    <m/>
    <m/>
    <m/>
    <s v="ZIPPER FILE CLEAR HOLDER 555 40 FILE YELLOW"/>
    <m/>
    <n v="15"/>
    <s v="PCS"/>
    <n v="29500"/>
    <m/>
    <m/>
    <m/>
    <m/>
    <m/>
    <m/>
  </r>
  <r>
    <d v="2023-01-19T00:00:00"/>
    <d v="2023-01-19T00:00:00"/>
    <s v=""/>
    <x v="0"/>
    <d v="2023-01-17T00:00:00"/>
    <x v="549"/>
    <s v=""/>
    <s v=""/>
    <m/>
    <m/>
    <m/>
    <m/>
    <m/>
    <m/>
    <s v="ZIPPER FILE CLEAR HOLDER 555 40 FILE BLUE"/>
    <m/>
    <n v="15"/>
    <s v="PCS"/>
    <n v="29500"/>
    <m/>
    <m/>
    <m/>
    <m/>
    <m/>
    <m/>
  </r>
  <r>
    <d v="2023-01-19T00:00:00"/>
    <d v="2023-01-19T00:00:00"/>
    <s v=""/>
    <x v="0"/>
    <d v="2023-01-17T00:00:00"/>
    <x v="550"/>
    <s v=""/>
    <s v=""/>
    <m/>
    <m/>
    <m/>
    <m/>
    <m/>
    <m/>
    <m/>
    <m/>
    <m/>
    <m/>
    <m/>
    <m/>
    <m/>
    <m/>
    <m/>
    <m/>
    <m/>
  </r>
  <r>
    <d v="2023-01-19T00:00:00"/>
    <d v="2023-01-19T00:00:00"/>
    <s v=""/>
    <x v="0"/>
    <d v="2023-01-19T00:00:00"/>
    <x v="551"/>
    <n v="104"/>
    <s v=""/>
    <s v="HANSA"/>
    <s v="UNTANA"/>
    <s v="HN012023198"/>
    <m/>
    <d v="2023-01-19T00:00:00"/>
    <m/>
    <s v="MALAM SHINTOENG K 6-12W"/>
    <m/>
    <n v="60"/>
    <s v="PCS"/>
    <n v="1450"/>
    <m/>
    <m/>
    <m/>
    <m/>
    <m/>
    <m/>
  </r>
  <r>
    <d v="2023-01-19T00:00:00"/>
    <d v="2023-01-19T00:00:00"/>
    <s v=""/>
    <x v="0"/>
    <d v="2023-01-19T00:00:00"/>
    <x v="552"/>
    <s v=""/>
    <s v=""/>
    <m/>
    <m/>
    <m/>
    <m/>
    <m/>
    <m/>
    <s v="MALAM SHINTOENG K 1W POLOS"/>
    <m/>
    <n v="60"/>
    <s v="PCS"/>
    <n v="1450"/>
    <m/>
    <m/>
    <m/>
    <m/>
    <m/>
    <m/>
  </r>
  <r>
    <d v="2023-01-19T00:00:00"/>
    <d v="2023-01-19T00:00:00"/>
    <s v=""/>
    <x v="0"/>
    <d v="2023-01-19T00:00:00"/>
    <x v="553"/>
    <s v=""/>
    <s v=""/>
    <m/>
    <m/>
    <m/>
    <m/>
    <m/>
    <m/>
    <s v="MALAM SHINTOENG TG 1W POLOS"/>
    <m/>
    <n v="60"/>
    <s v="PCS"/>
    <n v="3900"/>
    <m/>
    <m/>
    <m/>
    <m/>
    <m/>
    <m/>
  </r>
  <r>
    <d v="2023-01-19T00:00:00"/>
    <d v="2023-01-19T00:00:00"/>
    <s v=""/>
    <x v="0"/>
    <d v="2023-01-19T00:00:00"/>
    <x v="554"/>
    <s v=""/>
    <s v=""/>
    <m/>
    <m/>
    <m/>
    <m/>
    <m/>
    <m/>
    <s v="MALAM SHINTOENG TG 6-12W"/>
    <m/>
    <n v="60"/>
    <s v="PCS"/>
    <n v="4100"/>
    <m/>
    <m/>
    <m/>
    <m/>
    <m/>
    <m/>
  </r>
  <r>
    <d v="2023-01-19T00:00:00"/>
    <d v="2023-01-19T00:00:00"/>
    <s v=""/>
    <x v="0"/>
    <d v="2023-01-19T00:00:00"/>
    <x v="555"/>
    <s v=""/>
    <s v=""/>
    <m/>
    <m/>
    <m/>
    <m/>
    <m/>
    <m/>
    <s v="MALAM SHINTOENG B 1W POLOS"/>
    <m/>
    <n v="60"/>
    <s v="PCS"/>
    <n v="5200"/>
    <m/>
    <m/>
    <m/>
    <m/>
    <m/>
    <m/>
  </r>
  <r>
    <d v="2023-01-19T00:00:00"/>
    <d v="2023-01-19T00:00:00"/>
    <s v=""/>
    <x v="0"/>
    <d v="2023-01-19T00:00:00"/>
    <x v="556"/>
    <s v=""/>
    <s v=""/>
    <m/>
    <m/>
    <m/>
    <m/>
    <m/>
    <m/>
    <s v="MALAM SHINTOENG B 6-12W"/>
    <m/>
    <n v="60"/>
    <s v="PCS"/>
    <n v="5500"/>
    <m/>
    <m/>
    <m/>
    <m/>
    <m/>
    <m/>
  </r>
  <r>
    <d v="2023-01-19T00:00:00"/>
    <d v="2023-01-19T00:00:00"/>
    <s v=""/>
    <x v="0"/>
    <d v="2023-01-19T00:00:00"/>
    <x v="557"/>
    <s v=""/>
    <s v=""/>
    <m/>
    <m/>
    <m/>
    <m/>
    <m/>
    <m/>
    <m/>
    <m/>
    <m/>
    <m/>
    <m/>
    <m/>
    <m/>
    <m/>
    <m/>
    <m/>
    <m/>
  </r>
  <r>
    <d v="2023-01-20T00:00:00"/>
    <d v="2023-01-20T00:00:00"/>
    <d v="2023-01-20T00:00:00"/>
    <x v="1"/>
    <d v="2023-01-19T00:00:00"/>
    <x v="558"/>
    <n v="105"/>
    <d v="2023-01-20T00:00:00"/>
    <s v="LAYS"/>
    <s v="ARTO MORO"/>
    <s v="L201055"/>
    <n v="201126"/>
    <d v="2023-01-19T00:00:00"/>
    <m/>
    <s v="ISI GW NO 10"/>
    <n v="30"/>
    <n v="3000"/>
    <s v="PAK"/>
    <n v="14000"/>
    <m/>
    <s v="100 PAK"/>
    <n v="0.1"/>
    <m/>
    <m/>
    <m/>
  </r>
  <r>
    <d v="2023-01-20T00:00:00"/>
    <d v="2023-01-20T00:00:00"/>
    <s v=""/>
    <x v="1"/>
    <d v="2023-01-19T00:00:00"/>
    <x v="559"/>
    <s v=""/>
    <s v=""/>
    <m/>
    <m/>
    <m/>
    <m/>
    <m/>
    <m/>
    <s v="ISI GW NO 369"/>
    <n v="5"/>
    <n v="250"/>
    <s v="PAK"/>
    <n v="24000"/>
    <m/>
    <s v="50 PAK"/>
    <m/>
    <m/>
    <m/>
    <m/>
  </r>
  <r>
    <d v="2023-01-20T00:00:00"/>
    <d v="2023-01-20T00:00:00"/>
    <s v=""/>
    <x v="1"/>
    <d v="2023-01-19T00:00:00"/>
    <x v="560"/>
    <s v=""/>
    <s v=""/>
    <m/>
    <m/>
    <m/>
    <m/>
    <m/>
    <m/>
    <m/>
    <m/>
    <m/>
    <m/>
    <m/>
    <m/>
    <m/>
    <m/>
    <m/>
    <m/>
    <m/>
  </r>
  <r>
    <d v="2023-01-20T00:00:00"/>
    <d v="2023-01-20T00:00:00"/>
    <s v=""/>
    <x v="1"/>
    <d v="2023-01-17T00:00:00"/>
    <x v="561"/>
    <n v="106"/>
    <s v=""/>
    <s v="ATALI MAKMUR"/>
    <s v="ARTO MORO"/>
    <s v="SA230101015"/>
    <m/>
    <d v="2023-01-17T00:00:00"/>
    <m/>
    <s v="CUTTER L-500 JK"/>
    <n v="2"/>
    <n v="48"/>
    <s v="DZ"/>
    <n v="162000"/>
    <m/>
    <s v="24 DZ"/>
    <n v="0.125"/>
    <n v="0.05"/>
    <m/>
    <m/>
  </r>
  <r>
    <d v="2023-01-20T00:00:00"/>
    <d v="2023-01-20T00:00:00"/>
    <s v=""/>
    <x v="1"/>
    <d v="2023-01-17T00:00:00"/>
    <x v="562"/>
    <s v=""/>
    <s v=""/>
    <m/>
    <m/>
    <m/>
    <m/>
    <m/>
    <m/>
    <s v="CUTTER BLADE L-150 AM (L) JK"/>
    <m/>
    <n v="48"/>
    <s v="DZ"/>
    <m/>
    <m/>
    <s v="40 DZ"/>
    <m/>
    <m/>
    <m/>
    <m/>
  </r>
  <r>
    <d v="2023-01-20T00:00:00"/>
    <d v="2023-01-20T00:00:00"/>
    <s v=""/>
    <x v="1"/>
    <d v="2023-01-17T00:00:00"/>
    <x v="563"/>
    <s v=""/>
    <s v=""/>
    <m/>
    <m/>
    <m/>
    <m/>
    <m/>
    <m/>
    <s v="OIL PASTEL OP-12S PP CASE SEA WORLD JK"/>
    <n v="6"/>
    <n v="864"/>
    <s v="SET"/>
    <n v="11900"/>
    <m/>
    <s v="12 BOX X 12 SET"/>
    <n v="0.125"/>
    <n v="0.05"/>
    <m/>
    <m/>
  </r>
  <r>
    <d v="2023-01-20T00:00:00"/>
    <d v="2023-01-20T00:00:00"/>
    <s v=""/>
    <x v="1"/>
    <d v="2023-01-17T00:00:00"/>
    <x v="564"/>
    <s v=""/>
    <s v=""/>
    <m/>
    <m/>
    <m/>
    <m/>
    <m/>
    <m/>
    <s v="OIL PASTEL OP-18S PP CASE SEA WORLD JK"/>
    <n v="1"/>
    <n v="72"/>
    <s v="SET"/>
    <n v="23000"/>
    <m/>
    <s v="6 BOX X 12 SET"/>
    <n v="0.125"/>
    <n v="0.05"/>
    <m/>
    <m/>
  </r>
  <r>
    <d v="2023-01-20T00:00:00"/>
    <d v="2023-01-20T00:00:00"/>
    <s v=""/>
    <x v="1"/>
    <d v="2023-01-17T00:00:00"/>
    <x v="565"/>
    <s v=""/>
    <s v=""/>
    <m/>
    <m/>
    <m/>
    <m/>
    <m/>
    <m/>
    <s v="OIL PASTEL OP-24S PP CASE SEA WORLD JK"/>
    <n v="3"/>
    <n v="144"/>
    <s v="SET"/>
    <n v="29600"/>
    <m/>
    <s v="8 BOX X 6 SET"/>
    <n v="0.125"/>
    <n v="0.05"/>
    <m/>
    <m/>
  </r>
  <r>
    <d v="2023-01-20T00:00:00"/>
    <d v="2023-01-20T00:00:00"/>
    <s v=""/>
    <x v="1"/>
    <d v="2023-01-17T00:00:00"/>
    <x v="566"/>
    <s v=""/>
    <s v=""/>
    <m/>
    <m/>
    <m/>
    <m/>
    <m/>
    <m/>
    <s v="OIL PASTEL OP-48S PP CASE SEA WORLD JK"/>
    <n v="3"/>
    <n v="72"/>
    <s v="SET"/>
    <n v="58900"/>
    <m/>
    <s v="4 BOX X 6 SET"/>
    <n v="0.125"/>
    <n v="0.05"/>
    <m/>
    <m/>
  </r>
  <r>
    <d v="2023-01-20T00:00:00"/>
    <d v="2023-01-20T00:00:00"/>
    <s v=""/>
    <x v="1"/>
    <d v="2023-01-17T00:00:00"/>
    <x v="567"/>
    <s v=""/>
    <s v=""/>
    <m/>
    <m/>
    <m/>
    <m/>
    <m/>
    <m/>
    <s v="OIL PASTEL OP-55S PP CASE SEA WORLD JK"/>
    <n v="3"/>
    <n v="72"/>
    <s v="SET"/>
    <n v="66900"/>
    <m/>
    <s v="4 BOX X 6 SET"/>
    <n v="0.125"/>
    <n v="0.05"/>
    <m/>
    <m/>
  </r>
  <r>
    <d v="2023-01-20T00:00:00"/>
    <d v="2023-01-20T00:00:00"/>
    <s v=""/>
    <x v="1"/>
    <d v="2023-01-17T00:00:00"/>
    <x v="568"/>
    <s v=""/>
    <s v=""/>
    <m/>
    <m/>
    <m/>
    <m/>
    <m/>
    <m/>
    <s v="PERMANENT MARKER PM-34 BLACK JK"/>
    <m/>
    <n v="192"/>
    <s v="PCS"/>
    <n v="2350"/>
    <m/>
    <s v="48 BOX X 12 PCS"/>
    <n v="0.125"/>
    <n v="0.05"/>
    <n v="375060"/>
    <s v="BONUS OIL PASTEL JK"/>
  </r>
  <r>
    <d v="2023-01-20T00:00:00"/>
    <d v="2023-01-20T00:00:00"/>
    <s v=""/>
    <x v="1"/>
    <d v="2023-01-17T00:00:00"/>
    <x v="569"/>
    <s v=""/>
    <s v=""/>
    <m/>
    <m/>
    <m/>
    <m/>
    <m/>
    <m/>
    <m/>
    <m/>
    <m/>
    <m/>
    <m/>
    <m/>
    <m/>
    <m/>
    <m/>
    <m/>
    <m/>
  </r>
  <r>
    <d v="2023-01-20T00:00:00"/>
    <d v="2023-01-20T00:00:00"/>
    <s v=""/>
    <x v="1"/>
    <d v="2023-01-17T00:00:00"/>
    <x v="570"/>
    <n v="107"/>
    <s v=""/>
    <s v="ATALI MAKMUR"/>
    <s v="ARTO MORO"/>
    <s v="SA230101013"/>
    <m/>
    <d v="2023-01-17T00:00:00"/>
    <m/>
    <s v="COLOR PENCIL CP-12 PB JK"/>
    <n v="1"/>
    <n v="144"/>
    <s v="SET"/>
    <n v="10600"/>
    <m/>
    <s v="12 BOX X 12 SET"/>
    <n v="0.125"/>
    <n v="0.05"/>
    <m/>
    <m/>
  </r>
  <r>
    <d v="2023-01-20T00:00:00"/>
    <d v="2023-01-20T00:00:00"/>
    <s v=""/>
    <x v="1"/>
    <d v="2023-01-17T00:00:00"/>
    <x v="571"/>
    <s v=""/>
    <s v=""/>
    <m/>
    <m/>
    <m/>
    <m/>
    <m/>
    <m/>
    <s v="SCISSOR SC-828 JK"/>
    <n v="2"/>
    <n v="288"/>
    <s v="PCS"/>
    <n v="4350"/>
    <m/>
    <s v="12 BOX X 12 PCS"/>
    <n v="0.125"/>
    <n v="0.05"/>
    <m/>
    <m/>
  </r>
  <r>
    <d v="2023-01-20T00:00:00"/>
    <d v="2023-01-20T00:00:00"/>
    <s v=""/>
    <x v="1"/>
    <d v="2023-01-17T00:00:00"/>
    <x v="572"/>
    <s v=""/>
    <s v=""/>
    <m/>
    <m/>
    <m/>
    <m/>
    <m/>
    <m/>
    <s v="SCISSOR SC-838 JK"/>
    <n v="1"/>
    <n v="144"/>
    <s v="PCS"/>
    <n v="6500"/>
    <m/>
    <s v="12 BOX X 12 PCS"/>
    <n v="0.125"/>
    <n v="0.05"/>
    <m/>
    <m/>
  </r>
  <r>
    <d v="2023-01-20T00:00:00"/>
    <d v="2023-01-20T00:00:00"/>
    <s v=""/>
    <x v="1"/>
    <d v="2023-01-17T00:00:00"/>
    <x v="573"/>
    <s v=""/>
    <s v=""/>
    <m/>
    <m/>
    <m/>
    <m/>
    <m/>
    <m/>
    <s v="SCISSOR SC-848 JK"/>
    <n v="1"/>
    <n v="144"/>
    <s v="PCS"/>
    <n v="9750"/>
    <m/>
    <s v="12 BOX X 12 PCS"/>
    <n v="0.125"/>
    <n v="0.05"/>
    <m/>
    <m/>
  </r>
  <r>
    <d v="2023-01-20T00:00:00"/>
    <d v="2023-01-20T00:00:00"/>
    <s v=""/>
    <x v="1"/>
    <d v="2023-01-17T00:00:00"/>
    <x v="574"/>
    <s v=""/>
    <s v=""/>
    <m/>
    <m/>
    <m/>
    <m/>
    <m/>
    <m/>
    <s v="PENCIL LEAD PL-11 (2.0) JK"/>
    <n v="3"/>
    <n v="216"/>
    <s v="DZ"/>
    <n v="37200"/>
    <m/>
    <s v="12 BOX X 6 DZ"/>
    <n v="0.125"/>
    <n v="0.05"/>
    <m/>
    <m/>
  </r>
  <r>
    <d v="2023-01-20T00:00:00"/>
    <d v="2023-01-20T00:00:00"/>
    <s v=""/>
    <x v="1"/>
    <d v="2023-01-17T00:00:00"/>
    <x v="575"/>
    <s v=""/>
    <s v=""/>
    <m/>
    <m/>
    <m/>
    <m/>
    <m/>
    <m/>
    <s v="GLUE GL-R50 JK"/>
    <n v="3"/>
    <n v="864"/>
    <s v="PCS"/>
    <n v="2150"/>
    <m/>
    <s v="24 BOX X 12 PCS"/>
    <n v="0.125"/>
    <n v="0.05"/>
    <m/>
    <m/>
  </r>
  <r>
    <d v="2023-01-20T00:00:00"/>
    <d v="2023-01-20T00:00:00"/>
    <s v=""/>
    <x v="1"/>
    <d v="2023-01-17T00:00:00"/>
    <x v="576"/>
    <s v=""/>
    <s v=""/>
    <m/>
    <m/>
    <m/>
    <m/>
    <m/>
    <m/>
    <s v="GLUE STICK GS-100 (8 GRAM) JK"/>
    <n v="4"/>
    <n v="3456"/>
    <s v="PCS"/>
    <n v="2100"/>
    <m/>
    <s v="36 BOX X 24 PCS"/>
    <n v="0.125"/>
    <n v="0.05"/>
    <m/>
    <m/>
  </r>
  <r>
    <d v="2023-01-20T00:00:00"/>
    <d v="2023-01-20T00:00:00"/>
    <s v=""/>
    <x v="1"/>
    <d v="2023-01-17T00:00:00"/>
    <x v="577"/>
    <s v=""/>
    <s v=""/>
    <m/>
    <m/>
    <m/>
    <m/>
    <m/>
    <m/>
    <s v="LABELLER MX 5500M 8 DIGITS JK"/>
    <n v="2"/>
    <n v="40"/>
    <s v="PCS"/>
    <n v="40500"/>
    <m/>
    <s v="20 PCS"/>
    <n v="0.125"/>
    <n v="0.05"/>
    <m/>
    <m/>
  </r>
  <r>
    <d v="2023-01-20T00:00:00"/>
    <d v="2023-01-20T00:00:00"/>
    <s v=""/>
    <x v="1"/>
    <d v="2023-01-17T00:00:00"/>
    <x v="578"/>
    <s v=""/>
    <s v=""/>
    <m/>
    <m/>
    <m/>
    <m/>
    <m/>
    <m/>
    <s v="TRIGONAL CLIP NO.3 JK"/>
    <n v="2"/>
    <n v="1000"/>
    <s v="BOX"/>
    <n v="1625"/>
    <m/>
    <s v="500 BOX"/>
    <n v="0.125"/>
    <n v="0.05"/>
    <m/>
    <m/>
  </r>
  <r>
    <d v="2023-01-20T00:00:00"/>
    <d v="2023-01-20T00:00:00"/>
    <s v=""/>
    <x v="1"/>
    <d v="2023-01-17T00:00:00"/>
    <x v="579"/>
    <s v=""/>
    <s v=""/>
    <m/>
    <m/>
    <m/>
    <m/>
    <m/>
    <m/>
    <s v="ERASER 526-B40P JK"/>
    <n v="2"/>
    <n v="100"/>
    <s v="BOX"/>
    <n v="28300"/>
    <m/>
    <s v="50 BOX X 40 PCS"/>
    <n v="0.125"/>
    <n v="0.05"/>
    <m/>
    <m/>
  </r>
  <r>
    <d v="2023-01-20T00:00:00"/>
    <d v="2023-01-20T00:00:00"/>
    <s v=""/>
    <x v="1"/>
    <d v="2023-01-17T00:00:00"/>
    <x v="580"/>
    <s v=""/>
    <s v=""/>
    <m/>
    <m/>
    <m/>
    <m/>
    <m/>
    <m/>
    <s v="ERASER 526-B40BL JK"/>
    <n v="1"/>
    <n v="50"/>
    <s v="BOX"/>
    <n v="28300"/>
    <m/>
    <s v="50 BOX X 40 PCS"/>
    <n v="0.125"/>
    <n v="0.05"/>
    <m/>
    <m/>
  </r>
  <r>
    <d v="2023-01-20T00:00:00"/>
    <d v="2023-01-20T00:00:00"/>
    <s v=""/>
    <x v="1"/>
    <d v="2023-01-17T00:00:00"/>
    <x v="581"/>
    <s v=""/>
    <s v=""/>
    <m/>
    <m/>
    <m/>
    <m/>
    <m/>
    <m/>
    <m/>
    <m/>
    <m/>
    <m/>
    <m/>
    <m/>
    <m/>
    <m/>
    <m/>
    <m/>
    <m/>
  </r>
  <r>
    <d v="2023-01-20T00:00:00"/>
    <d v="2023-01-20T00:00:00"/>
    <s v=""/>
    <x v="1"/>
    <d v="2023-01-17T00:00:00"/>
    <x v="582"/>
    <n v="108"/>
    <s v=""/>
    <s v="ATALI MAKMUR"/>
    <s v="ARTO MORO"/>
    <s v="SA230101014"/>
    <m/>
    <d v="2023-01-17T00:00:00"/>
    <m/>
    <s v="CORRECTION FLUID CF-S209A JK"/>
    <n v="1"/>
    <n v="36"/>
    <s v="DZ"/>
    <n v="41400"/>
    <m/>
    <s v="36 DZ"/>
    <n v="0.125"/>
    <n v="0.05"/>
    <m/>
    <m/>
  </r>
  <r>
    <d v="2023-01-20T00:00:00"/>
    <d v="2023-01-20T00:00:00"/>
    <s v=""/>
    <x v="1"/>
    <d v="2023-01-17T00:00:00"/>
    <x v="583"/>
    <s v=""/>
    <s v=""/>
    <m/>
    <m/>
    <m/>
    <m/>
    <m/>
    <m/>
    <s v="COLOR PENCIL CP-24 PB JK"/>
    <n v="1"/>
    <n v="72"/>
    <s v="SET"/>
    <n v="21200"/>
    <m/>
    <s v="12 BOX X 6 SET"/>
    <n v="0.125"/>
    <n v="0.05"/>
    <m/>
    <m/>
  </r>
  <r>
    <d v="2023-01-20T00:00:00"/>
    <d v="2023-01-20T00:00:00"/>
    <s v=""/>
    <x v="1"/>
    <d v="2023-01-17T00:00:00"/>
    <x v="584"/>
    <s v=""/>
    <s v=""/>
    <m/>
    <m/>
    <m/>
    <m/>
    <m/>
    <m/>
    <s v="LABEL LB-2RL (1 BARIS) JK"/>
    <n v="2"/>
    <n v="2000"/>
    <s v="ROL"/>
    <n v="2050"/>
    <m/>
    <s v="100 PAK X 10 ROL"/>
    <n v="0.125"/>
    <n v="0.05"/>
    <m/>
    <m/>
  </r>
  <r>
    <d v="2023-01-20T00:00:00"/>
    <d v="2023-01-20T00:00:00"/>
    <s v=""/>
    <x v="1"/>
    <d v="2023-01-17T00:00:00"/>
    <x v="585"/>
    <s v=""/>
    <s v=""/>
    <m/>
    <m/>
    <m/>
    <m/>
    <m/>
    <m/>
    <s v="MECH PENCIL MP-21 JK"/>
    <n v="1"/>
    <n v="144"/>
    <s v="DZ"/>
    <n v="40800"/>
    <m/>
    <s v="144 DZ"/>
    <n v="0.125"/>
    <n v="0.05"/>
    <m/>
    <m/>
  </r>
  <r>
    <d v="2023-01-20T00:00:00"/>
    <d v="2023-01-20T00:00:00"/>
    <s v=""/>
    <x v="1"/>
    <d v="2023-01-17T00:00:00"/>
    <x v="586"/>
    <s v=""/>
    <s v=""/>
    <m/>
    <m/>
    <m/>
    <m/>
    <m/>
    <m/>
    <s v="SHARPENER B-23 JK"/>
    <n v="1"/>
    <n v="60"/>
    <s v="BOX"/>
    <n v="22200"/>
    <m/>
    <s v="60 BOX X 12 PCS"/>
    <n v="0.125"/>
    <n v="0.05"/>
    <m/>
    <m/>
  </r>
  <r>
    <d v="2023-01-20T00:00:00"/>
    <d v="2023-01-20T00:00:00"/>
    <s v=""/>
    <x v="1"/>
    <d v="2023-01-17T00:00:00"/>
    <x v="587"/>
    <s v=""/>
    <s v=""/>
    <m/>
    <m/>
    <m/>
    <m/>
    <m/>
    <m/>
    <m/>
    <m/>
    <m/>
    <m/>
    <m/>
    <m/>
    <m/>
    <m/>
    <m/>
    <m/>
    <m/>
  </r>
  <r>
    <d v="2023-01-20T00:00:00"/>
    <d v="2023-01-20T00:00:00"/>
    <s v=""/>
    <x v="1"/>
    <d v="2023-01-17T00:00:00"/>
    <x v="588"/>
    <n v="109"/>
    <s v=""/>
    <s v="KALINDO SUKSES"/>
    <s v="ARTO MORO"/>
    <s v="SN23010172"/>
    <m/>
    <d v="2023-01-17T00:00:00"/>
    <m/>
    <s v="CALCULATOR JOYKO CC-8CO BLUE"/>
    <m/>
    <n v="40"/>
    <s v="PCS"/>
    <n v="47000"/>
    <m/>
    <s v="6 BOX X 20 PCS"/>
    <n v="0.125"/>
    <n v="0.05"/>
    <m/>
    <m/>
  </r>
  <r>
    <d v="2023-01-20T00:00:00"/>
    <d v="2023-01-20T00:00:00"/>
    <s v=""/>
    <x v="1"/>
    <d v="2023-01-17T00:00:00"/>
    <x v="589"/>
    <s v=""/>
    <s v=""/>
    <m/>
    <m/>
    <m/>
    <m/>
    <m/>
    <m/>
    <s v="CALCULATOR JOYKO CC-8CO GREEN"/>
    <m/>
    <n v="40"/>
    <s v="PCS"/>
    <n v="47000"/>
    <m/>
    <s v="6 BOX X 20 PCS"/>
    <n v="0.125"/>
    <n v="0.05"/>
    <m/>
    <m/>
  </r>
  <r>
    <d v="2023-01-20T00:00:00"/>
    <d v="2023-01-20T00:00:00"/>
    <s v=""/>
    <x v="1"/>
    <d v="2023-01-17T00:00:00"/>
    <x v="590"/>
    <s v=""/>
    <s v=""/>
    <m/>
    <m/>
    <m/>
    <m/>
    <m/>
    <m/>
    <s v="CALCULATOR JOYKO CC-8CO ORANGE"/>
    <m/>
    <n v="40"/>
    <s v="PCS"/>
    <n v="47000"/>
    <m/>
    <s v="6 BOX X 20 PCS"/>
    <n v="0.125"/>
    <n v="0.05"/>
    <m/>
    <m/>
  </r>
  <r>
    <d v="2023-01-20T00:00:00"/>
    <d v="2023-01-20T00:00:00"/>
    <s v=""/>
    <x v="1"/>
    <d v="2023-01-17T00:00:00"/>
    <x v="591"/>
    <s v=""/>
    <s v=""/>
    <m/>
    <m/>
    <m/>
    <m/>
    <m/>
    <m/>
    <m/>
    <m/>
    <m/>
    <m/>
    <m/>
    <m/>
    <m/>
    <m/>
    <m/>
    <m/>
    <m/>
  </r>
  <r>
    <d v="2023-01-20T00:00:00"/>
    <d v="2023-01-20T00:00:00"/>
    <s v=""/>
    <x v="1"/>
    <d v="2023-01-18T00:00:00"/>
    <x v="592"/>
    <n v="110"/>
    <s v=""/>
    <s v="KENKO SINAR INDONESIA"/>
    <s v="ARTO MORO"/>
    <s v="23011377"/>
    <s v="SA 39615"/>
    <d v="2023-01-18T00:00:00"/>
    <m/>
    <s v="KENKO ERASER ERW-40SQ WHITE"/>
    <n v="2"/>
    <m/>
    <m/>
    <m/>
    <n v="1375000"/>
    <s v="50 BOX"/>
    <n v="0.17"/>
    <m/>
    <m/>
    <m/>
  </r>
  <r>
    <d v="2023-01-20T00:00:00"/>
    <d v="2023-01-20T00:00:00"/>
    <s v=""/>
    <x v="1"/>
    <d v="2023-01-18T00:00:00"/>
    <x v="593"/>
    <s v=""/>
    <s v=""/>
    <m/>
    <m/>
    <m/>
    <m/>
    <m/>
    <m/>
    <s v="KENKO CORRECTION FLUID KE-01"/>
    <n v="5"/>
    <m/>
    <m/>
    <m/>
    <n v="1954800"/>
    <s v="36 DOZ"/>
    <n v="0.17"/>
    <m/>
    <m/>
    <m/>
  </r>
  <r>
    <d v="2023-01-20T00:00:00"/>
    <d v="2023-01-20T00:00:00"/>
    <s v=""/>
    <x v="1"/>
    <d v="2023-01-18T00:00:00"/>
    <x v="594"/>
    <s v=""/>
    <s v=""/>
    <m/>
    <m/>
    <m/>
    <m/>
    <m/>
    <m/>
    <s v="KENKO GEL PEN K-1 BLACK"/>
    <n v="2"/>
    <m/>
    <m/>
    <m/>
    <n v="5702400"/>
    <s v="12 GRS"/>
    <n v="0.17"/>
    <m/>
    <m/>
    <m/>
  </r>
  <r>
    <d v="2023-01-20T00:00:00"/>
    <d v="2023-01-20T00:00:00"/>
    <s v=""/>
    <x v="1"/>
    <d v="2023-01-18T00:00:00"/>
    <x v="595"/>
    <s v=""/>
    <s v=""/>
    <m/>
    <m/>
    <m/>
    <m/>
    <m/>
    <m/>
    <m/>
    <m/>
    <m/>
    <m/>
    <m/>
    <m/>
    <m/>
    <m/>
    <m/>
    <m/>
    <m/>
  </r>
  <r>
    <d v="2023-01-20T00:00:00"/>
    <d v="2023-01-20T00:00:00"/>
    <s v=""/>
    <x v="1"/>
    <d v="2023-01-17T00:00:00"/>
    <x v="596"/>
    <n v="111"/>
    <s v=""/>
    <s v="KENKO SINAR INDONESIA"/>
    <s v="ARTO MORO"/>
    <s v="23011158"/>
    <s v="SA 39589"/>
    <d v="2023-01-17T00:00:00"/>
    <m/>
    <s v="KENKO GLUE STICK 8GR(SMALL)"/>
    <n v="4"/>
    <m/>
    <m/>
    <m/>
    <n v="2376000"/>
    <s v="36 BOX X 30 PCS"/>
    <n v="0.17"/>
    <m/>
    <m/>
    <m/>
  </r>
  <r>
    <d v="2023-01-20T00:00:00"/>
    <d v="2023-01-20T00:00:00"/>
    <s v=""/>
    <x v="1"/>
    <d v="2023-01-17T00:00:00"/>
    <x v="597"/>
    <s v=""/>
    <s v=""/>
    <m/>
    <m/>
    <m/>
    <m/>
    <m/>
    <m/>
    <s v="KENKO GLUE STICK 15 GR(MEDIUM)"/>
    <n v="2"/>
    <m/>
    <m/>
    <m/>
    <n v="2592000"/>
    <s v="36 BOX X 20 PCS"/>
    <n v="0.17"/>
    <m/>
    <m/>
    <m/>
  </r>
  <r>
    <d v="2023-01-20T00:00:00"/>
    <d v="2023-01-20T00:00:00"/>
    <s v=""/>
    <x v="1"/>
    <d v="2023-01-17T00:00:00"/>
    <x v="598"/>
    <s v=""/>
    <s v=""/>
    <m/>
    <m/>
    <m/>
    <m/>
    <m/>
    <m/>
    <m/>
    <m/>
    <m/>
    <m/>
    <m/>
    <m/>
    <m/>
    <m/>
    <m/>
    <m/>
    <m/>
  </r>
  <r>
    <d v="2023-01-20T00:00:00"/>
    <d v="2023-01-20T00:00:00"/>
    <s v=""/>
    <x v="0"/>
    <d v="2023-01-16T00:00:00"/>
    <x v="599"/>
    <n v="112"/>
    <s v=""/>
    <s v="ETJ"/>
    <s v="UNTANA"/>
    <s v="0Z2.23"/>
    <m/>
    <d v="2023-01-16T00:00:00"/>
    <m/>
    <s v="ENTER CAT AIR A 129"/>
    <n v="1"/>
    <n v="600"/>
    <s v="SET"/>
    <n v="13000"/>
    <m/>
    <s v="120 SET"/>
    <m/>
    <m/>
    <m/>
    <m/>
  </r>
  <r>
    <d v="2023-01-20T00:00:00"/>
    <d v="2023-01-20T00:00:00"/>
    <s v=""/>
    <x v="0"/>
    <d v="2023-01-16T00:00:00"/>
    <x v="600"/>
    <s v=""/>
    <s v=""/>
    <m/>
    <m/>
    <m/>
    <m/>
    <m/>
    <m/>
    <s v="ENTER CAT ACRYLIC A 912"/>
    <n v="10"/>
    <n v="1200"/>
    <s v="SET"/>
    <n v="14000"/>
    <m/>
    <s v="120 SET"/>
    <m/>
    <m/>
    <m/>
    <m/>
  </r>
  <r>
    <d v="2023-01-20T00:00:00"/>
    <d v="2023-01-20T00:00:00"/>
    <s v=""/>
    <x v="0"/>
    <d v="2023-01-16T00:00:00"/>
    <x v="601"/>
    <s v=""/>
    <s v=""/>
    <m/>
    <m/>
    <m/>
    <m/>
    <m/>
    <m/>
    <m/>
    <m/>
    <m/>
    <m/>
    <m/>
    <m/>
    <m/>
    <m/>
    <m/>
    <m/>
    <m/>
  </r>
  <r>
    <d v="2023-01-20T00:00:00"/>
    <d v="2023-01-20T00:00:00"/>
    <s v=""/>
    <x v="0"/>
    <d v="2023-01-16T00:00:00"/>
    <x v="602"/>
    <n v="113"/>
    <s v=""/>
    <s v="ETJ"/>
    <s v="UNTANA"/>
    <s v="OZ3.23"/>
    <m/>
    <d v="2023-01-16T00:00:00"/>
    <m/>
    <s v="ENTER GRS 1M KAYU"/>
    <n v="5"/>
    <n v="500"/>
    <s v="PCS"/>
    <n v="7000"/>
    <m/>
    <s v="100 PCS"/>
    <m/>
    <m/>
    <m/>
    <m/>
  </r>
  <r>
    <d v="2023-01-20T00:00:00"/>
    <d v="2023-01-20T00:00:00"/>
    <s v=""/>
    <x v="0"/>
    <d v="2023-01-16T00:00:00"/>
    <x v="603"/>
    <s v=""/>
    <s v=""/>
    <m/>
    <m/>
    <m/>
    <m/>
    <m/>
    <m/>
    <m/>
    <m/>
    <m/>
    <m/>
    <m/>
    <m/>
    <m/>
    <m/>
    <m/>
    <m/>
    <m/>
  </r>
  <r>
    <d v="2023-01-20T00:00:00"/>
    <d v="2023-01-20T00:00:00"/>
    <s v=""/>
    <x v="0"/>
    <d v="2023-01-18T00:00:00"/>
    <x v="604"/>
    <n v="114"/>
    <s v=""/>
    <s v="GRAFINDO"/>
    <s v="UNTANA"/>
    <m/>
    <m/>
    <d v="2023-01-18T00:00:00"/>
    <m/>
    <s v="MAP L/CLEAR HOLDER SIKA AC-105 MERAH (60 LSN/DUS)"/>
    <n v="2"/>
    <n v="120"/>
    <s v="LSN"/>
    <m/>
    <m/>
    <s v="60 LSN"/>
    <m/>
    <m/>
    <m/>
    <s v="SURAT JALAN"/>
  </r>
  <r>
    <d v="2023-01-20T00:00:00"/>
    <d v="2023-01-20T00:00:00"/>
    <s v=""/>
    <x v="0"/>
    <d v="2023-01-18T00:00:00"/>
    <x v="605"/>
    <s v=""/>
    <s v=""/>
    <m/>
    <m/>
    <m/>
    <m/>
    <m/>
    <m/>
    <s v="MAP L/CLEAR HOLDER SIKA AC-105 KUNING (60 LSN/DUS)"/>
    <n v="5"/>
    <n v="300"/>
    <s v="LSN"/>
    <m/>
    <m/>
    <s v="60 LSN"/>
    <m/>
    <m/>
    <m/>
    <s v="SURAT JALAN"/>
  </r>
  <r>
    <d v="2023-01-20T00:00:00"/>
    <d v="2023-01-20T00:00:00"/>
    <s v=""/>
    <x v="0"/>
    <d v="2023-01-18T00:00:00"/>
    <x v="606"/>
    <s v=""/>
    <s v=""/>
    <m/>
    <m/>
    <m/>
    <m/>
    <m/>
    <m/>
    <m/>
    <m/>
    <m/>
    <m/>
    <m/>
    <m/>
    <m/>
    <m/>
    <m/>
    <m/>
    <m/>
  </r>
  <r>
    <d v="2023-01-20T00:00:00"/>
    <d v="2023-01-20T00:00:00"/>
    <s v=""/>
    <x v="0"/>
    <d v="2023-01-20T00:00:00"/>
    <x v="607"/>
    <n v="115"/>
    <s v=""/>
    <s v="GRAFINDO"/>
    <s v="UNTANA"/>
    <s v="GA-23-01-0251"/>
    <m/>
    <d v="2023-01-20T00:00:00"/>
    <m/>
    <s v="MAP ZIPPER JALA BIRU (240 PCS)"/>
    <n v="2"/>
    <n v="480"/>
    <s v="PCS"/>
    <n v="5750"/>
    <m/>
    <s v="240 PCS"/>
    <m/>
    <m/>
    <m/>
    <m/>
  </r>
  <r>
    <d v="2023-01-20T00:00:00"/>
    <d v="2023-01-20T00:00:00"/>
    <s v=""/>
    <x v="0"/>
    <d v="2023-01-20T00:00:00"/>
    <x v="608"/>
    <s v=""/>
    <s v=""/>
    <m/>
    <m/>
    <m/>
    <m/>
    <m/>
    <m/>
    <s v="MAP ZIPPER JALA HIJAU (240 PCS)"/>
    <n v="4"/>
    <n v="960"/>
    <s v="PCS"/>
    <n v="5750"/>
    <m/>
    <s v="240 PCS"/>
    <m/>
    <m/>
    <m/>
    <m/>
  </r>
  <r>
    <d v="2023-01-20T00:00:00"/>
    <d v="2023-01-20T00:00:00"/>
    <s v=""/>
    <x v="0"/>
    <d v="2023-01-20T00:00:00"/>
    <x v="609"/>
    <s v=""/>
    <s v=""/>
    <m/>
    <m/>
    <m/>
    <m/>
    <m/>
    <m/>
    <s v="MAP ZIPPER JALA MERAH (240 PCS)"/>
    <n v="1"/>
    <n v="240"/>
    <s v="PCS"/>
    <n v="5750"/>
    <m/>
    <s v="240 PCS"/>
    <m/>
    <m/>
    <m/>
    <m/>
  </r>
  <r>
    <d v="2023-01-20T00:00:00"/>
    <d v="2023-01-20T00:00:00"/>
    <s v=""/>
    <x v="0"/>
    <d v="2023-01-20T00:00:00"/>
    <x v="610"/>
    <s v=""/>
    <s v=""/>
    <m/>
    <m/>
    <m/>
    <m/>
    <m/>
    <m/>
    <m/>
    <m/>
    <m/>
    <m/>
    <m/>
    <m/>
    <m/>
    <m/>
    <m/>
    <m/>
    <m/>
  </r>
  <r>
    <d v="2023-01-20T00:00:00"/>
    <d v="2023-01-20T00:00:00"/>
    <s v=""/>
    <x v="0"/>
    <d v="2023-01-20T00:00:00"/>
    <x v="611"/>
    <n v="116"/>
    <s v=""/>
    <s v="GLORY"/>
    <s v="UNTANA"/>
    <s v="B09"/>
    <m/>
    <d v="2023-01-20T00:00:00"/>
    <m/>
    <s v="AG BATIK"/>
    <m/>
    <n v="100"/>
    <s v="PCS"/>
    <n v="12800"/>
    <m/>
    <m/>
    <m/>
    <m/>
    <n v="64000"/>
    <s v="DISKON CASH 64000"/>
  </r>
  <r>
    <d v="2023-01-20T00:00:00"/>
    <d v="2023-01-20T00:00:00"/>
    <s v=""/>
    <x v="0"/>
    <d v="2023-01-20T00:00:00"/>
    <x v="612"/>
    <s v=""/>
    <s v=""/>
    <m/>
    <m/>
    <m/>
    <m/>
    <m/>
    <m/>
    <m/>
    <m/>
    <m/>
    <m/>
    <m/>
    <m/>
    <m/>
    <m/>
    <m/>
    <m/>
    <m/>
  </r>
  <r>
    <d v="2023-01-20T00:00:00"/>
    <d v="2023-01-20T00:00:00"/>
    <s v=""/>
    <x v="0"/>
    <d v="2023-01-19T00:00:00"/>
    <x v="613"/>
    <n v="117"/>
    <s v=""/>
    <s v="DUTA BUANA"/>
    <s v="UNTANA"/>
    <s v="HM/023/01-23H"/>
    <m/>
    <d v="2023-01-19T00:00:00"/>
    <m/>
    <s v="ACRYLIC COLOUR TF-AC-003 (18 X 6ML)"/>
    <n v="5"/>
    <n v="360"/>
    <s v="SET"/>
    <n v="23500"/>
    <m/>
    <s v="72 SET"/>
    <m/>
    <m/>
    <m/>
    <m/>
  </r>
  <r>
    <d v="2023-01-20T00:00:00"/>
    <d v="2023-01-20T00:00:00"/>
    <s v=""/>
    <x v="0"/>
    <d v="2023-01-19T00:00:00"/>
    <x v="614"/>
    <s v=""/>
    <s v=""/>
    <m/>
    <m/>
    <m/>
    <m/>
    <m/>
    <m/>
    <m/>
    <m/>
    <m/>
    <m/>
    <m/>
    <m/>
    <m/>
    <m/>
    <m/>
    <m/>
    <m/>
  </r>
  <r>
    <d v="2023-01-21T00:00:00"/>
    <d v="2023-01-21T00:00:00"/>
    <d v="2023-01-21T00:00:00"/>
    <x v="0"/>
    <d v="2023-01-17T00:00:00"/>
    <x v="615"/>
    <n v="118"/>
    <d v="2023-01-21T00:00:00"/>
    <s v="WINS SENTOSA"/>
    <s v="UNTANA"/>
    <s v="SI-2023/01-0176"/>
    <m/>
    <d v="2023-01-17T00:00:00"/>
    <m/>
    <s v="PITA JPN POLOS MIX B"/>
    <n v="10"/>
    <m/>
    <m/>
    <m/>
    <n v="720000"/>
    <m/>
    <m/>
    <m/>
    <m/>
    <m/>
  </r>
  <r>
    <d v="2023-01-21T00:00:00"/>
    <d v="2023-01-21T00:00:00"/>
    <s v=""/>
    <x v="0"/>
    <d v="2023-01-17T00:00:00"/>
    <x v="616"/>
    <s v=""/>
    <s v=""/>
    <m/>
    <m/>
    <m/>
    <m/>
    <m/>
    <m/>
    <s v="PITA JPN MOTIF POLOS MIX B"/>
    <n v="10"/>
    <m/>
    <m/>
    <m/>
    <n v="720000"/>
    <m/>
    <m/>
    <m/>
    <m/>
    <m/>
  </r>
  <r>
    <d v="2023-01-21T00:00:00"/>
    <d v="2023-01-21T00:00:00"/>
    <s v=""/>
    <x v="0"/>
    <d v="2023-01-17T00:00:00"/>
    <x v="617"/>
    <s v=""/>
    <s v=""/>
    <m/>
    <m/>
    <m/>
    <m/>
    <m/>
    <m/>
    <s v="PITA JPN LIST GOLD MIX B 040"/>
    <n v="10"/>
    <m/>
    <m/>
    <m/>
    <n v="720000"/>
    <m/>
    <m/>
    <m/>
    <m/>
    <m/>
  </r>
  <r>
    <d v="2023-01-21T00:00:00"/>
    <d v="2023-01-21T00:00:00"/>
    <s v=""/>
    <x v="0"/>
    <d v="2023-01-17T00:00:00"/>
    <x v="618"/>
    <s v=""/>
    <s v=""/>
    <m/>
    <m/>
    <m/>
    <m/>
    <m/>
    <m/>
    <m/>
    <m/>
    <m/>
    <m/>
    <m/>
    <m/>
    <m/>
    <m/>
    <m/>
    <m/>
    <m/>
  </r>
  <r>
    <d v="2023-01-21T00:00:00"/>
    <d v="2023-01-21T00:00:00"/>
    <s v=""/>
    <x v="0"/>
    <d v="2023-01-19T00:00:00"/>
    <x v="619"/>
    <n v="119"/>
    <s v=""/>
    <s v="BAHAGIA TEGUH"/>
    <s v="UNTANA"/>
    <s v="BG-2023/01-0049"/>
    <m/>
    <d v="2023-01-19T00:00:00"/>
    <m/>
    <s v="PENSIL CARPENTER 500"/>
    <n v="10"/>
    <n v="200"/>
    <s v="GRS"/>
    <n v="155000"/>
    <m/>
    <s v="20 GRS"/>
    <m/>
    <m/>
    <m/>
    <m/>
  </r>
  <r>
    <d v="2023-01-21T00:00:00"/>
    <d v="2023-01-21T00:00:00"/>
    <s v=""/>
    <x v="0"/>
    <d v="2023-01-19T00:00:00"/>
    <x v="620"/>
    <s v=""/>
    <s v=""/>
    <m/>
    <m/>
    <m/>
    <m/>
    <m/>
    <m/>
    <m/>
    <m/>
    <m/>
    <m/>
    <m/>
    <m/>
    <m/>
    <m/>
    <m/>
    <m/>
    <m/>
  </r>
  <r>
    <d v="2023-01-21T00:00:00"/>
    <d v="2023-01-21T00:00:00"/>
    <s v=""/>
    <x v="0"/>
    <d v="2023-01-19T00:00:00"/>
    <x v="621"/>
    <n v="120"/>
    <s v=""/>
    <s v="BAHAGIA TEGUH"/>
    <s v="UNTANA"/>
    <s v="BG-2023/01-0053"/>
    <m/>
    <d v="2023-01-19T00:00:00"/>
    <m/>
    <s v="PENSIL ZHONG HUA 69 2B"/>
    <n v="10"/>
    <n v="100"/>
    <s v="BOX"/>
    <n v="330000"/>
    <m/>
    <s v="10 BOX"/>
    <n v="0.22500000000000001"/>
    <m/>
    <m/>
    <m/>
  </r>
  <r>
    <d v="2023-01-21T00:00:00"/>
    <d v="2023-01-21T00:00:00"/>
    <s v=""/>
    <x v="0"/>
    <d v="2023-01-19T00:00:00"/>
    <x v="622"/>
    <s v=""/>
    <s v=""/>
    <m/>
    <m/>
    <m/>
    <m/>
    <m/>
    <m/>
    <m/>
    <m/>
    <m/>
    <m/>
    <m/>
    <m/>
    <m/>
    <m/>
    <m/>
    <m/>
    <m/>
  </r>
  <r>
    <d v="2023-01-21T00:00:00"/>
    <d v="2023-01-21T00:00:00"/>
    <s v=""/>
    <x v="0"/>
    <d v="2023-01-20T00:00:00"/>
    <x v="623"/>
    <n v="121"/>
    <s v=""/>
    <s v="GRAFINDO"/>
    <s v="UNTANA"/>
    <s v="GA-23-01-0285"/>
    <m/>
    <d v="2023-01-20T00:00:00"/>
    <m/>
    <s v="MAP KANCING SIKA AC-05 BIRU"/>
    <n v="5"/>
    <n v="250"/>
    <s v="LSN"/>
    <n v="17400"/>
    <m/>
    <s v="50 LSN"/>
    <m/>
    <m/>
    <m/>
    <m/>
  </r>
  <r>
    <d v="2023-01-21T00:00:00"/>
    <d v="2023-01-21T00:00:00"/>
    <s v=""/>
    <x v="0"/>
    <d v="2023-01-20T00:00:00"/>
    <x v="624"/>
    <s v=""/>
    <s v=""/>
    <m/>
    <m/>
    <m/>
    <m/>
    <m/>
    <m/>
    <s v="MAP KANCING SIKA AC-05 MERAH"/>
    <n v="12"/>
    <n v="600"/>
    <s v="LSN"/>
    <n v="17400"/>
    <m/>
    <s v="50 LSN"/>
    <m/>
    <m/>
    <m/>
    <m/>
  </r>
  <r>
    <d v="2023-01-21T00:00:00"/>
    <d v="2023-01-21T00:00:00"/>
    <s v=""/>
    <x v="0"/>
    <d v="2023-01-20T00:00:00"/>
    <x v="625"/>
    <s v=""/>
    <s v=""/>
    <m/>
    <m/>
    <m/>
    <m/>
    <m/>
    <m/>
    <s v="MAP KANCING SIKA AC-05 KUNING"/>
    <n v="5"/>
    <n v="250"/>
    <s v="LSN"/>
    <n v="17400"/>
    <m/>
    <s v="50 LSN"/>
    <m/>
    <m/>
    <m/>
    <m/>
  </r>
  <r>
    <d v="2023-01-21T00:00:00"/>
    <d v="2023-01-21T00:00:00"/>
    <s v=""/>
    <x v="0"/>
    <d v="2023-01-20T00:00:00"/>
    <x v="626"/>
    <s v=""/>
    <s v=""/>
    <m/>
    <m/>
    <m/>
    <m/>
    <m/>
    <m/>
    <m/>
    <m/>
    <m/>
    <m/>
    <m/>
    <m/>
    <m/>
    <m/>
    <m/>
    <m/>
    <m/>
  </r>
  <r>
    <d v="2023-01-21T00:00:00"/>
    <d v="2023-01-21T00:00:00"/>
    <s v=""/>
    <x v="1"/>
    <d v="2023-01-19T00:00:00"/>
    <x v="627"/>
    <n v="122"/>
    <s v=""/>
    <s v="SDI"/>
    <s v="ARTO MORO"/>
    <s v="SINV99-230100000430"/>
    <m/>
    <d v="2023-01-19T00:00:00"/>
    <m/>
    <s v="SDI STAPLES 1204 NO 3"/>
    <n v="3"/>
    <n v="1500"/>
    <s v="BOX"/>
    <n v="3036.04"/>
    <m/>
    <s v="500 BOX"/>
    <n v="0.17499999999999999"/>
    <m/>
    <n v="112712.84"/>
    <m/>
  </r>
  <r>
    <d v="2023-01-21T00:00:00"/>
    <d v="2023-01-21T00:00:00"/>
    <s v=""/>
    <x v="1"/>
    <d v="2023-01-19T00:00:00"/>
    <x v="628"/>
    <s v=""/>
    <s v=""/>
    <m/>
    <m/>
    <m/>
    <m/>
    <m/>
    <m/>
    <m/>
    <m/>
    <m/>
    <m/>
    <m/>
    <m/>
    <m/>
    <m/>
    <m/>
    <m/>
    <m/>
  </r>
  <r>
    <d v="2023-01-21T00:00:00"/>
    <d v="2023-01-21T00:00:00"/>
    <s v=""/>
    <x v="1"/>
    <d v="2023-01-18T00:00:00"/>
    <x v="629"/>
    <n v="123"/>
    <s v=""/>
    <s v="ATALI MAKMUR"/>
    <s v="ARTO MORO"/>
    <s v="SA230101066"/>
    <m/>
    <d v="2023-01-18T00:00:00"/>
    <m/>
    <s v="COLOR PENCIL CP 12 PB JK"/>
    <n v="1"/>
    <n v="144"/>
    <s v="SET"/>
    <n v="10600"/>
    <m/>
    <s v="12 BOX X 12 SET"/>
    <n v="0.125"/>
    <n v="0.05"/>
    <m/>
    <m/>
  </r>
  <r>
    <d v="2023-01-21T00:00:00"/>
    <d v="2023-01-21T00:00:00"/>
    <s v=""/>
    <x v="1"/>
    <d v="2023-01-18T00:00:00"/>
    <x v="630"/>
    <s v=""/>
    <s v=""/>
    <m/>
    <m/>
    <m/>
    <m/>
    <m/>
    <m/>
    <s v="CRAYON PUTAR TWCR-12S JK"/>
    <n v="2"/>
    <n v="288"/>
    <s v="SET"/>
    <n v="23900"/>
    <m/>
    <s v="12 BOX X 12 SET"/>
    <n v="0.125"/>
    <n v="0.05"/>
    <m/>
    <m/>
  </r>
  <r>
    <d v="2023-01-21T00:00:00"/>
    <d v="2023-01-21T00:00:00"/>
    <s v=""/>
    <x v="1"/>
    <d v="2023-01-18T00:00:00"/>
    <x v="631"/>
    <s v=""/>
    <s v=""/>
    <m/>
    <m/>
    <m/>
    <m/>
    <m/>
    <m/>
    <s v="CRAYON PUTAR TWCR-12 MINI JK"/>
    <n v="1"/>
    <n v="144"/>
    <s v="SET"/>
    <n v="18600"/>
    <m/>
    <s v="12 BOX X 12 SET"/>
    <n v="0.125"/>
    <n v="0.05"/>
    <m/>
    <m/>
  </r>
  <r>
    <d v="2023-01-21T00:00:00"/>
    <d v="2023-01-21T00:00:00"/>
    <s v=""/>
    <x v="1"/>
    <d v="2023-01-18T00:00:00"/>
    <x v="632"/>
    <s v=""/>
    <s v=""/>
    <m/>
    <m/>
    <m/>
    <m/>
    <m/>
    <m/>
    <s v="OIL PASTEL OP-12S PP CASE SEA WORLD JK"/>
    <n v="10"/>
    <n v="1440"/>
    <s v="SET"/>
    <n v="11900"/>
    <m/>
    <s v="12 BOX X 12 SET"/>
    <n v="0.125"/>
    <n v="0.05"/>
    <m/>
    <m/>
  </r>
  <r>
    <d v="2023-01-21T00:00:00"/>
    <d v="2023-01-21T00:00:00"/>
    <s v=""/>
    <x v="1"/>
    <d v="2023-01-18T00:00:00"/>
    <x v="633"/>
    <s v=""/>
    <s v=""/>
    <m/>
    <m/>
    <m/>
    <m/>
    <m/>
    <m/>
    <s v="OIL PASTEL OP-18S PP CASE SEA WORLD JK"/>
    <n v="5"/>
    <n v="360"/>
    <s v="SET"/>
    <n v="23000"/>
    <m/>
    <s v="6 BOX X 12 SET"/>
    <n v="0.125"/>
    <n v="0.05"/>
    <m/>
    <m/>
  </r>
  <r>
    <d v="2023-01-21T00:00:00"/>
    <d v="2023-01-21T00:00:00"/>
    <s v=""/>
    <x v="1"/>
    <d v="2023-01-18T00:00:00"/>
    <x v="634"/>
    <s v=""/>
    <s v=""/>
    <m/>
    <m/>
    <m/>
    <m/>
    <m/>
    <m/>
    <s v="OIL PASTEL OP-24S PP CASE SEA WORLD JK"/>
    <n v="2"/>
    <n v="96"/>
    <s v="SET"/>
    <n v="29600"/>
    <m/>
    <s v="8 BOX X 6 SET"/>
    <n v="0.125"/>
    <n v="0.05"/>
    <m/>
    <m/>
  </r>
  <r>
    <d v="2023-01-21T00:00:00"/>
    <d v="2023-01-21T00:00:00"/>
    <s v=""/>
    <x v="1"/>
    <d v="2023-01-18T00:00:00"/>
    <x v="635"/>
    <s v=""/>
    <s v=""/>
    <m/>
    <m/>
    <m/>
    <m/>
    <m/>
    <m/>
    <s v="OIL PASTEL OP-36S PP CASE SEA WORLD JK"/>
    <n v="2"/>
    <n v="72"/>
    <s v="SET"/>
    <n v="41500"/>
    <m/>
    <s v="6 BOX X 6 SET"/>
    <n v="0.125"/>
    <n v="0.05"/>
    <m/>
    <m/>
  </r>
  <r>
    <d v="2023-01-21T00:00:00"/>
    <d v="2023-01-21T00:00:00"/>
    <s v=""/>
    <x v="1"/>
    <d v="2023-01-18T00:00:00"/>
    <x v="636"/>
    <s v=""/>
    <s v=""/>
    <m/>
    <m/>
    <m/>
    <m/>
    <m/>
    <m/>
    <s v="PERMANENT MARKER PM-34 BLACK JK"/>
    <m/>
    <n v="228"/>
    <s v="PCS"/>
    <n v="2350"/>
    <m/>
    <s v="48 BOX X 12 PCS"/>
    <n v="0.1"/>
    <n v="0.05"/>
    <n v="458109"/>
    <s v="BONUS OIL PASTEL JK"/>
  </r>
  <r>
    <d v="2023-01-21T00:00:00"/>
    <d v="2023-01-21T00:00:00"/>
    <s v=""/>
    <x v="1"/>
    <d v="2023-01-18T00:00:00"/>
    <x v="637"/>
    <s v=""/>
    <s v=""/>
    <m/>
    <m/>
    <m/>
    <m/>
    <m/>
    <m/>
    <m/>
    <m/>
    <m/>
    <m/>
    <m/>
    <m/>
    <m/>
    <m/>
    <m/>
    <m/>
    <m/>
  </r>
  <r>
    <d v="2023-01-24T00:00:00"/>
    <d v="2023-01-24T00:00:00"/>
    <d v="2023-01-24T00:00:00"/>
    <x v="1"/>
    <d v="2023-01-20T00:00:00"/>
    <x v="638"/>
    <n v="124"/>
    <d v="2023-01-24T00:00:00"/>
    <s v="ATALI MAKMUR"/>
    <s v="ARTO MORO"/>
    <s v="SA230101229"/>
    <m/>
    <d v="2023-01-20T00:00:00"/>
    <m/>
    <s v="PENCIL P-88 2B JK"/>
    <n v="2"/>
    <n v="60"/>
    <s v="GRS"/>
    <n v="104400"/>
    <m/>
    <s v="30 GRS"/>
    <n v="0.125"/>
    <n v="0.05"/>
    <m/>
    <m/>
  </r>
  <r>
    <d v="2023-01-24T00:00:00"/>
    <d v="2023-01-24T00:00:00"/>
    <s v=""/>
    <x v="1"/>
    <d v="2023-01-20T00:00:00"/>
    <x v="639"/>
    <s v=""/>
    <s v=""/>
    <m/>
    <m/>
    <m/>
    <m/>
    <m/>
    <m/>
    <s v="CUTTER L-500 JK"/>
    <n v="2"/>
    <n v="48"/>
    <s v="DZ"/>
    <n v="162000"/>
    <m/>
    <s v="24 DZ"/>
    <n v="0.125"/>
    <n v="0.05"/>
    <m/>
    <m/>
  </r>
  <r>
    <d v="2023-01-24T00:00:00"/>
    <d v="2023-01-24T00:00:00"/>
    <s v=""/>
    <x v="1"/>
    <d v="2023-01-20T00:00:00"/>
    <x v="640"/>
    <s v=""/>
    <s v=""/>
    <m/>
    <m/>
    <m/>
    <m/>
    <m/>
    <m/>
    <s v="CUTTER BLADE L-150 AM (L) JK"/>
    <m/>
    <n v="48"/>
    <s v="DZ"/>
    <m/>
    <m/>
    <s v="40 DZ"/>
    <m/>
    <m/>
    <m/>
    <s v="BONUS CUTTER L-500 JK"/>
  </r>
  <r>
    <d v="2023-01-24T00:00:00"/>
    <d v="2023-01-24T00:00:00"/>
    <s v=""/>
    <x v="1"/>
    <d v="2023-01-20T00:00:00"/>
    <x v="641"/>
    <s v=""/>
    <s v=""/>
    <m/>
    <m/>
    <m/>
    <m/>
    <m/>
    <m/>
    <s v="CORRECTION FLUID JK-101 JK"/>
    <n v="2"/>
    <n v="96"/>
    <s v="DZ"/>
    <n v="36000"/>
    <m/>
    <s v="48 DZ"/>
    <n v="0.125"/>
    <n v="0.05"/>
    <m/>
    <m/>
  </r>
  <r>
    <d v="2023-01-24T00:00:00"/>
    <d v="2023-01-24T00:00:00"/>
    <s v=""/>
    <x v="1"/>
    <d v="2023-01-20T00:00:00"/>
    <x v="642"/>
    <s v=""/>
    <s v=""/>
    <m/>
    <m/>
    <m/>
    <m/>
    <m/>
    <m/>
    <s v="PERMANENT MARKER PM-34 BLACK JK"/>
    <m/>
    <n v="24"/>
    <s v="PCS"/>
    <n v="2350"/>
    <m/>
    <s v="48 BOX X 12 PCS"/>
    <n v="0.1"/>
    <n v="0.05"/>
    <n v="48222"/>
    <s v="BONUS CORR FLUID JK-101"/>
  </r>
  <r>
    <d v="2023-01-24T00:00:00"/>
    <d v="2023-01-24T00:00:00"/>
    <s v=""/>
    <x v="1"/>
    <d v="2023-01-20T00:00:00"/>
    <x v="643"/>
    <s v=""/>
    <s v=""/>
    <m/>
    <m/>
    <m/>
    <m/>
    <m/>
    <m/>
    <m/>
    <m/>
    <m/>
    <m/>
    <m/>
    <m/>
    <m/>
    <m/>
    <m/>
    <m/>
    <m/>
  </r>
  <r>
    <d v="2023-01-24T00:00:00"/>
    <d v="2023-01-24T00:00:00"/>
    <s v=""/>
    <x v="1"/>
    <d v="2023-01-20T00:00:00"/>
    <x v="644"/>
    <n v="125"/>
    <s v=""/>
    <s v="ATALI MAKMUR"/>
    <s v="ARTO MORO"/>
    <s v="SA230101237"/>
    <m/>
    <d v="2023-01-20T00:00:00"/>
    <m/>
    <s v="PENCIL P-88 2B JK"/>
    <n v="2"/>
    <n v="60"/>
    <s v="GRS"/>
    <n v="104400"/>
    <m/>
    <s v="30 GRS"/>
    <n v="0.125"/>
    <n v="0.05"/>
    <m/>
    <m/>
  </r>
  <r>
    <d v="2023-01-24T00:00:00"/>
    <d v="2023-01-24T00:00:00"/>
    <s v=""/>
    <x v="1"/>
    <d v="2023-01-20T00:00:00"/>
    <x v="645"/>
    <s v=""/>
    <s v=""/>
    <m/>
    <m/>
    <m/>
    <m/>
    <m/>
    <m/>
    <s v="BINDER A5-TSIM-M478 (IMAGINTN) JK - U"/>
    <n v="1"/>
    <n v="72"/>
    <s v="PCS"/>
    <n v="15800"/>
    <m/>
    <s v="72 PCS"/>
    <n v="0.125"/>
    <n v="0.05"/>
    <m/>
    <m/>
  </r>
  <r>
    <d v="2023-01-24T00:00:00"/>
    <d v="2023-01-24T00:00:00"/>
    <s v=""/>
    <x v="1"/>
    <d v="2023-01-20T00:00:00"/>
    <x v="646"/>
    <s v=""/>
    <s v=""/>
    <m/>
    <m/>
    <m/>
    <m/>
    <m/>
    <m/>
    <s v="BINDER A5-TSFC-M480 (FACULTY) JK - U"/>
    <n v="1"/>
    <n v="72"/>
    <s v="PCS"/>
    <n v="15800"/>
    <m/>
    <s v="72 PCS"/>
    <n v="0.125"/>
    <n v="0.05"/>
    <m/>
    <m/>
  </r>
  <r>
    <d v="2023-01-24T00:00:00"/>
    <d v="2023-01-24T00:00:00"/>
    <s v=""/>
    <x v="1"/>
    <d v="2023-01-20T00:00:00"/>
    <x v="647"/>
    <s v=""/>
    <s v=""/>
    <m/>
    <m/>
    <m/>
    <m/>
    <m/>
    <m/>
    <s v="BINDER A5-TSFS-514 (FRIENDSHIP) JK - U"/>
    <n v="1"/>
    <n v="72"/>
    <s v="PCS"/>
    <n v="15800"/>
    <m/>
    <s v="72 PCS"/>
    <n v="0.125"/>
    <n v="0.05"/>
    <m/>
    <m/>
  </r>
  <r>
    <d v="2023-01-24T00:00:00"/>
    <d v="2023-01-24T00:00:00"/>
    <s v=""/>
    <x v="1"/>
    <d v="2023-01-20T00:00:00"/>
    <x v="648"/>
    <s v=""/>
    <s v=""/>
    <m/>
    <m/>
    <m/>
    <m/>
    <m/>
    <m/>
    <s v="BINDER A5-TSED-M503 (EDUCATION) JK - U"/>
    <n v="1"/>
    <n v="72"/>
    <s v="PCS"/>
    <n v="15800"/>
    <m/>
    <s v="72 PCS"/>
    <n v="0.125"/>
    <n v="0.05"/>
    <m/>
    <m/>
  </r>
  <r>
    <d v="2023-01-24T00:00:00"/>
    <d v="2023-01-24T00:00:00"/>
    <s v=""/>
    <x v="1"/>
    <d v="2023-01-20T00:00:00"/>
    <x v="649"/>
    <s v=""/>
    <s v=""/>
    <m/>
    <m/>
    <m/>
    <m/>
    <m/>
    <m/>
    <s v="BINDER A5-TSCL-M401 (COLLEGE) JK - U"/>
    <n v="1"/>
    <n v="72"/>
    <s v="PCS"/>
    <n v="15800"/>
    <m/>
    <s v="72 PCS"/>
    <n v="0.125"/>
    <n v="0.05"/>
    <m/>
    <m/>
  </r>
  <r>
    <d v="2023-01-24T00:00:00"/>
    <d v="2023-01-24T00:00:00"/>
    <s v=""/>
    <x v="1"/>
    <d v="2023-01-20T00:00:00"/>
    <x v="650"/>
    <s v=""/>
    <s v=""/>
    <m/>
    <m/>
    <m/>
    <m/>
    <m/>
    <m/>
    <m/>
    <m/>
    <m/>
    <m/>
    <m/>
    <m/>
    <m/>
    <m/>
    <m/>
    <m/>
    <m/>
  </r>
  <r>
    <d v="2023-01-24T00:00:00"/>
    <d v="2023-01-24T00:00:00"/>
    <s v=""/>
    <x v="1"/>
    <d v="2023-01-20T00:00:00"/>
    <x v="651"/>
    <n v="126"/>
    <s v=""/>
    <s v="ATALI MAKMUR"/>
    <s v="ARTO MORO"/>
    <s v="SA230101228"/>
    <m/>
    <d v="2023-01-20T00:00:00"/>
    <m/>
    <s v="CORRECTION TAPE CT-533 JK"/>
    <n v="1"/>
    <n v="480"/>
    <s v="PCS"/>
    <n v="8500"/>
    <m/>
    <s v="40 BOX X 12 PCS"/>
    <n v="0.125"/>
    <n v="0.05"/>
    <m/>
    <m/>
  </r>
  <r>
    <d v="2023-01-24T00:00:00"/>
    <d v="2023-01-24T00:00:00"/>
    <s v=""/>
    <x v="1"/>
    <d v="2023-01-20T00:00:00"/>
    <x v="652"/>
    <s v=""/>
    <s v=""/>
    <m/>
    <m/>
    <m/>
    <m/>
    <m/>
    <m/>
    <s v="GLUE STICK GS-104 (ANIMAL KINGDOM) JK"/>
    <n v="4"/>
    <n v="3456"/>
    <s v="PCS"/>
    <n v="2450"/>
    <m/>
    <s v="36 BOX X 24 PCS"/>
    <n v="0.125"/>
    <n v="0.05"/>
    <m/>
    <m/>
  </r>
  <r>
    <d v="2023-01-24T00:00:00"/>
    <d v="2023-01-24T00:00:00"/>
    <s v=""/>
    <x v="1"/>
    <d v="2023-01-20T00:00:00"/>
    <x v="653"/>
    <s v=""/>
    <s v=""/>
    <m/>
    <m/>
    <m/>
    <m/>
    <m/>
    <m/>
    <s v="TAPE CUTTER TC-106 JK"/>
    <n v="1"/>
    <n v="12"/>
    <s v="PCS"/>
    <n v="31000"/>
    <m/>
    <s v="12 PCS"/>
    <n v="0.125"/>
    <n v="0.05"/>
    <m/>
    <m/>
  </r>
  <r>
    <d v="2023-01-24T00:00:00"/>
    <d v="2023-01-24T00:00:00"/>
    <s v=""/>
    <x v="1"/>
    <d v="2023-01-20T00:00:00"/>
    <x v="654"/>
    <s v=""/>
    <s v=""/>
    <m/>
    <m/>
    <m/>
    <m/>
    <m/>
    <m/>
    <s v="TAPE CUTTER TD-101 JK"/>
    <n v="1"/>
    <n v="24"/>
    <s v="PCS"/>
    <n v="24300"/>
    <m/>
    <s v="24 PCS"/>
    <n v="0.125"/>
    <n v="0.05"/>
    <m/>
    <m/>
  </r>
  <r>
    <d v="2023-01-24T00:00:00"/>
    <d v="2023-01-24T00:00:00"/>
    <s v=""/>
    <x v="1"/>
    <d v="2023-01-20T00:00:00"/>
    <x v="655"/>
    <s v=""/>
    <s v=""/>
    <m/>
    <m/>
    <m/>
    <m/>
    <m/>
    <m/>
    <s v="TAPE CUTTER TD-103 JK"/>
    <n v="2"/>
    <n v="48"/>
    <s v="PCS"/>
    <n v="19000"/>
    <m/>
    <s v="24 PCS"/>
    <n v="0.125"/>
    <n v="0.05"/>
    <m/>
    <m/>
  </r>
  <r>
    <d v="2023-01-24T00:00:00"/>
    <d v="2023-01-24T00:00:00"/>
    <s v=""/>
    <x v="1"/>
    <d v="2023-01-20T00:00:00"/>
    <x v="656"/>
    <s v=""/>
    <s v=""/>
    <m/>
    <m/>
    <m/>
    <m/>
    <m/>
    <m/>
    <s v="PENCIL LEAD PL-10 2.0 2B JK"/>
    <n v="1"/>
    <n v="144"/>
    <s v="DZ"/>
    <n v="19800"/>
    <m/>
    <s v="12 BOX X 12 DZ"/>
    <n v="0.125"/>
    <n v="0.05"/>
    <m/>
    <m/>
  </r>
  <r>
    <d v="2023-01-24T00:00:00"/>
    <d v="2023-01-24T00:00:00"/>
    <s v=""/>
    <x v="1"/>
    <d v="2023-01-20T00:00:00"/>
    <x v="657"/>
    <s v=""/>
    <s v=""/>
    <m/>
    <m/>
    <m/>
    <m/>
    <m/>
    <m/>
    <s v="PENCIL LEAD PL-11 (2.0) JK"/>
    <n v="1"/>
    <n v="72"/>
    <s v="DZ"/>
    <n v="37200"/>
    <m/>
    <s v="6 BOX X 12 DZ"/>
    <n v="0.125"/>
    <n v="0.05"/>
    <m/>
    <m/>
  </r>
  <r>
    <d v="2023-01-24T00:00:00"/>
    <d v="2023-01-24T00:00:00"/>
    <s v=""/>
    <x v="1"/>
    <d v="2023-01-20T00:00:00"/>
    <x v="658"/>
    <s v=""/>
    <s v=""/>
    <m/>
    <m/>
    <m/>
    <m/>
    <m/>
    <m/>
    <s v="PENCIL LEAD  PL-17 (2.0) 2B JK"/>
    <n v="1"/>
    <n v="72"/>
    <s v="DZ"/>
    <n v="39600"/>
    <m/>
    <s v="6 BOX X 12 DZ"/>
    <n v="0.125"/>
    <n v="0.05"/>
    <m/>
    <m/>
  </r>
  <r>
    <d v="2023-01-24T00:00:00"/>
    <d v="2023-01-24T00:00:00"/>
    <s v=""/>
    <x v="1"/>
    <d v="2023-01-20T00:00:00"/>
    <x v="659"/>
    <s v=""/>
    <s v=""/>
    <m/>
    <m/>
    <m/>
    <m/>
    <m/>
    <m/>
    <s v="PENCIL LEAD PL-16 (2.0) JK"/>
    <n v="1"/>
    <n v="12"/>
    <s v="GRS"/>
    <n v="198000"/>
    <m/>
    <s v="12 GRS"/>
    <n v="0.125"/>
    <n v="0.05"/>
    <m/>
    <m/>
  </r>
  <r>
    <d v="2023-01-24T00:00:00"/>
    <d v="2023-01-24T00:00:00"/>
    <s v=""/>
    <x v="1"/>
    <d v="2023-01-20T00:00:00"/>
    <x v="660"/>
    <s v=""/>
    <s v=""/>
    <m/>
    <m/>
    <m/>
    <m/>
    <m/>
    <m/>
    <s v="CASH BOX CB-21A JK"/>
    <n v="1"/>
    <n v="20"/>
    <s v="PCS"/>
    <n v="160000"/>
    <m/>
    <s v="20 PCS"/>
    <n v="0.125"/>
    <n v="0.05"/>
    <m/>
    <m/>
  </r>
  <r>
    <d v="2023-01-24T00:00:00"/>
    <d v="2023-01-24T00:00:00"/>
    <s v=""/>
    <x v="1"/>
    <d v="2023-01-20T00:00:00"/>
    <x v="661"/>
    <s v=""/>
    <s v=""/>
    <m/>
    <m/>
    <m/>
    <m/>
    <m/>
    <m/>
    <s v="CASH BOX CB-26A JK"/>
    <n v="1"/>
    <n v="16"/>
    <s v="PCS"/>
    <n v="187000"/>
    <m/>
    <s v="16 PCS"/>
    <n v="0.125"/>
    <n v="0.05"/>
    <m/>
    <m/>
  </r>
  <r>
    <d v="2023-01-24T00:00:00"/>
    <d v="2023-01-24T00:00:00"/>
    <s v=""/>
    <x v="1"/>
    <d v="2023-01-20T00:00:00"/>
    <x v="662"/>
    <s v=""/>
    <s v=""/>
    <m/>
    <m/>
    <m/>
    <m/>
    <m/>
    <m/>
    <m/>
    <m/>
    <m/>
    <m/>
    <m/>
    <m/>
    <m/>
    <m/>
    <m/>
    <m/>
    <m/>
  </r>
  <r>
    <d v="2023-01-24T00:00:00"/>
    <d v="2023-01-24T00:00:00"/>
    <s v=""/>
    <x v="0"/>
    <d v="2023-01-14T00:00:00"/>
    <x v="663"/>
    <n v="127"/>
    <s v=""/>
    <s v="WINS SENTOSA"/>
    <s v="UNTANA"/>
    <s v="BI-2037/01-0138/LGS"/>
    <m/>
    <d v="2023-01-14T00:00:00"/>
    <m/>
    <s v="GLUE STICK 7 X 30"/>
    <n v="50"/>
    <m/>
    <m/>
    <m/>
    <n v="1250000"/>
    <n v="25"/>
    <m/>
    <m/>
    <m/>
    <m/>
  </r>
  <r>
    <d v="2023-01-24T00:00:00"/>
    <d v="2023-01-24T00:00:00"/>
    <s v=""/>
    <x v="0"/>
    <d v="2023-01-14T00:00:00"/>
    <x v="664"/>
    <s v=""/>
    <s v=""/>
    <m/>
    <m/>
    <m/>
    <m/>
    <m/>
    <m/>
    <s v="GLUE STICK 11 X 29"/>
    <n v="10"/>
    <m/>
    <m/>
    <m/>
    <n v="1250000"/>
    <n v="25"/>
    <m/>
    <m/>
    <m/>
    <m/>
  </r>
  <r>
    <d v="2023-01-24T00:00:00"/>
    <d v="2023-01-24T00:00:00"/>
    <s v=""/>
    <x v="0"/>
    <d v="2023-01-14T00:00:00"/>
    <x v="665"/>
    <s v=""/>
    <s v=""/>
    <m/>
    <m/>
    <m/>
    <m/>
    <m/>
    <m/>
    <s v="CRAYON 1012-12 WRN MIX WOMY"/>
    <n v="9"/>
    <m/>
    <m/>
    <m/>
    <n v="2448000"/>
    <n v="192"/>
    <m/>
    <m/>
    <m/>
    <m/>
  </r>
  <r>
    <d v="2023-01-24T00:00:00"/>
    <d v="2023-01-24T00:00:00"/>
    <s v=""/>
    <x v="0"/>
    <d v="2023-01-14T00:00:00"/>
    <x v="666"/>
    <s v=""/>
    <s v=""/>
    <m/>
    <m/>
    <m/>
    <m/>
    <m/>
    <m/>
    <s v="OPP 18 X 36"/>
    <n v="5"/>
    <m/>
    <m/>
    <m/>
    <n v="2100000"/>
    <n v="700"/>
    <m/>
    <m/>
    <m/>
    <m/>
  </r>
  <r>
    <d v="2023-01-24T00:00:00"/>
    <d v="2023-01-24T00:00:00"/>
    <s v=""/>
    <x v="0"/>
    <d v="2023-01-14T00:00:00"/>
    <x v="667"/>
    <s v=""/>
    <s v=""/>
    <m/>
    <m/>
    <m/>
    <m/>
    <m/>
    <m/>
    <s v="TAS KARUNG 70 X 70"/>
    <n v="5"/>
    <m/>
    <m/>
    <m/>
    <n v="2250000"/>
    <n v="20"/>
    <m/>
    <m/>
    <m/>
    <m/>
  </r>
  <r>
    <d v="2023-01-24T00:00:00"/>
    <d v="2023-01-24T00:00:00"/>
    <s v=""/>
    <x v="0"/>
    <d v="2023-01-14T00:00:00"/>
    <x v="668"/>
    <s v=""/>
    <s v=""/>
    <m/>
    <m/>
    <m/>
    <m/>
    <m/>
    <m/>
    <s v="TAS KARUNG 55 X 65 X 25"/>
    <n v="6"/>
    <m/>
    <m/>
    <m/>
    <n v="2050000"/>
    <n v="120"/>
    <m/>
    <m/>
    <m/>
    <m/>
  </r>
  <r>
    <d v="2023-01-24T00:00:00"/>
    <d v="2023-01-24T00:00:00"/>
    <s v=""/>
    <x v="0"/>
    <d v="2023-01-14T00:00:00"/>
    <x v="669"/>
    <s v=""/>
    <s v=""/>
    <m/>
    <m/>
    <m/>
    <m/>
    <m/>
    <m/>
    <s v="TAS KARUNG 55 X 65 X 25"/>
    <n v="5"/>
    <m/>
    <m/>
    <m/>
    <n v="2050000"/>
    <n v="120"/>
    <m/>
    <m/>
    <m/>
    <m/>
  </r>
  <r>
    <d v="2023-01-24T00:00:00"/>
    <d v="2023-01-24T00:00:00"/>
    <s v=""/>
    <x v="0"/>
    <d v="2023-01-14T00:00:00"/>
    <x v="670"/>
    <s v=""/>
    <s v=""/>
    <m/>
    <m/>
    <m/>
    <m/>
    <m/>
    <m/>
    <s v="TAS KARUNG 50 X 55"/>
    <n v="10"/>
    <m/>
    <m/>
    <m/>
    <n v="1700000"/>
    <n v="120"/>
    <m/>
    <m/>
    <m/>
    <m/>
  </r>
  <r>
    <d v="2023-01-24T00:00:00"/>
    <d v="2023-01-24T00:00:00"/>
    <s v=""/>
    <x v="0"/>
    <d v="2023-01-14T00:00:00"/>
    <x v="671"/>
    <s v=""/>
    <s v=""/>
    <m/>
    <m/>
    <m/>
    <m/>
    <m/>
    <m/>
    <s v="TAS KARUNG 45 X 50"/>
    <n v="9"/>
    <m/>
    <m/>
    <m/>
    <n v="1450000"/>
    <n v="120"/>
    <m/>
    <m/>
    <m/>
    <m/>
  </r>
  <r>
    <d v="2023-01-24T00:00:00"/>
    <d v="2023-01-24T00:00:00"/>
    <s v=""/>
    <x v="0"/>
    <d v="2023-01-14T00:00:00"/>
    <x v="672"/>
    <s v=""/>
    <s v=""/>
    <m/>
    <m/>
    <m/>
    <m/>
    <m/>
    <m/>
    <s v="TAS KARUNG 40 X 45"/>
    <n v="18"/>
    <m/>
    <m/>
    <m/>
    <n v="1275000"/>
    <n v="120"/>
    <m/>
    <m/>
    <m/>
    <m/>
  </r>
  <r>
    <d v="2023-01-24T00:00:00"/>
    <d v="2023-01-24T00:00:00"/>
    <s v=""/>
    <x v="0"/>
    <d v="2023-01-14T00:00:00"/>
    <x v="673"/>
    <s v=""/>
    <s v=""/>
    <m/>
    <m/>
    <m/>
    <m/>
    <m/>
    <m/>
    <m/>
    <m/>
    <m/>
    <m/>
    <m/>
    <m/>
    <m/>
    <m/>
    <m/>
    <m/>
    <m/>
  </r>
  <r>
    <d v="2023-01-24T00:00:00"/>
    <d v="2023-01-24T00:00:00"/>
    <s v=""/>
    <x v="0"/>
    <d v="2023-01-18T00:00:00"/>
    <x v="674"/>
    <n v="128"/>
    <s v=""/>
    <s v="SBS"/>
    <s v="UNTANA"/>
    <s v="VA0360B1"/>
    <m/>
    <d v="2023-01-18T00:00:00"/>
    <m/>
    <s v="PCM GP-65071/ 8X22.5/ PUA/ UGLT/ D"/>
    <n v="5"/>
    <n v="720"/>
    <s v="PCS"/>
    <n v="11575"/>
    <m/>
    <m/>
    <m/>
    <m/>
    <m/>
    <m/>
  </r>
  <r>
    <d v="2023-01-24T00:00:00"/>
    <d v="2023-01-24T00:00:00"/>
    <s v=""/>
    <x v="0"/>
    <d v="2023-01-18T00:00:00"/>
    <x v="675"/>
    <s v=""/>
    <s v=""/>
    <m/>
    <m/>
    <m/>
    <m/>
    <m/>
    <m/>
    <s v="PCM GP-9363/ 8X22/ PUA/ BENTUK/ D"/>
    <n v="5"/>
    <n v="960"/>
    <s v="PCS"/>
    <n v="10000"/>
    <m/>
    <m/>
    <m/>
    <m/>
    <m/>
    <m/>
  </r>
  <r>
    <d v="2023-01-24T00:00:00"/>
    <d v="2023-01-24T00:00:00"/>
    <s v=""/>
    <x v="0"/>
    <d v="2023-01-18T00:00:00"/>
    <x v="676"/>
    <s v=""/>
    <s v=""/>
    <m/>
    <m/>
    <m/>
    <m/>
    <m/>
    <m/>
    <s v="PCM KT-111/ 8X23.5/ PUA/ GLT/ BT21"/>
    <n v="5"/>
    <n v="720"/>
    <s v="PCS"/>
    <n v="11575"/>
    <m/>
    <m/>
    <m/>
    <m/>
    <m/>
    <m/>
  </r>
  <r>
    <d v="2023-01-24T00:00:00"/>
    <d v="2023-01-24T00:00:00"/>
    <s v=""/>
    <x v="0"/>
    <d v="2023-01-18T00:00:00"/>
    <x v="677"/>
    <s v=""/>
    <s v=""/>
    <m/>
    <m/>
    <m/>
    <m/>
    <m/>
    <m/>
    <s v="PCM KT-387/ 8X22.5/ PUA/ GLT/ GIRL"/>
    <n v="5"/>
    <n v="720"/>
    <s v="PCS"/>
    <n v="11575"/>
    <m/>
    <m/>
    <m/>
    <m/>
    <m/>
    <m/>
  </r>
  <r>
    <d v="2023-01-24T00:00:00"/>
    <d v="2023-01-24T00:00:00"/>
    <s v=""/>
    <x v="0"/>
    <d v="2023-01-18T00:00:00"/>
    <x v="678"/>
    <s v=""/>
    <s v=""/>
    <m/>
    <m/>
    <m/>
    <m/>
    <m/>
    <m/>
    <s v="PCM XU-0080/ 12X22/ +PU/ DNY"/>
    <n v="5"/>
    <n v="600"/>
    <s v="PCS"/>
    <n v="14475"/>
    <m/>
    <m/>
    <m/>
    <m/>
    <m/>
    <m/>
  </r>
  <r>
    <d v="2023-01-24T00:00:00"/>
    <d v="2023-01-24T00:00:00"/>
    <s v=""/>
    <x v="0"/>
    <d v="2023-01-18T00:00:00"/>
    <x v="679"/>
    <s v=""/>
    <s v=""/>
    <m/>
    <m/>
    <m/>
    <m/>
    <m/>
    <m/>
    <m/>
    <m/>
    <m/>
    <m/>
    <m/>
    <m/>
    <m/>
    <m/>
    <m/>
    <m/>
    <m/>
  </r>
  <r>
    <d v="2023-01-24T00:00:00"/>
    <d v="2023-01-24T00:00:00"/>
    <s v=""/>
    <x v="0"/>
    <d v="2023-01-19T00:00:00"/>
    <x v="680"/>
    <n v="129"/>
    <s v=""/>
    <s v="SBS"/>
    <s v="UNTANA"/>
    <s v="7HO14/1/2023"/>
    <m/>
    <d v="2023-01-19T00:00:00"/>
    <m/>
    <s v="HBAG LUX MY 02A"/>
    <n v="3"/>
    <m/>
    <m/>
    <m/>
    <m/>
    <m/>
    <m/>
    <m/>
    <m/>
    <s v="SURAT JALAN"/>
  </r>
  <r>
    <d v="2023-01-24T00:00:00"/>
    <d v="2023-01-24T00:00:00"/>
    <s v=""/>
    <x v="0"/>
    <d v="2023-01-19T00:00:00"/>
    <x v="681"/>
    <s v=""/>
    <s v=""/>
    <m/>
    <m/>
    <m/>
    <m/>
    <m/>
    <m/>
    <s v="MAP SCHOOL BAG KOTAK HIJAU MUDA"/>
    <n v="1"/>
    <m/>
    <m/>
    <m/>
    <m/>
    <m/>
    <m/>
    <m/>
    <m/>
    <s v="SURAT JALAN"/>
  </r>
  <r>
    <d v="2023-01-24T00:00:00"/>
    <d v="2023-01-24T00:00:00"/>
    <s v=""/>
    <x v="0"/>
    <d v="2023-01-19T00:00:00"/>
    <x v="682"/>
    <s v=""/>
    <s v=""/>
    <m/>
    <m/>
    <m/>
    <m/>
    <m/>
    <m/>
    <s v="PC IMITASI 385"/>
    <n v="2"/>
    <m/>
    <m/>
    <m/>
    <m/>
    <m/>
    <m/>
    <m/>
    <m/>
    <s v="SURAT JALAN"/>
  </r>
  <r>
    <d v="2023-01-24T00:00:00"/>
    <d v="2023-01-24T00:00:00"/>
    <s v=""/>
    <x v="0"/>
    <d v="2023-01-19T00:00:00"/>
    <x v="683"/>
    <s v=""/>
    <s v=""/>
    <m/>
    <m/>
    <m/>
    <m/>
    <m/>
    <m/>
    <s v="PENGGARIS GASTA 0733"/>
    <n v="3"/>
    <m/>
    <m/>
    <m/>
    <m/>
    <m/>
    <m/>
    <m/>
    <m/>
    <s v="SURAT JALAN"/>
  </r>
  <r>
    <d v="2023-01-24T00:00:00"/>
    <d v="2023-01-24T00:00:00"/>
    <s v=""/>
    <x v="0"/>
    <d v="2023-01-19T00:00:00"/>
    <x v="684"/>
    <s v=""/>
    <s v=""/>
    <m/>
    <m/>
    <m/>
    <m/>
    <m/>
    <m/>
    <s v="PENGHAPUS ER 1318"/>
    <n v="3"/>
    <m/>
    <m/>
    <m/>
    <m/>
    <m/>
    <m/>
    <m/>
    <m/>
    <s v="SURAT JALAN"/>
  </r>
  <r>
    <d v="2023-01-24T00:00:00"/>
    <d v="2023-01-24T00:00:00"/>
    <s v=""/>
    <x v="0"/>
    <d v="2023-01-19T00:00:00"/>
    <x v="685"/>
    <s v=""/>
    <s v=""/>
    <m/>
    <m/>
    <m/>
    <m/>
    <m/>
    <m/>
    <s v="LETTER TRAY BESI MT NO-3"/>
    <n v="5"/>
    <m/>
    <m/>
    <m/>
    <m/>
    <m/>
    <m/>
    <m/>
    <m/>
    <s v="SURAT JALAN"/>
  </r>
  <r>
    <d v="2023-01-24T00:00:00"/>
    <d v="2023-01-24T00:00:00"/>
    <s v=""/>
    <x v="0"/>
    <d v="2023-01-19T00:00:00"/>
    <x v="686"/>
    <s v=""/>
    <s v=""/>
    <m/>
    <m/>
    <m/>
    <m/>
    <m/>
    <m/>
    <s v="PCK 195"/>
    <n v="5"/>
    <m/>
    <m/>
    <m/>
    <m/>
    <m/>
    <m/>
    <m/>
    <m/>
    <s v="SURAT JALAN"/>
  </r>
  <r>
    <d v="2023-01-24T00:00:00"/>
    <d v="2023-01-24T00:00:00"/>
    <s v=""/>
    <x v="0"/>
    <d v="2023-01-19T00:00:00"/>
    <x v="687"/>
    <s v=""/>
    <s v=""/>
    <m/>
    <m/>
    <m/>
    <m/>
    <m/>
    <m/>
    <m/>
    <m/>
    <m/>
    <m/>
    <m/>
    <m/>
    <m/>
    <m/>
    <m/>
    <m/>
    <m/>
  </r>
  <r>
    <d v="2023-01-24T00:00:00"/>
    <d v="2023-01-24T00:00:00"/>
    <s v=""/>
    <x v="0"/>
    <d v="2023-01-23T00:00:00"/>
    <x v="688"/>
    <n v="130"/>
    <s v=""/>
    <s v="HONGSIAN"/>
    <s v="UNTANA"/>
    <s v="G 007"/>
    <m/>
    <d v="2023-01-23T00:00:00"/>
    <m/>
    <s v="PC A838"/>
    <n v="1"/>
    <n v="36"/>
    <s v="LSN"/>
    <n v="66000"/>
    <m/>
    <s v="36 LSN"/>
    <m/>
    <m/>
    <m/>
    <m/>
  </r>
  <r>
    <d v="2023-01-24T00:00:00"/>
    <d v="2023-01-24T00:00:00"/>
    <s v=""/>
    <x v="0"/>
    <d v="2023-01-23T00:00:00"/>
    <x v="689"/>
    <s v=""/>
    <s v=""/>
    <m/>
    <m/>
    <m/>
    <m/>
    <m/>
    <m/>
    <s v="PC A 792"/>
    <n v="1"/>
    <n v="36"/>
    <s v="LSN"/>
    <n v="62000"/>
    <m/>
    <s v="36 LSN"/>
    <m/>
    <m/>
    <m/>
    <m/>
  </r>
  <r>
    <d v="2023-01-24T00:00:00"/>
    <d v="2023-01-24T00:00:00"/>
    <s v=""/>
    <x v="0"/>
    <d v="2023-01-23T00:00:00"/>
    <x v="690"/>
    <s v=""/>
    <s v=""/>
    <m/>
    <m/>
    <m/>
    <m/>
    <m/>
    <m/>
    <s v="PC H 837"/>
    <n v="1"/>
    <n v="36"/>
    <s v="LSN"/>
    <n v="52000"/>
    <m/>
    <s v="36 LSN"/>
    <m/>
    <m/>
    <m/>
    <m/>
  </r>
  <r>
    <d v="2023-01-24T00:00:00"/>
    <d v="2023-01-24T00:00:00"/>
    <s v=""/>
    <x v="0"/>
    <d v="2023-01-23T00:00:00"/>
    <x v="691"/>
    <s v=""/>
    <s v=""/>
    <m/>
    <m/>
    <m/>
    <m/>
    <m/>
    <m/>
    <s v="PC H 797"/>
    <n v="1"/>
    <n v="36"/>
    <s v="LSN"/>
    <n v="82000"/>
    <m/>
    <s v="36 LSN"/>
    <m/>
    <m/>
    <m/>
    <m/>
  </r>
  <r>
    <d v="2023-01-24T00:00:00"/>
    <d v="2023-01-24T00:00:00"/>
    <s v=""/>
    <x v="0"/>
    <d v="2023-01-23T00:00:00"/>
    <x v="692"/>
    <s v=""/>
    <s v=""/>
    <m/>
    <m/>
    <m/>
    <m/>
    <m/>
    <m/>
    <s v="PC 823"/>
    <n v="1"/>
    <n v="32"/>
    <s v="LSN"/>
    <n v="75000"/>
    <m/>
    <s v="36 LSN"/>
    <m/>
    <m/>
    <m/>
    <m/>
  </r>
  <r>
    <d v="2023-01-24T00:00:00"/>
    <d v="2023-01-24T00:00:00"/>
    <s v=""/>
    <x v="0"/>
    <d v="2023-01-23T00:00:00"/>
    <x v="693"/>
    <s v=""/>
    <s v=""/>
    <m/>
    <m/>
    <m/>
    <m/>
    <m/>
    <m/>
    <m/>
    <m/>
    <m/>
    <m/>
    <m/>
    <m/>
    <m/>
    <m/>
    <m/>
    <m/>
    <m/>
  </r>
  <r>
    <d v="2023-01-24T00:00:00"/>
    <d v="2023-01-24T00:00:00"/>
    <s v=""/>
    <x v="0"/>
    <d v="2023-01-14T00:00:00"/>
    <x v="694"/>
    <n v="131"/>
    <s v=""/>
    <s v="SURYA PRATAMA"/>
    <s v="UNTANA"/>
    <s v="23/I/280"/>
    <m/>
    <d v="2023-01-14T00:00:00"/>
    <m/>
    <s v="REFILL GEL FANCY VRG-2015 (PRINCESS)"/>
    <n v="5"/>
    <n v="1200"/>
    <s v="BOX"/>
    <n v="6000"/>
    <m/>
    <s v="240 BOX"/>
    <m/>
    <m/>
    <m/>
    <m/>
  </r>
  <r>
    <d v="2023-01-24T00:00:00"/>
    <d v="2023-01-24T00:00:00"/>
    <s v=""/>
    <x v="0"/>
    <d v="2023-01-14T00:00:00"/>
    <x v="695"/>
    <s v=""/>
    <s v=""/>
    <m/>
    <m/>
    <m/>
    <m/>
    <m/>
    <m/>
    <s v="REFILL GEL FANCY VRG-2016 (ANIMAL CARNIVAL)"/>
    <n v="5"/>
    <n v="1200"/>
    <s v="BOX"/>
    <n v="6000"/>
    <m/>
    <s v="240 BOX"/>
    <m/>
    <m/>
    <m/>
    <m/>
  </r>
  <r>
    <d v="2023-01-24T00:00:00"/>
    <d v="2023-01-24T00:00:00"/>
    <s v=""/>
    <x v="0"/>
    <d v="2023-01-14T00:00:00"/>
    <x v="696"/>
    <s v=""/>
    <s v=""/>
    <m/>
    <m/>
    <m/>
    <m/>
    <m/>
    <m/>
    <s v="REFILL GEL FANCY VRG-2017 (SUPERHERO)"/>
    <n v="5"/>
    <n v="1200"/>
    <s v="BOX"/>
    <n v="6000"/>
    <m/>
    <s v="240 BOX"/>
    <m/>
    <m/>
    <m/>
    <m/>
  </r>
  <r>
    <d v="2023-01-24T00:00:00"/>
    <d v="2023-01-24T00:00:00"/>
    <s v=""/>
    <x v="0"/>
    <d v="2023-01-14T00:00:00"/>
    <x v="697"/>
    <s v=""/>
    <s v=""/>
    <m/>
    <m/>
    <m/>
    <m/>
    <m/>
    <m/>
    <s v="REFILL GEL FANCY VRG-2018 (TSUM-TSUM)"/>
    <n v="5"/>
    <n v="1200"/>
    <s v="BOX"/>
    <n v="6000"/>
    <m/>
    <s v="240 BOX"/>
    <m/>
    <m/>
    <m/>
    <m/>
  </r>
  <r>
    <d v="2023-01-24T00:00:00"/>
    <d v="2023-01-24T00:00:00"/>
    <s v=""/>
    <x v="0"/>
    <d v="2023-01-14T00:00:00"/>
    <x v="698"/>
    <s v=""/>
    <s v=""/>
    <m/>
    <m/>
    <m/>
    <m/>
    <m/>
    <m/>
    <s v="REFILL GEL FANCY VRG-2019 (HELLO DORAEMON)"/>
    <n v="5"/>
    <n v="1200"/>
    <s v="BOX"/>
    <n v="6000"/>
    <m/>
    <s v="240 BOX"/>
    <m/>
    <m/>
    <m/>
    <m/>
  </r>
  <r>
    <d v="2023-01-24T00:00:00"/>
    <d v="2023-01-24T00:00:00"/>
    <s v=""/>
    <x v="0"/>
    <d v="2023-01-14T00:00:00"/>
    <x v="699"/>
    <s v=""/>
    <s v=""/>
    <m/>
    <m/>
    <m/>
    <m/>
    <m/>
    <m/>
    <s v="REFILL GEL FANCY VRG-2020 (HIJAB LOVE)"/>
    <n v="5"/>
    <n v="1200"/>
    <s v="BOX"/>
    <n v="6000"/>
    <m/>
    <s v="240 BOX"/>
    <m/>
    <m/>
    <m/>
    <m/>
  </r>
  <r>
    <d v="2023-01-24T00:00:00"/>
    <d v="2023-01-24T00:00:00"/>
    <s v=""/>
    <x v="0"/>
    <d v="2023-01-14T00:00:00"/>
    <x v="700"/>
    <s v=""/>
    <s v=""/>
    <m/>
    <m/>
    <m/>
    <m/>
    <m/>
    <m/>
    <m/>
    <m/>
    <m/>
    <m/>
    <m/>
    <m/>
    <m/>
    <m/>
    <m/>
    <m/>
    <m/>
  </r>
  <r>
    <d v="2023-01-24T00:00:00"/>
    <d v="2023-01-24T00:00:00"/>
    <s v=""/>
    <x v="0"/>
    <d v="2023-01-20T00:00:00"/>
    <x v="701"/>
    <n v="132"/>
    <s v=""/>
    <s v="BINTANG JAYA"/>
    <s v="UNTANA"/>
    <s v="SI.2023.01.00353"/>
    <m/>
    <d v="2023-01-20T00:00:00"/>
    <m/>
    <s v="CP-SQ12L CRAYON PUTAR PANJANG"/>
    <n v="50"/>
    <n v="9600"/>
    <s v="PCS"/>
    <n v="17500"/>
    <n v="2400000"/>
    <m/>
    <m/>
    <m/>
    <m/>
    <m/>
  </r>
  <r>
    <d v="2023-01-24T00:00:00"/>
    <d v="2023-01-24T00:00:00"/>
    <s v=""/>
    <x v="0"/>
    <d v="2023-01-20T00:00:00"/>
    <x v="702"/>
    <s v=""/>
    <s v=""/>
    <m/>
    <m/>
    <m/>
    <m/>
    <m/>
    <m/>
    <m/>
    <m/>
    <m/>
    <m/>
    <m/>
    <m/>
    <m/>
    <m/>
    <m/>
    <m/>
    <m/>
  </r>
  <r>
    <d v="2023-01-25T00:00:00"/>
    <d v="2023-01-25T00:00:00"/>
    <d v="2023-01-25T00:00:00"/>
    <x v="0"/>
    <d v="2023-01-25T00:00:00"/>
    <x v="703"/>
    <n v="133"/>
    <d v="2023-01-25T00:00:00"/>
    <s v="GLORY"/>
    <s v="UNTANA"/>
    <s v="B 17"/>
    <m/>
    <d v="2023-01-25T00:00:00"/>
    <m/>
    <s v="BT BATIK"/>
    <m/>
    <n v="7"/>
    <s v="LSN"/>
    <n v="161000"/>
    <m/>
    <m/>
    <m/>
    <m/>
    <n v="57000"/>
    <s v="DISKON CASH 57000"/>
  </r>
  <r>
    <d v="2023-01-25T00:00:00"/>
    <d v="2023-01-25T00:00:00"/>
    <s v=""/>
    <x v="0"/>
    <d v="2023-01-25T00:00:00"/>
    <x v="704"/>
    <s v=""/>
    <s v=""/>
    <m/>
    <m/>
    <m/>
    <m/>
    <m/>
    <m/>
    <m/>
    <m/>
    <m/>
    <m/>
    <m/>
    <m/>
    <m/>
    <m/>
    <m/>
    <m/>
    <m/>
  </r>
  <r>
    <d v="2023-01-26T00:00:00"/>
    <d v="2023-01-26T00:00:00"/>
    <d v="2023-01-26T00:00:00"/>
    <x v="0"/>
    <d v="2023-01-26T00:00:00"/>
    <x v="705"/>
    <n v="134"/>
    <d v="2023-01-26T00:00:00"/>
    <s v="GLORY"/>
    <s v="UNTANA"/>
    <s v="B 19"/>
    <m/>
    <d v="2023-01-26T00:00:00"/>
    <m/>
    <s v="AG CK POLOS"/>
    <m/>
    <n v="120"/>
    <s v="PCS"/>
    <n v="13000"/>
    <m/>
    <m/>
    <m/>
    <m/>
    <m/>
    <m/>
  </r>
  <r>
    <d v="2023-01-26T00:00:00"/>
    <d v="2023-01-26T00:00:00"/>
    <s v=""/>
    <x v="0"/>
    <d v="2023-01-26T00:00:00"/>
    <x v="706"/>
    <s v=""/>
    <s v=""/>
    <m/>
    <m/>
    <m/>
    <m/>
    <m/>
    <m/>
    <s v="BT BATIK"/>
    <m/>
    <n v="7"/>
    <s v="LSN"/>
    <n v="161000"/>
    <m/>
    <m/>
    <m/>
    <m/>
    <n v="134500"/>
    <s v="DISKON CASH 134500"/>
  </r>
  <r>
    <d v="2023-01-26T00:00:00"/>
    <d v="2023-01-26T00:00:00"/>
    <s v=""/>
    <x v="0"/>
    <d v="2023-01-26T00:00:00"/>
    <x v="707"/>
    <s v=""/>
    <s v=""/>
    <m/>
    <m/>
    <m/>
    <m/>
    <m/>
    <m/>
    <m/>
    <m/>
    <m/>
    <m/>
    <m/>
    <m/>
    <m/>
    <m/>
    <m/>
    <m/>
    <m/>
  </r>
  <r>
    <d v="2023-01-26T00:00:00"/>
    <d v="2023-01-26T00:00:00"/>
    <s v=""/>
    <x v="0"/>
    <d v="2023-01-26T00:00:00"/>
    <x v="708"/>
    <n v="135"/>
    <s v=""/>
    <s v="GRAFINDO"/>
    <s v="UNTANA"/>
    <m/>
    <m/>
    <m/>
    <m/>
    <s v="MAP KCG ATOS BR"/>
    <n v="20"/>
    <n v="1000"/>
    <s v="LSN"/>
    <n v="17400"/>
    <m/>
    <s v="50 LSN"/>
    <m/>
    <m/>
    <m/>
    <m/>
  </r>
  <r>
    <d v="2023-01-26T00:00:00"/>
    <d v="2023-01-26T00:00:00"/>
    <s v=""/>
    <x v="0"/>
    <d v="2023-01-26T00:00:00"/>
    <x v="709"/>
    <s v=""/>
    <s v=""/>
    <m/>
    <m/>
    <m/>
    <m/>
    <m/>
    <m/>
    <s v="MAP KCG ATOS MRH"/>
    <n v="15"/>
    <n v="750"/>
    <s v="LSN"/>
    <n v="17400"/>
    <m/>
    <s v="50 LSN"/>
    <m/>
    <m/>
    <m/>
    <m/>
  </r>
  <r>
    <d v="2023-01-26T00:00:00"/>
    <d v="2023-01-26T00:00:00"/>
    <s v=""/>
    <x v="0"/>
    <d v="2023-01-26T00:00:00"/>
    <x v="710"/>
    <s v=""/>
    <s v=""/>
    <m/>
    <m/>
    <m/>
    <m/>
    <m/>
    <m/>
    <s v="MAP KCG ATOZ KNG"/>
    <n v="5"/>
    <n v="250"/>
    <s v="LSN"/>
    <n v="17400"/>
    <m/>
    <s v="50 LSN"/>
    <m/>
    <m/>
    <m/>
    <m/>
  </r>
  <r>
    <d v="2023-01-26T00:00:00"/>
    <d v="2023-01-26T00:00:00"/>
    <s v=""/>
    <x v="0"/>
    <d v="2023-01-26T00:00:00"/>
    <x v="711"/>
    <s v=""/>
    <s v=""/>
    <m/>
    <m/>
    <m/>
    <m/>
    <m/>
    <m/>
    <m/>
    <m/>
    <m/>
    <m/>
    <m/>
    <m/>
    <m/>
    <m/>
    <m/>
    <m/>
    <m/>
  </r>
  <r>
    <d v="2023-01-26T00:00:00"/>
    <d v="2023-01-26T00:00:00"/>
    <s v=""/>
    <x v="1"/>
    <d v="2023-01-21T00:00:00"/>
    <x v="712"/>
    <n v="136"/>
    <s v=""/>
    <s v="ATALI MAKMUR"/>
    <s v="ARTO MORO"/>
    <s v="SA231010296"/>
    <m/>
    <d v="2023-01-21T00:00:00"/>
    <m/>
    <s v="PUNCH 30XL JK"/>
    <n v="1"/>
    <n v="120"/>
    <s v="PCS"/>
    <n v="12950"/>
    <m/>
    <s v="120 PCS"/>
    <n v="0.125"/>
    <n v="0.05"/>
    <m/>
    <m/>
  </r>
  <r>
    <d v="2023-01-26T00:00:00"/>
    <d v="2023-01-26T00:00:00"/>
    <s v=""/>
    <x v="1"/>
    <d v="2023-01-21T00:00:00"/>
    <x v="713"/>
    <s v=""/>
    <s v=""/>
    <m/>
    <m/>
    <m/>
    <m/>
    <m/>
    <m/>
    <s v="LABELLER MX-5500M 8 DIGITS JK"/>
    <n v="2"/>
    <n v="40"/>
    <s v="PCS"/>
    <n v="40500"/>
    <m/>
    <s v="20 PCS"/>
    <n v="0.125"/>
    <n v="0.05"/>
    <m/>
    <m/>
  </r>
  <r>
    <d v="2023-01-26T00:00:00"/>
    <d v="2023-01-26T00:00:00"/>
    <s v=""/>
    <x v="1"/>
    <d v="2023-01-21T00:00:00"/>
    <x v="714"/>
    <s v=""/>
    <s v=""/>
    <m/>
    <m/>
    <m/>
    <m/>
    <m/>
    <m/>
    <s v="PENCIL P-93 2B JK"/>
    <n v="2"/>
    <n v="60"/>
    <s v="GRS"/>
    <n v="96000"/>
    <m/>
    <s v="30 GRS"/>
    <n v="0.125"/>
    <n v="0.05"/>
    <m/>
    <m/>
  </r>
  <r>
    <d v="2023-01-26T00:00:00"/>
    <d v="2023-01-26T00:00:00"/>
    <s v=""/>
    <x v="1"/>
    <d v="2023-01-21T00:00:00"/>
    <x v="715"/>
    <s v=""/>
    <s v=""/>
    <m/>
    <m/>
    <m/>
    <m/>
    <m/>
    <m/>
    <s v="CORRECTION FLUID JK-101 JK"/>
    <n v="3"/>
    <n v="144"/>
    <s v="LSN"/>
    <n v="36000"/>
    <m/>
    <s v="48 LSN"/>
    <n v="0.125"/>
    <n v="0.05"/>
    <m/>
    <m/>
  </r>
  <r>
    <d v="2023-01-26T00:00:00"/>
    <d v="2023-01-26T00:00:00"/>
    <s v=""/>
    <x v="1"/>
    <d v="2023-01-21T00:00:00"/>
    <x v="716"/>
    <s v=""/>
    <s v=""/>
    <m/>
    <m/>
    <m/>
    <m/>
    <m/>
    <m/>
    <s v="PERMANENT MARKER PM-34 BLACK JK"/>
    <m/>
    <n v="36"/>
    <s v="PCS"/>
    <n v="2350"/>
    <m/>
    <s v="36 PCS"/>
    <n v="0.1"/>
    <n v="0.05"/>
    <n v="72333"/>
    <s v="BONUS JK-101"/>
  </r>
  <r>
    <d v="2023-01-26T00:00:00"/>
    <d v="2023-01-26T00:00:00"/>
    <s v=""/>
    <x v="1"/>
    <d v="2023-01-21T00:00:00"/>
    <x v="717"/>
    <s v=""/>
    <s v=""/>
    <m/>
    <m/>
    <m/>
    <m/>
    <m/>
    <m/>
    <m/>
    <m/>
    <m/>
    <m/>
    <m/>
    <m/>
    <m/>
    <m/>
    <m/>
    <m/>
    <m/>
  </r>
  <r>
    <d v="2023-01-26T00:00:00"/>
    <d v="2023-01-26T00:00:00"/>
    <s v=""/>
    <x v="0"/>
    <d v="2023-01-21T00:00:00"/>
    <x v="718"/>
    <n v="137"/>
    <s v=""/>
    <s v="HONGSIAN"/>
    <s v="UNTANA"/>
    <m/>
    <m/>
    <m/>
    <m/>
    <s v="P CASE REST A 776"/>
    <n v="1"/>
    <n v="32"/>
    <s v="LSN"/>
    <n v="74000"/>
    <m/>
    <m/>
    <m/>
    <m/>
    <m/>
    <m/>
  </r>
  <r>
    <d v="2023-01-26T00:00:00"/>
    <d v="2023-01-26T00:00:00"/>
    <s v=""/>
    <x v="0"/>
    <d v="2023-01-21T00:00:00"/>
    <x v="719"/>
    <s v=""/>
    <s v=""/>
    <m/>
    <m/>
    <m/>
    <m/>
    <m/>
    <m/>
    <s v="P CASE REST H 466"/>
    <n v="1"/>
    <n v="32"/>
    <s v="LSN"/>
    <n v="82500"/>
    <m/>
    <m/>
    <m/>
    <m/>
    <m/>
    <m/>
  </r>
  <r>
    <d v="2023-01-26T00:00:00"/>
    <d v="2023-01-26T00:00:00"/>
    <s v=""/>
    <x v="0"/>
    <d v="2023-01-21T00:00:00"/>
    <x v="720"/>
    <s v=""/>
    <s v=""/>
    <m/>
    <m/>
    <m/>
    <m/>
    <m/>
    <m/>
    <s v="P CASE  REST H761"/>
    <n v="1"/>
    <n v="32"/>
    <s v="LSN"/>
    <n v="75000"/>
    <m/>
    <m/>
    <m/>
    <m/>
    <m/>
    <m/>
  </r>
  <r>
    <d v="2023-01-26T00:00:00"/>
    <d v="2023-01-26T00:00:00"/>
    <s v=""/>
    <x v="0"/>
    <d v="2023-01-21T00:00:00"/>
    <x v="721"/>
    <s v=""/>
    <s v=""/>
    <m/>
    <m/>
    <m/>
    <m/>
    <m/>
    <m/>
    <m/>
    <m/>
    <m/>
    <m/>
    <m/>
    <m/>
    <m/>
    <m/>
    <m/>
    <m/>
    <m/>
  </r>
  <r>
    <d v="2023-01-27T00:00:00"/>
    <d v="2023-01-27T00:00:00"/>
    <d v="2023-01-27T00:00:00"/>
    <x v="0"/>
    <d v="2023-01-21T00:00:00"/>
    <x v="722"/>
    <n v="138"/>
    <d v="2023-01-27T00:00:00"/>
    <s v="DR (SS) ORI"/>
    <s v="UNTANA"/>
    <m/>
    <m/>
    <m/>
    <m/>
    <s v="GUNTING JUNIOR J500 JUNIOR"/>
    <n v="10"/>
    <n v="200"/>
    <s v="LSN"/>
    <n v="71000"/>
    <m/>
    <s v="20 LSN"/>
    <n v="0.12"/>
    <m/>
    <m/>
    <m/>
  </r>
  <r>
    <d v="2023-01-27T00:00:00"/>
    <d v="2023-01-27T00:00:00"/>
    <s v=""/>
    <x v="0"/>
    <d v="2023-01-21T00:00:00"/>
    <x v="723"/>
    <s v=""/>
    <s v=""/>
    <m/>
    <m/>
    <m/>
    <m/>
    <m/>
    <m/>
    <s v="GUNTING JUNIOR J400 JUNIOR"/>
    <n v="5"/>
    <n v="120"/>
    <s v="LSN"/>
    <n v="52000"/>
    <m/>
    <s v="24 LSN"/>
    <n v="0.12"/>
    <m/>
    <m/>
    <m/>
  </r>
  <r>
    <d v="2023-01-27T00:00:00"/>
    <d v="2023-01-27T00:00:00"/>
    <s v=""/>
    <x v="0"/>
    <d v="2023-01-21T00:00:00"/>
    <x v="724"/>
    <s v=""/>
    <s v=""/>
    <m/>
    <m/>
    <m/>
    <m/>
    <m/>
    <m/>
    <s v="GUNTING JUNIOR J300 JUNIOR"/>
    <n v="5"/>
    <n v="120"/>
    <s v="LSN"/>
    <n v="46000"/>
    <m/>
    <s v="24 LSN"/>
    <n v="0.12"/>
    <m/>
    <m/>
    <m/>
  </r>
  <r>
    <d v="2023-01-27T00:00:00"/>
    <d v="2023-01-27T00:00:00"/>
    <s v=""/>
    <x v="0"/>
    <d v="2023-01-21T00:00:00"/>
    <x v="725"/>
    <s v=""/>
    <s v=""/>
    <m/>
    <m/>
    <m/>
    <m/>
    <m/>
    <m/>
    <s v="GUNTING JUNIOR J200 JUNIOR"/>
    <n v="5"/>
    <n v="240"/>
    <s v="LSN"/>
    <n v="38000"/>
    <m/>
    <s v="48 LSN"/>
    <n v="0.12"/>
    <m/>
    <m/>
    <m/>
  </r>
  <r>
    <d v="2023-01-27T00:00:00"/>
    <d v="2023-01-27T00:00:00"/>
    <s v=""/>
    <x v="0"/>
    <d v="2023-01-21T00:00:00"/>
    <x v="726"/>
    <s v=""/>
    <s v=""/>
    <m/>
    <m/>
    <m/>
    <m/>
    <m/>
    <m/>
    <s v="GUNTING IDEAL K500"/>
    <n v="10"/>
    <n v="240"/>
    <s v="LSN"/>
    <n v="133000"/>
    <m/>
    <s v="20 LSN"/>
    <n v="0.12"/>
    <n v="0.12"/>
    <m/>
    <m/>
  </r>
  <r>
    <d v="2023-01-27T00:00:00"/>
    <d v="2023-01-27T00:00:00"/>
    <s v=""/>
    <x v="0"/>
    <d v="2023-01-21T00:00:00"/>
    <x v="727"/>
    <s v=""/>
    <s v=""/>
    <m/>
    <m/>
    <m/>
    <m/>
    <m/>
    <m/>
    <s v="GUNTING IDEAL K300"/>
    <n v="12"/>
    <n v="288"/>
    <s v="LSN"/>
    <n v="87000"/>
    <m/>
    <s v="24 LSN"/>
    <n v="0.12"/>
    <n v="0.12"/>
    <m/>
    <m/>
  </r>
  <r>
    <d v="2023-01-27T00:00:00"/>
    <d v="2023-01-27T00:00:00"/>
    <s v=""/>
    <x v="0"/>
    <d v="2023-01-21T00:00:00"/>
    <x v="728"/>
    <s v=""/>
    <s v=""/>
    <m/>
    <m/>
    <m/>
    <m/>
    <m/>
    <m/>
    <s v="GUNTING TREND SS"/>
    <m/>
    <n v="60"/>
    <s v="LSN"/>
    <n v="29000"/>
    <m/>
    <s v="60 LSN"/>
    <m/>
    <m/>
    <m/>
    <s v="BONUS"/>
  </r>
  <r>
    <d v="2023-01-27T00:00:00"/>
    <d v="2023-01-27T00:00:00"/>
    <s v=""/>
    <x v="0"/>
    <d v="2023-01-21T00:00:00"/>
    <x v="729"/>
    <s v=""/>
    <s v=""/>
    <m/>
    <m/>
    <m/>
    <m/>
    <m/>
    <m/>
    <s v="GUNTING TREND SS"/>
    <n v="12"/>
    <n v="720"/>
    <s v="LSN"/>
    <n v="29000"/>
    <m/>
    <s v="60 LSN"/>
    <n v="0.12"/>
    <n v="0.12"/>
    <m/>
    <m/>
  </r>
  <r>
    <d v="2023-01-27T00:00:00"/>
    <d v="2023-01-27T00:00:00"/>
    <s v=""/>
    <x v="0"/>
    <d v="2023-01-21T00:00:00"/>
    <x v="730"/>
    <s v=""/>
    <s v=""/>
    <m/>
    <m/>
    <m/>
    <m/>
    <m/>
    <m/>
    <s v="GUNTING IDEAL K300"/>
    <n v="1"/>
    <n v="24"/>
    <s v="LSN"/>
    <n v="87000"/>
    <m/>
    <s v="24 LSN"/>
    <m/>
    <m/>
    <m/>
    <s v="BONUS"/>
  </r>
  <r>
    <d v="2023-01-27T00:00:00"/>
    <d v="2023-01-27T00:00:00"/>
    <s v=""/>
    <x v="0"/>
    <d v="2023-01-21T00:00:00"/>
    <x v="731"/>
    <s v=""/>
    <s v=""/>
    <m/>
    <m/>
    <m/>
    <m/>
    <m/>
    <m/>
    <s v="GUNTING IDEAL K500"/>
    <m/>
    <n v="20"/>
    <s v="LSN"/>
    <n v="133000"/>
    <m/>
    <s v="20 LSN"/>
    <m/>
    <m/>
    <m/>
    <s v="BONUS"/>
  </r>
  <r>
    <d v="2023-01-27T00:00:00"/>
    <d v="2023-01-27T00:00:00"/>
    <s v=""/>
    <x v="0"/>
    <d v="2023-01-21T00:00:00"/>
    <x v="732"/>
    <s v=""/>
    <s v=""/>
    <m/>
    <m/>
    <m/>
    <m/>
    <m/>
    <m/>
    <s v="CUTTER TACO 88 BESAR"/>
    <n v="3"/>
    <n v="180"/>
    <s v="LSN"/>
    <n v="33000"/>
    <m/>
    <s v="60 LSN"/>
    <m/>
    <m/>
    <m/>
    <s v="BONUS"/>
  </r>
  <r>
    <d v="2023-01-27T00:00:00"/>
    <d v="2023-01-27T00:00:00"/>
    <s v=""/>
    <x v="0"/>
    <d v="2023-01-21T00:00:00"/>
    <x v="733"/>
    <s v=""/>
    <s v=""/>
    <m/>
    <m/>
    <m/>
    <m/>
    <m/>
    <m/>
    <s v="CUTTER TACO 88 BESAR"/>
    <n v="24"/>
    <n v="1440"/>
    <s v="LSN"/>
    <n v="33000"/>
    <m/>
    <s v="60 LSN"/>
    <n v="0.12"/>
    <n v="0.12"/>
    <m/>
    <m/>
  </r>
  <r>
    <d v="2023-01-27T00:00:00"/>
    <d v="2023-01-27T00:00:00"/>
    <s v=""/>
    <x v="0"/>
    <d v="2023-01-21T00:00:00"/>
    <x v="734"/>
    <s v=""/>
    <s v=""/>
    <m/>
    <m/>
    <m/>
    <m/>
    <m/>
    <m/>
    <s v="CUTTER TACO 78 KECIL"/>
    <n v="24"/>
    <n v="2880"/>
    <s v="LSN"/>
    <n v="23000"/>
    <m/>
    <s v="120 LSN"/>
    <n v="0.12"/>
    <n v="0.12"/>
    <m/>
    <m/>
  </r>
  <r>
    <d v="2023-01-27T00:00:00"/>
    <d v="2023-01-27T00:00:00"/>
    <s v=""/>
    <x v="0"/>
    <d v="2023-01-21T00:00:00"/>
    <x v="735"/>
    <s v=""/>
    <s v=""/>
    <m/>
    <m/>
    <m/>
    <m/>
    <m/>
    <m/>
    <s v="CUTTER TACO 78 KECIL"/>
    <m/>
    <n v="120"/>
    <s v="LSN"/>
    <n v="23000"/>
    <m/>
    <s v="120 LSN"/>
    <m/>
    <m/>
    <m/>
    <s v="BONUS"/>
  </r>
  <r>
    <d v="2023-01-27T00:00:00"/>
    <d v="2023-01-27T00:00:00"/>
    <s v=""/>
    <x v="0"/>
    <d v="2023-01-21T00:00:00"/>
    <x v="736"/>
    <s v=""/>
    <s v=""/>
    <m/>
    <m/>
    <m/>
    <m/>
    <m/>
    <m/>
    <m/>
    <m/>
    <m/>
    <m/>
    <m/>
    <m/>
    <m/>
    <m/>
    <m/>
    <m/>
    <m/>
  </r>
  <r>
    <d v="2023-01-27T00:00:00"/>
    <d v="2023-01-27T00:00:00"/>
    <s v=""/>
    <x v="1"/>
    <d v="2023-01-14T00:00:00"/>
    <x v="737"/>
    <n v="139"/>
    <s v=""/>
    <s v="SAMUDERA ANGKASA JAYA"/>
    <s v="ARTO MORO"/>
    <s v="JL-61231"/>
    <m/>
    <d v="2023-01-14T00:00:00"/>
    <m/>
    <s v="P/ C MAG C-1758 (22*7.5)"/>
    <n v="3"/>
    <n v="576"/>
    <s v="PCS"/>
    <n v="9500"/>
    <m/>
    <s v="192 PCS"/>
    <n v="0.05"/>
    <m/>
    <m/>
    <m/>
  </r>
  <r>
    <d v="2023-01-27T00:00:00"/>
    <d v="2023-01-27T00:00:00"/>
    <s v=""/>
    <x v="1"/>
    <d v="2023-01-14T00:00:00"/>
    <x v="738"/>
    <s v=""/>
    <s v=""/>
    <m/>
    <m/>
    <m/>
    <m/>
    <m/>
    <m/>
    <m/>
    <m/>
    <m/>
    <m/>
    <m/>
    <m/>
    <m/>
    <m/>
    <m/>
    <m/>
    <m/>
  </r>
  <r>
    <d v="2023-01-27T00:00:00"/>
    <d v="2023-01-27T00:00:00"/>
    <s v=""/>
    <x v="0"/>
    <d v="2023-01-16T00:00:00"/>
    <x v="739"/>
    <n v="140"/>
    <s v=""/>
    <s v="SALIKAH"/>
    <s v="UNTANA"/>
    <s v="078958"/>
    <m/>
    <d v="2023-01-16T00:00:00"/>
    <m/>
    <s v="SULING YAMAHA"/>
    <n v="30"/>
    <n v="1500"/>
    <s v="PCS"/>
    <n v="28500"/>
    <m/>
    <m/>
    <m/>
    <m/>
    <m/>
    <m/>
  </r>
  <r>
    <d v="2023-01-27T00:00:00"/>
    <d v="2023-01-27T00:00:00"/>
    <s v=""/>
    <x v="0"/>
    <d v="2023-01-16T00:00:00"/>
    <x v="740"/>
    <s v=""/>
    <s v=""/>
    <m/>
    <m/>
    <m/>
    <m/>
    <m/>
    <m/>
    <s v="PIANIKA DH BOX PREMIUM"/>
    <n v="10"/>
    <n v="100"/>
    <s v="PCS"/>
    <n v="115000"/>
    <m/>
    <m/>
    <m/>
    <m/>
    <m/>
    <m/>
  </r>
  <r>
    <d v="2023-01-27T00:00:00"/>
    <d v="2023-01-27T00:00:00"/>
    <s v=""/>
    <x v="0"/>
    <d v="2023-01-16T00:00:00"/>
    <x v="741"/>
    <s v=""/>
    <s v=""/>
    <m/>
    <m/>
    <m/>
    <m/>
    <m/>
    <m/>
    <m/>
    <m/>
    <m/>
    <m/>
    <m/>
    <m/>
    <m/>
    <m/>
    <m/>
    <m/>
    <m/>
  </r>
  <r>
    <d v="2023-01-27T00:00:00"/>
    <d v="2023-01-27T00:00:00"/>
    <s v=""/>
    <x v="0"/>
    <d v="2023-01-24T00:00:00"/>
    <x v="742"/>
    <n v="141"/>
    <s v=""/>
    <s v="GUNINDO"/>
    <s v="UNTANA"/>
    <s v="2300157"/>
    <m/>
    <d v="2023-01-24T00:00:00"/>
    <m/>
    <s v="SULING GDS23 SOLID"/>
    <n v="1"/>
    <n v="12"/>
    <s v="LSN"/>
    <n v="216000"/>
    <m/>
    <m/>
    <n v="0.05"/>
    <n v="0.1"/>
    <m/>
    <m/>
  </r>
  <r>
    <d v="2023-01-27T00:00:00"/>
    <d v="2023-01-27T00:00:00"/>
    <s v=""/>
    <x v="0"/>
    <d v="2023-01-24T00:00:00"/>
    <x v="743"/>
    <s v=""/>
    <s v=""/>
    <m/>
    <m/>
    <m/>
    <m/>
    <m/>
    <m/>
    <s v="HB-65 GUNINDO"/>
    <n v="1"/>
    <n v="30"/>
    <s v="LSN"/>
    <n v="70000"/>
    <m/>
    <m/>
    <n v="0.05"/>
    <n v="0.1"/>
    <m/>
    <m/>
  </r>
  <r>
    <d v="2023-01-27T00:00:00"/>
    <d v="2023-01-27T00:00:00"/>
    <s v=""/>
    <x v="0"/>
    <d v="2023-01-24T00:00:00"/>
    <x v="744"/>
    <s v=""/>
    <s v=""/>
    <m/>
    <m/>
    <m/>
    <m/>
    <m/>
    <m/>
    <s v="CUTTER A 18 TRANS"/>
    <n v="2"/>
    <n v="120"/>
    <s v="LSN"/>
    <n v="47500"/>
    <m/>
    <m/>
    <n v="0.05"/>
    <n v="0.1"/>
    <m/>
    <m/>
  </r>
  <r>
    <d v="2023-01-27T00:00:00"/>
    <d v="2023-01-27T00:00:00"/>
    <s v=""/>
    <x v="0"/>
    <d v="2023-01-24T00:00:00"/>
    <x v="745"/>
    <s v=""/>
    <s v=""/>
    <m/>
    <m/>
    <m/>
    <m/>
    <m/>
    <m/>
    <s v="HB75 GUNINDO"/>
    <n v="1"/>
    <n v="20"/>
    <s v="LSN"/>
    <n v="138600"/>
    <m/>
    <m/>
    <n v="0.05"/>
    <n v="0.1"/>
    <m/>
    <m/>
  </r>
  <r>
    <d v="2023-01-27T00:00:00"/>
    <d v="2023-01-27T00:00:00"/>
    <s v=""/>
    <x v="0"/>
    <d v="2023-01-24T00:00:00"/>
    <x v="746"/>
    <s v=""/>
    <s v=""/>
    <m/>
    <m/>
    <m/>
    <m/>
    <m/>
    <m/>
    <m/>
    <m/>
    <m/>
    <m/>
    <m/>
    <m/>
    <m/>
    <m/>
    <m/>
    <m/>
    <m/>
  </r>
  <r>
    <d v="2023-01-27T00:00:00"/>
    <d v="2023-01-27T00:00:00"/>
    <s v=""/>
    <x v="0"/>
    <d v="2023-01-27T00:00:00"/>
    <x v="747"/>
    <n v="142"/>
    <s v=""/>
    <s v="HANSA"/>
    <s v="UNTANA"/>
    <s v="HN012023292"/>
    <m/>
    <d v="2023-01-27T00:00:00"/>
    <m/>
    <s v="LILIN SHINTOENG 12 BTG"/>
    <m/>
    <n v="4"/>
    <s v="LSN"/>
    <n v="39000"/>
    <m/>
    <m/>
    <m/>
    <m/>
    <m/>
    <m/>
  </r>
  <r>
    <d v="2023-01-27T00:00:00"/>
    <d v="2023-01-27T00:00:00"/>
    <s v=""/>
    <x v="0"/>
    <d v="2023-01-27T00:00:00"/>
    <x v="748"/>
    <s v=""/>
    <s v=""/>
    <m/>
    <m/>
    <m/>
    <m/>
    <m/>
    <m/>
    <s v="LILIN SHINTOENG 24 BTG"/>
    <m/>
    <n v="4"/>
    <s v="LSN"/>
    <n v="41000"/>
    <m/>
    <m/>
    <m/>
    <m/>
    <m/>
    <m/>
  </r>
  <r>
    <d v="2023-01-27T00:00:00"/>
    <d v="2023-01-27T00:00:00"/>
    <s v=""/>
    <x v="0"/>
    <d v="2023-01-27T00:00:00"/>
    <x v="749"/>
    <s v=""/>
    <s v=""/>
    <m/>
    <m/>
    <m/>
    <m/>
    <m/>
    <m/>
    <m/>
    <m/>
    <m/>
    <m/>
    <m/>
    <m/>
    <m/>
    <m/>
    <m/>
    <m/>
    <m/>
  </r>
  <r>
    <d v="2023-01-27T00:00:00"/>
    <d v="2023-01-27T00:00:00"/>
    <s v=""/>
    <x v="0"/>
    <d v="2023-01-27T00:00:00"/>
    <x v="750"/>
    <n v="143"/>
    <s v=""/>
    <s v="HANSA"/>
    <s v="UNTANA"/>
    <s v="HN012023286"/>
    <m/>
    <d v="2023-01-27T00:00:00"/>
    <m/>
    <s v="LILIN ANGKA SHINTOENG"/>
    <m/>
    <n v="2"/>
    <s v="LSN"/>
    <n v="13000"/>
    <m/>
    <m/>
    <m/>
    <m/>
    <m/>
    <s v="NO.6"/>
  </r>
  <r>
    <d v="2023-01-27T00:00:00"/>
    <d v="2023-01-27T00:00:00"/>
    <s v=""/>
    <x v="0"/>
    <d v="2023-01-27T00:00:00"/>
    <x v="751"/>
    <s v=""/>
    <s v=""/>
    <m/>
    <m/>
    <m/>
    <m/>
    <m/>
    <m/>
    <s v="LILIN ANGKA SHINTOENG"/>
    <m/>
    <n v="4"/>
    <s v="LSN"/>
    <n v="13000"/>
    <m/>
    <m/>
    <m/>
    <m/>
    <m/>
    <s v="NO.2"/>
  </r>
  <r>
    <d v="2023-01-27T00:00:00"/>
    <d v="2023-01-27T00:00:00"/>
    <s v=""/>
    <x v="0"/>
    <d v="2023-01-27T00:00:00"/>
    <x v="752"/>
    <s v=""/>
    <s v=""/>
    <m/>
    <m/>
    <m/>
    <m/>
    <m/>
    <m/>
    <s v="LILIN ANGKA SHINTOENG"/>
    <m/>
    <n v="9"/>
    <s v="LSN"/>
    <n v="13000"/>
    <m/>
    <m/>
    <m/>
    <m/>
    <m/>
    <s v="NO.3/4/8 @3LSN"/>
  </r>
  <r>
    <d v="2023-01-27T00:00:00"/>
    <d v="2023-01-27T00:00:00"/>
    <s v=""/>
    <x v="0"/>
    <d v="2023-01-27T00:00:00"/>
    <x v="753"/>
    <s v=""/>
    <s v=""/>
    <m/>
    <m/>
    <m/>
    <m/>
    <m/>
    <m/>
    <m/>
    <m/>
    <m/>
    <m/>
    <m/>
    <m/>
    <m/>
    <m/>
    <m/>
    <m/>
    <m/>
  </r>
  <r>
    <d v="2023-01-27T00:00:00"/>
    <d v="2023-01-27T00:00:00"/>
    <s v=""/>
    <x v="0"/>
    <d v="2023-01-24T00:00:00"/>
    <x v="754"/>
    <n v="144"/>
    <s v=""/>
    <s v="TFS"/>
    <s v="UNTANA"/>
    <s v="PK-230100117"/>
    <m/>
    <d v="2023-01-24T00:00:00"/>
    <m/>
    <s v="ZIPPER FILE 192BT WARNA BLUE"/>
    <n v="4"/>
    <n v="960"/>
    <s v="PCS"/>
    <n v="12000"/>
    <m/>
    <s v="240 PCS"/>
    <m/>
    <m/>
    <m/>
    <m/>
  </r>
  <r>
    <d v="2023-01-27T00:00:00"/>
    <d v="2023-01-27T00:00:00"/>
    <s v=""/>
    <x v="0"/>
    <d v="2023-01-24T00:00:00"/>
    <x v="755"/>
    <s v=""/>
    <s v=""/>
    <m/>
    <m/>
    <m/>
    <m/>
    <m/>
    <m/>
    <s v="ZIPPER FILE 192BT WARNA GREEN"/>
    <n v="4"/>
    <n v="960"/>
    <s v="PCS"/>
    <n v="12000"/>
    <m/>
    <s v="240 PCS"/>
    <m/>
    <m/>
    <m/>
    <m/>
  </r>
  <r>
    <d v="2023-01-27T00:00:00"/>
    <d v="2023-01-27T00:00:00"/>
    <s v=""/>
    <x v="0"/>
    <d v="2023-01-24T00:00:00"/>
    <x v="756"/>
    <s v=""/>
    <s v=""/>
    <m/>
    <m/>
    <m/>
    <m/>
    <m/>
    <m/>
    <s v="ZIPPER FILE 192BT WARNA RED"/>
    <n v="4"/>
    <n v="960"/>
    <s v="PCS"/>
    <n v="12000"/>
    <m/>
    <s v="240 PCS"/>
    <m/>
    <m/>
    <m/>
    <m/>
  </r>
  <r>
    <d v="2023-01-27T00:00:00"/>
    <d v="2023-01-27T00:00:00"/>
    <s v=""/>
    <x v="0"/>
    <d v="2023-01-24T00:00:00"/>
    <x v="757"/>
    <s v=""/>
    <s v=""/>
    <m/>
    <m/>
    <m/>
    <m/>
    <m/>
    <m/>
    <s v="ZIPPER FILE 192BT WARNA YELLOW"/>
    <n v="3"/>
    <n v="720"/>
    <s v="PCS"/>
    <n v="12000"/>
    <m/>
    <s v="240 PCS"/>
    <m/>
    <m/>
    <m/>
    <m/>
  </r>
  <r>
    <d v="2023-01-27T00:00:00"/>
    <d v="2023-01-27T00:00:00"/>
    <s v=""/>
    <x v="0"/>
    <d v="2023-01-24T00:00:00"/>
    <x v="758"/>
    <s v=""/>
    <s v=""/>
    <m/>
    <m/>
    <m/>
    <m/>
    <m/>
    <m/>
    <s v="ZIPPER FILE 192BT WARNA PURPLE"/>
    <n v="2"/>
    <n v="480"/>
    <s v="PCS"/>
    <n v="12000"/>
    <m/>
    <s v="240 PCS"/>
    <m/>
    <m/>
    <m/>
    <m/>
  </r>
  <r>
    <d v="2023-01-27T00:00:00"/>
    <d v="2023-01-27T00:00:00"/>
    <s v=""/>
    <x v="0"/>
    <d v="2023-01-24T00:00:00"/>
    <x v="759"/>
    <s v=""/>
    <s v=""/>
    <m/>
    <m/>
    <m/>
    <m/>
    <m/>
    <m/>
    <s v="ZIPPER FILE 192BT WARNA ORANGE"/>
    <n v="3"/>
    <n v="720"/>
    <s v="PCS"/>
    <n v="12000"/>
    <m/>
    <s v="240 PCS"/>
    <m/>
    <m/>
    <m/>
    <m/>
  </r>
  <r>
    <d v="2023-01-27T00:00:00"/>
    <d v="2023-01-27T00:00:00"/>
    <s v=""/>
    <x v="0"/>
    <d v="2023-01-24T00:00:00"/>
    <x v="760"/>
    <s v=""/>
    <s v=""/>
    <m/>
    <m/>
    <m/>
    <m/>
    <m/>
    <m/>
    <s v="ZIPPER FILE 192BT WARNA YELLOW"/>
    <n v="1"/>
    <n v="240"/>
    <s v="PCS"/>
    <n v="0"/>
    <m/>
    <s v="240 PCS"/>
    <m/>
    <m/>
    <m/>
    <m/>
  </r>
  <r>
    <d v="2023-01-27T00:00:00"/>
    <d v="2023-01-27T00:00:00"/>
    <s v=""/>
    <x v="0"/>
    <d v="2023-01-24T00:00:00"/>
    <x v="761"/>
    <s v=""/>
    <s v=""/>
    <m/>
    <m/>
    <m/>
    <m/>
    <m/>
    <m/>
    <m/>
    <m/>
    <m/>
    <m/>
    <m/>
    <m/>
    <m/>
    <m/>
    <m/>
    <m/>
    <m/>
  </r>
  <r>
    <d v="2023-01-28T00:00:00"/>
    <d v="2023-01-28T00:00:00"/>
    <d v="2023-01-28T00:00:00"/>
    <x v="0"/>
    <d v="2023-01-28T00:00:00"/>
    <x v="762"/>
    <n v="145"/>
    <d v="2023-01-28T00:00:00"/>
    <s v="HONGSIAN"/>
    <s v="UNTANA"/>
    <s v="G 014"/>
    <m/>
    <d v="2023-01-28T00:00:00"/>
    <m/>
    <s v="PC H 769"/>
    <m/>
    <n v="36"/>
    <s v="LSN"/>
    <n v="53000"/>
    <m/>
    <m/>
    <m/>
    <m/>
    <m/>
    <m/>
  </r>
  <r>
    <d v="2023-01-28T00:00:00"/>
    <d v="2023-01-28T00:00:00"/>
    <s v=""/>
    <x v="0"/>
    <d v="2023-01-28T00:00:00"/>
    <x v="763"/>
    <s v=""/>
    <s v=""/>
    <m/>
    <m/>
    <m/>
    <m/>
    <m/>
    <m/>
    <m/>
    <m/>
    <m/>
    <m/>
    <m/>
    <m/>
    <m/>
    <m/>
    <m/>
    <m/>
    <m/>
  </r>
  <r>
    <d v="2023-01-28T00:00:00"/>
    <d v="2023-01-28T00:00:00"/>
    <s v=""/>
    <x v="0"/>
    <d v="2023-01-28T00:00:00"/>
    <x v="764"/>
    <n v="146"/>
    <s v=""/>
    <s v="HANSA"/>
    <s v="UNTANA"/>
    <s v="HN012023297"/>
    <m/>
    <d v="2023-01-28T00:00:00"/>
    <m/>
    <s v="LILIN SHINTOENG 12 BTG"/>
    <m/>
    <n v="2"/>
    <s v="LSN"/>
    <n v="39000"/>
    <m/>
    <m/>
    <m/>
    <m/>
    <m/>
    <m/>
  </r>
  <r>
    <d v="2023-01-28T00:00:00"/>
    <d v="2023-01-28T00:00:00"/>
    <s v=""/>
    <x v="0"/>
    <d v="2023-01-28T00:00:00"/>
    <x v="765"/>
    <s v=""/>
    <s v=""/>
    <m/>
    <m/>
    <m/>
    <m/>
    <m/>
    <m/>
    <s v="LILIN SHINTOENG 24 BTG"/>
    <m/>
    <n v="2"/>
    <s v="LSN"/>
    <n v="41000"/>
    <m/>
    <m/>
    <m/>
    <m/>
    <m/>
    <m/>
  </r>
  <r>
    <d v="2023-01-28T00:00:00"/>
    <d v="2023-01-28T00:00:00"/>
    <s v=""/>
    <x v="0"/>
    <d v="2023-01-28T00:00:00"/>
    <x v="766"/>
    <s v=""/>
    <s v=""/>
    <m/>
    <m/>
    <m/>
    <m/>
    <m/>
    <m/>
    <s v="LILIN ANGKA SHINTOENG"/>
    <m/>
    <n v="14"/>
    <s v="LSN"/>
    <n v="13000"/>
    <m/>
    <m/>
    <m/>
    <m/>
    <m/>
    <s v="NO 0/1/2/3/4/5/9 @ 2LSN"/>
  </r>
  <r>
    <d v="2023-01-28T00:00:00"/>
    <d v="2023-01-28T00:00:00"/>
    <s v=""/>
    <x v="0"/>
    <d v="2023-01-28T00:00:00"/>
    <x v="767"/>
    <s v=""/>
    <s v=""/>
    <m/>
    <m/>
    <m/>
    <m/>
    <m/>
    <m/>
    <m/>
    <m/>
    <m/>
    <m/>
    <m/>
    <m/>
    <m/>
    <m/>
    <m/>
    <m/>
    <m/>
  </r>
  <r>
    <d v="2023-01-28T00:00:00"/>
    <d v="2023-01-28T00:00:00"/>
    <s v=""/>
    <x v="0"/>
    <d v="2023-01-28T00:00:00"/>
    <x v="768"/>
    <n v="147"/>
    <s v=""/>
    <s v="DUTA BUANA"/>
    <s v="UNTANA"/>
    <m/>
    <m/>
    <m/>
    <m/>
    <s v="ACRYLIC COLOUR TF-AC-001 (12X5ML)"/>
    <n v="10"/>
    <n v="720"/>
    <s v="PCS"/>
    <m/>
    <m/>
    <s v="72 PCS"/>
    <m/>
    <m/>
    <m/>
    <m/>
  </r>
  <r>
    <d v="2023-01-28T00:00:00"/>
    <d v="2023-01-28T00:00:00"/>
    <s v=""/>
    <x v="0"/>
    <d v="2023-01-28T00:00:00"/>
    <x v="769"/>
    <s v=""/>
    <s v=""/>
    <m/>
    <m/>
    <m/>
    <m/>
    <m/>
    <m/>
    <m/>
    <m/>
    <m/>
    <m/>
    <m/>
    <m/>
    <m/>
    <m/>
    <m/>
    <m/>
    <m/>
  </r>
  <r>
    <d v="2023-01-28T00:00:00"/>
    <d v="2023-01-28T00:00:00"/>
    <s v=""/>
    <x v="1"/>
    <d v="2023-01-25T00:00:00"/>
    <x v="770"/>
    <n v="148"/>
    <s v=""/>
    <s v="ATALI MAKMUR"/>
    <s v="ARTO MORO"/>
    <s v="SA230101441"/>
    <m/>
    <d v="2023-01-25T00:00:00"/>
    <m/>
    <s v="PENCIL P-88 2B JK"/>
    <n v="8"/>
    <n v="240"/>
    <s v="GRS"/>
    <n v="104400"/>
    <m/>
    <s v="30 GRS"/>
    <n v="0.125"/>
    <n v="0.05"/>
    <m/>
    <m/>
  </r>
  <r>
    <d v="2023-01-28T00:00:00"/>
    <d v="2023-01-28T00:00:00"/>
    <s v=""/>
    <x v="1"/>
    <d v="2023-01-25T00:00:00"/>
    <x v="771"/>
    <s v=""/>
    <s v=""/>
    <m/>
    <m/>
    <m/>
    <m/>
    <m/>
    <m/>
    <m/>
    <m/>
    <m/>
    <m/>
    <m/>
    <m/>
    <m/>
    <m/>
    <m/>
    <m/>
    <m/>
  </r>
  <r>
    <d v="2023-01-28T00:00:00"/>
    <d v="2023-01-28T00:00:00"/>
    <s v=""/>
    <x v="1"/>
    <d v="2023-01-26T00:00:00"/>
    <x v="772"/>
    <n v="149"/>
    <s v=""/>
    <s v="KENKO SINAR INDONESIA"/>
    <s v="ARTO MORO"/>
    <s v="23011764"/>
    <s v="SA 39678"/>
    <d v="2023-01-26T00:00:00"/>
    <m/>
    <s v="KENKO CORRECTION FLUID KE-01"/>
    <n v="20"/>
    <m/>
    <m/>
    <m/>
    <n v="1954800"/>
    <s v="36 DOZ"/>
    <n v="0.17"/>
    <m/>
    <m/>
    <m/>
  </r>
  <r>
    <d v="2023-01-28T00:00:00"/>
    <d v="2023-01-28T00:00:00"/>
    <s v=""/>
    <x v="1"/>
    <d v="2023-01-26T00:00:00"/>
    <x v="773"/>
    <s v=""/>
    <s v=""/>
    <m/>
    <m/>
    <m/>
    <m/>
    <m/>
    <m/>
    <s v="KENKO GLUE STICK 8GR(SMALL)"/>
    <n v="2"/>
    <m/>
    <m/>
    <m/>
    <n v="2376000"/>
    <s v="36 BOX X 30 PCS"/>
    <n v="0.17"/>
    <m/>
    <m/>
    <m/>
  </r>
  <r>
    <d v="2023-01-28T00:00:00"/>
    <d v="2023-01-28T00:00:00"/>
    <s v=""/>
    <x v="1"/>
    <d v="2023-01-26T00:00:00"/>
    <x v="774"/>
    <s v=""/>
    <s v=""/>
    <m/>
    <m/>
    <m/>
    <m/>
    <m/>
    <m/>
    <s v="KENKO BINDER CLIP NO.155"/>
    <n v="3"/>
    <m/>
    <m/>
    <m/>
    <n v="1380000"/>
    <s v="20 GRS"/>
    <n v="0.17"/>
    <m/>
    <m/>
    <m/>
  </r>
  <r>
    <d v="2023-01-28T00:00:00"/>
    <d v="2023-01-28T00:00:00"/>
    <s v=""/>
    <x v="1"/>
    <d v="2023-01-26T00:00:00"/>
    <x v="775"/>
    <s v=""/>
    <s v=""/>
    <m/>
    <m/>
    <m/>
    <m/>
    <m/>
    <m/>
    <s v="KENKO BINDER CLIP NO.200"/>
    <n v="2"/>
    <m/>
    <m/>
    <m/>
    <n v="1200000"/>
    <s v="10 GRS"/>
    <n v="0.17"/>
    <m/>
    <m/>
    <m/>
  </r>
  <r>
    <d v="2023-01-28T00:00:00"/>
    <d v="2023-01-28T00:00:00"/>
    <s v=""/>
    <x v="1"/>
    <d v="2023-01-26T00:00:00"/>
    <x v="776"/>
    <s v=""/>
    <s v=""/>
    <m/>
    <m/>
    <m/>
    <m/>
    <m/>
    <m/>
    <s v="KENKO BINDER CLIP NO.260"/>
    <n v="6"/>
    <m/>
    <m/>
    <m/>
    <n v="900000"/>
    <s v="5 GRS"/>
    <n v="0.17"/>
    <m/>
    <m/>
    <m/>
  </r>
  <r>
    <d v="2023-01-28T00:00:00"/>
    <d v="2023-01-28T00:00:00"/>
    <s v=""/>
    <x v="1"/>
    <d v="2023-01-26T00:00:00"/>
    <x v="777"/>
    <s v=""/>
    <s v=""/>
    <m/>
    <m/>
    <m/>
    <s v="SA 39682"/>
    <m/>
    <m/>
    <s v="KENKO CORRECTION TAPE CT-831 *8M X 5MM)"/>
    <n v="1"/>
    <m/>
    <m/>
    <m/>
    <n v="2592000"/>
    <s v="48 DOZ"/>
    <n v="0.17"/>
    <m/>
    <m/>
    <m/>
  </r>
  <r>
    <d v="2023-01-28T00:00:00"/>
    <d v="2023-01-28T00:00:00"/>
    <s v=""/>
    <x v="1"/>
    <d v="2023-01-26T00:00:00"/>
    <x v="778"/>
    <s v=""/>
    <s v=""/>
    <m/>
    <m/>
    <m/>
    <m/>
    <m/>
    <m/>
    <m/>
    <m/>
    <m/>
    <m/>
    <m/>
    <m/>
    <m/>
    <m/>
    <m/>
    <m/>
    <m/>
  </r>
  <r>
    <d v="2023-01-28T00:00:00"/>
    <d v="2023-01-28T00:00:00"/>
    <s v=""/>
    <x v="1"/>
    <d v="2023-01-26T00:00:00"/>
    <x v="779"/>
    <n v="150"/>
    <s v=""/>
    <s v="KENKO SINAR INDONESIA"/>
    <s v="ARTO MORO"/>
    <s v="23011733"/>
    <s v="SA 39622"/>
    <d v="2023-01-26T00:00:00"/>
    <m/>
    <s v="KENKO LOOSE LEAF A5-LL 100-2070"/>
    <n v="1"/>
    <m/>
    <m/>
    <m/>
    <n v="801600"/>
    <s v="96 PCS"/>
    <n v="0.17"/>
    <m/>
    <m/>
    <m/>
  </r>
  <r>
    <d v="2023-01-28T00:00:00"/>
    <d v="2023-01-28T00:00:00"/>
    <s v=""/>
    <x v="1"/>
    <d v="2023-01-26T00:00:00"/>
    <x v="780"/>
    <s v=""/>
    <s v=""/>
    <m/>
    <m/>
    <m/>
    <m/>
    <m/>
    <m/>
    <s v="KENKO GEL PEN KE-100 BLACK"/>
    <n v="1"/>
    <m/>
    <m/>
    <m/>
    <n v="2764800"/>
    <s v="12 GRS"/>
    <n v="0.17"/>
    <m/>
    <m/>
    <m/>
  </r>
  <r>
    <d v="2023-01-28T00:00:00"/>
    <d v="2023-01-28T00:00:00"/>
    <s v=""/>
    <x v="1"/>
    <d v="2023-01-26T00:00:00"/>
    <x v="781"/>
    <s v=""/>
    <s v=""/>
    <m/>
    <m/>
    <m/>
    <m/>
    <m/>
    <m/>
    <s v="KENKO CORRECTION FLUID KE-01"/>
    <n v="5"/>
    <m/>
    <m/>
    <m/>
    <n v="1954800"/>
    <s v="36 DOZ"/>
    <n v="0.17"/>
    <m/>
    <m/>
    <m/>
  </r>
  <r>
    <d v="2023-01-28T00:00:00"/>
    <d v="2023-01-28T00:00:00"/>
    <s v=""/>
    <x v="1"/>
    <d v="2023-01-26T00:00:00"/>
    <x v="782"/>
    <s v=""/>
    <s v=""/>
    <m/>
    <m/>
    <m/>
    <m/>
    <m/>
    <m/>
    <s v="KENKO 12 COLOR PENCIL CP-12F CLASSIC"/>
    <n v="1"/>
    <m/>
    <m/>
    <m/>
    <n v="2980800"/>
    <s v="24 DOZ"/>
    <n v="0.17"/>
    <m/>
    <m/>
    <m/>
  </r>
  <r>
    <d v="2023-01-28T00:00:00"/>
    <d v="2023-01-28T00:00:00"/>
    <s v=""/>
    <x v="1"/>
    <d v="2023-01-26T00:00:00"/>
    <x v="783"/>
    <s v=""/>
    <s v=""/>
    <m/>
    <m/>
    <m/>
    <m/>
    <m/>
    <m/>
    <s v="KENKO TAPE DISPENSER TD-323 (1&quot; &amp; 3&quot; CORE)"/>
    <n v="2"/>
    <m/>
    <m/>
    <m/>
    <n v="462000"/>
    <s v="24 PCS"/>
    <n v="0.17"/>
    <m/>
    <m/>
    <m/>
  </r>
  <r>
    <d v="2023-01-28T00:00:00"/>
    <d v="2023-01-28T00:00:00"/>
    <s v=""/>
    <x v="1"/>
    <d v="2023-01-26T00:00:00"/>
    <x v="784"/>
    <s v=""/>
    <s v=""/>
    <m/>
    <m/>
    <m/>
    <m/>
    <m/>
    <m/>
    <s v="KENKO BINDER CLIP NO.107"/>
    <n v="1"/>
    <m/>
    <m/>
    <m/>
    <n v="1590000"/>
    <s v="50 GRS"/>
    <n v="0.17"/>
    <m/>
    <m/>
    <m/>
  </r>
  <r>
    <d v="2023-01-28T00:00:00"/>
    <d v="2023-01-28T00:00:00"/>
    <s v=""/>
    <x v="1"/>
    <d v="2023-01-26T00:00:00"/>
    <x v="785"/>
    <s v=""/>
    <s v=""/>
    <m/>
    <m/>
    <m/>
    <m/>
    <m/>
    <m/>
    <s v="KENKO CUTTER L-500 (18MM BLADE)"/>
    <n v="2"/>
    <m/>
    <m/>
    <m/>
    <n v="2952000"/>
    <s v="20 DOZ"/>
    <n v="0.17"/>
    <m/>
    <m/>
    <m/>
  </r>
  <r>
    <d v="2023-01-28T00:00:00"/>
    <d v="2023-01-28T00:00:00"/>
    <s v=""/>
    <x v="1"/>
    <d v="2023-01-26T00:00:00"/>
    <x v="786"/>
    <s v=""/>
    <s v=""/>
    <m/>
    <m/>
    <m/>
    <m/>
    <m/>
    <m/>
    <s v="KENKO STAPLES NO.1210 (23/ 10)"/>
    <n v="3"/>
    <m/>
    <m/>
    <m/>
    <n v="840000"/>
    <s v="20 PAK"/>
    <n v="0.17"/>
    <m/>
    <m/>
    <m/>
  </r>
  <r>
    <d v="2023-01-28T00:00:00"/>
    <d v="2023-01-28T00:00:00"/>
    <s v=""/>
    <x v="1"/>
    <d v="2023-01-26T00:00:00"/>
    <x v="787"/>
    <s v=""/>
    <s v=""/>
    <m/>
    <m/>
    <m/>
    <m/>
    <m/>
    <m/>
    <s v="KENKO TRIGONAL CLIP NO.3"/>
    <n v="1"/>
    <m/>
    <m/>
    <m/>
    <n v="800000"/>
    <s v="50 PAK"/>
    <n v="0.17"/>
    <m/>
    <m/>
    <m/>
  </r>
  <r>
    <d v="2023-01-28T00:00:00"/>
    <d v="2023-01-28T00:00:00"/>
    <s v=""/>
    <x v="1"/>
    <d v="2023-01-26T00:00:00"/>
    <x v="788"/>
    <s v=""/>
    <s v=""/>
    <m/>
    <m/>
    <m/>
    <m/>
    <m/>
    <m/>
    <s v="KENKO CORRECTION FLUID KE-108"/>
    <n v="2"/>
    <m/>
    <m/>
    <m/>
    <n v="1695600"/>
    <s v="36 DOZ"/>
    <n v="0.17"/>
    <m/>
    <m/>
    <m/>
  </r>
  <r>
    <d v="2023-01-28T00:00:00"/>
    <d v="2023-01-28T00:00:00"/>
    <s v=""/>
    <x v="1"/>
    <d v="2023-01-26T00:00:00"/>
    <x v="789"/>
    <s v=""/>
    <s v=""/>
    <m/>
    <m/>
    <m/>
    <m/>
    <m/>
    <m/>
    <m/>
    <m/>
    <m/>
    <m/>
    <m/>
    <m/>
    <m/>
    <m/>
    <m/>
    <m/>
    <m/>
  </r>
  <r>
    <d v="2023-01-28T00:00:00"/>
    <d v="2023-01-28T00:00:00"/>
    <s v=""/>
    <x v="0"/>
    <d v="2023-01-28T00:00:00"/>
    <x v="790"/>
    <n v="151"/>
    <s v=""/>
    <s v="GLORY"/>
    <s v="UNTANA"/>
    <s v="B 26"/>
    <m/>
    <d v="2023-01-28T00:00:00"/>
    <m/>
    <s v="AG CK KOMBINASI"/>
    <m/>
    <n v="120"/>
    <s v="PCS"/>
    <n v="13000"/>
    <m/>
    <m/>
    <m/>
    <m/>
    <n v="78000"/>
    <s v="CASH DISC : 78.000"/>
  </r>
  <r>
    <d v="2023-01-28T00:00:00"/>
    <d v="2023-01-28T00:00:00"/>
    <s v=""/>
    <x v="0"/>
    <d v="2023-01-28T00:00:00"/>
    <x v="791"/>
    <s v=""/>
    <s v=""/>
    <m/>
    <m/>
    <m/>
    <m/>
    <m/>
    <m/>
    <m/>
    <m/>
    <m/>
    <m/>
    <m/>
    <m/>
    <m/>
    <m/>
    <m/>
    <m/>
    <m/>
  </r>
  <r>
    <d v="2023-01-28T00:00:00"/>
    <d v="2023-01-28T00:00:00"/>
    <s v=""/>
    <x v="0"/>
    <d v="2023-01-25T00:00:00"/>
    <x v="792"/>
    <n v="152"/>
    <s v=""/>
    <s v="ETJ"/>
    <s v="UNTANA"/>
    <s v="A41.23"/>
    <m/>
    <d v="2023-01-25T00:00:00"/>
    <m/>
    <s v="ENTER 30CM 675"/>
    <n v="10"/>
    <n v="2000"/>
    <s v="DZ"/>
    <n v="8750"/>
    <m/>
    <s v="200 DZ"/>
    <m/>
    <m/>
    <m/>
    <m/>
  </r>
  <r>
    <d v="2023-01-28T00:00:00"/>
    <d v="2023-01-28T00:00:00"/>
    <s v=""/>
    <x v="0"/>
    <d v="2023-01-25T00:00:00"/>
    <x v="793"/>
    <s v=""/>
    <s v=""/>
    <m/>
    <m/>
    <m/>
    <m/>
    <m/>
    <m/>
    <m/>
    <m/>
    <m/>
    <m/>
    <m/>
    <m/>
    <m/>
    <m/>
    <m/>
    <m/>
    <m/>
  </r>
  <r>
    <d v="2023-01-29T00:00:00"/>
    <d v="2023-01-29T00:00:00"/>
    <d v="2023-01-29T00:00:00"/>
    <x v="0"/>
    <d v="2023-01-26T00:00:00"/>
    <x v="794"/>
    <n v="153"/>
    <d v="2023-01-29T00:00:00"/>
    <s v="DB STATIONERY"/>
    <s v="UNTANA"/>
    <s v="JUA599/233"/>
    <m/>
    <d v="2023-01-26T00:00:00"/>
    <m/>
    <s v="STABILO TIZO 54 PC TF610"/>
    <n v="3"/>
    <n v="72"/>
    <s v="PCS"/>
    <n v="106000"/>
    <m/>
    <s v="24 PCS"/>
    <m/>
    <m/>
    <m/>
    <m/>
  </r>
  <r>
    <d v="2023-01-29T00:00:00"/>
    <d v="2023-01-29T00:00:00"/>
    <s v=""/>
    <x v="0"/>
    <d v="2023-01-26T00:00:00"/>
    <x v="795"/>
    <s v=""/>
    <s v=""/>
    <m/>
    <m/>
    <m/>
    <m/>
    <m/>
    <m/>
    <s v="HIGHLIGHTER 24 PCS TF616"/>
    <n v="3"/>
    <n v="96"/>
    <s v="PCS"/>
    <n v="49500"/>
    <m/>
    <s v="32 PCS"/>
    <m/>
    <m/>
    <m/>
    <s v="DIMUAT 1 COLI"/>
  </r>
  <r>
    <d v="2023-01-29T00:00:00"/>
    <d v="2023-01-29T00:00:00"/>
    <s v=""/>
    <x v="0"/>
    <d v="2023-01-26T00:00:00"/>
    <x v="796"/>
    <s v=""/>
    <s v=""/>
    <m/>
    <m/>
    <m/>
    <m/>
    <m/>
    <m/>
    <m/>
    <m/>
    <m/>
    <m/>
    <m/>
    <m/>
    <m/>
    <m/>
    <m/>
    <m/>
    <m/>
  </r>
  <r>
    <d v="2023-01-30T00:00:00"/>
    <d v="2023-01-30T00:00:00"/>
    <d v="2023-01-30T00:00:00"/>
    <x v="1"/>
    <d v="2023-01-27T00:00:00"/>
    <x v="797"/>
    <n v="154"/>
    <d v="2023-01-30T00:00:00"/>
    <s v="ATALI MAKMUR"/>
    <s v="ARTO MORO"/>
    <s v="SA230101591"/>
    <m/>
    <d v="2023-01-27T00:00:00"/>
    <m/>
    <s v="MATH SET MS-25 JK"/>
    <n v="4"/>
    <n v="96"/>
    <s v="DZ"/>
    <n v="88200"/>
    <m/>
    <s v="24 DZ"/>
    <n v="0.125"/>
    <n v="0.05"/>
    <m/>
    <m/>
  </r>
  <r>
    <d v="2023-01-30T00:00:00"/>
    <d v="2023-01-30T00:00:00"/>
    <s v=""/>
    <x v="1"/>
    <d v="2023-01-27T00:00:00"/>
    <x v="798"/>
    <s v=""/>
    <s v=""/>
    <m/>
    <m/>
    <m/>
    <m/>
    <m/>
    <m/>
    <s v="MATH SET MS-75 JK"/>
    <n v="3"/>
    <n v="72"/>
    <s v="DZ"/>
    <n v="89400"/>
    <m/>
    <s v="24 DZ"/>
    <n v="0.125"/>
    <n v="0.05"/>
    <m/>
    <m/>
  </r>
  <r>
    <d v="2023-01-30T00:00:00"/>
    <d v="2023-01-30T00:00:00"/>
    <s v=""/>
    <x v="1"/>
    <d v="2023-01-27T00:00:00"/>
    <x v="799"/>
    <s v=""/>
    <s v=""/>
    <m/>
    <m/>
    <m/>
    <m/>
    <m/>
    <m/>
    <s v="MATH SET MS-402 JK"/>
    <n v="1"/>
    <n v="288"/>
    <s v="SET"/>
    <n v="12000"/>
    <m/>
    <s v="12 BOX X 24 SET"/>
    <n v="0.125"/>
    <n v="0.05"/>
    <m/>
    <m/>
  </r>
  <r>
    <d v="2023-01-30T00:00:00"/>
    <d v="2023-01-30T00:00:00"/>
    <s v=""/>
    <x v="1"/>
    <d v="2023-01-27T00:00:00"/>
    <x v="800"/>
    <s v=""/>
    <s v=""/>
    <m/>
    <m/>
    <m/>
    <m/>
    <m/>
    <m/>
    <s v="TAPE CUTTER TD-102 JK"/>
    <n v="2"/>
    <n v="48"/>
    <s v="PCS"/>
    <n v="11100"/>
    <m/>
    <s v="24 PCS"/>
    <n v="0.125"/>
    <n v="0.05"/>
    <m/>
    <m/>
  </r>
  <r>
    <d v="2023-01-30T00:00:00"/>
    <d v="2023-01-30T00:00:00"/>
    <s v=""/>
    <x v="1"/>
    <d v="2023-01-27T00:00:00"/>
    <x v="801"/>
    <s v=""/>
    <s v=""/>
    <m/>
    <m/>
    <m/>
    <m/>
    <m/>
    <m/>
    <s v="CRAYON PUTAR TWCR-12S JK"/>
    <n v="1"/>
    <n v="144"/>
    <s v="SET"/>
    <n v="23900"/>
    <m/>
    <s v="12 BOX X 12 SET"/>
    <n v="0.125"/>
    <n v="0.05"/>
    <m/>
    <m/>
  </r>
  <r>
    <d v="2023-01-30T00:00:00"/>
    <d v="2023-01-30T00:00:00"/>
    <s v=""/>
    <x v="1"/>
    <d v="2023-01-27T00:00:00"/>
    <x v="802"/>
    <s v=""/>
    <s v=""/>
    <m/>
    <m/>
    <m/>
    <m/>
    <m/>
    <m/>
    <s v="LABEL LB-2RL(1 BARIS) JK"/>
    <n v="1"/>
    <n v="1000"/>
    <s v="ROL"/>
    <n v="2050"/>
    <m/>
    <s v="100 PAK X 10 ROL"/>
    <n v="0.125"/>
    <n v="0.05"/>
    <m/>
    <m/>
  </r>
  <r>
    <d v="2023-01-30T00:00:00"/>
    <d v="2023-01-30T00:00:00"/>
    <s v=""/>
    <x v="1"/>
    <d v="2023-01-27T00:00:00"/>
    <x v="803"/>
    <s v=""/>
    <s v=""/>
    <m/>
    <m/>
    <m/>
    <m/>
    <m/>
    <m/>
    <m/>
    <m/>
    <m/>
    <m/>
    <m/>
    <m/>
    <m/>
    <m/>
    <m/>
    <m/>
    <m/>
  </r>
  <r>
    <d v="2023-01-30T00:00:00"/>
    <d v="2023-01-30T00:00:00"/>
    <s v=""/>
    <x v="1"/>
    <d v="2023-01-27T00:00:00"/>
    <x v="804"/>
    <n v="155"/>
    <s v=""/>
    <s v="KENKO SINAR INDONESIA"/>
    <s v="ARTO MORO"/>
    <s v="23011870"/>
    <m/>
    <d v="2023-01-27T00:00:00"/>
    <m/>
    <s v="KENKO BINDER CLIP NO.105"/>
    <n v="3"/>
    <m/>
    <m/>
    <m/>
    <n v="1440000"/>
    <s v="50 GRS"/>
    <n v="0.17"/>
    <m/>
    <m/>
    <m/>
  </r>
  <r>
    <d v="2023-01-30T00:00:00"/>
    <d v="2023-01-30T00:00:00"/>
    <s v=""/>
    <x v="1"/>
    <d v="2023-01-27T00:00:00"/>
    <x v="805"/>
    <s v=""/>
    <s v=""/>
    <m/>
    <m/>
    <m/>
    <m/>
    <m/>
    <m/>
    <s v="KENKO BINDER CLIP NO.107"/>
    <n v="3"/>
    <m/>
    <m/>
    <m/>
    <n v="1590000"/>
    <s v="50 GRS"/>
    <n v="0.17"/>
    <m/>
    <m/>
    <m/>
  </r>
  <r>
    <d v="2023-01-30T00:00:00"/>
    <d v="2023-01-30T00:00:00"/>
    <s v=""/>
    <x v="1"/>
    <d v="2023-01-27T00:00:00"/>
    <x v="806"/>
    <s v=""/>
    <s v=""/>
    <m/>
    <m/>
    <m/>
    <m/>
    <m/>
    <m/>
    <s v="KENKO BINDER CLIP NO.111"/>
    <n v="3"/>
    <m/>
    <m/>
    <m/>
    <n v="1476000"/>
    <s v="30 GRS"/>
    <n v="0.17"/>
    <m/>
    <m/>
    <m/>
  </r>
  <r>
    <d v="2023-01-30T00:00:00"/>
    <d v="2023-01-30T00:00:00"/>
    <s v=""/>
    <x v="1"/>
    <d v="2023-01-27T00:00:00"/>
    <x v="807"/>
    <s v=""/>
    <s v=""/>
    <m/>
    <m/>
    <m/>
    <m/>
    <m/>
    <m/>
    <s v="KENKO BINDER CLIP NO.155"/>
    <n v="1"/>
    <m/>
    <m/>
    <m/>
    <n v="1380000"/>
    <s v="20 GRS"/>
    <n v="0.17"/>
    <m/>
    <m/>
    <m/>
  </r>
  <r>
    <d v="2023-01-30T00:00:00"/>
    <d v="2023-01-30T00:00:00"/>
    <s v=""/>
    <x v="1"/>
    <d v="2023-01-27T00:00:00"/>
    <x v="808"/>
    <s v=""/>
    <s v=""/>
    <m/>
    <m/>
    <m/>
    <m/>
    <m/>
    <m/>
    <s v="KENKO BINDER CLIP NO.200"/>
    <n v="4"/>
    <m/>
    <m/>
    <m/>
    <n v="1200000"/>
    <s v="10 GRS"/>
    <n v="0.17"/>
    <m/>
    <m/>
    <m/>
  </r>
  <r>
    <d v="2023-01-30T00:00:00"/>
    <d v="2023-01-30T00:00:00"/>
    <s v=""/>
    <x v="1"/>
    <d v="2023-01-27T00:00:00"/>
    <x v="809"/>
    <s v=""/>
    <s v=""/>
    <m/>
    <m/>
    <m/>
    <m/>
    <m/>
    <m/>
    <s v="KENKO BINDER CLIP NO.260"/>
    <n v="2"/>
    <m/>
    <m/>
    <m/>
    <n v="900000"/>
    <s v="5 GRS "/>
    <n v="0.17"/>
    <m/>
    <m/>
    <m/>
  </r>
  <r>
    <d v="2023-01-30T00:00:00"/>
    <d v="2023-01-30T00:00:00"/>
    <s v=""/>
    <x v="1"/>
    <d v="2023-01-27T00:00:00"/>
    <x v="810"/>
    <s v=""/>
    <s v=""/>
    <m/>
    <m/>
    <m/>
    <m/>
    <m/>
    <m/>
    <s v="KENKO GLUE STICK 15 GR(MEDIUM)"/>
    <n v="2"/>
    <m/>
    <m/>
    <m/>
    <n v="2592000"/>
    <s v="26 BOX X 20 PCS"/>
    <n v="0.17"/>
    <m/>
    <m/>
    <m/>
  </r>
  <r>
    <d v="2023-01-30T00:00:00"/>
    <d v="2023-01-30T00:00:00"/>
    <s v=""/>
    <x v="1"/>
    <d v="2023-01-27T00:00:00"/>
    <x v="811"/>
    <s v=""/>
    <s v=""/>
    <m/>
    <m/>
    <m/>
    <m/>
    <m/>
    <m/>
    <m/>
    <m/>
    <m/>
    <m/>
    <m/>
    <m/>
    <m/>
    <m/>
    <m/>
    <m/>
    <m/>
  </r>
  <r>
    <d v="2023-01-31T00:00:00"/>
    <d v="2023-01-31T00:00:00"/>
    <d v="2023-01-31T00:00:00"/>
    <x v="0"/>
    <d v="2023-01-31T00:00:00"/>
    <x v="812"/>
    <n v="156"/>
    <d v="2023-01-31T00:00:00"/>
    <s v="HANSA"/>
    <s v="UNTANA"/>
    <s v="HN012023340"/>
    <m/>
    <d v="2023-01-31T00:00:00"/>
    <m/>
    <s v="MALAM SHINTOENG K 1W POLOS"/>
    <m/>
    <n v="12"/>
    <s v="PCS"/>
    <n v="1450"/>
    <m/>
    <m/>
    <m/>
    <m/>
    <m/>
    <m/>
  </r>
  <r>
    <d v="2023-01-31T00:00:00"/>
    <d v="2023-01-31T00:00:00"/>
    <s v=""/>
    <x v="0"/>
    <d v="2023-01-31T00:00:00"/>
    <x v="813"/>
    <s v=""/>
    <s v=""/>
    <m/>
    <m/>
    <m/>
    <m/>
    <m/>
    <m/>
    <s v="MALAM SHINTOENG K 6-12W"/>
    <m/>
    <n v="12"/>
    <s v="PCS"/>
    <n v="1450"/>
    <m/>
    <m/>
    <m/>
    <m/>
    <m/>
    <m/>
  </r>
  <r>
    <d v="2023-01-31T00:00:00"/>
    <d v="2023-01-31T00:00:00"/>
    <s v=""/>
    <x v="0"/>
    <d v="2023-01-31T00:00:00"/>
    <x v="814"/>
    <s v=""/>
    <s v=""/>
    <m/>
    <m/>
    <m/>
    <m/>
    <m/>
    <m/>
    <s v="MALAM SHINTOENG B 1W POLOS"/>
    <m/>
    <n v="10"/>
    <s v="PCS"/>
    <n v="5200"/>
    <m/>
    <m/>
    <m/>
    <m/>
    <m/>
    <m/>
  </r>
  <r>
    <d v="2023-01-31T00:00:00"/>
    <d v="2023-01-31T00:00:00"/>
    <s v=""/>
    <x v="0"/>
    <d v="2023-01-31T00:00:00"/>
    <x v="815"/>
    <s v=""/>
    <s v=""/>
    <m/>
    <m/>
    <m/>
    <m/>
    <m/>
    <m/>
    <s v="MALAM SHINTOENG B 6-12W"/>
    <m/>
    <n v="10"/>
    <s v="PCS"/>
    <n v="5500"/>
    <m/>
    <m/>
    <m/>
    <m/>
    <m/>
    <m/>
  </r>
  <r>
    <d v="2023-01-31T00:00:00"/>
    <d v="2023-01-31T00:00:00"/>
    <s v=""/>
    <x v="0"/>
    <d v="2023-01-31T00:00:00"/>
    <x v="816"/>
    <s v=""/>
    <s v=""/>
    <m/>
    <m/>
    <m/>
    <m/>
    <m/>
    <m/>
    <m/>
    <m/>
    <m/>
    <m/>
    <m/>
    <m/>
    <m/>
    <m/>
    <m/>
    <m/>
    <m/>
  </r>
  <r>
    <d v="2023-02-01T00:00:00"/>
    <d v="2023-02-01T00:00:00"/>
    <d v="2023-02-01T00:00:00"/>
    <x v="1"/>
    <d v="2023-01-31T00:00:00"/>
    <x v="817"/>
    <n v="157"/>
    <d v="2023-02-01T00:00:00"/>
    <s v="SAMUDERA ANGKASA JAYA"/>
    <s v="ARTO MORO"/>
    <s v="JL-61563"/>
    <m/>
    <d v="2023-01-31T00:00:00"/>
    <m/>
    <s v="LEM CAIR F-5036 (50 ML)"/>
    <n v="9"/>
    <n v="3888"/>
    <s v="PCS"/>
    <n v="1400"/>
    <m/>
    <s v="432 PCS"/>
    <n v="0.05"/>
    <m/>
    <m/>
    <m/>
  </r>
  <r>
    <d v="2023-02-01T00:00:00"/>
    <d v="2023-02-01T00:00:00"/>
    <s v=""/>
    <x v="1"/>
    <d v="2023-01-31T00:00:00"/>
    <x v="818"/>
    <s v=""/>
    <s v=""/>
    <m/>
    <m/>
    <m/>
    <m/>
    <m/>
    <m/>
    <s v="STABILLO HL-520 (12) VANCO"/>
    <n v="15"/>
    <n v="1500"/>
    <s v="DZN"/>
    <n v="19000"/>
    <m/>
    <s v="100 DZN"/>
    <n v="0.05"/>
    <m/>
    <m/>
    <m/>
  </r>
  <r>
    <d v="2023-02-01T00:00:00"/>
    <d v="2023-02-01T00:00:00"/>
    <s v=""/>
    <x v="1"/>
    <d v="2023-01-31T00:00:00"/>
    <x v="819"/>
    <s v=""/>
    <s v=""/>
    <m/>
    <m/>
    <m/>
    <m/>
    <m/>
    <m/>
    <s v="P/C MAG C-1756 (22*7.5)"/>
    <n v="6"/>
    <n v="960"/>
    <s v="PCS"/>
    <n v="9500"/>
    <m/>
    <s v="160 PCS"/>
    <n v="0.05"/>
    <m/>
    <m/>
    <m/>
  </r>
  <r>
    <d v="2023-02-01T00:00:00"/>
    <d v="2023-02-01T00:00:00"/>
    <s v=""/>
    <x v="1"/>
    <d v="2023-01-31T00:00:00"/>
    <x v="820"/>
    <s v=""/>
    <s v=""/>
    <m/>
    <m/>
    <m/>
    <m/>
    <m/>
    <m/>
    <s v="LEM CAIR F-5036 (50 ML)"/>
    <m/>
    <n v="430"/>
    <s v="PCS"/>
    <n v="1400"/>
    <m/>
    <s v="432 PCS"/>
    <n v="0.05"/>
    <m/>
    <m/>
    <m/>
  </r>
  <r>
    <d v="2023-02-01T00:00:00"/>
    <d v="2023-02-01T00:00:00"/>
    <s v=""/>
    <x v="1"/>
    <d v="2023-01-31T00:00:00"/>
    <x v="821"/>
    <s v=""/>
    <s v=""/>
    <m/>
    <m/>
    <m/>
    <m/>
    <m/>
    <m/>
    <m/>
    <m/>
    <m/>
    <m/>
    <m/>
    <m/>
    <m/>
    <m/>
    <m/>
    <m/>
    <m/>
  </r>
  <r>
    <d v="2023-02-01T00:00:00"/>
    <d v="2023-02-01T00:00:00"/>
    <s v=""/>
    <x v="1"/>
    <d v="2023-01-30T00:00:00"/>
    <x v="822"/>
    <n v="158"/>
    <s v=""/>
    <s v="LAUTAN MAS ASIA"/>
    <s v="ARTO MORO"/>
    <s v="LMA 2023-01-160"/>
    <m/>
    <d v="2023-01-30T00:00:00"/>
    <m/>
    <s v="POLAR BEAR W/ DISP MN-305"/>
    <n v="10"/>
    <n v="480"/>
    <s v="BOX"/>
    <n v="92000"/>
    <m/>
    <s v="48 BOX X 12 PCS"/>
    <n v="0.27927000000000002"/>
    <m/>
    <n v="409.77"/>
    <s v="BELUM PPN 11%"/>
  </r>
  <r>
    <d v="2023-02-01T00:00:00"/>
    <d v="2023-02-01T00:00:00"/>
    <s v=""/>
    <x v="1"/>
    <d v="2023-01-30T00:00:00"/>
    <x v="823"/>
    <s v=""/>
    <s v=""/>
    <m/>
    <m/>
    <m/>
    <m/>
    <m/>
    <m/>
    <m/>
    <m/>
    <m/>
    <m/>
    <m/>
    <m/>
    <m/>
    <m/>
    <m/>
    <m/>
    <m/>
  </r>
  <r>
    <d v="2023-02-02T00:00:00"/>
    <d v="2023-02-02T00:00:00"/>
    <d v="2023-02-02T00:00:00"/>
    <x v="1"/>
    <d v="2023-01-30T00:00:00"/>
    <x v="824"/>
    <n v="159"/>
    <d v="2023-02-02T00:00:00"/>
    <s v="ATALI MAKMUR"/>
    <s v="ARTO MORO"/>
    <s v="SA230101701"/>
    <m/>
    <d v="2023-01-30T00:00:00"/>
    <m/>
    <s v="CUTTER BLADE A-100 AM (S) JK"/>
    <n v="3"/>
    <n v="360"/>
    <s v="DZ"/>
    <n v="24600"/>
    <m/>
    <s v="120 DZ"/>
    <n v="0.125"/>
    <n v="0.05"/>
    <m/>
    <m/>
  </r>
  <r>
    <d v="2023-02-02T00:00:00"/>
    <d v="2023-02-02T00:00:00"/>
    <s v=""/>
    <x v="1"/>
    <d v="2023-01-30T00:00:00"/>
    <x v="825"/>
    <s v=""/>
    <s v=""/>
    <m/>
    <m/>
    <m/>
    <m/>
    <m/>
    <m/>
    <m/>
    <m/>
    <m/>
    <m/>
    <m/>
    <m/>
    <m/>
    <m/>
    <m/>
    <m/>
    <m/>
  </r>
  <r>
    <d v="2023-02-02T00:00:00"/>
    <d v="2023-02-02T00:00:00"/>
    <s v=""/>
    <x v="1"/>
    <d v="2023-01-31T00:00:00"/>
    <x v="826"/>
    <n v="160"/>
    <s v=""/>
    <s v="ATALI MAKMUR"/>
    <s v="ARTO MORO"/>
    <s v="SA230101817"/>
    <m/>
    <d v="2023-01-31T00:00:00"/>
    <m/>
    <s v="SCISSOR SC-828 SG JK"/>
    <n v="1"/>
    <n v="144"/>
    <s v="PCS"/>
    <n v="6100"/>
    <m/>
    <s v="12 BOX X 12 PCS"/>
    <n v="0.125"/>
    <n v="0.05"/>
    <m/>
    <m/>
  </r>
  <r>
    <d v="2023-02-02T00:00:00"/>
    <d v="2023-02-02T00:00:00"/>
    <s v=""/>
    <x v="1"/>
    <d v="2023-01-31T00:00:00"/>
    <x v="827"/>
    <s v=""/>
    <s v=""/>
    <m/>
    <m/>
    <m/>
    <m/>
    <m/>
    <m/>
    <s v="SCISSOR SC-838 SG JK"/>
    <n v="1"/>
    <n v="144"/>
    <s v="PCS"/>
    <n v="7700"/>
    <m/>
    <s v="12 BOX X 12 PCS"/>
    <n v="0.125"/>
    <n v="0.05"/>
    <m/>
    <m/>
  </r>
  <r>
    <d v="2023-02-02T00:00:00"/>
    <d v="2023-02-02T00:00:00"/>
    <s v=""/>
    <x v="1"/>
    <d v="2023-01-31T00:00:00"/>
    <x v="828"/>
    <s v=""/>
    <s v=""/>
    <m/>
    <m/>
    <m/>
    <m/>
    <m/>
    <m/>
    <s v="STAPLER HD-10M JK"/>
    <n v="1"/>
    <n v="25"/>
    <s v="DZ"/>
    <n v="70800"/>
    <m/>
    <s v="25 DZ"/>
    <n v="0.125"/>
    <n v="0.05"/>
    <m/>
    <m/>
  </r>
  <r>
    <d v="2023-02-02T00:00:00"/>
    <d v="2023-02-02T00:00:00"/>
    <s v=""/>
    <x v="1"/>
    <d v="2023-01-31T00:00:00"/>
    <x v="829"/>
    <s v=""/>
    <s v=""/>
    <m/>
    <m/>
    <m/>
    <m/>
    <m/>
    <m/>
    <s v="STAPLER HD-10 MP JK"/>
    <n v="1"/>
    <n v="25"/>
    <s v="DZ"/>
    <n v="66600"/>
    <m/>
    <s v="25 DZ"/>
    <n v="0.125"/>
    <n v="0.05"/>
    <m/>
    <m/>
  </r>
  <r>
    <d v="2023-02-02T00:00:00"/>
    <d v="2023-02-02T00:00:00"/>
    <s v=""/>
    <x v="1"/>
    <d v="2023-01-31T00:00:00"/>
    <x v="830"/>
    <s v=""/>
    <s v=""/>
    <m/>
    <m/>
    <m/>
    <m/>
    <m/>
    <m/>
    <s v="LONG REACH STAPLER HD35LA JK"/>
    <n v="1"/>
    <n v="36"/>
    <s v="PCS"/>
    <n v="58000"/>
    <m/>
    <s v="36 PCS"/>
    <n v="0.125"/>
    <n v="0.05"/>
    <m/>
    <m/>
  </r>
  <r>
    <d v="2023-02-02T00:00:00"/>
    <d v="2023-02-02T00:00:00"/>
    <s v=""/>
    <x v="1"/>
    <d v="2023-01-31T00:00:00"/>
    <x v="831"/>
    <s v=""/>
    <s v=""/>
    <m/>
    <m/>
    <m/>
    <m/>
    <m/>
    <m/>
    <s v="BALLPEN BP-273 ZETO (BLACK) JK"/>
    <n v="1"/>
    <n v="144"/>
    <s v="DZ"/>
    <n v="6120"/>
    <m/>
    <s v="144 DZ"/>
    <n v="0.125"/>
    <n v="0.05"/>
    <m/>
    <m/>
  </r>
  <r>
    <d v="2023-02-02T00:00:00"/>
    <d v="2023-02-02T00:00:00"/>
    <s v=""/>
    <x v="1"/>
    <d v="2023-01-31T00:00:00"/>
    <x v="832"/>
    <s v=""/>
    <s v=""/>
    <m/>
    <m/>
    <m/>
    <m/>
    <m/>
    <m/>
    <s v="DESK SET DS-0812 JK"/>
    <n v="1"/>
    <n v="50"/>
    <s v="PCS"/>
    <n v="20500"/>
    <m/>
    <s v="50 PCS"/>
    <n v="0.125"/>
    <n v="0.05"/>
    <m/>
    <m/>
  </r>
  <r>
    <d v="2023-02-02T00:00:00"/>
    <d v="2023-02-02T00:00:00"/>
    <s v=""/>
    <x v="1"/>
    <d v="2023-01-31T00:00:00"/>
    <x v="833"/>
    <s v=""/>
    <s v=""/>
    <m/>
    <m/>
    <m/>
    <m/>
    <m/>
    <m/>
    <s v="SHARPENER B-82 (BEAR) JK"/>
    <n v="1"/>
    <n v="60"/>
    <s v="BOX"/>
    <n v="31800"/>
    <m/>
    <s v="60 BOX X 24 PCS"/>
    <n v="0.125"/>
    <n v="0.05"/>
    <m/>
    <m/>
  </r>
  <r>
    <d v="2023-02-02T00:00:00"/>
    <d v="2023-02-02T00:00:00"/>
    <s v=""/>
    <x v="1"/>
    <d v="2023-01-31T00:00:00"/>
    <x v="834"/>
    <s v=""/>
    <s v=""/>
    <m/>
    <m/>
    <m/>
    <m/>
    <m/>
    <m/>
    <s v="TAPE CUTTER TD-102 JK"/>
    <n v="1"/>
    <n v="24"/>
    <s v="PCS"/>
    <n v="11100"/>
    <m/>
    <s v="24 PCS"/>
    <n v="0.125"/>
    <n v="0.05"/>
    <m/>
    <m/>
  </r>
  <r>
    <d v="2023-02-02T00:00:00"/>
    <d v="2023-02-02T00:00:00"/>
    <s v=""/>
    <x v="1"/>
    <d v="2023-01-31T00:00:00"/>
    <x v="835"/>
    <s v=""/>
    <s v=""/>
    <m/>
    <m/>
    <m/>
    <m/>
    <m/>
    <m/>
    <s v="GLUE STICK GS-09 8 GRAM JK"/>
    <n v="1"/>
    <n v="768"/>
    <s v="PCS"/>
    <n v="2100"/>
    <m/>
    <s v="64 BOX X 12 PCS"/>
    <n v="0.125"/>
    <n v="0.05"/>
    <m/>
    <m/>
  </r>
  <r>
    <d v="2023-02-02T00:00:00"/>
    <d v="2023-02-02T00:00:00"/>
    <s v=""/>
    <x v="1"/>
    <d v="2023-01-31T00:00:00"/>
    <x v="836"/>
    <s v=""/>
    <s v=""/>
    <m/>
    <m/>
    <m/>
    <m/>
    <m/>
    <m/>
    <m/>
    <m/>
    <m/>
    <m/>
    <m/>
    <m/>
    <m/>
    <m/>
    <m/>
    <m/>
    <m/>
  </r>
  <r>
    <d v="2023-02-02T00:00:00"/>
    <d v="2023-02-02T00:00:00"/>
    <s v=""/>
    <x v="1"/>
    <d v="2023-01-31T00:00:00"/>
    <x v="837"/>
    <n v="161"/>
    <s v=""/>
    <s v="ATALI MAKMUR"/>
    <s v="ARTO MORO"/>
    <s v="SA230101822"/>
    <m/>
    <d v="2023-01-31T00:00:00"/>
    <m/>
    <s v="PAPER FASTENER PF-50 (COLOR) JK"/>
    <n v="1"/>
    <n v="100"/>
    <s v="PAK"/>
    <n v="8400"/>
    <m/>
    <s v="100 PAK"/>
    <n v="0.125"/>
    <n v="0.05"/>
    <m/>
    <m/>
  </r>
  <r>
    <d v="2023-02-02T00:00:00"/>
    <d v="2023-02-02T00:00:00"/>
    <s v=""/>
    <x v="1"/>
    <d v="2023-01-31T00:00:00"/>
    <x v="838"/>
    <s v=""/>
    <s v=""/>
    <m/>
    <m/>
    <m/>
    <m/>
    <m/>
    <m/>
    <s v="PAPER FASTENER PF-50 (WHITE) JK"/>
    <n v="1"/>
    <n v="100"/>
    <s v="PAK"/>
    <n v="8400"/>
    <m/>
    <s v="100 PAK"/>
    <n v="0.125"/>
    <n v="0.05"/>
    <m/>
    <m/>
  </r>
  <r>
    <d v="2023-02-02T00:00:00"/>
    <d v="2023-02-02T00:00:00"/>
    <s v=""/>
    <x v="1"/>
    <d v="2023-01-31T00:00:00"/>
    <x v="839"/>
    <s v=""/>
    <s v=""/>
    <m/>
    <m/>
    <m/>
    <m/>
    <m/>
    <m/>
    <s v="PAPER CLIP C-3100 JK"/>
    <n v="1"/>
    <n v="288"/>
    <s v="CAD"/>
    <n v="3100"/>
    <m/>
    <s v="24 BOX X 12 CAD"/>
    <n v="0.125"/>
    <n v="0.05"/>
    <m/>
    <m/>
  </r>
  <r>
    <d v="2023-02-02T00:00:00"/>
    <d v="2023-02-02T00:00:00"/>
    <s v=""/>
    <x v="1"/>
    <d v="2023-01-31T00:00:00"/>
    <x v="840"/>
    <s v=""/>
    <s v=""/>
    <m/>
    <m/>
    <m/>
    <m/>
    <m/>
    <m/>
    <s v="PENCIL LEAD PL-05 2B JK"/>
    <n v="1"/>
    <n v="12"/>
    <s v="GRS"/>
    <n v="176400"/>
    <m/>
    <s v="12 GRS"/>
    <n v="0.125"/>
    <n v="0.05"/>
    <m/>
    <m/>
  </r>
  <r>
    <d v="2023-02-02T00:00:00"/>
    <d v="2023-02-02T00:00:00"/>
    <s v=""/>
    <x v="1"/>
    <d v="2023-01-31T00:00:00"/>
    <x v="841"/>
    <s v=""/>
    <s v=""/>
    <m/>
    <m/>
    <m/>
    <m/>
    <m/>
    <m/>
    <s v="TAPE CUTTER TD-102 JK"/>
    <n v="2"/>
    <n v="48"/>
    <s v="PCS"/>
    <n v="11100"/>
    <m/>
    <s v="24 PCS"/>
    <n v="0.125"/>
    <n v="0.0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A847" firstHeaderRow="1" firstDataRow="1" firstDataCol="1" rowPageCount="1" colPageCount="1"/>
  <pivotFields count="25">
    <pivotField numFmtId="14" showAll="0"/>
    <pivotField numFmtId="14" showAll="0" defaultSubtotal="0"/>
    <pivotField showAll="0" defaultSubtotal="0"/>
    <pivotField axis="axisPage" showAll="0">
      <items count="3">
        <item x="1"/>
        <item x="0"/>
        <item t="default"/>
      </items>
    </pivotField>
    <pivotField numFmtId="14" showAll="0"/>
    <pivotField axis="axisRow" showAll="0" sortType="ascending" defaultSubtotal="0">
      <items count="8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m="1" x="842"/>
        <item m="1" x="843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8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 t="grand">
      <x/>
    </i>
  </rowItems>
  <colItems count="1">
    <i/>
  </colItems>
  <pageFields count="1">
    <pageField fld="3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A369" firstHeaderRow="1" firstDataRow="1" firstDataCol="1" rowPageCount="1" colPageCount="1"/>
  <pivotFields count="25">
    <pivotField numFmtId="14" showAll="0"/>
    <pivotField numFmtId="14" showAll="0" defaultSubtotal="0"/>
    <pivotField showAll="0" defaultSubtotal="0"/>
    <pivotField axis="axisPage" showAll="0">
      <items count="3">
        <item x="1"/>
        <item x="0"/>
        <item t="default"/>
      </items>
    </pivotField>
    <pivotField numFmtId="14" showAll="0"/>
    <pivotField axis="axisRow" showAll="0" sortType="ascending" defaultSubtotal="0">
      <items count="8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m="1" x="842"/>
        <item m="1" x="843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70"/>
    </i>
    <i>
      <x v="371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812"/>
    </i>
    <i>
      <x v="813"/>
    </i>
    <i>
      <x v="814"/>
    </i>
    <i>
      <x v="815"/>
    </i>
    <i>
      <x v="816"/>
    </i>
    <i t="grand">
      <x/>
    </i>
  </rowItems>
  <colItems count="1">
    <i/>
  </colItems>
  <pageFields count="1">
    <pageField fld="3" item="1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A483" firstHeaderRow="1" firstDataRow="1" firstDataCol="1" rowPageCount="1" colPageCount="1"/>
  <pivotFields count="25">
    <pivotField numFmtId="14" showAll="0"/>
    <pivotField numFmtId="14" showAll="0" defaultSubtotal="0"/>
    <pivotField showAll="0" defaultSubtotal="0"/>
    <pivotField axis="axisPage" showAll="0">
      <items count="3">
        <item x="1"/>
        <item x="0"/>
        <item t="default"/>
      </items>
    </pivotField>
    <pivotField numFmtId="14" showAll="0"/>
    <pivotField axis="axisRow" showAll="0" sortType="ascending" defaultSubtotal="0">
      <items count="8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m="1" x="842"/>
        <item m="1" x="843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79"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712"/>
    </i>
    <i>
      <x v="713"/>
    </i>
    <i>
      <x v="714"/>
    </i>
    <i>
      <x v="715"/>
    </i>
    <i>
      <x v="716"/>
    </i>
    <i>
      <x v="717"/>
    </i>
    <i>
      <x v="737"/>
    </i>
    <i>
      <x v="738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 t="grand">
      <x/>
    </i>
  </rowItems>
  <colItems count="1">
    <i/>
  </colItems>
  <pageFields count="1">
    <pageField fld="3" item="0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ALL" displayName="ALL" ref="B2:Z844" totalsRowShown="0">
  <autoFilter ref="B2:Z844"/>
  <sortState ref="B3:Z844">
    <sortCondition ref="C2:C844"/>
  </sortState>
  <tableColumns count="25">
    <tableColumn id="20" name="TGL MASUK_H" dataDxfId="61">
      <calculatedColumnFormula>IF(ALL[[#This Row],[TGL MASUK]]="",B2,ALL[[#This Row],[TGL MASUK]])</calculatedColumnFormula>
    </tableColumn>
    <tableColumn id="25" name="TGL MASUK_H2" dataDxfId="64"/>
    <tableColumn id="26" name="TGL MASUK_H3" dataDxfId="60">
      <calculatedColumnFormula>IF(D2=ALL[[#Headers],[TGL MASUK_H3]],ALL[[#This Row],[TGL MASUK_H2]],IF(ALL[[#This Row],[SUPPLIER]]="","",IF(ALL[[#This Row],[TGL MASUK_H2]]&gt;C2,ALL[[#This Row],[TGL MASUK_H2]],"")))</calculatedColumnFormula>
    </tableColumn>
    <tableColumn id="21" name="FAKTUR_H" dataDxfId="62">
      <calculatedColumnFormula>IF(ALL[[#This Row],[FAKTUR]]="",E2,ALL[[#This Row],[FAKTUR]])</calculatedColumnFormula>
    </tableColumn>
    <tableColumn id="19" name="TGL NOTA_H" dataDxfId="63">
      <calculatedColumnFormula>IF(ALL[[#This Row],[TGL.NOTA]]="",F2,ALL[[#This Row],[TGL.NOTA]])</calculatedColumnFormula>
    </tableColumn>
    <tableColumn id="23" name="ID_H" dataDxfId="40">
      <calculatedColumnFormula>ROW()-2</calculatedColumnFormula>
    </tableColumn>
    <tableColumn id="22" name="ID" dataDxfId="47">
      <calculatedColumnFormula>IF(ALL[[#This Row],[SUPPLIER]]="","",COUNT(H$2:H2)+1)</calculatedColumnFormula>
    </tableColumn>
    <tableColumn id="1" name="TGL MASUK" dataDxfId="73"/>
    <tableColumn id="2" name="SUPPLIER"/>
    <tableColumn id="3" name="FAKTUR"/>
    <tableColumn id="4" name="NO.NOTA"/>
    <tableColumn id="5" name="NO.SURAT JALAN"/>
    <tableColumn id="6" name="TGL.NOTA" dataDxfId="72"/>
    <tableColumn id="7" name="SERI"/>
    <tableColumn id="8" name="NAMA BARANG"/>
    <tableColumn id="9" name="C"/>
    <tableColumn id="10" name="QTY"/>
    <tableColumn id="11" name="STN"/>
    <tableColumn id="12" name="HARGA SATUAN" dataDxfId="71"/>
    <tableColumn id="13" name="HARGA/ CTN" dataDxfId="70"/>
    <tableColumn id="14" name="QTY/ CTN"/>
    <tableColumn id="15" name="DISC 1" dataDxfId="69"/>
    <tableColumn id="16" name="DISC 2" dataDxfId="68"/>
    <tableColumn id="17" name="DISC DLL"/>
    <tableColumn id="18" name="KETERANGAN" dataDxfId="6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UNTANA7" displayName="UNTANA7" ref="D4:W846" totalsRowShown="0">
  <autoFilter ref="D4:W846"/>
  <tableColumns count="20">
    <tableColumn id="21" name="//" dataDxfId="19">
      <calculatedColumnFormula>A5</calculatedColumnFormula>
    </tableColumn>
    <tableColumn id="1" name="ID" dataDxfId="18">
      <calculatedColumnFormula>INDEX(INDIRECT("ALL["&amp;UNTANA7[#Headers]&amp;"]"),rowPointer3)</calculatedColumnFormula>
    </tableColumn>
    <tableColumn id="20" name="TGL MASUK" dataDxfId="17">
      <calculatedColumnFormula>INDEX(INDIRECT("ALL["&amp;UNTANA7[#Headers]&amp;"]"),rowPointer3)</calculatedColumnFormula>
    </tableColumn>
    <tableColumn id="3" name="SUPPLIER" dataDxfId="16">
      <calculatedColumnFormula>IF(INDEX(INDIRECT("ALL["&amp;UNTANA7[#Headers]&amp;"]"),rowPointer3)="","",INDEX(INDIRECT("ALL["&amp;UNTANA7[#Headers]&amp;"]"),rowPointer3))</calculatedColumnFormula>
    </tableColumn>
    <tableColumn id="4" name="FAKTUR" dataDxfId="15">
      <calculatedColumnFormula>IF(INDEX(INDIRECT("ALL["&amp;UNTANA7[#Headers]&amp;"]"),rowPointer3)="","",INDEX(INDIRECT("ALL["&amp;UNTANA7[#Headers]&amp;"]"),rowPointer3))</calculatedColumnFormula>
    </tableColumn>
    <tableColumn id="5" name="NO.NOTA" dataDxfId="14">
      <calculatedColumnFormula>IF(INDEX(INDIRECT("ALL["&amp;UNTANA7[#Headers]&amp;"]"),rowPointer3)="","",INDEX(INDIRECT("ALL["&amp;UNTANA7[#Headers]&amp;"]"),rowPointer3))</calculatedColumnFormula>
    </tableColumn>
    <tableColumn id="6" name="NO.SURAT JALAN" dataDxfId="13">
      <calculatedColumnFormula>IF(INDEX(INDIRECT("ALL["&amp;UNTANA7[#Headers]&amp;"]"),rowPointer3)="","",INDEX(INDIRECT("ALL["&amp;UNTANA7[#Headers]&amp;"]"),rowPointer3))</calculatedColumnFormula>
    </tableColumn>
    <tableColumn id="7" name="TGL.NOTA" dataDxfId="12">
      <calculatedColumnFormula>IF(INDEX(INDIRECT("ALL["&amp;UNTANA7[#Headers]&amp;"]"),rowPointer3)="","",INDEX(INDIRECT("ALL["&amp;UNTANA7[#Headers]&amp;"]"),rowPointer3))</calculatedColumnFormula>
    </tableColumn>
    <tableColumn id="8" name="SERI" dataDxfId="11">
      <calculatedColumnFormula>IF(INDEX(INDIRECT("ALL["&amp;UNTANA7[#Headers]&amp;"]"),rowPointer3)="","",INDEX(INDIRECT("ALL["&amp;UNTANA7[#Headers]&amp;"]"),rowPointer3))</calculatedColumnFormula>
    </tableColumn>
    <tableColumn id="9" name="NAMA BARANG" dataDxfId="10">
      <calculatedColumnFormula>IF(INDEX(INDIRECT("ALL["&amp;UNTANA7[#Headers]&amp;"]"),rowPointer3)="","",INDEX(INDIRECT("ALL["&amp;UNTANA7[#Headers]&amp;"]"),rowPointer3))</calculatedColumnFormula>
    </tableColumn>
    <tableColumn id="10" name="C" dataDxfId="9">
      <calculatedColumnFormula>IF(INDEX(INDIRECT("ALL["&amp;UNTANA7[#Headers]&amp;"]"),rowPointer3)="","",INDEX(INDIRECT("ALL["&amp;UNTANA7[#Headers]&amp;"]"),rowPointer3))</calculatedColumnFormula>
    </tableColumn>
    <tableColumn id="11" name="QTY" dataDxfId="3">
      <calculatedColumnFormula>IF(INDEX(INDIRECT("ALL["&amp;UNTANA7[#Headers]&amp;"]"),rowPointer3)="","",INDEX(INDIRECT("ALL["&amp;UNTANA7[#Headers]&amp;"]"),rowPointer3))</calculatedColumnFormula>
    </tableColumn>
    <tableColumn id="12" name="STN" dataDxfId="4">
      <calculatedColumnFormula>IF(INDEX(INDIRECT("ALL["&amp;UNTANA7[#Headers]&amp;"]"),rowPointer3)="","",INDEX(INDIRECT("ALL["&amp;UNTANA7[#Headers]&amp;"]"),rowPointer3))</calculatedColumnFormula>
    </tableColumn>
    <tableColumn id="13" name="HARGA SATUAN" dataDxfId="2">
      <calculatedColumnFormula>IF(INDEX(INDIRECT("ALL["&amp;UNTANA7[#Headers]&amp;"]"),rowPointer3)="","",INDEX(INDIRECT("ALL["&amp;UNTANA7[#Headers]&amp;"]"),rowPointer3))</calculatedColumnFormula>
    </tableColumn>
    <tableColumn id="14" name="HARGA/ CTN" dataDxfId="1">
      <calculatedColumnFormula>IF(INDEX(INDIRECT("ALL["&amp;UNTANA7[#Headers]&amp;"]"),rowPointer3)="","",INDEX(INDIRECT("ALL["&amp;UNTANA7[#Headers]&amp;"]"),rowPointer3))</calculatedColumnFormula>
    </tableColumn>
    <tableColumn id="15" name="QTY/ CTN" dataDxfId="8">
      <calculatedColumnFormula>IF(INDEX(INDIRECT("ALL["&amp;UNTANA7[#Headers]&amp;"]"),rowPointer3)="","",INDEX(INDIRECT("ALL["&amp;UNTANA7[#Headers]&amp;"]"),rowPointer3))</calculatedColumnFormula>
    </tableColumn>
    <tableColumn id="16" name="DISC 1" dataDxfId="7">
      <calculatedColumnFormula>IF(INDEX(INDIRECT("ALL["&amp;UNTANA7[#Headers]&amp;"]"),rowPointer3)="","",INDEX(INDIRECT("ALL["&amp;UNTANA7[#Headers]&amp;"]"),rowPointer3))</calculatedColumnFormula>
    </tableColumn>
    <tableColumn id="17" name="DISC 2" dataDxfId="6">
      <calculatedColumnFormula>IF(INDEX(INDIRECT("ALL["&amp;UNTANA7[#Headers]&amp;"]"),rowPointer3)="","",INDEX(INDIRECT("ALL["&amp;UNTANA7[#Headers]&amp;"]"),rowPointer3))</calculatedColumnFormula>
    </tableColumn>
    <tableColumn id="18" name="DISC DLL" dataDxfId="0">
      <calculatedColumnFormula>IF(INDEX(INDIRECT("ALL["&amp;UNTANA7[#Headers]&amp;"]"),rowPointer3)="","",INDEX(INDIRECT("ALL["&amp;UNTANA7[#Headers]&amp;"]"),rowPointer3))</calculatedColumnFormula>
    </tableColumn>
    <tableColumn id="19" name="KETERANGAN" dataDxfId="5">
      <calculatedColumnFormula>IF(INDEX(INDIRECT("ALL["&amp;UNTANA7[#Headers]&amp;"]"),rowPointer3)="","",INDEX(INDIRECT("ALL["&amp;UNTANA7[#Headers]&amp;"]"),rowPointer3))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UNTANA" displayName="UNTANA" ref="D4:W368" totalsRowShown="0">
  <autoFilter ref="D4:W368"/>
  <tableColumns count="20">
    <tableColumn id="21" name="//" dataDxfId="59">
      <calculatedColumnFormula>A5</calculatedColumnFormula>
    </tableColumn>
    <tableColumn id="1" name="ID" dataDxfId="52">
      <calculatedColumnFormula>INDEX(INDIRECT("ALL["&amp;UNTANA[#Headers]&amp;"]"),rowPointer)</calculatedColumnFormula>
    </tableColumn>
    <tableColumn id="20" name="TGL MASUK" dataDxfId="42">
      <calculatedColumnFormula>INDEX(INDIRECT("ALL["&amp;UNTANA[#Headers]&amp;"]"),rowPointer)</calculatedColumnFormula>
    </tableColumn>
    <tableColumn id="3" name="SUPPLIER" dataDxfId="41">
      <calculatedColumnFormula>IF(INDEX(INDIRECT("ALL["&amp;UNTANA[#Headers]&amp;"]"),rowPointer)="","",INDEX(INDIRECT("ALL["&amp;UNTANA[#Headers]&amp;"]"),rowPointer))</calculatedColumnFormula>
    </tableColumn>
    <tableColumn id="4" name="FAKTUR" dataDxfId="51">
      <calculatedColumnFormula>IF(INDEX(INDIRECT("ALL["&amp;UNTANA[#Headers]&amp;"]"),rowPointer)="","",INDEX(INDIRECT("ALL["&amp;UNTANA[#Headers]&amp;"]"),rowPointer))</calculatedColumnFormula>
    </tableColumn>
    <tableColumn id="5" name="NO.NOTA" dataDxfId="58">
      <calculatedColumnFormula>INDEX(INDIRECT("ALL["&amp;UNTANA[#Headers]&amp;"]"),UNTANA[[#This Row],[//]])</calculatedColumnFormula>
    </tableColumn>
    <tableColumn id="6" name="NO.SURAT JALAN" dataDxfId="50">
      <calculatedColumnFormula>INDEX(INDIRECT("ALL["&amp;UNTANA[#Headers]&amp;"]"),UNTANA[[#This Row],[//]])</calculatedColumnFormula>
    </tableColumn>
    <tableColumn id="7" name="TGL.NOTA" dataDxfId="48">
      <calculatedColumnFormula>INDEX(INDIRECT("ALL["&amp;UNTANA[#Headers]&amp;"]"),UNTANA[[#This Row],[//]])</calculatedColumnFormula>
    </tableColumn>
    <tableColumn id="8" name="SERI" dataDxfId="49">
      <calculatedColumnFormula>INDEX(INDIRECT("ALL["&amp;UNTANA[#Headers]&amp;"]"),UNTANA[[#This Row],[//]])</calculatedColumnFormula>
    </tableColumn>
    <tableColumn id="9" name="NAMA BARANG" dataDxfId="57">
      <calculatedColumnFormula>INDEX(INDIRECT("ALL["&amp;UNTANA[#Headers]&amp;"]"),UNTANA[[#This Row],[//]])</calculatedColumnFormula>
    </tableColumn>
    <tableColumn id="10" name="C" dataDxfId="56">
      <calculatedColumnFormula>INDEX(INDIRECT("ALL["&amp;UNTANA[#Headers]&amp;"]"),UNTANA[[#This Row],[//]])</calculatedColumnFormula>
    </tableColumn>
    <tableColumn id="11" name="QTY" dataDxfId="55">
      <calculatedColumnFormula>INDEX(INDIRECT("ALL["&amp;UNTANA[#Headers]&amp;"]"),UNTANA[[#This Row],[//]])</calculatedColumnFormula>
    </tableColumn>
    <tableColumn id="12" name="STN" dataDxfId="54">
      <calculatedColumnFormula>INDEX(INDIRECT("ALL["&amp;UNTANA[#Headers]&amp;"]"),UNTANA[[#This Row],[//]])</calculatedColumnFormula>
    </tableColumn>
    <tableColumn id="13" name="HARGA SATUAN" dataDxfId="53">
      <calculatedColumnFormula>INDEX(INDIRECT("ALL["&amp;UNTANA[#Headers]&amp;"]"),UNTANA[[#This Row],[//]])</calculatedColumnFormula>
    </tableColumn>
    <tableColumn id="14" name="HARGA/ CTN" dataDxfId="66">
      <calculatedColumnFormula>IF(INDEX(INDIRECT("ALL["&amp;UNTANA[#Headers]&amp;"]"),rowPointer)="","",INDEX(INDIRECT("ALL["&amp;UNTANA[#Headers]&amp;"]"),rowPointer))</calculatedColumnFormula>
    </tableColumn>
    <tableColumn id="15" name="QTY/ CTN" dataDxfId="46">
      <calculatedColumnFormula>IF(INDEX(INDIRECT("ALL["&amp;UNTANA[#Headers]&amp;"]"),rowPointer)="","",INDEX(INDIRECT("ALL["&amp;UNTANA[#Headers]&amp;"]"),rowPointer))</calculatedColumnFormula>
    </tableColumn>
    <tableColumn id="16" name="DISC 1" dataDxfId="45">
      <calculatedColumnFormula>IF(INDEX(INDIRECT("ALL["&amp;UNTANA[#Headers]&amp;"]"),rowPointer)="","",INDEX(INDIRECT("ALL["&amp;UNTANA[#Headers]&amp;"]"),rowPointer))</calculatedColumnFormula>
    </tableColumn>
    <tableColumn id="17" name="DISC 2" dataDxfId="43">
      <calculatedColumnFormula>IF(INDEX(INDIRECT("ALL["&amp;UNTANA[#Headers]&amp;"]"),rowPointer)="","",INDEX(INDIRECT("ALL["&amp;UNTANA[#Headers]&amp;"]"),rowPointer))</calculatedColumnFormula>
    </tableColumn>
    <tableColumn id="18" name="DISC DLL" dataDxfId="44">
      <calculatedColumnFormula>IF(INDEX(INDIRECT("ALL["&amp;UNTANA[#Headers]&amp;"]"),rowPointer)="","",INDEX(INDIRECT("ALL["&amp;UNTANA[#Headers]&amp;"]"),rowPointer))</calculatedColumnFormula>
    </tableColumn>
    <tableColumn id="19" name="KETERANGAN" dataDxfId="65">
      <calculatedColumnFormula>IF(INDEX(INDIRECT("ALL["&amp;UNTANA[#Headers]&amp;"]"),rowPointer)="","",INDEX(INDIRECT("ALL["&amp;UNTANA[#Headers]&amp;"]"),rowPointer))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UNTANA6" displayName="UNTANA6" ref="D4:W482" totalsRowShown="0">
  <autoFilter ref="D4:W482"/>
  <tableColumns count="20">
    <tableColumn id="21" name="//" dataDxfId="39">
      <calculatedColumnFormula>A5</calculatedColumnFormula>
    </tableColumn>
    <tableColumn id="1" name="ID" dataDxfId="38">
      <calculatedColumnFormula>INDEX(INDIRECT("ALL["&amp;UNTANA6[#Headers]&amp;"]"),rowPointer2)</calculatedColumnFormula>
    </tableColumn>
    <tableColumn id="20" name="TGL MASUK" dataDxfId="37">
      <calculatedColumnFormula>INDEX(INDIRECT("ALL["&amp;UNTANA6[#Headers]&amp;"]"),rowPointer2)</calculatedColumnFormula>
    </tableColumn>
    <tableColumn id="3" name="SUPPLIER" dataDxfId="36">
      <calculatedColumnFormula>IF(INDEX(INDIRECT("ALL["&amp;UNTANA6[#Headers]&amp;"]"),rowPointer2)="","",INDEX(INDIRECT("ALL["&amp;UNTANA6[#Headers]&amp;"]"),rowPointer2))</calculatedColumnFormula>
    </tableColumn>
    <tableColumn id="4" name="FAKTUR" dataDxfId="35">
      <calculatedColumnFormula>IF(INDEX(INDIRECT("ALL["&amp;UNTANA6[#Headers]&amp;"]"),rowPointer2)="","",INDEX(INDIRECT("ALL["&amp;UNTANA6[#Headers]&amp;"]"),rowPointer2))</calculatedColumnFormula>
    </tableColumn>
    <tableColumn id="5" name="NO.NOTA" dataDxfId="34">
      <calculatedColumnFormula>IF(INDEX(INDIRECT("ALL["&amp;UNTANA6[#Headers]&amp;"]"),rowPointer2)="","",INDEX(INDIRECT("ALL["&amp;UNTANA6[#Headers]&amp;"]"),rowPointer2))</calculatedColumnFormula>
    </tableColumn>
    <tableColumn id="6" name="NO.SURAT JALAN" dataDxfId="33">
      <calculatedColumnFormula>IF(INDEX(INDIRECT("ALL["&amp;UNTANA6[#Headers]&amp;"]"),rowPointer2)="","",INDEX(INDIRECT("ALL["&amp;UNTANA6[#Headers]&amp;"]"),rowPointer2))</calculatedColumnFormula>
    </tableColumn>
    <tableColumn id="7" name="TGL.NOTA" dataDxfId="32">
      <calculatedColumnFormula>IF(INDEX(INDIRECT("ALL["&amp;UNTANA6[#Headers]&amp;"]"),rowPointer2)="","",INDEX(INDIRECT("ALL["&amp;UNTANA6[#Headers]&amp;"]"),rowPointer2))</calculatedColumnFormula>
    </tableColumn>
    <tableColumn id="8" name="SERI" dataDxfId="31">
      <calculatedColumnFormula>IF(INDEX(INDIRECT("ALL["&amp;UNTANA6[#Headers]&amp;"]"),rowPointer2)="","",INDEX(INDIRECT("ALL["&amp;UNTANA6[#Headers]&amp;"]"),rowPointer2))</calculatedColumnFormula>
    </tableColumn>
    <tableColumn id="9" name="NAMA BARANG" dataDxfId="30">
      <calculatedColumnFormula>IF(INDEX(INDIRECT("ALL["&amp;UNTANA6[#Headers]&amp;"]"),rowPointer2)="","",INDEX(INDIRECT("ALL["&amp;UNTANA6[#Headers]&amp;"]"),rowPointer2))</calculatedColumnFormula>
    </tableColumn>
    <tableColumn id="10" name="C" dataDxfId="29">
      <calculatedColumnFormula>IF(INDEX(INDIRECT("ALL["&amp;UNTANA6[#Headers]&amp;"]"),rowPointer2)="","",INDEX(INDIRECT("ALL["&amp;UNTANA6[#Headers]&amp;"]"),rowPointer2))</calculatedColumnFormula>
    </tableColumn>
    <tableColumn id="11" name="QTY" dataDxfId="28">
      <calculatedColumnFormula>IF(INDEX(INDIRECT("ALL["&amp;UNTANA6[#Headers]&amp;"]"),rowPointer2)="","",INDEX(INDIRECT("ALL["&amp;UNTANA6[#Headers]&amp;"]"),rowPointer2))</calculatedColumnFormula>
    </tableColumn>
    <tableColumn id="12" name="STN" dataDxfId="27">
      <calculatedColumnFormula>IF(INDEX(INDIRECT("ALL["&amp;UNTANA6[#Headers]&amp;"]"),rowPointer2)="","",INDEX(INDIRECT("ALL["&amp;UNTANA6[#Headers]&amp;"]"),rowPointer2))</calculatedColumnFormula>
    </tableColumn>
    <tableColumn id="13" name="HARGA SATUAN" dataDxfId="23">
      <calculatedColumnFormula>IF(INDEX(INDIRECT("ALL["&amp;UNTANA6[#Headers]&amp;"]"),rowPointer2)="","",INDEX(INDIRECT("ALL["&amp;UNTANA6[#Headers]&amp;"]"),rowPointer2))</calculatedColumnFormula>
    </tableColumn>
    <tableColumn id="14" name="HARGA/ CTN" dataDxfId="22">
      <calculatedColumnFormula>IF(INDEX(INDIRECT("ALL["&amp;UNTANA6[#Headers]&amp;"]"),rowPointer2)="","",INDEX(INDIRECT("ALL["&amp;UNTANA6[#Headers]&amp;"]"),rowPointer2))</calculatedColumnFormula>
    </tableColumn>
    <tableColumn id="15" name="QTY/ CTN" dataDxfId="26">
      <calculatedColumnFormula>IF(INDEX(INDIRECT("ALL["&amp;UNTANA6[#Headers]&amp;"]"),rowPointer2)="","",INDEX(INDIRECT("ALL["&amp;UNTANA6[#Headers]&amp;"]"),rowPointer2))</calculatedColumnFormula>
    </tableColumn>
    <tableColumn id="16" name="DISC 1" dataDxfId="25">
      <calculatedColumnFormula>IF(INDEX(INDIRECT("ALL["&amp;UNTANA6[#Headers]&amp;"]"),rowPointer2)="","",INDEX(INDIRECT("ALL["&amp;UNTANA6[#Headers]&amp;"]"),rowPointer2))</calculatedColumnFormula>
    </tableColumn>
    <tableColumn id="17" name="DISC 2" dataDxfId="24">
      <calculatedColumnFormula>IF(INDEX(INDIRECT("ALL["&amp;UNTANA6[#Headers]&amp;"]"),rowPointer2)="","",INDEX(INDIRECT("ALL["&amp;UNTANA6[#Headers]&amp;"]"),rowPointer2))</calculatedColumnFormula>
    </tableColumn>
    <tableColumn id="18" name="DISC DLL" dataDxfId="21">
      <calculatedColumnFormula>IF(INDEX(INDIRECT("ALL["&amp;UNTANA6[#Headers]&amp;"]"),rowPointer2)="","",INDEX(INDIRECT("ALL["&amp;UNTANA6[#Headers]&amp;"]"),rowPointer2))</calculatedColumnFormula>
    </tableColumn>
    <tableColumn id="19" name="KETERANGAN" dataDxfId="20">
      <calculatedColumnFormula>IF(INDEX(INDIRECT("ALL["&amp;UNTANA6[#Headers]&amp;"]"),rowPointer2)="","",INDEX(INDIRECT("ALL["&amp;UNTANA6[#Headers]&amp;"]"),rowPointer2))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44"/>
  <sheetViews>
    <sheetView workbookViewId="0">
      <selection activeCell="J27" sqref="J27"/>
    </sheetView>
  </sheetViews>
  <sheetFormatPr defaultRowHeight="15" outlineLevelCol="1" x14ac:dyDescent="0.25"/>
  <cols>
    <col min="2" max="4" width="10.7109375" hidden="1" customWidth="1" outlineLevel="1"/>
    <col min="5" max="5" width="12" hidden="1" customWidth="1" outlineLevel="1"/>
    <col min="6" max="6" width="10.7109375" hidden="1" customWidth="1" outlineLevel="1"/>
    <col min="7" max="7" width="10.7109375" style="8" hidden="1" customWidth="1" outlineLevel="1"/>
    <col min="8" max="8" width="7.85546875" style="6" customWidth="1" collapsed="1"/>
    <col min="9" max="9" width="10.7109375" customWidth="1"/>
    <col min="10" max="10" width="25.28515625" customWidth="1"/>
    <col min="11" max="11" width="12" customWidth="1"/>
    <col min="12" max="12" width="20.28515625" customWidth="1"/>
    <col min="13" max="13" width="14.140625" bestFit="1" customWidth="1"/>
    <col min="14" max="14" width="10.7109375" customWidth="1"/>
    <col min="16" max="16" width="52.140625" customWidth="1"/>
    <col min="17" max="17" width="3" customWidth="1"/>
    <col min="18" max="18" width="6" customWidth="1"/>
    <col min="19" max="19" width="5.42578125" customWidth="1"/>
    <col min="20" max="20" width="9" customWidth="1"/>
    <col min="21" max="21" width="10.5703125" customWidth="1"/>
    <col min="22" max="22" width="16" customWidth="1"/>
    <col min="23" max="24" width="7.140625" customWidth="1"/>
    <col min="25" max="25" width="10" customWidth="1"/>
    <col min="26" max="26" width="37.42578125" customWidth="1"/>
  </cols>
  <sheetData>
    <row r="2" spans="2:26" x14ac:dyDescent="0.25">
      <c r="B2" t="s">
        <v>916</v>
      </c>
      <c r="C2" t="s">
        <v>924</v>
      </c>
      <c r="D2" t="s">
        <v>925</v>
      </c>
      <c r="E2" t="s">
        <v>918</v>
      </c>
      <c r="F2" t="s">
        <v>917</v>
      </c>
      <c r="G2" s="8" t="s">
        <v>922</v>
      </c>
      <c r="H2" s="6" t="s">
        <v>921</v>
      </c>
      <c r="I2" t="s">
        <v>915</v>
      </c>
      <c r="J2" t="s">
        <v>0</v>
      </c>
      <c r="K2" t="s">
        <v>1</v>
      </c>
      <c r="L2" t="s">
        <v>2</v>
      </c>
      <c r="M2" t="s">
        <v>914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</row>
    <row r="3" spans="2:26" x14ac:dyDescent="0.25">
      <c r="B3" s="2">
        <f>IF(ALL[[#This Row],[TGL MASUK]]="",B2,ALL[[#This Row],[TGL MASUK]])</f>
        <v>44929</v>
      </c>
      <c r="C3" s="2">
        <v>44929</v>
      </c>
      <c r="D3" s="2">
        <f>IF(D2=ALL[[#Headers],[TGL MASUK_H3]],ALL[[#This Row],[TGL MASUK_H2]],IF(ALL[[#This Row],[SUPPLIER]]="","",IF(ALL[[#This Row],[TGL MASUK_H2]]&gt;C2,ALL[[#This Row],[TGL MASUK_H2]],"")))</f>
        <v>44929</v>
      </c>
      <c r="E3" t="str">
        <f>IF(ALL[[#This Row],[FAKTUR]]="",E2,ALL[[#This Row],[FAKTUR]])</f>
        <v>UNTANA</v>
      </c>
      <c r="F3" s="2">
        <f>IF(ALL[[#This Row],[TGL.NOTA]]="",F2,ALL[[#This Row],[TGL.NOTA]])</f>
        <v>44922</v>
      </c>
      <c r="G3" s="8">
        <f t="shared" ref="G3:G66" si="0">ROW()-2</f>
        <v>1</v>
      </c>
      <c r="H3" s="6">
        <f>IF(ALL[[#This Row],[SUPPLIER]]="","",COUNT(H$2:H2)+1)</f>
        <v>1</v>
      </c>
      <c r="I3" s="2">
        <v>44929</v>
      </c>
      <c r="J3" t="s">
        <v>16</v>
      </c>
      <c r="K3" t="s">
        <v>17</v>
      </c>
      <c r="L3" t="s">
        <v>18</v>
      </c>
      <c r="N3" s="2">
        <v>44922</v>
      </c>
      <c r="P3" t="s">
        <v>19</v>
      </c>
      <c r="Q3">
        <v>5</v>
      </c>
      <c r="R3">
        <v>300</v>
      </c>
      <c r="S3" t="s">
        <v>20</v>
      </c>
      <c r="T3" s="3"/>
      <c r="U3" s="3"/>
      <c r="V3" t="s">
        <v>21</v>
      </c>
      <c r="W3" s="4"/>
      <c r="X3" s="4"/>
      <c r="Z3" s="1" t="s">
        <v>18</v>
      </c>
    </row>
    <row r="4" spans="2:26" x14ac:dyDescent="0.25">
      <c r="B4" s="2">
        <f>IF(ALL[[#This Row],[TGL MASUK]]="",B3,ALL[[#This Row],[TGL MASUK]])</f>
        <v>44929</v>
      </c>
      <c r="C4" s="2">
        <v>44929</v>
      </c>
      <c r="D4" s="2" t="str">
        <f>IF(D3=ALL[[#Headers],[TGL MASUK_H3]],ALL[[#This Row],[TGL MASUK_H2]],IF(ALL[[#This Row],[SUPPLIER]]="","",IF(ALL[[#This Row],[TGL MASUK_H2]]&gt;C3,ALL[[#This Row],[TGL MASUK_H2]],"")))</f>
        <v/>
      </c>
      <c r="E4" t="str">
        <f>IF(ALL[[#This Row],[FAKTUR]]="",E3,ALL[[#This Row],[FAKTUR]])</f>
        <v>UNTANA</v>
      </c>
      <c r="F4" s="2">
        <f>IF(ALL[[#This Row],[TGL.NOTA]]="",F3,ALL[[#This Row],[TGL.NOTA]])</f>
        <v>44922</v>
      </c>
      <c r="G4" s="8">
        <f t="shared" si="0"/>
        <v>2</v>
      </c>
      <c r="H4" s="6" t="str">
        <f>IF(ALL[[#This Row],[SUPPLIER]]="","",COUNT(H$2:H3)+1)</f>
        <v/>
      </c>
      <c r="I4" s="2" t="s">
        <v>22</v>
      </c>
      <c r="N4" s="2"/>
      <c r="T4" s="3"/>
      <c r="U4" s="3"/>
      <c r="W4" s="4"/>
      <c r="X4" s="4"/>
      <c r="Z4" s="1"/>
    </row>
    <row r="5" spans="2:26" x14ac:dyDescent="0.25">
      <c r="B5" s="2">
        <f>IF(ALL[[#This Row],[TGL MASUK]]="",B4,ALL[[#This Row],[TGL MASUK]])</f>
        <v>44929</v>
      </c>
      <c r="C5" s="2">
        <v>44929</v>
      </c>
      <c r="D5" s="2" t="str">
        <f>IF(D4=ALL[[#Headers],[TGL MASUK_H3]],ALL[[#This Row],[TGL MASUK_H2]],IF(ALL[[#This Row],[SUPPLIER]]="","",IF(ALL[[#This Row],[TGL MASUK_H2]]&gt;C4,ALL[[#This Row],[TGL MASUK_H2]],"")))</f>
        <v/>
      </c>
      <c r="E5" t="str">
        <f>IF(ALL[[#This Row],[FAKTUR]]="",E4,ALL[[#This Row],[FAKTUR]])</f>
        <v>UNTANA</v>
      </c>
      <c r="F5" s="2">
        <f>IF(ALL[[#This Row],[TGL.NOTA]]="",F4,ALL[[#This Row],[TGL.NOTA]])</f>
        <v>44921</v>
      </c>
      <c r="G5" s="8">
        <f t="shared" si="0"/>
        <v>3</v>
      </c>
      <c r="H5" s="6">
        <f>IF(ALL[[#This Row],[SUPPLIER]]="","",COUNT(H$2:H4)+1)</f>
        <v>2</v>
      </c>
      <c r="I5" s="2" t="s">
        <v>22</v>
      </c>
      <c r="J5" t="s">
        <v>23</v>
      </c>
      <c r="K5" t="s">
        <v>17</v>
      </c>
      <c r="L5" t="s">
        <v>24</v>
      </c>
      <c r="N5" s="2">
        <v>44921</v>
      </c>
      <c r="P5" t="s">
        <v>25</v>
      </c>
      <c r="Q5">
        <v>3</v>
      </c>
      <c r="R5">
        <v>810</v>
      </c>
      <c r="S5" t="s">
        <v>26</v>
      </c>
      <c r="T5" s="3">
        <v>6500</v>
      </c>
      <c r="U5" s="3"/>
      <c r="V5" t="s">
        <v>27</v>
      </c>
      <c r="W5" s="4"/>
      <c r="X5" s="4"/>
      <c r="Z5" s="1" t="s">
        <v>28</v>
      </c>
    </row>
    <row r="6" spans="2:26" x14ac:dyDescent="0.25">
      <c r="B6" s="2">
        <f>IF(ALL[[#This Row],[TGL MASUK]]="",B5,ALL[[#This Row],[TGL MASUK]])</f>
        <v>44929</v>
      </c>
      <c r="C6" s="2">
        <v>44929</v>
      </c>
      <c r="D6" s="2" t="str">
        <f>IF(D5=ALL[[#Headers],[TGL MASUK_H3]],ALL[[#This Row],[TGL MASUK_H2]],IF(ALL[[#This Row],[SUPPLIER]]="","",IF(ALL[[#This Row],[TGL MASUK_H2]]&gt;C5,ALL[[#This Row],[TGL MASUK_H2]],"")))</f>
        <v/>
      </c>
      <c r="E6" t="str">
        <f>IF(ALL[[#This Row],[FAKTUR]]="",E5,ALL[[#This Row],[FAKTUR]])</f>
        <v>UNTANA</v>
      </c>
      <c r="F6" s="2">
        <f>IF(ALL[[#This Row],[TGL.NOTA]]="",F5,ALL[[#This Row],[TGL.NOTA]])</f>
        <v>44921</v>
      </c>
      <c r="G6" s="8">
        <f t="shared" si="0"/>
        <v>4</v>
      </c>
      <c r="H6" s="6" t="str">
        <f>IF(ALL[[#This Row],[SUPPLIER]]="","",COUNT(H$2:H5)+1)</f>
        <v/>
      </c>
      <c r="I6" s="2" t="s">
        <v>22</v>
      </c>
      <c r="N6" s="2"/>
      <c r="T6" s="3"/>
      <c r="U6" s="3"/>
      <c r="W6" s="4"/>
      <c r="X6" s="4"/>
      <c r="Z6" s="1"/>
    </row>
    <row r="7" spans="2:26" x14ac:dyDescent="0.25">
      <c r="B7" s="2">
        <f>IF(ALL[[#This Row],[TGL MASUK]]="",B6,ALL[[#This Row],[TGL MASUK]])</f>
        <v>44929</v>
      </c>
      <c r="C7" s="2">
        <v>44929</v>
      </c>
      <c r="D7" s="2" t="str">
        <f>IF(D6=ALL[[#Headers],[TGL MASUK_H3]],ALL[[#This Row],[TGL MASUK_H2]],IF(ALL[[#This Row],[SUPPLIER]]="","",IF(ALL[[#This Row],[TGL MASUK_H2]]&gt;C6,ALL[[#This Row],[TGL MASUK_H2]],"")))</f>
        <v/>
      </c>
      <c r="E7" t="str">
        <f>IF(ALL[[#This Row],[FAKTUR]]="",E6,ALL[[#This Row],[FAKTUR]])</f>
        <v>UNTANA</v>
      </c>
      <c r="F7" s="2">
        <f>IF(ALL[[#This Row],[TGL.NOTA]]="",F6,ALL[[#This Row],[TGL.NOTA]])</f>
        <v>44923</v>
      </c>
      <c r="G7" s="8">
        <f t="shared" si="0"/>
        <v>5</v>
      </c>
      <c r="H7" s="6">
        <f>IF(ALL[[#This Row],[SUPPLIER]]="","",COUNT(H$2:H6)+1)</f>
        <v>3</v>
      </c>
      <c r="I7" s="2" t="s">
        <v>22</v>
      </c>
      <c r="J7" t="s">
        <v>23</v>
      </c>
      <c r="K7" t="s">
        <v>17</v>
      </c>
      <c r="L7" t="s">
        <v>29</v>
      </c>
      <c r="N7" s="2">
        <v>44923</v>
      </c>
      <c r="P7" t="s">
        <v>30</v>
      </c>
      <c r="Q7">
        <v>10</v>
      </c>
      <c r="R7">
        <v>120</v>
      </c>
      <c r="S7" t="s">
        <v>20</v>
      </c>
      <c r="T7" s="3">
        <v>82000</v>
      </c>
      <c r="U7" s="3"/>
      <c r="V7" t="s">
        <v>31</v>
      </c>
      <c r="W7" s="4"/>
      <c r="X7" s="4"/>
      <c r="Z7" s="1"/>
    </row>
    <row r="8" spans="2:26" x14ac:dyDescent="0.25">
      <c r="B8" s="2">
        <f>IF(ALL[[#This Row],[TGL MASUK]]="",B7,ALL[[#This Row],[TGL MASUK]])</f>
        <v>44929</v>
      </c>
      <c r="C8" s="2">
        <v>44929</v>
      </c>
      <c r="D8" s="2" t="str">
        <f>IF(D7=ALL[[#Headers],[TGL MASUK_H3]],ALL[[#This Row],[TGL MASUK_H2]],IF(ALL[[#This Row],[SUPPLIER]]="","",IF(ALL[[#This Row],[TGL MASUK_H2]]&gt;C7,ALL[[#This Row],[TGL MASUK_H2]],"")))</f>
        <v/>
      </c>
      <c r="E8" t="str">
        <f>IF(ALL[[#This Row],[FAKTUR]]="",E7,ALL[[#This Row],[FAKTUR]])</f>
        <v>UNTANA</v>
      </c>
      <c r="F8" s="2">
        <f>IF(ALL[[#This Row],[TGL.NOTA]]="",F7,ALL[[#This Row],[TGL.NOTA]])</f>
        <v>44923</v>
      </c>
      <c r="G8" s="8">
        <f t="shared" si="0"/>
        <v>6</v>
      </c>
      <c r="H8" s="6" t="str">
        <f>IF(ALL[[#This Row],[SUPPLIER]]="","",COUNT(H$2:H7)+1)</f>
        <v/>
      </c>
      <c r="I8" s="2" t="s">
        <v>22</v>
      </c>
      <c r="N8" s="2"/>
      <c r="T8" s="3"/>
      <c r="U8" s="3"/>
      <c r="W8" s="4"/>
      <c r="X8" s="4"/>
      <c r="Z8" s="1"/>
    </row>
    <row r="9" spans="2:26" x14ac:dyDescent="0.25">
      <c r="B9" s="2">
        <f>IF(ALL[[#This Row],[TGL MASUK]]="",B8,ALL[[#This Row],[TGL MASUK]])</f>
        <v>44929</v>
      </c>
      <c r="C9" s="2">
        <v>44929</v>
      </c>
      <c r="D9" s="2" t="str">
        <f>IF(D8=ALL[[#Headers],[TGL MASUK_H3]],ALL[[#This Row],[TGL MASUK_H2]],IF(ALL[[#This Row],[SUPPLIER]]="","",IF(ALL[[#This Row],[TGL MASUK_H2]]&gt;C8,ALL[[#This Row],[TGL MASUK_H2]],"")))</f>
        <v/>
      </c>
      <c r="E9" t="str">
        <f>IF(ALL[[#This Row],[FAKTUR]]="",E8,ALL[[#This Row],[FAKTUR]])</f>
        <v>UNTANA</v>
      </c>
      <c r="F9" s="2">
        <f>IF(ALL[[#This Row],[TGL.NOTA]]="",F8,ALL[[#This Row],[TGL.NOTA]])</f>
        <v>44919</v>
      </c>
      <c r="G9" s="8">
        <f t="shared" si="0"/>
        <v>7</v>
      </c>
      <c r="H9" s="6">
        <f>IF(ALL[[#This Row],[SUPPLIER]]="","",COUNT(H$2:H8)+1)</f>
        <v>4</v>
      </c>
      <c r="I9" s="2" t="s">
        <v>22</v>
      </c>
      <c r="J9" t="s">
        <v>32</v>
      </c>
      <c r="K9" t="s">
        <v>17</v>
      </c>
      <c r="L9" t="s">
        <v>18</v>
      </c>
      <c r="M9" t="s">
        <v>33</v>
      </c>
      <c r="N9" s="2">
        <v>44919</v>
      </c>
      <c r="P9" t="s">
        <v>34</v>
      </c>
      <c r="Q9">
        <v>4</v>
      </c>
      <c r="R9">
        <v>192</v>
      </c>
      <c r="S9" t="s">
        <v>20</v>
      </c>
      <c r="T9" s="3"/>
      <c r="U9" s="3"/>
      <c r="V9" t="s">
        <v>35</v>
      </c>
      <c r="W9" s="4"/>
      <c r="X9" s="4"/>
      <c r="Z9" s="1"/>
    </row>
    <row r="10" spans="2:26" x14ac:dyDescent="0.25">
      <c r="B10" s="2">
        <f>IF(ALL[[#This Row],[TGL MASUK]]="",B9,ALL[[#This Row],[TGL MASUK]])</f>
        <v>44929</v>
      </c>
      <c r="C10" s="2">
        <v>44929</v>
      </c>
      <c r="D10" s="2" t="str">
        <f>IF(D9=ALL[[#Headers],[TGL MASUK_H3]],ALL[[#This Row],[TGL MASUK_H2]],IF(ALL[[#This Row],[SUPPLIER]]="","",IF(ALL[[#This Row],[TGL MASUK_H2]]&gt;C9,ALL[[#This Row],[TGL MASUK_H2]],"")))</f>
        <v/>
      </c>
      <c r="E10" t="str">
        <f>IF(ALL[[#This Row],[FAKTUR]]="",E9,ALL[[#This Row],[FAKTUR]])</f>
        <v>UNTANA</v>
      </c>
      <c r="F10" s="2">
        <f>IF(ALL[[#This Row],[TGL.NOTA]]="",F9,ALL[[#This Row],[TGL.NOTA]])</f>
        <v>44919</v>
      </c>
      <c r="G10" s="8">
        <f t="shared" si="0"/>
        <v>8</v>
      </c>
      <c r="H10" s="6" t="str">
        <f>IF(ALL[[#This Row],[SUPPLIER]]="","",COUNT(H$2:H9)+1)</f>
        <v/>
      </c>
      <c r="I10" s="2" t="s">
        <v>22</v>
      </c>
      <c r="N10" s="2"/>
      <c r="P10" t="s">
        <v>36</v>
      </c>
      <c r="Q10">
        <v>2</v>
      </c>
      <c r="R10">
        <v>384</v>
      </c>
      <c r="S10" t="s">
        <v>37</v>
      </c>
      <c r="T10" s="3"/>
      <c r="U10" s="3"/>
      <c r="V10" t="s">
        <v>38</v>
      </c>
      <c r="W10" s="4"/>
      <c r="X10" s="4"/>
      <c r="Z10" s="1"/>
    </row>
    <row r="11" spans="2:26" x14ac:dyDescent="0.25">
      <c r="B11" s="2">
        <f>IF(ALL[[#This Row],[TGL MASUK]]="",B10,ALL[[#This Row],[TGL MASUK]])</f>
        <v>44929</v>
      </c>
      <c r="C11" s="2">
        <v>44929</v>
      </c>
      <c r="D11" s="2" t="str">
        <f>IF(D10=ALL[[#Headers],[TGL MASUK_H3]],ALL[[#This Row],[TGL MASUK_H2]],IF(ALL[[#This Row],[SUPPLIER]]="","",IF(ALL[[#This Row],[TGL MASUK_H2]]&gt;C10,ALL[[#This Row],[TGL MASUK_H2]],"")))</f>
        <v/>
      </c>
      <c r="E11" t="str">
        <f>IF(ALL[[#This Row],[FAKTUR]]="",E10,ALL[[#This Row],[FAKTUR]])</f>
        <v>UNTANA</v>
      </c>
      <c r="F11" s="2">
        <f>IF(ALL[[#This Row],[TGL.NOTA]]="",F10,ALL[[#This Row],[TGL.NOTA]])</f>
        <v>44919</v>
      </c>
      <c r="G11" s="8">
        <f t="shared" si="0"/>
        <v>9</v>
      </c>
      <c r="H11" s="6" t="str">
        <f>IF(ALL[[#This Row],[SUPPLIER]]="","",COUNT(H$2:H10)+1)</f>
        <v/>
      </c>
      <c r="I11" s="2" t="s">
        <v>22</v>
      </c>
      <c r="N11" s="2"/>
      <c r="P11" t="s">
        <v>39</v>
      </c>
      <c r="Q11">
        <v>2</v>
      </c>
      <c r="R11">
        <v>384</v>
      </c>
      <c r="S11" t="s">
        <v>37</v>
      </c>
      <c r="T11" s="3"/>
      <c r="U11" s="3"/>
      <c r="V11" t="s">
        <v>38</v>
      </c>
      <c r="W11" s="4"/>
      <c r="X11" s="4"/>
      <c r="Z11" s="1"/>
    </row>
    <row r="12" spans="2:26" x14ac:dyDescent="0.25">
      <c r="B12" s="2">
        <f>IF(ALL[[#This Row],[TGL MASUK]]="",B11,ALL[[#This Row],[TGL MASUK]])</f>
        <v>44929</v>
      </c>
      <c r="C12" s="2">
        <v>44929</v>
      </c>
      <c r="D12" s="2" t="str">
        <f>IF(D11=ALL[[#Headers],[TGL MASUK_H3]],ALL[[#This Row],[TGL MASUK_H2]],IF(ALL[[#This Row],[SUPPLIER]]="","",IF(ALL[[#This Row],[TGL MASUK_H2]]&gt;C11,ALL[[#This Row],[TGL MASUK_H2]],"")))</f>
        <v/>
      </c>
      <c r="E12" t="str">
        <f>IF(ALL[[#This Row],[FAKTUR]]="",E11,ALL[[#This Row],[FAKTUR]])</f>
        <v>UNTANA</v>
      </c>
      <c r="F12" s="2">
        <f>IF(ALL[[#This Row],[TGL.NOTA]]="",F11,ALL[[#This Row],[TGL.NOTA]])</f>
        <v>44919</v>
      </c>
      <c r="G12" s="8">
        <f t="shared" si="0"/>
        <v>10</v>
      </c>
      <c r="H12" s="6" t="str">
        <f>IF(ALL[[#This Row],[SUPPLIER]]="","",COUNT(H$2:H11)+1)</f>
        <v/>
      </c>
      <c r="I12" s="2" t="s">
        <v>22</v>
      </c>
      <c r="N12" s="2"/>
      <c r="P12" t="s">
        <v>40</v>
      </c>
      <c r="Q12">
        <v>2</v>
      </c>
      <c r="R12">
        <v>384</v>
      </c>
      <c r="S12" t="s">
        <v>37</v>
      </c>
      <c r="T12" s="3"/>
      <c r="U12" s="3"/>
      <c r="V12" t="s">
        <v>38</v>
      </c>
      <c r="W12" s="4"/>
      <c r="X12" s="4"/>
      <c r="Z12" s="1"/>
    </row>
    <row r="13" spans="2:26" x14ac:dyDescent="0.25">
      <c r="B13" s="2">
        <f>IF(ALL[[#This Row],[TGL MASUK]]="",B12,ALL[[#This Row],[TGL MASUK]])</f>
        <v>44929</v>
      </c>
      <c r="C13" s="2">
        <v>44929</v>
      </c>
      <c r="D13" s="2" t="str">
        <f>IF(D12=ALL[[#Headers],[TGL MASUK_H3]],ALL[[#This Row],[TGL MASUK_H2]],IF(ALL[[#This Row],[SUPPLIER]]="","",IF(ALL[[#This Row],[TGL MASUK_H2]]&gt;C12,ALL[[#This Row],[TGL MASUK_H2]],"")))</f>
        <v/>
      </c>
      <c r="E13" t="str">
        <f>IF(ALL[[#This Row],[FAKTUR]]="",E12,ALL[[#This Row],[FAKTUR]])</f>
        <v>UNTANA</v>
      </c>
      <c r="F13" s="2">
        <f>IF(ALL[[#This Row],[TGL.NOTA]]="",F12,ALL[[#This Row],[TGL.NOTA]])</f>
        <v>44919</v>
      </c>
      <c r="G13" s="8">
        <f t="shared" si="0"/>
        <v>11</v>
      </c>
      <c r="H13" s="6" t="str">
        <f>IF(ALL[[#This Row],[SUPPLIER]]="","",COUNT(H$2:H12)+1)</f>
        <v/>
      </c>
      <c r="I13" s="2" t="s">
        <v>22</v>
      </c>
      <c r="N13" s="2"/>
      <c r="P13" t="s">
        <v>41</v>
      </c>
      <c r="Q13">
        <v>2</v>
      </c>
      <c r="R13">
        <v>384</v>
      </c>
      <c r="S13" t="s">
        <v>37</v>
      </c>
      <c r="T13" s="3"/>
      <c r="U13" s="3"/>
      <c r="V13" t="s">
        <v>38</v>
      </c>
      <c r="W13" s="4"/>
      <c r="X13" s="4"/>
      <c r="Z13" s="1"/>
    </row>
    <row r="14" spans="2:26" x14ac:dyDescent="0.25">
      <c r="B14" s="2">
        <f>IF(ALL[[#This Row],[TGL MASUK]]="",B13,ALL[[#This Row],[TGL MASUK]])</f>
        <v>44929</v>
      </c>
      <c r="C14" s="2">
        <v>44929</v>
      </c>
      <c r="D14" s="2" t="str">
        <f>IF(D13=ALL[[#Headers],[TGL MASUK_H3]],ALL[[#This Row],[TGL MASUK_H2]],IF(ALL[[#This Row],[SUPPLIER]]="","",IF(ALL[[#This Row],[TGL MASUK_H2]]&gt;C13,ALL[[#This Row],[TGL MASUK_H2]],"")))</f>
        <v/>
      </c>
      <c r="E14" t="str">
        <f>IF(ALL[[#This Row],[FAKTUR]]="",E13,ALL[[#This Row],[FAKTUR]])</f>
        <v>UNTANA</v>
      </c>
      <c r="F14" s="2">
        <f>IF(ALL[[#This Row],[TGL.NOTA]]="",F13,ALL[[#This Row],[TGL.NOTA]])</f>
        <v>44919</v>
      </c>
      <c r="G14" s="8">
        <f t="shared" si="0"/>
        <v>12</v>
      </c>
      <c r="H14" s="6" t="str">
        <f>IF(ALL[[#This Row],[SUPPLIER]]="","",COUNT(H$2:H13)+1)</f>
        <v/>
      </c>
      <c r="I14" s="2" t="s">
        <v>22</v>
      </c>
      <c r="N14" s="2"/>
      <c r="P14" t="s">
        <v>42</v>
      </c>
      <c r="Q14">
        <v>2</v>
      </c>
      <c r="R14">
        <v>384</v>
      </c>
      <c r="S14" t="s">
        <v>37</v>
      </c>
      <c r="T14" s="3"/>
      <c r="U14" s="3"/>
      <c r="V14" t="s">
        <v>38</v>
      </c>
      <c r="W14" s="4"/>
      <c r="X14" s="4"/>
      <c r="Z14" s="1"/>
    </row>
    <row r="15" spans="2:26" x14ac:dyDescent="0.25">
      <c r="B15" s="2">
        <f>IF(ALL[[#This Row],[TGL MASUK]]="",B14,ALL[[#This Row],[TGL MASUK]])</f>
        <v>44929</v>
      </c>
      <c r="C15" s="2">
        <v>44929</v>
      </c>
      <c r="D15" s="2" t="str">
        <f>IF(D14=ALL[[#Headers],[TGL MASUK_H3]],ALL[[#This Row],[TGL MASUK_H2]],IF(ALL[[#This Row],[SUPPLIER]]="","",IF(ALL[[#This Row],[TGL MASUK_H2]]&gt;C14,ALL[[#This Row],[TGL MASUK_H2]],"")))</f>
        <v/>
      </c>
      <c r="E15" t="str">
        <f>IF(ALL[[#This Row],[FAKTUR]]="",E14,ALL[[#This Row],[FAKTUR]])</f>
        <v>UNTANA</v>
      </c>
      <c r="F15" s="2">
        <f>IF(ALL[[#This Row],[TGL.NOTA]]="",F14,ALL[[#This Row],[TGL.NOTA]])</f>
        <v>44919</v>
      </c>
      <c r="G15" s="8">
        <f t="shared" si="0"/>
        <v>13</v>
      </c>
      <c r="H15" s="6" t="str">
        <f>IF(ALL[[#This Row],[SUPPLIER]]="","",COUNT(H$2:H14)+1)</f>
        <v/>
      </c>
      <c r="I15" s="2" t="s">
        <v>22</v>
      </c>
      <c r="N15" s="2"/>
      <c r="P15" t="s">
        <v>43</v>
      </c>
      <c r="Q15">
        <v>2</v>
      </c>
      <c r="R15">
        <v>384</v>
      </c>
      <c r="S15" t="s">
        <v>37</v>
      </c>
      <c r="T15" s="3"/>
      <c r="U15" s="3"/>
      <c r="V15" t="s">
        <v>38</v>
      </c>
      <c r="W15" s="4"/>
      <c r="X15" s="4"/>
      <c r="Z15" s="1"/>
    </row>
    <row r="16" spans="2:26" x14ac:dyDescent="0.25">
      <c r="B16" s="2">
        <f>IF(ALL[[#This Row],[TGL MASUK]]="",B15,ALL[[#This Row],[TGL MASUK]])</f>
        <v>44929</v>
      </c>
      <c r="C16" s="2">
        <v>44929</v>
      </c>
      <c r="D16" s="2" t="str">
        <f>IF(D15=ALL[[#Headers],[TGL MASUK_H3]],ALL[[#This Row],[TGL MASUK_H2]],IF(ALL[[#This Row],[SUPPLIER]]="","",IF(ALL[[#This Row],[TGL MASUK_H2]]&gt;C15,ALL[[#This Row],[TGL MASUK_H2]],"")))</f>
        <v/>
      </c>
      <c r="E16" t="str">
        <f>IF(ALL[[#This Row],[FAKTUR]]="",E15,ALL[[#This Row],[FAKTUR]])</f>
        <v>UNTANA</v>
      </c>
      <c r="F16" s="2">
        <f>IF(ALL[[#This Row],[TGL.NOTA]]="",F15,ALL[[#This Row],[TGL.NOTA]])</f>
        <v>44919</v>
      </c>
      <c r="G16" s="8">
        <f t="shared" si="0"/>
        <v>14</v>
      </c>
      <c r="H16" s="6" t="str">
        <f>IF(ALL[[#This Row],[SUPPLIER]]="","",COUNT(H$2:H15)+1)</f>
        <v/>
      </c>
      <c r="I16" s="2" t="s">
        <v>22</v>
      </c>
      <c r="N16" s="2"/>
      <c r="P16" t="s">
        <v>44</v>
      </c>
      <c r="Q16">
        <v>2</v>
      </c>
      <c r="R16">
        <v>384</v>
      </c>
      <c r="S16" t="s">
        <v>37</v>
      </c>
      <c r="T16" s="3"/>
      <c r="U16" s="3"/>
      <c r="V16" t="s">
        <v>38</v>
      </c>
      <c r="W16" s="4"/>
      <c r="X16" s="4"/>
      <c r="Z16" s="1"/>
    </row>
    <row r="17" spans="2:26" x14ac:dyDescent="0.25">
      <c r="B17" s="2">
        <f>IF(ALL[[#This Row],[TGL MASUK]]="",B16,ALL[[#This Row],[TGL MASUK]])</f>
        <v>44929</v>
      </c>
      <c r="C17" s="2">
        <v>44929</v>
      </c>
      <c r="D17" s="2" t="str">
        <f>IF(D16=ALL[[#Headers],[TGL MASUK_H3]],ALL[[#This Row],[TGL MASUK_H2]],IF(ALL[[#This Row],[SUPPLIER]]="","",IF(ALL[[#This Row],[TGL MASUK_H2]]&gt;C16,ALL[[#This Row],[TGL MASUK_H2]],"")))</f>
        <v/>
      </c>
      <c r="E17" t="str">
        <f>IF(ALL[[#This Row],[FAKTUR]]="",E16,ALL[[#This Row],[FAKTUR]])</f>
        <v>UNTANA</v>
      </c>
      <c r="F17" s="2">
        <f>IF(ALL[[#This Row],[TGL.NOTA]]="",F16,ALL[[#This Row],[TGL.NOTA]])</f>
        <v>44919</v>
      </c>
      <c r="G17" s="8">
        <f t="shared" si="0"/>
        <v>15</v>
      </c>
      <c r="H17" s="6" t="str">
        <f>IF(ALL[[#This Row],[SUPPLIER]]="","",COUNT(H$2:H16)+1)</f>
        <v/>
      </c>
      <c r="I17" s="2" t="s">
        <v>22</v>
      </c>
      <c r="N17" s="2"/>
      <c r="P17" t="s">
        <v>45</v>
      </c>
      <c r="Q17">
        <v>5</v>
      </c>
      <c r="R17">
        <v>720</v>
      </c>
      <c r="S17" t="s">
        <v>37</v>
      </c>
      <c r="T17" s="3"/>
      <c r="U17" s="3"/>
      <c r="V17" t="s">
        <v>46</v>
      </c>
      <c r="W17" s="4"/>
      <c r="X17" s="4"/>
      <c r="Z17" s="1"/>
    </row>
    <row r="18" spans="2:26" x14ac:dyDescent="0.25">
      <c r="B18" s="2">
        <f>IF(ALL[[#This Row],[TGL MASUK]]="",B17,ALL[[#This Row],[TGL MASUK]])</f>
        <v>44929</v>
      </c>
      <c r="C18" s="2">
        <v>44929</v>
      </c>
      <c r="D18" s="2" t="str">
        <f>IF(D17=ALL[[#Headers],[TGL MASUK_H3]],ALL[[#This Row],[TGL MASUK_H2]],IF(ALL[[#This Row],[SUPPLIER]]="","",IF(ALL[[#This Row],[TGL MASUK_H2]]&gt;C17,ALL[[#This Row],[TGL MASUK_H2]],"")))</f>
        <v/>
      </c>
      <c r="E18" t="str">
        <f>IF(ALL[[#This Row],[FAKTUR]]="",E17,ALL[[#This Row],[FAKTUR]])</f>
        <v>UNTANA</v>
      </c>
      <c r="F18" s="2">
        <f>IF(ALL[[#This Row],[TGL.NOTA]]="",F17,ALL[[#This Row],[TGL.NOTA]])</f>
        <v>44919</v>
      </c>
      <c r="G18" s="8">
        <f t="shared" si="0"/>
        <v>16</v>
      </c>
      <c r="H18" s="6" t="str">
        <f>IF(ALL[[#This Row],[SUPPLIER]]="","",COUNT(H$2:H17)+1)</f>
        <v/>
      </c>
      <c r="I18" s="2" t="s">
        <v>22</v>
      </c>
      <c r="N18" s="2"/>
      <c r="T18" s="3"/>
      <c r="U18" s="3"/>
      <c r="W18" s="4"/>
      <c r="X18" s="4"/>
      <c r="Z18" s="1"/>
    </row>
    <row r="19" spans="2:26" x14ac:dyDescent="0.25">
      <c r="B19" s="2">
        <f>IF(ALL[[#This Row],[TGL MASUK]]="",B18,ALL[[#This Row],[TGL MASUK]])</f>
        <v>44930</v>
      </c>
      <c r="C19" s="2">
        <v>44930</v>
      </c>
      <c r="D19" s="2">
        <f>IF(D18=ALL[[#Headers],[TGL MASUK_H3]],ALL[[#This Row],[TGL MASUK_H2]],IF(ALL[[#This Row],[SUPPLIER]]="","",IF(ALL[[#This Row],[TGL MASUK_H2]]&gt;C18,ALL[[#This Row],[TGL MASUK_H2]],"")))</f>
        <v>44930</v>
      </c>
      <c r="E19" t="str">
        <f>IF(ALL[[#This Row],[FAKTUR]]="",E18,ALL[[#This Row],[FAKTUR]])</f>
        <v>UNTANA</v>
      </c>
      <c r="F19" s="2">
        <f>IF(ALL[[#This Row],[TGL.NOTA]]="",F18,ALL[[#This Row],[TGL.NOTA]])</f>
        <v>44928</v>
      </c>
      <c r="G19" s="8">
        <f t="shared" si="0"/>
        <v>17</v>
      </c>
      <c r="H19" s="6">
        <f>IF(ALL[[#This Row],[SUPPLIER]]="","",COUNT(H$2:H18)+1)</f>
        <v>5</v>
      </c>
      <c r="I19" s="2">
        <v>44930</v>
      </c>
      <c r="J19" t="s">
        <v>47</v>
      </c>
      <c r="K19" t="s">
        <v>17</v>
      </c>
      <c r="L19" t="s">
        <v>48</v>
      </c>
      <c r="N19" s="2">
        <v>44928</v>
      </c>
      <c r="P19" t="s">
        <v>49</v>
      </c>
      <c r="Q19">
        <v>3</v>
      </c>
      <c r="R19">
        <v>180</v>
      </c>
      <c r="S19" t="s">
        <v>50</v>
      </c>
      <c r="T19" s="3">
        <v>17500</v>
      </c>
      <c r="U19" s="3"/>
      <c r="W19" s="4"/>
      <c r="X19" s="4"/>
      <c r="Z19" s="1"/>
    </row>
    <row r="20" spans="2:26" x14ac:dyDescent="0.25">
      <c r="B20" s="2">
        <f>IF(ALL[[#This Row],[TGL MASUK]]="",B19,ALL[[#This Row],[TGL MASUK]])</f>
        <v>44930</v>
      </c>
      <c r="C20" s="2">
        <v>44930</v>
      </c>
      <c r="D20" s="2" t="str">
        <f>IF(D19=ALL[[#Headers],[TGL MASUK_H3]],ALL[[#This Row],[TGL MASUK_H2]],IF(ALL[[#This Row],[SUPPLIER]]="","",IF(ALL[[#This Row],[TGL MASUK_H2]]&gt;C19,ALL[[#This Row],[TGL MASUK_H2]],"")))</f>
        <v/>
      </c>
      <c r="E20" t="str">
        <f>IF(ALL[[#This Row],[FAKTUR]]="",E19,ALL[[#This Row],[FAKTUR]])</f>
        <v>UNTANA</v>
      </c>
      <c r="F20" s="2">
        <f>IF(ALL[[#This Row],[TGL.NOTA]]="",F19,ALL[[#This Row],[TGL.NOTA]])</f>
        <v>44928</v>
      </c>
      <c r="G20" s="8">
        <f t="shared" si="0"/>
        <v>18</v>
      </c>
      <c r="H20" s="6" t="str">
        <f>IF(ALL[[#This Row],[SUPPLIER]]="","",COUNT(H$2:H19)+1)</f>
        <v/>
      </c>
      <c r="I20" s="2" t="s">
        <v>22</v>
      </c>
      <c r="N20" s="2"/>
      <c r="T20" s="3"/>
      <c r="U20" s="3"/>
      <c r="W20" s="4"/>
      <c r="X20" s="4"/>
      <c r="Z20" s="1"/>
    </row>
    <row r="21" spans="2:26" x14ac:dyDescent="0.25">
      <c r="B21" s="2">
        <f>IF(ALL[[#This Row],[TGL MASUK]]="",B20,ALL[[#This Row],[TGL MASUK]])</f>
        <v>44930</v>
      </c>
      <c r="C21" s="2">
        <v>44930</v>
      </c>
      <c r="D21" s="2" t="str">
        <f>IF(D20=ALL[[#Headers],[TGL MASUK_H3]],ALL[[#This Row],[TGL MASUK_H2]],IF(ALL[[#This Row],[SUPPLIER]]="","",IF(ALL[[#This Row],[TGL MASUK_H2]]&gt;C20,ALL[[#This Row],[TGL MASUK_H2]],"")))</f>
        <v/>
      </c>
      <c r="E21" t="str">
        <f>IF(ALL[[#This Row],[FAKTUR]]="",E20,ALL[[#This Row],[FAKTUR]])</f>
        <v>UNTANA</v>
      </c>
      <c r="F21" s="2">
        <f>IF(ALL[[#This Row],[TGL.NOTA]]="",F20,ALL[[#This Row],[TGL.NOTA]])</f>
        <v>44930</v>
      </c>
      <c r="G21" s="8">
        <f t="shared" si="0"/>
        <v>19</v>
      </c>
      <c r="H21" s="6">
        <f>IF(ALL[[#This Row],[SUPPLIER]]="","",COUNT(H$2:H20)+1)</f>
        <v>6</v>
      </c>
      <c r="I21" s="2" t="s">
        <v>22</v>
      </c>
      <c r="J21" t="s">
        <v>47</v>
      </c>
      <c r="K21" t="s">
        <v>17</v>
      </c>
      <c r="L21" t="s">
        <v>51</v>
      </c>
      <c r="N21" s="2">
        <v>44930</v>
      </c>
      <c r="P21" t="s">
        <v>52</v>
      </c>
      <c r="Q21">
        <v>20</v>
      </c>
      <c r="R21">
        <v>240</v>
      </c>
      <c r="S21" t="s">
        <v>20</v>
      </c>
      <c r="T21" s="3">
        <v>38000</v>
      </c>
      <c r="U21" s="3"/>
      <c r="V21" t="s">
        <v>31</v>
      </c>
      <c r="W21" s="4"/>
      <c r="X21" s="4"/>
      <c r="Z21" s="1" t="s">
        <v>53</v>
      </c>
    </row>
    <row r="22" spans="2:26" x14ac:dyDescent="0.25">
      <c r="B22" s="2">
        <f>IF(ALL[[#This Row],[TGL MASUK]]="",B21,ALL[[#This Row],[TGL MASUK]])</f>
        <v>44930</v>
      </c>
      <c r="C22" s="2">
        <v>44930</v>
      </c>
      <c r="D22" s="2" t="str">
        <f>IF(D21=ALL[[#Headers],[TGL MASUK_H3]],ALL[[#This Row],[TGL MASUK_H2]],IF(ALL[[#This Row],[SUPPLIER]]="","",IF(ALL[[#This Row],[TGL MASUK_H2]]&gt;C21,ALL[[#This Row],[TGL MASUK_H2]],"")))</f>
        <v/>
      </c>
      <c r="E22" t="str">
        <f>IF(ALL[[#This Row],[FAKTUR]]="",E21,ALL[[#This Row],[FAKTUR]])</f>
        <v>UNTANA</v>
      </c>
      <c r="F22" s="2">
        <f>IF(ALL[[#This Row],[TGL.NOTA]]="",F21,ALL[[#This Row],[TGL.NOTA]])</f>
        <v>44930</v>
      </c>
      <c r="G22" s="8">
        <f t="shared" si="0"/>
        <v>20</v>
      </c>
      <c r="H22" s="6" t="str">
        <f>IF(ALL[[#This Row],[SUPPLIER]]="","",COUNT(H$2:H21)+1)</f>
        <v/>
      </c>
      <c r="I22" s="2" t="s">
        <v>22</v>
      </c>
      <c r="N22" s="2"/>
      <c r="T22" s="3"/>
      <c r="U22" s="3"/>
      <c r="W22" s="4"/>
      <c r="X22" s="4"/>
      <c r="Z22" s="1"/>
    </row>
    <row r="23" spans="2:26" x14ac:dyDescent="0.25">
      <c r="B23" s="2">
        <f>IF(ALL[[#This Row],[TGL MASUK]]="",B22,ALL[[#This Row],[TGL MASUK]])</f>
        <v>44930</v>
      </c>
      <c r="C23" s="2">
        <v>44930</v>
      </c>
      <c r="D23" s="2" t="str">
        <f>IF(D22=ALL[[#Headers],[TGL MASUK_H3]],ALL[[#This Row],[TGL MASUK_H2]],IF(ALL[[#This Row],[SUPPLIER]]="","",IF(ALL[[#This Row],[TGL MASUK_H2]]&gt;C22,ALL[[#This Row],[TGL MASUK_H2]],"")))</f>
        <v/>
      </c>
      <c r="E23" t="str">
        <f>IF(ALL[[#This Row],[FAKTUR]]="",E22,ALL[[#This Row],[FAKTUR]])</f>
        <v>UNTANA</v>
      </c>
      <c r="F23" s="2">
        <f>IF(ALL[[#This Row],[TGL.NOTA]]="",F22,ALL[[#This Row],[TGL.NOTA]])</f>
        <v>44930</v>
      </c>
      <c r="G23" s="8">
        <f t="shared" si="0"/>
        <v>21</v>
      </c>
      <c r="H23" s="6">
        <f>IF(ALL[[#This Row],[SUPPLIER]]="","",COUNT(H$2:H22)+1)</f>
        <v>7</v>
      </c>
      <c r="I23" s="2" t="s">
        <v>22</v>
      </c>
      <c r="J23" t="s">
        <v>47</v>
      </c>
      <c r="K23" t="s">
        <v>17</v>
      </c>
      <c r="L23" t="s">
        <v>54</v>
      </c>
      <c r="N23" s="2">
        <v>44930</v>
      </c>
      <c r="P23" t="s">
        <v>55</v>
      </c>
      <c r="Q23">
        <v>2</v>
      </c>
      <c r="R23">
        <v>200</v>
      </c>
      <c r="S23" t="s">
        <v>26</v>
      </c>
      <c r="T23" s="3">
        <v>17500</v>
      </c>
      <c r="U23" s="3"/>
      <c r="V23" t="s">
        <v>56</v>
      </c>
      <c r="W23" s="4"/>
      <c r="X23" s="4"/>
      <c r="Z23" s="1"/>
    </row>
    <row r="24" spans="2:26" x14ac:dyDescent="0.25">
      <c r="B24" s="2">
        <f>IF(ALL[[#This Row],[TGL MASUK]]="",B23,ALL[[#This Row],[TGL MASUK]])</f>
        <v>44930</v>
      </c>
      <c r="C24" s="2">
        <v>44930</v>
      </c>
      <c r="D24" s="2" t="str">
        <f>IF(D23=ALL[[#Headers],[TGL MASUK_H3]],ALL[[#This Row],[TGL MASUK_H2]],IF(ALL[[#This Row],[SUPPLIER]]="","",IF(ALL[[#This Row],[TGL MASUK_H2]]&gt;C23,ALL[[#This Row],[TGL MASUK_H2]],"")))</f>
        <v/>
      </c>
      <c r="E24" t="str">
        <f>IF(ALL[[#This Row],[FAKTUR]]="",E23,ALL[[#This Row],[FAKTUR]])</f>
        <v>UNTANA</v>
      </c>
      <c r="F24" s="2">
        <f>IF(ALL[[#This Row],[TGL.NOTA]]="",F23,ALL[[#This Row],[TGL.NOTA]])</f>
        <v>44930</v>
      </c>
      <c r="G24" s="8">
        <f t="shared" si="0"/>
        <v>22</v>
      </c>
      <c r="H24" s="6" t="str">
        <f>IF(ALL[[#This Row],[SUPPLIER]]="","",COUNT(H$2:H23)+1)</f>
        <v/>
      </c>
      <c r="I24" s="2" t="s">
        <v>22</v>
      </c>
      <c r="N24" s="2"/>
      <c r="P24" t="s">
        <v>57</v>
      </c>
      <c r="Q24">
        <v>2</v>
      </c>
      <c r="R24">
        <v>32</v>
      </c>
      <c r="S24" t="s">
        <v>20</v>
      </c>
      <c r="T24" s="3">
        <v>55000</v>
      </c>
      <c r="U24" s="3"/>
      <c r="V24" t="s">
        <v>58</v>
      </c>
      <c r="W24" s="4"/>
      <c r="X24" s="4"/>
      <c r="Z24" s="1"/>
    </row>
    <row r="25" spans="2:26" x14ac:dyDescent="0.25">
      <c r="B25" s="2">
        <f>IF(ALL[[#This Row],[TGL MASUK]]="",B24,ALL[[#This Row],[TGL MASUK]])</f>
        <v>44930</v>
      </c>
      <c r="C25" s="2">
        <v>44930</v>
      </c>
      <c r="D25" s="2" t="str">
        <f>IF(D24=ALL[[#Headers],[TGL MASUK_H3]],ALL[[#This Row],[TGL MASUK_H2]],IF(ALL[[#This Row],[SUPPLIER]]="","",IF(ALL[[#This Row],[TGL MASUK_H2]]&gt;C24,ALL[[#This Row],[TGL MASUK_H2]],"")))</f>
        <v/>
      </c>
      <c r="E25" t="str">
        <f>IF(ALL[[#This Row],[FAKTUR]]="",E24,ALL[[#This Row],[FAKTUR]])</f>
        <v>UNTANA</v>
      </c>
      <c r="F25" s="2">
        <f>IF(ALL[[#This Row],[TGL.NOTA]]="",F24,ALL[[#This Row],[TGL.NOTA]])</f>
        <v>44930</v>
      </c>
      <c r="G25" s="8">
        <f t="shared" si="0"/>
        <v>23</v>
      </c>
      <c r="H25" s="6" t="str">
        <f>IF(ALL[[#This Row],[SUPPLIER]]="","",COUNT(H$2:H24)+1)</f>
        <v/>
      </c>
      <c r="I25" s="2" t="s">
        <v>22</v>
      </c>
      <c r="N25" s="2"/>
      <c r="P25" t="s">
        <v>59</v>
      </c>
      <c r="Q25">
        <v>2</v>
      </c>
      <c r="R25">
        <v>20</v>
      </c>
      <c r="S25" t="s">
        <v>20</v>
      </c>
      <c r="T25" s="3">
        <v>55000</v>
      </c>
      <c r="U25" s="3"/>
      <c r="V25" t="s">
        <v>60</v>
      </c>
      <c r="W25" s="4"/>
      <c r="X25" s="4"/>
      <c r="Z25" s="1"/>
    </row>
    <row r="26" spans="2:26" x14ac:dyDescent="0.25">
      <c r="B26" s="2">
        <f>IF(ALL[[#This Row],[TGL MASUK]]="",B25,ALL[[#This Row],[TGL MASUK]])</f>
        <v>44930</v>
      </c>
      <c r="C26" s="2">
        <v>44930</v>
      </c>
      <c r="D26" s="2" t="str">
        <f>IF(D25=ALL[[#Headers],[TGL MASUK_H3]],ALL[[#This Row],[TGL MASUK_H2]],IF(ALL[[#This Row],[SUPPLIER]]="","",IF(ALL[[#This Row],[TGL MASUK_H2]]&gt;C25,ALL[[#This Row],[TGL MASUK_H2]],"")))</f>
        <v/>
      </c>
      <c r="E26" t="str">
        <f>IF(ALL[[#This Row],[FAKTUR]]="",E25,ALL[[#This Row],[FAKTUR]])</f>
        <v>UNTANA</v>
      </c>
      <c r="F26" s="2">
        <f>IF(ALL[[#This Row],[TGL.NOTA]]="",F25,ALL[[#This Row],[TGL.NOTA]])</f>
        <v>44930</v>
      </c>
      <c r="G26" s="8">
        <f t="shared" si="0"/>
        <v>24</v>
      </c>
      <c r="H26" s="6" t="str">
        <f>IF(ALL[[#This Row],[SUPPLIER]]="","",COUNT(H$2:H25)+1)</f>
        <v/>
      </c>
      <c r="I26" s="2" t="s">
        <v>22</v>
      </c>
      <c r="N26" s="2"/>
      <c r="T26" s="3"/>
      <c r="U26" s="3"/>
      <c r="W26" s="4"/>
      <c r="X26" s="4"/>
      <c r="Z26" s="1"/>
    </row>
    <row r="27" spans="2:26" x14ac:dyDescent="0.25">
      <c r="B27" s="2">
        <f>IF(ALL[[#This Row],[TGL MASUK]]="",B26,ALL[[#This Row],[TGL MASUK]])</f>
        <v>44930</v>
      </c>
      <c r="C27" s="2">
        <v>44930</v>
      </c>
      <c r="D27" s="2" t="str">
        <f>IF(D26=ALL[[#Headers],[TGL MASUK_H3]],ALL[[#This Row],[TGL MASUK_H2]],IF(ALL[[#This Row],[SUPPLIER]]="","",IF(ALL[[#This Row],[TGL MASUK_H2]]&gt;C26,ALL[[#This Row],[TGL MASUK_H2]],"")))</f>
        <v/>
      </c>
      <c r="E27" t="str">
        <f>IF(ALL[[#This Row],[FAKTUR]]="",E26,ALL[[#This Row],[FAKTUR]])</f>
        <v>UNTANA</v>
      </c>
      <c r="F27" s="2">
        <f>IF(ALL[[#This Row],[TGL.NOTA]]="",F26,ALL[[#This Row],[TGL.NOTA]])</f>
        <v>44930</v>
      </c>
      <c r="G27" s="8">
        <f t="shared" si="0"/>
        <v>25</v>
      </c>
      <c r="H27" s="6">
        <f>IF(ALL[[#This Row],[SUPPLIER]]="","",COUNT(H$2:H26)+1)</f>
        <v>8</v>
      </c>
      <c r="I27" s="2" t="s">
        <v>22</v>
      </c>
      <c r="J27" t="s">
        <v>61</v>
      </c>
      <c r="K27" t="s">
        <v>17</v>
      </c>
      <c r="L27" t="s">
        <v>62</v>
      </c>
      <c r="N27" s="2">
        <v>44930</v>
      </c>
      <c r="P27" t="s">
        <v>63</v>
      </c>
      <c r="R27">
        <v>60</v>
      </c>
      <c r="S27" t="s">
        <v>37</v>
      </c>
      <c r="T27" s="3">
        <v>13000</v>
      </c>
      <c r="U27" s="3"/>
      <c r="V27" t="s">
        <v>64</v>
      </c>
      <c r="W27" s="4"/>
      <c r="X27" s="4"/>
      <c r="Z27" s="1" t="s">
        <v>65</v>
      </c>
    </row>
    <row r="28" spans="2:26" x14ac:dyDescent="0.25">
      <c r="B28" s="2">
        <f>IF(ALL[[#This Row],[TGL MASUK]]="",B27,ALL[[#This Row],[TGL MASUK]])</f>
        <v>44930</v>
      </c>
      <c r="C28" s="2">
        <v>44930</v>
      </c>
      <c r="D28" s="2" t="str">
        <f>IF(D27=ALL[[#Headers],[TGL MASUK_H3]],ALL[[#This Row],[TGL MASUK_H2]],IF(ALL[[#This Row],[SUPPLIER]]="","",IF(ALL[[#This Row],[TGL MASUK_H2]]&gt;C27,ALL[[#This Row],[TGL MASUK_H2]],"")))</f>
        <v/>
      </c>
      <c r="E28" t="str">
        <f>IF(ALL[[#This Row],[FAKTUR]]="",E27,ALL[[#This Row],[FAKTUR]])</f>
        <v>UNTANA</v>
      </c>
      <c r="F28" s="2">
        <f>IF(ALL[[#This Row],[TGL.NOTA]]="",F27,ALL[[#This Row],[TGL.NOTA]])</f>
        <v>44930</v>
      </c>
      <c r="G28" s="8">
        <f t="shared" si="0"/>
        <v>26</v>
      </c>
      <c r="H28" s="6" t="str">
        <f>IF(ALL[[#This Row],[SUPPLIER]]="","",COUNT(H$2:H27)+1)</f>
        <v/>
      </c>
      <c r="I28" s="2" t="s">
        <v>22</v>
      </c>
      <c r="N28" s="2"/>
      <c r="P28" t="s">
        <v>66</v>
      </c>
      <c r="R28">
        <v>60</v>
      </c>
      <c r="S28" t="s">
        <v>37</v>
      </c>
      <c r="T28" s="3">
        <v>13000</v>
      </c>
      <c r="U28" s="3"/>
      <c r="V28" t="s">
        <v>64</v>
      </c>
      <c r="W28" s="4"/>
      <c r="X28" s="4"/>
      <c r="Z28" s="1" t="s">
        <v>65</v>
      </c>
    </row>
    <row r="29" spans="2:26" x14ac:dyDescent="0.25">
      <c r="B29" s="2">
        <f>IF(ALL[[#This Row],[TGL MASUK]]="",B28,ALL[[#This Row],[TGL MASUK]])</f>
        <v>44930</v>
      </c>
      <c r="C29" s="2">
        <v>44930</v>
      </c>
      <c r="D29" s="2" t="str">
        <f>IF(D28=ALL[[#Headers],[TGL MASUK_H3]],ALL[[#This Row],[TGL MASUK_H2]],IF(ALL[[#This Row],[SUPPLIER]]="","",IF(ALL[[#This Row],[TGL MASUK_H2]]&gt;C28,ALL[[#This Row],[TGL MASUK_H2]],"")))</f>
        <v/>
      </c>
      <c r="E29" t="str">
        <f>IF(ALL[[#This Row],[FAKTUR]]="",E28,ALL[[#This Row],[FAKTUR]])</f>
        <v>UNTANA</v>
      </c>
      <c r="F29" s="2">
        <f>IF(ALL[[#This Row],[TGL.NOTA]]="",F28,ALL[[#This Row],[TGL.NOTA]])</f>
        <v>44930</v>
      </c>
      <c r="G29" s="8">
        <f t="shared" si="0"/>
        <v>27</v>
      </c>
      <c r="H29" s="6" t="str">
        <f>IF(ALL[[#This Row],[SUPPLIER]]="","",COUNT(H$2:H28)+1)</f>
        <v/>
      </c>
      <c r="I29" s="2" t="s">
        <v>22</v>
      </c>
      <c r="N29" s="2"/>
      <c r="P29" t="s">
        <v>67</v>
      </c>
      <c r="R29">
        <v>60</v>
      </c>
      <c r="S29" t="s">
        <v>37</v>
      </c>
      <c r="T29" s="3">
        <v>13000</v>
      </c>
      <c r="U29" s="3"/>
      <c r="V29" t="s">
        <v>64</v>
      </c>
      <c r="W29" s="4"/>
      <c r="X29" s="4"/>
      <c r="Z29" s="1" t="s">
        <v>65</v>
      </c>
    </row>
    <row r="30" spans="2:26" x14ac:dyDescent="0.25">
      <c r="B30" s="2">
        <f>IF(ALL[[#This Row],[TGL MASUK]]="",B29,ALL[[#This Row],[TGL MASUK]])</f>
        <v>44930</v>
      </c>
      <c r="C30" s="2">
        <v>44930</v>
      </c>
      <c r="D30" s="2" t="str">
        <f>IF(D29=ALL[[#Headers],[TGL MASUK_H3]],ALL[[#This Row],[TGL MASUK_H2]],IF(ALL[[#This Row],[SUPPLIER]]="","",IF(ALL[[#This Row],[TGL MASUK_H2]]&gt;C29,ALL[[#This Row],[TGL MASUK_H2]],"")))</f>
        <v/>
      </c>
      <c r="E30" t="str">
        <f>IF(ALL[[#This Row],[FAKTUR]]="",E29,ALL[[#This Row],[FAKTUR]])</f>
        <v>UNTANA</v>
      </c>
      <c r="F30" s="2">
        <f>IF(ALL[[#This Row],[TGL.NOTA]]="",F29,ALL[[#This Row],[TGL.NOTA]])</f>
        <v>44930</v>
      </c>
      <c r="G30" s="8">
        <f t="shared" si="0"/>
        <v>28</v>
      </c>
      <c r="H30" s="6" t="str">
        <f>IF(ALL[[#This Row],[SUPPLIER]]="","",COUNT(H$2:H29)+1)</f>
        <v/>
      </c>
      <c r="I30" s="2" t="s">
        <v>22</v>
      </c>
      <c r="N30" s="2"/>
      <c r="P30" t="s">
        <v>68</v>
      </c>
      <c r="R30">
        <v>60</v>
      </c>
      <c r="S30" t="s">
        <v>37</v>
      </c>
      <c r="T30" s="3">
        <v>13000</v>
      </c>
      <c r="U30" s="3"/>
      <c r="V30" t="s">
        <v>64</v>
      </c>
      <c r="W30" s="4"/>
      <c r="X30" s="4"/>
      <c r="Z30" s="1" t="s">
        <v>65</v>
      </c>
    </row>
    <row r="31" spans="2:26" x14ac:dyDescent="0.25">
      <c r="B31" s="2">
        <f>IF(ALL[[#This Row],[TGL MASUK]]="",B30,ALL[[#This Row],[TGL MASUK]])</f>
        <v>44930</v>
      </c>
      <c r="C31" s="2">
        <v>44930</v>
      </c>
      <c r="D31" s="2" t="str">
        <f>IF(D30=ALL[[#Headers],[TGL MASUK_H3]],ALL[[#This Row],[TGL MASUK_H2]],IF(ALL[[#This Row],[SUPPLIER]]="","",IF(ALL[[#This Row],[TGL MASUK_H2]]&gt;C30,ALL[[#This Row],[TGL MASUK_H2]],"")))</f>
        <v/>
      </c>
      <c r="E31" t="str">
        <f>IF(ALL[[#This Row],[FAKTUR]]="",E30,ALL[[#This Row],[FAKTUR]])</f>
        <v>UNTANA</v>
      </c>
      <c r="F31" s="2">
        <f>IF(ALL[[#This Row],[TGL.NOTA]]="",F30,ALL[[#This Row],[TGL.NOTA]])</f>
        <v>44930</v>
      </c>
      <c r="G31" s="8">
        <f t="shared" si="0"/>
        <v>29</v>
      </c>
      <c r="H31" s="6" t="str">
        <f>IF(ALL[[#This Row],[SUPPLIER]]="","",COUNT(H$2:H30)+1)</f>
        <v/>
      </c>
      <c r="I31" s="2" t="s">
        <v>22</v>
      </c>
      <c r="N31" s="2"/>
      <c r="P31" t="s">
        <v>63</v>
      </c>
      <c r="R31">
        <v>6</v>
      </c>
      <c r="S31" t="s">
        <v>37</v>
      </c>
      <c r="T31" s="3"/>
      <c r="U31" s="3"/>
      <c r="V31" t="s">
        <v>64</v>
      </c>
      <c r="W31" s="4"/>
      <c r="X31" s="4"/>
      <c r="Z31" s="1" t="s">
        <v>69</v>
      </c>
    </row>
    <row r="32" spans="2:26" x14ac:dyDescent="0.25">
      <c r="B32" s="2">
        <f>IF(ALL[[#This Row],[TGL MASUK]]="",B31,ALL[[#This Row],[TGL MASUK]])</f>
        <v>44930</v>
      </c>
      <c r="C32" s="2">
        <v>44930</v>
      </c>
      <c r="D32" s="2" t="str">
        <f>IF(D31=ALL[[#Headers],[TGL MASUK_H3]],ALL[[#This Row],[TGL MASUK_H2]],IF(ALL[[#This Row],[SUPPLIER]]="","",IF(ALL[[#This Row],[TGL MASUK_H2]]&gt;C31,ALL[[#This Row],[TGL MASUK_H2]],"")))</f>
        <v/>
      </c>
      <c r="E32" t="str">
        <f>IF(ALL[[#This Row],[FAKTUR]]="",E31,ALL[[#This Row],[FAKTUR]])</f>
        <v>UNTANA</v>
      </c>
      <c r="F32" s="2">
        <f>IF(ALL[[#This Row],[TGL.NOTA]]="",F31,ALL[[#This Row],[TGL.NOTA]])</f>
        <v>44930</v>
      </c>
      <c r="G32" s="8">
        <f t="shared" si="0"/>
        <v>30</v>
      </c>
      <c r="H32" s="6" t="str">
        <f>IF(ALL[[#This Row],[SUPPLIER]]="","",COUNT(H$2:H31)+1)</f>
        <v/>
      </c>
      <c r="I32" s="2" t="s">
        <v>22</v>
      </c>
      <c r="N32" s="2"/>
      <c r="P32" t="s">
        <v>66</v>
      </c>
      <c r="R32">
        <v>6</v>
      </c>
      <c r="S32" t="s">
        <v>37</v>
      </c>
      <c r="T32" s="3"/>
      <c r="U32" s="3"/>
      <c r="V32" t="s">
        <v>64</v>
      </c>
      <c r="W32" s="4"/>
      <c r="X32" s="4"/>
      <c r="Z32" s="1" t="s">
        <v>69</v>
      </c>
    </row>
    <row r="33" spans="2:26" x14ac:dyDescent="0.25">
      <c r="B33" s="2">
        <f>IF(ALL[[#This Row],[TGL MASUK]]="",B32,ALL[[#This Row],[TGL MASUK]])</f>
        <v>44930</v>
      </c>
      <c r="C33" s="2">
        <v>44930</v>
      </c>
      <c r="D33" s="2" t="str">
        <f>IF(D32=ALL[[#Headers],[TGL MASUK_H3]],ALL[[#This Row],[TGL MASUK_H2]],IF(ALL[[#This Row],[SUPPLIER]]="","",IF(ALL[[#This Row],[TGL MASUK_H2]]&gt;C32,ALL[[#This Row],[TGL MASUK_H2]],"")))</f>
        <v/>
      </c>
      <c r="E33" t="str">
        <f>IF(ALL[[#This Row],[FAKTUR]]="",E32,ALL[[#This Row],[FAKTUR]])</f>
        <v>UNTANA</v>
      </c>
      <c r="F33" s="2">
        <f>IF(ALL[[#This Row],[TGL.NOTA]]="",F32,ALL[[#This Row],[TGL.NOTA]])</f>
        <v>44930</v>
      </c>
      <c r="G33" s="8">
        <f t="shared" si="0"/>
        <v>31</v>
      </c>
      <c r="H33" s="6" t="str">
        <f>IF(ALL[[#This Row],[SUPPLIER]]="","",COUNT(H$2:H32)+1)</f>
        <v/>
      </c>
      <c r="I33" s="2" t="s">
        <v>22</v>
      </c>
      <c r="N33" s="2"/>
      <c r="P33" t="s">
        <v>67</v>
      </c>
      <c r="R33">
        <v>6</v>
      </c>
      <c r="S33" t="s">
        <v>37</v>
      </c>
      <c r="T33" s="3"/>
      <c r="U33" s="3"/>
      <c r="V33" t="s">
        <v>64</v>
      </c>
      <c r="W33" s="4"/>
      <c r="X33" s="4"/>
      <c r="Z33" s="1" t="s">
        <v>69</v>
      </c>
    </row>
    <row r="34" spans="2:26" x14ac:dyDescent="0.25">
      <c r="B34" s="2">
        <f>IF(ALL[[#This Row],[TGL MASUK]]="",B33,ALL[[#This Row],[TGL MASUK]])</f>
        <v>44930</v>
      </c>
      <c r="C34" s="2">
        <v>44930</v>
      </c>
      <c r="D34" s="2" t="str">
        <f>IF(D33=ALL[[#Headers],[TGL MASUK_H3]],ALL[[#This Row],[TGL MASUK_H2]],IF(ALL[[#This Row],[SUPPLIER]]="","",IF(ALL[[#This Row],[TGL MASUK_H2]]&gt;C33,ALL[[#This Row],[TGL MASUK_H2]],"")))</f>
        <v/>
      </c>
      <c r="E34" t="str">
        <f>IF(ALL[[#This Row],[FAKTUR]]="",E33,ALL[[#This Row],[FAKTUR]])</f>
        <v>UNTANA</v>
      </c>
      <c r="F34" s="2">
        <f>IF(ALL[[#This Row],[TGL.NOTA]]="",F33,ALL[[#This Row],[TGL.NOTA]])</f>
        <v>44930</v>
      </c>
      <c r="G34" s="8">
        <f t="shared" si="0"/>
        <v>32</v>
      </c>
      <c r="H34" s="6" t="str">
        <f>IF(ALL[[#This Row],[SUPPLIER]]="","",COUNT(H$2:H33)+1)</f>
        <v/>
      </c>
      <c r="I34" s="2" t="s">
        <v>22</v>
      </c>
      <c r="N34" s="2"/>
      <c r="P34" t="s">
        <v>68</v>
      </c>
      <c r="R34">
        <v>6</v>
      </c>
      <c r="S34" t="s">
        <v>37</v>
      </c>
      <c r="T34" s="3"/>
      <c r="U34" s="3"/>
      <c r="V34" t="s">
        <v>64</v>
      </c>
      <c r="W34" s="4"/>
      <c r="X34" s="4"/>
      <c r="Z34" s="1" t="s">
        <v>69</v>
      </c>
    </row>
    <row r="35" spans="2:26" x14ac:dyDescent="0.25">
      <c r="B35" s="2">
        <f>IF(ALL[[#This Row],[TGL MASUK]]="",B34,ALL[[#This Row],[TGL MASUK]])</f>
        <v>44930</v>
      </c>
      <c r="C35" s="2">
        <v>44930</v>
      </c>
      <c r="D35" s="2" t="str">
        <f>IF(D34=ALL[[#Headers],[TGL MASUK_H3]],ALL[[#This Row],[TGL MASUK_H2]],IF(ALL[[#This Row],[SUPPLIER]]="","",IF(ALL[[#This Row],[TGL MASUK_H2]]&gt;C34,ALL[[#This Row],[TGL MASUK_H2]],"")))</f>
        <v/>
      </c>
      <c r="E35" t="str">
        <f>IF(ALL[[#This Row],[FAKTUR]]="",E34,ALL[[#This Row],[FAKTUR]])</f>
        <v>UNTANA</v>
      </c>
      <c r="F35" s="2">
        <f>IF(ALL[[#This Row],[TGL.NOTA]]="",F34,ALL[[#This Row],[TGL.NOTA]])</f>
        <v>44930</v>
      </c>
      <c r="G35" s="8">
        <f t="shared" si="0"/>
        <v>33</v>
      </c>
      <c r="H35" s="6" t="str">
        <f>IF(ALL[[#This Row],[SUPPLIER]]="","",COUNT(H$2:H34)+1)</f>
        <v/>
      </c>
      <c r="I35" s="2" t="s">
        <v>22</v>
      </c>
      <c r="N35" s="2"/>
      <c r="P35" t="s">
        <v>70</v>
      </c>
      <c r="R35">
        <v>90</v>
      </c>
      <c r="S35" t="s">
        <v>37</v>
      </c>
      <c r="T35" s="3">
        <v>12000</v>
      </c>
      <c r="U35" s="3"/>
      <c r="V35" t="s">
        <v>71</v>
      </c>
      <c r="W35" s="4"/>
      <c r="X35" s="4"/>
      <c r="Z35" s="1" t="s">
        <v>72</v>
      </c>
    </row>
    <row r="36" spans="2:26" x14ac:dyDescent="0.25">
      <c r="B36" s="2">
        <f>IF(ALL[[#This Row],[TGL MASUK]]="",B35,ALL[[#This Row],[TGL MASUK]])</f>
        <v>44930</v>
      </c>
      <c r="C36" s="2">
        <v>44930</v>
      </c>
      <c r="D36" s="2" t="str">
        <f>IF(D35=ALL[[#Headers],[TGL MASUK_H3]],ALL[[#This Row],[TGL MASUK_H2]],IF(ALL[[#This Row],[SUPPLIER]]="","",IF(ALL[[#This Row],[TGL MASUK_H2]]&gt;C35,ALL[[#This Row],[TGL MASUK_H2]],"")))</f>
        <v/>
      </c>
      <c r="E36" t="str">
        <f>IF(ALL[[#This Row],[FAKTUR]]="",E35,ALL[[#This Row],[FAKTUR]])</f>
        <v>UNTANA</v>
      </c>
      <c r="F36" s="2">
        <f>IF(ALL[[#This Row],[TGL.NOTA]]="",F35,ALL[[#This Row],[TGL.NOTA]])</f>
        <v>44930</v>
      </c>
      <c r="G36" s="8">
        <f t="shared" si="0"/>
        <v>34</v>
      </c>
      <c r="H36" s="6" t="str">
        <f>IF(ALL[[#This Row],[SUPPLIER]]="","",COUNT(H$2:H35)+1)</f>
        <v/>
      </c>
      <c r="I36" s="2" t="s">
        <v>22</v>
      </c>
      <c r="N36" s="2"/>
      <c r="P36" t="s">
        <v>73</v>
      </c>
      <c r="R36">
        <v>90</v>
      </c>
      <c r="S36" t="s">
        <v>37</v>
      </c>
      <c r="T36" s="3">
        <v>12000</v>
      </c>
      <c r="U36" s="3"/>
      <c r="V36" t="s">
        <v>71</v>
      </c>
      <c r="W36" s="4"/>
      <c r="X36" s="4"/>
      <c r="Z36" s="1" t="s">
        <v>72</v>
      </c>
    </row>
    <row r="37" spans="2:26" x14ac:dyDescent="0.25">
      <c r="B37" s="2">
        <f>IF(ALL[[#This Row],[TGL MASUK]]="",B36,ALL[[#This Row],[TGL MASUK]])</f>
        <v>44930</v>
      </c>
      <c r="C37" s="2">
        <v>44930</v>
      </c>
      <c r="D37" s="2" t="str">
        <f>IF(D36=ALL[[#Headers],[TGL MASUK_H3]],ALL[[#This Row],[TGL MASUK_H2]],IF(ALL[[#This Row],[SUPPLIER]]="","",IF(ALL[[#This Row],[TGL MASUK_H2]]&gt;C36,ALL[[#This Row],[TGL MASUK_H2]],"")))</f>
        <v/>
      </c>
      <c r="E37" t="str">
        <f>IF(ALL[[#This Row],[FAKTUR]]="",E36,ALL[[#This Row],[FAKTUR]])</f>
        <v>UNTANA</v>
      </c>
      <c r="F37" s="2">
        <f>IF(ALL[[#This Row],[TGL.NOTA]]="",F36,ALL[[#This Row],[TGL.NOTA]])</f>
        <v>44930</v>
      </c>
      <c r="G37" s="8">
        <f t="shared" si="0"/>
        <v>35</v>
      </c>
      <c r="H37" s="6" t="str">
        <f>IF(ALL[[#This Row],[SUPPLIER]]="","",COUNT(H$2:H36)+1)</f>
        <v/>
      </c>
      <c r="I37" s="2" t="s">
        <v>22</v>
      </c>
      <c r="N37" s="2"/>
      <c r="P37" t="s">
        <v>74</v>
      </c>
      <c r="R37">
        <v>90</v>
      </c>
      <c r="S37" t="s">
        <v>37</v>
      </c>
      <c r="T37" s="3">
        <v>12000</v>
      </c>
      <c r="U37" s="3"/>
      <c r="V37" t="s">
        <v>71</v>
      </c>
      <c r="W37" s="4"/>
      <c r="X37" s="4"/>
      <c r="Z37" s="1" t="s">
        <v>72</v>
      </c>
    </row>
    <row r="38" spans="2:26" x14ac:dyDescent="0.25">
      <c r="B38" s="2">
        <f>IF(ALL[[#This Row],[TGL MASUK]]="",B37,ALL[[#This Row],[TGL MASUK]])</f>
        <v>44930</v>
      </c>
      <c r="C38" s="2">
        <v>44930</v>
      </c>
      <c r="D38" s="2" t="str">
        <f>IF(D37=ALL[[#Headers],[TGL MASUK_H3]],ALL[[#This Row],[TGL MASUK_H2]],IF(ALL[[#This Row],[SUPPLIER]]="","",IF(ALL[[#This Row],[TGL MASUK_H2]]&gt;C37,ALL[[#This Row],[TGL MASUK_H2]],"")))</f>
        <v/>
      </c>
      <c r="E38" t="str">
        <f>IF(ALL[[#This Row],[FAKTUR]]="",E37,ALL[[#This Row],[FAKTUR]])</f>
        <v>UNTANA</v>
      </c>
      <c r="F38" s="2">
        <f>IF(ALL[[#This Row],[TGL.NOTA]]="",F37,ALL[[#This Row],[TGL.NOTA]])</f>
        <v>44930</v>
      </c>
      <c r="G38" s="8">
        <f t="shared" si="0"/>
        <v>36</v>
      </c>
      <c r="H38" s="6" t="str">
        <f>IF(ALL[[#This Row],[SUPPLIER]]="","",COUNT(H$2:H37)+1)</f>
        <v/>
      </c>
      <c r="I38" s="2" t="s">
        <v>22</v>
      </c>
      <c r="N38" s="2"/>
      <c r="P38" t="s">
        <v>75</v>
      </c>
      <c r="R38">
        <v>90</v>
      </c>
      <c r="S38" t="s">
        <v>37</v>
      </c>
      <c r="T38" s="3">
        <v>12000</v>
      </c>
      <c r="U38" s="3"/>
      <c r="V38" t="s">
        <v>71</v>
      </c>
      <c r="W38" s="4"/>
      <c r="X38" s="4"/>
      <c r="Z38" s="1" t="s">
        <v>72</v>
      </c>
    </row>
    <row r="39" spans="2:26" x14ac:dyDescent="0.25">
      <c r="B39" s="2">
        <f>IF(ALL[[#This Row],[TGL MASUK]]="",B38,ALL[[#This Row],[TGL MASUK]])</f>
        <v>44930</v>
      </c>
      <c r="C39" s="2">
        <v>44930</v>
      </c>
      <c r="D39" s="2" t="str">
        <f>IF(D38=ALL[[#Headers],[TGL MASUK_H3]],ALL[[#This Row],[TGL MASUK_H2]],IF(ALL[[#This Row],[SUPPLIER]]="","",IF(ALL[[#This Row],[TGL MASUK_H2]]&gt;C38,ALL[[#This Row],[TGL MASUK_H2]],"")))</f>
        <v/>
      </c>
      <c r="E39" t="str">
        <f>IF(ALL[[#This Row],[FAKTUR]]="",E38,ALL[[#This Row],[FAKTUR]])</f>
        <v>UNTANA</v>
      </c>
      <c r="F39" s="2">
        <f>IF(ALL[[#This Row],[TGL.NOTA]]="",F38,ALL[[#This Row],[TGL.NOTA]])</f>
        <v>44930</v>
      </c>
      <c r="G39" s="8">
        <f t="shared" si="0"/>
        <v>37</v>
      </c>
      <c r="H39" s="6" t="str">
        <f>IF(ALL[[#This Row],[SUPPLIER]]="","",COUNT(H$2:H38)+1)</f>
        <v/>
      </c>
      <c r="I39" s="2" t="s">
        <v>22</v>
      </c>
      <c r="N39" s="2"/>
      <c r="P39" t="s">
        <v>70</v>
      </c>
      <c r="R39">
        <v>9</v>
      </c>
      <c r="S39" t="s">
        <v>37</v>
      </c>
      <c r="T39" s="3"/>
      <c r="U39" s="3"/>
      <c r="V39" t="s">
        <v>71</v>
      </c>
      <c r="W39" s="4"/>
      <c r="X39" s="4"/>
      <c r="Z39" s="1" t="s">
        <v>76</v>
      </c>
    </row>
    <row r="40" spans="2:26" x14ac:dyDescent="0.25">
      <c r="B40" s="2">
        <f>IF(ALL[[#This Row],[TGL MASUK]]="",B39,ALL[[#This Row],[TGL MASUK]])</f>
        <v>44930</v>
      </c>
      <c r="C40" s="2">
        <v>44930</v>
      </c>
      <c r="D40" s="2" t="str">
        <f>IF(D39=ALL[[#Headers],[TGL MASUK_H3]],ALL[[#This Row],[TGL MASUK_H2]],IF(ALL[[#This Row],[SUPPLIER]]="","",IF(ALL[[#This Row],[TGL MASUK_H2]]&gt;C39,ALL[[#This Row],[TGL MASUK_H2]],"")))</f>
        <v/>
      </c>
      <c r="E40" t="str">
        <f>IF(ALL[[#This Row],[FAKTUR]]="",E39,ALL[[#This Row],[FAKTUR]])</f>
        <v>UNTANA</v>
      </c>
      <c r="F40" s="2">
        <f>IF(ALL[[#This Row],[TGL.NOTA]]="",F39,ALL[[#This Row],[TGL.NOTA]])</f>
        <v>44930</v>
      </c>
      <c r="G40" s="8">
        <f t="shared" si="0"/>
        <v>38</v>
      </c>
      <c r="H40" s="6" t="str">
        <f>IF(ALL[[#This Row],[SUPPLIER]]="","",COUNT(H$2:H39)+1)</f>
        <v/>
      </c>
      <c r="I40" s="2" t="s">
        <v>22</v>
      </c>
      <c r="N40" s="2"/>
      <c r="P40" t="s">
        <v>73</v>
      </c>
      <c r="R40">
        <v>9</v>
      </c>
      <c r="S40" t="s">
        <v>37</v>
      </c>
      <c r="T40" s="3"/>
      <c r="U40" s="3"/>
      <c r="V40" t="s">
        <v>71</v>
      </c>
      <c r="W40" s="4"/>
      <c r="X40" s="4"/>
      <c r="Z40" s="1" t="s">
        <v>76</v>
      </c>
    </row>
    <row r="41" spans="2:26" x14ac:dyDescent="0.25">
      <c r="B41" s="2">
        <f>IF(ALL[[#This Row],[TGL MASUK]]="",B40,ALL[[#This Row],[TGL MASUK]])</f>
        <v>44930</v>
      </c>
      <c r="C41" s="2">
        <v>44930</v>
      </c>
      <c r="D41" s="2" t="str">
        <f>IF(D40=ALL[[#Headers],[TGL MASUK_H3]],ALL[[#This Row],[TGL MASUK_H2]],IF(ALL[[#This Row],[SUPPLIER]]="","",IF(ALL[[#This Row],[TGL MASUK_H2]]&gt;C40,ALL[[#This Row],[TGL MASUK_H2]],"")))</f>
        <v/>
      </c>
      <c r="E41" t="str">
        <f>IF(ALL[[#This Row],[FAKTUR]]="",E40,ALL[[#This Row],[FAKTUR]])</f>
        <v>UNTANA</v>
      </c>
      <c r="F41" s="2">
        <f>IF(ALL[[#This Row],[TGL.NOTA]]="",F40,ALL[[#This Row],[TGL.NOTA]])</f>
        <v>44930</v>
      </c>
      <c r="G41" s="8">
        <f t="shared" si="0"/>
        <v>39</v>
      </c>
      <c r="H41" s="6" t="str">
        <f>IF(ALL[[#This Row],[SUPPLIER]]="","",COUNT(H$2:H40)+1)</f>
        <v/>
      </c>
      <c r="I41" s="2" t="s">
        <v>22</v>
      </c>
      <c r="N41" s="2"/>
      <c r="P41" t="s">
        <v>74</v>
      </c>
      <c r="R41">
        <v>9</v>
      </c>
      <c r="S41" t="s">
        <v>37</v>
      </c>
      <c r="T41" s="3"/>
      <c r="U41" s="3"/>
      <c r="V41" t="s">
        <v>71</v>
      </c>
      <c r="W41" s="4"/>
      <c r="X41" s="4"/>
      <c r="Z41" s="1" t="s">
        <v>76</v>
      </c>
    </row>
    <row r="42" spans="2:26" x14ac:dyDescent="0.25">
      <c r="B42" s="2">
        <f>IF(ALL[[#This Row],[TGL MASUK]]="",B41,ALL[[#This Row],[TGL MASUK]])</f>
        <v>44930</v>
      </c>
      <c r="C42" s="2">
        <v>44930</v>
      </c>
      <c r="D42" s="2" t="str">
        <f>IF(D41=ALL[[#Headers],[TGL MASUK_H3]],ALL[[#This Row],[TGL MASUK_H2]],IF(ALL[[#This Row],[SUPPLIER]]="","",IF(ALL[[#This Row],[TGL MASUK_H2]]&gt;C41,ALL[[#This Row],[TGL MASUK_H2]],"")))</f>
        <v/>
      </c>
      <c r="E42" t="str">
        <f>IF(ALL[[#This Row],[FAKTUR]]="",E41,ALL[[#This Row],[FAKTUR]])</f>
        <v>UNTANA</v>
      </c>
      <c r="F42" s="2">
        <f>IF(ALL[[#This Row],[TGL.NOTA]]="",F41,ALL[[#This Row],[TGL.NOTA]])</f>
        <v>44930</v>
      </c>
      <c r="G42" s="8">
        <f t="shared" si="0"/>
        <v>40</v>
      </c>
      <c r="H42" s="6" t="str">
        <f>IF(ALL[[#This Row],[SUPPLIER]]="","",COUNT(H$2:H41)+1)</f>
        <v/>
      </c>
      <c r="I42" s="2" t="s">
        <v>22</v>
      </c>
      <c r="N42" s="2"/>
      <c r="P42" t="s">
        <v>75</v>
      </c>
      <c r="R42">
        <v>9</v>
      </c>
      <c r="S42" t="s">
        <v>37</v>
      </c>
      <c r="T42" s="3"/>
      <c r="U42" s="3"/>
      <c r="V42" t="s">
        <v>71</v>
      </c>
      <c r="W42" s="4"/>
      <c r="X42" s="4"/>
      <c r="Z42" s="1" t="s">
        <v>76</v>
      </c>
    </row>
    <row r="43" spans="2:26" x14ac:dyDescent="0.25">
      <c r="B43" s="2">
        <f>IF(ALL[[#This Row],[TGL MASUK]]="",B42,ALL[[#This Row],[TGL MASUK]])</f>
        <v>44930</v>
      </c>
      <c r="C43" s="2">
        <v>44930</v>
      </c>
      <c r="D43" s="2" t="str">
        <f>IF(D42=ALL[[#Headers],[TGL MASUK_H3]],ALL[[#This Row],[TGL MASUK_H2]],IF(ALL[[#This Row],[SUPPLIER]]="","",IF(ALL[[#This Row],[TGL MASUK_H2]]&gt;C42,ALL[[#This Row],[TGL MASUK_H2]],"")))</f>
        <v/>
      </c>
      <c r="E43" t="str">
        <f>IF(ALL[[#This Row],[FAKTUR]]="",E42,ALL[[#This Row],[FAKTUR]])</f>
        <v>UNTANA</v>
      </c>
      <c r="F43" s="2">
        <f>IF(ALL[[#This Row],[TGL.NOTA]]="",F42,ALL[[#This Row],[TGL.NOTA]])</f>
        <v>44930</v>
      </c>
      <c r="G43" s="8">
        <f t="shared" si="0"/>
        <v>41</v>
      </c>
      <c r="H43" s="6" t="str">
        <f>IF(ALL[[#This Row],[SUPPLIER]]="","",COUNT(H$2:H42)+1)</f>
        <v/>
      </c>
      <c r="I43" s="2" t="s">
        <v>22</v>
      </c>
      <c r="N43" s="2"/>
      <c r="T43" s="3"/>
      <c r="U43" s="3"/>
      <c r="W43" s="4"/>
      <c r="X43" s="4"/>
      <c r="Z43" s="1"/>
    </row>
    <row r="44" spans="2:26" x14ac:dyDescent="0.25">
      <c r="B44" s="2">
        <f>IF(ALL[[#This Row],[TGL MASUK]]="",B43,ALL[[#This Row],[TGL MASUK]])</f>
        <v>44931</v>
      </c>
      <c r="C44" s="2">
        <v>44931</v>
      </c>
      <c r="D44" s="2">
        <f>IF(D43=ALL[[#Headers],[TGL MASUK_H3]],ALL[[#This Row],[TGL MASUK_H2]],IF(ALL[[#This Row],[SUPPLIER]]="","",IF(ALL[[#This Row],[TGL MASUK_H2]]&gt;C43,ALL[[#This Row],[TGL MASUK_H2]],"")))</f>
        <v>44931</v>
      </c>
      <c r="E44" t="str">
        <f>IF(ALL[[#This Row],[FAKTUR]]="",E43,ALL[[#This Row],[FAKTUR]])</f>
        <v>ARTO MORO</v>
      </c>
      <c r="F44" s="2">
        <f>IF(ALL[[#This Row],[TGL.NOTA]]="",F43,ALL[[#This Row],[TGL.NOTA]])</f>
        <v>44928</v>
      </c>
      <c r="G44" s="8">
        <f t="shared" si="0"/>
        <v>42</v>
      </c>
      <c r="H44" s="6">
        <f>IF(ALL[[#This Row],[SUPPLIER]]="","",COUNT(H$2:H43)+1)</f>
        <v>9</v>
      </c>
      <c r="I44" s="2">
        <v>44931</v>
      </c>
      <c r="J44" t="s">
        <v>77</v>
      </c>
      <c r="K44" t="s">
        <v>78</v>
      </c>
      <c r="L44" t="s">
        <v>79</v>
      </c>
      <c r="N44" s="2">
        <v>44928</v>
      </c>
      <c r="P44" t="s">
        <v>80</v>
      </c>
      <c r="Q44">
        <v>6</v>
      </c>
      <c r="R44">
        <v>300</v>
      </c>
      <c r="S44" t="s">
        <v>37</v>
      </c>
      <c r="T44" s="3">
        <v>12870</v>
      </c>
      <c r="U44" s="3"/>
      <c r="V44" t="s">
        <v>81</v>
      </c>
      <c r="W44" s="4"/>
      <c r="X44" s="4"/>
      <c r="Z44" s="1" t="s">
        <v>82</v>
      </c>
    </row>
    <row r="45" spans="2:26" x14ac:dyDescent="0.25">
      <c r="B45" s="2">
        <f>IF(ALL[[#This Row],[TGL MASUK]]="",B44,ALL[[#This Row],[TGL MASUK]])</f>
        <v>44931</v>
      </c>
      <c r="C45" s="2">
        <v>44931</v>
      </c>
      <c r="D45" s="2" t="str">
        <f>IF(D44=ALL[[#Headers],[TGL MASUK_H3]],ALL[[#This Row],[TGL MASUK_H2]],IF(ALL[[#This Row],[SUPPLIER]]="","",IF(ALL[[#This Row],[TGL MASUK_H2]]&gt;C44,ALL[[#This Row],[TGL MASUK_H2]],"")))</f>
        <v/>
      </c>
      <c r="E45" t="str">
        <f>IF(ALL[[#This Row],[FAKTUR]]="",E44,ALL[[#This Row],[FAKTUR]])</f>
        <v>ARTO MORO</v>
      </c>
      <c r="F45" s="2">
        <f>IF(ALL[[#This Row],[TGL.NOTA]]="",F44,ALL[[#This Row],[TGL.NOTA]])</f>
        <v>44928</v>
      </c>
      <c r="G45" s="8">
        <f t="shared" si="0"/>
        <v>43</v>
      </c>
      <c r="H45" s="6" t="str">
        <f>IF(ALL[[#This Row],[SUPPLIER]]="","",COUNT(H$2:H44)+1)</f>
        <v/>
      </c>
      <c r="I45" s="2" t="s">
        <v>22</v>
      </c>
      <c r="N45" s="2"/>
      <c r="T45" s="3"/>
      <c r="U45" s="3"/>
      <c r="W45" s="4"/>
      <c r="X45" s="4"/>
      <c r="Z45" s="1"/>
    </row>
    <row r="46" spans="2:26" x14ac:dyDescent="0.25">
      <c r="B46" s="2">
        <f>IF(ALL[[#This Row],[TGL MASUK]]="",B45,ALL[[#This Row],[TGL MASUK]])</f>
        <v>44931</v>
      </c>
      <c r="C46" s="2">
        <v>44931</v>
      </c>
      <c r="D46" s="2" t="str">
        <f>IF(D45=ALL[[#Headers],[TGL MASUK_H3]],ALL[[#This Row],[TGL MASUK_H2]],IF(ALL[[#This Row],[SUPPLIER]]="","",IF(ALL[[#This Row],[TGL MASUK_H2]]&gt;C45,ALL[[#This Row],[TGL MASUK_H2]],"")))</f>
        <v/>
      </c>
      <c r="E46" t="str">
        <f>IF(ALL[[#This Row],[FAKTUR]]="",E45,ALL[[#This Row],[FAKTUR]])</f>
        <v>ARTO MORO</v>
      </c>
      <c r="F46" s="2">
        <f>IF(ALL[[#This Row],[TGL.NOTA]]="",F45,ALL[[#This Row],[TGL.NOTA]])</f>
        <v>44928</v>
      </c>
      <c r="G46" s="8">
        <f t="shared" si="0"/>
        <v>44</v>
      </c>
      <c r="H46" s="6">
        <f>IF(ALL[[#This Row],[SUPPLIER]]="","",COUNT(H$2:H45)+1)</f>
        <v>10</v>
      </c>
      <c r="I46" s="2" t="s">
        <v>22</v>
      </c>
      <c r="J46" t="s">
        <v>83</v>
      </c>
      <c r="K46" t="s">
        <v>78</v>
      </c>
      <c r="L46" t="s">
        <v>84</v>
      </c>
      <c r="N46" s="2">
        <v>44928</v>
      </c>
      <c r="P46" t="s">
        <v>85</v>
      </c>
      <c r="Q46">
        <v>4</v>
      </c>
      <c r="R46">
        <v>144</v>
      </c>
      <c r="S46" t="s">
        <v>86</v>
      </c>
      <c r="T46" s="3">
        <v>41500</v>
      </c>
      <c r="U46" s="3"/>
      <c r="V46" t="s">
        <v>87</v>
      </c>
      <c r="W46" s="4">
        <v>0.125</v>
      </c>
      <c r="X46" s="4">
        <v>0.05</v>
      </c>
      <c r="Z46" s="1"/>
    </row>
    <row r="47" spans="2:26" x14ac:dyDescent="0.25">
      <c r="B47" s="2">
        <f>IF(ALL[[#This Row],[TGL MASUK]]="",B46,ALL[[#This Row],[TGL MASUK]])</f>
        <v>44931</v>
      </c>
      <c r="C47" s="2">
        <v>44931</v>
      </c>
      <c r="D47" s="2" t="str">
        <f>IF(D46=ALL[[#Headers],[TGL MASUK_H3]],ALL[[#This Row],[TGL MASUK_H2]],IF(ALL[[#This Row],[SUPPLIER]]="","",IF(ALL[[#This Row],[TGL MASUK_H2]]&gt;C46,ALL[[#This Row],[TGL MASUK_H2]],"")))</f>
        <v/>
      </c>
      <c r="E47" t="str">
        <f>IF(ALL[[#This Row],[FAKTUR]]="",E46,ALL[[#This Row],[FAKTUR]])</f>
        <v>ARTO MORO</v>
      </c>
      <c r="F47" s="2">
        <f>IF(ALL[[#This Row],[TGL.NOTA]]="",F46,ALL[[#This Row],[TGL.NOTA]])</f>
        <v>44928</v>
      </c>
      <c r="G47" s="8">
        <f t="shared" si="0"/>
        <v>45</v>
      </c>
      <c r="H47" s="6" t="str">
        <f>IF(ALL[[#This Row],[SUPPLIER]]="","",COUNT(H$2:H46)+1)</f>
        <v/>
      </c>
      <c r="I47" s="2" t="s">
        <v>22</v>
      </c>
      <c r="N47" s="2"/>
      <c r="P47" t="s">
        <v>88</v>
      </c>
      <c r="Q47">
        <v>3</v>
      </c>
      <c r="R47">
        <v>72</v>
      </c>
      <c r="S47" t="s">
        <v>86</v>
      </c>
      <c r="T47" s="3">
        <v>58900</v>
      </c>
      <c r="U47" s="3"/>
      <c r="V47" t="s">
        <v>89</v>
      </c>
      <c r="W47" s="4">
        <v>0.125</v>
      </c>
      <c r="X47" s="4">
        <v>0.05</v>
      </c>
      <c r="Z47" s="1"/>
    </row>
    <row r="48" spans="2:26" x14ac:dyDescent="0.25">
      <c r="B48" s="2">
        <f>IF(ALL[[#This Row],[TGL MASUK]]="",B47,ALL[[#This Row],[TGL MASUK]])</f>
        <v>44931</v>
      </c>
      <c r="C48" s="2">
        <v>44931</v>
      </c>
      <c r="D48" s="2" t="str">
        <f>IF(D47=ALL[[#Headers],[TGL MASUK_H3]],ALL[[#This Row],[TGL MASUK_H2]],IF(ALL[[#This Row],[SUPPLIER]]="","",IF(ALL[[#This Row],[TGL MASUK_H2]]&gt;C47,ALL[[#This Row],[TGL MASUK_H2]],"")))</f>
        <v/>
      </c>
      <c r="E48" t="str">
        <f>IF(ALL[[#This Row],[FAKTUR]]="",E47,ALL[[#This Row],[FAKTUR]])</f>
        <v>ARTO MORO</v>
      </c>
      <c r="F48" s="2">
        <f>IF(ALL[[#This Row],[TGL.NOTA]]="",F47,ALL[[#This Row],[TGL.NOTA]])</f>
        <v>44928</v>
      </c>
      <c r="G48" s="8">
        <f t="shared" si="0"/>
        <v>46</v>
      </c>
      <c r="H48" s="6" t="str">
        <f>IF(ALL[[#This Row],[SUPPLIER]]="","",COUNT(H$2:H47)+1)</f>
        <v/>
      </c>
      <c r="I48" s="2" t="s">
        <v>22</v>
      </c>
      <c r="N48" s="2"/>
      <c r="P48" t="s">
        <v>90</v>
      </c>
      <c r="Q48">
        <v>4</v>
      </c>
      <c r="R48">
        <v>96</v>
      </c>
      <c r="S48" t="s">
        <v>86</v>
      </c>
      <c r="T48" s="3">
        <v>66900</v>
      </c>
      <c r="U48" s="3"/>
      <c r="V48" t="s">
        <v>89</v>
      </c>
      <c r="W48" s="4">
        <v>0.125</v>
      </c>
      <c r="X48" s="4">
        <v>0.05</v>
      </c>
      <c r="Z48" s="1"/>
    </row>
    <row r="49" spans="2:26" x14ac:dyDescent="0.25">
      <c r="B49" s="2">
        <f>IF(ALL[[#This Row],[TGL MASUK]]="",B48,ALL[[#This Row],[TGL MASUK]])</f>
        <v>44931</v>
      </c>
      <c r="C49" s="2">
        <v>44931</v>
      </c>
      <c r="D49" s="2" t="str">
        <f>IF(D48=ALL[[#Headers],[TGL MASUK_H3]],ALL[[#This Row],[TGL MASUK_H2]],IF(ALL[[#This Row],[SUPPLIER]]="","",IF(ALL[[#This Row],[TGL MASUK_H2]]&gt;C48,ALL[[#This Row],[TGL MASUK_H2]],"")))</f>
        <v/>
      </c>
      <c r="E49" t="str">
        <f>IF(ALL[[#This Row],[FAKTUR]]="",E48,ALL[[#This Row],[FAKTUR]])</f>
        <v>ARTO MORO</v>
      </c>
      <c r="F49" s="2">
        <f>IF(ALL[[#This Row],[TGL.NOTA]]="",F48,ALL[[#This Row],[TGL.NOTA]])</f>
        <v>44928</v>
      </c>
      <c r="G49" s="8">
        <f t="shared" si="0"/>
        <v>47</v>
      </c>
      <c r="H49" s="6" t="str">
        <f>IF(ALL[[#This Row],[SUPPLIER]]="","",COUNT(H$2:H48)+1)</f>
        <v/>
      </c>
      <c r="I49" s="2" t="s">
        <v>22</v>
      </c>
      <c r="N49" s="2"/>
      <c r="P49" t="s">
        <v>91</v>
      </c>
      <c r="Q49">
        <v>4</v>
      </c>
      <c r="R49">
        <v>96</v>
      </c>
      <c r="S49" t="s">
        <v>86</v>
      </c>
      <c r="T49" s="3">
        <v>96000</v>
      </c>
      <c r="U49" s="3"/>
      <c r="V49" t="s">
        <v>89</v>
      </c>
      <c r="W49" s="4">
        <v>0.125</v>
      </c>
      <c r="X49" s="4">
        <v>0.05</v>
      </c>
      <c r="Z49" s="1"/>
    </row>
    <row r="50" spans="2:26" x14ac:dyDescent="0.25">
      <c r="B50" s="2">
        <f>IF(ALL[[#This Row],[TGL MASUK]]="",B49,ALL[[#This Row],[TGL MASUK]])</f>
        <v>44931</v>
      </c>
      <c r="C50" s="2">
        <v>44931</v>
      </c>
      <c r="D50" s="2" t="str">
        <f>IF(D49=ALL[[#Headers],[TGL MASUK_H3]],ALL[[#This Row],[TGL MASUK_H2]],IF(ALL[[#This Row],[SUPPLIER]]="","",IF(ALL[[#This Row],[TGL MASUK_H2]]&gt;C49,ALL[[#This Row],[TGL MASUK_H2]],"")))</f>
        <v/>
      </c>
      <c r="E50" t="str">
        <f>IF(ALL[[#This Row],[FAKTUR]]="",E49,ALL[[#This Row],[FAKTUR]])</f>
        <v>ARTO MORO</v>
      </c>
      <c r="F50" s="2">
        <f>IF(ALL[[#This Row],[TGL.NOTA]]="",F49,ALL[[#This Row],[TGL.NOTA]])</f>
        <v>44928</v>
      </c>
      <c r="G50" s="8">
        <f t="shared" si="0"/>
        <v>48</v>
      </c>
      <c r="H50" s="6" t="str">
        <f>IF(ALL[[#This Row],[SUPPLIER]]="","",COUNT(H$2:H49)+1)</f>
        <v/>
      </c>
      <c r="I50" s="2" t="s">
        <v>22</v>
      </c>
      <c r="N50" s="2"/>
      <c r="P50" t="s">
        <v>92</v>
      </c>
      <c r="R50">
        <v>30</v>
      </c>
      <c r="S50" t="s">
        <v>50</v>
      </c>
      <c r="T50" s="3">
        <v>12600</v>
      </c>
      <c r="U50" s="3"/>
      <c r="V50" t="s">
        <v>93</v>
      </c>
      <c r="W50" s="4">
        <v>0.1</v>
      </c>
      <c r="X50" s="4">
        <v>0.05</v>
      </c>
      <c r="Y50">
        <v>323190</v>
      </c>
      <c r="Z50" s="1" t="s">
        <v>94</v>
      </c>
    </row>
    <row r="51" spans="2:26" x14ac:dyDescent="0.25">
      <c r="B51" s="2">
        <f>IF(ALL[[#This Row],[TGL MASUK]]="",B50,ALL[[#This Row],[TGL MASUK]])</f>
        <v>44931</v>
      </c>
      <c r="C51" s="2">
        <v>44931</v>
      </c>
      <c r="D51" s="2" t="str">
        <f>IF(D50=ALL[[#Headers],[TGL MASUK_H3]],ALL[[#This Row],[TGL MASUK_H2]],IF(ALL[[#This Row],[SUPPLIER]]="","",IF(ALL[[#This Row],[TGL MASUK_H2]]&gt;C50,ALL[[#This Row],[TGL MASUK_H2]],"")))</f>
        <v/>
      </c>
      <c r="E51" t="str">
        <f>IF(ALL[[#This Row],[FAKTUR]]="",E50,ALL[[#This Row],[FAKTUR]])</f>
        <v>ARTO MORO</v>
      </c>
      <c r="F51" s="2">
        <f>IF(ALL[[#This Row],[TGL.NOTA]]="",F50,ALL[[#This Row],[TGL.NOTA]])</f>
        <v>44928</v>
      </c>
      <c r="G51" s="8">
        <f t="shared" si="0"/>
        <v>49</v>
      </c>
      <c r="H51" s="6" t="str">
        <f>IF(ALL[[#This Row],[SUPPLIER]]="","",COUNT(H$2:H50)+1)</f>
        <v/>
      </c>
      <c r="I51" s="2" t="s">
        <v>22</v>
      </c>
      <c r="N51" s="2"/>
      <c r="T51" s="3"/>
      <c r="U51" s="3"/>
      <c r="W51" s="4"/>
      <c r="X51" s="4"/>
      <c r="Z51" s="1"/>
    </row>
    <row r="52" spans="2:26" x14ac:dyDescent="0.25">
      <c r="B52" s="2">
        <f>IF(ALL[[#This Row],[TGL MASUK]]="",B51,ALL[[#This Row],[TGL MASUK]])</f>
        <v>44931</v>
      </c>
      <c r="C52" s="2">
        <v>44931</v>
      </c>
      <c r="D52" s="2" t="str">
        <f>IF(D51=ALL[[#Headers],[TGL MASUK_H3]],ALL[[#This Row],[TGL MASUK_H2]],IF(ALL[[#This Row],[SUPPLIER]]="","",IF(ALL[[#This Row],[TGL MASUK_H2]]&gt;C51,ALL[[#This Row],[TGL MASUK_H2]],"")))</f>
        <v/>
      </c>
      <c r="E52" t="str">
        <f>IF(ALL[[#This Row],[FAKTUR]]="",E51,ALL[[#This Row],[FAKTUR]])</f>
        <v>ARTO MORO</v>
      </c>
      <c r="F52" s="2">
        <f>IF(ALL[[#This Row],[TGL.NOTA]]="",F51,ALL[[#This Row],[TGL.NOTA]])</f>
        <v>44929</v>
      </c>
      <c r="G52" s="8">
        <f t="shared" si="0"/>
        <v>50</v>
      </c>
      <c r="H52" s="6">
        <f>IF(ALL[[#This Row],[SUPPLIER]]="","",COUNT(H$2:H51)+1)</f>
        <v>11</v>
      </c>
      <c r="I52" s="2" t="s">
        <v>22</v>
      </c>
      <c r="J52" t="s">
        <v>95</v>
      </c>
      <c r="K52" t="s">
        <v>78</v>
      </c>
      <c r="L52" t="s">
        <v>96</v>
      </c>
      <c r="M52" t="s">
        <v>97</v>
      </c>
      <c r="N52" s="2">
        <v>44929</v>
      </c>
      <c r="P52" t="s">
        <v>98</v>
      </c>
      <c r="Q52">
        <v>5</v>
      </c>
      <c r="T52" s="3"/>
      <c r="U52" s="3">
        <v>1860000</v>
      </c>
      <c r="V52" t="s">
        <v>99</v>
      </c>
      <c r="W52" s="4">
        <v>0.17</v>
      </c>
      <c r="X52" s="4"/>
      <c r="Z52" s="1"/>
    </row>
    <row r="53" spans="2:26" x14ac:dyDescent="0.25">
      <c r="B53" s="2">
        <f>IF(ALL[[#This Row],[TGL MASUK]]="",B52,ALL[[#This Row],[TGL MASUK]])</f>
        <v>44931</v>
      </c>
      <c r="C53" s="2">
        <v>44931</v>
      </c>
      <c r="D53" s="2" t="str">
        <f>IF(D52=ALL[[#Headers],[TGL MASUK_H3]],ALL[[#This Row],[TGL MASUK_H2]],IF(ALL[[#This Row],[SUPPLIER]]="","",IF(ALL[[#This Row],[TGL MASUK_H2]]&gt;C52,ALL[[#This Row],[TGL MASUK_H2]],"")))</f>
        <v/>
      </c>
      <c r="E53" t="str">
        <f>IF(ALL[[#This Row],[FAKTUR]]="",E52,ALL[[#This Row],[FAKTUR]])</f>
        <v>ARTO MORO</v>
      </c>
      <c r="F53" s="2">
        <f>IF(ALL[[#This Row],[TGL.NOTA]]="",F52,ALL[[#This Row],[TGL.NOTA]])</f>
        <v>44929</v>
      </c>
      <c r="G53" s="8">
        <f t="shared" si="0"/>
        <v>51</v>
      </c>
      <c r="H53" s="6" t="str">
        <f>IF(ALL[[#This Row],[SUPPLIER]]="","",COUNT(H$2:H52)+1)</f>
        <v/>
      </c>
      <c r="I53" s="2" t="s">
        <v>22</v>
      </c>
      <c r="N53" s="2"/>
      <c r="T53" s="3"/>
      <c r="U53" s="3"/>
      <c r="W53" s="4"/>
      <c r="X53" s="4"/>
      <c r="Z53" s="1"/>
    </row>
    <row r="54" spans="2:26" x14ac:dyDescent="0.25">
      <c r="B54" s="2">
        <f>IF(ALL[[#This Row],[TGL MASUK]]="",B53,ALL[[#This Row],[TGL MASUK]])</f>
        <v>44931</v>
      </c>
      <c r="C54" s="2">
        <v>44931</v>
      </c>
      <c r="D54" s="2" t="str">
        <f>IF(D53=ALL[[#Headers],[TGL MASUK_H3]],ALL[[#This Row],[TGL MASUK_H2]],IF(ALL[[#This Row],[SUPPLIER]]="","",IF(ALL[[#This Row],[TGL MASUK_H2]]&gt;C53,ALL[[#This Row],[TGL MASUK_H2]],"")))</f>
        <v/>
      </c>
      <c r="E54" t="str">
        <f>IF(ALL[[#This Row],[FAKTUR]]="",E53,ALL[[#This Row],[FAKTUR]])</f>
        <v>ARTO MORO</v>
      </c>
      <c r="F54" s="2">
        <f>IF(ALL[[#This Row],[TGL.NOTA]]="",F53,ALL[[#This Row],[TGL.NOTA]])</f>
        <v>44928</v>
      </c>
      <c r="G54" s="8">
        <f t="shared" si="0"/>
        <v>52</v>
      </c>
      <c r="H54" s="6">
        <f>IF(ALL[[#This Row],[SUPPLIER]]="","",COUNT(H$2:H53)+1)</f>
        <v>12</v>
      </c>
      <c r="I54" s="2" t="s">
        <v>22</v>
      </c>
      <c r="J54" t="s">
        <v>95</v>
      </c>
      <c r="K54" t="s">
        <v>78</v>
      </c>
      <c r="L54" t="s">
        <v>100</v>
      </c>
      <c r="M54" t="s">
        <v>101</v>
      </c>
      <c r="N54" s="2">
        <v>44928</v>
      </c>
      <c r="P54" t="s">
        <v>102</v>
      </c>
      <c r="Q54">
        <v>1</v>
      </c>
      <c r="T54" s="3"/>
      <c r="U54" s="3">
        <v>2304000</v>
      </c>
      <c r="V54" t="s">
        <v>103</v>
      </c>
      <c r="W54" s="4">
        <v>0.17</v>
      </c>
      <c r="X54" s="4"/>
      <c r="Z54" s="1"/>
    </row>
    <row r="55" spans="2:26" x14ac:dyDescent="0.25">
      <c r="B55" s="2">
        <f>IF(ALL[[#This Row],[TGL MASUK]]="",B54,ALL[[#This Row],[TGL MASUK]])</f>
        <v>44931</v>
      </c>
      <c r="C55" s="2">
        <v>44931</v>
      </c>
      <c r="D55" s="2" t="str">
        <f>IF(D54=ALL[[#Headers],[TGL MASUK_H3]],ALL[[#This Row],[TGL MASUK_H2]],IF(ALL[[#This Row],[SUPPLIER]]="","",IF(ALL[[#This Row],[TGL MASUK_H2]]&gt;C54,ALL[[#This Row],[TGL MASUK_H2]],"")))</f>
        <v/>
      </c>
      <c r="E55" t="str">
        <f>IF(ALL[[#This Row],[FAKTUR]]="",E54,ALL[[#This Row],[FAKTUR]])</f>
        <v>ARTO MORO</v>
      </c>
      <c r="F55" s="2">
        <f>IF(ALL[[#This Row],[TGL.NOTA]]="",F54,ALL[[#This Row],[TGL.NOTA]])</f>
        <v>44928</v>
      </c>
      <c r="G55" s="8">
        <f t="shared" si="0"/>
        <v>53</v>
      </c>
      <c r="H55" s="6" t="str">
        <f>IF(ALL[[#This Row],[SUPPLIER]]="","",COUNT(H$2:H54)+1)</f>
        <v/>
      </c>
      <c r="I55" s="2" t="s">
        <v>22</v>
      </c>
      <c r="N55" s="2"/>
      <c r="P55" t="s">
        <v>104</v>
      </c>
      <c r="Q55">
        <v>1</v>
      </c>
      <c r="T55" s="3"/>
      <c r="U55" s="3">
        <v>2256000</v>
      </c>
      <c r="V55" t="s">
        <v>103</v>
      </c>
      <c r="W55" s="4">
        <v>0.17</v>
      </c>
      <c r="X55" s="4"/>
      <c r="Z55" s="1"/>
    </row>
    <row r="56" spans="2:26" x14ac:dyDescent="0.25">
      <c r="B56" s="2">
        <f>IF(ALL[[#This Row],[TGL MASUK]]="",B55,ALL[[#This Row],[TGL MASUK]])</f>
        <v>44931</v>
      </c>
      <c r="C56" s="2">
        <v>44931</v>
      </c>
      <c r="D56" s="2" t="str">
        <f>IF(D55=ALL[[#Headers],[TGL MASUK_H3]],ALL[[#This Row],[TGL MASUK_H2]],IF(ALL[[#This Row],[SUPPLIER]]="","",IF(ALL[[#This Row],[TGL MASUK_H2]]&gt;C55,ALL[[#This Row],[TGL MASUK_H2]],"")))</f>
        <v/>
      </c>
      <c r="E56" t="str">
        <f>IF(ALL[[#This Row],[FAKTUR]]="",E55,ALL[[#This Row],[FAKTUR]])</f>
        <v>ARTO MORO</v>
      </c>
      <c r="F56" s="2">
        <f>IF(ALL[[#This Row],[TGL.NOTA]]="",F55,ALL[[#This Row],[TGL.NOTA]])</f>
        <v>44928</v>
      </c>
      <c r="G56" s="8">
        <f t="shared" si="0"/>
        <v>54</v>
      </c>
      <c r="H56" s="6" t="str">
        <f>IF(ALL[[#This Row],[SUPPLIER]]="","",COUNT(H$2:H55)+1)</f>
        <v/>
      </c>
      <c r="I56" s="2" t="s">
        <v>22</v>
      </c>
      <c r="N56" s="2"/>
      <c r="P56" t="s">
        <v>105</v>
      </c>
      <c r="Q56">
        <v>4</v>
      </c>
      <c r="T56" s="3"/>
      <c r="U56" s="3">
        <v>1695600</v>
      </c>
      <c r="V56" t="s">
        <v>106</v>
      </c>
      <c r="W56" s="4">
        <v>0.17</v>
      </c>
      <c r="X56" s="4"/>
      <c r="Z56" s="1"/>
    </row>
    <row r="57" spans="2:26" x14ac:dyDescent="0.25">
      <c r="B57" s="2">
        <f>IF(ALL[[#This Row],[TGL MASUK]]="",B56,ALL[[#This Row],[TGL MASUK]])</f>
        <v>44931</v>
      </c>
      <c r="C57" s="2">
        <v>44931</v>
      </c>
      <c r="D57" s="2" t="str">
        <f>IF(D56=ALL[[#Headers],[TGL MASUK_H3]],ALL[[#This Row],[TGL MASUK_H2]],IF(ALL[[#This Row],[SUPPLIER]]="","",IF(ALL[[#This Row],[TGL MASUK_H2]]&gt;C56,ALL[[#This Row],[TGL MASUK_H2]],"")))</f>
        <v/>
      </c>
      <c r="E57" t="str">
        <f>IF(ALL[[#This Row],[FAKTUR]]="",E56,ALL[[#This Row],[FAKTUR]])</f>
        <v>ARTO MORO</v>
      </c>
      <c r="F57" s="2">
        <f>IF(ALL[[#This Row],[TGL.NOTA]]="",F56,ALL[[#This Row],[TGL.NOTA]])</f>
        <v>44928</v>
      </c>
      <c r="G57" s="8">
        <f t="shared" si="0"/>
        <v>55</v>
      </c>
      <c r="H57" s="6" t="str">
        <f>IF(ALL[[#This Row],[SUPPLIER]]="","",COUNT(H$2:H56)+1)</f>
        <v/>
      </c>
      <c r="I57" s="2" t="s">
        <v>22</v>
      </c>
      <c r="N57" s="2"/>
      <c r="P57" t="s">
        <v>107</v>
      </c>
      <c r="Q57">
        <v>1</v>
      </c>
      <c r="T57" s="3"/>
      <c r="U57" s="3">
        <v>3801600</v>
      </c>
      <c r="V57" t="s">
        <v>108</v>
      </c>
      <c r="W57" s="4">
        <v>0.17</v>
      </c>
      <c r="X57" s="4"/>
      <c r="Z57" s="1"/>
    </row>
    <row r="58" spans="2:26" x14ac:dyDescent="0.25">
      <c r="B58" s="2">
        <f>IF(ALL[[#This Row],[TGL MASUK]]="",B57,ALL[[#This Row],[TGL MASUK]])</f>
        <v>44931</v>
      </c>
      <c r="C58" s="2">
        <v>44931</v>
      </c>
      <c r="D58" s="2" t="str">
        <f>IF(D57=ALL[[#Headers],[TGL MASUK_H3]],ALL[[#This Row],[TGL MASUK_H2]],IF(ALL[[#This Row],[SUPPLIER]]="","",IF(ALL[[#This Row],[TGL MASUK_H2]]&gt;C57,ALL[[#This Row],[TGL MASUK_H2]],"")))</f>
        <v/>
      </c>
      <c r="E58" t="str">
        <f>IF(ALL[[#This Row],[FAKTUR]]="",E57,ALL[[#This Row],[FAKTUR]])</f>
        <v>ARTO MORO</v>
      </c>
      <c r="F58" s="2">
        <f>IF(ALL[[#This Row],[TGL.NOTA]]="",F57,ALL[[#This Row],[TGL.NOTA]])</f>
        <v>44928</v>
      </c>
      <c r="G58" s="8">
        <f t="shared" si="0"/>
        <v>56</v>
      </c>
      <c r="H58" s="6" t="str">
        <f>IF(ALL[[#This Row],[SUPPLIER]]="","",COUNT(H$2:H57)+1)</f>
        <v/>
      </c>
      <c r="I58" s="2" t="s">
        <v>22</v>
      </c>
      <c r="N58" s="2"/>
      <c r="P58" t="s">
        <v>109</v>
      </c>
      <c r="Q58">
        <v>2</v>
      </c>
      <c r="T58" s="3"/>
      <c r="U58" s="3">
        <v>2980800</v>
      </c>
      <c r="V58" t="s">
        <v>110</v>
      </c>
      <c r="W58" s="4">
        <v>0.17</v>
      </c>
      <c r="X58" s="4"/>
      <c r="Z58" s="1"/>
    </row>
    <row r="59" spans="2:26" x14ac:dyDescent="0.25">
      <c r="B59" s="2">
        <f>IF(ALL[[#This Row],[TGL MASUK]]="",B58,ALL[[#This Row],[TGL MASUK]])</f>
        <v>44931</v>
      </c>
      <c r="C59" s="2">
        <v>44931</v>
      </c>
      <c r="D59" s="2" t="str">
        <f>IF(D58=ALL[[#Headers],[TGL MASUK_H3]],ALL[[#This Row],[TGL MASUK_H2]],IF(ALL[[#This Row],[SUPPLIER]]="","",IF(ALL[[#This Row],[TGL MASUK_H2]]&gt;C58,ALL[[#This Row],[TGL MASUK_H2]],"")))</f>
        <v/>
      </c>
      <c r="E59" t="str">
        <f>IF(ALL[[#This Row],[FAKTUR]]="",E58,ALL[[#This Row],[FAKTUR]])</f>
        <v>ARTO MORO</v>
      </c>
      <c r="F59" s="2">
        <f>IF(ALL[[#This Row],[TGL.NOTA]]="",F58,ALL[[#This Row],[TGL.NOTA]])</f>
        <v>44928</v>
      </c>
      <c r="G59" s="8">
        <f t="shared" si="0"/>
        <v>57</v>
      </c>
      <c r="H59" s="6" t="str">
        <f>IF(ALL[[#This Row],[SUPPLIER]]="","",COUNT(H$2:H58)+1)</f>
        <v/>
      </c>
      <c r="I59" s="2" t="s">
        <v>22</v>
      </c>
      <c r="N59" s="2"/>
      <c r="P59" t="s">
        <v>111</v>
      </c>
      <c r="Q59">
        <v>1</v>
      </c>
      <c r="T59" s="3"/>
      <c r="U59" s="3">
        <v>3542400</v>
      </c>
      <c r="V59" t="s">
        <v>112</v>
      </c>
      <c r="W59" s="4">
        <v>0.17</v>
      </c>
      <c r="X59" s="4"/>
      <c r="Z59" s="1"/>
    </row>
    <row r="60" spans="2:26" x14ac:dyDescent="0.25">
      <c r="B60" s="2">
        <f>IF(ALL[[#This Row],[TGL MASUK]]="",B59,ALL[[#This Row],[TGL MASUK]])</f>
        <v>44931</v>
      </c>
      <c r="C60" s="2">
        <v>44931</v>
      </c>
      <c r="D60" s="2" t="str">
        <f>IF(D59=ALL[[#Headers],[TGL MASUK_H3]],ALL[[#This Row],[TGL MASUK_H2]],IF(ALL[[#This Row],[SUPPLIER]]="","",IF(ALL[[#This Row],[TGL MASUK_H2]]&gt;C59,ALL[[#This Row],[TGL MASUK_H2]],"")))</f>
        <v/>
      </c>
      <c r="E60" t="str">
        <f>IF(ALL[[#This Row],[FAKTUR]]="",E59,ALL[[#This Row],[FAKTUR]])</f>
        <v>ARTO MORO</v>
      </c>
      <c r="F60" s="2">
        <f>IF(ALL[[#This Row],[TGL.NOTA]]="",F59,ALL[[#This Row],[TGL.NOTA]])</f>
        <v>44928</v>
      </c>
      <c r="G60" s="8">
        <f t="shared" si="0"/>
        <v>58</v>
      </c>
      <c r="H60" s="6" t="str">
        <f>IF(ALL[[#This Row],[SUPPLIER]]="","",COUNT(H$2:H59)+1)</f>
        <v/>
      </c>
      <c r="I60" s="2" t="s">
        <v>22</v>
      </c>
      <c r="N60" s="2"/>
      <c r="P60" t="s">
        <v>113</v>
      </c>
      <c r="Q60">
        <v>2</v>
      </c>
      <c r="T60" s="3"/>
      <c r="U60" s="3">
        <v>2112000</v>
      </c>
      <c r="V60" t="s">
        <v>103</v>
      </c>
      <c r="W60" s="4">
        <v>0.17</v>
      </c>
      <c r="X60" s="4"/>
      <c r="Z60" s="1"/>
    </row>
    <row r="61" spans="2:26" x14ac:dyDescent="0.25">
      <c r="B61" s="2">
        <f>IF(ALL[[#This Row],[TGL MASUK]]="",B60,ALL[[#This Row],[TGL MASUK]])</f>
        <v>44931</v>
      </c>
      <c r="C61" s="2">
        <v>44931</v>
      </c>
      <c r="D61" s="2" t="str">
        <f>IF(D60=ALL[[#Headers],[TGL MASUK_H3]],ALL[[#This Row],[TGL MASUK_H2]],IF(ALL[[#This Row],[SUPPLIER]]="","",IF(ALL[[#This Row],[TGL MASUK_H2]]&gt;C60,ALL[[#This Row],[TGL MASUK_H2]],"")))</f>
        <v/>
      </c>
      <c r="E61" t="str">
        <f>IF(ALL[[#This Row],[FAKTUR]]="",E60,ALL[[#This Row],[FAKTUR]])</f>
        <v>ARTO MORO</v>
      </c>
      <c r="F61" s="2">
        <f>IF(ALL[[#This Row],[TGL.NOTA]]="",F60,ALL[[#This Row],[TGL.NOTA]])</f>
        <v>44928</v>
      </c>
      <c r="G61" s="8">
        <f t="shared" si="0"/>
        <v>59</v>
      </c>
      <c r="H61" s="6" t="str">
        <f>IF(ALL[[#This Row],[SUPPLIER]]="","",COUNT(H$2:H60)+1)</f>
        <v/>
      </c>
      <c r="I61" s="2" t="s">
        <v>22</v>
      </c>
      <c r="N61" s="2"/>
      <c r="P61" t="s">
        <v>114</v>
      </c>
      <c r="Q61">
        <v>2</v>
      </c>
      <c r="T61" s="3"/>
      <c r="U61" s="3">
        <v>3758400</v>
      </c>
      <c r="V61" t="s">
        <v>112</v>
      </c>
      <c r="W61" s="4">
        <v>0.17</v>
      </c>
      <c r="X61" s="4"/>
      <c r="Z61" s="1"/>
    </row>
    <row r="62" spans="2:26" x14ac:dyDescent="0.25">
      <c r="B62" s="2">
        <f>IF(ALL[[#This Row],[TGL MASUK]]="",B61,ALL[[#This Row],[TGL MASUK]])</f>
        <v>44931</v>
      </c>
      <c r="C62" s="2">
        <v>44931</v>
      </c>
      <c r="D62" s="2" t="str">
        <f>IF(D61=ALL[[#Headers],[TGL MASUK_H3]],ALL[[#This Row],[TGL MASUK_H2]],IF(ALL[[#This Row],[SUPPLIER]]="","",IF(ALL[[#This Row],[TGL MASUK_H2]]&gt;C61,ALL[[#This Row],[TGL MASUK_H2]],"")))</f>
        <v/>
      </c>
      <c r="E62" t="str">
        <f>IF(ALL[[#This Row],[FAKTUR]]="",E61,ALL[[#This Row],[FAKTUR]])</f>
        <v>ARTO MORO</v>
      </c>
      <c r="F62" s="2">
        <f>IF(ALL[[#This Row],[TGL.NOTA]]="",F61,ALL[[#This Row],[TGL.NOTA]])</f>
        <v>44928</v>
      </c>
      <c r="G62" s="8">
        <f t="shared" si="0"/>
        <v>60</v>
      </c>
      <c r="H62" s="6" t="str">
        <f>IF(ALL[[#This Row],[SUPPLIER]]="","",COUNT(H$2:H61)+1)</f>
        <v/>
      </c>
      <c r="I62" s="2" t="s">
        <v>22</v>
      </c>
      <c r="N62" s="2"/>
      <c r="P62" t="s">
        <v>115</v>
      </c>
      <c r="Q62">
        <v>2</v>
      </c>
      <c r="T62" s="3"/>
      <c r="U62" s="3">
        <v>462000</v>
      </c>
      <c r="V62" t="s">
        <v>64</v>
      </c>
      <c r="W62" s="4">
        <v>0.17</v>
      </c>
      <c r="X62" s="4"/>
      <c r="Z62" s="1"/>
    </row>
    <row r="63" spans="2:26" x14ac:dyDescent="0.25">
      <c r="B63" s="2">
        <f>IF(ALL[[#This Row],[TGL MASUK]]="",B62,ALL[[#This Row],[TGL MASUK]])</f>
        <v>44931</v>
      </c>
      <c r="C63" s="2">
        <v>44931</v>
      </c>
      <c r="D63" s="2" t="str">
        <f>IF(D62=ALL[[#Headers],[TGL MASUK_H3]],ALL[[#This Row],[TGL MASUK_H2]],IF(ALL[[#This Row],[SUPPLIER]]="","",IF(ALL[[#This Row],[TGL MASUK_H2]]&gt;C62,ALL[[#This Row],[TGL MASUK_H2]],"")))</f>
        <v/>
      </c>
      <c r="E63" t="str">
        <f>IF(ALL[[#This Row],[FAKTUR]]="",E62,ALL[[#This Row],[FAKTUR]])</f>
        <v>ARTO MORO</v>
      </c>
      <c r="F63" s="2">
        <f>IF(ALL[[#This Row],[TGL.NOTA]]="",F62,ALL[[#This Row],[TGL.NOTA]])</f>
        <v>44928</v>
      </c>
      <c r="G63" s="8">
        <f t="shared" si="0"/>
        <v>61</v>
      </c>
      <c r="H63" s="6" t="str">
        <f>IF(ALL[[#This Row],[SUPPLIER]]="","",COUNT(H$2:H62)+1)</f>
        <v/>
      </c>
      <c r="I63" s="2" t="s">
        <v>22</v>
      </c>
      <c r="N63" s="2"/>
      <c r="P63" t="s">
        <v>116</v>
      </c>
      <c r="Q63">
        <v>1</v>
      </c>
      <c r="T63" s="3"/>
      <c r="U63" s="3">
        <v>1416000</v>
      </c>
      <c r="V63" t="s">
        <v>64</v>
      </c>
      <c r="W63" s="4">
        <v>0.17</v>
      </c>
      <c r="X63" s="4"/>
      <c r="Z63" s="1"/>
    </row>
    <row r="64" spans="2:26" x14ac:dyDescent="0.25">
      <c r="B64" s="2">
        <f>IF(ALL[[#This Row],[TGL MASUK]]="",B63,ALL[[#This Row],[TGL MASUK]])</f>
        <v>44931</v>
      </c>
      <c r="C64" s="2">
        <v>44931</v>
      </c>
      <c r="D64" s="2" t="str">
        <f>IF(D63=ALL[[#Headers],[TGL MASUK_H3]],ALL[[#This Row],[TGL MASUK_H2]],IF(ALL[[#This Row],[SUPPLIER]]="","",IF(ALL[[#This Row],[TGL MASUK_H2]]&gt;C63,ALL[[#This Row],[TGL MASUK_H2]],"")))</f>
        <v/>
      </c>
      <c r="E64" t="str">
        <f>IF(ALL[[#This Row],[FAKTUR]]="",E63,ALL[[#This Row],[FAKTUR]])</f>
        <v>ARTO MORO</v>
      </c>
      <c r="F64" s="2">
        <f>IF(ALL[[#This Row],[TGL.NOTA]]="",F63,ALL[[#This Row],[TGL.NOTA]])</f>
        <v>44928</v>
      </c>
      <c r="G64" s="8">
        <f t="shared" si="0"/>
        <v>62</v>
      </c>
      <c r="H64" s="6" t="str">
        <f>IF(ALL[[#This Row],[SUPPLIER]]="","",COUNT(H$2:H63)+1)</f>
        <v/>
      </c>
      <c r="I64" s="2" t="s">
        <v>22</v>
      </c>
      <c r="N64" s="2"/>
      <c r="T64" s="3"/>
      <c r="U64" s="3"/>
      <c r="W64" s="4"/>
      <c r="X64" s="4"/>
      <c r="Z64" s="1"/>
    </row>
    <row r="65" spans="2:26" x14ac:dyDescent="0.25">
      <c r="B65" s="2">
        <f>IF(ALL[[#This Row],[TGL MASUK]]="",B64,ALL[[#This Row],[TGL MASUK]])</f>
        <v>44931</v>
      </c>
      <c r="C65" s="2">
        <v>44931</v>
      </c>
      <c r="D65" s="2" t="str">
        <f>IF(D64=ALL[[#Headers],[TGL MASUK_H3]],ALL[[#This Row],[TGL MASUK_H2]],IF(ALL[[#This Row],[SUPPLIER]]="","",IF(ALL[[#This Row],[TGL MASUK_H2]]&gt;C64,ALL[[#This Row],[TGL MASUK_H2]],"")))</f>
        <v/>
      </c>
      <c r="E65" t="str">
        <f>IF(ALL[[#This Row],[FAKTUR]]="",E64,ALL[[#This Row],[FAKTUR]])</f>
        <v>ARTO MORO</v>
      </c>
      <c r="F65" s="2">
        <f>IF(ALL[[#This Row],[TGL.NOTA]]="",F64,ALL[[#This Row],[TGL.NOTA]])</f>
        <v>44928</v>
      </c>
      <c r="G65" s="8">
        <f t="shared" si="0"/>
        <v>63</v>
      </c>
      <c r="H65" s="6">
        <f>IF(ALL[[#This Row],[SUPPLIER]]="","",COUNT(H$2:H64)+1)</f>
        <v>13</v>
      </c>
      <c r="I65" s="2" t="s">
        <v>22</v>
      </c>
      <c r="J65" t="s">
        <v>95</v>
      </c>
      <c r="K65" t="s">
        <v>78</v>
      </c>
      <c r="L65" t="s">
        <v>117</v>
      </c>
      <c r="N65" s="2">
        <v>44928</v>
      </c>
      <c r="P65" t="s">
        <v>98</v>
      </c>
      <c r="Q65">
        <v>4</v>
      </c>
      <c r="T65" s="3"/>
      <c r="U65" s="3">
        <v>1860000</v>
      </c>
      <c r="V65" t="s">
        <v>118</v>
      </c>
      <c r="W65" s="4">
        <v>0.17</v>
      </c>
      <c r="X65" s="4"/>
      <c r="Z65" s="1"/>
    </row>
    <row r="66" spans="2:26" x14ac:dyDescent="0.25">
      <c r="B66" s="2">
        <f>IF(ALL[[#This Row],[TGL MASUK]]="",B65,ALL[[#This Row],[TGL MASUK]])</f>
        <v>44931</v>
      </c>
      <c r="C66" s="2">
        <v>44931</v>
      </c>
      <c r="D66" s="2" t="str">
        <f>IF(D65=ALL[[#Headers],[TGL MASUK_H3]],ALL[[#This Row],[TGL MASUK_H2]],IF(ALL[[#This Row],[SUPPLIER]]="","",IF(ALL[[#This Row],[TGL MASUK_H2]]&gt;C65,ALL[[#This Row],[TGL MASUK_H2]],"")))</f>
        <v/>
      </c>
      <c r="E66" t="str">
        <f>IF(ALL[[#This Row],[FAKTUR]]="",E65,ALL[[#This Row],[FAKTUR]])</f>
        <v>ARTO MORO</v>
      </c>
      <c r="F66" s="2">
        <f>IF(ALL[[#This Row],[TGL.NOTA]]="",F65,ALL[[#This Row],[TGL.NOTA]])</f>
        <v>44928</v>
      </c>
      <c r="G66" s="8">
        <f t="shared" si="0"/>
        <v>64</v>
      </c>
      <c r="H66" s="6" t="str">
        <f>IF(ALL[[#This Row],[SUPPLIER]]="","",COUNT(H$2:H65)+1)</f>
        <v/>
      </c>
      <c r="I66" s="2" t="s">
        <v>22</v>
      </c>
      <c r="N66" s="2"/>
      <c r="P66" t="s">
        <v>119</v>
      </c>
      <c r="Q66">
        <v>2</v>
      </c>
      <c r="T66" s="3"/>
      <c r="U66" s="3">
        <v>2448000</v>
      </c>
      <c r="V66" t="s">
        <v>103</v>
      </c>
      <c r="W66" s="4">
        <v>0.17</v>
      </c>
      <c r="X66" s="4"/>
      <c r="Z66" s="1"/>
    </row>
    <row r="67" spans="2:26" x14ac:dyDescent="0.25">
      <c r="B67" s="2">
        <f>IF(ALL[[#This Row],[TGL MASUK]]="",B66,ALL[[#This Row],[TGL MASUK]])</f>
        <v>44931</v>
      </c>
      <c r="C67" s="2">
        <v>44931</v>
      </c>
      <c r="D67" s="2" t="str">
        <f>IF(D66=ALL[[#Headers],[TGL MASUK_H3]],ALL[[#This Row],[TGL MASUK_H2]],IF(ALL[[#This Row],[SUPPLIER]]="","",IF(ALL[[#This Row],[TGL MASUK_H2]]&gt;C66,ALL[[#This Row],[TGL MASUK_H2]],"")))</f>
        <v/>
      </c>
      <c r="E67" t="str">
        <f>IF(ALL[[#This Row],[FAKTUR]]="",E66,ALL[[#This Row],[FAKTUR]])</f>
        <v>ARTO MORO</v>
      </c>
      <c r="F67" s="2">
        <f>IF(ALL[[#This Row],[TGL.NOTA]]="",F66,ALL[[#This Row],[TGL.NOTA]])</f>
        <v>44928</v>
      </c>
      <c r="G67" s="8">
        <f t="shared" ref="G67:G130" si="1">ROW()-2</f>
        <v>65</v>
      </c>
      <c r="H67" s="6" t="str">
        <f>IF(ALL[[#This Row],[SUPPLIER]]="","",COUNT(H$2:H66)+1)</f>
        <v/>
      </c>
      <c r="I67" s="2" t="s">
        <v>22</v>
      </c>
      <c r="N67" s="2"/>
      <c r="P67" t="s">
        <v>120</v>
      </c>
      <c r="Q67">
        <v>2</v>
      </c>
      <c r="T67" s="3"/>
      <c r="U67" s="3">
        <v>2160000</v>
      </c>
      <c r="V67" t="s">
        <v>103</v>
      </c>
      <c r="W67" s="4">
        <v>0.17</v>
      </c>
      <c r="X67" s="4"/>
      <c r="Z67" s="1"/>
    </row>
    <row r="68" spans="2:26" x14ac:dyDescent="0.25">
      <c r="B68" s="2">
        <f>IF(ALL[[#This Row],[TGL MASUK]]="",B67,ALL[[#This Row],[TGL MASUK]])</f>
        <v>44931</v>
      </c>
      <c r="C68" s="2">
        <v>44931</v>
      </c>
      <c r="D68" s="2" t="str">
        <f>IF(D67=ALL[[#Headers],[TGL MASUK_H3]],ALL[[#This Row],[TGL MASUK_H2]],IF(ALL[[#This Row],[SUPPLIER]]="","",IF(ALL[[#This Row],[TGL MASUK_H2]]&gt;C67,ALL[[#This Row],[TGL MASUK_H2]],"")))</f>
        <v/>
      </c>
      <c r="E68" t="str">
        <f>IF(ALL[[#This Row],[FAKTUR]]="",E67,ALL[[#This Row],[FAKTUR]])</f>
        <v>ARTO MORO</v>
      </c>
      <c r="F68" s="2">
        <f>IF(ALL[[#This Row],[TGL.NOTA]]="",F67,ALL[[#This Row],[TGL.NOTA]])</f>
        <v>44928</v>
      </c>
      <c r="G68" s="8">
        <f t="shared" si="1"/>
        <v>66</v>
      </c>
      <c r="H68" s="6" t="str">
        <f>IF(ALL[[#This Row],[SUPPLIER]]="","",COUNT(H$2:H67)+1)</f>
        <v/>
      </c>
      <c r="I68" s="2" t="s">
        <v>22</v>
      </c>
      <c r="N68" s="2"/>
      <c r="P68" t="s">
        <v>121</v>
      </c>
      <c r="Q68">
        <v>1</v>
      </c>
      <c r="T68" s="3"/>
      <c r="U68" s="3">
        <v>2448000</v>
      </c>
      <c r="V68" t="s">
        <v>122</v>
      </c>
      <c r="W68" s="4">
        <v>0.17</v>
      </c>
      <c r="X68" s="4"/>
      <c r="Z68" s="1"/>
    </row>
    <row r="69" spans="2:26" x14ac:dyDescent="0.25">
      <c r="B69" s="2">
        <f>IF(ALL[[#This Row],[TGL MASUK]]="",B68,ALL[[#This Row],[TGL MASUK]])</f>
        <v>44931</v>
      </c>
      <c r="C69" s="2">
        <v>44931</v>
      </c>
      <c r="D69" s="2" t="str">
        <f>IF(D68=ALL[[#Headers],[TGL MASUK_H3]],ALL[[#This Row],[TGL MASUK_H2]],IF(ALL[[#This Row],[SUPPLIER]]="","",IF(ALL[[#This Row],[TGL MASUK_H2]]&gt;C68,ALL[[#This Row],[TGL MASUK_H2]],"")))</f>
        <v/>
      </c>
      <c r="E69" t="str">
        <f>IF(ALL[[#This Row],[FAKTUR]]="",E68,ALL[[#This Row],[FAKTUR]])</f>
        <v>ARTO MORO</v>
      </c>
      <c r="F69" s="2">
        <f>IF(ALL[[#This Row],[TGL.NOTA]]="",F68,ALL[[#This Row],[TGL.NOTA]])</f>
        <v>44928</v>
      </c>
      <c r="G69" s="8">
        <f t="shared" si="1"/>
        <v>67</v>
      </c>
      <c r="H69" s="6" t="str">
        <f>IF(ALL[[#This Row],[SUPPLIER]]="","",COUNT(H$2:H68)+1)</f>
        <v/>
      </c>
      <c r="I69" s="2" t="s">
        <v>22</v>
      </c>
      <c r="N69" s="2"/>
      <c r="P69" t="s">
        <v>123</v>
      </c>
      <c r="Q69">
        <v>3</v>
      </c>
      <c r="T69" s="3"/>
      <c r="U69" s="3">
        <v>2880000</v>
      </c>
      <c r="V69" t="s">
        <v>122</v>
      </c>
      <c r="W69" s="4">
        <v>0.17</v>
      </c>
      <c r="X69" s="4"/>
      <c r="Z69" s="1"/>
    </row>
    <row r="70" spans="2:26" x14ac:dyDescent="0.25">
      <c r="B70" s="2">
        <f>IF(ALL[[#This Row],[TGL MASUK]]="",B69,ALL[[#This Row],[TGL MASUK]])</f>
        <v>44931</v>
      </c>
      <c r="C70" s="2">
        <v>44931</v>
      </c>
      <c r="D70" s="2" t="str">
        <f>IF(D69=ALL[[#Headers],[TGL MASUK_H3]],ALL[[#This Row],[TGL MASUK_H2]],IF(ALL[[#This Row],[SUPPLIER]]="","",IF(ALL[[#This Row],[TGL MASUK_H2]]&gt;C69,ALL[[#This Row],[TGL MASUK_H2]],"")))</f>
        <v/>
      </c>
      <c r="E70" t="str">
        <f>IF(ALL[[#This Row],[FAKTUR]]="",E69,ALL[[#This Row],[FAKTUR]])</f>
        <v>ARTO MORO</v>
      </c>
      <c r="F70" s="2">
        <f>IF(ALL[[#This Row],[TGL.NOTA]]="",F69,ALL[[#This Row],[TGL.NOTA]])</f>
        <v>44928</v>
      </c>
      <c r="G70" s="8">
        <f t="shared" si="1"/>
        <v>68</v>
      </c>
      <c r="H70" s="6" t="str">
        <f>IF(ALL[[#This Row],[SUPPLIER]]="","",COUNT(H$2:H69)+1)</f>
        <v/>
      </c>
      <c r="I70" s="2" t="s">
        <v>22</v>
      </c>
      <c r="M70" t="s">
        <v>124</v>
      </c>
      <c r="N70" s="2"/>
      <c r="P70" t="s">
        <v>125</v>
      </c>
      <c r="Q70">
        <v>2</v>
      </c>
      <c r="T70" s="3"/>
      <c r="U70" s="3">
        <v>5616000</v>
      </c>
      <c r="V70" t="s">
        <v>112</v>
      </c>
      <c r="W70" s="4">
        <v>0.17</v>
      </c>
      <c r="X70" s="4"/>
      <c r="Z70" s="1"/>
    </row>
    <row r="71" spans="2:26" x14ac:dyDescent="0.25">
      <c r="B71" s="2">
        <f>IF(ALL[[#This Row],[TGL MASUK]]="",B70,ALL[[#This Row],[TGL MASUK]])</f>
        <v>44931</v>
      </c>
      <c r="C71" s="2">
        <v>44931</v>
      </c>
      <c r="D71" s="2" t="str">
        <f>IF(D70=ALL[[#Headers],[TGL MASUK_H3]],ALL[[#This Row],[TGL MASUK_H2]],IF(ALL[[#This Row],[SUPPLIER]]="","",IF(ALL[[#This Row],[TGL MASUK_H2]]&gt;C70,ALL[[#This Row],[TGL MASUK_H2]],"")))</f>
        <v/>
      </c>
      <c r="E71" t="str">
        <f>IF(ALL[[#This Row],[FAKTUR]]="",E70,ALL[[#This Row],[FAKTUR]])</f>
        <v>ARTO MORO</v>
      </c>
      <c r="F71" s="2">
        <f>IF(ALL[[#This Row],[TGL.NOTA]]="",F70,ALL[[#This Row],[TGL.NOTA]])</f>
        <v>44928</v>
      </c>
      <c r="G71" s="8">
        <f t="shared" si="1"/>
        <v>69</v>
      </c>
      <c r="H71" s="6" t="str">
        <f>IF(ALL[[#This Row],[SUPPLIER]]="","",COUNT(H$2:H70)+1)</f>
        <v/>
      </c>
      <c r="I71" s="2" t="s">
        <v>22</v>
      </c>
      <c r="N71" s="2"/>
      <c r="P71" t="s">
        <v>126</v>
      </c>
      <c r="Q71">
        <v>3</v>
      </c>
      <c r="T71" s="3"/>
      <c r="U71" s="3">
        <v>3456000</v>
      </c>
      <c r="V71" t="s">
        <v>112</v>
      </c>
      <c r="W71" s="4">
        <v>0.17</v>
      </c>
      <c r="X71" s="4"/>
      <c r="Z71" s="1"/>
    </row>
    <row r="72" spans="2:26" x14ac:dyDescent="0.25">
      <c r="B72" s="2">
        <f>IF(ALL[[#This Row],[TGL MASUK]]="",B71,ALL[[#This Row],[TGL MASUK]])</f>
        <v>44931</v>
      </c>
      <c r="C72" s="2">
        <v>44931</v>
      </c>
      <c r="D72" s="2" t="str">
        <f>IF(D71=ALL[[#Headers],[TGL MASUK_H3]],ALL[[#This Row],[TGL MASUK_H2]],IF(ALL[[#This Row],[SUPPLIER]]="","",IF(ALL[[#This Row],[TGL MASUK_H2]]&gt;C71,ALL[[#This Row],[TGL MASUK_H2]],"")))</f>
        <v/>
      </c>
      <c r="E72" t="str">
        <f>IF(ALL[[#This Row],[FAKTUR]]="",E71,ALL[[#This Row],[FAKTUR]])</f>
        <v>ARTO MORO</v>
      </c>
      <c r="F72" s="2">
        <f>IF(ALL[[#This Row],[TGL.NOTA]]="",F71,ALL[[#This Row],[TGL.NOTA]])</f>
        <v>44928</v>
      </c>
      <c r="G72" s="8">
        <f t="shared" si="1"/>
        <v>70</v>
      </c>
      <c r="H72" s="6" t="str">
        <f>IF(ALL[[#This Row],[SUPPLIER]]="","",COUNT(H$2:H71)+1)</f>
        <v/>
      </c>
      <c r="I72" s="2" t="s">
        <v>22</v>
      </c>
      <c r="N72" s="2"/>
      <c r="P72" t="s">
        <v>127</v>
      </c>
      <c r="Q72">
        <v>5</v>
      </c>
      <c r="T72" s="3"/>
      <c r="U72" s="3">
        <v>3110400</v>
      </c>
      <c r="V72" t="s">
        <v>112</v>
      </c>
      <c r="W72" s="4">
        <v>0.17</v>
      </c>
      <c r="X72" s="4"/>
      <c r="Z72" s="1"/>
    </row>
    <row r="73" spans="2:26" x14ac:dyDescent="0.25">
      <c r="B73" s="2">
        <f>IF(ALL[[#This Row],[TGL MASUK]]="",B72,ALL[[#This Row],[TGL MASUK]])</f>
        <v>44931</v>
      </c>
      <c r="C73" s="2">
        <v>44931</v>
      </c>
      <c r="D73" s="2" t="str">
        <f>IF(D72=ALL[[#Headers],[TGL MASUK_H3]],ALL[[#This Row],[TGL MASUK_H2]],IF(ALL[[#This Row],[SUPPLIER]]="","",IF(ALL[[#This Row],[TGL MASUK_H2]]&gt;C72,ALL[[#This Row],[TGL MASUK_H2]],"")))</f>
        <v/>
      </c>
      <c r="E73" t="str">
        <f>IF(ALL[[#This Row],[FAKTUR]]="",E72,ALL[[#This Row],[FAKTUR]])</f>
        <v>ARTO MORO</v>
      </c>
      <c r="F73" s="2">
        <f>IF(ALL[[#This Row],[TGL.NOTA]]="",F72,ALL[[#This Row],[TGL.NOTA]])</f>
        <v>44928</v>
      </c>
      <c r="G73" s="8">
        <f t="shared" si="1"/>
        <v>71</v>
      </c>
      <c r="H73" s="6" t="str">
        <f>IF(ALL[[#This Row],[SUPPLIER]]="","",COUNT(H$2:H72)+1)</f>
        <v/>
      </c>
      <c r="I73" s="2" t="s">
        <v>22</v>
      </c>
      <c r="N73" s="2"/>
      <c r="T73" s="3"/>
      <c r="U73" s="3"/>
      <c r="W73" s="4"/>
      <c r="X73" s="4"/>
      <c r="Z73" s="1"/>
    </row>
    <row r="74" spans="2:26" x14ac:dyDescent="0.25">
      <c r="B74" s="2">
        <f>IF(ALL[[#This Row],[TGL MASUK]]="",B73,ALL[[#This Row],[TGL MASUK]])</f>
        <v>44931</v>
      </c>
      <c r="C74" s="2">
        <v>44931</v>
      </c>
      <c r="D74" s="2" t="str">
        <f>IF(D73=ALL[[#Headers],[TGL MASUK_H3]],ALL[[#This Row],[TGL MASUK_H2]],IF(ALL[[#This Row],[SUPPLIER]]="","",IF(ALL[[#This Row],[TGL MASUK_H2]]&gt;C73,ALL[[#This Row],[TGL MASUK_H2]],"")))</f>
        <v/>
      </c>
      <c r="E74" t="str">
        <f>IF(ALL[[#This Row],[FAKTUR]]="",E73,ALL[[#This Row],[FAKTUR]])</f>
        <v>UNTANA</v>
      </c>
      <c r="F74" s="2">
        <f>IF(ALL[[#This Row],[TGL.NOTA]]="",F73,ALL[[#This Row],[TGL.NOTA]])</f>
        <v>44928</v>
      </c>
      <c r="G74" s="8">
        <f t="shared" si="1"/>
        <v>72</v>
      </c>
      <c r="H74" s="6">
        <f>IF(ALL[[#This Row],[SUPPLIER]]="","",COUNT(H$2:H73)+1)</f>
        <v>14</v>
      </c>
      <c r="I74" s="2" t="s">
        <v>22</v>
      </c>
      <c r="J74" t="s">
        <v>128</v>
      </c>
      <c r="K74" t="s">
        <v>17</v>
      </c>
      <c r="L74" t="s">
        <v>129</v>
      </c>
      <c r="N74" s="2">
        <v>44928</v>
      </c>
      <c r="P74" t="s">
        <v>130</v>
      </c>
      <c r="Q74">
        <v>1</v>
      </c>
      <c r="R74">
        <v>200</v>
      </c>
      <c r="S74" t="s">
        <v>20</v>
      </c>
      <c r="T74" s="3">
        <v>10000</v>
      </c>
      <c r="U74" s="3"/>
      <c r="V74" t="s">
        <v>131</v>
      </c>
      <c r="W74" s="4"/>
      <c r="X74" s="4"/>
      <c r="Z74" s="1"/>
    </row>
    <row r="75" spans="2:26" x14ac:dyDescent="0.25">
      <c r="B75" s="2">
        <f>IF(ALL[[#This Row],[TGL MASUK]]="",B74,ALL[[#This Row],[TGL MASUK]])</f>
        <v>44931</v>
      </c>
      <c r="C75" s="2">
        <v>44931</v>
      </c>
      <c r="D75" s="2" t="str">
        <f>IF(D74=ALL[[#Headers],[TGL MASUK_H3]],ALL[[#This Row],[TGL MASUK_H2]],IF(ALL[[#This Row],[SUPPLIER]]="","",IF(ALL[[#This Row],[TGL MASUK_H2]]&gt;C74,ALL[[#This Row],[TGL MASUK_H2]],"")))</f>
        <v/>
      </c>
      <c r="E75" t="str">
        <f>IF(ALL[[#This Row],[FAKTUR]]="",E74,ALL[[#This Row],[FAKTUR]])</f>
        <v>UNTANA</v>
      </c>
      <c r="F75" s="2">
        <f>IF(ALL[[#This Row],[TGL.NOTA]]="",F74,ALL[[#This Row],[TGL.NOTA]])</f>
        <v>44928</v>
      </c>
      <c r="G75" s="8">
        <f t="shared" si="1"/>
        <v>73</v>
      </c>
      <c r="H75" s="6" t="str">
        <f>IF(ALL[[#This Row],[SUPPLIER]]="","",COUNT(H$2:H74)+1)</f>
        <v/>
      </c>
      <c r="I75" s="2" t="s">
        <v>22</v>
      </c>
      <c r="N75" s="2"/>
      <c r="P75" t="s">
        <v>132</v>
      </c>
      <c r="Q75">
        <v>1</v>
      </c>
      <c r="R75">
        <v>48</v>
      </c>
      <c r="S75" t="s">
        <v>20</v>
      </c>
      <c r="T75" s="3">
        <v>25000</v>
      </c>
      <c r="U75" s="3"/>
      <c r="V75" t="s">
        <v>133</v>
      </c>
      <c r="W75" s="4"/>
      <c r="X75" s="4"/>
      <c r="Z75" s="1"/>
    </row>
    <row r="76" spans="2:26" x14ac:dyDescent="0.25">
      <c r="B76" s="2">
        <f>IF(ALL[[#This Row],[TGL MASUK]]="",B75,ALL[[#This Row],[TGL MASUK]])</f>
        <v>44931</v>
      </c>
      <c r="C76" s="2">
        <v>44931</v>
      </c>
      <c r="D76" s="2" t="str">
        <f>IF(D75=ALL[[#Headers],[TGL MASUK_H3]],ALL[[#This Row],[TGL MASUK_H2]],IF(ALL[[#This Row],[SUPPLIER]]="","",IF(ALL[[#This Row],[TGL MASUK_H2]]&gt;C75,ALL[[#This Row],[TGL MASUK_H2]],"")))</f>
        <v/>
      </c>
      <c r="E76" t="str">
        <f>IF(ALL[[#This Row],[FAKTUR]]="",E75,ALL[[#This Row],[FAKTUR]])</f>
        <v>UNTANA</v>
      </c>
      <c r="F76" s="2">
        <f>IF(ALL[[#This Row],[TGL.NOTA]]="",F75,ALL[[#This Row],[TGL.NOTA]])</f>
        <v>44928</v>
      </c>
      <c r="G76" s="8">
        <f t="shared" si="1"/>
        <v>74</v>
      </c>
      <c r="H76" s="6" t="str">
        <f>IF(ALL[[#This Row],[SUPPLIER]]="","",COUNT(H$2:H75)+1)</f>
        <v/>
      </c>
      <c r="I76" s="2" t="s">
        <v>22</v>
      </c>
      <c r="N76" s="2"/>
      <c r="T76" s="3"/>
      <c r="U76" s="3"/>
      <c r="W76" s="4"/>
      <c r="X76" s="4"/>
      <c r="Z76" s="1"/>
    </row>
    <row r="77" spans="2:26" x14ac:dyDescent="0.25">
      <c r="B77" s="2">
        <f>IF(ALL[[#This Row],[TGL MASUK]]="",B76,ALL[[#This Row],[TGL MASUK]])</f>
        <v>44931</v>
      </c>
      <c r="C77" s="2">
        <v>44931</v>
      </c>
      <c r="D77" s="2" t="str">
        <f>IF(D76=ALL[[#Headers],[TGL MASUK_H3]],ALL[[#This Row],[TGL MASUK_H2]],IF(ALL[[#This Row],[SUPPLIER]]="","",IF(ALL[[#This Row],[TGL MASUK_H2]]&gt;C76,ALL[[#This Row],[TGL MASUK_H2]],"")))</f>
        <v/>
      </c>
      <c r="E77" t="str">
        <f>IF(ALL[[#This Row],[FAKTUR]]="",E76,ALL[[#This Row],[FAKTUR]])</f>
        <v>UNTANA</v>
      </c>
      <c r="F77" s="2">
        <f>IF(ALL[[#This Row],[TGL.NOTA]]="",F76,ALL[[#This Row],[TGL.NOTA]])</f>
        <v>44930</v>
      </c>
      <c r="G77" s="8">
        <f t="shared" si="1"/>
        <v>75</v>
      </c>
      <c r="H77" s="6">
        <f>IF(ALL[[#This Row],[SUPPLIER]]="","",COUNT(H$2:H76)+1)</f>
        <v>15</v>
      </c>
      <c r="I77" s="2" t="s">
        <v>22</v>
      </c>
      <c r="J77" t="s">
        <v>128</v>
      </c>
      <c r="K77" t="s">
        <v>17</v>
      </c>
      <c r="L77" t="s">
        <v>134</v>
      </c>
      <c r="N77" s="2">
        <v>44930</v>
      </c>
      <c r="P77" t="s">
        <v>135</v>
      </c>
      <c r="Q77">
        <v>5</v>
      </c>
      <c r="R77">
        <v>480</v>
      </c>
      <c r="S77" t="s">
        <v>20</v>
      </c>
      <c r="T77" s="3">
        <v>30500</v>
      </c>
      <c r="U77" s="3"/>
      <c r="V77" t="s">
        <v>136</v>
      </c>
      <c r="W77" s="4"/>
      <c r="X77" s="4"/>
      <c r="Z77" s="1"/>
    </row>
    <row r="78" spans="2:26" x14ac:dyDescent="0.25">
      <c r="B78" s="2">
        <f>IF(ALL[[#This Row],[TGL MASUK]]="",B77,ALL[[#This Row],[TGL MASUK]])</f>
        <v>44931</v>
      </c>
      <c r="C78" s="2">
        <v>44931</v>
      </c>
      <c r="D78" s="2" t="str">
        <f>IF(D77=ALL[[#Headers],[TGL MASUK_H3]],ALL[[#This Row],[TGL MASUK_H2]],IF(ALL[[#This Row],[SUPPLIER]]="","",IF(ALL[[#This Row],[TGL MASUK_H2]]&gt;C77,ALL[[#This Row],[TGL MASUK_H2]],"")))</f>
        <v/>
      </c>
      <c r="E78" t="str">
        <f>IF(ALL[[#This Row],[FAKTUR]]="",E77,ALL[[#This Row],[FAKTUR]])</f>
        <v>UNTANA</v>
      </c>
      <c r="F78" s="2">
        <f>IF(ALL[[#This Row],[TGL.NOTA]]="",F77,ALL[[#This Row],[TGL.NOTA]])</f>
        <v>44930</v>
      </c>
      <c r="G78" s="8">
        <f t="shared" si="1"/>
        <v>76</v>
      </c>
      <c r="H78" s="6" t="str">
        <f>IF(ALL[[#This Row],[SUPPLIER]]="","",COUNT(H$2:H77)+1)</f>
        <v/>
      </c>
      <c r="I78" s="2" t="s">
        <v>22</v>
      </c>
      <c r="N78" s="2"/>
      <c r="T78" s="3"/>
      <c r="U78" s="3"/>
      <c r="W78" s="4"/>
      <c r="X78" s="4"/>
      <c r="Z78" s="1"/>
    </row>
    <row r="79" spans="2:26" x14ac:dyDescent="0.25">
      <c r="B79" s="2">
        <f>IF(ALL[[#This Row],[TGL MASUK]]="",B78,ALL[[#This Row],[TGL MASUK]])</f>
        <v>44931</v>
      </c>
      <c r="C79" s="2">
        <v>44931</v>
      </c>
      <c r="D79" s="2" t="str">
        <f>IF(D78=ALL[[#Headers],[TGL MASUK_H3]],ALL[[#This Row],[TGL MASUK_H2]],IF(ALL[[#This Row],[SUPPLIER]]="","",IF(ALL[[#This Row],[TGL MASUK_H2]]&gt;C78,ALL[[#This Row],[TGL MASUK_H2]],"")))</f>
        <v/>
      </c>
      <c r="E79" t="str">
        <f>IF(ALL[[#This Row],[FAKTUR]]="",E78,ALL[[#This Row],[FAKTUR]])</f>
        <v>UNTANA</v>
      </c>
      <c r="F79" s="2">
        <f>IF(ALL[[#This Row],[TGL.NOTA]]="",F78,ALL[[#This Row],[TGL.NOTA]])</f>
        <v>44928</v>
      </c>
      <c r="G79" s="8">
        <f t="shared" si="1"/>
        <v>77</v>
      </c>
      <c r="H79" s="6">
        <f>IF(ALL[[#This Row],[SUPPLIER]]="","",COUNT(H$2:H78)+1)</f>
        <v>16</v>
      </c>
      <c r="I79" s="2" t="s">
        <v>22</v>
      </c>
      <c r="J79" t="s">
        <v>137</v>
      </c>
      <c r="K79" t="s">
        <v>17</v>
      </c>
      <c r="L79" t="s">
        <v>138</v>
      </c>
      <c r="N79" s="2">
        <v>44928</v>
      </c>
      <c r="P79" t="s">
        <v>139</v>
      </c>
      <c r="Q79">
        <v>25</v>
      </c>
      <c r="R79">
        <v>5400</v>
      </c>
      <c r="S79" t="s">
        <v>140</v>
      </c>
      <c r="T79" s="3">
        <v>9000</v>
      </c>
      <c r="U79" s="3"/>
      <c r="V79" t="s">
        <v>141</v>
      </c>
      <c r="W79" s="4">
        <v>0.2</v>
      </c>
      <c r="X79" s="4">
        <v>2.5000000000000001E-2</v>
      </c>
      <c r="Z79" s="1"/>
    </row>
    <row r="80" spans="2:26" x14ac:dyDescent="0.25">
      <c r="B80" s="2">
        <f>IF(ALL[[#This Row],[TGL MASUK]]="",B79,ALL[[#This Row],[TGL MASUK]])</f>
        <v>44931</v>
      </c>
      <c r="C80" s="2">
        <v>44931</v>
      </c>
      <c r="D80" s="2" t="str">
        <f>IF(D79=ALL[[#Headers],[TGL MASUK_H3]],ALL[[#This Row],[TGL MASUK_H2]],IF(ALL[[#This Row],[SUPPLIER]]="","",IF(ALL[[#This Row],[TGL MASUK_H2]]&gt;C79,ALL[[#This Row],[TGL MASUK_H2]],"")))</f>
        <v/>
      </c>
      <c r="E80" t="str">
        <f>IF(ALL[[#This Row],[FAKTUR]]="",E79,ALL[[#This Row],[FAKTUR]])</f>
        <v>UNTANA</v>
      </c>
      <c r="F80" s="2">
        <f>IF(ALL[[#This Row],[TGL.NOTA]]="",F79,ALL[[#This Row],[TGL.NOTA]])</f>
        <v>44928</v>
      </c>
      <c r="G80" s="8">
        <f t="shared" si="1"/>
        <v>78</v>
      </c>
      <c r="H80" s="6" t="str">
        <f>IF(ALL[[#This Row],[SUPPLIER]]="","",COUNT(H$2:H79)+1)</f>
        <v/>
      </c>
      <c r="I80" s="2" t="s">
        <v>22</v>
      </c>
      <c r="N80" s="2"/>
      <c r="P80" t="s">
        <v>142</v>
      </c>
      <c r="Q80">
        <v>15</v>
      </c>
      <c r="R80">
        <v>2160</v>
      </c>
      <c r="S80" t="s">
        <v>143</v>
      </c>
      <c r="T80" s="3">
        <v>9400</v>
      </c>
      <c r="U80" s="3"/>
      <c r="V80" t="s">
        <v>144</v>
      </c>
      <c r="W80" s="4">
        <v>0.2</v>
      </c>
      <c r="X80" s="4">
        <v>2.5000000000000001E-2</v>
      </c>
      <c r="Z80" s="1"/>
    </row>
    <row r="81" spans="2:26" x14ac:dyDescent="0.25">
      <c r="B81" s="2">
        <f>IF(ALL[[#This Row],[TGL MASUK]]="",B80,ALL[[#This Row],[TGL MASUK]])</f>
        <v>44931</v>
      </c>
      <c r="C81" s="2">
        <v>44931</v>
      </c>
      <c r="D81" s="2" t="str">
        <f>IF(D80=ALL[[#Headers],[TGL MASUK_H3]],ALL[[#This Row],[TGL MASUK_H2]],IF(ALL[[#This Row],[SUPPLIER]]="","",IF(ALL[[#This Row],[TGL MASUK_H2]]&gt;C80,ALL[[#This Row],[TGL MASUK_H2]],"")))</f>
        <v/>
      </c>
      <c r="E81" t="str">
        <f>IF(ALL[[#This Row],[FAKTUR]]="",E80,ALL[[#This Row],[FAKTUR]])</f>
        <v>UNTANA</v>
      </c>
      <c r="F81" s="2">
        <f>IF(ALL[[#This Row],[TGL.NOTA]]="",F80,ALL[[#This Row],[TGL.NOTA]])</f>
        <v>44928</v>
      </c>
      <c r="G81" s="8">
        <f t="shared" si="1"/>
        <v>79</v>
      </c>
      <c r="H81" s="6" t="str">
        <f>IF(ALL[[#This Row],[SUPPLIER]]="","",COUNT(H$2:H80)+1)</f>
        <v/>
      </c>
      <c r="I81" s="2" t="s">
        <v>22</v>
      </c>
      <c r="N81" s="2"/>
      <c r="T81" s="3"/>
      <c r="U81" s="3"/>
      <c r="W81" s="4"/>
      <c r="X81" s="4"/>
      <c r="Z81" s="1"/>
    </row>
    <row r="82" spans="2:26" x14ac:dyDescent="0.25">
      <c r="B82" s="2">
        <f>IF(ALL[[#This Row],[TGL MASUK]]="",B81,ALL[[#This Row],[TGL MASUK]])</f>
        <v>44932</v>
      </c>
      <c r="C82" s="2">
        <v>44932</v>
      </c>
      <c r="D82" s="2">
        <f>IF(D81=ALL[[#Headers],[TGL MASUK_H3]],ALL[[#This Row],[TGL MASUK_H2]],IF(ALL[[#This Row],[SUPPLIER]]="","",IF(ALL[[#This Row],[TGL MASUK_H2]]&gt;C81,ALL[[#This Row],[TGL MASUK_H2]],"")))</f>
        <v>44932</v>
      </c>
      <c r="E82" t="str">
        <f>IF(ALL[[#This Row],[FAKTUR]]="",E81,ALL[[#This Row],[FAKTUR]])</f>
        <v>UNTANA</v>
      </c>
      <c r="F82" s="2">
        <f>IF(ALL[[#This Row],[TGL.NOTA]]="",F81,ALL[[#This Row],[TGL.NOTA]])</f>
        <v>44929</v>
      </c>
      <c r="G82" s="8">
        <f t="shared" si="1"/>
        <v>80</v>
      </c>
      <c r="H82" s="6">
        <f>IF(ALL[[#This Row],[SUPPLIER]]="","",COUNT(H$2:H81)+1)</f>
        <v>17</v>
      </c>
      <c r="I82" s="2">
        <v>44932</v>
      </c>
      <c r="J82" t="s">
        <v>145</v>
      </c>
      <c r="K82" t="s">
        <v>17</v>
      </c>
      <c r="L82" t="s">
        <v>146</v>
      </c>
      <c r="N82" s="2">
        <v>44929</v>
      </c>
      <c r="P82" t="s">
        <v>147</v>
      </c>
      <c r="Q82">
        <v>2</v>
      </c>
      <c r="R82">
        <v>20</v>
      </c>
      <c r="S82" t="s">
        <v>20</v>
      </c>
      <c r="T82" s="3">
        <v>72000</v>
      </c>
      <c r="U82" s="3"/>
      <c r="V82" t="s">
        <v>60</v>
      </c>
      <c r="W82" s="4"/>
      <c r="X82" s="4"/>
      <c r="Z82" s="1"/>
    </row>
    <row r="83" spans="2:26" x14ac:dyDescent="0.25">
      <c r="B83" s="2">
        <f>IF(ALL[[#This Row],[TGL MASUK]]="",B82,ALL[[#This Row],[TGL MASUK]])</f>
        <v>44932</v>
      </c>
      <c r="C83" s="2">
        <v>44932</v>
      </c>
      <c r="D83" s="2" t="str">
        <f>IF(D82=ALL[[#Headers],[TGL MASUK_H3]],ALL[[#This Row],[TGL MASUK_H2]],IF(ALL[[#This Row],[SUPPLIER]]="","",IF(ALL[[#This Row],[TGL MASUK_H2]]&gt;C82,ALL[[#This Row],[TGL MASUK_H2]],"")))</f>
        <v/>
      </c>
      <c r="E83" t="str">
        <f>IF(ALL[[#This Row],[FAKTUR]]="",E82,ALL[[#This Row],[FAKTUR]])</f>
        <v>UNTANA</v>
      </c>
      <c r="F83" s="2">
        <f>IF(ALL[[#This Row],[TGL.NOTA]]="",F82,ALL[[#This Row],[TGL.NOTA]])</f>
        <v>44929</v>
      </c>
      <c r="G83" s="8">
        <f t="shared" si="1"/>
        <v>81</v>
      </c>
      <c r="H83" s="6" t="str">
        <f>IF(ALL[[#This Row],[SUPPLIER]]="","",COUNT(H$2:H82)+1)</f>
        <v/>
      </c>
      <c r="I83" s="2" t="s">
        <v>22</v>
      </c>
      <c r="N83" s="2"/>
      <c r="P83" t="s">
        <v>148</v>
      </c>
      <c r="Q83">
        <v>2</v>
      </c>
      <c r="R83">
        <v>12</v>
      </c>
      <c r="S83" t="s">
        <v>20</v>
      </c>
      <c r="T83" s="3">
        <v>87000</v>
      </c>
      <c r="U83" s="3"/>
      <c r="V83" t="s">
        <v>149</v>
      </c>
      <c r="W83" s="4"/>
      <c r="X83" s="4"/>
      <c r="Z83" s="1"/>
    </row>
    <row r="84" spans="2:26" x14ac:dyDescent="0.25">
      <c r="B84" s="2">
        <f>IF(ALL[[#This Row],[TGL MASUK]]="",B83,ALL[[#This Row],[TGL MASUK]])</f>
        <v>44932</v>
      </c>
      <c r="C84" s="2">
        <v>44932</v>
      </c>
      <c r="D84" s="2" t="str">
        <f>IF(D83=ALL[[#Headers],[TGL MASUK_H3]],ALL[[#This Row],[TGL MASUK_H2]],IF(ALL[[#This Row],[SUPPLIER]]="","",IF(ALL[[#This Row],[TGL MASUK_H2]]&gt;C83,ALL[[#This Row],[TGL MASUK_H2]],"")))</f>
        <v/>
      </c>
      <c r="E84" t="str">
        <f>IF(ALL[[#This Row],[FAKTUR]]="",E83,ALL[[#This Row],[FAKTUR]])</f>
        <v>UNTANA</v>
      </c>
      <c r="F84" s="2">
        <f>IF(ALL[[#This Row],[TGL.NOTA]]="",F83,ALL[[#This Row],[TGL.NOTA]])</f>
        <v>44929</v>
      </c>
      <c r="G84" s="8">
        <f t="shared" si="1"/>
        <v>82</v>
      </c>
      <c r="H84" s="6" t="str">
        <f>IF(ALL[[#This Row],[SUPPLIER]]="","",COUNT(H$2:H83)+1)</f>
        <v/>
      </c>
      <c r="I84" s="2" t="s">
        <v>22</v>
      </c>
      <c r="N84" s="2"/>
      <c r="T84" s="3"/>
      <c r="U84" s="3"/>
      <c r="W84" s="4"/>
      <c r="X84" s="4"/>
      <c r="Z84" s="1"/>
    </row>
    <row r="85" spans="2:26" x14ac:dyDescent="0.25">
      <c r="B85" s="2">
        <f>IF(ALL[[#This Row],[TGL MASUK]]="",B84,ALL[[#This Row],[TGL MASUK]])</f>
        <v>44932</v>
      </c>
      <c r="C85" s="2">
        <v>44932</v>
      </c>
      <c r="D85" s="2" t="str">
        <f>IF(D84=ALL[[#Headers],[TGL MASUK_H3]],ALL[[#This Row],[TGL MASUK_H2]],IF(ALL[[#This Row],[SUPPLIER]]="","",IF(ALL[[#This Row],[TGL MASUK_H2]]&gt;C84,ALL[[#This Row],[TGL MASUK_H2]],"")))</f>
        <v/>
      </c>
      <c r="E85" t="str">
        <f>IF(ALL[[#This Row],[FAKTUR]]="",E84,ALL[[#This Row],[FAKTUR]])</f>
        <v>UNTANA</v>
      </c>
      <c r="F85" s="2">
        <f>IF(ALL[[#This Row],[TGL.NOTA]]="",F84,ALL[[#This Row],[TGL.NOTA]])</f>
        <v>44930</v>
      </c>
      <c r="G85" s="8">
        <f t="shared" si="1"/>
        <v>83</v>
      </c>
      <c r="H85" s="6">
        <f>IF(ALL[[#This Row],[SUPPLIER]]="","",COUNT(H$2:H84)+1)</f>
        <v>18</v>
      </c>
      <c r="I85" s="2" t="s">
        <v>22</v>
      </c>
      <c r="J85" t="s">
        <v>47</v>
      </c>
      <c r="K85" t="s">
        <v>17</v>
      </c>
      <c r="L85" t="s">
        <v>150</v>
      </c>
      <c r="N85" s="2">
        <v>44930</v>
      </c>
      <c r="P85" t="s">
        <v>151</v>
      </c>
      <c r="Q85">
        <v>25</v>
      </c>
      <c r="R85">
        <v>5000</v>
      </c>
      <c r="S85" t="s">
        <v>20</v>
      </c>
      <c r="T85" s="3">
        <v>8750</v>
      </c>
      <c r="U85" s="3"/>
      <c r="V85" t="s">
        <v>152</v>
      </c>
      <c r="W85" s="4"/>
      <c r="X85" s="4"/>
      <c r="Z85" s="1"/>
    </row>
    <row r="86" spans="2:26" x14ac:dyDescent="0.25">
      <c r="B86" s="2">
        <f>IF(ALL[[#This Row],[TGL MASUK]]="",B85,ALL[[#This Row],[TGL MASUK]])</f>
        <v>44932</v>
      </c>
      <c r="C86" s="2">
        <v>44932</v>
      </c>
      <c r="D86" s="2" t="str">
        <f>IF(D85=ALL[[#Headers],[TGL MASUK_H3]],ALL[[#This Row],[TGL MASUK_H2]],IF(ALL[[#This Row],[SUPPLIER]]="","",IF(ALL[[#This Row],[TGL MASUK_H2]]&gt;C85,ALL[[#This Row],[TGL MASUK_H2]],"")))</f>
        <v/>
      </c>
      <c r="E86" t="str">
        <f>IF(ALL[[#This Row],[FAKTUR]]="",E85,ALL[[#This Row],[FAKTUR]])</f>
        <v>UNTANA</v>
      </c>
      <c r="F86" s="2">
        <f>IF(ALL[[#This Row],[TGL.NOTA]]="",F85,ALL[[#This Row],[TGL.NOTA]])</f>
        <v>44930</v>
      </c>
      <c r="G86" s="8">
        <f t="shared" si="1"/>
        <v>84</v>
      </c>
      <c r="H86" s="6" t="str">
        <f>IF(ALL[[#This Row],[SUPPLIER]]="","",COUNT(H$2:H85)+1)</f>
        <v/>
      </c>
      <c r="I86" s="2" t="s">
        <v>22</v>
      </c>
      <c r="N86" s="2"/>
      <c r="P86" t="s">
        <v>153</v>
      </c>
      <c r="Q86">
        <v>3</v>
      </c>
      <c r="R86">
        <v>180</v>
      </c>
      <c r="S86" t="s">
        <v>20</v>
      </c>
      <c r="T86" s="3">
        <v>17500</v>
      </c>
      <c r="U86" s="3"/>
      <c r="V86" t="s">
        <v>21</v>
      </c>
      <c r="W86" s="4"/>
      <c r="X86" s="4"/>
      <c r="Z86" s="1"/>
    </row>
    <row r="87" spans="2:26" x14ac:dyDescent="0.25">
      <c r="B87" s="2">
        <f>IF(ALL[[#This Row],[TGL MASUK]]="",B86,ALL[[#This Row],[TGL MASUK]])</f>
        <v>44932</v>
      </c>
      <c r="C87" s="2">
        <v>44932</v>
      </c>
      <c r="D87" s="2" t="str">
        <f>IF(D86=ALL[[#Headers],[TGL MASUK_H3]],ALL[[#This Row],[TGL MASUK_H2]],IF(ALL[[#This Row],[SUPPLIER]]="","",IF(ALL[[#This Row],[TGL MASUK_H2]]&gt;C86,ALL[[#This Row],[TGL MASUK_H2]],"")))</f>
        <v/>
      </c>
      <c r="E87" t="str">
        <f>IF(ALL[[#This Row],[FAKTUR]]="",E86,ALL[[#This Row],[FAKTUR]])</f>
        <v>UNTANA</v>
      </c>
      <c r="F87" s="2">
        <f>IF(ALL[[#This Row],[TGL.NOTA]]="",F86,ALL[[#This Row],[TGL.NOTA]])</f>
        <v>44930</v>
      </c>
      <c r="G87" s="8">
        <f t="shared" si="1"/>
        <v>85</v>
      </c>
      <c r="H87" s="6" t="str">
        <f>IF(ALL[[#This Row],[SUPPLIER]]="","",COUNT(H$2:H86)+1)</f>
        <v/>
      </c>
      <c r="I87" s="2" t="s">
        <v>22</v>
      </c>
      <c r="N87" s="2"/>
      <c r="P87" t="s">
        <v>154</v>
      </c>
      <c r="Q87">
        <v>3</v>
      </c>
      <c r="R87">
        <v>144</v>
      </c>
      <c r="S87" t="s">
        <v>20</v>
      </c>
      <c r="T87" s="3">
        <v>27500</v>
      </c>
      <c r="U87" s="3"/>
      <c r="V87" t="s">
        <v>35</v>
      </c>
      <c r="W87" s="4"/>
      <c r="X87" s="4"/>
      <c r="Z87" s="1"/>
    </row>
    <row r="88" spans="2:26" x14ac:dyDescent="0.25">
      <c r="B88" s="2">
        <f>IF(ALL[[#This Row],[TGL MASUK]]="",B87,ALL[[#This Row],[TGL MASUK]])</f>
        <v>44932</v>
      </c>
      <c r="C88" s="2">
        <v>44932</v>
      </c>
      <c r="D88" s="2" t="str">
        <f>IF(D87=ALL[[#Headers],[TGL MASUK_H3]],ALL[[#This Row],[TGL MASUK_H2]],IF(ALL[[#This Row],[SUPPLIER]]="","",IF(ALL[[#This Row],[TGL MASUK_H2]]&gt;C87,ALL[[#This Row],[TGL MASUK_H2]],"")))</f>
        <v/>
      </c>
      <c r="E88" t="str">
        <f>IF(ALL[[#This Row],[FAKTUR]]="",E87,ALL[[#This Row],[FAKTUR]])</f>
        <v>UNTANA</v>
      </c>
      <c r="F88" s="2">
        <f>IF(ALL[[#This Row],[TGL.NOTA]]="",F87,ALL[[#This Row],[TGL.NOTA]])</f>
        <v>44930</v>
      </c>
      <c r="G88" s="8">
        <f t="shared" si="1"/>
        <v>86</v>
      </c>
      <c r="H88" s="6" t="str">
        <f>IF(ALL[[#This Row],[SUPPLIER]]="","",COUNT(H$2:H87)+1)</f>
        <v/>
      </c>
      <c r="I88" s="2" t="s">
        <v>22</v>
      </c>
      <c r="N88" s="2"/>
      <c r="P88" t="s">
        <v>155</v>
      </c>
      <c r="Q88">
        <v>2</v>
      </c>
      <c r="R88">
        <v>16</v>
      </c>
      <c r="S88" t="s">
        <v>20</v>
      </c>
      <c r="T88" s="3">
        <v>120000</v>
      </c>
      <c r="U88" s="3"/>
      <c r="V88" t="s">
        <v>156</v>
      </c>
      <c r="W88" s="4"/>
      <c r="X88" s="4"/>
      <c r="Z88" s="1" t="s">
        <v>28</v>
      </c>
    </row>
    <row r="89" spans="2:26" x14ac:dyDescent="0.25">
      <c r="B89" s="2">
        <f>IF(ALL[[#This Row],[TGL MASUK]]="",B88,ALL[[#This Row],[TGL MASUK]])</f>
        <v>44932</v>
      </c>
      <c r="C89" s="2">
        <v>44932</v>
      </c>
      <c r="D89" s="2" t="str">
        <f>IF(D88=ALL[[#Headers],[TGL MASUK_H3]],ALL[[#This Row],[TGL MASUK_H2]],IF(ALL[[#This Row],[SUPPLIER]]="","",IF(ALL[[#This Row],[TGL MASUK_H2]]&gt;C88,ALL[[#This Row],[TGL MASUK_H2]],"")))</f>
        <v/>
      </c>
      <c r="E89" t="str">
        <f>IF(ALL[[#This Row],[FAKTUR]]="",E88,ALL[[#This Row],[FAKTUR]])</f>
        <v>UNTANA</v>
      </c>
      <c r="F89" s="2">
        <f>IF(ALL[[#This Row],[TGL.NOTA]]="",F88,ALL[[#This Row],[TGL.NOTA]])</f>
        <v>44930</v>
      </c>
      <c r="G89" s="8">
        <f t="shared" si="1"/>
        <v>87</v>
      </c>
      <c r="H89" s="6" t="str">
        <f>IF(ALL[[#This Row],[SUPPLIER]]="","",COUNT(H$2:H88)+1)</f>
        <v/>
      </c>
      <c r="I89" s="2" t="s">
        <v>22</v>
      </c>
      <c r="N89" s="2"/>
      <c r="P89" t="s">
        <v>157</v>
      </c>
      <c r="Q89">
        <v>5</v>
      </c>
      <c r="R89">
        <v>300</v>
      </c>
      <c r="S89" t="s">
        <v>37</v>
      </c>
      <c r="T89" s="3">
        <v>12000</v>
      </c>
      <c r="U89" s="3"/>
      <c r="V89" t="s">
        <v>158</v>
      </c>
      <c r="W89" s="4"/>
      <c r="X89" s="4"/>
      <c r="Z89" s="1" t="s">
        <v>159</v>
      </c>
    </row>
    <row r="90" spans="2:26" x14ac:dyDescent="0.25">
      <c r="B90" s="2">
        <f>IF(ALL[[#This Row],[TGL MASUK]]="",B89,ALL[[#This Row],[TGL MASUK]])</f>
        <v>44932</v>
      </c>
      <c r="C90" s="2">
        <v>44932</v>
      </c>
      <c r="D90" s="2" t="str">
        <f>IF(D89=ALL[[#Headers],[TGL MASUK_H3]],ALL[[#This Row],[TGL MASUK_H2]],IF(ALL[[#This Row],[SUPPLIER]]="","",IF(ALL[[#This Row],[TGL MASUK_H2]]&gt;C89,ALL[[#This Row],[TGL MASUK_H2]],"")))</f>
        <v/>
      </c>
      <c r="E90" t="str">
        <f>IF(ALL[[#This Row],[FAKTUR]]="",E89,ALL[[#This Row],[FAKTUR]])</f>
        <v>UNTANA</v>
      </c>
      <c r="F90" s="2">
        <f>IF(ALL[[#This Row],[TGL.NOTA]]="",F89,ALL[[#This Row],[TGL.NOTA]])</f>
        <v>44930</v>
      </c>
      <c r="G90" s="8">
        <f t="shared" si="1"/>
        <v>88</v>
      </c>
      <c r="H90" s="6" t="str">
        <f>IF(ALL[[#This Row],[SUPPLIER]]="","",COUNT(H$2:H89)+1)</f>
        <v/>
      </c>
      <c r="I90" s="2" t="s">
        <v>22</v>
      </c>
      <c r="N90" s="2"/>
      <c r="P90" t="s">
        <v>160</v>
      </c>
      <c r="Q90">
        <v>2</v>
      </c>
      <c r="R90">
        <v>7200</v>
      </c>
      <c r="S90" t="s">
        <v>37</v>
      </c>
      <c r="T90" s="3">
        <v>550</v>
      </c>
      <c r="U90" s="3"/>
      <c r="V90" t="s">
        <v>161</v>
      </c>
      <c r="W90" s="4"/>
      <c r="X90" s="4"/>
      <c r="Z90" s="1"/>
    </row>
    <row r="91" spans="2:26" x14ac:dyDescent="0.25">
      <c r="B91" s="2">
        <f>IF(ALL[[#This Row],[TGL MASUK]]="",B90,ALL[[#This Row],[TGL MASUK]])</f>
        <v>44932</v>
      </c>
      <c r="C91" s="2">
        <v>44932</v>
      </c>
      <c r="D91" s="2" t="str">
        <f>IF(D90=ALL[[#Headers],[TGL MASUK_H3]],ALL[[#This Row],[TGL MASUK_H2]],IF(ALL[[#This Row],[SUPPLIER]]="","",IF(ALL[[#This Row],[TGL MASUK_H2]]&gt;C90,ALL[[#This Row],[TGL MASUK_H2]],"")))</f>
        <v/>
      </c>
      <c r="E91" t="str">
        <f>IF(ALL[[#This Row],[FAKTUR]]="",E90,ALL[[#This Row],[FAKTUR]])</f>
        <v>UNTANA</v>
      </c>
      <c r="F91" s="2">
        <f>IF(ALL[[#This Row],[TGL.NOTA]]="",F90,ALL[[#This Row],[TGL.NOTA]])</f>
        <v>44930</v>
      </c>
      <c r="G91" s="8">
        <f t="shared" si="1"/>
        <v>89</v>
      </c>
      <c r="H91" s="6" t="str">
        <f>IF(ALL[[#This Row],[SUPPLIER]]="","",COUNT(H$2:H90)+1)</f>
        <v/>
      </c>
      <c r="I91" s="2" t="s">
        <v>22</v>
      </c>
      <c r="N91" s="2"/>
      <c r="P91" t="s">
        <v>162</v>
      </c>
      <c r="Q91">
        <v>1</v>
      </c>
      <c r="R91">
        <v>120</v>
      </c>
      <c r="S91" t="s">
        <v>20</v>
      </c>
      <c r="T91" s="3">
        <v>7500</v>
      </c>
      <c r="U91" s="3"/>
      <c r="V91" t="s">
        <v>163</v>
      </c>
      <c r="W91" s="4"/>
      <c r="X91" s="4"/>
      <c r="Z91" s="1"/>
    </row>
    <row r="92" spans="2:26" x14ac:dyDescent="0.25">
      <c r="B92" s="2">
        <f>IF(ALL[[#This Row],[TGL MASUK]]="",B91,ALL[[#This Row],[TGL MASUK]])</f>
        <v>44932</v>
      </c>
      <c r="C92" s="2">
        <v>44932</v>
      </c>
      <c r="D92" s="2" t="str">
        <f>IF(D91=ALL[[#Headers],[TGL MASUK_H3]],ALL[[#This Row],[TGL MASUK_H2]],IF(ALL[[#This Row],[SUPPLIER]]="","",IF(ALL[[#This Row],[TGL MASUK_H2]]&gt;C91,ALL[[#This Row],[TGL MASUK_H2]],"")))</f>
        <v/>
      </c>
      <c r="E92" t="str">
        <f>IF(ALL[[#This Row],[FAKTUR]]="",E91,ALL[[#This Row],[FAKTUR]])</f>
        <v>UNTANA</v>
      </c>
      <c r="F92" s="2">
        <f>IF(ALL[[#This Row],[TGL.NOTA]]="",F91,ALL[[#This Row],[TGL.NOTA]])</f>
        <v>44930</v>
      </c>
      <c r="G92" s="8">
        <f t="shared" si="1"/>
        <v>90</v>
      </c>
      <c r="H92" s="6" t="str">
        <f>IF(ALL[[#This Row],[SUPPLIER]]="","",COUNT(H$2:H91)+1)</f>
        <v/>
      </c>
      <c r="I92" s="2" t="s">
        <v>22</v>
      </c>
      <c r="N92" s="2"/>
      <c r="P92" t="s">
        <v>164</v>
      </c>
      <c r="Q92">
        <v>1</v>
      </c>
      <c r="R92">
        <v>120</v>
      </c>
      <c r="S92" t="s">
        <v>20</v>
      </c>
      <c r="T92" s="3">
        <v>7500</v>
      </c>
      <c r="U92" s="3"/>
      <c r="V92" t="s">
        <v>163</v>
      </c>
      <c r="W92" s="4"/>
      <c r="X92" s="4"/>
      <c r="Z92" s="1"/>
    </row>
    <row r="93" spans="2:26" x14ac:dyDescent="0.25">
      <c r="B93" s="2">
        <f>IF(ALL[[#This Row],[TGL MASUK]]="",B92,ALL[[#This Row],[TGL MASUK]])</f>
        <v>44932</v>
      </c>
      <c r="C93" s="2">
        <v>44932</v>
      </c>
      <c r="D93" s="2" t="str">
        <f>IF(D92=ALL[[#Headers],[TGL MASUK_H3]],ALL[[#This Row],[TGL MASUK_H2]],IF(ALL[[#This Row],[SUPPLIER]]="","",IF(ALL[[#This Row],[TGL MASUK_H2]]&gt;C92,ALL[[#This Row],[TGL MASUK_H2]],"")))</f>
        <v/>
      </c>
      <c r="E93" t="str">
        <f>IF(ALL[[#This Row],[FAKTUR]]="",E92,ALL[[#This Row],[FAKTUR]])</f>
        <v>UNTANA</v>
      </c>
      <c r="F93" s="2">
        <f>IF(ALL[[#This Row],[TGL.NOTA]]="",F92,ALL[[#This Row],[TGL.NOTA]])</f>
        <v>44930</v>
      </c>
      <c r="G93" s="8">
        <f t="shared" si="1"/>
        <v>91</v>
      </c>
      <c r="H93" s="6" t="str">
        <f>IF(ALL[[#This Row],[SUPPLIER]]="","",COUNT(H$2:H92)+1)</f>
        <v/>
      </c>
      <c r="I93" s="2" t="s">
        <v>22</v>
      </c>
      <c r="N93" s="2"/>
      <c r="P93" t="s">
        <v>165</v>
      </c>
      <c r="Q93">
        <v>1</v>
      </c>
      <c r="R93">
        <v>8</v>
      </c>
      <c r="S93" t="s">
        <v>20</v>
      </c>
      <c r="T93" s="3">
        <v>115000</v>
      </c>
      <c r="U93" s="3"/>
      <c r="V93" t="s">
        <v>156</v>
      </c>
      <c r="W93" s="4"/>
      <c r="X93" s="4"/>
      <c r="Z93" s="1"/>
    </row>
    <row r="94" spans="2:26" x14ac:dyDescent="0.25">
      <c r="B94" s="2">
        <f>IF(ALL[[#This Row],[TGL MASUK]]="",B93,ALL[[#This Row],[TGL MASUK]])</f>
        <v>44932</v>
      </c>
      <c r="C94" s="2">
        <v>44932</v>
      </c>
      <c r="D94" s="2" t="str">
        <f>IF(D93=ALL[[#Headers],[TGL MASUK_H3]],ALL[[#This Row],[TGL MASUK_H2]],IF(ALL[[#This Row],[SUPPLIER]]="","",IF(ALL[[#This Row],[TGL MASUK_H2]]&gt;C93,ALL[[#This Row],[TGL MASUK_H2]],"")))</f>
        <v/>
      </c>
      <c r="E94" t="str">
        <f>IF(ALL[[#This Row],[FAKTUR]]="",E93,ALL[[#This Row],[FAKTUR]])</f>
        <v>UNTANA</v>
      </c>
      <c r="F94" s="2">
        <f>IF(ALL[[#This Row],[TGL.NOTA]]="",F93,ALL[[#This Row],[TGL.NOTA]])</f>
        <v>44930</v>
      </c>
      <c r="G94" s="8">
        <f t="shared" si="1"/>
        <v>92</v>
      </c>
      <c r="H94" s="6" t="str">
        <f>IF(ALL[[#This Row],[SUPPLIER]]="","",COUNT(H$2:H93)+1)</f>
        <v/>
      </c>
      <c r="I94" s="2" t="s">
        <v>22</v>
      </c>
      <c r="N94" s="2"/>
      <c r="T94" s="3"/>
      <c r="U94" s="3"/>
      <c r="W94" s="4"/>
      <c r="X94" s="4"/>
      <c r="Z94" s="1"/>
    </row>
    <row r="95" spans="2:26" x14ac:dyDescent="0.25">
      <c r="B95" s="2">
        <f>IF(ALL[[#This Row],[TGL MASUK]]="",B94,ALL[[#This Row],[TGL MASUK]])</f>
        <v>44932</v>
      </c>
      <c r="C95" s="2">
        <v>44932</v>
      </c>
      <c r="D95" s="2" t="str">
        <f>IF(D94=ALL[[#Headers],[TGL MASUK_H3]],ALL[[#This Row],[TGL MASUK_H2]],IF(ALL[[#This Row],[SUPPLIER]]="","",IF(ALL[[#This Row],[TGL MASUK_H2]]&gt;C94,ALL[[#This Row],[TGL MASUK_H2]],"")))</f>
        <v/>
      </c>
      <c r="E95" t="str">
        <f>IF(ALL[[#This Row],[FAKTUR]]="",E94,ALL[[#This Row],[FAKTUR]])</f>
        <v>UNTANA</v>
      </c>
      <c r="F95" s="2">
        <f>IF(ALL[[#This Row],[TGL.NOTA]]="",F94,ALL[[#This Row],[TGL.NOTA]])</f>
        <v>44565</v>
      </c>
      <c r="G95" s="8">
        <f t="shared" si="1"/>
        <v>93</v>
      </c>
      <c r="H95" s="6">
        <f>IF(ALL[[#This Row],[SUPPLIER]]="","",COUNT(H$2:H94)+1)</f>
        <v>19</v>
      </c>
      <c r="I95" s="2" t="s">
        <v>22</v>
      </c>
      <c r="J95" t="s">
        <v>166</v>
      </c>
      <c r="K95" t="s">
        <v>17</v>
      </c>
      <c r="L95" t="s">
        <v>167</v>
      </c>
      <c r="N95" s="2">
        <v>44565</v>
      </c>
      <c r="P95" t="s">
        <v>168</v>
      </c>
      <c r="Q95">
        <v>7</v>
      </c>
      <c r="R95">
        <v>672</v>
      </c>
      <c r="S95" t="s">
        <v>20</v>
      </c>
      <c r="T95" s="3">
        <v>31500</v>
      </c>
      <c r="U95" s="3"/>
      <c r="V95" t="s">
        <v>136</v>
      </c>
      <c r="W95" s="4"/>
      <c r="X95" s="4"/>
      <c r="Z95" s="1"/>
    </row>
    <row r="96" spans="2:26" x14ac:dyDescent="0.25">
      <c r="B96" s="2">
        <f>IF(ALL[[#This Row],[TGL MASUK]]="",B95,ALL[[#This Row],[TGL MASUK]])</f>
        <v>44932</v>
      </c>
      <c r="C96" s="2">
        <v>44932</v>
      </c>
      <c r="D96" s="2" t="str">
        <f>IF(D95=ALL[[#Headers],[TGL MASUK_H3]],ALL[[#This Row],[TGL MASUK_H2]],IF(ALL[[#This Row],[SUPPLIER]]="","",IF(ALL[[#This Row],[TGL MASUK_H2]]&gt;C95,ALL[[#This Row],[TGL MASUK_H2]],"")))</f>
        <v/>
      </c>
      <c r="E96" t="str">
        <f>IF(ALL[[#This Row],[FAKTUR]]="",E95,ALL[[#This Row],[FAKTUR]])</f>
        <v>UNTANA</v>
      </c>
      <c r="F96" s="2">
        <f>IF(ALL[[#This Row],[TGL.NOTA]]="",F95,ALL[[#This Row],[TGL.NOTA]])</f>
        <v>44565</v>
      </c>
      <c r="G96" s="8">
        <f t="shared" si="1"/>
        <v>94</v>
      </c>
      <c r="H96" s="6" t="str">
        <f>IF(ALL[[#This Row],[SUPPLIER]]="","",COUNT(H$2:H95)+1)</f>
        <v/>
      </c>
      <c r="I96" s="2" t="s">
        <v>22</v>
      </c>
      <c r="N96" s="2"/>
      <c r="P96" t="s">
        <v>169</v>
      </c>
      <c r="Q96">
        <v>3</v>
      </c>
      <c r="R96">
        <v>288</v>
      </c>
      <c r="S96" t="s">
        <v>20</v>
      </c>
      <c r="T96" s="3">
        <v>31500</v>
      </c>
      <c r="U96" s="3"/>
      <c r="V96" t="s">
        <v>136</v>
      </c>
      <c r="W96" s="4"/>
      <c r="X96" s="4"/>
      <c r="Z96" s="1"/>
    </row>
    <row r="97" spans="2:26" x14ac:dyDescent="0.25">
      <c r="B97" s="2">
        <f>IF(ALL[[#This Row],[TGL MASUK]]="",B96,ALL[[#This Row],[TGL MASUK]])</f>
        <v>44932</v>
      </c>
      <c r="C97" s="2">
        <v>44932</v>
      </c>
      <c r="D97" s="2" t="str">
        <f>IF(D96=ALL[[#Headers],[TGL MASUK_H3]],ALL[[#This Row],[TGL MASUK_H2]],IF(ALL[[#This Row],[SUPPLIER]]="","",IF(ALL[[#This Row],[TGL MASUK_H2]]&gt;C96,ALL[[#This Row],[TGL MASUK_H2]],"")))</f>
        <v/>
      </c>
      <c r="E97" t="str">
        <f>IF(ALL[[#This Row],[FAKTUR]]="",E96,ALL[[#This Row],[FAKTUR]])</f>
        <v>UNTANA</v>
      </c>
      <c r="F97" s="2">
        <f>IF(ALL[[#This Row],[TGL.NOTA]]="",F96,ALL[[#This Row],[TGL.NOTA]])</f>
        <v>44565</v>
      </c>
      <c r="G97" s="8">
        <f t="shared" si="1"/>
        <v>95</v>
      </c>
      <c r="H97" s="6" t="str">
        <f>IF(ALL[[#This Row],[SUPPLIER]]="","",COUNT(H$2:H96)+1)</f>
        <v/>
      </c>
      <c r="I97" s="2" t="s">
        <v>22</v>
      </c>
      <c r="N97" s="2"/>
      <c r="T97" s="3"/>
      <c r="U97" s="3"/>
      <c r="W97" s="4"/>
      <c r="X97" s="4"/>
      <c r="Z97" s="1"/>
    </row>
    <row r="98" spans="2:26" x14ac:dyDescent="0.25">
      <c r="B98" s="2">
        <f>IF(ALL[[#This Row],[TGL MASUK]]="",B97,ALL[[#This Row],[TGL MASUK]])</f>
        <v>44932</v>
      </c>
      <c r="C98" s="2">
        <v>44932</v>
      </c>
      <c r="D98" s="2" t="str">
        <f>IF(D97=ALL[[#Headers],[TGL MASUK_H3]],ALL[[#This Row],[TGL MASUK_H2]],IF(ALL[[#This Row],[SUPPLIER]]="","",IF(ALL[[#This Row],[TGL MASUK_H2]]&gt;C97,ALL[[#This Row],[TGL MASUK_H2]],"")))</f>
        <v/>
      </c>
      <c r="E98" t="str">
        <f>IF(ALL[[#This Row],[FAKTUR]]="",E97,ALL[[#This Row],[FAKTUR]])</f>
        <v>UNTANA</v>
      </c>
      <c r="F98" s="2">
        <f>IF(ALL[[#This Row],[TGL.NOTA]]="",F97,ALL[[#This Row],[TGL.NOTA]])</f>
        <v>44928</v>
      </c>
      <c r="G98" s="8">
        <f t="shared" si="1"/>
        <v>96</v>
      </c>
      <c r="H98" s="6">
        <f>IF(ALL[[#This Row],[SUPPLIER]]="","",COUNT(H$2:H97)+1)</f>
        <v>20</v>
      </c>
      <c r="I98" s="2" t="s">
        <v>22</v>
      </c>
      <c r="J98" t="s">
        <v>16</v>
      </c>
      <c r="K98" t="s">
        <v>17</v>
      </c>
      <c r="L98" t="s">
        <v>170</v>
      </c>
      <c r="N98" s="2">
        <v>44928</v>
      </c>
      <c r="P98" t="s">
        <v>171</v>
      </c>
      <c r="Q98">
        <v>3</v>
      </c>
      <c r="R98">
        <v>150</v>
      </c>
      <c r="S98" t="s">
        <v>20</v>
      </c>
      <c r="T98" s="3">
        <v>18250</v>
      </c>
      <c r="U98" s="3"/>
      <c r="V98" t="s">
        <v>172</v>
      </c>
      <c r="W98" s="4"/>
      <c r="X98" s="4"/>
      <c r="Z98" s="1"/>
    </row>
    <row r="99" spans="2:26" x14ac:dyDescent="0.25">
      <c r="B99" s="2">
        <f>IF(ALL[[#This Row],[TGL MASUK]]="",B98,ALL[[#This Row],[TGL MASUK]])</f>
        <v>44932</v>
      </c>
      <c r="C99" s="2">
        <v>44932</v>
      </c>
      <c r="D99" s="2" t="str">
        <f>IF(D98=ALL[[#Headers],[TGL MASUK_H3]],ALL[[#This Row],[TGL MASUK_H2]],IF(ALL[[#This Row],[SUPPLIER]]="","",IF(ALL[[#This Row],[TGL MASUK_H2]]&gt;C98,ALL[[#This Row],[TGL MASUK_H2]],"")))</f>
        <v/>
      </c>
      <c r="E99" t="str">
        <f>IF(ALL[[#This Row],[FAKTUR]]="",E98,ALL[[#This Row],[FAKTUR]])</f>
        <v>UNTANA</v>
      </c>
      <c r="F99" s="2">
        <f>IF(ALL[[#This Row],[TGL.NOTA]]="",F98,ALL[[#This Row],[TGL.NOTA]])</f>
        <v>44928</v>
      </c>
      <c r="G99" s="8">
        <f t="shared" si="1"/>
        <v>97</v>
      </c>
      <c r="H99" s="6" t="str">
        <f>IF(ALL[[#This Row],[SUPPLIER]]="","",COUNT(H$2:H98)+1)</f>
        <v/>
      </c>
      <c r="I99" s="2" t="s">
        <v>22</v>
      </c>
      <c r="N99" s="2"/>
      <c r="P99" t="s">
        <v>173</v>
      </c>
      <c r="Q99">
        <v>1</v>
      </c>
      <c r="R99">
        <v>50</v>
      </c>
      <c r="S99" t="s">
        <v>20</v>
      </c>
      <c r="T99" s="3"/>
      <c r="U99" s="3"/>
      <c r="V99" t="s">
        <v>172</v>
      </c>
      <c r="W99" s="4"/>
      <c r="X99" s="4"/>
      <c r="Z99" s="1" t="s">
        <v>174</v>
      </c>
    </row>
    <row r="100" spans="2:26" x14ac:dyDescent="0.25">
      <c r="B100" s="2">
        <f>IF(ALL[[#This Row],[TGL MASUK]]="",B99,ALL[[#This Row],[TGL MASUK]])</f>
        <v>44932</v>
      </c>
      <c r="C100" s="2">
        <v>44932</v>
      </c>
      <c r="D100" s="2" t="str">
        <f>IF(D99=ALL[[#Headers],[TGL MASUK_H3]],ALL[[#This Row],[TGL MASUK_H2]],IF(ALL[[#This Row],[SUPPLIER]]="","",IF(ALL[[#This Row],[TGL MASUK_H2]]&gt;C99,ALL[[#This Row],[TGL MASUK_H2]],"")))</f>
        <v/>
      </c>
      <c r="E100" t="str">
        <f>IF(ALL[[#This Row],[FAKTUR]]="",E99,ALL[[#This Row],[FAKTUR]])</f>
        <v>UNTANA</v>
      </c>
      <c r="F100" s="2">
        <f>IF(ALL[[#This Row],[TGL.NOTA]]="",F99,ALL[[#This Row],[TGL.NOTA]])</f>
        <v>44928</v>
      </c>
      <c r="G100" s="8">
        <f t="shared" si="1"/>
        <v>98</v>
      </c>
      <c r="H100" s="6" t="str">
        <f>IF(ALL[[#This Row],[SUPPLIER]]="","",COUNT(H$2:H99)+1)</f>
        <v/>
      </c>
      <c r="I100" s="2" t="s">
        <v>22</v>
      </c>
      <c r="N100" s="2"/>
      <c r="P100" t="s">
        <v>175</v>
      </c>
      <c r="Q100">
        <v>2</v>
      </c>
      <c r="R100">
        <v>100</v>
      </c>
      <c r="S100" t="s">
        <v>20</v>
      </c>
      <c r="T100" s="3"/>
      <c r="U100" s="3"/>
      <c r="V100" t="s">
        <v>172</v>
      </c>
      <c r="W100" s="4"/>
      <c r="X100" s="4"/>
      <c r="Z100" s="1" t="s">
        <v>174</v>
      </c>
    </row>
    <row r="101" spans="2:26" x14ac:dyDescent="0.25">
      <c r="B101" s="2">
        <f>IF(ALL[[#This Row],[TGL MASUK]]="",B100,ALL[[#This Row],[TGL MASUK]])</f>
        <v>44932</v>
      </c>
      <c r="C101" s="2">
        <v>44932</v>
      </c>
      <c r="D101" s="2" t="str">
        <f>IF(D100=ALL[[#Headers],[TGL MASUK_H3]],ALL[[#This Row],[TGL MASUK_H2]],IF(ALL[[#This Row],[SUPPLIER]]="","",IF(ALL[[#This Row],[TGL MASUK_H2]]&gt;C100,ALL[[#This Row],[TGL MASUK_H2]],"")))</f>
        <v/>
      </c>
      <c r="E101" t="str">
        <f>IF(ALL[[#This Row],[FAKTUR]]="",E100,ALL[[#This Row],[FAKTUR]])</f>
        <v>UNTANA</v>
      </c>
      <c r="F101" s="2">
        <f>IF(ALL[[#This Row],[TGL.NOTA]]="",F100,ALL[[#This Row],[TGL.NOTA]])</f>
        <v>44928</v>
      </c>
      <c r="G101" s="8">
        <f t="shared" si="1"/>
        <v>99</v>
      </c>
      <c r="H101" s="6" t="str">
        <f>IF(ALL[[#This Row],[SUPPLIER]]="","",COUNT(H$2:H100)+1)</f>
        <v/>
      </c>
      <c r="I101" s="2" t="s">
        <v>22</v>
      </c>
      <c r="N101" s="2"/>
      <c r="T101" s="3"/>
      <c r="U101" s="3"/>
      <c r="W101" s="4"/>
      <c r="X101" s="4"/>
      <c r="Z101" s="1"/>
    </row>
    <row r="102" spans="2:26" x14ac:dyDescent="0.25">
      <c r="B102" s="2">
        <f>IF(ALL[[#This Row],[TGL MASUK]]="",B101,ALL[[#This Row],[TGL MASUK]])</f>
        <v>44932</v>
      </c>
      <c r="C102" s="2">
        <v>44932</v>
      </c>
      <c r="D102" s="2" t="str">
        <f>IF(D101=ALL[[#Headers],[TGL MASUK_H3]],ALL[[#This Row],[TGL MASUK_H2]],IF(ALL[[#This Row],[SUPPLIER]]="","",IF(ALL[[#This Row],[TGL MASUK_H2]]&gt;C101,ALL[[#This Row],[TGL MASUK_H2]],"")))</f>
        <v/>
      </c>
      <c r="E102" t="str">
        <f>IF(ALL[[#This Row],[FAKTUR]]="",E101,ALL[[#This Row],[FAKTUR]])</f>
        <v>UNTANA</v>
      </c>
      <c r="F102" s="2">
        <f>IF(ALL[[#This Row],[TGL.NOTA]]="",F101,ALL[[#This Row],[TGL.NOTA]])</f>
        <v>44929</v>
      </c>
      <c r="G102" s="8">
        <f t="shared" si="1"/>
        <v>100</v>
      </c>
      <c r="H102" s="6">
        <f>IF(ALL[[#This Row],[SUPPLIER]]="","",COUNT(H$2:H101)+1)</f>
        <v>21</v>
      </c>
      <c r="I102" s="2" t="s">
        <v>22</v>
      </c>
      <c r="J102" t="s">
        <v>16</v>
      </c>
      <c r="K102" t="s">
        <v>17</v>
      </c>
      <c r="L102" t="s">
        <v>176</v>
      </c>
      <c r="N102" s="2">
        <v>44929</v>
      </c>
      <c r="P102" t="s">
        <v>173</v>
      </c>
      <c r="Q102">
        <v>3</v>
      </c>
      <c r="R102">
        <v>150</v>
      </c>
      <c r="S102" t="s">
        <v>20</v>
      </c>
      <c r="T102" s="3"/>
      <c r="U102" s="3"/>
      <c r="V102" t="s">
        <v>172</v>
      </c>
      <c r="W102" s="4"/>
      <c r="X102" s="4"/>
      <c r="Z102" s="1" t="s">
        <v>18</v>
      </c>
    </row>
    <row r="103" spans="2:26" x14ac:dyDescent="0.25">
      <c r="B103" s="2">
        <f>IF(ALL[[#This Row],[TGL MASUK]]="",B102,ALL[[#This Row],[TGL MASUK]])</f>
        <v>44932</v>
      </c>
      <c r="C103" s="2">
        <v>44932</v>
      </c>
      <c r="D103" s="2" t="str">
        <f>IF(D102=ALL[[#Headers],[TGL MASUK_H3]],ALL[[#This Row],[TGL MASUK_H2]],IF(ALL[[#This Row],[SUPPLIER]]="","",IF(ALL[[#This Row],[TGL MASUK_H2]]&gt;C102,ALL[[#This Row],[TGL MASUK_H2]],"")))</f>
        <v/>
      </c>
      <c r="E103" t="str">
        <f>IF(ALL[[#This Row],[FAKTUR]]="",E102,ALL[[#This Row],[FAKTUR]])</f>
        <v>UNTANA</v>
      </c>
      <c r="F103" s="2">
        <f>IF(ALL[[#This Row],[TGL.NOTA]]="",F102,ALL[[#This Row],[TGL.NOTA]])</f>
        <v>44929</v>
      </c>
      <c r="G103" s="8">
        <f t="shared" si="1"/>
        <v>101</v>
      </c>
      <c r="H103" s="6" t="str">
        <f>IF(ALL[[#This Row],[SUPPLIER]]="","",COUNT(H$2:H102)+1)</f>
        <v/>
      </c>
      <c r="I103" s="2" t="s">
        <v>22</v>
      </c>
      <c r="N103" s="2"/>
      <c r="T103" s="3"/>
      <c r="U103" s="3"/>
      <c r="W103" s="4"/>
      <c r="X103" s="4"/>
      <c r="Z103" s="1"/>
    </row>
    <row r="104" spans="2:26" x14ac:dyDescent="0.25">
      <c r="B104" s="2">
        <f>IF(ALL[[#This Row],[TGL MASUK]]="",B103,ALL[[#This Row],[TGL MASUK]])</f>
        <v>44932</v>
      </c>
      <c r="C104" s="2">
        <v>44932</v>
      </c>
      <c r="D104" s="2" t="str">
        <f>IF(D103=ALL[[#Headers],[TGL MASUK_H3]],ALL[[#This Row],[TGL MASUK_H2]],IF(ALL[[#This Row],[SUPPLIER]]="","",IF(ALL[[#This Row],[TGL MASUK_H2]]&gt;C103,ALL[[#This Row],[TGL MASUK_H2]],"")))</f>
        <v/>
      </c>
      <c r="E104" t="str">
        <f>IF(ALL[[#This Row],[FAKTUR]]="",E103,ALL[[#This Row],[FAKTUR]])</f>
        <v>UNTANA</v>
      </c>
      <c r="F104" s="2">
        <f>IF(ALL[[#This Row],[TGL.NOTA]]="",F103,ALL[[#This Row],[TGL.NOTA]])</f>
        <v>44930</v>
      </c>
      <c r="G104" s="8">
        <f t="shared" si="1"/>
        <v>102</v>
      </c>
      <c r="H104" s="6">
        <f>IF(ALL[[#This Row],[SUPPLIER]]="","",COUNT(H$2:H103)+1)</f>
        <v>22</v>
      </c>
      <c r="I104" s="2" t="s">
        <v>22</v>
      </c>
      <c r="J104" t="s">
        <v>177</v>
      </c>
      <c r="K104" t="s">
        <v>17</v>
      </c>
      <c r="L104" t="s">
        <v>178</v>
      </c>
      <c r="N104" s="2">
        <v>44930</v>
      </c>
      <c r="P104" t="s">
        <v>179</v>
      </c>
      <c r="Q104">
        <v>26</v>
      </c>
      <c r="R104">
        <v>3120</v>
      </c>
      <c r="S104" t="s">
        <v>180</v>
      </c>
      <c r="T104" s="3">
        <v>4615</v>
      </c>
      <c r="U104" s="3"/>
      <c r="V104" t="s">
        <v>181</v>
      </c>
      <c r="W104" s="4"/>
      <c r="X104" s="4"/>
      <c r="Y104">
        <v>287976</v>
      </c>
      <c r="Z104" s="1"/>
    </row>
    <row r="105" spans="2:26" x14ac:dyDescent="0.25">
      <c r="B105" s="2">
        <f>IF(ALL[[#This Row],[TGL MASUK]]="",B104,ALL[[#This Row],[TGL MASUK]])</f>
        <v>44932</v>
      </c>
      <c r="C105" s="2">
        <v>44932</v>
      </c>
      <c r="D105" s="2" t="str">
        <f>IF(D104=ALL[[#Headers],[TGL MASUK_H3]],ALL[[#This Row],[TGL MASUK_H2]],IF(ALL[[#This Row],[SUPPLIER]]="","",IF(ALL[[#This Row],[TGL MASUK_H2]]&gt;C104,ALL[[#This Row],[TGL MASUK_H2]],"")))</f>
        <v/>
      </c>
      <c r="E105" t="str">
        <f>IF(ALL[[#This Row],[FAKTUR]]="",E104,ALL[[#This Row],[FAKTUR]])</f>
        <v>UNTANA</v>
      </c>
      <c r="F105" s="2">
        <f>IF(ALL[[#This Row],[TGL.NOTA]]="",F104,ALL[[#This Row],[TGL.NOTA]])</f>
        <v>44930</v>
      </c>
      <c r="G105" s="8">
        <f t="shared" si="1"/>
        <v>103</v>
      </c>
      <c r="H105" s="6" t="str">
        <f>IF(ALL[[#This Row],[SUPPLIER]]="","",COUNT(H$2:H104)+1)</f>
        <v/>
      </c>
      <c r="I105" s="2" t="s">
        <v>22</v>
      </c>
      <c r="N105" s="2"/>
      <c r="T105" s="3"/>
      <c r="U105" s="3"/>
      <c r="W105" s="4"/>
      <c r="X105" s="4"/>
      <c r="Z105" s="1"/>
    </row>
    <row r="106" spans="2:26" x14ac:dyDescent="0.25">
      <c r="B106" s="2">
        <f>IF(ALL[[#This Row],[TGL MASUK]]="",B105,ALL[[#This Row],[TGL MASUK]])</f>
        <v>44932</v>
      </c>
      <c r="C106" s="2">
        <v>44932</v>
      </c>
      <c r="D106" s="2" t="str">
        <f>IF(D105=ALL[[#Headers],[TGL MASUK_H3]],ALL[[#This Row],[TGL MASUK_H2]],IF(ALL[[#This Row],[SUPPLIER]]="","",IF(ALL[[#This Row],[TGL MASUK_H2]]&gt;C105,ALL[[#This Row],[TGL MASUK_H2]],"")))</f>
        <v/>
      </c>
      <c r="E106" t="str">
        <f>IF(ALL[[#This Row],[FAKTUR]]="",E105,ALL[[#This Row],[FAKTUR]])</f>
        <v>UNTANA</v>
      </c>
      <c r="F106" s="2">
        <f>IF(ALL[[#This Row],[TGL.NOTA]]="",F105,ALL[[#This Row],[TGL.NOTA]])</f>
        <v>44932</v>
      </c>
      <c r="G106" s="8">
        <f t="shared" si="1"/>
        <v>104</v>
      </c>
      <c r="H106" s="6">
        <f>IF(ALL[[#This Row],[SUPPLIER]]="","",COUNT(H$2:H105)+1)</f>
        <v>23</v>
      </c>
      <c r="I106" s="2" t="s">
        <v>22</v>
      </c>
      <c r="J106" t="s">
        <v>182</v>
      </c>
      <c r="K106" t="s">
        <v>17</v>
      </c>
      <c r="L106" t="s">
        <v>183</v>
      </c>
      <c r="N106" s="2">
        <v>44932</v>
      </c>
      <c r="P106" t="s">
        <v>184</v>
      </c>
      <c r="Q106">
        <v>1</v>
      </c>
      <c r="R106">
        <v>7</v>
      </c>
      <c r="S106" t="s">
        <v>20</v>
      </c>
      <c r="T106" s="3">
        <v>195000</v>
      </c>
      <c r="U106" s="3"/>
      <c r="W106" s="4"/>
      <c r="X106" s="4"/>
      <c r="Z106" s="1"/>
    </row>
    <row r="107" spans="2:26" x14ac:dyDescent="0.25">
      <c r="B107" s="2">
        <f>IF(ALL[[#This Row],[TGL MASUK]]="",B106,ALL[[#This Row],[TGL MASUK]])</f>
        <v>44932</v>
      </c>
      <c r="C107" s="2">
        <v>44932</v>
      </c>
      <c r="D107" s="2" t="str">
        <f>IF(D106=ALL[[#Headers],[TGL MASUK_H3]],ALL[[#This Row],[TGL MASUK_H2]],IF(ALL[[#This Row],[SUPPLIER]]="","",IF(ALL[[#This Row],[TGL MASUK_H2]]&gt;C106,ALL[[#This Row],[TGL MASUK_H2]],"")))</f>
        <v/>
      </c>
      <c r="E107" t="str">
        <f>IF(ALL[[#This Row],[FAKTUR]]="",E106,ALL[[#This Row],[FAKTUR]])</f>
        <v>UNTANA</v>
      </c>
      <c r="F107" s="2">
        <f>IF(ALL[[#This Row],[TGL.NOTA]]="",F106,ALL[[#This Row],[TGL.NOTA]])</f>
        <v>44932</v>
      </c>
      <c r="G107" s="8">
        <f t="shared" si="1"/>
        <v>105</v>
      </c>
      <c r="H107" s="6" t="str">
        <f>IF(ALL[[#This Row],[SUPPLIER]]="","",COUNT(H$2:H106)+1)</f>
        <v/>
      </c>
      <c r="I107" s="2" t="s">
        <v>22</v>
      </c>
      <c r="N107" s="2"/>
      <c r="T107" s="3"/>
      <c r="U107" s="3"/>
      <c r="W107" s="4"/>
      <c r="X107" s="4"/>
      <c r="Z107" s="1"/>
    </row>
    <row r="108" spans="2:26" x14ac:dyDescent="0.25">
      <c r="B108" s="2">
        <f>IF(ALL[[#This Row],[TGL MASUK]]="",B107,ALL[[#This Row],[TGL MASUK]])</f>
        <v>44932</v>
      </c>
      <c r="C108" s="2">
        <v>44932</v>
      </c>
      <c r="D108" s="2" t="str">
        <f>IF(D107=ALL[[#Headers],[TGL MASUK_H3]],ALL[[#This Row],[TGL MASUK_H2]],IF(ALL[[#This Row],[SUPPLIER]]="","",IF(ALL[[#This Row],[TGL MASUK_H2]]&gt;C107,ALL[[#This Row],[TGL MASUK_H2]],"")))</f>
        <v/>
      </c>
      <c r="E108" t="str">
        <f>IF(ALL[[#This Row],[FAKTUR]]="",E107,ALL[[#This Row],[FAKTUR]])</f>
        <v>UNTANA</v>
      </c>
      <c r="F108" s="2">
        <f>IF(ALL[[#This Row],[TGL.NOTA]]="",F107,ALL[[#This Row],[TGL.NOTA]])</f>
        <v>44917</v>
      </c>
      <c r="G108" s="8">
        <f t="shared" si="1"/>
        <v>106</v>
      </c>
      <c r="H108" s="6">
        <f>IF(ALL[[#This Row],[SUPPLIER]]="","",COUNT(H$2:H107)+1)</f>
        <v>24</v>
      </c>
      <c r="I108" s="2" t="s">
        <v>22</v>
      </c>
      <c r="J108" t="s">
        <v>185</v>
      </c>
      <c r="K108" t="s">
        <v>17</v>
      </c>
      <c r="L108" t="s">
        <v>186</v>
      </c>
      <c r="N108" s="2">
        <v>44917</v>
      </c>
      <c r="P108" t="s">
        <v>187</v>
      </c>
      <c r="Q108">
        <v>50</v>
      </c>
      <c r="R108">
        <v>500</v>
      </c>
      <c r="S108" t="s">
        <v>37</v>
      </c>
      <c r="T108" s="3">
        <v>48000</v>
      </c>
      <c r="U108" s="3"/>
      <c r="W108" s="4"/>
      <c r="X108" s="4"/>
      <c r="Z108" s="1"/>
    </row>
    <row r="109" spans="2:26" x14ac:dyDescent="0.25">
      <c r="B109" s="2">
        <f>IF(ALL[[#This Row],[TGL MASUK]]="",B108,ALL[[#This Row],[TGL MASUK]])</f>
        <v>44932</v>
      </c>
      <c r="C109" s="2">
        <v>44932</v>
      </c>
      <c r="D109" s="2" t="str">
        <f>IF(D108=ALL[[#Headers],[TGL MASUK_H3]],ALL[[#This Row],[TGL MASUK_H2]],IF(ALL[[#This Row],[SUPPLIER]]="","",IF(ALL[[#This Row],[TGL MASUK_H2]]&gt;C108,ALL[[#This Row],[TGL MASUK_H2]],"")))</f>
        <v/>
      </c>
      <c r="E109" t="str">
        <f>IF(ALL[[#This Row],[FAKTUR]]="",E108,ALL[[#This Row],[FAKTUR]])</f>
        <v>UNTANA</v>
      </c>
      <c r="F109" s="2">
        <f>IF(ALL[[#This Row],[TGL.NOTA]]="",F108,ALL[[#This Row],[TGL.NOTA]])</f>
        <v>44917</v>
      </c>
      <c r="G109" s="8">
        <f t="shared" si="1"/>
        <v>107</v>
      </c>
      <c r="H109" s="6" t="str">
        <f>IF(ALL[[#This Row],[SUPPLIER]]="","",COUNT(H$2:H108)+1)</f>
        <v/>
      </c>
      <c r="I109" s="2" t="s">
        <v>22</v>
      </c>
      <c r="N109" s="2"/>
      <c r="T109" s="3"/>
      <c r="U109" s="3"/>
      <c r="W109" s="4"/>
      <c r="X109" s="4"/>
      <c r="Z109" s="1"/>
    </row>
    <row r="110" spans="2:26" x14ac:dyDescent="0.25">
      <c r="B110" s="2">
        <f>IF(ALL[[#This Row],[TGL MASUK]]="",B109,ALL[[#This Row],[TGL MASUK]])</f>
        <v>44933</v>
      </c>
      <c r="C110" s="2">
        <v>44933</v>
      </c>
      <c r="D110" s="2">
        <f>IF(D109=ALL[[#Headers],[TGL MASUK_H3]],ALL[[#This Row],[TGL MASUK_H2]],IF(ALL[[#This Row],[SUPPLIER]]="","",IF(ALL[[#This Row],[TGL MASUK_H2]]&gt;C109,ALL[[#This Row],[TGL MASUK_H2]],"")))</f>
        <v>44933</v>
      </c>
      <c r="E110" t="str">
        <f>IF(ALL[[#This Row],[FAKTUR]]="",E109,ALL[[#This Row],[FAKTUR]])</f>
        <v>UNTANA</v>
      </c>
      <c r="F110" s="2">
        <f>IF(ALL[[#This Row],[TGL.NOTA]]="",F109,ALL[[#This Row],[TGL.NOTA]])</f>
        <v>44933</v>
      </c>
      <c r="G110" s="8">
        <f t="shared" si="1"/>
        <v>108</v>
      </c>
      <c r="H110" s="6">
        <f>IF(ALL[[#This Row],[SUPPLIER]]="","",COUNT(H$2:H109)+1)</f>
        <v>25</v>
      </c>
      <c r="I110" s="2">
        <v>44933</v>
      </c>
      <c r="J110" t="s">
        <v>188</v>
      </c>
      <c r="K110" t="s">
        <v>17</v>
      </c>
      <c r="L110" t="s">
        <v>189</v>
      </c>
      <c r="N110" s="2">
        <v>44933</v>
      </c>
      <c r="P110" t="s">
        <v>190</v>
      </c>
      <c r="R110">
        <v>7</v>
      </c>
      <c r="S110" t="s">
        <v>20</v>
      </c>
      <c r="T110" s="3">
        <v>161000</v>
      </c>
      <c r="U110" s="3"/>
      <c r="W110" s="4"/>
      <c r="X110" s="4"/>
      <c r="Z110" s="1" t="s">
        <v>191</v>
      </c>
    </row>
    <row r="111" spans="2:26" x14ac:dyDescent="0.25">
      <c r="B111" s="2">
        <f>IF(ALL[[#This Row],[TGL MASUK]]="",B110,ALL[[#This Row],[TGL MASUK]])</f>
        <v>44933</v>
      </c>
      <c r="C111" s="2">
        <v>44933</v>
      </c>
      <c r="D111" s="2" t="str">
        <f>IF(D110=ALL[[#Headers],[TGL MASUK_H3]],ALL[[#This Row],[TGL MASUK_H2]],IF(ALL[[#This Row],[SUPPLIER]]="","",IF(ALL[[#This Row],[TGL MASUK_H2]]&gt;C110,ALL[[#This Row],[TGL MASUK_H2]],"")))</f>
        <v/>
      </c>
      <c r="E111" t="str">
        <f>IF(ALL[[#This Row],[FAKTUR]]="",E110,ALL[[#This Row],[FAKTUR]])</f>
        <v>UNTANA</v>
      </c>
      <c r="F111" s="2">
        <f>IF(ALL[[#This Row],[TGL.NOTA]]="",F110,ALL[[#This Row],[TGL.NOTA]])</f>
        <v>44933</v>
      </c>
      <c r="G111" s="8">
        <f t="shared" si="1"/>
        <v>109</v>
      </c>
      <c r="H111" s="6" t="str">
        <f>IF(ALL[[#This Row],[SUPPLIER]]="","",COUNT(H$2:H110)+1)</f>
        <v/>
      </c>
      <c r="I111" s="2" t="s">
        <v>22</v>
      </c>
      <c r="N111" s="2"/>
      <c r="P111" t="s">
        <v>192</v>
      </c>
      <c r="R111">
        <v>120</v>
      </c>
      <c r="S111" t="s">
        <v>37</v>
      </c>
      <c r="T111" s="3">
        <v>13000</v>
      </c>
      <c r="U111" s="3"/>
      <c r="W111" s="4"/>
      <c r="X111" s="4"/>
      <c r="Y111">
        <v>135000</v>
      </c>
      <c r="Z111" s="1" t="s">
        <v>191</v>
      </c>
    </row>
    <row r="112" spans="2:26" x14ac:dyDescent="0.25">
      <c r="B112" s="2">
        <f>IF(ALL[[#This Row],[TGL MASUK]]="",B111,ALL[[#This Row],[TGL MASUK]])</f>
        <v>44933</v>
      </c>
      <c r="C112" s="2">
        <v>44933</v>
      </c>
      <c r="D112" s="2" t="str">
        <f>IF(D111=ALL[[#Headers],[TGL MASUK_H3]],ALL[[#This Row],[TGL MASUK_H2]],IF(ALL[[#This Row],[SUPPLIER]]="","",IF(ALL[[#This Row],[TGL MASUK_H2]]&gt;C111,ALL[[#This Row],[TGL MASUK_H2]],"")))</f>
        <v/>
      </c>
      <c r="E112" t="str">
        <f>IF(ALL[[#This Row],[FAKTUR]]="",E111,ALL[[#This Row],[FAKTUR]])</f>
        <v>UNTANA</v>
      </c>
      <c r="F112" s="2">
        <f>IF(ALL[[#This Row],[TGL.NOTA]]="",F111,ALL[[#This Row],[TGL.NOTA]])</f>
        <v>44933</v>
      </c>
      <c r="G112" s="8">
        <f t="shared" si="1"/>
        <v>110</v>
      </c>
      <c r="H112" s="6" t="str">
        <f>IF(ALL[[#This Row],[SUPPLIER]]="","",COUNT(H$2:H111)+1)</f>
        <v/>
      </c>
      <c r="I112" s="2" t="s">
        <v>22</v>
      </c>
      <c r="N112" s="2"/>
      <c r="T112" s="3"/>
      <c r="U112" s="3"/>
      <c r="W112" s="4"/>
      <c r="X112" s="4"/>
      <c r="Z112" s="1"/>
    </row>
    <row r="113" spans="2:26" x14ac:dyDescent="0.25">
      <c r="B113" s="2">
        <f>IF(ALL[[#This Row],[TGL MASUK]]="",B112,ALL[[#This Row],[TGL MASUK]])</f>
        <v>44933</v>
      </c>
      <c r="C113" s="2">
        <v>44933</v>
      </c>
      <c r="D113" s="2" t="str">
        <f>IF(D112=ALL[[#Headers],[TGL MASUK_H3]],ALL[[#This Row],[TGL MASUK_H2]],IF(ALL[[#This Row],[SUPPLIER]]="","",IF(ALL[[#This Row],[TGL MASUK_H2]]&gt;C112,ALL[[#This Row],[TGL MASUK_H2]],"")))</f>
        <v/>
      </c>
      <c r="E113" t="str">
        <f>IF(ALL[[#This Row],[FAKTUR]]="",E112,ALL[[#This Row],[FAKTUR]])</f>
        <v>ARTO MORO</v>
      </c>
      <c r="F113" s="2">
        <f>IF(ALL[[#This Row],[TGL.NOTA]]="",F112,ALL[[#This Row],[TGL.NOTA]])</f>
        <v>44931</v>
      </c>
      <c r="G113" s="8">
        <f t="shared" si="1"/>
        <v>111</v>
      </c>
      <c r="H113" s="6">
        <f>IF(ALL[[#This Row],[SUPPLIER]]="","",COUNT(H$2:H112)+1)</f>
        <v>26</v>
      </c>
      <c r="I113" s="2" t="s">
        <v>22</v>
      </c>
      <c r="J113" t="s">
        <v>83</v>
      </c>
      <c r="K113" t="s">
        <v>78</v>
      </c>
      <c r="L113" t="s">
        <v>193</v>
      </c>
      <c r="N113" s="2">
        <v>44931</v>
      </c>
      <c r="P113" t="s">
        <v>194</v>
      </c>
      <c r="Q113">
        <v>1</v>
      </c>
      <c r="R113">
        <v>144</v>
      </c>
      <c r="S113" t="s">
        <v>86</v>
      </c>
      <c r="T113" s="3">
        <v>18600</v>
      </c>
      <c r="U113" s="3"/>
      <c r="V113" t="s">
        <v>195</v>
      </c>
      <c r="W113" s="4">
        <v>0.125</v>
      </c>
      <c r="X113" s="4">
        <v>0.05</v>
      </c>
      <c r="Z113" s="1"/>
    </row>
    <row r="114" spans="2:26" x14ac:dyDescent="0.25">
      <c r="B114" s="2">
        <f>IF(ALL[[#This Row],[TGL MASUK]]="",B113,ALL[[#This Row],[TGL MASUK]])</f>
        <v>44933</v>
      </c>
      <c r="C114" s="2">
        <v>44933</v>
      </c>
      <c r="D114" s="2" t="str">
        <f>IF(D113=ALL[[#Headers],[TGL MASUK_H3]],ALL[[#This Row],[TGL MASUK_H2]],IF(ALL[[#This Row],[SUPPLIER]]="","",IF(ALL[[#This Row],[TGL MASUK_H2]]&gt;C113,ALL[[#This Row],[TGL MASUK_H2]],"")))</f>
        <v/>
      </c>
      <c r="E114" t="str">
        <f>IF(ALL[[#This Row],[FAKTUR]]="",E113,ALL[[#This Row],[FAKTUR]])</f>
        <v>ARTO MORO</v>
      </c>
      <c r="F114" s="2">
        <f>IF(ALL[[#This Row],[TGL.NOTA]]="",F113,ALL[[#This Row],[TGL.NOTA]])</f>
        <v>44931</v>
      </c>
      <c r="G114" s="8">
        <f t="shared" si="1"/>
        <v>112</v>
      </c>
      <c r="H114" s="6" t="str">
        <f>IF(ALL[[#This Row],[SUPPLIER]]="","",COUNT(H$2:H113)+1)</f>
        <v/>
      </c>
      <c r="I114" s="2" t="s">
        <v>22</v>
      </c>
      <c r="N114" s="2"/>
      <c r="P114" t="s">
        <v>196</v>
      </c>
      <c r="Q114">
        <v>1</v>
      </c>
      <c r="R114">
        <v>360</v>
      </c>
      <c r="S114" t="s">
        <v>37</v>
      </c>
      <c r="T114" s="3">
        <v>11000</v>
      </c>
      <c r="U114" s="3"/>
      <c r="V114" t="s">
        <v>197</v>
      </c>
      <c r="W114" s="4">
        <v>0.125</v>
      </c>
      <c r="X114" s="4">
        <v>0.05</v>
      </c>
      <c r="Z114" s="1"/>
    </row>
    <row r="115" spans="2:26" x14ac:dyDescent="0.25">
      <c r="B115" s="2">
        <f>IF(ALL[[#This Row],[TGL MASUK]]="",B114,ALL[[#This Row],[TGL MASUK]])</f>
        <v>44933</v>
      </c>
      <c r="C115" s="2">
        <v>44933</v>
      </c>
      <c r="D115" s="2" t="str">
        <f>IF(D114=ALL[[#Headers],[TGL MASUK_H3]],ALL[[#This Row],[TGL MASUK_H2]],IF(ALL[[#This Row],[SUPPLIER]]="","",IF(ALL[[#This Row],[TGL MASUK_H2]]&gt;C114,ALL[[#This Row],[TGL MASUK_H2]],"")))</f>
        <v/>
      </c>
      <c r="E115" t="str">
        <f>IF(ALL[[#This Row],[FAKTUR]]="",E114,ALL[[#This Row],[FAKTUR]])</f>
        <v>ARTO MORO</v>
      </c>
      <c r="F115" s="2">
        <f>IF(ALL[[#This Row],[TGL.NOTA]]="",F114,ALL[[#This Row],[TGL.NOTA]])</f>
        <v>44931</v>
      </c>
      <c r="G115" s="8">
        <f t="shared" si="1"/>
        <v>113</v>
      </c>
      <c r="H115" s="6" t="str">
        <f>IF(ALL[[#This Row],[SUPPLIER]]="","",COUNT(H$2:H114)+1)</f>
        <v/>
      </c>
      <c r="I115" s="2" t="s">
        <v>22</v>
      </c>
      <c r="N115" s="2"/>
      <c r="P115" t="s">
        <v>198</v>
      </c>
      <c r="Q115">
        <v>1</v>
      </c>
      <c r="R115">
        <v>500</v>
      </c>
      <c r="S115" t="s">
        <v>180</v>
      </c>
      <c r="T115" s="3">
        <v>3050</v>
      </c>
      <c r="U115" s="3"/>
      <c r="V115" t="s">
        <v>199</v>
      </c>
      <c r="W115" s="4">
        <v>0.125</v>
      </c>
      <c r="X115" s="4">
        <v>0.05</v>
      </c>
      <c r="Z115" s="1"/>
    </row>
    <row r="116" spans="2:26" x14ac:dyDescent="0.25">
      <c r="B116" s="2">
        <f>IF(ALL[[#This Row],[TGL MASUK]]="",B115,ALL[[#This Row],[TGL MASUK]])</f>
        <v>44933</v>
      </c>
      <c r="C116" s="2">
        <v>44933</v>
      </c>
      <c r="D116" s="2" t="str">
        <f>IF(D115=ALL[[#Headers],[TGL MASUK_H3]],ALL[[#This Row],[TGL MASUK_H2]],IF(ALL[[#This Row],[SUPPLIER]]="","",IF(ALL[[#This Row],[TGL MASUK_H2]]&gt;C115,ALL[[#This Row],[TGL MASUK_H2]],"")))</f>
        <v/>
      </c>
      <c r="E116" t="str">
        <f>IF(ALL[[#This Row],[FAKTUR]]="",E115,ALL[[#This Row],[FAKTUR]])</f>
        <v>ARTO MORO</v>
      </c>
      <c r="F116" s="2">
        <f>IF(ALL[[#This Row],[TGL.NOTA]]="",F115,ALL[[#This Row],[TGL.NOTA]])</f>
        <v>44931</v>
      </c>
      <c r="G116" s="8">
        <f t="shared" si="1"/>
        <v>114</v>
      </c>
      <c r="H116" s="6" t="str">
        <f>IF(ALL[[#This Row],[SUPPLIER]]="","",COUNT(H$2:H115)+1)</f>
        <v/>
      </c>
      <c r="I116" s="2" t="s">
        <v>22</v>
      </c>
      <c r="N116" s="2"/>
      <c r="P116" t="s">
        <v>200</v>
      </c>
      <c r="Q116">
        <v>2</v>
      </c>
      <c r="R116">
        <v>48</v>
      </c>
      <c r="S116" t="s">
        <v>37</v>
      </c>
      <c r="T116" s="3">
        <v>19000</v>
      </c>
      <c r="U116" s="3"/>
      <c r="V116" t="s">
        <v>64</v>
      </c>
      <c r="W116" s="4">
        <v>0.125</v>
      </c>
      <c r="X116" s="4">
        <v>0.05</v>
      </c>
      <c r="Z116" s="1"/>
    </row>
    <row r="117" spans="2:26" x14ac:dyDescent="0.25">
      <c r="B117" s="2">
        <f>IF(ALL[[#This Row],[TGL MASUK]]="",B116,ALL[[#This Row],[TGL MASUK]])</f>
        <v>44933</v>
      </c>
      <c r="C117" s="2">
        <v>44933</v>
      </c>
      <c r="D117" s="2" t="str">
        <f>IF(D116=ALL[[#Headers],[TGL MASUK_H3]],ALL[[#This Row],[TGL MASUK_H2]],IF(ALL[[#This Row],[SUPPLIER]]="","",IF(ALL[[#This Row],[TGL MASUK_H2]]&gt;C116,ALL[[#This Row],[TGL MASUK_H2]],"")))</f>
        <v/>
      </c>
      <c r="E117" t="str">
        <f>IF(ALL[[#This Row],[FAKTUR]]="",E116,ALL[[#This Row],[FAKTUR]])</f>
        <v>ARTO MORO</v>
      </c>
      <c r="F117" s="2">
        <f>IF(ALL[[#This Row],[TGL.NOTA]]="",F116,ALL[[#This Row],[TGL.NOTA]])</f>
        <v>44931</v>
      </c>
      <c r="G117" s="8">
        <f t="shared" si="1"/>
        <v>115</v>
      </c>
      <c r="H117" s="6" t="str">
        <f>IF(ALL[[#This Row],[SUPPLIER]]="","",COUNT(H$2:H116)+1)</f>
        <v/>
      </c>
      <c r="I117" s="2" t="s">
        <v>22</v>
      </c>
      <c r="N117" s="2"/>
      <c r="P117" t="s">
        <v>201</v>
      </c>
      <c r="Q117">
        <v>1</v>
      </c>
      <c r="R117">
        <v>144</v>
      </c>
      <c r="S117" t="s">
        <v>37</v>
      </c>
      <c r="T117" s="3">
        <v>4350</v>
      </c>
      <c r="U117" s="3"/>
      <c r="V117" t="s">
        <v>202</v>
      </c>
      <c r="W117" s="4">
        <v>0.125</v>
      </c>
      <c r="X117" s="4">
        <v>0.05</v>
      </c>
      <c r="Z117" s="1"/>
    </row>
    <row r="118" spans="2:26" x14ac:dyDescent="0.25">
      <c r="B118" s="2">
        <f>IF(ALL[[#This Row],[TGL MASUK]]="",B117,ALL[[#This Row],[TGL MASUK]])</f>
        <v>44933</v>
      </c>
      <c r="C118" s="2">
        <v>44933</v>
      </c>
      <c r="D118" s="2" t="str">
        <f>IF(D117=ALL[[#Headers],[TGL MASUK_H3]],ALL[[#This Row],[TGL MASUK_H2]],IF(ALL[[#This Row],[SUPPLIER]]="","",IF(ALL[[#This Row],[TGL MASUK_H2]]&gt;C117,ALL[[#This Row],[TGL MASUK_H2]],"")))</f>
        <v/>
      </c>
      <c r="E118" t="str">
        <f>IF(ALL[[#This Row],[FAKTUR]]="",E117,ALL[[#This Row],[FAKTUR]])</f>
        <v>ARTO MORO</v>
      </c>
      <c r="F118" s="2">
        <f>IF(ALL[[#This Row],[TGL.NOTA]]="",F117,ALL[[#This Row],[TGL.NOTA]])</f>
        <v>44931</v>
      </c>
      <c r="G118" s="8">
        <f t="shared" si="1"/>
        <v>116</v>
      </c>
      <c r="H118" s="6" t="str">
        <f>IF(ALL[[#This Row],[SUPPLIER]]="","",COUNT(H$2:H117)+1)</f>
        <v/>
      </c>
      <c r="I118" s="2" t="s">
        <v>22</v>
      </c>
      <c r="N118" s="2"/>
      <c r="P118" t="s">
        <v>203</v>
      </c>
      <c r="Q118">
        <v>1</v>
      </c>
      <c r="R118">
        <v>144</v>
      </c>
      <c r="S118" t="s">
        <v>37</v>
      </c>
      <c r="T118" s="3">
        <v>6500</v>
      </c>
      <c r="U118" s="3"/>
      <c r="V118" t="s">
        <v>202</v>
      </c>
      <c r="W118" s="4">
        <v>0.125</v>
      </c>
      <c r="X118" s="4">
        <v>0.05</v>
      </c>
      <c r="Z118" s="1"/>
    </row>
    <row r="119" spans="2:26" x14ac:dyDescent="0.25">
      <c r="B119" s="2">
        <f>IF(ALL[[#This Row],[TGL MASUK]]="",B118,ALL[[#This Row],[TGL MASUK]])</f>
        <v>44933</v>
      </c>
      <c r="C119" s="2">
        <v>44933</v>
      </c>
      <c r="D119" s="2" t="str">
        <f>IF(D118=ALL[[#Headers],[TGL MASUK_H3]],ALL[[#This Row],[TGL MASUK_H2]],IF(ALL[[#This Row],[SUPPLIER]]="","",IF(ALL[[#This Row],[TGL MASUK_H2]]&gt;C118,ALL[[#This Row],[TGL MASUK_H2]],"")))</f>
        <v/>
      </c>
      <c r="E119" t="str">
        <f>IF(ALL[[#This Row],[FAKTUR]]="",E118,ALL[[#This Row],[FAKTUR]])</f>
        <v>ARTO MORO</v>
      </c>
      <c r="F119" s="2">
        <f>IF(ALL[[#This Row],[TGL.NOTA]]="",F118,ALL[[#This Row],[TGL.NOTA]])</f>
        <v>44931</v>
      </c>
      <c r="G119" s="8">
        <f t="shared" si="1"/>
        <v>117</v>
      </c>
      <c r="H119" s="6" t="str">
        <f>IF(ALL[[#This Row],[SUPPLIER]]="","",COUNT(H$2:H118)+1)</f>
        <v/>
      </c>
      <c r="I119" s="2" t="s">
        <v>22</v>
      </c>
      <c r="N119" s="2"/>
      <c r="P119" t="s">
        <v>204</v>
      </c>
      <c r="Q119">
        <v>1</v>
      </c>
      <c r="R119">
        <v>144</v>
      </c>
      <c r="S119" t="s">
        <v>37</v>
      </c>
      <c r="T119" s="3">
        <v>9750</v>
      </c>
      <c r="U119" s="3"/>
      <c r="V119" t="s">
        <v>202</v>
      </c>
      <c r="W119" s="4">
        <v>0.125</v>
      </c>
      <c r="X119" s="4">
        <v>0.05</v>
      </c>
      <c r="Z119" s="1"/>
    </row>
    <row r="120" spans="2:26" x14ac:dyDescent="0.25">
      <c r="B120" s="2">
        <f>IF(ALL[[#This Row],[TGL MASUK]]="",B119,ALL[[#This Row],[TGL MASUK]])</f>
        <v>44933</v>
      </c>
      <c r="C120" s="2">
        <v>44933</v>
      </c>
      <c r="D120" s="2" t="str">
        <f>IF(D119=ALL[[#Headers],[TGL MASUK_H3]],ALL[[#This Row],[TGL MASUK_H2]],IF(ALL[[#This Row],[SUPPLIER]]="","",IF(ALL[[#This Row],[TGL MASUK_H2]]&gt;C119,ALL[[#This Row],[TGL MASUK_H2]],"")))</f>
        <v/>
      </c>
      <c r="E120" t="str">
        <f>IF(ALL[[#This Row],[FAKTUR]]="",E119,ALL[[#This Row],[FAKTUR]])</f>
        <v>ARTO MORO</v>
      </c>
      <c r="F120" s="2">
        <f>IF(ALL[[#This Row],[TGL.NOTA]]="",F119,ALL[[#This Row],[TGL.NOTA]])</f>
        <v>44931</v>
      </c>
      <c r="G120" s="8">
        <f t="shared" si="1"/>
        <v>118</v>
      </c>
      <c r="H120" s="6" t="str">
        <f>IF(ALL[[#This Row],[SUPPLIER]]="","",COUNT(H$2:H119)+1)</f>
        <v/>
      </c>
      <c r="I120" s="2" t="s">
        <v>22</v>
      </c>
      <c r="N120" s="2"/>
      <c r="P120" t="s">
        <v>205</v>
      </c>
      <c r="Q120">
        <v>2</v>
      </c>
      <c r="R120">
        <v>40</v>
      </c>
      <c r="S120" t="s">
        <v>206</v>
      </c>
      <c r="T120" s="3">
        <v>67800</v>
      </c>
      <c r="U120" s="3"/>
      <c r="V120" t="s">
        <v>103</v>
      </c>
      <c r="W120" s="4">
        <v>0.125</v>
      </c>
      <c r="X120" s="4">
        <v>0.05</v>
      </c>
      <c r="Z120" s="1"/>
    </row>
    <row r="121" spans="2:26" x14ac:dyDescent="0.25">
      <c r="B121" s="2">
        <f>IF(ALL[[#This Row],[TGL MASUK]]="",B120,ALL[[#This Row],[TGL MASUK]])</f>
        <v>44933</v>
      </c>
      <c r="C121" s="2">
        <v>44933</v>
      </c>
      <c r="D121" s="2" t="str">
        <f>IF(D120=ALL[[#Headers],[TGL MASUK_H3]],ALL[[#This Row],[TGL MASUK_H2]],IF(ALL[[#This Row],[SUPPLIER]]="","",IF(ALL[[#This Row],[TGL MASUK_H2]]&gt;C120,ALL[[#This Row],[TGL MASUK_H2]],"")))</f>
        <v/>
      </c>
      <c r="E121" t="str">
        <f>IF(ALL[[#This Row],[FAKTUR]]="",E120,ALL[[#This Row],[FAKTUR]])</f>
        <v>ARTO MORO</v>
      </c>
      <c r="F121" s="2">
        <f>IF(ALL[[#This Row],[TGL.NOTA]]="",F120,ALL[[#This Row],[TGL.NOTA]])</f>
        <v>44931</v>
      </c>
      <c r="G121" s="8">
        <f t="shared" si="1"/>
        <v>119</v>
      </c>
      <c r="H121" s="6" t="str">
        <f>IF(ALL[[#This Row],[SUPPLIER]]="","",COUNT(H$2:H120)+1)</f>
        <v/>
      </c>
      <c r="I121" s="2" t="s">
        <v>22</v>
      </c>
      <c r="N121" s="2"/>
      <c r="P121" t="s">
        <v>207</v>
      </c>
      <c r="R121">
        <v>48</v>
      </c>
      <c r="S121" t="s">
        <v>37</v>
      </c>
      <c r="T121" s="3">
        <v>2350</v>
      </c>
      <c r="U121" s="3"/>
      <c r="V121" t="s">
        <v>208</v>
      </c>
      <c r="W121" s="4">
        <v>0.1</v>
      </c>
      <c r="X121" s="4">
        <v>0.05</v>
      </c>
      <c r="Y121">
        <v>96444</v>
      </c>
      <c r="Z121" s="1" t="s">
        <v>209</v>
      </c>
    </row>
    <row r="122" spans="2:26" x14ac:dyDescent="0.25">
      <c r="B122" s="2">
        <f>IF(ALL[[#This Row],[TGL MASUK]]="",B121,ALL[[#This Row],[TGL MASUK]])</f>
        <v>44933</v>
      </c>
      <c r="C122" s="2">
        <v>44933</v>
      </c>
      <c r="D122" s="2" t="str">
        <f>IF(D121=ALL[[#Headers],[TGL MASUK_H3]],ALL[[#This Row],[TGL MASUK_H2]],IF(ALL[[#This Row],[SUPPLIER]]="","",IF(ALL[[#This Row],[TGL MASUK_H2]]&gt;C121,ALL[[#This Row],[TGL MASUK_H2]],"")))</f>
        <v/>
      </c>
      <c r="E122" t="str">
        <f>IF(ALL[[#This Row],[FAKTUR]]="",E121,ALL[[#This Row],[FAKTUR]])</f>
        <v>ARTO MORO</v>
      </c>
      <c r="F122" s="2">
        <f>IF(ALL[[#This Row],[TGL.NOTA]]="",F121,ALL[[#This Row],[TGL.NOTA]])</f>
        <v>44931</v>
      </c>
      <c r="G122" s="8">
        <f t="shared" si="1"/>
        <v>120</v>
      </c>
      <c r="H122" s="6" t="str">
        <f>IF(ALL[[#This Row],[SUPPLIER]]="","",COUNT(H$2:H121)+1)</f>
        <v/>
      </c>
      <c r="I122" s="2" t="s">
        <v>22</v>
      </c>
      <c r="N122" s="2"/>
      <c r="T122" s="3"/>
      <c r="U122" s="3"/>
      <c r="W122" s="4"/>
      <c r="X122" s="4"/>
      <c r="Z122" s="1"/>
    </row>
    <row r="123" spans="2:26" x14ac:dyDescent="0.25">
      <c r="B123" s="2">
        <f>IF(ALL[[#This Row],[TGL MASUK]]="",B122,ALL[[#This Row],[TGL MASUK]])</f>
        <v>44933</v>
      </c>
      <c r="C123" s="2">
        <v>44933</v>
      </c>
      <c r="D123" s="2" t="str">
        <f>IF(D122=ALL[[#Headers],[TGL MASUK_H3]],ALL[[#This Row],[TGL MASUK_H2]],IF(ALL[[#This Row],[SUPPLIER]]="","",IF(ALL[[#This Row],[TGL MASUK_H2]]&gt;C122,ALL[[#This Row],[TGL MASUK_H2]],"")))</f>
        <v/>
      </c>
      <c r="E123" t="str">
        <f>IF(ALL[[#This Row],[FAKTUR]]="",E122,ALL[[#This Row],[FAKTUR]])</f>
        <v>ARTO MORO</v>
      </c>
      <c r="F123" s="2">
        <f>IF(ALL[[#This Row],[TGL.NOTA]]="",F122,ALL[[#This Row],[TGL.NOTA]])</f>
        <v>44930</v>
      </c>
      <c r="G123" s="8">
        <f t="shared" si="1"/>
        <v>121</v>
      </c>
      <c r="H123" s="6">
        <f>IF(ALL[[#This Row],[SUPPLIER]]="","",COUNT(H$2:H122)+1)</f>
        <v>27</v>
      </c>
      <c r="I123" s="2" t="s">
        <v>22</v>
      </c>
      <c r="J123" t="s">
        <v>83</v>
      </c>
      <c r="K123" t="s">
        <v>78</v>
      </c>
      <c r="L123" t="s">
        <v>210</v>
      </c>
      <c r="N123" s="2">
        <v>44930</v>
      </c>
      <c r="P123" t="s">
        <v>211</v>
      </c>
      <c r="Q123">
        <v>3</v>
      </c>
      <c r="R123">
        <v>150</v>
      </c>
      <c r="S123" t="s">
        <v>140</v>
      </c>
      <c r="T123" s="3">
        <v>28300</v>
      </c>
      <c r="U123" s="3"/>
      <c r="V123" t="s">
        <v>212</v>
      </c>
      <c r="W123" s="4">
        <v>0.125</v>
      </c>
      <c r="X123" s="4">
        <v>0.05</v>
      </c>
      <c r="Z123" s="1"/>
    </row>
    <row r="124" spans="2:26" x14ac:dyDescent="0.25">
      <c r="B124" s="2">
        <f>IF(ALL[[#This Row],[TGL MASUK]]="",B123,ALL[[#This Row],[TGL MASUK]])</f>
        <v>44933</v>
      </c>
      <c r="C124" s="2">
        <v>44933</v>
      </c>
      <c r="D124" s="2" t="str">
        <f>IF(D123=ALL[[#Headers],[TGL MASUK_H3]],ALL[[#This Row],[TGL MASUK_H2]],IF(ALL[[#This Row],[SUPPLIER]]="","",IF(ALL[[#This Row],[TGL MASUK_H2]]&gt;C123,ALL[[#This Row],[TGL MASUK_H2]],"")))</f>
        <v/>
      </c>
      <c r="E124" t="str">
        <f>IF(ALL[[#This Row],[FAKTUR]]="",E123,ALL[[#This Row],[FAKTUR]])</f>
        <v>ARTO MORO</v>
      </c>
      <c r="F124" s="2">
        <f>IF(ALL[[#This Row],[TGL.NOTA]]="",F123,ALL[[#This Row],[TGL.NOTA]])</f>
        <v>44930</v>
      </c>
      <c r="G124" s="8">
        <f t="shared" si="1"/>
        <v>122</v>
      </c>
      <c r="H124" s="6" t="str">
        <f>IF(ALL[[#This Row],[SUPPLIER]]="","",COUNT(H$2:H123)+1)</f>
        <v/>
      </c>
      <c r="I124" s="2" t="s">
        <v>22</v>
      </c>
      <c r="N124" s="2"/>
      <c r="P124" t="s">
        <v>213</v>
      </c>
      <c r="Q124">
        <v>2</v>
      </c>
      <c r="R124">
        <v>100</v>
      </c>
      <c r="S124" t="s">
        <v>140</v>
      </c>
      <c r="T124" s="3">
        <v>34100</v>
      </c>
      <c r="U124" s="3"/>
      <c r="V124" t="s">
        <v>214</v>
      </c>
      <c r="W124" s="4">
        <v>0.125</v>
      </c>
      <c r="X124" s="4">
        <v>0.05</v>
      </c>
      <c r="Z124" s="1"/>
    </row>
    <row r="125" spans="2:26" x14ac:dyDescent="0.25">
      <c r="B125" s="2">
        <f>IF(ALL[[#This Row],[TGL MASUK]]="",B124,ALL[[#This Row],[TGL MASUK]])</f>
        <v>44933</v>
      </c>
      <c r="C125" s="2">
        <v>44933</v>
      </c>
      <c r="D125" s="2" t="str">
        <f>IF(D124=ALL[[#Headers],[TGL MASUK_H3]],ALL[[#This Row],[TGL MASUK_H2]],IF(ALL[[#This Row],[SUPPLIER]]="","",IF(ALL[[#This Row],[TGL MASUK_H2]]&gt;C124,ALL[[#This Row],[TGL MASUK_H2]],"")))</f>
        <v/>
      </c>
      <c r="E125" t="str">
        <f>IF(ALL[[#This Row],[FAKTUR]]="",E124,ALL[[#This Row],[FAKTUR]])</f>
        <v>ARTO MORO</v>
      </c>
      <c r="F125" s="2">
        <f>IF(ALL[[#This Row],[TGL.NOTA]]="",F124,ALL[[#This Row],[TGL.NOTA]])</f>
        <v>44930</v>
      </c>
      <c r="G125" s="8">
        <f t="shared" si="1"/>
        <v>123</v>
      </c>
      <c r="H125" s="6" t="str">
        <f>IF(ALL[[#This Row],[SUPPLIER]]="","",COUNT(H$2:H124)+1)</f>
        <v/>
      </c>
      <c r="I125" s="2" t="s">
        <v>22</v>
      </c>
      <c r="N125" s="2"/>
      <c r="T125" s="3"/>
      <c r="U125" s="3"/>
      <c r="W125" s="4"/>
      <c r="X125" s="4"/>
      <c r="Z125" s="1"/>
    </row>
    <row r="126" spans="2:26" x14ac:dyDescent="0.25">
      <c r="B126" s="2">
        <f>IF(ALL[[#This Row],[TGL MASUK]]="",B125,ALL[[#This Row],[TGL MASUK]])</f>
        <v>44933</v>
      </c>
      <c r="C126" s="2">
        <v>44933</v>
      </c>
      <c r="D126" s="2" t="str">
        <f>IF(D125=ALL[[#Headers],[TGL MASUK_H3]],ALL[[#This Row],[TGL MASUK_H2]],IF(ALL[[#This Row],[SUPPLIER]]="","",IF(ALL[[#This Row],[TGL MASUK_H2]]&gt;C125,ALL[[#This Row],[TGL MASUK_H2]],"")))</f>
        <v/>
      </c>
      <c r="E126" t="str">
        <f>IF(ALL[[#This Row],[FAKTUR]]="",E125,ALL[[#This Row],[FAKTUR]])</f>
        <v>ARTO MORO</v>
      </c>
      <c r="F126" s="2">
        <f>IF(ALL[[#This Row],[TGL.NOTA]]="",F125,ALL[[#This Row],[TGL.NOTA]])</f>
        <v>44564</v>
      </c>
      <c r="G126" s="8">
        <f t="shared" si="1"/>
        <v>124</v>
      </c>
      <c r="H126" s="6">
        <f>IF(ALL[[#This Row],[SUPPLIER]]="","",COUNT(H$2:H125)+1)</f>
        <v>28</v>
      </c>
      <c r="I126" s="2" t="s">
        <v>22</v>
      </c>
      <c r="J126" t="s">
        <v>83</v>
      </c>
      <c r="K126" t="s">
        <v>78</v>
      </c>
      <c r="L126" t="s">
        <v>215</v>
      </c>
      <c r="N126" s="2">
        <v>44564</v>
      </c>
      <c r="P126" t="s">
        <v>211</v>
      </c>
      <c r="Q126">
        <v>5</v>
      </c>
      <c r="R126">
        <v>250</v>
      </c>
      <c r="S126" t="s">
        <v>140</v>
      </c>
      <c r="T126" s="3">
        <v>28300</v>
      </c>
      <c r="U126" s="3"/>
      <c r="V126" t="s">
        <v>212</v>
      </c>
      <c r="W126" s="4">
        <v>0.125</v>
      </c>
      <c r="X126" s="4">
        <v>0.05</v>
      </c>
      <c r="Z126" s="1"/>
    </row>
    <row r="127" spans="2:26" x14ac:dyDescent="0.25">
      <c r="B127" s="2">
        <f>IF(ALL[[#This Row],[TGL MASUK]]="",B126,ALL[[#This Row],[TGL MASUK]])</f>
        <v>44933</v>
      </c>
      <c r="C127" s="2">
        <v>44933</v>
      </c>
      <c r="D127" s="2" t="str">
        <f>IF(D126=ALL[[#Headers],[TGL MASUK_H3]],ALL[[#This Row],[TGL MASUK_H2]],IF(ALL[[#This Row],[SUPPLIER]]="","",IF(ALL[[#This Row],[TGL MASUK_H2]]&gt;C126,ALL[[#This Row],[TGL MASUK_H2]],"")))</f>
        <v/>
      </c>
      <c r="E127" t="str">
        <f>IF(ALL[[#This Row],[FAKTUR]]="",E126,ALL[[#This Row],[FAKTUR]])</f>
        <v>ARTO MORO</v>
      </c>
      <c r="F127" s="2">
        <f>IF(ALL[[#This Row],[TGL.NOTA]]="",F126,ALL[[#This Row],[TGL.NOTA]])</f>
        <v>44564</v>
      </c>
      <c r="G127" s="8">
        <f t="shared" si="1"/>
        <v>125</v>
      </c>
      <c r="H127" s="6" t="str">
        <f>IF(ALL[[#This Row],[SUPPLIER]]="","",COUNT(H$2:H126)+1)</f>
        <v/>
      </c>
      <c r="I127" s="2" t="s">
        <v>22</v>
      </c>
      <c r="N127" s="2"/>
      <c r="P127" t="s">
        <v>216</v>
      </c>
      <c r="Q127">
        <v>5</v>
      </c>
      <c r="R127">
        <v>250</v>
      </c>
      <c r="S127" t="s">
        <v>140</v>
      </c>
      <c r="T127" s="3">
        <v>28300</v>
      </c>
      <c r="U127" s="3"/>
      <c r="V127" t="s">
        <v>212</v>
      </c>
      <c r="W127" s="4">
        <v>0.125</v>
      </c>
      <c r="X127" s="4">
        <v>0.05</v>
      </c>
      <c r="Z127" s="1"/>
    </row>
    <row r="128" spans="2:26" x14ac:dyDescent="0.25">
      <c r="B128" s="2">
        <f>IF(ALL[[#This Row],[TGL MASUK]]="",B127,ALL[[#This Row],[TGL MASUK]])</f>
        <v>44933</v>
      </c>
      <c r="C128" s="2">
        <v>44933</v>
      </c>
      <c r="D128" s="2" t="str">
        <f>IF(D127=ALL[[#Headers],[TGL MASUK_H3]],ALL[[#This Row],[TGL MASUK_H2]],IF(ALL[[#This Row],[SUPPLIER]]="","",IF(ALL[[#This Row],[TGL MASUK_H2]]&gt;C127,ALL[[#This Row],[TGL MASUK_H2]],"")))</f>
        <v/>
      </c>
      <c r="E128" t="str">
        <f>IF(ALL[[#This Row],[FAKTUR]]="",E127,ALL[[#This Row],[FAKTUR]])</f>
        <v>ARTO MORO</v>
      </c>
      <c r="F128" s="2">
        <f>IF(ALL[[#This Row],[TGL.NOTA]]="",F127,ALL[[#This Row],[TGL.NOTA]])</f>
        <v>44564</v>
      </c>
      <c r="G128" s="8">
        <f t="shared" si="1"/>
        <v>126</v>
      </c>
      <c r="H128" s="6" t="str">
        <f>IF(ALL[[#This Row],[SUPPLIER]]="","",COUNT(H$2:H127)+1)</f>
        <v/>
      </c>
      <c r="I128" s="2" t="s">
        <v>22</v>
      </c>
      <c r="N128" s="2"/>
      <c r="P128" t="s">
        <v>213</v>
      </c>
      <c r="Q128">
        <v>5</v>
      </c>
      <c r="R128">
        <v>250</v>
      </c>
      <c r="S128" t="s">
        <v>140</v>
      </c>
      <c r="T128" s="3">
        <v>34100</v>
      </c>
      <c r="U128" s="3"/>
      <c r="V128" t="s">
        <v>214</v>
      </c>
      <c r="W128" s="4">
        <v>0.125</v>
      </c>
      <c r="X128" s="4">
        <v>0.05</v>
      </c>
      <c r="Z128" s="1"/>
    </row>
    <row r="129" spans="2:26" x14ac:dyDescent="0.25">
      <c r="B129" s="2">
        <f>IF(ALL[[#This Row],[TGL MASUK]]="",B128,ALL[[#This Row],[TGL MASUK]])</f>
        <v>44933</v>
      </c>
      <c r="C129" s="2">
        <v>44933</v>
      </c>
      <c r="D129" s="2" t="str">
        <f>IF(D128=ALL[[#Headers],[TGL MASUK_H3]],ALL[[#This Row],[TGL MASUK_H2]],IF(ALL[[#This Row],[SUPPLIER]]="","",IF(ALL[[#This Row],[TGL MASUK_H2]]&gt;C128,ALL[[#This Row],[TGL MASUK_H2]],"")))</f>
        <v/>
      </c>
      <c r="E129" t="str">
        <f>IF(ALL[[#This Row],[FAKTUR]]="",E128,ALL[[#This Row],[FAKTUR]])</f>
        <v>ARTO MORO</v>
      </c>
      <c r="F129" s="2">
        <f>IF(ALL[[#This Row],[TGL.NOTA]]="",F128,ALL[[#This Row],[TGL.NOTA]])</f>
        <v>44564</v>
      </c>
      <c r="G129" s="8">
        <f t="shared" si="1"/>
        <v>127</v>
      </c>
      <c r="H129" s="6" t="str">
        <f>IF(ALL[[#This Row],[SUPPLIER]]="","",COUNT(H$2:H128)+1)</f>
        <v/>
      </c>
      <c r="I129" s="2" t="s">
        <v>22</v>
      </c>
      <c r="N129" s="2"/>
      <c r="P129" t="s">
        <v>217</v>
      </c>
      <c r="Q129">
        <v>3</v>
      </c>
      <c r="R129">
        <v>150</v>
      </c>
      <c r="S129" t="s">
        <v>140</v>
      </c>
      <c r="T129" s="3">
        <v>34100</v>
      </c>
      <c r="U129" s="3"/>
      <c r="V129" t="s">
        <v>214</v>
      </c>
      <c r="W129" s="4">
        <v>0.125</v>
      </c>
      <c r="X129" s="4">
        <v>0.05</v>
      </c>
      <c r="Z129" s="1"/>
    </row>
    <row r="130" spans="2:26" x14ac:dyDescent="0.25">
      <c r="B130" s="2">
        <f>IF(ALL[[#This Row],[TGL MASUK]]="",B129,ALL[[#This Row],[TGL MASUK]])</f>
        <v>44933</v>
      </c>
      <c r="C130" s="2">
        <v>44933</v>
      </c>
      <c r="D130" s="2" t="str">
        <f>IF(D129=ALL[[#Headers],[TGL MASUK_H3]],ALL[[#This Row],[TGL MASUK_H2]],IF(ALL[[#This Row],[SUPPLIER]]="","",IF(ALL[[#This Row],[TGL MASUK_H2]]&gt;C129,ALL[[#This Row],[TGL MASUK_H2]],"")))</f>
        <v/>
      </c>
      <c r="E130" t="str">
        <f>IF(ALL[[#This Row],[FAKTUR]]="",E129,ALL[[#This Row],[FAKTUR]])</f>
        <v>ARTO MORO</v>
      </c>
      <c r="F130" s="2">
        <f>IF(ALL[[#This Row],[TGL.NOTA]]="",F129,ALL[[#This Row],[TGL.NOTA]])</f>
        <v>44564</v>
      </c>
      <c r="G130" s="8">
        <f t="shared" si="1"/>
        <v>128</v>
      </c>
      <c r="H130" s="6" t="str">
        <f>IF(ALL[[#This Row],[SUPPLIER]]="","",COUNT(H$2:H129)+1)</f>
        <v/>
      </c>
      <c r="I130" s="2" t="s">
        <v>22</v>
      </c>
      <c r="N130" s="2"/>
      <c r="T130" s="3"/>
      <c r="U130" s="3"/>
      <c r="W130" s="4"/>
      <c r="X130" s="4"/>
      <c r="Z130" s="1"/>
    </row>
    <row r="131" spans="2:26" x14ac:dyDescent="0.25">
      <c r="B131" s="2">
        <f>IF(ALL[[#This Row],[TGL MASUK]]="",B130,ALL[[#This Row],[TGL MASUK]])</f>
        <v>44933</v>
      </c>
      <c r="C131" s="2">
        <v>44933</v>
      </c>
      <c r="D131" s="2" t="str">
        <f>IF(D130=ALL[[#Headers],[TGL MASUK_H3]],ALL[[#This Row],[TGL MASUK_H2]],IF(ALL[[#This Row],[SUPPLIER]]="","",IF(ALL[[#This Row],[TGL MASUK_H2]]&gt;C130,ALL[[#This Row],[TGL MASUK_H2]],"")))</f>
        <v/>
      </c>
      <c r="E131" t="str">
        <f>IF(ALL[[#This Row],[FAKTUR]]="",E130,ALL[[#This Row],[FAKTUR]])</f>
        <v>UNTANA</v>
      </c>
      <c r="F131" s="2">
        <f>IF(ALL[[#This Row],[TGL.NOTA]]="",F130,ALL[[#This Row],[TGL.NOTA]])</f>
        <v>45237</v>
      </c>
      <c r="G131" s="8">
        <f t="shared" ref="G131:G194" si="2">ROW()-2</f>
        <v>129</v>
      </c>
      <c r="H131" s="6">
        <f>IF(ALL[[#This Row],[SUPPLIER]]="","",COUNT(H$2:H130)+1)</f>
        <v>29</v>
      </c>
      <c r="I131" s="2" t="s">
        <v>22</v>
      </c>
      <c r="J131" t="s">
        <v>218</v>
      </c>
      <c r="K131" t="s">
        <v>17</v>
      </c>
      <c r="L131" t="s">
        <v>219</v>
      </c>
      <c r="N131" s="2">
        <v>45237</v>
      </c>
      <c r="P131" t="s">
        <v>220</v>
      </c>
      <c r="R131">
        <v>1</v>
      </c>
      <c r="S131" t="s">
        <v>20</v>
      </c>
      <c r="T131" s="3">
        <v>13000</v>
      </c>
      <c r="U131" s="3"/>
      <c r="W131" s="4"/>
      <c r="X131" s="4"/>
      <c r="Z131" s="1" t="s">
        <v>221</v>
      </c>
    </row>
    <row r="132" spans="2:26" x14ac:dyDescent="0.25">
      <c r="B132" s="2">
        <f>IF(ALL[[#This Row],[TGL MASUK]]="",B131,ALL[[#This Row],[TGL MASUK]])</f>
        <v>44933</v>
      </c>
      <c r="C132" s="2">
        <v>44933</v>
      </c>
      <c r="D132" s="2" t="str">
        <f>IF(D131=ALL[[#Headers],[TGL MASUK_H3]],ALL[[#This Row],[TGL MASUK_H2]],IF(ALL[[#This Row],[SUPPLIER]]="","",IF(ALL[[#This Row],[TGL MASUK_H2]]&gt;C131,ALL[[#This Row],[TGL MASUK_H2]],"")))</f>
        <v/>
      </c>
      <c r="E132" t="str">
        <f>IF(ALL[[#This Row],[FAKTUR]]="",E131,ALL[[#This Row],[FAKTUR]])</f>
        <v>UNTANA</v>
      </c>
      <c r="F132" s="2">
        <f>IF(ALL[[#This Row],[TGL.NOTA]]="",F131,ALL[[#This Row],[TGL.NOTA]])</f>
        <v>45237</v>
      </c>
      <c r="G132" s="8">
        <f t="shared" si="2"/>
        <v>130</v>
      </c>
      <c r="H132" s="6" t="str">
        <f>IF(ALL[[#This Row],[SUPPLIER]]="","",COUNT(H$2:H131)+1)</f>
        <v/>
      </c>
      <c r="I132" s="2" t="s">
        <v>22</v>
      </c>
      <c r="N132" s="2"/>
      <c r="T132" s="3"/>
      <c r="U132" s="3"/>
      <c r="W132" s="4"/>
      <c r="X132" s="4"/>
      <c r="Z132" s="1"/>
    </row>
    <row r="133" spans="2:26" x14ac:dyDescent="0.25">
      <c r="B133" s="2">
        <f>IF(ALL[[#This Row],[TGL MASUK]]="",B132,ALL[[#This Row],[TGL MASUK]])</f>
        <v>44933</v>
      </c>
      <c r="C133" s="2">
        <v>44933</v>
      </c>
      <c r="D133" s="2" t="str">
        <f>IF(D132=ALL[[#Headers],[TGL MASUK_H3]],ALL[[#This Row],[TGL MASUK_H2]],IF(ALL[[#This Row],[SUPPLIER]]="","",IF(ALL[[#This Row],[TGL MASUK_H2]]&gt;C132,ALL[[#This Row],[TGL MASUK_H2]],"")))</f>
        <v/>
      </c>
      <c r="E133" t="str">
        <f>IF(ALL[[#This Row],[FAKTUR]]="",E132,ALL[[#This Row],[FAKTUR]])</f>
        <v>UNTANA</v>
      </c>
      <c r="F133" s="2">
        <f>IF(ALL[[#This Row],[TGL.NOTA]]="",F132,ALL[[#This Row],[TGL.NOTA]])</f>
        <v>44932</v>
      </c>
      <c r="G133" s="8">
        <f t="shared" si="2"/>
        <v>131</v>
      </c>
      <c r="H133" s="6">
        <f>IF(ALL[[#This Row],[SUPPLIER]]="","",COUNT(H$2:H132)+1)</f>
        <v>30</v>
      </c>
      <c r="I133" s="2" t="s">
        <v>22</v>
      </c>
      <c r="J133" t="s">
        <v>128</v>
      </c>
      <c r="K133" t="s">
        <v>17</v>
      </c>
      <c r="L133" t="s">
        <v>222</v>
      </c>
      <c r="N133" s="2">
        <v>44932</v>
      </c>
      <c r="P133" t="s">
        <v>223</v>
      </c>
      <c r="Q133">
        <v>15</v>
      </c>
      <c r="R133">
        <v>1440</v>
      </c>
      <c r="S133" t="s">
        <v>20</v>
      </c>
      <c r="T133" s="3">
        <v>26500</v>
      </c>
      <c r="U133" s="3"/>
      <c r="V133" t="s">
        <v>136</v>
      </c>
      <c r="W133" s="4"/>
      <c r="X133" s="4"/>
      <c r="Z133" s="1"/>
    </row>
    <row r="134" spans="2:26" x14ac:dyDescent="0.25">
      <c r="B134" s="2">
        <f>IF(ALL[[#This Row],[TGL MASUK]]="",B133,ALL[[#This Row],[TGL MASUK]])</f>
        <v>44933</v>
      </c>
      <c r="C134" s="2">
        <v>44933</v>
      </c>
      <c r="D134" s="2" t="str">
        <f>IF(D133=ALL[[#Headers],[TGL MASUK_H3]],ALL[[#This Row],[TGL MASUK_H2]],IF(ALL[[#This Row],[SUPPLIER]]="","",IF(ALL[[#This Row],[TGL MASUK_H2]]&gt;C133,ALL[[#This Row],[TGL MASUK_H2]],"")))</f>
        <v/>
      </c>
      <c r="E134" t="str">
        <f>IF(ALL[[#This Row],[FAKTUR]]="",E133,ALL[[#This Row],[FAKTUR]])</f>
        <v>UNTANA</v>
      </c>
      <c r="F134" s="2">
        <f>IF(ALL[[#This Row],[TGL.NOTA]]="",F133,ALL[[#This Row],[TGL.NOTA]])</f>
        <v>44932</v>
      </c>
      <c r="G134" s="8">
        <f t="shared" si="2"/>
        <v>132</v>
      </c>
      <c r="H134" s="6" t="str">
        <f>IF(ALL[[#This Row],[SUPPLIER]]="","",COUNT(H$2:H133)+1)</f>
        <v/>
      </c>
      <c r="I134" s="2" t="s">
        <v>22</v>
      </c>
      <c r="N134" s="2"/>
      <c r="T134" s="3"/>
      <c r="U134" s="3"/>
      <c r="W134" s="4"/>
      <c r="X134" s="4"/>
      <c r="Z134" s="1"/>
    </row>
    <row r="135" spans="2:26" x14ac:dyDescent="0.25">
      <c r="B135" s="2">
        <f>IF(ALL[[#This Row],[TGL MASUK]]="",B134,ALL[[#This Row],[TGL MASUK]])</f>
        <v>44935</v>
      </c>
      <c r="C135" s="2">
        <v>44935</v>
      </c>
      <c r="D135" s="2">
        <f>IF(D134=ALL[[#Headers],[TGL MASUK_H3]],ALL[[#This Row],[TGL MASUK_H2]],IF(ALL[[#This Row],[SUPPLIER]]="","",IF(ALL[[#This Row],[TGL MASUK_H2]]&gt;C134,ALL[[#This Row],[TGL MASUK_H2]],"")))</f>
        <v>44935</v>
      </c>
      <c r="E135" t="str">
        <f>IF(ALL[[#This Row],[FAKTUR]]="",E134,ALL[[#This Row],[FAKTUR]])</f>
        <v>UNTANA</v>
      </c>
      <c r="F135" s="2">
        <f>IF(ALL[[#This Row],[TGL.NOTA]]="",F134,ALL[[#This Row],[TGL.NOTA]])</f>
        <v>44931</v>
      </c>
      <c r="G135" s="8">
        <f t="shared" si="2"/>
        <v>133</v>
      </c>
      <c r="H135" s="6">
        <f>IF(ALL[[#This Row],[SUPPLIER]]="","",COUNT(H$2:H134)+1)</f>
        <v>31</v>
      </c>
      <c r="I135" s="2">
        <v>44935</v>
      </c>
      <c r="J135" t="s">
        <v>224</v>
      </c>
      <c r="K135" t="s">
        <v>17</v>
      </c>
      <c r="L135" t="s">
        <v>225</v>
      </c>
      <c r="N135" s="2">
        <v>44931</v>
      </c>
      <c r="P135" t="s">
        <v>226</v>
      </c>
      <c r="Q135">
        <v>40</v>
      </c>
      <c r="R135">
        <v>3360</v>
      </c>
      <c r="S135" t="s">
        <v>20</v>
      </c>
      <c r="T135" s="3">
        <v>7000</v>
      </c>
      <c r="U135" s="3"/>
      <c r="V135" t="s">
        <v>227</v>
      </c>
      <c r="W135" s="4"/>
      <c r="X135" s="4"/>
      <c r="Z135" s="1"/>
    </row>
    <row r="136" spans="2:26" x14ac:dyDescent="0.25">
      <c r="B136" s="2">
        <f>IF(ALL[[#This Row],[TGL MASUK]]="",B135,ALL[[#This Row],[TGL MASUK]])</f>
        <v>44935</v>
      </c>
      <c r="C136" s="2">
        <v>44935</v>
      </c>
      <c r="D136" s="2" t="str">
        <f>IF(D135=ALL[[#Headers],[TGL MASUK_H3]],ALL[[#This Row],[TGL MASUK_H2]],IF(ALL[[#This Row],[SUPPLIER]]="","",IF(ALL[[#This Row],[TGL MASUK_H2]]&gt;C135,ALL[[#This Row],[TGL MASUK_H2]],"")))</f>
        <v/>
      </c>
      <c r="E136" t="str">
        <f>IF(ALL[[#This Row],[FAKTUR]]="",E135,ALL[[#This Row],[FAKTUR]])</f>
        <v>UNTANA</v>
      </c>
      <c r="F136" s="2">
        <f>IF(ALL[[#This Row],[TGL.NOTA]]="",F135,ALL[[#This Row],[TGL.NOTA]])</f>
        <v>44931</v>
      </c>
      <c r="G136" s="8">
        <f t="shared" si="2"/>
        <v>134</v>
      </c>
      <c r="H136" s="6" t="str">
        <f>IF(ALL[[#This Row],[SUPPLIER]]="","",COUNT(H$2:H135)+1)</f>
        <v/>
      </c>
      <c r="I136" s="2" t="s">
        <v>22</v>
      </c>
      <c r="N136" s="2"/>
      <c r="T136" s="3"/>
      <c r="U136" s="3"/>
      <c r="W136" s="4"/>
      <c r="X136" s="4"/>
      <c r="Z136" s="1"/>
    </row>
    <row r="137" spans="2:26" x14ac:dyDescent="0.25">
      <c r="B137" s="2">
        <f>IF(ALL[[#This Row],[TGL MASUK]]="",B136,ALL[[#This Row],[TGL MASUK]])</f>
        <v>44935</v>
      </c>
      <c r="C137" s="2">
        <v>44935</v>
      </c>
      <c r="D137" s="2" t="str">
        <f>IF(D136=ALL[[#Headers],[TGL MASUK_H3]],ALL[[#This Row],[TGL MASUK_H2]],IF(ALL[[#This Row],[SUPPLIER]]="","",IF(ALL[[#This Row],[TGL MASUK_H2]]&gt;C136,ALL[[#This Row],[TGL MASUK_H2]],"")))</f>
        <v/>
      </c>
      <c r="E137" t="str">
        <f>IF(ALL[[#This Row],[FAKTUR]]="",E136,ALL[[#This Row],[FAKTUR]])</f>
        <v>UNTANA</v>
      </c>
      <c r="F137" s="2">
        <f>IF(ALL[[#This Row],[TGL.NOTA]]="",F136,ALL[[#This Row],[TGL.NOTA]])</f>
        <v>44930</v>
      </c>
      <c r="G137" s="8">
        <f t="shared" si="2"/>
        <v>135</v>
      </c>
      <c r="H137" s="6">
        <f>IF(ALL[[#This Row],[SUPPLIER]]="","",COUNT(H$2:H136)+1)</f>
        <v>32</v>
      </c>
      <c r="I137" s="2" t="s">
        <v>22</v>
      </c>
      <c r="J137" t="s">
        <v>228</v>
      </c>
      <c r="K137" t="s">
        <v>17</v>
      </c>
      <c r="L137" t="s">
        <v>229</v>
      </c>
      <c r="N137" s="2">
        <v>44930</v>
      </c>
      <c r="P137" t="s">
        <v>230</v>
      </c>
      <c r="Q137">
        <v>2</v>
      </c>
      <c r="R137">
        <v>20</v>
      </c>
      <c r="S137" t="s">
        <v>20</v>
      </c>
      <c r="T137" s="3">
        <v>116500</v>
      </c>
      <c r="U137" s="3"/>
      <c r="V137" t="s">
        <v>60</v>
      </c>
      <c r="W137" s="4"/>
      <c r="X137" s="4"/>
      <c r="Z137" s="1"/>
    </row>
    <row r="138" spans="2:26" x14ac:dyDescent="0.25">
      <c r="B138" s="2">
        <f>IF(ALL[[#This Row],[TGL MASUK]]="",B137,ALL[[#This Row],[TGL MASUK]])</f>
        <v>44935</v>
      </c>
      <c r="C138" s="2">
        <v>44935</v>
      </c>
      <c r="D138" s="2" t="str">
        <f>IF(D137=ALL[[#Headers],[TGL MASUK_H3]],ALL[[#This Row],[TGL MASUK_H2]],IF(ALL[[#This Row],[SUPPLIER]]="","",IF(ALL[[#This Row],[TGL MASUK_H2]]&gt;C137,ALL[[#This Row],[TGL MASUK_H2]],"")))</f>
        <v/>
      </c>
      <c r="E138" t="str">
        <f>IF(ALL[[#This Row],[FAKTUR]]="",E137,ALL[[#This Row],[FAKTUR]])</f>
        <v>UNTANA</v>
      </c>
      <c r="F138" s="2">
        <f>IF(ALL[[#This Row],[TGL.NOTA]]="",F137,ALL[[#This Row],[TGL.NOTA]])</f>
        <v>44930</v>
      </c>
      <c r="G138" s="8">
        <f t="shared" si="2"/>
        <v>136</v>
      </c>
      <c r="H138" s="6" t="str">
        <f>IF(ALL[[#This Row],[SUPPLIER]]="","",COUNT(H$2:H137)+1)</f>
        <v/>
      </c>
      <c r="I138" s="2" t="s">
        <v>22</v>
      </c>
      <c r="N138" s="2"/>
      <c r="P138" t="s">
        <v>231</v>
      </c>
      <c r="Q138">
        <v>2</v>
      </c>
      <c r="R138">
        <v>20</v>
      </c>
      <c r="S138" t="s">
        <v>20</v>
      </c>
      <c r="T138" s="3">
        <v>130500</v>
      </c>
      <c r="U138" s="3"/>
      <c r="V138" t="s">
        <v>60</v>
      </c>
      <c r="W138" s="4"/>
      <c r="X138" s="4"/>
      <c r="Z138" s="1"/>
    </row>
    <row r="139" spans="2:26" x14ac:dyDescent="0.25">
      <c r="B139" s="2">
        <f>IF(ALL[[#This Row],[TGL MASUK]]="",B138,ALL[[#This Row],[TGL MASUK]])</f>
        <v>44935</v>
      </c>
      <c r="C139" s="2">
        <v>44935</v>
      </c>
      <c r="D139" s="2" t="str">
        <f>IF(D138=ALL[[#Headers],[TGL MASUK_H3]],ALL[[#This Row],[TGL MASUK_H2]],IF(ALL[[#This Row],[SUPPLIER]]="","",IF(ALL[[#This Row],[TGL MASUK_H2]]&gt;C138,ALL[[#This Row],[TGL MASUK_H2]],"")))</f>
        <v/>
      </c>
      <c r="E139" t="str">
        <f>IF(ALL[[#This Row],[FAKTUR]]="",E138,ALL[[#This Row],[FAKTUR]])</f>
        <v>UNTANA</v>
      </c>
      <c r="F139" s="2">
        <f>IF(ALL[[#This Row],[TGL.NOTA]]="",F138,ALL[[#This Row],[TGL.NOTA]])</f>
        <v>44930</v>
      </c>
      <c r="G139" s="8">
        <f t="shared" si="2"/>
        <v>137</v>
      </c>
      <c r="H139" s="6" t="str">
        <f>IF(ALL[[#This Row],[SUPPLIER]]="","",COUNT(H$2:H138)+1)</f>
        <v/>
      </c>
      <c r="I139" s="2" t="s">
        <v>22</v>
      </c>
      <c r="N139" s="2"/>
      <c r="P139" t="s">
        <v>232</v>
      </c>
      <c r="Q139">
        <v>2</v>
      </c>
      <c r="R139">
        <v>20</v>
      </c>
      <c r="S139" t="s">
        <v>20</v>
      </c>
      <c r="T139" s="3">
        <v>147500</v>
      </c>
      <c r="U139" s="3"/>
      <c r="V139" t="s">
        <v>60</v>
      </c>
      <c r="W139" s="4"/>
      <c r="X139" s="4"/>
      <c r="Z139" s="1"/>
    </row>
    <row r="140" spans="2:26" x14ac:dyDescent="0.25">
      <c r="B140" s="2">
        <f>IF(ALL[[#This Row],[TGL MASUK]]="",B139,ALL[[#This Row],[TGL MASUK]])</f>
        <v>44935</v>
      </c>
      <c r="C140" s="2">
        <v>44935</v>
      </c>
      <c r="D140" s="2" t="str">
        <f>IF(D139=ALL[[#Headers],[TGL MASUK_H3]],ALL[[#This Row],[TGL MASUK_H2]],IF(ALL[[#This Row],[SUPPLIER]]="","",IF(ALL[[#This Row],[TGL MASUK_H2]]&gt;C139,ALL[[#This Row],[TGL MASUK_H2]],"")))</f>
        <v/>
      </c>
      <c r="E140" t="str">
        <f>IF(ALL[[#This Row],[FAKTUR]]="",E139,ALL[[#This Row],[FAKTUR]])</f>
        <v>UNTANA</v>
      </c>
      <c r="F140" s="2">
        <f>IF(ALL[[#This Row],[TGL.NOTA]]="",F139,ALL[[#This Row],[TGL.NOTA]])</f>
        <v>44930</v>
      </c>
      <c r="G140" s="8">
        <f t="shared" si="2"/>
        <v>138</v>
      </c>
      <c r="H140" s="6" t="str">
        <f>IF(ALL[[#This Row],[SUPPLIER]]="","",COUNT(H$2:H139)+1)</f>
        <v/>
      </c>
      <c r="I140" s="2" t="s">
        <v>22</v>
      </c>
      <c r="N140" s="2"/>
      <c r="P140" t="s">
        <v>233</v>
      </c>
      <c r="Q140">
        <v>2</v>
      </c>
      <c r="R140">
        <v>20</v>
      </c>
      <c r="S140" t="s">
        <v>20</v>
      </c>
      <c r="T140" s="3">
        <v>242000</v>
      </c>
      <c r="U140" s="3"/>
      <c r="V140" t="s">
        <v>60</v>
      </c>
      <c r="W140" s="4"/>
      <c r="X140" s="4"/>
      <c r="Z140" s="1"/>
    </row>
    <row r="141" spans="2:26" x14ac:dyDescent="0.25">
      <c r="B141" s="2">
        <f>IF(ALL[[#This Row],[TGL MASUK]]="",B140,ALL[[#This Row],[TGL MASUK]])</f>
        <v>44935</v>
      </c>
      <c r="C141" s="2">
        <v>44935</v>
      </c>
      <c r="D141" s="2" t="str">
        <f>IF(D140=ALL[[#Headers],[TGL MASUK_H3]],ALL[[#This Row],[TGL MASUK_H2]],IF(ALL[[#This Row],[SUPPLIER]]="","",IF(ALL[[#This Row],[TGL MASUK_H2]]&gt;C140,ALL[[#This Row],[TGL MASUK_H2]],"")))</f>
        <v/>
      </c>
      <c r="E141" t="str">
        <f>IF(ALL[[#This Row],[FAKTUR]]="",E140,ALL[[#This Row],[FAKTUR]])</f>
        <v>UNTANA</v>
      </c>
      <c r="F141" s="2">
        <f>IF(ALL[[#This Row],[TGL.NOTA]]="",F140,ALL[[#This Row],[TGL.NOTA]])</f>
        <v>44930</v>
      </c>
      <c r="G141" s="8">
        <f t="shared" si="2"/>
        <v>139</v>
      </c>
      <c r="H141" s="6" t="str">
        <f>IF(ALL[[#This Row],[SUPPLIER]]="","",COUNT(H$2:H140)+1)</f>
        <v/>
      </c>
      <c r="I141" s="2" t="s">
        <v>22</v>
      </c>
      <c r="N141" s="2"/>
      <c r="T141" s="3"/>
      <c r="U141" s="3"/>
      <c r="W141" s="4"/>
      <c r="X141" s="4"/>
      <c r="Z141" s="1"/>
    </row>
    <row r="142" spans="2:26" x14ac:dyDescent="0.25">
      <c r="B142" s="2">
        <f>IF(ALL[[#This Row],[TGL MASUK]]="",B141,ALL[[#This Row],[TGL MASUK]])</f>
        <v>44935</v>
      </c>
      <c r="C142" s="2">
        <v>44935</v>
      </c>
      <c r="D142" s="2" t="str">
        <f>IF(D141=ALL[[#Headers],[TGL MASUK_H3]],ALL[[#This Row],[TGL MASUK_H2]],IF(ALL[[#This Row],[SUPPLIER]]="","",IF(ALL[[#This Row],[TGL MASUK_H2]]&gt;C141,ALL[[#This Row],[TGL MASUK_H2]],"")))</f>
        <v/>
      </c>
      <c r="E142" t="str">
        <f>IF(ALL[[#This Row],[FAKTUR]]="",E141,ALL[[#This Row],[FAKTUR]])</f>
        <v>UNTANA</v>
      </c>
      <c r="F142" s="2">
        <f>IF(ALL[[#This Row],[TGL.NOTA]]="",F141,ALL[[#This Row],[TGL.NOTA]])</f>
        <v>44930</v>
      </c>
      <c r="G142" s="8">
        <f t="shared" si="2"/>
        <v>140</v>
      </c>
      <c r="H142" s="6">
        <f>IF(ALL[[#This Row],[SUPPLIER]]="","",COUNT(H$2:H141)+1)</f>
        <v>33</v>
      </c>
      <c r="I142" s="2" t="s">
        <v>22</v>
      </c>
      <c r="J142" t="s">
        <v>23</v>
      </c>
      <c r="K142" t="s">
        <v>17</v>
      </c>
      <c r="L142" t="s">
        <v>234</v>
      </c>
      <c r="N142" s="2">
        <v>44930</v>
      </c>
      <c r="P142" t="s">
        <v>235</v>
      </c>
      <c r="Q142">
        <v>3</v>
      </c>
      <c r="R142">
        <v>90</v>
      </c>
      <c r="S142" t="s">
        <v>20</v>
      </c>
      <c r="T142" s="3">
        <v>25500</v>
      </c>
      <c r="U142" s="3"/>
      <c r="V142" t="s">
        <v>236</v>
      </c>
      <c r="W142" s="4"/>
      <c r="X142" s="4"/>
      <c r="Z142" s="1"/>
    </row>
    <row r="143" spans="2:26" x14ac:dyDescent="0.25">
      <c r="B143" s="2">
        <f>IF(ALL[[#This Row],[TGL MASUK]]="",B142,ALL[[#This Row],[TGL MASUK]])</f>
        <v>44935</v>
      </c>
      <c r="C143" s="2">
        <v>44935</v>
      </c>
      <c r="D143" s="2" t="str">
        <f>IF(D142=ALL[[#Headers],[TGL MASUK_H3]],ALL[[#This Row],[TGL MASUK_H2]],IF(ALL[[#This Row],[SUPPLIER]]="","",IF(ALL[[#This Row],[TGL MASUK_H2]]&gt;C142,ALL[[#This Row],[TGL MASUK_H2]],"")))</f>
        <v/>
      </c>
      <c r="E143" t="str">
        <f>IF(ALL[[#This Row],[FAKTUR]]="",E142,ALL[[#This Row],[FAKTUR]])</f>
        <v>UNTANA</v>
      </c>
      <c r="F143" s="2">
        <f>IF(ALL[[#This Row],[TGL.NOTA]]="",F142,ALL[[#This Row],[TGL.NOTA]])</f>
        <v>44930</v>
      </c>
      <c r="G143" s="8">
        <f t="shared" si="2"/>
        <v>141</v>
      </c>
      <c r="H143" s="6" t="str">
        <f>IF(ALL[[#This Row],[SUPPLIER]]="","",COUNT(H$2:H142)+1)</f>
        <v/>
      </c>
      <c r="I143" s="2" t="s">
        <v>22</v>
      </c>
      <c r="N143" s="2"/>
      <c r="T143" s="3"/>
      <c r="U143" s="3"/>
      <c r="W143" s="4"/>
      <c r="X143" s="4"/>
      <c r="Z143" s="1"/>
    </row>
    <row r="144" spans="2:26" x14ac:dyDescent="0.25">
      <c r="B144" s="2">
        <f>IF(ALL[[#This Row],[TGL MASUK]]="",B143,ALL[[#This Row],[TGL MASUK]])</f>
        <v>44935</v>
      </c>
      <c r="C144" s="2">
        <v>44935</v>
      </c>
      <c r="D144" s="2" t="str">
        <f>IF(D143=ALL[[#Headers],[TGL MASUK_H3]],ALL[[#This Row],[TGL MASUK_H2]],IF(ALL[[#This Row],[SUPPLIER]]="","",IF(ALL[[#This Row],[TGL MASUK_H2]]&gt;C143,ALL[[#This Row],[TGL MASUK_H2]],"")))</f>
        <v/>
      </c>
      <c r="E144" t="str">
        <f>IF(ALL[[#This Row],[FAKTUR]]="",E143,ALL[[#This Row],[FAKTUR]])</f>
        <v>UNTANA</v>
      </c>
      <c r="F144" s="2">
        <f>IF(ALL[[#This Row],[TGL.NOTA]]="",F143,ALL[[#This Row],[TGL.NOTA]])</f>
        <v>44932</v>
      </c>
      <c r="G144" s="8">
        <f t="shared" si="2"/>
        <v>142</v>
      </c>
      <c r="H144" s="6">
        <f>IF(ALL[[#This Row],[SUPPLIER]]="","",COUNT(H$2:H143)+1)</f>
        <v>34</v>
      </c>
      <c r="I144" s="2" t="s">
        <v>22</v>
      </c>
      <c r="J144" t="s">
        <v>166</v>
      </c>
      <c r="K144" t="s">
        <v>17</v>
      </c>
      <c r="L144" t="s">
        <v>237</v>
      </c>
      <c r="N144" s="2">
        <v>44932</v>
      </c>
      <c r="P144" t="s">
        <v>238</v>
      </c>
      <c r="Q144">
        <v>3</v>
      </c>
      <c r="R144">
        <v>540</v>
      </c>
      <c r="S144" t="s">
        <v>37</v>
      </c>
      <c r="T144" s="3">
        <v>16800</v>
      </c>
      <c r="U144" s="3"/>
      <c r="V144" t="s">
        <v>239</v>
      </c>
      <c r="W144" s="4">
        <v>2.5000000000000001E-2</v>
      </c>
      <c r="X144" s="4"/>
      <c r="Z144" s="1"/>
    </row>
    <row r="145" spans="2:26" x14ac:dyDescent="0.25">
      <c r="B145" s="2">
        <f>IF(ALL[[#This Row],[TGL MASUK]]="",B144,ALL[[#This Row],[TGL MASUK]])</f>
        <v>44935</v>
      </c>
      <c r="C145" s="2">
        <v>44935</v>
      </c>
      <c r="D145" s="2" t="str">
        <f>IF(D144=ALL[[#Headers],[TGL MASUK_H3]],ALL[[#This Row],[TGL MASUK_H2]],IF(ALL[[#This Row],[SUPPLIER]]="","",IF(ALL[[#This Row],[TGL MASUK_H2]]&gt;C144,ALL[[#This Row],[TGL MASUK_H2]],"")))</f>
        <v/>
      </c>
      <c r="E145" t="str">
        <f>IF(ALL[[#This Row],[FAKTUR]]="",E144,ALL[[#This Row],[FAKTUR]])</f>
        <v>UNTANA</v>
      </c>
      <c r="F145" s="2">
        <f>IF(ALL[[#This Row],[TGL.NOTA]]="",F144,ALL[[#This Row],[TGL.NOTA]])</f>
        <v>44932</v>
      </c>
      <c r="G145" s="8">
        <f t="shared" si="2"/>
        <v>143</v>
      </c>
      <c r="H145" s="6" t="str">
        <f>IF(ALL[[#This Row],[SUPPLIER]]="","",COUNT(H$2:H144)+1)</f>
        <v/>
      </c>
      <c r="I145" s="2" t="s">
        <v>22</v>
      </c>
      <c r="N145" s="2"/>
      <c r="P145" t="s">
        <v>240</v>
      </c>
      <c r="Q145">
        <v>3</v>
      </c>
      <c r="R145">
        <v>540</v>
      </c>
      <c r="S145" t="s">
        <v>37</v>
      </c>
      <c r="T145" s="3">
        <v>24500</v>
      </c>
      <c r="U145" s="3"/>
      <c r="V145" t="s">
        <v>239</v>
      </c>
      <c r="W145" s="4">
        <v>2.5000000000000001E-2</v>
      </c>
      <c r="X145" s="4"/>
      <c r="Z145" s="1"/>
    </row>
    <row r="146" spans="2:26" x14ac:dyDescent="0.25">
      <c r="B146" s="2">
        <f>IF(ALL[[#This Row],[TGL MASUK]]="",B145,ALL[[#This Row],[TGL MASUK]])</f>
        <v>44935</v>
      </c>
      <c r="C146" s="2">
        <v>44935</v>
      </c>
      <c r="D146" s="2" t="str">
        <f>IF(D145=ALL[[#Headers],[TGL MASUK_H3]],ALL[[#This Row],[TGL MASUK_H2]],IF(ALL[[#This Row],[SUPPLIER]]="","",IF(ALL[[#This Row],[TGL MASUK_H2]]&gt;C145,ALL[[#This Row],[TGL MASUK_H2]],"")))</f>
        <v/>
      </c>
      <c r="E146" t="str">
        <f>IF(ALL[[#This Row],[FAKTUR]]="",E145,ALL[[#This Row],[FAKTUR]])</f>
        <v>UNTANA</v>
      </c>
      <c r="F146" s="2">
        <f>IF(ALL[[#This Row],[TGL.NOTA]]="",F145,ALL[[#This Row],[TGL.NOTA]])</f>
        <v>44932</v>
      </c>
      <c r="G146" s="8">
        <f t="shared" si="2"/>
        <v>144</v>
      </c>
      <c r="H146" s="6" t="str">
        <f>IF(ALL[[#This Row],[SUPPLIER]]="","",COUNT(H$2:H145)+1)</f>
        <v/>
      </c>
      <c r="I146" s="2" t="s">
        <v>22</v>
      </c>
      <c r="N146" s="2"/>
      <c r="P146" t="s">
        <v>241</v>
      </c>
      <c r="Q146">
        <v>3</v>
      </c>
      <c r="R146">
        <v>540</v>
      </c>
      <c r="S146" t="s">
        <v>37</v>
      </c>
      <c r="T146" s="3">
        <v>11000</v>
      </c>
      <c r="U146" s="3"/>
      <c r="V146" t="s">
        <v>239</v>
      </c>
      <c r="W146" s="4">
        <v>2.5000000000000001E-2</v>
      </c>
      <c r="X146" s="4"/>
      <c r="Z146" s="1"/>
    </row>
    <row r="147" spans="2:26" x14ac:dyDescent="0.25">
      <c r="B147" s="2">
        <f>IF(ALL[[#This Row],[TGL MASUK]]="",B146,ALL[[#This Row],[TGL MASUK]])</f>
        <v>44935</v>
      </c>
      <c r="C147" s="2">
        <v>44935</v>
      </c>
      <c r="D147" s="2" t="str">
        <f>IF(D146=ALL[[#Headers],[TGL MASUK_H3]],ALL[[#This Row],[TGL MASUK_H2]],IF(ALL[[#This Row],[SUPPLIER]]="","",IF(ALL[[#This Row],[TGL MASUK_H2]]&gt;C146,ALL[[#This Row],[TGL MASUK_H2]],"")))</f>
        <v/>
      </c>
      <c r="E147" t="str">
        <f>IF(ALL[[#This Row],[FAKTUR]]="",E146,ALL[[#This Row],[FAKTUR]])</f>
        <v>UNTANA</v>
      </c>
      <c r="F147" s="2">
        <f>IF(ALL[[#This Row],[TGL.NOTA]]="",F146,ALL[[#This Row],[TGL.NOTA]])</f>
        <v>44932</v>
      </c>
      <c r="G147" s="8">
        <f t="shared" si="2"/>
        <v>145</v>
      </c>
      <c r="H147" s="6" t="str">
        <f>IF(ALL[[#This Row],[SUPPLIER]]="","",COUNT(H$2:H146)+1)</f>
        <v/>
      </c>
      <c r="I147" s="2" t="s">
        <v>22</v>
      </c>
      <c r="N147" s="2"/>
      <c r="P147" t="s">
        <v>242</v>
      </c>
      <c r="Q147">
        <v>3</v>
      </c>
      <c r="R147">
        <v>540</v>
      </c>
      <c r="S147" t="s">
        <v>37</v>
      </c>
      <c r="T147" s="3">
        <v>18000</v>
      </c>
      <c r="U147" s="3"/>
      <c r="V147" t="s">
        <v>239</v>
      </c>
      <c r="W147" s="4">
        <v>2.5000000000000001E-2</v>
      </c>
      <c r="X147" s="4"/>
      <c r="Z147" s="1"/>
    </row>
    <row r="148" spans="2:26" x14ac:dyDescent="0.25">
      <c r="B148" s="2">
        <f>IF(ALL[[#This Row],[TGL MASUK]]="",B147,ALL[[#This Row],[TGL MASUK]])</f>
        <v>44935</v>
      </c>
      <c r="C148" s="2">
        <v>44935</v>
      </c>
      <c r="D148" s="2" t="str">
        <f>IF(D147=ALL[[#Headers],[TGL MASUK_H3]],ALL[[#This Row],[TGL MASUK_H2]],IF(ALL[[#This Row],[SUPPLIER]]="","",IF(ALL[[#This Row],[TGL MASUK_H2]]&gt;C147,ALL[[#This Row],[TGL MASUK_H2]],"")))</f>
        <v/>
      </c>
      <c r="E148" t="str">
        <f>IF(ALL[[#This Row],[FAKTUR]]="",E147,ALL[[#This Row],[FAKTUR]])</f>
        <v>UNTANA</v>
      </c>
      <c r="F148" s="2">
        <f>IF(ALL[[#This Row],[TGL.NOTA]]="",F147,ALL[[#This Row],[TGL.NOTA]])</f>
        <v>44932</v>
      </c>
      <c r="G148" s="8">
        <f t="shared" si="2"/>
        <v>146</v>
      </c>
      <c r="H148" s="6" t="str">
        <f>IF(ALL[[#This Row],[SUPPLIER]]="","",COUNT(H$2:H147)+1)</f>
        <v/>
      </c>
      <c r="I148" s="2" t="s">
        <v>22</v>
      </c>
      <c r="N148" s="2"/>
      <c r="T148" s="3"/>
      <c r="U148" s="3"/>
      <c r="W148" s="4"/>
      <c r="X148" s="4"/>
      <c r="Z148" s="1"/>
    </row>
    <row r="149" spans="2:26" x14ac:dyDescent="0.25">
      <c r="B149" s="2">
        <f>IF(ALL[[#This Row],[TGL MASUK]]="",B148,ALL[[#This Row],[TGL MASUK]])</f>
        <v>44935</v>
      </c>
      <c r="C149" s="2">
        <v>44935</v>
      </c>
      <c r="D149" s="2" t="str">
        <f>IF(D148=ALL[[#Headers],[TGL MASUK_H3]],ALL[[#This Row],[TGL MASUK_H2]],IF(ALL[[#This Row],[SUPPLIER]]="","",IF(ALL[[#This Row],[TGL MASUK_H2]]&gt;C148,ALL[[#This Row],[TGL MASUK_H2]],"")))</f>
        <v/>
      </c>
      <c r="E149" t="str">
        <f>IF(ALL[[#This Row],[FAKTUR]]="",E148,ALL[[#This Row],[FAKTUR]])</f>
        <v>UNTANA</v>
      </c>
      <c r="F149" s="2">
        <f>IF(ALL[[#This Row],[TGL.NOTA]]="",F148,ALL[[#This Row],[TGL.NOTA]])</f>
        <v>44929</v>
      </c>
      <c r="G149" s="8">
        <f t="shared" si="2"/>
        <v>147</v>
      </c>
      <c r="H149" s="6">
        <f>IF(ALL[[#This Row],[SUPPLIER]]="","",COUNT(H$2:H148)+1)</f>
        <v>35</v>
      </c>
      <c r="I149" s="2" t="s">
        <v>22</v>
      </c>
      <c r="J149" t="s">
        <v>32</v>
      </c>
      <c r="K149" t="s">
        <v>17</v>
      </c>
      <c r="L149" t="s">
        <v>243</v>
      </c>
      <c r="N149" s="2">
        <v>44929</v>
      </c>
      <c r="P149" t="s">
        <v>244</v>
      </c>
      <c r="Q149">
        <v>2</v>
      </c>
      <c r="R149">
        <v>32</v>
      </c>
      <c r="S149" t="s">
        <v>140</v>
      </c>
      <c r="T149" s="3">
        <v>118000</v>
      </c>
      <c r="U149" s="3"/>
      <c r="V149" t="s">
        <v>245</v>
      </c>
      <c r="W149" s="4"/>
      <c r="X149" s="4"/>
      <c r="Z149" s="1"/>
    </row>
    <row r="150" spans="2:26" x14ac:dyDescent="0.25">
      <c r="B150" s="2">
        <f>IF(ALL[[#This Row],[TGL MASUK]]="",B149,ALL[[#This Row],[TGL MASUK]])</f>
        <v>44935</v>
      </c>
      <c r="C150" s="2">
        <v>44935</v>
      </c>
      <c r="D150" s="2" t="str">
        <f>IF(D149=ALL[[#Headers],[TGL MASUK_H3]],ALL[[#This Row],[TGL MASUK_H2]],IF(ALL[[#This Row],[SUPPLIER]]="","",IF(ALL[[#This Row],[TGL MASUK_H2]]&gt;C149,ALL[[#This Row],[TGL MASUK_H2]],"")))</f>
        <v/>
      </c>
      <c r="E150" t="str">
        <f>IF(ALL[[#This Row],[FAKTUR]]="",E149,ALL[[#This Row],[FAKTUR]])</f>
        <v>UNTANA</v>
      </c>
      <c r="F150" s="2">
        <f>IF(ALL[[#This Row],[TGL.NOTA]]="",F149,ALL[[#This Row],[TGL.NOTA]])</f>
        <v>44929</v>
      </c>
      <c r="G150" s="8">
        <f t="shared" si="2"/>
        <v>148</v>
      </c>
      <c r="H150" s="6" t="str">
        <f>IF(ALL[[#This Row],[SUPPLIER]]="","",COUNT(H$2:H149)+1)</f>
        <v/>
      </c>
      <c r="I150" s="2" t="s">
        <v>22</v>
      </c>
      <c r="N150" s="2"/>
      <c r="P150" t="s">
        <v>246</v>
      </c>
      <c r="Q150">
        <v>2</v>
      </c>
      <c r="R150">
        <v>32</v>
      </c>
      <c r="S150" t="s">
        <v>140</v>
      </c>
      <c r="T150" s="3">
        <v>118000</v>
      </c>
      <c r="U150" s="3"/>
      <c r="V150" t="s">
        <v>245</v>
      </c>
      <c r="W150" s="4"/>
      <c r="X150" s="4"/>
      <c r="Z150" s="1"/>
    </row>
    <row r="151" spans="2:26" x14ac:dyDescent="0.25">
      <c r="B151" s="2">
        <f>IF(ALL[[#This Row],[TGL MASUK]]="",B150,ALL[[#This Row],[TGL MASUK]])</f>
        <v>44935</v>
      </c>
      <c r="C151" s="2">
        <v>44935</v>
      </c>
      <c r="D151" s="2" t="str">
        <f>IF(D150=ALL[[#Headers],[TGL MASUK_H3]],ALL[[#This Row],[TGL MASUK_H2]],IF(ALL[[#This Row],[SUPPLIER]]="","",IF(ALL[[#This Row],[TGL MASUK_H2]]&gt;C150,ALL[[#This Row],[TGL MASUK_H2]],"")))</f>
        <v/>
      </c>
      <c r="E151" t="str">
        <f>IF(ALL[[#This Row],[FAKTUR]]="",E150,ALL[[#This Row],[FAKTUR]])</f>
        <v>UNTANA</v>
      </c>
      <c r="F151" s="2">
        <f>IF(ALL[[#This Row],[TGL.NOTA]]="",F150,ALL[[#This Row],[TGL.NOTA]])</f>
        <v>44929</v>
      </c>
      <c r="G151" s="8">
        <f t="shared" si="2"/>
        <v>149</v>
      </c>
      <c r="H151" s="6" t="str">
        <f>IF(ALL[[#This Row],[SUPPLIER]]="","",COUNT(H$2:H150)+1)</f>
        <v/>
      </c>
      <c r="I151" s="2" t="s">
        <v>22</v>
      </c>
      <c r="N151" s="2"/>
      <c r="P151" t="s">
        <v>247</v>
      </c>
      <c r="Q151">
        <v>2</v>
      </c>
      <c r="R151">
        <v>32</v>
      </c>
      <c r="S151" t="s">
        <v>140</v>
      </c>
      <c r="T151" s="3">
        <v>118000</v>
      </c>
      <c r="U151" s="3"/>
      <c r="V151" t="s">
        <v>245</v>
      </c>
      <c r="W151" s="4"/>
      <c r="X151" s="4"/>
      <c r="Z151" s="1"/>
    </row>
    <row r="152" spans="2:26" x14ac:dyDescent="0.25">
      <c r="B152" s="2">
        <f>IF(ALL[[#This Row],[TGL MASUK]]="",B151,ALL[[#This Row],[TGL MASUK]])</f>
        <v>44935</v>
      </c>
      <c r="C152" s="2">
        <v>44935</v>
      </c>
      <c r="D152" s="2" t="str">
        <f>IF(D151=ALL[[#Headers],[TGL MASUK_H3]],ALL[[#This Row],[TGL MASUK_H2]],IF(ALL[[#This Row],[SUPPLIER]]="","",IF(ALL[[#This Row],[TGL MASUK_H2]]&gt;C151,ALL[[#This Row],[TGL MASUK_H2]],"")))</f>
        <v/>
      </c>
      <c r="E152" t="str">
        <f>IF(ALL[[#This Row],[FAKTUR]]="",E151,ALL[[#This Row],[FAKTUR]])</f>
        <v>UNTANA</v>
      </c>
      <c r="F152" s="2">
        <f>IF(ALL[[#This Row],[TGL.NOTA]]="",F151,ALL[[#This Row],[TGL.NOTA]])</f>
        <v>44929</v>
      </c>
      <c r="G152" s="8">
        <f t="shared" si="2"/>
        <v>150</v>
      </c>
      <c r="H152" s="6" t="str">
        <f>IF(ALL[[#This Row],[SUPPLIER]]="","",COUNT(H$2:H151)+1)</f>
        <v/>
      </c>
      <c r="I152" s="2" t="s">
        <v>22</v>
      </c>
      <c r="N152" s="2"/>
      <c r="P152" t="s">
        <v>248</v>
      </c>
      <c r="Q152">
        <v>2</v>
      </c>
      <c r="R152">
        <v>32</v>
      </c>
      <c r="S152" t="s">
        <v>140</v>
      </c>
      <c r="T152" s="3">
        <v>118000</v>
      </c>
      <c r="U152" s="3"/>
      <c r="V152" t="s">
        <v>245</v>
      </c>
      <c r="W152" s="4"/>
      <c r="X152" s="4"/>
      <c r="Z152" s="1"/>
    </row>
    <row r="153" spans="2:26" x14ac:dyDescent="0.25">
      <c r="B153" s="2">
        <f>IF(ALL[[#This Row],[TGL MASUK]]="",B152,ALL[[#This Row],[TGL MASUK]])</f>
        <v>44935</v>
      </c>
      <c r="C153" s="2">
        <v>44935</v>
      </c>
      <c r="D153" s="2" t="str">
        <f>IF(D152=ALL[[#Headers],[TGL MASUK_H3]],ALL[[#This Row],[TGL MASUK_H2]],IF(ALL[[#This Row],[SUPPLIER]]="","",IF(ALL[[#This Row],[TGL MASUK_H2]]&gt;C152,ALL[[#This Row],[TGL MASUK_H2]],"")))</f>
        <v/>
      </c>
      <c r="E153" t="str">
        <f>IF(ALL[[#This Row],[FAKTUR]]="",E152,ALL[[#This Row],[FAKTUR]])</f>
        <v>UNTANA</v>
      </c>
      <c r="F153" s="2">
        <f>IF(ALL[[#This Row],[TGL.NOTA]]="",F152,ALL[[#This Row],[TGL.NOTA]])</f>
        <v>44929</v>
      </c>
      <c r="G153" s="8">
        <f t="shared" si="2"/>
        <v>151</v>
      </c>
      <c r="H153" s="6" t="str">
        <f>IF(ALL[[#This Row],[SUPPLIER]]="","",COUNT(H$2:H152)+1)</f>
        <v/>
      </c>
      <c r="I153" s="2" t="s">
        <v>22</v>
      </c>
      <c r="N153" s="2"/>
      <c r="P153" t="s">
        <v>249</v>
      </c>
      <c r="Q153">
        <v>2</v>
      </c>
      <c r="R153">
        <v>32</v>
      </c>
      <c r="S153" t="s">
        <v>140</v>
      </c>
      <c r="T153" s="3">
        <v>118000</v>
      </c>
      <c r="U153" s="3"/>
      <c r="V153" t="s">
        <v>245</v>
      </c>
      <c r="W153" s="4"/>
      <c r="X153" s="4"/>
      <c r="Z153" s="1"/>
    </row>
    <row r="154" spans="2:26" x14ac:dyDescent="0.25">
      <c r="B154" s="2">
        <f>IF(ALL[[#This Row],[TGL MASUK]]="",B153,ALL[[#This Row],[TGL MASUK]])</f>
        <v>44935</v>
      </c>
      <c r="C154" s="2">
        <v>44935</v>
      </c>
      <c r="D154" s="2" t="str">
        <f>IF(D153=ALL[[#Headers],[TGL MASUK_H3]],ALL[[#This Row],[TGL MASUK_H2]],IF(ALL[[#This Row],[SUPPLIER]]="","",IF(ALL[[#This Row],[TGL MASUK_H2]]&gt;C153,ALL[[#This Row],[TGL MASUK_H2]],"")))</f>
        <v/>
      </c>
      <c r="E154" t="str">
        <f>IF(ALL[[#This Row],[FAKTUR]]="",E153,ALL[[#This Row],[FAKTUR]])</f>
        <v>UNTANA</v>
      </c>
      <c r="F154" s="2">
        <f>IF(ALL[[#This Row],[TGL.NOTA]]="",F153,ALL[[#This Row],[TGL.NOTA]])</f>
        <v>44929</v>
      </c>
      <c r="G154" s="8">
        <f t="shared" si="2"/>
        <v>152</v>
      </c>
      <c r="H154" s="6" t="str">
        <f>IF(ALL[[#This Row],[SUPPLIER]]="","",COUNT(H$2:H153)+1)</f>
        <v/>
      </c>
      <c r="I154" s="2" t="s">
        <v>22</v>
      </c>
      <c r="N154" s="2"/>
      <c r="P154" t="s">
        <v>250</v>
      </c>
      <c r="Q154">
        <v>2</v>
      </c>
      <c r="R154">
        <v>32</v>
      </c>
      <c r="S154" t="s">
        <v>140</v>
      </c>
      <c r="T154" s="3">
        <v>118000</v>
      </c>
      <c r="U154" s="3"/>
      <c r="V154" t="s">
        <v>245</v>
      </c>
      <c r="W154" s="4"/>
      <c r="X154" s="4"/>
      <c r="Z154" s="1"/>
    </row>
    <row r="155" spans="2:26" x14ac:dyDescent="0.25">
      <c r="B155" s="2">
        <f>IF(ALL[[#This Row],[TGL MASUK]]="",B154,ALL[[#This Row],[TGL MASUK]])</f>
        <v>44935</v>
      </c>
      <c r="C155" s="2">
        <v>44935</v>
      </c>
      <c r="D155" s="2" t="str">
        <f>IF(D154=ALL[[#Headers],[TGL MASUK_H3]],ALL[[#This Row],[TGL MASUK_H2]],IF(ALL[[#This Row],[SUPPLIER]]="","",IF(ALL[[#This Row],[TGL MASUK_H2]]&gt;C154,ALL[[#This Row],[TGL MASUK_H2]],"")))</f>
        <v/>
      </c>
      <c r="E155" t="str">
        <f>IF(ALL[[#This Row],[FAKTUR]]="",E154,ALL[[#This Row],[FAKTUR]])</f>
        <v>UNTANA</v>
      </c>
      <c r="F155" s="2">
        <f>IF(ALL[[#This Row],[TGL.NOTA]]="",F154,ALL[[#This Row],[TGL.NOTA]])</f>
        <v>44929</v>
      </c>
      <c r="G155" s="8">
        <f t="shared" si="2"/>
        <v>153</v>
      </c>
      <c r="H155" s="6" t="str">
        <f>IF(ALL[[#This Row],[SUPPLIER]]="","",COUNT(H$2:H154)+1)</f>
        <v/>
      </c>
      <c r="I155" s="2" t="s">
        <v>22</v>
      </c>
      <c r="N155" s="2"/>
      <c r="P155" t="s">
        <v>251</v>
      </c>
      <c r="Q155">
        <v>2</v>
      </c>
      <c r="R155">
        <v>32</v>
      </c>
      <c r="S155" t="s">
        <v>140</v>
      </c>
      <c r="T155" s="3">
        <v>118000</v>
      </c>
      <c r="U155" s="3"/>
      <c r="V155" t="s">
        <v>245</v>
      </c>
      <c r="W155" s="4"/>
      <c r="X155" s="4"/>
      <c r="Z155" s="1"/>
    </row>
    <row r="156" spans="2:26" x14ac:dyDescent="0.25">
      <c r="B156" s="2">
        <f>IF(ALL[[#This Row],[TGL MASUK]]="",B155,ALL[[#This Row],[TGL MASUK]])</f>
        <v>44935</v>
      </c>
      <c r="C156" s="2">
        <v>44935</v>
      </c>
      <c r="D156" s="2" t="str">
        <f>IF(D155=ALL[[#Headers],[TGL MASUK_H3]],ALL[[#This Row],[TGL MASUK_H2]],IF(ALL[[#This Row],[SUPPLIER]]="","",IF(ALL[[#This Row],[TGL MASUK_H2]]&gt;C155,ALL[[#This Row],[TGL MASUK_H2]],"")))</f>
        <v/>
      </c>
      <c r="E156" t="str">
        <f>IF(ALL[[#This Row],[FAKTUR]]="",E155,ALL[[#This Row],[FAKTUR]])</f>
        <v>UNTANA</v>
      </c>
      <c r="F156" s="2">
        <f>IF(ALL[[#This Row],[TGL.NOTA]]="",F155,ALL[[#This Row],[TGL.NOTA]])</f>
        <v>44929</v>
      </c>
      <c r="G156" s="8">
        <f t="shared" si="2"/>
        <v>154</v>
      </c>
      <c r="H156" s="6" t="str">
        <f>IF(ALL[[#This Row],[SUPPLIER]]="","",COUNT(H$2:H155)+1)</f>
        <v/>
      </c>
      <c r="I156" s="2" t="s">
        <v>22</v>
      </c>
      <c r="N156" s="2"/>
      <c r="P156" t="s">
        <v>252</v>
      </c>
      <c r="Q156">
        <v>2</v>
      </c>
      <c r="R156">
        <v>32</v>
      </c>
      <c r="S156" t="s">
        <v>140</v>
      </c>
      <c r="T156" s="3">
        <v>118000</v>
      </c>
      <c r="U156" s="3"/>
      <c r="V156" t="s">
        <v>245</v>
      </c>
      <c r="W156" s="4"/>
      <c r="X156" s="4"/>
      <c r="Z156" s="1"/>
    </row>
    <row r="157" spans="2:26" x14ac:dyDescent="0.25">
      <c r="B157" s="2">
        <f>IF(ALL[[#This Row],[TGL MASUK]]="",B156,ALL[[#This Row],[TGL MASUK]])</f>
        <v>44935</v>
      </c>
      <c r="C157" s="2">
        <v>44935</v>
      </c>
      <c r="D157" s="2" t="str">
        <f>IF(D156=ALL[[#Headers],[TGL MASUK_H3]],ALL[[#This Row],[TGL MASUK_H2]],IF(ALL[[#This Row],[SUPPLIER]]="","",IF(ALL[[#This Row],[TGL MASUK_H2]]&gt;C156,ALL[[#This Row],[TGL MASUK_H2]],"")))</f>
        <v/>
      </c>
      <c r="E157" t="str">
        <f>IF(ALL[[#This Row],[FAKTUR]]="",E156,ALL[[#This Row],[FAKTUR]])</f>
        <v>UNTANA</v>
      </c>
      <c r="F157" s="2">
        <f>IF(ALL[[#This Row],[TGL.NOTA]]="",F156,ALL[[#This Row],[TGL.NOTA]])</f>
        <v>44929</v>
      </c>
      <c r="G157" s="8">
        <f t="shared" si="2"/>
        <v>155</v>
      </c>
      <c r="H157" s="6" t="str">
        <f>IF(ALL[[#This Row],[SUPPLIER]]="","",COUNT(H$2:H156)+1)</f>
        <v/>
      </c>
      <c r="I157" s="2" t="s">
        <v>22</v>
      </c>
      <c r="N157" s="2"/>
      <c r="T157" s="3"/>
      <c r="U157" s="3"/>
      <c r="W157" s="4"/>
      <c r="X157" s="4"/>
      <c r="Z157" s="1"/>
    </row>
    <row r="158" spans="2:26" x14ac:dyDescent="0.25">
      <c r="B158" s="2">
        <f>IF(ALL[[#This Row],[TGL MASUK]]="",B157,ALL[[#This Row],[TGL MASUK]])</f>
        <v>44935</v>
      </c>
      <c r="C158" s="2">
        <v>44935</v>
      </c>
      <c r="D158" s="2" t="str">
        <f>IF(D157=ALL[[#Headers],[TGL MASUK_H3]],ALL[[#This Row],[TGL MASUK_H2]],IF(ALL[[#This Row],[SUPPLIER]]="","",IF(ALL[[#This Row],[TGL MASUK_H2]]&gt;C157,ALL[[#This Row],[TGL MASUK_H2]],"")))</f>
        <v/>
      </c>
      <c r="E158" t="str">
        <f>IF(ALL[[#This Row],[FAKTUR]]="",E157,ALL[[#This Row],[FAKTUR]])</f>
        <v>ARTO MORO</v>
      </c>
      <c r="F158" s="2">
        <f>IF(ALL[[#This Row],[TGL.NOTA]]="",F157,ALL[[#This Row],[TGL.NOTA]])</f>
        <v>44933</v>
      </c>
      <c r="G158" s="8">
        <f t="shared" si="2"/>
        <v>156</v>
      </c>
      <c r="H158" s="6">
        <f>IF(ALL[[#This Row],[SUPPLIER]]="","",COUNT(H$2:H157)+1)</f>
        <v>36</v>
      </c>
      <c r="I158" s="2" t="s">
        <v>22</v>
      </c>
      <c r="J158" t="s">
        <v>95</v>
      </c>
      <c r="K158" t="s">
        <v>78</v>
      </c>
      <c r="L158" t="s">
        <v>253</v>
      </c>
      <c r="M158" t="s">
        <v>254</v>
      </c>
      <c r="N158" s="2">
        <v>44933</v>
      </c>
      <c r="P158" t="s">
        <v>255</v>
      </c>
      <c r="Q158">
        <v>5</v>
      </c>
      <c r="T158" s="3"/>
      <c r="U158" s="3">
        <v>3888000</v>
      </c>
      <c r="V158" t="s">
        <v>256</v>
      </c>
      <c r="W158" s="4">
        <v>0.17</v>
      </c>
      <c r="X158" s="4"/>
      <c r="Z158" s="1"/>
    </row>
    <row r="159" spans="2:26" x14ac:dyDescent="0.25">
      <c r="B159" s="2">
        <f>IF(ALL[[#This Row],[TGL MASUK]]="",B158,ALL[[#This Row],[TGL MASUK]])</f>
        <v>44935</v>
      </c>
      <c r="C159" s="2">
        <v>44935</v>
      </c>
      <c r="D159" s="2" t="str">
        <f>IF(D158=ALL[[#Headers],[TGL MASUK_H3]],ALL[[#This Row],[TGL MASUK_H2]],IF(ALL[[#This Row],[SUPPLIER]]="","",IF(ALL[[#This Row],[TGL MASUK_H2]]&gt;C158,ALL[[#This Row],[TGL MASUK_H2]],"")))</f>
        <v/>
      </c>
      <c r="E159" t="str">
        <f>IF(ALL[[#This Row],[FAKTUR]]="",E158,ALL[[#This Row],[FAKTUR]])</f>
        <v>ARTO MORO</v>
      </c>
      <c r="F159" s="2">
        <f>IF(ALL[[#This Row],[TGL.NOTA]]="",F158,ALL[[#This Row],[TGL.NOTA]])</f>
        <v>44933</v>
      </c>
      <c r="G159" s="8">
        <f t="shared" si="2"/>
        <v>157</v>
      </c>
      <c r="H159" s="6" t="str">
        <f>IF(ALL[[#This Row],[SUPPLIER]]="","",COUNT(H$2:H158)+1)</f>
        <v/>
      </c>
      <c r="I159" s="2" t="s">
        <v>22</v>
      </c>
      <c r="N159" s="2"/>
      <c r="P159" t="s">
        <v>257</v>
      </c>
      <c r="Q159">
        <v>5</v>
      </c>
      <c r="T159" s="3"/>
      <c r="U159" s="3">
        <v>5616000</v>
      </c>
      <c r="V159" t="s">
        <v>112</v>
      </c>
      <c r="W159" s="4">
        <v>0.17</v>
      </c>
      <c r="X159" s="4"/>
      <c r="Z159" s="1"/>
    </row>
    <row r="160" spans="2:26" x14ac:dyDescent="0.25">
      <c r="B160" s="2">
        <f>IF(ALL[[#This Row],[TGL MASUK]]="",B159,ALL[[#This Row],[TGL MASUK]])</f>
        <v>44935</v>
      </c>
      <c r="C160" s="2">
        <v>44935</v>
      </c>
      <c r="D160" s="2" t="str">
        <f>IF(D159=ALL[[#Headers],[TGL MASUK_H3]],ALL[[#This Row],[TGL MASUK_H2]],IF(ALL[[#This Row],[SUPPLIER]]="","",IF(ALL[[#This Row],[TGL MASUK_H2]]&gt;C159,ALL[[#This Row],[TGL MASUK_H2]],"")))</f>
        <v/>
      </c>
      <c r="E160" t="str">
        <f>IF(ALL[[#This Row],[FAKTUR]]="",E159,ALL[[#This Row],[FAKTUR]])</f>
        <v>ARTO MORO</v>
      </c>
      <c r="F160" s="2">
        <f>IF(ALL[[#This Row],[TGL.NOTA]]="",F159,ALL[[#This Row],[TGL.NOTA]])</f>
        <v>44933</v>
      </c>
      <c r="G160" s="8">
        <f t="shared" si="2"/>
        <v>158</v>
      </c>
      <c r="H160" s="6" t="str">
        <f>IF(ALL[[#This Row],[SUPPLIER]]="","",COUNT(H$2:H159)+1)</f>
        <v/>
      </c>
      <c r="I160" s="2" t="s">
        <v>22</v>
      </c>
      <c r="N160" s="2"/>
      <c r="P160" t="s">
        <v>116</v>
      </c>
      <c r="Q160">
        <v>1</v>
      </c>
      <c r="T160" s="3"/>
      <c r="U160" s="3">
        <v>1416000</v>
      </c>
      <c r="V160" t="s">
        <v>64</v>
      </c>
      <c r="W160" s="4">
        <v>0.17</v>
      </c>
      <c r="X160" s="4"/>
      <c r="Z160" s="1"/>
    </row>
    <row r="161" spans="2:26" x14ac:dyDescent="0.25">
      <c r="B161" s="2">
        <f>IF(ALL[[#This Row],[TGL MASUK]]="",B160,ALL[[#This Row],[TGL MASUK]])</f>
        <v>44935</v>
      </c>
      <c r="C161" s="2">
        <v>44935</v>
      </c>
      <c r="D161" s="2" t="str">
        <f>IF(D160=ALL[[#Headers],[TGL MASUK_H3]],ALL[[#This Row],[TGL MASUK_H2]],IF(ALL[[#This Row],[SUPPLIER]]="","",IF(ALL[[#This Row],[TGL MASUK_H2]]&gt;C160,ALL[[#This Row],[TGL MASUK_H2]],"")))</f>
        <v/>
      </c>
      <c r="E161" t="str">
        <f>IF(ALL[[#This Row],[FAKTUR]]="",E160,ALL[[#This Row],[FAKTUR]])</f>
        <v>ARTO MORO</v>
      </c>
      <c r="F161" s="2">
        <f>IF(ALL[[#This Row],[TGL.NOTA]]="",F160,ALL[[#This Row],[TGL.NOTA]])</f>
        <v>44933</v>
      </c>
      <c r="G161" s="8">
        <f t="shared" si="2"/>
        <v>159</v>
      </c>
      <c r="H161" s="6" t="str">
        <f>IF(ALL[[#This Row],[SUPPLIER]]="","",COUNT(H$2:H160)+1)</f>
        <v/>
      </c>
      <c r="I161" s="2" t="s">
        <v>22</v>
      </c>
      <c r="N161" s="2"/>
      <c r="P161" t="s">
        <v>258</v>
      </c>
      <c r="Q161">
        <v>2</v>
      </c>
      <c r="T161" s="3"/>
      <c r="U161" s="3">
        <v>800000</v>
      </c>
      <c r="V161" t="s">
        <v>259</v>
      </c>
      <c r="W161" s="4">
        <v>0.17</v>
      </c>
      <c r="X161" s="4"/>
      <c r="Z161" s="1"/>
    </row>
    <row r="162" spans="2:26" x14ac:dyDescent="0.25">
      <c r="B162" s="2">
        <f>IF(ALL[[#This Row],[TGL MASUK]]="",B161,ALL[[#This Row],[TGL MASUK]])</f>
        <v>44935</v>
      </c>
      <c r="C162" s="2">
        <v>44935</v>
      </c>
      <c r="D162" s="2" t="str">
        <f>IF(D161=ALL[[#Headers],[TGL MASUK_H3]],ALL[[#This Row],[TGL MASUK_H2]],IF(ALL[[#This Row],[SUPPLIER]]="","",IF(ALL[[#This Row],[TGL MASUK_H2]]&gt;C161,ALL[[#This Row],[TGL MASUK_H2]],"")))</f>
        <v/>
      </c>
      <c r="E162" t="str">
        <f>IF(ALL[[#This Row],[FAKTUR]]="",E161,ALL[[#This Row],[FAKTUR]])</f>
        <v>ARTO MORO</v>
      </c>
      <c r="F162" s="2">
        <f>IF(ALL[[#This Row],[TGL.NOTA]]="",F161,ALL[[#This Row],[TGL.NOTA]])</f>
        <v>44933</v>
      </c>
      <c r="G162" s="8">
        <f t="shared" si="2"/>
        <v>160</v>
      </c>
      <c r="H162" s="6" t="str">
        <f>IF(ALL[[#This Row],[SUPPLIER]]="","",COUNT(H$2:H161)+1)</f>
        <v/>
      </c>
      <c r="I162" s="2" t="s">
        <v>22</v>
      </c>
      <c r="N162" s="2"/>
      <c r="P162" t="s">
        <v>260</v>
      </c>
      <c r="Q162">
        <v>2</v>
      </c>
      <c r="T162" s="3"/>
      <c r="U162" s="3">
        <v>860000</v>
      </c>
      <c r="V162" t="s">
        <v>261</v>
      </c>
      <c r="W162" s="4">
        <v>0.17</v>
      </c>
      <c r="X162" s="4"/>
      <c r="Z162" s="1"/>
    </row>
    <row r="163" spans="2:26" x14ac:dyDescent="0.25">
      <c r="B163" s="2">
        <f>IF(ALL[[#This Row],[TGL MASUK]]="",B162,ALL[[#This Row],[TGL MASUK]])</f>
        <v>44935</v>
      </c>
      <c r="C163" s="2">
        <v>44935</v>
      </c>
      <c r="D163" s="2" t="str">
        <f>IF(D162=ALL[[#Headers],[TGL MASUK_H3]],ALL[[#This Row],[TGL MASUK_H2]],IF(ALL[[#This Row],[SUPPLIER]]="","",IF(ALL[[#This Row],[TGL MASUK_H2]]&gt;C162,ALL[[#This Row],[TGL MASUK_H2]],"")))</f>
        <v/>
      </c>
      <c r="E163" t="str">
        <f>IF(ALL[[#This Row],[FAKTUR]]="",E162,ALL[[#This Row],[FAKTUR]])</f>
        <v>ARTO MORO</v>
      </c>
      <c r="F163" s="2">
        <f>IF(ALL[[#This Row],[TGL.NOTA]]="",F162,ALL[[#This Row],[TGL.NOTA]])</f>
        <v>44933</v>
      </c>
      <c r="G163" s="8">
        <f t="shared" si="2"/>
        <v>161</v>
      </c>
      <c r="H163" s="6" t="str">
        <f>IF(ALL[[#This Row],[SUPPLIER]]="","",COUNT(H$2:H162)+1)</f>
        <v/>
      </c>
      <c r="I163" s="2" t="s">
        <v>22</v>
      </c>
      <c r="M163" t="s">
        <v>262</v>
      </c>
      <c r="N163" s="2"/>
      <c r="P163" t="s">
        <v>263</v>
      </c>
      <c r="Q163">
        <v>2</v>
      </c>
      <c r="T163" s="3"/>
      <c r="U163" s="3">
        <v>5270400</v>
      </c>
      <c r="V163" t="s">
        <v>112</v>
      </c>
      <c r="W163" s="4">
        <v>0.17</v>
      </c>
      <c r="X163" s="4"/>
      <c r="Z163" s="1"/>
    </row>
    <row r="164" spans="2:26" x14ac:dyDescent="0.25">
      <c r="B164" s="2">
        <f>IF(ALL[[#This Row],[TGL MASUK]]="",B163,ALL[[#This Row],[TGL MASUK]])</f>
        <v>44935</v>
      </c>
      <c r="C164" s="2">
        <v>44935</v>
      </c>
      <c r="D164" s="2" t="str">
        <f>IF(D163=ALL[[#Headers],[TGL MASUK_H3]],ALL[[#This Row],[TGL MASUK_H2]],IF(ALL[[#This Row],[SUPPLIER]]="","",IF(ALL[[#This Row],[TGL MASUK_H2]]&gt;C163,ALL[[#This Row],[TGL MASUK_H2]],"")))</f>
        <v/>
      </c>
      <c r="E164" t="str">
        <f>IF(ALL[[#This Row],[FAKTUR]]="",E163,ALL[[#This Row],[FAKTUR]])</f>
        <v>ARTO MORO</v>
      </c>
      <c r="F164" s="2">
        <f>IF(ALL[[#This Row],[TGL.NOTA]]="",F163,ALL[[#This Row],[TGL.NOTA]])</f>
        <v>44933</v>
      </c>
      <c r="G164" s="8">
        <f t="shared" si="2"/>
        <v>162</v>
      </c>
      <c r="H164" s="6" t="str">
        <f>IF(ALL[[#This Row],[SUPPLIER]]="","",COUNT(H$2:H163)+1)</f>
        <v/>
      </c>
      <c r="I164" s="2" t="s">
        <v>22</v>
      </c>
      <c r="N164" s="2"/>
      <c r="T164" s="3"/>
      <c r="U164" s="3"/>
      <c r="W164" s="4"/>
      <c r="X164" s="4"/>
      <c r="Z164" s="1"/>
    </row>
    <row r="165" spans="2:26" x14ac:dyDescent="0.25">
      <c r="B165" s="2">
        <f>IF(ALL[[#This Row],[TGL MASUK]]="",B164,ALL[[#This Row],[TGL MASUK]])</f>
        <v>44935</v>
      </c>
      <c r="C165" s="2">
        <v>44935</v>
      </c>
      <c r="D165" s="2" t="str">
        <f>IF(D164=ALL[[#Headers],[TGL MASUK_H3]],ALL[[#This Row],[TGL MASUK_H2]],IF(ALL[[#This Row],[SUPPLIER]]="","",IF(ALL[[#This Row],[TGL MASUK_H2]]&gt;C164,ALL[[#This Row],[TGL MASUK_H2]],"")))</f>
        <v/>
      </c>
      <c r="E165" t="str">
        <f>IF(ALL[[#This Row],[FAKTUR]]="",E164,ALL[[#This Row],[FAKTUR]])</f>
        <v>ARTO MORO</v>
      </c>
      <c r="F165" s="2">
        <f>IF(ALL[[#This Row],[TGL.NOTA]]="",F164,ALL[[#This Row],[TGL.NOTA]])</f>
        <v>44933</v>
      </c>
      <c r="G165" s="8">
        <f t="shared" si="2"/>
        <v>163</v>
      </c>
      <c r="H165" s="6">
        <f>IF(ALL[[#This Row],[SUPPLIER]]="","",COUNT(H$2:H164)+1)</f>
        <v>37</v>
      </c>
      <c r="I165" s="2" t="s">
        <v>22</v>
      </c>
      <c r="J165" t="s">
        <v>95</v>
      </c>
      <c r="K165" t="s">
        <v>78</v>
      </c>
      <c r="L165" t="s">
        <v>264</v>
      </c>
      <c r="M165" t="s">
        <v>265</v>
      </c>
      <c r="N165" s="2">
        <v>44933</v>
      </c>
      <c r="P165" t="s">
        <v>266</v>
      </c>
      <c r="Q165">
        <v>4</v>
      </c>
      <c r="T165" s="3"/>
      <c r="U165" s="3">
        <v>1560000</v>
      </c>
      <c r="V165" t="s">
        <v>267</v>
      </c>
      <c r="W165" s="4">
        <v>0.17</v>
      </c>
      <c r="X165" s="4"/>
      <c r="Z165" s="1"/>
    </row>
    <row r="166" spans="2:26" x14ac:dyDescent="0.25">
      <c r="B166" s="2">
        <f>IF(ALL[[#This Row],[TGL MASUK]]="",B165,ALL[[#This Row],[TGL MASUK]])</f>
        <v>44935</v>
      </c>
      <c r="C166" s="2">
        <v>44935</v>
      </c>
      <c r="D166" s="2" t="str">
        <f>IF(D165=ALL[[#Headers],[TGL MASUK_H3]],ALL[[#This Row],[TGL MASUK_H2]],IF(ALL[[#This Row],[SUPPLIER]]="","",IF(ALL[[#This Row],[TGL MASUK_H2]]&gt;C165,ALL[[#This Row],[TGL MASUK_H2]],"")))</f>
        <v/>
      </c>
      <c r="E166" t="str">
        <f>IF(ALL[[#This Row],[FAKTUR]]="",E165,ALL[[#This Row],[FAKTUR]])</f>
        <v>ARTO MORO</v>
      </c>
      <c r="F166" s="2">
        <f>IF(ALL[[#This Row],[TGL.NOTA]]="",F165,ALL[[#This Row],[TGL.NOTA]])</f>
        <v>44933</v>
      </c>
      <c r="G166" s="8">
        <f t="shared" si="2"/>
        <v>164</v>
      </c>
      <c r="H166" s="6" t="str">
        <f>IF(ALL[[#This Row],[SUPPLIER]]="","",COUNT(H$2:H165)+1)</f>
        <v/>
      </c>
      <c r="I166" s="2" t="s">
        <v>22</v>
      </c>
      <c r="N166" s="2"/>
      <c r="P166" t="s">
        <v>268</v>
      </c>
      <c r="Q166">
        <v>1</v>
      </c>
      <c r="T166" s="3"/>
      <c r="U166" s="3">
        <v>2160000</v>
      </c>
      <c r="V166" t="s">
        <v>269</v>
      </c>
      <c r="W166" s="4">
        <v>0.17</v>
      </c>
      <c r="X166" s="4"/>
      <c r="Z166" s="1"/>
    </row>
    <row r="167" spans="2:26" x14ac:dyDescent="0.25">
      <c r="B167" s="2">
        <f>IF(ALL[[#This Row],[TGL MASUK]]="",B166,ALL[[#This Row],[TGL MASUK]])</f>
        <v>44935</v>
      </c>
      <c r="C167" s="2">
        <v>44935</v>
      </c>
      <c r="D167" s="2" t="str">
        <f>IF(D166=ALL[[#Headers],[TGL MASUK_H3]],ALL[[#This Row],[TGL MASUK_H2]],IF(ALL[[#This Row],[SUPPLIER]]="","",IF(ALL[[#This Row],[TGL MASUK_H2]]&gt;C166,ALL[[#This Row],[TGL MASUK_H2]],"")))</f>
        <v/>
      </c>
      <c r="E167" t="str">
        <f>IF(ALL[[#This Row],[FAKTUR]]="",E166,ALL[[#This Row],[FAKTUR]])</f>
        <v>ARTO MORO</v>
      </c>
      <c r="F167" s="2">
        <f>IF(ALL[[#This Row],[TGL.NOTA]]="",F166,ALL[[#This Row],[TGL.NOTA]])</f>
        <v>44933</v>
      </c>
      <c r="G167" s="8">
        <f t="shared" si="2"/>
        <v>165</v>
      </c>
      <c r="H167" s="6" t="str">
        <f>IF(ALL[[#This Row],[SUPPLIER]]="","",COUNT(H$2:H166)+1)</f>
        <v/>
      </c>
      <c r="I167" s="2" t="s">
        <v>22</v>
      </c>
      <c r="N167" s="2"/>
      <c r="P167" t="s">
        <v>270</v>
      </c>
      <c r="Q167">
        <v>1</v>
      </c>
      <c r="T167" s="3"/>
      <c r="U167" s="3">
        <v>1069200</v>
      </c>
      <c r="V167" t="s">
        <v>271</v>
      </c>
      <c r="W167" s="4">
        <v>0.17</v>
      </c>
      <c r="X167" s="4"/>
      <c r="Z167" s="1"/>
    </row>
    <row r="168" spans="2:26" x14ac:dyDescent="0.25">
      <c r="B168" s="2">
        <f>IF(ALL[[#This Row],[TGL MASUK]]="",B167,ALL[[#This Row],[TGL MASUK]])</f>
        <v>44935</v>
      </c>
      <c r="C168" s="2">
        <v>44935</v>
      </c>
      <c r="D168" s="2" t="str">
        <f>IF(D167=ALL[[#Headers],[TGL MASUK_H3]],ALL[[#This Row],[TGL MASUK_H2]],IF(ALL[[#This Row],[SUPPLIER]]="","",IF(ALL[[#This Row],[TGL MASUK_H2]]&gt;C167,ALL[[#This Row],[TGL MASUK_H2]],"")))</f>
        <v/>
      </c>
      <c r="E168" t="str">
        <f>IF(ALL[[#This Row],[FAKTUR]]="",E167,ALL[[#This Row],[FAKTUR]])</f>
        <v>ARTO MORO</v>
      </c>
      <c r="F168" s="2">
        <f>IF(ALL[[#This Row],[TGL.NOTA]]="",F167,ALL[[#This Row],[TGL.NOTA]])</f>
        <v>44933</v>
      </c>
      <c r="G168" s="8">
        <f t="shared" si="2"/>
        <v>166</v>
      </c>
      <c r="H168" s="6" t="str">
        <f>IF(ALL[[#This Row],[SUPPLIER]]="","",COUNT(H$2:H167)+1)</f>
        <v/>
      </c>
      <c r="I168" s="2" t="s">
        <v>22</v>
      </c>
      <c r="N168" s="2"/>
      <c r="P168" t="s">
        <v>120</v>
      </c>
      <c r="Q168">
        <v>10</v>
      </c>
      <c r="T168" s="3"/>
      <c r="U168" s="3">
        <v>2160000</v>
      </c>
      <c r="V168" t="s">
        <v>103</v>
      </c>
      <c r="W168" s="4">
        <v>0.17</v>
      </c>
      <c r="X168" s="4"/>
      <c r="Z168" s="1"/>
    </row>
    <row r="169" spans="2:26" x14ac:dyDescent="0.25">
      <c r="B169" s="2">
        <f>IF(ALL[[#This Row],[TGL MASUK]]="",B168,ALL[[#This Row],[TGL MASUK]])</f>
        <v>44935</v>
      </c>
      <c r="C169" s="2">
        <v>44935</v>
      </c>
      <c r="D169" s="2" t="str">
        <f>IF(D168=ALL[[#Headers],[TGL MASUK_H3]],ALL[[#This Row],[TGL MASUK_H2]],IF(ALL[[#This Row],[SUPPLIER]]="","",IF(ALL[[#This Row],[TGL MASUK_H2]]&gt;C168,ALL[[#This Row],[TGL MASUK_H2]],"")))</f>
        <v/>
      </c>
      <c r="E169" t="str">
        <f>IF(ALL[[#This Row],[FAKTUR]]="",E168,ALL[[#This Row],[FAKTUR]])</f>
        <v>ARTO MORO</v>
      </c>
      <c r="F169" s="2">
        <f>IF(ALL[[#This Row],[TGL.NOTA]]="",F168,ALL[[#This Row],[TGL.NOTA]])</f>
        <v>44933</v>
      </c>
      <c r="G169" s="8">
        <f t="shared" si="2"/>
        <v>167</v>
      </c>
      <c r="H169" s="6" t="str">
        <f>IF(ALL[[#This Row],[SUPPLIER]]="","",COUNT(H$2:H168)+1)</f>
        <v/>
      </c>
      <c r="I169" s="2" t="s">
        <v>22</v>
      </c>
      <c r="N169" s="2"/>
      <c r="P169" t="s">
        <v>109</v>
      </c>
      <c r="Q169">
        <v>5</v>
      </c>
      <c r="T169" s="3"/>
      <c r="U169" s="3">
        <v>2980800</v>
      </c>
      <c r="V169" t="s">
        <v>110</v>
      </c>
      <c r="W169" s="4">
        <v>0.17</v>
      </c>
      <c r="X169" s="4"/>
      <c r="Z169" s="1"/>
    </row>
    <row r="170" spans="2:26" x14ac:dyDescent="0.25">
      <c r="B170" s="2">
        <f>IF(ALL[[#This Row],[TGL MASUK]]="",B169,ALL[[#This Row],[TGL MASUK]])</f>
        <v>44935</v>
      </c>
      <c r="C170" s="2">
        <v>44935</v>
      </c>
      <c r="D170" s="2" t="str">
        <f>IF(D169=ALL[[#Headers],[TGL MASUK_H3]],ALL[[#This Row],[TGL MASUK_H2]],IF(ALL[[#This Row],[SUPPLIER]]="","",IF(ALL[[#This Row],[TGL MASUK_H2]]&gt;C169,ALL[[#This Row],[TGL MASUK_H2]],"")))</f>
        <v/>
      </c>
      <c r="E170" t="str">
        <f>IF(ALL[[#This Row],[FAKTUR]]="",E169,ALL[[#This Row],[FAKTUR]])</f>
        <v>ARTO MORO</v>
      </c>
      <c r="F170" s="2">
        <f>IF(ALL[[#This Row],[TGL.NOTA]]="",F169,ALL[[#This Row],[TGL.NOTA]])</f>
        <v>44933</v>
      </c>
      <c r="G170" s="8">
        <f t="shared" si="2"/>
        <v>168</v>
      </c>
      <c r="H170" s="6" t="str">
        <f>IF(ALL[[#This Row],[SUPPLIER]]="","",COUNT(H$2:H169)+1)</f>
        <v/>
      </c>
      <c r="I170" s="2" t="s">
        <v>22</v>
      </c>
      <c r="N170" s="2"/>
      <c r="P170" t="s">
        <v>272</v>
      </c>
      <c r="Q170">
        <v>1</v>
      </c>
      <c r="T170" s="3"/>
      <c r="U170" s="3">
        <v>2040000</v>
      </c>
      <c r="V170" t="s">
        <v>267</v>
      </c>
      <c r="W170" s="4">
        <v>0.17</v>
      </c>
      <c r="X170" s="4"/>
      <c r="Z170" s="1"/>
    </row>
    <row r="171" spans="2:26" x14ac:dyDescent="0.25">
      <c r="B171" s="2">
        <f>IF(ALL[[#This Row],[TGL MASUK]]="",B170,ALL[[#This Row],[TGL MASUK]])</f>
        <v>44935</v>
      </c>
      <c r="C171" s="2">
        <v>44935</v>
      </c>
      <c r="D171" s="2" t="str">
        <f>IF(D170=ALL[[#Headers],[TGL MASUK_H3]],ALL[[#This Row],[TGL MASUK_H2]],IF(ALL[[#This Row],[SUPPLIER]]="","",IF(ALL[[#This Row],[TGL MASUK_H2]]&gt;C170,ALL[[#This Row],[TGL MASUK_H2]],"")))</f>
        <v/>
      </c>
      <c r="E171" t="str">
        <f>IF(ALL[[#This Row],[FAKTUR]]="",E170,ALL[[#This Row],[FAKTUR]])</f>
        <v>ARTO MORO</v>
      </c>
      <c r="F171" s="2">
        <f>IF(ALL[[#This Row],[TGL.NOTA]]="",F170,ALL[[#This Row],[TGL.NOTA]])</f>
        <v>44933</v>
      </c>
      <c r="G171" s="8">
        <f t="shared" si="2"/>
        <v>169</v>
      </c>
      <c r="H171" s="6" t="str">
        <f>IF(ALL[[#This Row],[SUPPLIER]]="","",COUNT(H$2:H170)+1)</f>
        <v/>
      </c>
      <c r="I171" s="2" t="s">
        <v>22</v>
      </c>
      <c r="N171" s="2"/>
      <c r="P171" t="s">
        <v>273</v>
      </c>
      <c r="Q171">
        <v>1</v>
      </c>
      <c r="T171" s="3"/>
      <c r="U171" s="3">
        <v>2750000</v>
      </c>
      <c r="V171" t="s">
        <v>81</v>
      </c>
      <c r="W171" s="4">
        <v>0.17</v>
      </c>
      <c r="X171" s="4"/>
      <c r="Z171" s="1"/>
    </row>
    <row r="172" spans="2:26" x14ac:dyDescent="0.25">
      <c r="B172" s="2">
        <f>IF(ALL[[#This Row],[TGL MASUK]]="",B171,ALL[[#This Row],[TGL MASUK]])</f>
        <v>44935</v>
      </c>
      <c r="C172" s="2">
        <v>44935</v>
      </c>
      <c r="D172" s="2" t="str">
        <f>IF(D171=ALL[[#Headers],[TGL MASUK_H3]],ALL[[#This Row],[TGL MASUK_H2]],IF(ALL[[#This Row],[SUPPLIER]]="","",IF(ALL[[#This Row],[TGL MASUK_H2]]&gt;C171,ALL[[#This Row],[TGL MASUK_H2]],"")))</f>
        <v/>
      </c>
      <c r="E172" t="str">
        <f>IF(ALL[[#This Row],[FAKTUR]]="",E171,ALL[[#This Row],[FAKTUR]])</f>
        <v>ARTO MORO</v>
      </c>
      <c r="F172" s="2">
        <f>IF(ALL[[#This Row],[TGL.NOTA]]="",F171,ALL[[#This Row],[TGL.NOTA]])</f>
        <v>44933</v>
      </c>
      <c r="G172" s="8">
        <f t="shared" si="2"/>
        <v>170</v>
      </c>
      <c r="H172" s="6" t="str">
        <f>IF(ALL[[#This Row],[SUPPLIER]]="","",COUNT(H$2:H171)+1)</f>
        <v/>
      </c>
      <c r="I172" s="2" t="s">
        <v>22</v>
      </c>
      <c r="N172" s="2"/>
      <c r="P172" t="s">
        <v>274</v>
      </c>
      <c r="Q172">
        <v>3</v>
      </c>
      <c r="T172" s="3"/>
      <c r="U172" s="3">
        <v>1500000</v>
      </c>
      <c r="V172" t="s">
        <v>275</v>
      </c>
      <c r="W172" s="4">
        <v>0.17</v>
      </c>
      <c r="X172" s="4"/>
      <c r="Z172" s="1"/>
    </row>
    <row r="173" spans="2:26" x14ac:dyDescent="0.25">
      <c r="B173" s="2">
        <f>IF(ALL[[#This Row],[TGL MASUK]]="",B172,ALL[[#This Row],[TGL MASUK]])</f>
        <v>44935</v>
      </c>
      <c r="C173" s="2">
        <v>44935</v>
      </c>
      <c r="D173" s="2" t="str">
        <f>IF(D172=ALL[[#Headers],[TGL MASUK_H3]],ALL[[#This Row],[TGL MASUK_H2]],IF(ALL[[#This Row],[SUPPLIER]]="","",IF(ALL[[#This Row],[TGL MASUK_H2]]&gt;C172,ALL[[#This Row],[TGL MASUK_H2]],"")))</f>
        <v/>
      </c>
      <c r="E173" t="str">
        <f>IF(ALL[[#This Row],[FAKTUR]]="",E172,ALL[[#This Row],[FAKTUR]])</f>
        <v>ARTO MORO</v>
      </c>
      <c r="F173" s="2">
        <f>IF(ALL[[#This Row],[TGL.NOTA]]="",F172,ALL[[#This Row],[TGL.NOTA]])</f>
        <v>44933</v>
      </c>
      <c r="G173" s="8">
        <f t="shared" si="2"/>
        <v>171</v>
      </c>
      <c r="H173" s="6" t="str">
        <f>IF(ALL[[#This Row],[SUPPLIER]]="","",COUNT(H$2:H172)+1)</f>
        <v/>
      </c>
      <c r="I173" s="2" t="s">
        <v>22</v>
      </c>
      <c r="N173" s="2"/>
      <c r="P173" t="s">
        <v>113</v>
      </c>
      <c r="Q173">
        <v>4</v>
      </c>
      <c r="T173" s="3"/>
      <c r="U173" s="3">
        <v>2112000</v>
      </c>
      <c r="V173" t="s">
        <v>103</v>
      </c>
      <c r="W173" s="4">
        <v>0.17</v>
      </c>
      <c r="X173" s="4"/>
      <c r="Z173" s="1"/>
    </row>
    <row r="174" spans="2:26" x14ac:dyDescent="0.25">
      <c r="B174" s="2">
        <f>IF(ALL[[#This Row],[TGL MASUK]]="",B173,ALL[[#This Row],[TGL MASUK]])</f>
        <v>44935</v>
      </c>
      <c r="C174" s="2">
        <v>44935</v>
      </c>
      <c r="D174" s="2" t="str">
        <f>IF(D173=ALL[[#Headers],[TGL MASUK_H3]],ALL[[#This Row],[TGL MASUK_H2]],IF(ALL[[#This Row],[SUPPLIER]]="","",IF(ALL[[#This Row],[TGL MASUK_H2]]&gt;C173,ALL[[#This Row],[TGL MASUK_H2]],"")))</f>
        <v/>
      </c>
      <c r="E174" t="str">
        <f>IF(ALL[[#This Row],[FAKTUR]]="",E173,ALL[[#This Row],[FAKTUR]])</f>
        <v>ARTO MORO</v>
      </c>
      <c r="F174" s="2">
        <f>IF(ALL[[#This Row],[TGL.NOTA]]="",F173,ALL[[#This Row],[TGL.NOTA]])</f>
        <v>44933</v>
      </c>
      <c r="G174" s="8">
        <f t="shared" si="2"/>
        <v>172</v>
      </c>
      <c r="H174" s="6" t="str">
        <f>IF(ALL[[#This Row],[SUPPLIER]]="","",COUNT(H$2:H173)+1)</f>
        <v/>
      </c>
      <c r="I174" s="2" t="s">
        <v>22</v>
      </c>
      <c r="N174" s="2"/>
      <c r="P174" t="s">
        <v>276</v>
      </c>
      <c r="Q174">
        <v>2</v>
      </c>
      <c r="T174" s="3"/>
      <c r="U174" s="3">
        <v>2352000</v>
      </c>
      <c r="V174" t="s">
        <v>99</v>
      </c>
      <c r="W174" s="4">
        <v>0.17</v>
      </c>
      <c r="X174" s="4"/>
      <c r="Z174" s="1"/>
    </row>
    <row r="175" spans="2:26" x14ac:dyDescent="0.25">
      <c r="B175" s="2">
        <f>IF(ALL[[#This Row],[TGL MASUK]]="",B174,ALL[[#This Row],[TGL MASUK]])</f>
        <v>44935</v>
      </c>
      <c r="C175" s="2">
        <v>44935</v>
      </c>
      <c r="D175" s="2" t="str">
        <f>IF(D174=ALL[[#Headers],[TGL MASUK_H3]],ALL[[#This Row],[TGL MASUK_H2]],IF(ALL[[#This Row],[SUPPLIER]]="","",IF(ALL[[#This Row],[TGL MASUK_H2]]&gt;C174,ALL[[#This Row],[TGL MASUK_H2]],"")))</f>
        <v/>
      </c>
      <c r="E175" t="str">
        <f>IF(ALL[[#This Row],[FAKTUR]]="",E174,ALL[[#This Row],[FAKTUR]])</f>
        <v>ARTO MORO</v>
      </c>
      <c r="F175" s="2">
        <f>IF(ALL[[#This Row],[TGL.NOTA]]="",F174,ALL[[#This Row],[TGL.NOTA]])</f>
        <v>44933</v>
      </c>
      <c r="G175" s="8">
        <f t="shared" si="2"/>
        <v>173</v>
      </c>
      <c r="H175" s="6" t="str">
        <f>IF(ALL[[#This Row],[SUPPLIER]]="","",COUNT(H$2:H174)+1)</f>
        <v/>
      </c>
      <c r="I175" s="2" t="s">
        <v>22</v>
      </c>
      <c r="N175" s="2"/>
      <c r="T175" s="3"/>
      <c r="U175" s="3"/>
      <c r="W175" s="4"/>
      <c r="X175" s="4"/>
      <c r="Z175" s="1"/>
    </row>
    <row r="176" spans="2:26" x14ac:dyDescent="0.25">
      <c r="B176" s="2">
        <f>IF(ALL[[#This Row],[TGL MASUK]]="",B175,ALL[[#This Row],[TGL MASUK]])</f>
        <v>44935</v>
      </c>
      <c r="C176" s="2">
        <v>44935</v>
      </c>
      <c r="D176" s="2" t="str">
        <f>IF(D175=ALL[[#Headers],[TGL MASUK_H3]],ALL[[#This Row],[TGL MASUK_H2]],IF(ALL[[#This Row],[SUPPLIER]]="","",IF(ALL[[#This Row],[TGL MASUK_H2]]&gt;C175,ALL[[#This Row],[TGL MASUK_H2]],"")))</f>
        <v/>
      </c>
      <c r="E176" t="str">
        <f>IF(ALL[[#This Row],[FAKTUR]]="",E175,ALL[[#This Row],[FAKTUR]])</f>
        <v>ARTO MORO</v>
      </c>
      <c r="F176" s="2">
        <f>IF(ALL[[#This Row],[TGL.NOTA]]="",F175,ALL[[#This Row],[TGL.NOTA]])</f>
        <v>44933</v>
      </c>
      <c r="G176" s="8">
        <f t="shared" si="2"/>
        <v>174</v>
      </c>
      <c r="H176" s="6">
        <f>IF(ALL[[#This Row],[SUPPLIER]]="","",COUNT(H$2:H175)+1)</f>
        <v>38</v>
      </c>
      <c r="I176" s="2" t="s">
        <v>22</v>
      </c>
      <c r="J176" t="s">
        <v>95</v>
      </c>
      <c r="K176" t="s">
        <v>78</v>
      </c>
      <c r="L176" t="s">
        <v>277</v>
      </c>
      <c r="M176" t="s">
        <v>278</v>
      </c>
      <c r="N176" s="2">
        <v>44933</v>
      </c>
      <c r="P176" t="s">
        <v>276</v>
      </c>
      <c r="Q176">
        <v>2</v>
      </c>
      <c r="T176" s="3"/>
      <c r="U176" s="3">
        <v>2352000</v>
      </c>
      <c r="V176" t="s">
        <v>99</v>
      </c>
      <c r="W176" s="4">
        <v>0.17</v>
      </c>
      <c r="X176" s="4"/>
      <c r="Z176" s="1"/>
    </row>
    <row r="177" spans="2:26" x14ac:dyDescent="0.25">
      <c r="B177" s="2">
        <f>IF(ALL[[#This Row],[TGL MASUK]]="",B176,ALL[[#This Row],[TGL MASUK]])</f>
        <v>44935</v>
      </c>
      <c r="C177" s="2">
        <v>44935</v>
      </c>
      <c r="D177" s="2" t="str">
        <f>IF(D176=ALL[[#Headers],[TGL MASUK_H3]],ALL[[#This Row],[TGL MASUK_H2]],IF(ALL[[#This Row],[SUPPLIER]]="","",IF(ALL[[#This Row],[TGL MASUK_H2]]&gt;C176,ALL[[#This Row],[TGL MASUK_H2]],"")))</f>
        <v/>
      </c>
      <c r="E177" t="str">
        <f>IF(ALL[[#This Row],[FAKTUR]]="",E176,ALL[[#This Row],[FAKTUR]])</f>
        <v>ARTO MORO</v>
      </c>
      <c r="F177" s="2">
        <f>IF(ALL[[#This Row],[TGL.NOTA]]="",F176,ALL[[#This Row],[TGL.NOTA]])</f>
        <v>44933</v>
      </c>
      <c r="G177" s="8">
        <f t="shared" si="2"/>
        <v>175</v>
      </c>
      <c r="H177" s="6" t="str">
        <f>IF(ALL[[#This Row],[SUPPLIER]]="","",COUNT(H$2:H176)+1)</f>
        <v/>
      </c>
      <c r="I177" s="2" t="s">
        <v>22</v>
      </c>
      <c r="N177" s="2"/>
      <c r="P177" t="s">
        <v>279</v>
      </c>
      <c r="Q177">
        <v>1</v>
      </c>
      <c r="T177" s="3"/>
      <c r="U177" s="3">
        <v>1987200</v>
      </c>
      <c r="V177" t="s">
        <v>122</v>
      </c>
      <c r="W177" s="4">
        <v>0.17</v>
      </c>
      <c r="X177" s="4"/>
      <c r="Z177" s="1"/>
    </row>
    <row r="178" spans="2:26" x14ac:dyDescent="0.25">
      <c r="B178" s="2">
        <f>IF(ALL[[#This Row],[TGL MASUK]]="",B177,ALL[[#This Row],[TGL MASUK]])</f>
        <v>44935</v>
      </c>
      <c r="C178" s="2">
        <v>44935</v>
      </c>
      <c r="D178" s="2" t="str">
        <f>IF(D177=ALL[[#Headers],[TGL MASUK_H3]],ALL[[#This Row],[TGL MASUK_H2]],IF(ALL[[#This Row],[SUPPLIER]]="","",IF(ALL[[#This Row],[TGL MASUK_H2]]&gt;C177,ALL[[#This Row],[TGL MASUK_H2]],"")))</f>
        <v/>
      </c>
      <c r="E178" t="str">
        <f>IF(ALL[[#This Row],[FAKTUR]]="",E177,ALL[[#This Row],[FAKTUR]])</f>
        <v>ARTO MORO</v>
      </c>
      <c r="F178" s="2">
        <f>IF(ALL[[#This Row],[TGL.NOTA]]="",F177,ALL[[#This Row],[TGL.NOTA]])</f>
        <v>44933</v>
      </c>
      <c r="G178" s="8">
        <f t="shared" si="2"/>
        <v>176</v>
      </c>
      <c r="H178" s="6" t="str">
        <f>IF(ALL[[#This Row],[SUPPLIER]]="","",COUNT(H$2:H177)+1)</f>
        <v/>
      </c>
      <c r="I178" s="2" t="s">
        <v>22</v>
      </c>
      <c r="N178" s="2"/>
      <c r="P178" t="s">
        <v>280</v>
      </c>
      <c r="Q178">
        <v>1</v>
      </c>
      <c r="T178" s="3"/>
      <c r="U178" s="3">
        <v>1584000</v>
      </c>
      <c r="V178" t="s">
        <v>122</v>
      </c>
      <c r="W178" s="4">
        <v>0.17</v>
      </c>
      <c r="X178" s="4"/>
      <c r="Z178" s="1"/>
    </row>
    <row r="179" spans="2:26" x14ac:dyDescent="0.25">
      <c r="B179" s="2">
        <f>IF(ALL[[#This Row],[TGL MASUK]]="",B178,ALL[[#This Row],[TGL MASUK]])</f>
        <v>44935</v>
      </c>
      <c r="C179" s="2">
        <v>44935</v>
      </c>
      <c r="D179" s="2" t="str">
        <f>IF(D178=ALL[[#Headers],[TGL MASUK_H3]],ALL[[#This Row],[TGL MASUK_H2]],IF(ALL[[#This Row],[SUPPLIER]]="","",IF(ALL[[#This Row],[TGL MASUK_H2]]&gt;C178,ALL[[#This Row],[TGL MASUK_H2]],"")))</f>
        <v/>
      </c>
      <c r="E179" t="str">
        <f>IF(ALL[[#This Row],[FAKTUR]]="",E178,ALL[[#This Row],[FAKTUR]])</f>
        <v>ARTO MORO</v>
      </c>
      <c r="F179" s="2">
        <f>IF(ALL[[#This Row],[TGL.NOTA]]="",F178,ALL[[#This Row],[TGL.NOTA]])</f>
        <v>44933</v>
      </c>
      <c r="G179" s="8">
        <f t="shared" si="2"/>
        <v>177</v>
      </c>
      <c r="H179" s="6" t="str">
        <f>IF(ALL[[#This Row],[SUPPLIER]]="","",COUNT(H$2:H178)+1)</f>
        <v/>
      </c>
      <c r="I179" s="2" t="s">
        <v>22</v>
      </c>
      <c r="N179" s="2"/>
      <c r="P179" t="s">
        <v>281</v>
      </c>
      <c r="Q179">
        <v>1</v>
      </c>
      <c r="T179" s="3"/>
      <c r="U179" s="3">
        <v>1500000</v>
      </c>
      <c r="V179" t="s">
        <v>282</v>
      </c>
      <c r="W179" s="4">
        <v>0.17</v>
      </c>
      <c r="X179" s="4"/>
      <c r="Z179" s="1"/>
    </row>
    <row r="180" spans="2:26" x14ac:dyDescent="0.25">
      <c r="B180" s="2">
        <f>IF(ALL[[#This Row],[TGL MASUK]]="",B179,ALL[[#This Row],[TGL MASUK]])</f>
        <v>44935</v>
      </c>
      <c r="C180" s="2">
        <v>44935</v>
      </c>
      <c r="D180" s="2" t="str">
        <f>IF(D179=ALL[[#Headers],[TGL MASUK_H3]],ALL[[#This Row],[TGL MASUK_H2]],IF(ALL[[#This Row],[SUPPLIER]]="","",IF(ALL[[#This Row],[TGL MASUK_H2]]&gt;C179,ALL[[#This Row],[TGL MASUK_H2]],"")))</f>
        <v/>
      </c>
      <c r="E180" t="str">
        <f>IF(ALL[[#This Row],[FAKTUR]]="",E179,ALL[[#This Row],[FAKTUR]])</f>
        <v>ARTO MORO</v>
      </c>
      <c r="F180" s="2">
        <f>IF(ALL[[#This Row],[TGL.NOTA]]="",F179,ALL[[#This Row],[TGL.NOTA]])</f>
        <v>44933</v>
      </c>
      <c r="G180" s="8">
        <f t="shared" si="2"/>
        <v>178</v>
      </c>
      <c r="H180" s="6" t="str">
        <f>IF(ALL[[#This Row],[SUPPLIER]]="","",COUNT(H$2:H179)+1)</f>
        <v/>
      </c>
      <c r="I180" s="2" t="s">
        <v>22</v>
      </c>
      <c r="N180" s="2"/>
      <c r="P180" t="s">
        <v>283</v>
      </c>
      <c r="Q180">
        <v>1</v>
      </c>
      <c r="T180" s="3"/>
      <c r="U180" s="3">
        <v>1375000</v>
      </c>
      <c r="V180" t="s">
        <v>282</v>
      </c>
      <c r="W180" s="4">
        <v>0.17</v>
      </c>
      <c r="X180" s="4"/>
      <c r="Z180" s="1"/>
    </row>
    <row r="181" spans="2:26" x14ac:dyDescent="0.25">
      <c r="B181" s="2">
        <f>IF(ALL[[#This Row],[TGL MASUK]]="",B180,ALL[[#This Row],[TGL MASUK]])</f>
        <v>44935</v>
      </c>
      <c r="C181" s="2">
        <v>44935</v>
      </c>
      <c r="D181" s="2" t="str">
        <f>IF(D180=ALL[[#Headers],[TGL MASUK_H3]],ALL[[#This Row],[TGL MASUK_H2]],IF(ALL[[#This Row],[SUPPLIER]]="","",IF(ALL[[#This Row],[TGL MASUK_H2]]&gt;C180,ALL[[#This Row],[TGL MASUK_H2]],"")))</f>
        <v/>
      </c>
      <c r="E181" t="str">
        <f>IF(ALL[[#This Row],[FAKTUR]]="",E180,ALL[[#This Row],[FAKTUR]])</f>
        <v>ARTO MORO</v>
      </c>
      <c r="F181" s="2">
        <f>IF(ALL[[#This Row],[TGL.NOTA]]="",F180,ALL[[#This Row],[TGL.NOTA]])</f>
        <v>44933</v>
      </c>
      <c r="G181" s="8">
        <f t="shared" si="2"/>
        <v>179</v>
      </c>
      <c r="H181" s="6" t="str">
        <f>IF(ALL[[#This Row],[SUPPLIER]]="","",COUNT(H$2:H180)+1)</f>
        <v/>
      </c>
      <c r="I181" s="2" t="s">
        <v>22</v>
      </c>
      <c r="N181" s="2"/>
      <c r="P181" t="s">
        <v>284</v>
      </c>
      <c r="Q181">
        <v>2</v>
      </c>
      <c r="T181" s="3"/>
      <c r="U181" s="3">
        <v>1375000</v>
      </c>
      <c r="V181" t="s">
        <v>282</v>
      </c>
      <c r="W181" s="4">
        <v>0.17</v>
      </c>
      <c r="X181" s="4"/>
      <c r="Z181" s="1"/>
    </row>
    <row r="182" spans="2:26" x14ac:dyDescent="0.25">
      <c r="B182" s="2">
        <f>IF(ALL[[#This Row],[TGL MASUK]]="",B181,ALL[[#This Row],[TGL MASUK]])</f>
        <v>44935</v>
      </c>
      <c r="C182" s="2">
        <v>44935</v>
      </c>
      <c r="D182" s="2" t="str">
        <f>IF(D181=ALL[[#Headers],[TGL MASUK_H3]],ALL[[#This Row],[TGL MASUK_H2]],IF(ALL[[#This Row],[SUPPLIER]]="","",IF(ALL[[#This Row],[TGL MASUK_H2]]&gt;C181,ALL[[#This Row],[TGL MASUK_H2]],"")))</f>
        <v/>
      </c>
      <c r="E182" t="str">
        <f>IF(ALL[[#This Row],[FAKTUR]]="",E181,ALL[[#This Row],[FAKTUR]])</f>
        <v>ARTO MORO</v>
      </c>
      <c r="F182" s="2">
        <f>IF(ALL[[#This Row],[TGL.NOTA]]="",F181,ALL[[#This Row],[TGL.NOTA]])</f>
        <v>44933</v>
      </c>
      <c r="G182" s="8">
        <f t="shared" si="2"/>
        <v>180</v>
      </c>
      <c r="H182" s="6" t="str">
        <f>IF(ALL[[#This Row],[SUPPLIER]]="","",COUNT(H$2:H181)+1)</f>
        <v/>
      </c>
      <c r="I182" s="2" t="s">
        <v>22</v>
      </c>
      <c r="N182" s="2"/>
      <c r="P182" t="s">
        <v>258</v>
      </c>
      <c r="Q182">
        <v>1</v>
      </c>
      <c r="T182" s="3"/>
      <c r="U182" s="3">
        <v>800000</v>
      </c>
      <c r="V182" t="s">
        <v>259</v>
      </c>
      <c r="W182" s="4">
        <v>0.17</v>
      </c>
      <c r="X182" s="4"/>
      <c r="Z182" s="1"/>
    </row>
    <row r="183" spans="2:26" x14ac:dyDescent="0.25">
      <c r="B183" s="2">
        <f>IF(ALL[[#This Row],[TGL MASUK]]="",B182,ALL[[#This Row],[TGL MASUK]])</f>
        <v>44935</v>
      </c>
      <c r="C183" s="2">
        <v>44935</v>
      </c>
      <c r="D183" s="2" t="str">
        <f>IF(D182=ALL[[#Headers],[TGL MASUK_H3]],ALL[[#This Row],[TGL MASUK_H2]],IF(ALL[[#This Row],[SUPPLIER]]="","",IF(ALL[[#This Row],[TGL MASUK_H2]]&gt;C182,ALL[[#This Row],[TGL MASUK_H2]],"")))</f>
        <v/>
      </c>
      <c r="E183" t="str">
        <f>IF(ALL[[#This Row],[FAKTUR]]="",E182,ALL[[#This Row],[FAKTUR]])</f>
        <v>ARTO MORO</v>
      </c>
      <c r="F183" s="2">
        <f>IF(ALL[[#This Row],[TGL.NOTA]]="",F182,ALL[[#This Row],[TGL.NOTA]])</f>
        <v>44933</v>
      </c>
      <c r="G183" s="8">
        <f t="shared" si="2"/>
        <v>181</v>
      </c>
      <c r="H183" s="6" t="str">
        <f>IF(ALL[[#This Row],[SUPPLIER]]="","",COUNT(H$2:H182)+1)</f>
        <v/>
      </c>
      <c r="I183" s="2" t="s">
        <v>22</v>
      </c>
      <c r="N183" s="2"/>
      <c r="P183" t="s">
        <v>260</v>
      </c>
      <c r="Q183">
        <v>1</v>
      </c>
      <c r="T183" s="3"/>
      <c r="U183" s="3">
        <v>860000</v>
      </c>
      <c r="V183" t="s">
        <v>261</v>
      </c>
      <c r="W183" s="4">
        <v>0.17</v>
      </c>
      <c r="X183" s="4"/>
      <c r="Z183" s="1"/>
    </row>
    <row r="184" spans="2:26" x14ac:dyDescent="0.25">
      <c r="B184" s="2">
        <f>IF(ALL[[#This Row],[TGL MASUK]]="",B183,ALL[[#This Row],[TGL MASUK]])</f>
        <v>44935</v>
      </c>
      <c r="C184" s="2">
        <v>44935</v>
      </c>
      <c r="D184" s="2" t="str">
        <f>IF(D183=ALL[[#Headers],[TGL MASUK_H3]],ALL[[#This Row],[TGL MASUK_H2]],IF(ALL[[#This Row],[SUPPLIER]]="","",IF(ALL[[#This Row],[TGL MASUK_H2]]&gt;C183,ALL[[#This Row],[TGL MASUK_H2]],"")))</f>
        <v/>
      </c>
      <c r="E184" t="str">
        <f>IF(ALL[[#This Row],[FAKTUR]]="",E183,ALL[[#This Row],[FAKTUR]])</f>
        <v>ARTO MORO</v>
      </c>
      <c r="F184" s="2">
        <f>IF(ALL[[#This Row],[TGL.NOTA]]="",F183,ALL[[#This Row],[TGL.NOTA]])</f>
        <v>44933</v>
      </c>
      <c r="G184" s="8">
        <f t="shared" si="2"/>
        <v>182</v>
      </c>
      <c r="H184" s="6" t="str">
        <f>IF(ALL[[#This Row],[SUPPLIER]]="","",COUNT(H$2:H183)+1)</f>
        <v/>
      </c>
      <c r="I184" s="2" t="s">
        <v>22</v>
      </c>
      <c r="N184" s="2"/>
      <c r="P184" t="s">
        <v>285</v>
      </c>
      <c r="Q184">
        <v>2</v>
      </c>
      <c r="T184" s="3"/>
      <c r="U184" s="3">
        <v>1566000</v>
      </c>
      <c r="V184" t="s">
        <v>286</v>
      </c>
      <c r="W184" s="4">
        <v>0.17</v>
      </c>
      <c r="X184" s="4"/>
      <c r="Z184" s="1"/>
    </row>
    <row r="185" spans="2:26" x14ac:dyDescent="0.25">
      <c r="B185" s="2">
        <f>IF(ALL[[#This Row],[TGL MASUK]]="",B184,ALL[[#This Row],[TGL MASUK]])</f>
        <v>44935</v>
      </c>
      <c r="C185" s="2">
        <v>44935</v>
      </c>
      <c r="D185" s="2" t="str">
        <f>IF(D184=ALL[[#Headers],[TGL MASUK_H3]],ALL[[#This Row],[TGL MASUK_H2]],IF(ALL[[#This Row],[SUPPLIER]]="","",IF(ALL[[#This Row],[TGL MASUK_H2]]&gt;C184,ALL[[#This Row],[TGL MASUK_H2]],"")))</f>
        <v/>
      </c>
      <c r="E185" t="str">
        <f>IF(ALL[[#This Row],[FAKTUR]]="",E184,ALL[[#This Row],[FAKTUR]])</f>
        <v>ARTO MORO</v>
      </c>
      <c r="F185" s="2">
        <f>IF(ALL[[#This Row],[TGL.NOTA]]="",F184,ALL[[#This Row],[TGL.NOTA]])</f>
        <v>44933</v>
      </c>
      <c r="G185" s="8">
        <f t="shared" si="2"/>
        <v>183</v>
      </c>
      <c r="H185" s="6" t="str">
        <f>IF(ALL[[#This Row],[SUPPLIER]]="","",COUNT(H$2:H184)+1)</f>
        <v/>
      </c>
      <c r="I185" s="2" t="s">
        <v>22</v>
      </c>
      <c r="N185" s="2"/>
      <c r="T185" s="3"/>
      <c r="U185" s="3"/>
      <c r="W185" s="4"/>
      <c r="X185" s="4"/>
      <c r="Z185" s="1"/>
    </row>
    <row r="186" spans="2:26" x14ac:dyDescent="0.25">
      <c r="B186" s="2">
        <f>IF(ALL[[#This Row],[TGL MASUK]]="",B185,ALL[[#This Row],[TGL MASUK]])</f>
        <v>44935</v>
      </c>
      <c r="C186" s="2">
        <v>44935</v>
      </c>
      <c r="D186" s="2" t="str">
        <f>IF(D185=ALL[[#Headers],[TGL MASUK_H3]],ALL[[#This Row],[TGL MASUK_H2]],IF(ALL[[#This Row],[SUPPLIER]]="","",IF(ALL[[#This Row],[TGL MASUK_H2]]&gt;C185,ALL[[#This Row],[TGL MASUK_H2]],"")))</f>
        <v/>
      </c>
      <c r="E186" t="str">
        <f>IF(ALL[[#This Row],[FAKTUR]]="",E185,ALL[[#This Row],[FAKTUR]])</f>
        <v>ARTO MORO</v>
      </c>
      <c r="F186" s="2">
        <f>IF(ALL[[#This Row],[TGL.NOTA]]="",F185,ALL[[#This Row],[TGL.NOTA]])</f>
        <v>44933</v>
      </c>
      <c r="G186" s="8">
        <f t="shared" si="2"/>
        <v>184</v>
      </c>
      <c r="H186" s="6">
        <f>IF(ALL[[#This Row],[SUPPLIER]]="","",COUNT(H$2:H185)+1)</f>
        <v>39</v>
      </c>
      <c r="I186" s="2" t="s">
        <v>22</v>
      </c>
      <c r="J186" t="s">
        <v>95</v>
      </c>
      <c r="K186" t="s">
        <v>78</v>
      </c>
      <c r="L186" t="s">
        <v>287</v>
      </c>
      <c r="M186" t="s">
        <v>288</v>
      </c>
      <c r="N186" s="2">
        <v>44933</v>
      </c>
      <c r="P186" t="s">
        <v>289</v>
      </c>
      <c r="Q186">
        <v>2</v>
      </c>
      <c r="T186" s="3"/>
      <c r="U186" s="3">
        <v>1410000</v>
      </c>
      <c r="V186" t="s">
        <v>290</v>
      </c>
      <c r="W186" s="4">
        <v>0.17</v>
      </c>
      <c r="X186" s="4"/>
      <c r="Z186" s="1"/>
    </row>
    <row r="187" spans="2:26" x14ac:dyDescent="0.25">
      <c r="B187" s="2">
        <f>IF(ALL[[#This Row],[TGL MASUK]]="",B186,ALL[[#This Row],[TGL MASUK]])</f>
        <v>44935</v>
      </c>
      <c r="C187" s="2">
        <v>44935</v>
      </c>
      <c r="D187" s="2" t="str">
        <f>IF(D186=ALL[[#Headers],[TGL MASUK_H3]],ALL[[#This Row],[TGL MASUK_H2]],IF(ALL[[#This Row],[SUPPLIER]]="","",IF(ALL[[#This Row],[TGL MASUK_H2]]&gt;C186,ALL[[#This Row],[TGL MASUK_H2]],"")))</f>
        <v/>
      </c>
      <c r="E187" t="str">
        <f>IF(ALL[[#This Row],[FAKTUR]]="",E186,ALL[[#This Row],[FAKTUR]])</f>
        <v>ARTO MORO</v>
      </c>
      <c r="F187" s="2">
        <f>IF(ALL[[#This Row],[TGL.NOTA]]="",F186,ALL[[#This Row],[TGL.NOTA]])</f>
        <v>44933</v>
      </c>
      <c r="G187" s="8">
        <f t="shared" si="2"/>
        <v>185</v>
      </c>
      <c r="H187" s="6" t="str">
        <f>IF(ALL[[#This Row],[SUPPLIER]]="","",COUNT(H$2:H186)+1)</f>
        <v/>
      </c>
      <c r="I187" s="2" t="s">
        <v>22</v>
      </c>
      <c r="N187" s="2"/>
      <c r="P187" t="s">
        <v>291</v>
      </c>
      <c r="Q187">
        <v>2</v>
      </c>
      <c r="T187" s="3"/>
      <c r="U187" s="3">
        <v>1995000</v>
      </c>
      <c r="V187" t="s">
        <v>290</v>
      </c>
      <c r="W187" s="4">
        <v>0.17</v>
      </c>
      <c r="X187" s="4"/>
      <c r="Z187" s="1"/>
    </row>
    <row r="188" spans="2:26" x14ac:dyDescent="0.25">
      <c r="B188" s="2">
        <f>IF(ALL[[#This Row],[TGL MASUK]]="",B187,ALL[[#This Row],[TGL MASUK]])</f>
        <v>44935</v>
      </c>
      <c r="C188" s="2">
        <v>44935</v>
      </c>
      <c r="D188" s="2" t="str">
        <f>IF(D187=ALL[[#Headers],[TGL MASUK_H3]],ALL[[#This Row],[TGL MASUK_H2]],IF(ALL[[#This Row],[SUPPLIER]]="","",IF(ALL[[#This Row],[TGL MASUK_H2]]&gt;C187,ALL[[#This Row],[TGL MASUK_H2]],"")))</f>
        <v/>
      </c>
      <c r="E188" t="str">
        <f>IF(ALL[[#This Row],[FAKTUR]]="",E187,ALL[[#This Row],[FAKTUR]])</f>
        <v>ARTO MORO</v>
      </c>
      <c r="F188" s="2">
        <f>IF(ALL[[#This Row],[TGL.NOTA]]="",F187,ALL[[#This Row],[TGL.NOTA]])</f>
        <v>44933</v>
      </c>
      <c r="G188" s="8">
        <f t="shared" si="2"/>
        <v>186</v>
      </c>
      <c r="H188" s="6" t="str">
        <f>IF(ALL[[#This Row],[SUPPLIER]]="","",COUNT(H$2:H187)+1)</f>
        <v/>
      </c>
      <c r="I188" s="2" t="s">
        <v>22</v>
      </c>
      <c r="N188" s="2"/>
      <c r="P188" t="s">
        <v>292</v>
      </c>
      <c r="Q188">
        <v>2</v>
      </c>
      <c r="T188" s="3"/>
      <c r="U188" s="3">
        <v>1188000</v>
      </c>
      <c r="V188" t="s">
        <v>267</v>
      </c>
      <c r="W188" s="4">
        <v>0.17</v>
      </c>
      <c r="X188" s="4"/>
      <c r="Z188" s="1"/>
    </row>
    <row r="189" spans="2:26" x14ac:dyDescent="0.25">
      <c r="B189" s="2">
        <f>IF(ALL[[#This Row],[TGL MASUK]]="",B188,ALL[[#This Row],[TGL MASUK]])</f>
        <v>44935</v>
      </c>
      <c r="C189" s="2">
        <v>44935</v>
      </c>
      <c r="D189" s="2" t="str">
        <f>IF(D188=ALL[[#Headers],[TGL MASUK_H3]],ALL[[#This Row],[TGL MASUK_H2]],IF(ALL[[#This Row],[SUPPLIER]]="","",IF(ALL[[#This Row],[TGL MASUK_H2]]&gt;C188,ALL[[#This Row],[TGL MASUK_H2]],"")))</f>
        <v/>
      </c>
      <c r="E189" t="str">
        <f>IF(ALL[[#This Row],[FAKTUR]]="",E188,ALL[[#This Row],[FAKTUR]])</f>
        <v>ARTO MORO</v>
      </c>
      <c r="F189" s="2">
        <f>IF(ALL[[#This Row],[TGL.NOTA]]="",F188,ALL[[#This Row],[TGL.NOTA]])</f>
        <v>44933</v>
      </c>
      <c r="G189" s="8">
        <f t="shared" si="2"/>
        <v>187</v>
      </c>
      <c r="H189" s="6" t="str">
        <f>IF(ALL[[#This Row],[SUPPLIER]]="","",COUNT(H$2:H188)+1)</f>
        <v/>
      </c>
      <c r="I189" s="2" t="s">
        <v>22</v>
      </c>
      <c r="N189" s="2"/>
      <c r="P189" t="s">
        <v>293</v>
      </c>
      <c r="Q189">
        <v>2</v>
      </c>
      <c r="T189" s="3"/>
      <c r="U189" s="3">
        <v>2280000</v>
      </c>
      <c r="V189" t="s">
        <v>267</v>
      </c>
      <c r="W189" s="4">
        <v>0.17</v>
      </c>
      <c r="X189" s="4"/>
      <c r="Z189" s="1"/>
    </row>
    <row r="190" spans="2:26" x14ac:dyDescent="0.25">
      <c r="B190" s="2">
        <f>IF(ALL[[#This Row],[TGL MASUK]]="",B189,ALL[[#This Row],[TGL MASUK]])</f>
        <v>44935</v>
      </c>
      <c r="C190" s="2">
        <v>44935</v>
      </c>
      <c r="D190" s="2" t="str">
        <f>IF(D189=ALL[[#Headers],[TGL MASUK_H3]],ALL[[#This Row],[TGL MASUK_H2]],IF(ALL[[#This Row],[SUPPLIER]]="","",IF(ALL[[#This Row],[TGL MASUK_H2]]&gt;C189,ALL[[#This Row],[TGL MASUK_H2]],"")))</f>
        <v/>
      </c>
      <c r="E190" t="str">
        <f>IF(ALL[[#This Row],[FAKTUR]]="",E189,ALL[[#This Row],[FAKTUR]])</f>
        <v>ARTO MORO</v>
      </c>
      <c r="F190" s="2">
        <f>IF(ALL[[#This Row],[TGL.NOTA]]="",F189,ALL[[#This Row],[TGL.NOTA]])</f>
        <v>44933</v>
      </c>
      <c r="G190" s="8">
        <f t="shared" si="2"/>
        <v>188</v>
      </c>
      <c r="H190" s="6" t="str">
        <f>IF(ALL[[#This Row],[SUPPLIER]]="","",COUNT(H$2:H189)+1)</f>
        <v/>
      </c>
      <c r="I190" s="2" t="s">
        <v>22</v>
      </c>
      <c r="N190" s="2"/>
      <c r="P190" t="s">
        <v>294</v>
      </c>
      <c r="Q190">
        <v>1</v>
      </c>
      <c r="T190" s="3"/>
      <c r="U190" s="3">
        <v>504000</v>
      </c>
      <c r="V190" t="s">
        <v>269</v>
      </c>
      <c r="W190" s="4">
        <v>0.17</v>
      </c>
      <c r="X190" s="4"/>
      <c r="Z190" s="1"/>
    </row>
    <row r="191" spans="2:26" x14ac:dyDescent="0.25">
      <c r="B191" s="2">
        <f>IF(ALL[[#This Row],[TGL MASUK]]="",B190,ALL[[#This Row],[TGL MASUK]])</f>
        <v>44935</v>
      </c>
      <c r="C191" s="2">
        <v>44935</v>
      </c>
      <c r="D191" s="2" t="str">
        <f>IF(D190=ALL[[#Headers],[TGL MASUK_H3]],ALL[[#This Row],[TGL MASUK_H2]],IF(ALL[[#This Row],[SUPPLIER]]="","",IF(ALL[[#This Row],[TGL MASUK_H2]]&gt;C190,ALL[[#This Row],[TGL MASUK_H2]],"")))</f>
        <v/>
      </c>
      <c r="E191" t="str">
        <f>IF(ALL[[#This Row],[FAKTUR]]="",E190,ALL[[#This Row],[FAKTUR]])</f>
        <v>ARTO MORO</v>
      </c>
      <c r="F191" s="2">
        <f>IF(ALL[[#This Row],[TGL.NOTA]]="",F190,ALL[[#This Row],[TGL.NOTA]])</f>
        <v>44933</v>
      </c>
      <c r="G191" s="8">
        <f t="shared" si="2"/>
        <v>189</v>
      </c>
      <c r="H191" s="6" t="str">
        <f>IF(ALL[[#This Row],[SUPPLIER]]="","",COUNT(H$2:H190)+1)</f>
        <v/>
      </c>
      <c r="I191" s="2" t="s">
        <v>22</v>
      </c>
      <c r="N191" s="2"/>
      <c r="P191" t="s">
        <v>274</v>
      </c>
      <c r="Q191">
        <v>2</v>
      </c>
      <c r="T191" s="3"/>
      <c r="U191" s="3">
        <v>1500000</v>
      </c>
      <c r="V191" t="s">
        <v>295</v>
      </c>
      <c r="W191" s="4">
        <v>0.17</v>
      </c>
      <c r="X191" s="4"/>
      <c r="Z191" s="1"/>
    </row>
    <row r="192" spans="2:26" x14ac:dyDescent="0.25">
      <c r="B192" s="2">
        <f>IF(ALL[[#This Row],[TGL MASUK]]="",B191,ALL[[#This Row],[TGL MASUK]])</f>
        <v>44935</v>
      </c>
      <c r="C192" s="2">
        <v>44935</v>
      </c>
      <c r="D192" s="2" t="str">
        <f>IF(D191=ALL[[#Headers],[TGL MASUK_H3]],ALL[[#This Row],[TGL MASUK_H2]],IF(ALL[[#This Row],[SUPPLIER]]="","",IF(ALL[[#This Row],[TGL MASUK_H2]]&gt;C191,ALL[[#This Row],[TGL MASUK_H2]],"")))</f>
        <v/>
      </c>
      <c r="E192" t="str">
        <f>IF(ALL[[#This Row],[FAKTUR]]="",E191,ALL[[#This Row],[FAKTUR]])</f>
        <v>ARTO MORO</v>
      </c>
      <c r="F192" s="2">
        <f>IF(ALL[[#This Row],[TGL.NOTA]]="",F191,ALL[[#This Row],[TGL.NOTA]])</f>
        <v>44933</v>
      </c>
      <c r="G192" s="8">
        <f t="shared" si="2"/>
        <v>190</v>
      </c>
      <c r="H192" s="6" t="str">
        <f>IF(ALL[[#This Row],[SUPPLIER]]="","",COUNT(H$2:H191)+1)</f>
        <v/>
      </c>
      <c r="I192" s="2" t="s">
        <v>22</v>
      </c>
      <c r="N192" s="2"/>
      <c r="P192" t="s">
        <v>284</v>
      </c>
      <c r="Q192">
        <v>1</v>
      </c>
      <c r="T192" s="3"/>
      <c r="U192" s="3">
        <v>1375000</v>
      </c>
      <c r="V192" t="s">
        <v>295</v>
      </c>
      <c r="W192" s="4">
        <v>0.17</v>
      </c>
      <c r="X192" s="4"/>
      <c r="Z192" s="1"/>
    </row>
    <row r="193" spans="2:26" x14ac:dyDescent="0.25">
      <c r="B193" s="2">
        <f>IF(ALL[[#This Row],[TGL MASUK]]="",B192,ALL[[#This Row],[TGL MASUK]])</f>
        <v>44935</v>
      </c>
      <c r="C193" s="2">
        <v>44935</v>
      </c>
      <c r="D193" s="2" t="str">
        <f>IF(D192=ALL[[#Headers],[TGL MASUK_H3]],ALL[[#This Row],[TGL MASUK_H2]],IF(ALL[[#This Row],[SUPPLIER]]="","",IF(ALL[[#This Row],[TGL MASUK_H2]]&gt;C192,ALL[[#This Row],[TGL MASUK_H2]],"")))</f>
        <v/>
      </c>
      <c r="E193" t="str">
        <f>IF(ALL[[#This Row],[FAKTUR]]="",E192,ALL[[#This Row],[FAKTUR]])</f>
        <v>ARTO MORO</v>
      </c>
      <c r="F193" s="2">
        <f>IF(ALL[[#This Row],[TGL.NOTA]]="",F192,ALL[[#This Row],[TGL.NOTA]])</f>
        <v>44933</v>
      </c>
      <c r="G193" s="8">
        <f t="shared" si="2"/>
        <v>191</v>
      </c>
      <c r="H193" s="6" t="str">
        <f>IF(ALL[[#This Row],[SUPPLIER]]="","",COUNT(H$2:H192)+1)</f>
        <v/>
      </c>
      <c r="I193" s="2" t="s">
        <v>22</v>
      </c>
      <c r="N193" s="2"/>
      <c r="P193" t="s">
        <v>296</v>
      </c>
      <c r="Q193">
        <v>1</v>
      </c>
      <c r="T193" s="3"/>
      <c r="U193" s="3">
        <v>741600</v>
      </c>
      <c r="V193" t="s">
        <v>297</v>
      </c>
      <c r="W193" s="4">
        <v>0.17</v>
      </c>
      <c r="X193" s="4"/>
      <c r="Z193" s="1"/>
    </row>
    <row r="194" spans="2:26" x14ac:dyDescent="0.25">
      <c r="B194" s="2">
        <f>IF(ALL[[#This Row],[TGL MASUK]]="",B193,ALL[[#This Row],[TGL MASUK]])</f>
        <v>44935</v>
      </c>
      <c r="C194" s="2">
        <v>44935</v>
      </c>
      <c r="D194" s="2" t="str">
        <f>IF(D193=ALL[[#Headers],[TGL MASUK_H3]],ALL[[#This Row],[TGL MASUK_H2]],IF(ALL[[#This Row],[SUPPLIER]]="","",IF(ALL[[#This Row],[TGL MASUK_H2]]&gt;C193,ALL[[#This Row],[TGL MASUK_H2]],"")))</f>
        <v/>
      </c>
      <c r="E194" t="str">
        <f>IF(ALL[[#This Row],[FAKTUR]]="",E193,ALL[[#This Row],[FAKTUR]])</f>
        <v>ARTO MORO</v>
      </c>
      <c r="F194" s="2">
        <f>IF(ALL[[#This Row],[TGL.NOTA]]="",F193,ALL[[#This Row],[TGL.NOTA]])</f>
        <v>44933</v>
      </c>
      <c r="G194" s="8">
        <f t="shared" si="2"/>
        <v>192</v>
      </c>
      <c r="H194" s="6" t="str">
        <f>IF(ALL[[#This Row],[SUPPLIER]]="","",COUNT(H$2:H193)+1)</f>
        <v/>
      </c>
      <c r="I194" s="2" t="s">
        <v>22</v>
      </c>
      <c r="N194" s="2"/>
      <c r="P194" t="s">
        <v>115</v>
      </c>
      <c r="Q194">
        <v>2</v>
      </c>
      <c r="T194" s="3"/>
      <c r="U194" s="3">
        <v>462000</v>
      </c>
      <c r="V194" t="s">
        <v>64</v>
      </c>
      <c r="W194" s="4">
        <v>0.17</v>
      </c>
      <c r="X194" s="4"/>
      <c r="Z194" s="1"/>
    </row>
    <row r="195" spans="2:26" x14ac:dyDescent="0.25">
      <c r="B195" s="2">
        <f>IF(ALL[[#This Row],[TGL MASUK]]="",B194,ALL[[#This Row],[TGL MASUK]])</f>
        <v>44935</v>
      </c>
      <c r="C195" s="2">
        <v>44935</v>
      </c>
      <c r="D195" s="2" t="str">
        <f>IF(D194=ALL[[#Headers],[TGL MASUK_H3]],ALL[[#This Row],[TGL MASUK_H2]],IF(ALL[[#This Row],[SUPPLIER]]="","",IF(ALL[[#This Row],[TGL MASUK_H2]]&gt;C194,ALL[[#This Row],[TGL MASUK_H2]],"")))</f>
        <v/>
      </c>
      <c r="E195" t="str">
        <f>IF(ALL[[#This Row],[FAKTUR]]="",E194,ALL[[#This Row],[FAKTUR]])</f>
        <v>ARTO MORO</v>
      </c>
      <c r="F195" s="2">
        <f>IF(ALL[[#This Row],[TGL.NOTA]]="",F194,ALL[[#This Row],[TGL.NOTA]])</f>
        <v>44933</v>
      </c>
      <c r="G195" s="8">
        <f t="shared" ref="G195:G258" si="3">ROW()-2</f>
        <v>193</v>
      </c>
      <c r="H195" s="6" t="str">
        <f>IF(ALL[[#This Row],[SUPPLIER]]="","",COUNT(H$2:H194)+1)</f>
        <v/>
      </c>
      <c r="I195" s="2" t="s">
        <v>22</v>
      </c>
      <c r="N195" s="2"/>
      <c r="P195" t="s">
        <v>298</v>
      </c>
      <c r="Q195">
        <v>1</v>
      </c>
      <c r="T195" s="3"/>
      <c r="U195" s="3">
        <v>1476000</v>
      </c>
      <c r="V195" t="s">
        <v>299</v>
      </c>
      <c r="W195" s="4">
        <v>0.17</v>
      </c>
      <c r="X195" s="4"/>
      <c r="Z195" s="1"/>
    </row>
    <row r="196" spans="2:26" x14ac:dyDescent="0.25">
      <c r="B196" s="2">
        <f>IF(ALL[[#This Row],[TGL MASUK]]="",B195,ALL[[#This Row],[TGL MASUK]])</f>
        <v>44935</v>
      </c>
      <c r="C196" s="2">
        <v>44935</v>
      </c>
      <c r="D196" s="2" t="str">
        <f>IF(D195=ALL[[#Headers],[TGL MASUK_H3]],ALL[[#This Row],[TGL MASUK_H2]],IF(ALL[[#This Row],[SUPPLIER]]="","",IF(ALL[[#This Row],[TGL MASUK_H2]]&gt;C195,ALL[[#This Row],[TGL MASUK_H2]],"")))</f>
        <v/>
      </c>
      <c r="E196" t="str">
        <f>IF(ALL[[#This Row],[FAKTUR]]="",E195,ALL[[#This Row],[FAKTUR]])</f>
        <v>ARTO MORO</v>
      </c>
      <c r="F196" s="2">
        <f>IF(ALL[[#This Row],[TGL.NOTA]]="",F195,ALL[[#This Row],[TGL.NOTA]])</f>
        <v>44933</v>
      </c>
      <c r="G196" s="8">
        <f t="shared" si="3"/>
        <v>194</v>
      </c>
      <c r="H196" s="6" t="str">
        <f>IF(ALL[[#This Row],[SUPPLIER]]="","",COUNT(H$2:H195)+1)</f>
        <v/>
      </c>
      <c r="I196" s="2" t="s">
        <v>22</v>
      </c>
      <c r="N196" s="2"/>
      <c r="T196" s="3"/>
      <c r="U196" s="3"/>
      <c r="W196" s="4"/>
      <c r="X196" s="4"/>
      <c r="Z196" s="1"/>
    </row>
    <row r="197" spans="2:26" x14ac:dyDescent="0.25">
      <c r="B197" s="2">
        <f>IF(ALL[[#This Row],[TGL MASUK]]="",B196,ALL[[#This Row],[TGL MASUK]])</f>
        <v>44935</v>
      </c>
      <c r="C197" s="2">
        <v>44935</v>
      </c>
      <c r="D197" s="2" t="str">
        <f>IF(D196=ALL[[#Headers],[TGL MASUK_H3]],ALL[[#This Row],[TGL MASUK_H2]],IF(ALL[[#This Row],[SUPPLIER]]="","",IF(ALL[[#This Row],[TGL MASUK_H2]]&gt;C196,ALL[[#This Row],[TGL MASUK_H2]],"")))</f>
        <v/>
      </c>
      <c r="E197" t="str">
        <f>IF(ALL[[#This Row],[FAKTUR]]="",E196,ALL[[#This Row],[FAKTUR]])</f>
        <v>ARTO MORO</v>
      </c>
      <c r="F197" s="2">
        <f>IF(ALL[[#This Row],[TGL.NOTA]]="",F196,ALL[[#This Row],[TGL.NOTA]])</f>
        <v>44930</v>
      </c>
      <c r="G197" s="8">
        <f t="shared" si="3"/>
        <v>195</v>
      </c>
      <c r="H197" s="6">
        <f>IF(ALL[[#This Row],[SUPPLIER]]="","",COUNT(H$2:H196)+1)</f>
        <v>40</v>
      </c>
      <c r="I197" s="2" t="s">
        <v>22</v>
      </c>
      <c r="J197" t="s">
        <v>95</v>
      </c>
      <c r="K197" t="s">
        <v>78</v>
      </c>
      <c r="L197" t="s">
        <v>300</v>
      </c>
      <c r="M197" t="s">
        <v>301</v>
      </c>
      <c r="N197" s="2">
        <v>44930</v>
      </c>
      <c r="P197" t="s">
        <v>257</v>
      </c>
      <c r="Q197">
        <v>3</v>
      </c>
      <c r="T197" s="3"/>
      <c r="U197" s="3">
        <v>5616000</v>
      </c>
      <c r="V197" t="s">
        <v>112</v>
      </c>
      <c r="W197" s="4">
        <v>0.17</v>
      </c>
      <c r="X197" s="4"/>
      <c r="Z197" s="1"/>
    </row>
    <row r="198" spans="2:26" x14ac:dyDescent="0.25">
      <c r="B198" s="2">
        <f>IF(ALL[[#This Row],[TGL MASUK]]="",B197,ALL[[#This Row],[TGL MASUK]])</f>
        <v>44935</v>
      </c>
      <c r="C198" s="2">
        <v>44935</v>
      </c>
      <c r="D198" s="2" t="str">
        <f>IF(D197=ALL[[#Headers],[TGL MASUK_H3]],ALL[[#This Row],[TGL MASUK_H2]],IF(ALL[[#This Row],[SUPPLIER]]="","",IF(ALL[[#This Row],[TGL MASUK_H2]]&gt;C197,ALL[[#This Row],[TGL MASUK_H2]],"")))</f>
        <v/>
      </c>
      <c r="E198" t="str">
        <f>IF(ALL[[#This Row],[FAKTUR]]="",E197,ALL[[#This Row],[FAKTUR]])</f>
        <v>ARTO MORO</v>
      </c>
      <c r="F198" s="2">
        <f>IF(ALL[[#This Row],[TGL.NOTA]]="",F197,ALL[[#This Row],[TGL.NOTA]])</f>
        <v>44930</v>
      </c>
      <c r="G198" s="8">
        <f t="shared" si="3"/>
        <v>196</v>
      </c>
      <c r="H198" s="6" t="str">
        <f>IF(ALL[[#This Row],[SUPPLIER]]="","",COUNT(H$2:H197)+1)</f>
        <v/>
      </c>
      <c r="I198" s="2" t="s">
        <v>22</v>
      </c>
      <c r="N198" s="2"/>
      <c r="P198" t="s">
        <v>113</v>
      </c>
      <c r="Q198">
        <v>5</v>
      </c>
      <c r="T198" s="3"/>
      <c r="U198" s="3">
        <v>2112000</v>
      </c>
      <c r="V198" t="s">
        <v>103</v>
      </c>
      <c r="W198" s="4">
        <v>0.17</v>
      </c>
      <c r="X198" s="4"/>
      <c r="Z198" s="1"/>
    </row>
    <row r="199" spans="2:26" x14ac:dyDescent="0.25">
      <c r="B199" s="2">
        <f>IF(ALL[[#This Row],[TGL MASUK]]="",B198,ALL[[#This Row],[TGL MASUK]])</f>
        <v>44935</v>
      </c>
      <c r="C199" s="2">
        <v>44935</v>
      </c>
      <c r="D199" s="2" t="str">
        <f>IF(D198=ALL[[#Headers],[TGL MASUK_H3]],ALL[[#This Row],[TGL MASUK_H2]],IF(ALL[[#This Row],[SUPPLIER]]="","",IF(ALL[[#This Row],[TGL MASUK_H2]]&gt;C198,ALL[[#This Row],[TGL MASUK_H2]],"")))</f>
        <v/>
      </c>
      <c r="E199" t="str">
        <f>IF(ALL[[#This Row],[FAKTUR]]="",E198,ALL[[#This Row],[FAKTUR]])</f>
        <v>ARTO MORO</v>
      </c>
      <c r="F199" s="2">
        <f>IF(ALL[[#This Row],[TGL.NOTA]]="",F198,ALL[[#This Row],[TGL.NOTA]])</f>
        <v>44930</v>
      </c>
      <c r="G199" s="8">
        <f t="shared" si="3"/>
        <v>197</v>
      </c>
      <c r="H199" s="6" t="str">
        <f>IF(ALL[[#This Row],[SUPPLIER]]="","",COUNT(H$2:H198)+1)</f>
        <v/>
      </c>
      <c r="I199" s="2" t="s">
        <v>22</v>
      </c>
      <c r="M199" t="s">
        <v>302</v>
      </c>
      <c r="N199" s="2"/>
      <c r="P199" t="s">
        <v>255</v>
      </c>
      <c r="Q199">
        <v>5</v>
      </c>
      <c r="T199" s="3"/>
      <c r="U199" s="3">
        <v>3888000</v>
      </c>
      <c r="V199" t="s">
        <v>256</v>
      </c>
      <c r="W199" s="4">
        <v>0.17</v>
      </c>
      <c r="X199" s="4"/>
      <c r="Z199" s="1"/>
    </row>
    <row r="200" spans="2:26" x14ac:dyDescent="0.25">
      <c r="B200" s="2">
        <f>IF(ALL[[#This Row],[TGL MASUK]]="",B199,ALL[[#This Row],[TGL MASUK]])</f>
        <v>44935</v>
      </c>
      <c r="C200" s="2">
        <v>44935</v>
      </c>
      <c r="D200" s="2" t="str">
        <f>IF(D199=ALL[[#Headers],[TGL MASUK_H3]],ALL[[#This Row],[TGL MASUK_H2]],IF(ALL[[#This Row],[SUPPLIER]]="","",IF(ALL[[#This Row],[TGL MASUK_H2]]&gt;C199,ALL[[#This Row],[TGL MASUK_H2]],"")))</f>
        <v/>
      </c>
      <c r="E200" t="str">
        <f>IF(ALL[[#This Row],[FAKTUR]]="",E199,ALL[[#This Row],[FAKTUR]])</f>
        <v>ARTO MORO</v>
      </c>
      <c r="F200" s="2">
        <f>IF(ALL[[#This Row],[TGL.NOTA]]="",F199,ALL[[#This Row],[TGL.NOTA]])</f>
        <v>44930</v>
      </c>
      <c r="G200" s="8">
        <f t="shared" si="3"/>
        <v>198</v>
      </c>
      <c r="H200" s="6" t="str">
        <f>IF(ALL[[#This Row],[SUPPLIER]]="","",COUNT(H$2:H199)+1)</f>
        <v/>
      </c>
      <c r="I200" s="2" t="s">
        <v>22</v>
      </c>
      <c r="N200" s="2"/>
      <c r="T200" s="3"/>
      <c r="U200" s="3"/>
      <c r="W200" s="4"/>
      <c r="X200" s="4"/>
      <c r="Z200" s="1"/>
    </row>
    <row r="201" spans="2:26" x14ac:dyDescent="0.25">
      <c r="B201" s="2">
        <f>IF(ALL[[#This Row],[TGL MASUK]]="",B200,ALL[[#This Row],[TGL MASUK]])</f>
        <v>44935</v>
      </c>
      <c r="C201" s="2">
        <v>44935</v>
      </c>
      <c r="D201" s="2" t="str">
        <f>IF(D200=ALL[[#Headers],[TGL MASUK_H3]],ALL[[#This Row],[TGL MASUK_H2]],IF(ALL[[#This Row],[SUPPLIER]]="","",IF(ALL[[#This Row],[TGL MASUK_H2]]&gt;C200,ALL[[#This Row],[TGL MASUK_H2]],"")))</f>
        <v/>
      </c>
      <c r="E201" t="str">
        <f>IF(ALL[[#This Row],[FAKTUR]]="",E200,ALL[[#This Row],[FAKTUR]])</f>
        <v>ARTO MORO</v>
      </c>
      <c r="F201" s="2">
        <f>IF(ALL[[#This Row],[TGL.NOTA]]="",F200,ALL[[#This Row],[TGL.NOTA]])</f>
        <v>44930</v>
      </c>
      <c r="G201" s="8">
        <f t="shared" si="3"/>
        <v>199</v>
      </c>
      <c r="H201" s="6">
        <f>IF(ALL[[#This Row],[SUPPLIER]]="","",COUNT(H$2:H200)+1)</f>
        <v>41</v>
      </c>
      <c r="I201" s="2" t="s">
        <v>22</v>
      </c>
      <c r="J201" t="s">
        <v>95</v>
      </c>
      <c r="K201" t="s">
        <v>78</v>
      </c>
      <c r="L201" t="s">
        <v>303</v>
      </c>
      <c r="M201" t="s">
        <v>304</v>
      </c>
      <c r="N201" s="2">
        <v>44930</v>
      </c>
      <c r="P201" t="s">
        <v>270</v>
      </c>
      <c r="Q201">
        <v>1</v>
      </c>
      <c r="T201" s="3"/>
      <c r="U201" s="3">
        <v>1069200</v>
      </c>
      <c r="V201" t="s">
        <v>271</v>
      </c>
      <c r="W201" s="4">
        <v>0.17</v>
      </c>
      <c r="X201" s="4"/>
      <c r="Z201" s="1"/>
    </row>
    <row r="202" spans="2:26" x14ac:dyDescent="0.25">
      <c r="B202" s="2">
        <f>IF(ALL[[#This Row],[TGL MASUK]]="",B201,ALL[[#This Row],[TGL MASUK]])</f>
        <v>44935</v>
      </c>
      <c r="C202" s="2">
        <v>44935</v>
      </c>
      <c r="D202" s="2" t="str">
        <f>IF(D201=ALL[[#Headers],[TGL MASUK_H3]],ALL[[#This Row],[TGL MASUK_H2]],IF(ALL[[#This Row],[SUPPLIER]]="","",IF(ALL[[#This Row],[TGL MASUK_H2]]&gt;C201,ALL[[#This Row],[TGL MASUK_H2]],"")))</f>
        <v/>
      </c>
      <c r="E202" t="str">
        <f>IF(ALL[[#This Row],[FAKTUR]]="",E201,ALL[[#This Row],[FAKTUR]])</f>
        <v>ARTO MORO</v>
      </c>
      <c r="F202" s="2">
        <f>IF(ALL[[#This Row],[TGL.NOTA]]="",F201,ALL[[#This Row],[TGL.NOTA]])</f>
        <v>44930</v>
      </c>
      <c r="G202" s="8">
        <f t="shared" si="3"/>
        <v>200</v>
      </c>
      <c r="H202" s="6" t="str">
        <f>IF(ALL[[#This Row],[SUPPLIER]]="","",COUNT(H$2:H201)+1)</f>
        <v/>
      </c>
      <c r="I202" s="2" t="s">
        <v>22</v>
      </c>
      <c r="N202" s="2"/>
      <c r="P202" t="s">
        <v>305</v>
      </c>
      <c r="Q202">
        <v>2</v>
      </c>
      <c r="T202" s="3"/>
      <c r="U202" s="3">
        <v>462000</v>
      </c>
      <c r="V202" t="s">
        <v>64</v>
      </c>
      <c r="W202" s="4">
        <v>0.17</v>
      </c>
      <c r="X202" s="4"/>
      <c r="Z202" s="1"/>
    </row>
    <row r="203" spans="2:26" x14ac:dyDescent="0.25">
      <c r="B203" s="2">
        <f>IF(ALL[[#This Row],[TGL MASUK]]="",B202,ALL[[#This Row],[TGL MASUK]])</f>
        <v>44935</v>
      </c>
      <c r="C203" s="2">
        <v>44935</v>
      </c>
      <c r="D203" s="2" t="str">
        <f>IF(D202=ALL[[#Headers],[TGL MASUK_H3]],ALL[[#This Row],[TGL MASUK_H2]],IF(ALL[[#This Row],[SUPPLIER]]="","",IF(ALL[[#This Row],[TGL MASUK_H2]]&gt;C202,ALL[[#This Row],[TGL MASUK_H2]],"")))</f>
        <v/>
      </c>
      <c r="E203" t="str">
        <f>IF(ALL[[#This Row],[FAKTUR]]="",E202,ALL[[#This Row],[FAKTUR]])</f>
        <v>ARTO MORO</v>
      </c>
      <c r="F203" s="2">
        <f>IF(ALL[[#This Row],[TGL.NOTA]]="",F202,ALL[[#This Row],[TGL.NOTA]])</f>
        <v>44930</v>
      </c>
      <c r="G203" s="8">
        <f t="shared" si="3"/>
        <v>201</v>
      </c>
      <c r="H203" s="6" t="str">
        <f>IF(ALL[[#This Row],[SUPPLIER]]="","",COUNT(H$2:H202)+1)</f>
        <v/>
      </c>
      <c r="I203" s="2" t="s">
        <v>22</v>
      </c>
      <c r="N203" s="2"/>
      <c r="P203" t="s">
        <v>284</v>
      </c>
      <c r="Q203">
        <v>2</v>
      </c>
      <c r="T203" s="3"/>
      <c r="U203" s="3">
        <v>1375000</v>
      </c>
      <c r="V203" t="s">
        <v>282</v>
      </c>
      <c r="W203" s="4">
        <v>0.17</v>
      </c>
      <c r="X203" s="4"/>
      <c r="Z203" s="1"/>
    </row>
    <row r="204" spans="2:26" x14ac:dyDescent="0.25">
      <c r="B204" s="2">
        <f>IF(ALL[[#This Row],[TGL MASUK]]="",B203,ALL[[#This Row],[TGL MASUK]])</f>
        <v>44935</v>
      </c>
      <c r="C204" s="2">
        <v>44935</v>
      </c>
      <c r="D204" s="2" t="str">
        <f>IF(D203=ALL[[#Headers],[TGL MASUK_H3]],ALL[[#This Row],[TGL MASUK_H2]],IF(ALL[[#This Row],[SUPPLIER]]="","",IF(ALL[[#This Row],[TGL MASUK_H2]]&gt;C203,ALL[[#This Row],[TGL MASUK_H2]],"")))</f>
        <v/>
      </c>
      <c r="E204" t="str">
        <f>IF(ALL[[#This Row],[FAKTUR]]="",E203,ALL[[#This Row],[FAKTUR]])</f>
        <v>ARTO MORO</v>
      </c>
      <c r="F204" s="2">
        <f>IF(ALL[[#This Row],[TGL.NOTA]]="",F203,ALL[[#This Row],[TGL.NOTA]])</f>
        <v>44930</v>
      </c>
      <c r="G204" s="8">
        <f t="shared" si="3"/>
        <v>202</v>
      </c>
      <c r="H204" s="6" t="str">
        <f>IF(ALL[[#This Row],[SUPPLIER]]="","",COUNT(H$2:H203)+1)</f>
        <v/>
      </c>
      <c r="I204" s="2" t="s">
        <v>22</v>
      </c>
      <c r="N204" s="2"/>
      <c r="P204" t="s">
        <v>276</v>
      </c>
      <c r="Q204">
        <v>1</v>
      </c>
      <c r="T204" s="3"/>
      <c r="U204" s="3">
        <v>2352000</v>
      </c>
      <c r="V204" t="s">
        <v>99</v>
      </c>
      <c r="W204" s="4">
        <v>0.17</v>
      </c>
      <c r="X204" s="4"/>
      <c r="Z204" s="1"/>
    </row>
    <row r="205" spans="2:26" x14ac:dyDescent="0.25">
      <c r="B205" s="2">
        <f>IF(ALL[[#This Row],[TGL MASUK]]="",B204,ALL[[#This Row],[TGL MASUK]])</f>
        <v>44935</v>
      </c>
      <c r="C205" s="2">
        <v>44935</v>
      </c>
      <c r="D205" s="2" t="str">
        <f>IF(D204=ALL[[#Headers],[TGL MASUK_H3]],ALL[[#This Row],[TGL MASUK_H2]],IF(ALL[[#This Row],[SUPPLIER]]="","",IF(ALL[[#This Row],[TGL MASUK_H2]]&gt;C204,ALL[[#This Row],[TGL MASUK_H2]],"")))</f>
        <v/>
      </c>
      <c r="E205" t="str">
        <f>IF(ALL[[#This Row],[FAKTUR]]="",E204,ALL[[#This Row],[FAKTUR]])</f>
        <v>ARTO MORO</v>
      </c>
      <c r="F205" s="2">
        <f>IF(ALL[[#This Row],[TGL.NOTA]]="",F204,ALL[[#This Row],[TGL.NOTA]])</f>
        <v>44930</v>
      </c>
      <c r="G205" s="8">
        <f t="shared" si="3"/>
        <v>203</v>
      </c>
      <c r="H205" s="6" t="str">
        <f>IF(ALL[[#This Row],[SUPPLIER]]="","",COUNT(H$2:H204)+1)</f>
        <v/>
      </c>
      <c r="I205" s="2" t="s">
        <v>22</v>
      </c>
      <c r="N205" s="2"/>
      <c r="P205" t="s">
        <v>257</v>
      </c>
      <c r="Q205">
        <v>2</v>
      </c>
      <c r="T205" s="3"/>
      <c r="U205" s="3">
        <v>5616000</v>
      </c>
      <c r="V205" t="s">
        <v>112</v>
      </c>
      <c r="W205" s="4">
        <v>0.17</v>
      </c>
      <c r="X205" s="4"/>
      <c r="Z205" s="1"/>
    </row>
    <row r="206" spans="2:26" x14ac:dyDescent="0.25">
      <c r="B206" s="2">
        <f>IF(ALL[[#This Row],[TGL MASUK]]="",B205,ALL[[#This Row],[TGL MASUK]])</f>
        <v>44935</v>
      </c>
      <c r="C206" s="2">
        <v>44935</v>
      </c>
      <c r="D206" s="2" t="str">
        <f>IF(D205=ALL[[#Headers],[TGL MASUK_H3]],ALL[[#This Row],[TGL MASUK_H2]],IF(ALL[[#This Row],[SUPPLIER]]="","",IF(ALL[[#This Row],[TGL MASUK_H2]]&gt;C205,ALL[[#This Row],[TGL MASUK_H2]],"")))</f>
        <v/>
      </c>
      <c r="E206" t="str">
        <f>IF(ALL[[#This Row],[FAKTUR]]="",E205,ALL[[#This Row],[FAKTUR]])</f>
        <v>ARTO MORO</v>
      </c>
      <c r="F206" s="2">
        <f>IF(ALL[[#This Row],[TGL.NOTA]]="",F205,ALL[[#This Row],[TGL.NOTA]])</f>
        <v>44930</v>
      </c>
      <c r="G206" s="8">
        <f t="shared" si="3"/>
        <v>204</v>
      </c>
      <c r="H206" s="6" t="str">
        <f>IF(ALL[[#This Row],[SUPPLIER]]="","",COUNT(H$2:H205)+1)</f>
        <v/>
      </c>
      <c r="I206" s="2" t="s">
        <v>22</v>
      </c>
      <c r="N206" s="2"/>
      <c r="P206" t="s">
        <v>98</v>
      </c>
      <c r="Q206">
        <v>3</v>
      </c>
      <c r="T206" s="3"/>
      <c r="U206" s="3">
        <v>1860000</v>
      </c>
      <c r="V206" t="s">
        <v>99</v>
      </c>
      <c r="W206" s="4">
        <v>0.17</v>
      </c>
      <c r="X206" s="4"/>
      <c r="Z206" s="1"/>
    </row>
    <row r="207" spans="2:26" x14ac:dyDescent="0.25">
      <c r="B207" s="2">
        <f>IF(ALL[[#This Row],[TGL MASUK]]="",B206,ALL[[#This Row],[TGL MASUK]])</f>
        <v>44935</v>
      </c>
      <c r="C207" s="2">
        <v>44935</v>
      </c>
      <c r="D207" s="2" t="str">
        <f>IF(D206=ALL[[#Headers],[TGL MASUK_H3]],ALL[[#This Row],[TGL MASUK_H2]],IF(ALL[[#This Row],[SUPPLIER]]="","",IF(ALL[[#This Row],[TGL MASUK_H2]]&gt;C206,ALL[[#This Row],[TGL MASUK_H2]],"")))</f>
        <v/>
      </c>
      <c r="E207" t="str">
        <f>IF(ALL[[#This Row],[FAKTUR]]="",E206,ALL[[#This Row],[FAKTUR]])</f>
        <v>ARTO MORO</v>
      </c>
      <c r="F207" s="2">
        <f>IF(ALL[[#This Row],[TGL.NOTA]]="",F206,ALL[[#This Row],[TGL.NOTA]])</f>
        <v>44930</v>
      </c>
      <c r="G207" s="8">
        <f t="shared" si="3"/>
        <v>205</v>
      </c>
      <c r="H207" s="6" t="str">
        <f>IF(ALL[[#This Row],[SUPPLIER]]="","",COUNT(H$2:H206)+1)</f>
        <v/>
      </c>
      <c r="I207" s="2" t="s">
        <v>22</v>
      </c>
      <c r="N207" s="2"/>
      <c r="P207" t="s">
        <v>306</v>
      </c>
      <c r="Q207">
        <v>2</v>
      </c>
      <c r="T207" s="3"/>
      <c r="U207" s="3">
        <v>2100000</v>
      </c>
      <c r="V207" t="s">
        <v>290</v>
      </c>
      <c r="W207" s="4">
        <v>0.17</v>
      </c>
      <c r="X207" s="4"/>
      <c r="Z207" s="1"/>
    </row>
    <row r="208" spans="2:26" x14ac:dyDescent="0.25">
      <c r="B208" s="2">
        <f>IF(ALL[[#This Row],[TGL MASUK]]="",B207,ALL[[#This Row],[TGL MASUK]])</f>
        <v>44935</v>
      </c>
      <c r="C208" s="2">
        <v>44935</v>
      </c>
      <c r="D208" s="2" t="str">
        <f>IF(D207=ALL[[#Headers],[TGL MASUK_H3]],ALL[[#This Row],[TGL MASUK_H2]],IF(ALL[[#This Row],[SUPPLIER]]="","",IF(ALL[[#This Row],[TGL MASUK_H2]]&gt;C207,ALL[[#This Row],[TGL MASUK_H2]],"")))</f>
        <v/>
      </c>
      <c r="E208" t="str">
        <f>IF(ALL[[#This Row],[FAKTUR]]="",E207,ALL[[#This Row],[FAKTUR]])</f>
        <v>ARTO MORO</v>
      </c>
      <c r="F208" s="2">
        <f>IF(ALL[[#This Row],[TGL.NOTA]]="",F207,ALL[[#This Row],[TGL.NOTA]])</f>
        <v>44930</v>
      </c>
      <c r="G208" s="8">
        <f t="shared" si="3"/>
        <v>206</v>
      </c>
      <c r="H208" s="6" t="str">
        <f>IF(ALL[[#This Row],[SUPPLIER]]="","",COUNT(H$2:H207)+1)</f>
        <v/>
      </c>
      <c r="I208" s="2" t="s">
        <v>22</v>
      </c>
      <c r="N208" s="2"/>
      <c r="P208" t="s">
        <v>293</v>
      </c>
      <c r="Q208">
        <v>1</v>
      </c>
      <c r="T208" s="3"/>
      <c r="U208" s="3">
        <v>2280000</v>
      </c>
      <c r="V208" t="s">
        <v>267</v>
      </c>
      <c r="W208" s="4">
        <v>0.17</v>
      </c>
      <c r="X208" s="4"/>
      <c r="Z208" s="1"/>
    </row>
    <row r="209" spans="2:26" x14ac:dyDescent="0.25">
      <c r="B209" s="2">
        <f>IF(ALL[[#This Row],[TGL MASUK]]="",B208,ALL[[#This Row],[TGL MASUK]])</f>
        <v>44935</v>
      </c>
      <c r="C209" s="2">
        <v>44935</v>
      </c>
      <c r="D209" s="2" t="str">
        <f>IF(D208=ALL[[#Headers],[TGL MASUK_H3]],ALL[[#This Row],[TGL MASUK_H2]],IF(ALL[[#This Row],[SUPPLIER]]="","",IF(ALL[[#This Row],[TGL MASUK_H2]]&gt;C208,ALL[[#This Row],[TGL MASUK_H2]],"")))</f>
        <v/>
      </c>
      <c r="E209" t="str">
        <f>IF(ALL[[#This Row],[FAKTUR]]="",E208,ALL[[#This Row],[FAKTUR]])</f>
        <v>ARTO MORO</v>
      </c>
      <c r="F209" s="2">
        <f>IF(ALL[[#This Row],[TGL.NOTA]]="",F208,ALL[[#This Row],[TGL.NOTA]])</f>
        <v>44930</v>
      </c>
      <c r="G209" s="8">
        <f t="shared" si="3"/>
        <v>207</v>
      </c>
      <c r="H209" s="6" t="str">
        <f>IF(ALL[[#This Row],[SUPPLIER]]="","",COUNT(H$2:H208)+1)</f>
        <v/>
      </c>
      <c r="I209" s="2" t="s">
        <v>22</v>
      </c>
      <c r="N209" s="2"/>
      <c r="P209" t="s">
        <v>255</v>
      </c>
      <c r="Q209">
        <v>2</v>
      </c>
      <c r="T209" s="3"/>
      <c r="U209" s="3">
        <v>3888000</v>
      </c>
      <c r="V209" t="s">
        <v>256</v>
      </c>
      <c r="W209" s="4">
        <v>0.17</v>
      </c>
      <c r="X209" s="4"/>
      <c r="Z209" s="1"/>
    </row>
    <row r="210" spans="2:26" x14ac:dyDescent="0.25">
      <c r="B210" s="2">
        <f>IF(ALL[[#This Row],[TGL MASUK]]="",B209,ALL[[#This Row],[TGL MASUK]])</f>
        <v>44935</v>
      </c>
      <c r="C210" s="2">
        <v>44935</v>
      </c>
      <c r="D210" s="2" t="str">
        <f>IF(D209=ALL[[#Headers],[TGL MASUK_H3]],ALL[[#This Row],[TGL MASUK_H2]],IF(ALL[[#This Row],[SUPPLIER]]="","",IF(ALL[[#This Row],[TGL MASUK_H2]]&gt;C209,ALL[[#This Row],[TGL MASUK_H2]],"")))</f>
        <v/>
      </c>
      <c r="E210" t="str">
        <f>IF(ALL[[#This Row],[FAKTUR]]="",E209,ALL[[#This Row],[FAKTUR]])</f>
        <v>ARTO MORO</v>
      </c>
      <c r="F210" s="2">
        <f>IF(ALL[[#This Row],[TGL.NOTA]]="",F209,ALL[[#This Row],[TGL.NOTA]])</f>
        <v>44930</v>
      </c>
      <c r="G210" s="8">
        <f t="shared" si="3"/>
        <v>208</v>
      </c>
      <c r="H210" s="6" t="str">
        <f>IF(ALL[[#This Row],[SUPPLIER]]="","",COUNT(H$2:H209)+1)</f>
        <v/>
      </c>
      <c r="I210" s="2" t="s">
        <v>22</v>
      </c>
      <c r="N210" s="2"/>
      <c r="T210" s="3"/>
      <c r="U210" s="3"/>
      <c r="W210" s="4"/>
      <c r="X210" s="4"/>
      <c r="Z210" s="1"/>
    </row>
    <row r="211" spans="2:26" x14ac:dyDescent="0.25">
      <c r="B211" s="2">
        <f>IF(ALL[[#This Row],[TGL MASUK]]="",B210,ALL[[#This Row],[TGL MASUK]])</f>
        <v>44935</v>
      </c>
      <c r="C211" s="2">
        <v>44935</v>
      </c>
      <c r="D211" s="2" t="str">
        <f>IF(D210=ALL[[#Headers],[TGL MASUK_H3]],ALL[[#This Row],[TGL MASUK_H2]],IF(ALL[[#This Row],[SUPPLIER]]="","",IF(ALL[[#This Row],[TGL MASUK_H2]]&gt;C210,ALL[[#This Row],[TGL MASUK_H2]],"")))</f>
        <v/>
      </c>
      <c r="E211" t="str">
        <f>IF(ALL[[#This Row],[FAKTUR]]="",E210,ALL[[#This Row],[FAKTUR]])</f>
        <v>ARTO MORO</v>
      </c>
      <c r="F211" s="2">
        <f>IF(ALL[[#This Row],[TGL.NOTA]]="",F210,ALL[[#This Row],[TGL.NOTA]])</f>
        <v>44931</v>
      </c>
      <c r="G211" s="8">
        <f t="shared" si="3"/>
        <v>209</v>
      </c>
      <c r="H211" s="6">
        <f>IF(ALL[[#This Row],[SUPPLIER]]="","",COUNT(H$2:H210)+1)</f>
        <v>42</v>
      </c>
      <c r="I211" s="2" t="s">
        <v>22</v>
      </c>
      <c r="J211" t="s">
        <v>95</v>
      </c>
      <c r="K211" t="s">
        <v>78</v>
      </c>
      <c r="L211" t="s">
        <v>307</v>
      </c>
      <c r="M211" t="s">
        <v>308</v>
      </c>
      <c r="N211" s="2">
        <v>44931</v>
      </c>
      <c r="P211" t="s">
        <v>309</v>
      </c>
      <c r="Q211">
        <v>5</v>
      </c>
      <c r="T211" s="3"/>
      <c r="U211" s="3">
        <v>2170800</v>
      </c>
      <c r="V211" t="s">
        <v>106</v>
      </c>
      <c r="W211" s="4">
        <v>0.17</v>
      </c>
      <c r="X211" s="4"/>
      <c r="Z211" s="1"/>
    </row>
    <row r="212" spans="2:26" x14ac:dyDescent="0.25">
      <c r="B212" s="2">
        <f>IF(ALL[[#This Row],[TGL MASUK]]="",B211,ALL[[#This Row],[TGL MASUK]])</f>
        <v>44935</v>
      </c>
      <c r="C212" s="2">
        <v>44935</v>
      </c>
      <c r="D212" s="2" t="str">
        <f>IF(D211=ALL[[#Headers],[TGL MASUK_H3]],ALL[[#This Row],[TGL MASUK_H2]],IF(ALL[[#This Row],[SUPPLIER]]="","",IF(ALL[[#This Row],[TGL MASUK_H2]]&gt;C211,ALL[[#This Row],[TGL MASUK_H2]],"")))</f>
        <v/>
      </c>
      <c r="E212" t="str">
        <f>IF(ALL[[#This Row],[FAKTUR]]="",E211,ALL[[#This Row],[FAKTUR]])</f>
        <v>ARTO MORO</v>
      </c>
      <c r="F212" s="2">
        <f>IF(ALL[[#This Row],[TGL.NOTA]]="",F211,ALL[[#This Row],[TGL.NOTA]])</f>
        <v>44931</v>
      </c>
      <c r="G212" s="8">
        <f t="shared" si="3"/>
        <v>210</v>
      </c>
      <c r="H212" s="6" t="str">
        <f>IF(ALL[[#This Row],[SUPPLIER]]="","",COUNT(H$2:H211)+1)</f>
        <v/>
      </c>
      <c r="I212" s="2" t="s">
        <v>22</v>
      </c>
      <c r="N212" s="2"/>
      <c r="T212" s="3"/>
      <c r="U212" s="3"/>
      <c r="W212" s="4"/>
      <c r="X212" s="4"/>
      <c r="Z212" s="1"/>
    </row>
    <row r="213" spans="2:26" x14ac:dyDescent="0.25">
      <c r="B213" s="2">
        <f>IF(ALL[[#This Row],[TGL MASUK]]="",B212,ALL[[#This Row],[TGL MASUK]])</f>
        <v>44935</v>
      </c>
      <c r="C213" s="2">
        <v>44935</v>
      </c>
      <c r="D213" s="2" t="str">
        <f>IF(D212=ALL[[#Headers],[TGL MASUK_H3]],ALL[[#This Row],[TGL MASUK_H2]],IF(ALL[[#This Row],[SUPPLIER]]="","",IF(ALL[[#This Row],[TGL MASUK_H2]]&gt;C212,ALL[[#This Row],[TGL MASUK_H2]],"")))</f>
        <v/>
      </c>
      <c r="E213" t="str">
        <f>IF(ALL[[#This Row],[FAKTUR]]="",E212,ALL[[#This Row],[FAKTUR]])</f>
        <v>ARTO MORO</v>
      </c>
      <c r="F213" s="2">
        <f>IF(ALL[[#This Row],[TGL.NOTA]]="",F212,ALL[[#This Row],[TGL.NOTA]])</f>
        <v>44931</v>
      </c>
      <c r="G213" s="8">
        <f t="shared" si="3"/>
        <v>211</v>
      </c>
      <c r="H213" s="6">
        <f>IF(ALL[[#This Row],[SUPPLIER]]="","",COUNT(H$2:H212)+1)</f>
        <v>43</v>
      </c>
      <c r="I213" s="2" t="s">
        <v>22</v>
      </c>
      <c r="J213" t="s">
        <v>95</v>
      </c>
      <c r="K213" t="s">
        <v>78</v>
      </c>
      <c r="L213" t="s">
        <v>310</v>
      </c>
      <c r="M213" t="s">
        <v>311</v>
      </c>
      <c r="N213" s="2">
        <v>44931</v>
      </c>
      <c r="P213" t="s">
        <v>312</v>
      </c>
      <c r="Q213">
        <v>1</v>
      </c>
      <c r="T213" s="3"/>
      <c r="U213" s="3">
        <v>2208000</v>
      </c>
      <c r="V213" t="s">
        <v>103</v>
      </c>
      <c r="W213" s="4">
        <v>0.17</v>
      </c>
      <c r="X213" s="4"/>
      <c r="Z213" s="1"/>
    </row>
    <row r="214" spans="2:26" x14ac:dyDescent="0.25">
      <c r="B214" s="2">
        <f>IF(ALL[[#This Row],[TGL MASUK]]="",B213,ALL[[#This Row],[TGL MASUK]])</f>
        <v>44935</v>
      </c>
      <c r="C214" s="2">
        <v>44935</v>
      </c>
      <c r="D214" s="2" t="str">
        <f>IF(D213=ALL[[#Headers],[TGL MASUK_H3]],ALL[[#This Row],[TGL MASUK_H2]],IF(ALL[[#This Row],[SUPPLIER]]="","",IF(ALL[[#This Row],[TGL MASUK_H2]]&gt;C213,ALL[[#This Row],[TGL MASUK_H2]],"")))</f>
        <v/>
      </c>
      <c r="E214" t="str">
        <f>IF(ALL[[#This Row],[FAKTUR]]="",E213,ALL[[#This Row],[FAKTUR]])</f>
        <v>ARTO MORO</v>
      </c>
      <c r="F214" s="2">
        <f>IF(ALL[[#This Row],[TGL.NOTA]]="",F213,ALL[[#This Row],[TGL.NOTA]])</f>
        <v>44931</v>
      </c>
      <c r="G214" s="8">
        <f t="shared" si="3"/>
        <v>212</v>
      </c>
      <c r="H214" s="6" t="str">
        <f>IF(ALL[[#This Row],[SUPPLIER]]="","",COUNT(H$2:H213)+1)</f>
        <v/>
      </c>
      <c r="I214" s="2" t="s">
        <v>22</v>
      </c>
      <c r="N214" s="2"/>
      <c r="P214" t="s">
        <v>123</v>
      </c>
      <c r="Q214">
        <v>2</v>
      </c>
      <c r="T214" s="3"/>
      <c r="U214" s="3">
        <v>2880000</v>
      </c>
      <c r="V214" t="s">
        <v>122</v>
      </c>
      <c r="W214" s="4">
        <v>0.17</v>
      </c>
      <c r="X214" s="4"/>
      <c r="Z214" s="1"/>
    </row>
    <row r="215" spans="2:26" x14ac:dyDescent="0.25">
      <c r="B215" s="2">
        <f>IF(ALL[[#This Row],[TGL MASUK]]="",B214,ALL[[#This Row],[TGL MASUK]])</f>
        <v>44935</v>
      </c>
      <c r="C215" s="2">
        <v>44935</v>
      </c>
      <c r="D215" s="2" t="str">
        <f>IF(D214=ALL[[#Headers],[TGL MASUK_H3]],ALL[[#This Row],[TGL MASUK_H2]],IF(ALL[[#This Row],[SUPPLIER]]="","",IF(ALL[[#This Row],[TGL MASUK_H2]]&gt;C214,ALL[[#This Row],[TGL MASUK_H2]],"")))</f>
        <v/>
      </c>
      <c r="E215" t="str">
        <f>IF(ALL[[#This Row],[FAKTUR]]="",E214,ALL[[#This Row],[FAKTUR]])</f>
        <v>ARTO MORO</v>
      </c>
      <c r="F215" s="2">
        <f>IF(ALL[[#This Row],[TGL.NOTA]]="",F214,ALL[[#This Row],[TGL.NOTA]])</f>
        <v>44931</v>
      </c>
      <c r="G215" s="8">
        <f t="shared" si="3"/>
        <v>213</v>
      </c>
      <c r="H215" s="6" t="str">
        <f>IF(ALL[[#This Row],[SUPPLIER]]="","",COUNT(H$2:H214)+1)</f>
        <v/>
      </c>
      <c r="I215" s="2" t="s">
        <v>22</v>
      </c>
      <c r="N215" s="2"/>
      <c r="P215" t="s">
        <v>313</v>
      </c>
      <c r="Q215">
        <v>1</v>
      </c>
      <c r="T215" s="3"/>
      <c r="U215" s="3">
        <v>2995200</v>
      </c>
      <c r="V215" t="s">
        <v>122</v>
      </c>
      <c r="W215" s="4">
        <v>0.17</v>
      </c>
      <c r="X215" s="4"/>
      <c r="Z215" s="1"/>
    </row>
    <row r="216" spans="2:26" x14ac:dyDescent="0.25">
      <c r="B216" s="2">
        <f>IF(ALL[[#This Row],[TGL MASUK]]="",B215,ALL[[#This Row],[TGL MASUK]])</f>
        <v>44935</v>
      </c>
      <c r="C216" s="2">
        <v>44935</v>
      </c>
      <c r="D216" s="2" t="str">
        <f>IF(D215=ALL[[#Headers],[TGL MASUK_H3]],ALL[[#This Row],[TGL MASUK_H2]],IF(ALL[[#This Row],[SUPPLIER]]="","",IF(ALL[[#This Row],[TGL MASUK_H2]]&gt;C215,ALL[[#This Row],[TGL MASUK_H2]],"")))</f>
        <v/>
      </c>
      <c r="E216" t="str">
        <f>IF(ALL[[#This Row],[FAKTUR]]="",E215,ALL[[#This Row],[FAKTUR]])</f>
        <v>ARTO MORO</v>
      </c>
      <c r="F216" s="2">
        <f>IF(ALL[[#This Row],[TGL.NOTA]]="",F215,ALL[[#This Row],[TGL.NOTA]])</f>
        <v>44931</v>
      </c>
      <c r="G216" s="8">
        <f t="shared" si="3"/>
        <v>214</v>
      </c>
      <c r="H216" s="6" t="str">
        <f>IF(ALL[[#This Row],[SUPPLIER]]="","",COUNT(H$2:H215)+1)</f>
        <v/>
      </c>
      <c r="I216" s="2" t="s">
        <v>22</v>
      </c>
      <c r="N216" s="2"/>
      <c r="P216" t="s">
        <v>314</v>
      </c>
      <c r="Q216">
        <v>1</v>
      </c>
      <c r="T216" s="3"/>
      <c r="U216" s="3">
        <v>5702400</v>
      </c>
      <c r="V216" t="s">
        <v>112</v>
      </c>
      <c r="W216" s="4">
        <v>0.17</v>
      </c>
      <c r="X216" s="4"/>
      <c r="Z216" s="1"/>
    </row>
    <row r="217" spans="2:26" x14ac:dyDescent="0.25">
      <c r="B217" s="2">
        <f>IF(ALL[[#This Row],[TGL MASUK]]="",B216,ALL[[#This Row],[TGL MASUK]])</f>
        <v>44935</v>
      </c>
      <c r="C217" s="2">
        <v>44935</v>
      </c>
      <c r="D217" s="2" t="str">
        <f>IF(D216=ALL[[#Headers],[TGL MASUK_H3]],ALL[[#This Row],[TGL MASUK_H2]],IF(ALL[[#This Row],[SUPPLIER]]="","",IF(ALL[[#This Row],[TGL MASUK_H2]]&gt;C216,ALL[[#This Row],[TGL MASUK_H2]],"")))</f>
        <v/>
      </c>
      <c r="E217" t="str">
        <f>IF(ALL[[#This Row],[FAKTUR]]="",E216,ALL[[#This Row],[FAKTUR]])</f>
        <v>ARTO MORO</v>
      </c>
      <c r="F217" s="2">
        <f>IF(ALL[[#This Row],[TGL.NOTA]]="",F216,ALL[[#This Row],[TGL.NOTA]])</f>
        <v>44931</v>
      </c>
      <c r="G217" s="8">
        <f t="shared" si="3"/>
        <v>215</v>
      </c>
      <c r="H217" s="6" t="str">
        <f>IF(ALL[[#This Row],[SUPPLIER]]="","",COUNT(H$2:H216)+1)</f>
        <v/>
      </c>
      <c r="I217" s="2" t="s">
        <v>22</v>
      </c>
      <c r="N217" s="2"/>
      <c r="P217" t="s">
        <v>315</v>
      </c>
      <c r="Q217">
        <v>1</v>
      </c>
      <c r="T217" s="3"/>
      <c r="U217" s="3">
        <v>2112000</v>
      </c>
      <c r="V217" t="s">
        <v>103</v>
      </c>
      <c r="W217" s="4">
        <v>0.17</v>
      </c>
      <c r="X217" s="4"/>
      <c r="Z217" s="1"/>
    </row>
    <row r="218" spans="2:26" x14ac:dyDescent="0.25">
      <c r="B218" s="2">
        <f>IF(ALL[[#This Row],[TGL MASUK]]="",B217,ALL[[#This Row],[TGL MASUK]])</f>
        <v>44935</v>
      </c>
      <c r="C218" s="2">
        <v>44935</v>
      </c>
      <c r="D218" s="2" t="str">
        <f>IF(D217=ALL[[#Headers],[TGL MASUK_H3]],ALL[[#This Row],[TGL MASUK_H2]],IF(ALL[[#This Row],[SUPPLIER]]="","",IF(ALL[[#This Row],[TGL MASUK_H2]]&gt;C217,ALL[[#This Row],[TGL MASUK_H2]],"")))</f>
        <v/>
      </c>
      <c r="E218" t="str">
        <f>IF(ALL[[#This Row],[FAKTUR]]="",E217,ALL[[#This Row],[FAKTUR]])</f>
        <v>ARTO MORO</v>
      </c>
      <c r="F218" s="2">
        <f>IF(ALL[[#This Row],[TGL.NOTA]]="",F217,ALL[[#This Row],[TGL.NOTA]])</f>
        <v>44931</v>
      </c>
      <c r="G218" s="8">
        <f t="shared" si="3"/>
        <v>216</v>
      </c>
      <c r="H218" s="6" t="str">
        <f>IF(ALL[[#This Row],[SUPPLIER]]="","",COUNT(H$2:H217)+1)</f>
        <v/>
      </c>
      <c r="I218" s="2" t="s">
        <v>22</v>
      </c>
      <c r="N218" s="2"/>
      <c r="P218" t="s">
        <v>316</v>
      </c>
      <c r="Q218">
        <v>1</v>
      </c>
      <c r="T218" s="3"/>
      <c r="U218" s="3">
        <v>2040000</v>
      </c>
      <c r="V218" t="s">
        <v>103</v>
      </c>
      <c r="W218" s="4">
        <v>0.17</v>
      </c>
      <c r="X218" s="4"/>
      <c r="Z218" s="1"/>
    </row>
    <row r="219" spans="2:26" x14ac:dyDescent="0.25">
      <c r="B219" s="2">
        <f>IF(ALL[[#This Row],[TGL MASUK]]="",B218,ALL[[#This Row],[TGL MASUK]])</f>
        <v>44935</v>
      </c>
      <c r="C219" s="2">
        <v>44935</v>
      </c>
      <c r="D219" s="2" t="str">
        <f>IF(D218=ALL[[#Headers],[TGL MASUK_H3]],ALL[[#This Row],[TGL MASUK_H2]],IF(ALL[[#This Row],[SUPPLIER]]="","",IF(ALL[[#This Row],[TGL MASUK_H2]]&gt;C218,ALL[[#This Row],[TGL MASUK_H2]],"")))</f>
        <v/>
      </c>
      <c r="E219" t="str">
        <f>IF(ALL[[#This Row],[FAKTUR]]="",E218,ALL[[#This Row],[FAKTUR]])</f>
        <v>ARTO MORO</v>
      </c>
      <c r="F219" s="2">
        <f>IF(ALL[[#This Row],[TGL.NOTA]]="",F218,ALL[[#This Row],[TGL.NOTA]])</f>
        <v>44931</v>
      </c>
      <c r="G219" s="8">
        <f t="shared" si="3"/>
        <v>217</v>
      </c>
      <c r="H219" s="6" t="str">
        <f>IF(ALL[[#This Row],[SUPPLIER]]="","",COUNT(H$2:H218)+1)</f>
        <v/>
      </c>
      <c r="I219" s="2" t="s">
        <v>22</v>
      </c>
      <c r="N219" s="2"/>
      <c r="P219" t="s">
        <v>113</v>
      </c>
      <c r="Q219">
        <v>2</v>
      </c>
      <c r="T219" s="3"/>
      <c r="U219" s="3">
        <v>2112000</v>
      </c>
      <c r="V219" t="s">
        <v>103</v>
      </c>
      <c r="W219" s="4">
        <v>0.17</v>
      </c>
      <c r="X219" s="4"/>
      <c r="Z219" s="1"/>
    </row>
    <row r="220" spans="2:26" x14ac:dyDescent="0.25">
      <c r="B220" s="2">
        <f>IF(ALL[[#This Row],[TGL MASUK]]="",B219,ALL[[#This Row],[TGL MASUK]])</f>
        <v>44935</v>
      </c>
      <c r="C220" s="2">
        <v>44935</v>
      </c>
      <c r="D220" s="2" t="str">
        <f>IF(D219=ALL[[#Headers],[TGL MASUK_H3]],ALL[[#This Row],[TGL MASUK_H2]],IF(ALL[[#This Row],[SUPPLIER]]="","",IF(ALL[[#This Row],[TGL MASUK_H2]]&gt;C219,ALL[[#This Row],[TGL MASUK_H2]],"")))</f>
        <v/>
      </c>
      <c r="E220" t="str">
        <f>IF(ALL[[#This Row],[FAKTUR]]="",E219,ALL[[#This Row],[FAKTUR]])</f>
        <v>ARTO MORO</v>
      </c>
      <c r="F220" s="2">
        <f>IF(ALL[[#This Row],[TGL.NOTA]]="",F219,ALL[[#This Row],[TGL.NOTA]])</f>
        <v>44931</v>
      </c>
      <c r="G220" s="8">
        <f t="shared" si="3"/>
        <v>218</v>
      </c>
      <c r="H220" s="6" t="str">
        <f>IF(ALL[[#This Row],[SUPPLIER]]="","",COUNT(H$2:H219)+1)</f>
        <v/>
      </c>
      <c r="I220" s="2" t="s">
        <v>22</v>
      </c>
      <c r="N220" s="2"/>
      <c r="T220" s="3"/>
      <c r="U220" s="3"/>
      <c r="W220" s="4"/>
      <c r="X220" s="4"/>
      <c r="Z220" s="1"/>
    </row>
    <row r="221" spans="2:26" x14ac:dyDescent="0.25">
      <c r="B221" s="2">
        <f>IF(ALL[[#This Row],[TGL MASUK]]="",B220,ALL[[#This Row],[TGL MASUK]])</f>
        <v>44935</v>
      </c>
      <c r="C221" s="2">
        <v>44935</v>
      </c>
      <c r="D221" s="2" t="str">
        <f>IF(D220=ALL[[#Headers],[TGL MASUK_H3]],ALL[[#This Row],[TGL MASUK_H2]],IF(ALL[[#This Row],[SUPPLIER]]="","",IF(ALL[[#This Row],[TGL MASUK_H2]]&gt;C220,ALL[[#This Row],[TGL MASUK_H2]],"")))</f>
        <v/>
      </c>
      <c r="E221" t="str">
        <f>IF(ALL[[#This Row],[FAKTUR]]="",E220,ALL[[#This Row],[FAKTUR]])</f>
        <v>ARTO MORO</v>
      </c>
      <c r="F221" s="2">
        <f>IF(ALL[[#This Row],[TGL.NOTA]]="",F220,ALL[[#This Row],[TGL.NOTA]])</f>
        <v>44932</v>
      </c>
      <c r="G221" s="8">
        <f t="shared" si="3"/>
        <v>219</v>
      </c>
      <c r="H221" s="6">
        <f>IF(ALL[[#This Row],[SUPPLIER]]="","",COUNT(H$2:H220)+1)</f>
        <v>44</v>
      </c>
      <c r="I221" s="2" t="s">
        <v>22</v>
      </c>
      <c r="J221" t="s">
        <v>95</v>
      </c>
      <c r="K221" t="s">
        <v>78</v>
      </c>
      <c r="L221" t="s">
        <v>317</v>
      </c>
      <c r="M221" t="s">
        <v>318</v>
      </c>
      <c r="N221" s="2">
        <v>44932</v>
      </c>
      <c r="P221" t="s">
        <v>127</v>
      </c>
      <c r="Q221">
        <v>7</v>
      </c>
      <c r="T221" s="3"/>
      <c r="U221" s="3">
        <v>3110400</v>
      </c>
      <c r="V221" t="s">
        <v>319</v>
      </c>
      <c r="W221" s="4">
        <v>0.17</v>
      </c>
      <c r="X221" s="4"/>
      <c r="Z221" s="1"/>
    </row>
    <row r="222" spans="2:26" x14ac:dyDescent="0.25">
      <c r="B222" s="2">
        <f>IF(ALL[[#This Row],[TGL MASUK]]="",B221,ALL[[#This Row],[TGL MASUK]])</f>
        <v>44935</v>
      </c>
      <c r="C222" s="2">
        <v>44935</v>
      </c>
      <c r="D222" s="2" t="str">
        <f>IF(D221=ALL[[#Headers],[TGL MASUK_H3]],ALL[[#This Row],[TGL MASUK_H2]],IF(ALL[[#This Row],[SUPPLIER]]="","",IF(ALL[[#This Row],[TGL MASUK_H2]]&gt;C221,ALL[[#This Row],[TGL MASUK_H2]],"")))</f>
        <v/>
      </c>
      <c r="E222" t="str">
        <f>IF(ALL[[#This Row],[FAKTUR]]="",E221,ALL[[#This Row],[FAKTUR]])</f>
        <v>ARTO MORO</v>
      </c>
      <c r="F222" s="2">
        <f>IF(ALL[[#This Row],[TGL.NOTA]]="",F221,ALL[[#This Row],[TGL.NOTA]])</f>
        <v>44932</v>
      </c>
      <c r="G222" s="8">
        <f t="shared" si="3"/>
        <v>220</v>
      </c>
      <c r="H222" s="6" t="str">
        <f>IF(ALL[[#This Row],[SUPPLIER]]="","",COUNT(H$2:H221)+1)</f>
        <v/>
      </c>
      <c r="I222" s="2" t="s">
        <v>22</v>
      </c>
      <c r="N222" s="2"/>
      <c r="P222" t="s">
        <v>121</v>
      </c>
      <c r="Q222">
        <v>1</v>
      </c>
      <c r="T222" s="3"/>
      <c r="U222" s="3">
        <v>2448000</v>
      </c>
      <c r="V222" t="s">
        <v>122</v>
      </c>
      <c r="W222" s="4">
        <v>0.17</v>
      </c>
      <c r="X222" s="4"/>
      <c r="Z222" s="1"/>
    </row>
    <row r="223" spans="2:26" x14ac:dyDescent="0.25">
      <c r="B223" s="2">
        <f>IF(ALL[[#This Row],[TGL MASUK]]="",B222,ALL[[#This Row],[TGL MASUK]])</f>
        <v>44935</v>
      </c>
      <c r="C223" s="2">
        <v>44935</v>
      </c>
      <c r="D223" s="2" t="str">
        <f>IF(D222=ALL[[#Headers],[TGL MASUK_H3]],ALL[[#This Row],[TGL MASUK_H2]],IF(ALL[[#This Row],[SUPPLIER]]="","",IF(ALL[[#This Row],[TGL MASUK_H2]]&gt;C222,ALL[[#This Row],[TGL MASUK_H2]],"")))</f>
        <v/>
      </c>
      <c r="E223" t="str">
        <f>IF(ALL[[#This Row],[FAKTUR]]="",E222,ALL[[#This Row],[FAKTUR]])</f>
        <v>ARTO MORO</v>
      </c>
      <c r="F223" s="2">
        <f>IF(ALL[[#This Row],[TGL.NOTA]]="",F222,ALL[[#This Row],[TGL.NOTA]])</f>
        <v>44932</v>
      </c>
      <c r="G223" s="8">
        <f t="shared" si="3"/>
        <v>221</v>
      </c>
      <c r="H223" s="6" t="str">
        <f>IF(ALL[[#This Row],[SUPPLIER]]="","",COUNT(H$2:H222)+1)</f>
        <v/>
      </c>
      <c r="I223" s="2" t="s">
        <v>22</v>
      </c>
      <c r="N223" s="2"/>
      <c r="P223" t="s">
        <v>320</v>
      </c>
      <c r="Q223">
        <v>3</v>
      </c>
      <c r="T223" s="3"/>
      <c r="U223" s="3">
        <v>900000</v>
      </c>
      <c r="V223" t="s">
        <v>321</v>
      </c>
      <c r="W223" s="4">
        <v>0.17</v>
      </c>
      <c r="X223" s="4"/>
      <c r="Z223" s="1"/>
    </row>
    <row r="224" spans="2:26" x14ac:dyDescent="0.25">
      <c r="B224" s="2">
        <f>IF(ALL[[#This Row],[TGL MASUK]]="",B223,ALL[[#This Row],[TGL MASUK]])</f>
        <v>44935</v>
      </c>
      <c r="C224" s="2">
        <v>44935</v>
      </c>
      <c r="D224" s="2" t="str">
        <f>IF(D223=ALL[[#Headers],[TGL MASUK_H3]],ALL[[#This Row],[TGL MASUK_H2]],IF(ALL[[#This Row],[SUPPLIER]]="","",IF(ALL[[#This Row],[TGL MASUK_H2]]&gt;C223,ALL[[#This Row],[TGL MASUK_H2]],"")))</f>
        <v/>
      </c>
      <c r="E224" t="str">
        <f>IF(ALL[[#This Row],[FAKTUR]]="",E223,ALL[[#This Row],[FAKTUR]])</f>
        <v>ARTO MORO</v>
      </c>
      <c r="F224" s="2">
        <f>IF(ALL[[#This Row],[TGL.NOTA]]="",F223,ALL[[#This Row],[TGL.NOTA]])</f>
        <v>44932</v>
      </c>
      <c r="G224" s="8">
        <f t="shared" si="3"/>
        <v>222</v>
      </c>
      <c r="H224" s="6" t="str">
        <f>IF(ALL[[#This Row],[SUPPLIER]]="","",COUNT(H$2:H223)+1)</f>
        <v/>
      </c>
      <c r="I224" s="2" t="s">
        <v>22</v>
      </c>
      <c r="N224" s="2"/>
      <c r="P224" t="s">
        <v>322</v>
      </c>
      <c r="Q224">
        <v>3</v>
      </c>
      <c r="T224" s="3"/>
      <c r="U224" s="3">
        <v>840000</v>
      </c>
      <c r="V224" t="s">
        <v>261</v>
      </c>
      <c r="W224" s="4">
        <v>0.17</v>
      </c>
      <c r="X224" s="4"/>
      <c r="Z224" s="1"/>
    </row>
    <row r="225" spans="2:26" x14ac:dyDescent="0.25">
      <c r="B225" s="2">
        <f>IF(ALL[[#This Row],[TGL MASUK]]="",B224,ALL[[#This Row],[TGL MASUK]])</f>
        <v>44935</v>
      </c>
      <c r="C225" s="2">
        <v>44935</v>
      </c>
      <c r="D225" s="2" t="str">
        <f>IF(D224=ALL[[#Headers],[TGL MASUK_H3]],ALL[[#This Row],[TGL MASUK_H2]],IF(ALL[[#This Row],[SUPPLIER]]="","",IF(ALL[[#This Row],[TGL MASUK_H2]]&gt;C224,ALL[[#This Row],[TGL MASUK_H2]],"")))</f>
        <v/>
      </c>
      <c r="E225" t="str">
        <f>IF(ALL[[#This Row],[FAKTUR]]="",E224,ALL[[#This Row],[FAKTUR]])</f>
        <v>ARTO MORO</v>
      </c>
      <c r="F225" s="2">
        <f>IF(ALL[[#This Row],[TGL.NOTA]]="",F224,ALL[[#This Row],[TGL.NOTA]])</f>
        <v>44932</v>
      </c>
      <c r="G225" s="8">
        <f t="shared" si="3"/>
        <v>223</v>
      </c>
      <c r="H225" s="6" t="str">
        <f>IF(ALL[[#This Row],[SUPPLIER]]="","",COUNT(H$2:H224)+1)</f>
        <v/>
      </c>
      <c r="I225" s="2" t="s">
        <v>22</v>
      </c>
      <c r="N225" s="2"/>
      <c r="T225" s="3"/>
      <c r="U225" s="3"/>
      <c r="W225" s="4"/>
      <c r="X225" s="4"/>
      <c r="Z225" s="1"/>
    </row>
    <row r="226" spans="2:26" x14ac:dyDescent="0.25">
      <c r="B226" s="2">
        <f>IF(ALL[[#This Row],[TGL MASUK]]="",B225,ALL[[#This Row],[TGL MASUK]])</f>
        <v>44935</v>
      </c>
      <c r="C226" s="2">
        <v>44935</v>
      </c>
      <c r="D226" s="2" t="str">
        <f>IF(D225=ALL[[#Headers],[TGL MASUK_H3]],ALL[[#This Row],[TGL MASUK_H2]],IF(ALL[[#This Row],[SUPPLIER]]="","",IF(ALL[[#This Row],[TGL MASUK_H2]]&gt;C225,ALL[[#This Row],[TGL MASUK_H2]],"")))</f>
        <v/>
      </c>
      <c r="E226" t="str">
        <f>IF(ALL[[#This Row],[FAKTUR]]="",E225,ALL[[#This Row],[FAKTUR]])</f>
        <v>ARTO MORO</v>
      </c>
      <c r="F226" s="2">
        <f>IF(ALL[[#This Row],[TGL.NOTA]]="",F225,ALL[[#This Row],[TGL.NOTA]])</f>
        <v>44932</v>
      </c>
      <c r="G226" s="8">
        <f t="shared" si="3"/>
        <v>224</v>
      </c>
      <c r="H226" s="6">
        <f>IF(ALL[[#This Row],[SUPPLIER]]="","",COUNT(H$2:H225)+1)</f>
        <v>45</v>
      </c>
      <c r="I226" s="2" t="s">
        <v>22</v>
      </c>
      <c r="J226" t="s">
        <v>95</v>
      </c>
      <c r="K226" t="s">
        <v>78</v>
      </c>
      <c r="L226" t="s">
        <v>323</v>
      </c>
      <c r="M226" t="s">
        <v>308</v>
      </c>
      <c r="N226" s="2">
        <v>44932</v>
      </c>
      <c r="P226" t="s">
        <v>324</v>
      </c>
      <c r="Q226">
        <v>1</v>
      </c>
      <c r="T226" s="3"/>
      <c r="U226" s="3">
        <v>1728000</v>
      </c>
      <c r="V226" t="s">
        <v>325</v>
      </c>
      <c r="W226" s="4">
        <v>0.17</v>
      </c>
      <c r="X226" s="4"/>
      <c r="Z226" s="1"/>
    </row>
    <row r="227" spans="2:26" x14ac:dyDescent="0.25">
      <c r="B227" s="2">
        <f>IF(ALL[[#This Row],[TGL MASUK]]="",B226,ALL[[#This Row],[TGL MASUK]])</f>
        <v>44935</v>
      </c>
      <c r="C227" s="2">
        <v>44935</v>
      </c>
      <c r="D227" s="2" t="str">
        <f>IF(D226=ALL[[#Headers],[TGL MASUK_H3]],ALL[[#This Row],[TGL MASUK_H2]],IF(ALL[[#This Row],[SUPPLIER]]="","",IF(ALL[[#This Row],[TGL MASUK_H2]]&gt;C226,ALL[[#This Row],[TGL MASUK_H2]],"")))</f>
        <v/>
      </c>
      <c r="E227" t="str">
        <f>IF(ALL[[#This Row],[FAKTUR]]="",E226,ALL[[#This Row],[FAKTUR]])</f>
        <v>ARTO MORO</v>
      </c>
      <c r="F227" s="2">
        <f>IF(ALL[[#This Row],[TGL.NOTA]]="",F226,ALL[[#This Row],[TGL.NOTA]])</f>
        <v>44932</v>
      </c>
      <c r="G227" s="8">
        <f t="shared" si="3"/>
        <v>225</v>
      </c>
      <c r="H227" s="6" t="str">
        <f>IF(ALL[[#This Row],[SUPPLIER]]="","",COUNT(H$2:H226)+1)</f>
        <v/>
      </c>
      <c r="I227" s="2" t="s">
        <v>22</v>
      </c>
      <c r="N227" s="2"/>
      <c r="P227" t="s">
        <v>326</v>
      </c>
      <c r="Q227">
        <v>1</v>
      </c>
      <c r="T227" s="3"/>
      <c r="U227" s="3">
        <v>1548000</v>
      </c>
      <c r="V227" t="s">
        <v>327</v>
      </c>
      <c r="W227" s="4">
        <v>0.17</v>
      </c>
      <c r="X227" s="4"/>
      <c r="Z227" s="1"/>
    </row>
    <row r="228" spans="2:26" x14ac:dyDescent="0.25">
      <c r="B228" s="2">
        <f>IF(ALL[[#This Row],[TGL MASUK]]="",B227,ALL[[#This Row],[TGL MASUK]])</f>
        <v>44935</v>
      </c>
      <c r="C228" s="2">
        <v>44935</v>
      </c>
      <c r="D228" s="2" t="str">
        <f>IF(D227=ALL[[#Headers],[TGL MASUK_H3]],ALL[[#This Row],[TGL MASUK_H2]],IF(ALL[[#This Row],[SUPPLIER]]="","",IF(ALL[[#This Row],[TGL MASUK_H2]]&gt;C227,ALL[[#This Row],[TGL MASUK_H2]],"")))</f>
        <v/>
      </c>
      <c r="E228" t="str">
        <f>IF(ALL[[#This Row],[FAKTUR]]="",E227,ALL[[#This Row],[FAKTUR]])</f>
        <v>ARTO MORO</v>
      </c>
      <c r="F228" s="2">
        <f>IF(ALL[[#This Row],[TGL.NOTA]]="",F227,ALL[[#This Row],[TGL.NOTA]])</f>
        <v>44932</v>
      </c>
      <c r="G228" s="8">
        <f t="shared" si="3"/>
        <v>226</v>
      </c>
      <c r="H228" s="6" t="str">
        <f>IF(ALL[[#This Row],[SUPPLIER]]="","",COUNT(H$2:H227)+1)</f>
        <v/>
      </c>
      <c r="I228" s="2" t="s">
        <v>22</v>
      </c>
      <c r="N228" s="2"/>
      <c r="P228" t="s">
        <v>328</v>
      </c>
      <c r="Q228">
        <v>1</v>
      </c>
      <c r="T228" s="3"/>
      <c r="U228" s="3">
        <v>1368000</v>
      </c>
      <c r="V228" t="s">
        <v>329</v>
      </c>
      <c r="W228" s="4">
        <v>0.17</v>
      </c>
      <c r="X228" s="4"/>
      <c r="Z228" s="1"/>
    </row>
    <row r="229" spans="2:26" x14ac:dyDescent="0.25">
      <c r="B229" s="2">
        <f>IF(ALL[[#This Row],[TGL MASUK]]="",B228,ALL[[#This Row],[TGL MASUK]])</f>
        <v>44935</v>
      </c>
      <c r="C229" s="2">
        <v>44935</v>
      </c>
      <c r="D229" s="2" t="str">
        <f>IF(D228=ALL[[#Headers],[TGL MASUK_H3]],ALL[[#This Row],[TGL MASUK_H2]],IF(ALL[[#This Row],[SUPPLIER]]="","",IF(ALL[[#This Row],[TGL MASUK_H2]]&gt;C228,ALL[[#This Row],[TGL MASUK_H2]],"")))</f>
        <v/>
      </c>
      <c r="E229" t="str">
        <f>IF(ALL[[#This Row],[FAKTUR]]="",E228,ALL[[#This Row],[FAKTUR]])</f>
        <v>ARTO MORO</v>
      </c>
      <c r="F229" s="2">
        <f>IF(ALL[[#This Row],[TGL.NOTA]]="",F228,ALL[[#This Row],[TGL.NOTA]])</f>
        <v>44932</v>
      </c>
      <c r="G229" s="8">
        <f t="shared" si="3"/>
        <v>227</v>
      </c>
      <c r="H229" s="6" t="str">
        <f>IF(ALL[[#This Row],[SUPPLIER]]="","",COUNT(H$2:H228)+1)</f>
        <v/>
      </c>
      <c r="I229" s="2" t="s">
        <v>22</v>
      </c>
      <c r="N229" s="2"/>
      <c r="P229" t="s">
        <v>330</v>
      </c>
      <c r="Q229">
        <v>1</v>
      </c>
      <c r="T229" s="3"/>
      <c r="U229" s="3">
        <v>1494000</v>
      </c>
      <c r="V229" t="s">
        <v>87</v>
      </c>
      <c r="W229" s="4">
        <v>0.17</v>
      </c>
      <c r="X229" s="4"/>
      <c r="Z229" s="1"/>
    </row>
    <row r="230" spans="2:26" x14ac:dyDescent="0.25">
      <c r="B230" s="2">
        <f>IF(ALL[[#This Row],[TGL MASUK]]="",B229,ALL[[#This Row],[TGL MASUK]])</f>
        <v>44935</v>
      </c>
      <c r="C230" s="2">
        <v>44935</v>
      </c>
      <c r="D230" s="2" t="str">
        <f>IF(D229=ALL[[#Headers],[TGL MASUK_H3]],ALL[[#This Row],[TGL MASUK_H2]],IF(ALL[[#This Row],[SUPPLIER]]="","",IF(ALL[[#This Row],[TGL MASUK_H2]]&gt;C229,ALL[[#This Row],[TGL MASUK_H2]],"")))</f>
        <v/>
      </c>
      <c r="E230" t="str">
        <f>IF(ALL[[#This Row],[FAKTUR]]="",E229,ALL[[#This Row],[FAKTUR]])</f>
        <v>ARTO MORO</v>
      </c>
      <c r="F230" s="2">
        <f>IF(ALL[[#This Row],[TGL.NOTA]]="",F229,ALL[[#This Row],[TGL.NOTA]])</f>
        <v>44932</v>
      </c>
      <c r="G230" s="8">
        <f t="shared" si="3"/>
        <v>228</v>
      </c>
      <c r="H230" s="6" t="str">
        <f>IF(ALL[[#This Row],[SUPPLIER]]="","",COUNT(H$2:H229)+1)</f>
        <v/>
      </c>
      <c r="I230" s="2" t="s">
        <v>22</v>
      </c>
      <c r="N230" s="2"/>
      <c r="P230" t="s">
        <v>331</v>
      </c>
      <c r="Q230">
        <v>1</v>
      </c>
      <c r="T230" s="3"/>
      <c r="U230" s="3">
        <v>3240000</v>
      </c>
      <c r="V230" t="s">
        <v>332</v>
      </c>
      <c r="W230" s="4">
        <v>0.17</v>
      </c>
      <c r="X230" s="4"/>
      <c r="Z230" s="1"/>
    </row>
    <row r="231" spans="2:26" x14ac:dyDescent="0.25">
      <c r="B231" s="2">
        <f>IF(ALL[[#This Row],[TGL MASUK]]="",B230,ALL[[#This Row],[TGL MASUK]])</f>
        <v>44935</v>
      </c>
      <c r="C231" s="2">
        <v>44935</v>
      </c>
      <c r="D231" s="2" t="str">
        <f>IF(D230=ALL[[#Headers],[TGL MASUK_H3]],ALL[[#This Row],[TGL MASUK_H2]],IF(ALL[[#This Row],[SUPPLIER]]="","",IF(ALL[[#This Row],[TGL MASUK_H2]]&gt;C230,ALL[[#This Row],[TGL MASUK_H2]],"")))</f>
        <v/>
      </c>
      <c r="E231" t="str">
        <f>IF(ALL[[#This Row],[FAKTUR]]="",E230,ALL[[#This Row],[FAKTUR]])</f>
        <v>ARTO MORO</v>
      </c>
      <c r="F231" s="2">
        <f>IF(ALL[[#This Row],[TGL.NOTA]]="",F230,ALL[[#This Row],[TGL.NOTA]])</f>
        <v>44932</v>
      </c>
      <c r="G231" s="8">
        <f t="shared" si="3"/>
        <v>229</v>
      </c>
      <c r="H231" s="6" t="str">
        <f>IF(ALL[[#This Row],[SUPPLIER]]="","",COUNT(H$2:H230)+1)</f>
        <v/>
      </c>
      <c r="I231" s="2" t="s">
        <v>22</v>
      </c>
      <c r="N231" s="2"/>
      <c r="P231" t="s">
        <v>98</v>
      </c>
      <c r="Q231">
        <v>4</v>
      </c>
      <c r="T231" s="3"/>
      <c r="U231" s="3">
        <v>1860000</v>
      </c>
      <c r="V231" t="s">
        <v>99</v>
      </c>
      <c r="W231" s="4">
        <v>0.17</v>
      </c>
      <c r="X231" s="4"/>
      <c r="Z231" s="1"/>
    </row>
    <row r="232" spans="2:26" x14ac:dyDescent="0.25">
      <c r="B232" s="2">
        <f>IF(ALL[[#This Row],[TGL MASUK]]="",B231,ALL[[#This Row],[TGL MASUK]])</f>
        <v>44935</v>
      </c>
      <c r="C232" s="2">
        <v>44935</v>
      </c>
      <c r="D232" s="2" t="str">
        <f>IF(D231=ALL[[#Headers],[TGL MASUK_H3]],ALL[[#This Row],[TGL MASUK_H2]],IF(ALL[[#This Row],[SUPPLIER]]="","",IF(ALL[[#This Row],[TGL MASUK_H2]]&gt;C231,ALL[[#This Row],[TGL MASUK_H2]],"")))</f>
        <v/>
      </c>
      <c r="E232" t="str">
        <f>IF(ALL[[#This Row],[FAKTUR]]="",E231,ALL[[#This Row],[FAKTUR]])</f>
        <v>ARTO MORO</v>
      </c>
      <c r="F232" s="2">
        <f>IF(ALL[[#This Row],[TGL.NOTA]]="",F231,ALL[[#This Row],[TGL.NOTA]])</f>
        <v>44932</v>
      </c>
      <c r="G232" s="8">
        <f t="shared" si="3"/>
        <v>230</v>
      </c>
      <c r="H232" s="6" t="str">
        <f>IF(ALL[[#This Row],[SUPPLIER]]="","",COUNT(H$2:H231)+1)</f>
        <v/>
      </c>
      <c r="I232" s="2" t="s">
        <v>22</v>
      </c>
      <c r="N232" s="2"/>
      <c r="P232" t="s">
        <v>293</v>
      </c>
      <c r="Q232">
        <v>1</v>
      </c>
      <c r="T232" s="3"/>
      <c r="U232" s="3">
        <v>2280000</v>
      </c>
      <c r="V232" t="s">
        <v>267</v>
      </c>
      <c r="W232" s="4">
        <v>0.17</v>
      </c>
      <c r="X232" s="4"/>
      <c r="Z232" s="1"/>
    </row>
    <row r="233" spans="2:26" x14ac:dyDescent="0.25">
      <c r="B233" s="2">
        <f>IF(ALL[[#This Row],[TGL MASUK]]="",B232,ALL[[#This Row],[TGL MASUK]])</f>
        <v>44935</v>
      </c>
      <c r="C233" s="2">
        <v>44935</v>
      </c>
      <c r="D233" s="2" t="str">
        <f>IF(D232=ALL[[#Headers],[TGL MASUK_H3]],ALL[[#This Row],[TGL MASUK_H2]],IF(ALL[[#This Row],[SUPPLIER]]="","",IF(ALL[[#This Row],[TGL MASUK_H2]]&gt;C232,ALL[[#This Row],[TGL MASUK_H2]],"")))</f>
        <v/>
      </c>
      <c r="E233" t="str">
        <f>IF(ALL[[#This Row],[FAKTUR]]="",E232,ALL[[#This Row],[FAKTUR]])</f>
        <v>ARTO MORO</v>
      </c>
      <c r="F233" s="2">
        <f>IF(ALL[[#This Row],[TGL.NOTA]]="",F232,ALL[[#This Row],[TGL.NOTA]])</f>
        <v>44932</v>
      </c>
      <c r="G233" s="8">
        <f t="shared" si="3"/>
        <v>231</v>
      </c>
      <c r="H233" s="6" t="str">
        <f>IF(ALL[[#This Row],[SUPPLIER]]="","",COUNT(H$2:H232)+1)</f>
        <v/>
      </c>
      <c r="I233" s="2" t="s">
        <v>22</v>
      </c>
      <c r="N233" s="2"/>
      <c r="P233" t="s">
        <v>105</v>
      </c>
      <c r="Q233">
        <v>10</v>
      </c>
      <c r="T233" s="3"/>
      <c r="U233" s="3">
        <v>1695600</v>
      </c>
      <c r="V233" t="s">
        <v>106</v>
      </c>
      <c r="W233" s="4">
        <v>0.17</v>
      </c>
      <c r="X233" s="4"/>
      <c r="Z233" s="1"/>
    </row>
    <row r="234" spans="2:26" x14ac:dyDescent="0.25">
      <c r="B234" s="2">
        <f>IF(ALL[[#This Row],[TGL MASUK]]="",B233,ALL[[#This Row],[TGL MASUK]])</f>
        <v>44935</v>
      </c>
      <c r="C234" s="2">
        <v>44935</v>
      </c>
      <c r="D234" s="2" t="str">
        <f>IF(D233=ALL[[#Headers],[TGL MASUK_H3]],ALL[[#This Row],[TGL MASUK_H2]],IF(ALL[[#This Row],[SUPPLIER]]="","",IF(ALL[[#This Row],[TGL MASUK_H2]]&gt;C233,ALL[[#This Row],[TGL MASUK_H2]],"")))</f>
        <v/>
      </c>
      <c r="E234" t="str">
        <f>IF(ALL[[#This Row],[FAKTUR]]="",E233,ALL[[#This Row],[FAKTUR]])</f>
        <v>ARTO MORO</v>
      </c>
      <c r="F234" s="2">
        <f>IF(ALL[[#This Row],[TGL.NOTA]]="",F233,ALL[[#This Row],[TGL.NOTA]])</f>
        <v>44932</v>
      </c>
      <c r="G234" s="8">
        <f t="shared" si="3"/>
        <v>232</v>
      </c>
      <c r="H234" s="6" t="str">
        <f>IF(ALL[[#This Row],[SUPPLIER]]="","",COUNT(H$2:H233)+1)</f>
        <v/>
      </c>
      <c r="I234" s="2" t="s">
        <v>22</v>
      </c>
      <c r="N234" s="2"/>
      <c r="P234" t="s">
        <v>333</v>
      </c>
      <c r="Q234">
        <v>5</v>
      </c>
      <c r="T234" s="3"/>
      <c r="U234" s="3">
        <v>1954800</v>
      </c>
      <c r="V234" t="s">
        <v>106</v>
      </c>
      <c r="W234" s="4">
        <v>0.17</v>
      </c>
      <c r="X234" s="4"/>
      <c r="Z234" s="1"/>
    </row>
    <row r="235" spans="2:26" x14ac:dyDescent="0.25">
      <c r="B235" s="2">
        <f>IF(ALL[[#This Row],[TGL MASUK]]="",B234,ALL[[#This Row],[TGL MASUK]])</f>
        <v>44935</v>
      </c>
      <c r="C235" s="2">
        <v>44935</v>
      </c>
      <c r="D235" s="2" t="str">
        <f>IF(D234=ALL[[#Headers],[TGL MASUK_H3]],ALL[[#This Row],[TGL MASUK_H2]],IF(ALL[[#This Row],[SUPPLIER]]="","",IF(ALL[[#This Row],[TGL MASUK_H2]]&gt;C234,ALL[[#This Row],[TGL MASUK_H2]],"")))</f>
        <v/>
      </c>
      <c r="E235" t="str">
        <f>IF(ALL[[#This Row],[FAKTUR]]="",E234,ALL[[#This Row],[FAKTUR]])</f>
        <v>ARTO MORO</v>
      </c>
      <c r="F235" s="2">
        <f>IF(ALL[[#This Row],[TGL.NOTA]]="",F234,ALL[[#This Row],[TGL.NOTA]])</f>
        <v>44932</v>
      </c>
      <c r="G235" s="8">
        <f t="shared" si="3"/>
        <v>233</v>
      </c>
      <c r="H235" s="6" t="str">
        <f>IF(ALL[[#This Row],[SUPPLIER]]="","",COUNT(H$2:H234)+1)</f>
        <v/>
      </c>
      <c r="I235" s="2" t="s">
        <v>22</v>
      </c>
      <c r="N235" s="2"/>
      <c r="P235" t="s">
        <v>126</v>
      </c>
      <c r="Q235">
        <v>1</v>
      </c>
      <c r="T235" s="3"/>
      <c r="U235" s="3">
        <v>3456000</v>
      </c>
      <c r="V235" t="s">
        <v>112</v>
      </c>
      <c r="W235" s="4">
        <v>0.17</v>
      </c>
      <c r="X235" s="4"/>
      <c r="Z235" s="1"/>
    </row>
    <row r="236" spans="2:26" x14ac:dyDescent="0.25">
      <c r="B236" s="2">
        <f>IF(ALL[[#This Row],[TGL MASUK]]="",B235,ALL[[#This Row],[TGL MASUK]])</f>
        <v>44935</v>
      </c>
      <c r="C236" s="2">
        <v>44935</v>
      </c>
      <c r="D236" s="2" t="str">
        <f>IF(D235=ALL[[#Headers],[TGL MASUK_H3]],ALL[[#This Row],[TGL MASUK_H2]],IF(ALL[[#This Row],[SUPPLIER]]="","",IF(ALL[[#This Row],[TGL MASUK_H2]]&gt;C235,ALL[[#This Row],[TGL MASUK_H2]],"")))</f>
        <v/>
      </c>
      <c r="E236" t="str">
        <f>IF(ALL[[#This Row],[FAKTUR]]="",E235,ALL[[#This Row],[FAKTUR]])</f>
        <v>ARTO MORO</v>
      </c>
      <c r="F236" s="2">
        <f>IF(ALL[[#This Row],[TGL.NOTA]]="",F235,ALL[[#This Row],[TGL.NOTA]])</f>
        <v>44932</v>
      </c>
      <c r="G236" s="8">
        <f t="shared" si="3"/>
        <v>234</v>
      </c>
      <c r="H236" s="6" t="str">
        <f>IF(ALL[[#This Row],[SUPPLIER]]="","",COUNT(H$2:H235)+1)</f>
        <v/>
      </c>
      <c r="I236" s="2" t="s">
        <v>22</v>
      </c>
      <c r="N236" s="2"/>
      <c r="T236" s="3"/>
      <c r="U236" s="3"/>
      <c r="W236" s="4"/>
      <c r="X236" s="4"/>
      <c r="Z236" s="1"/>
    </row>
    <row r="237" spans="2:26" x14ac:dyDescent="0.25">
      <c r="B237" s="2">
        <f>IF(ALL[[#This Row],[TGL MASUK]]="",B236,ALL[[#This Row],[TGL MASUK]])</f>
        <v>44936</v>
      </c>
      <c r="C237" s="2">
        <v>44936</v>
      </c>
      <c r="D237" s="2">
        <f>IF(D236=ALL[[#Headers],[TGL MASUK_H3]],ALL[[#This Row],[TGL MASUK_H2]],IF(ALL[[#This Row],[SUPPLIER]]="","",IF(ALL[[#This Row],[TGL MASUK_H2]]&gt;C236,ALL[[#This Row],[TGL MASUK_H2]],"")))</f>
        <v>44936</v>
      </c>
      <c r="E237" t="str">
        <f>IF(ALL[[#This Row],[FAKTUR]]="",E236,ALL[[#This Row],[FAKTUR]])</f>
        <v>UNTANA</v>
      </c>
      <c r="F237" s="2">
        <f>IF(ALL[[#This Row],[TGL.NOTA]]="",F236,ALL[[#This Row],[TGL.NOTA]])</f>
        <v>44931</v>
      </c>
      <c r="G237" s="8">
        <f t="shared" si="3"/>
        <v>235</v>
      </c>
      <c r="H237" s="6">
        <f>IF(ALL[[#This Row],[SUPPLIER]]="","",COUNT(H$2:H236)+1)</f>
        <v>46</v>
      </c>
      <c r="I237" s="2">
        <v>44936</v>
      </c>
      <c r="J237" t="s">
        <v>334</v>
      </c>
      <c r="K237" t="s">
        <v>17</v>
      </c>
      <c r="N237" s="2">
        <v>44931</v>
      </c>
      <c r="P237" t="s">
        <v>335</v>
      </c>
      <c r="Q237">
        <v>10</v>
      </c>
      <c r="T237" s="3"/>
      <c r="U237" s="3">
        <v>1200000</v>
      </c>
      <c r="V237" t="s">
        <v>336</v>
      </c>
      <c r="W237" s="4">
        <v>0.1</v>
      </c>
      <c r="X237" s="4">
        <v>0.1</v>
      </c>
      <c r="Z237" s="1"/>
    </row>
    <row r="238" spans="2:26" x14ac:dyDescent="0.25">
      <c r="B238" s="2">
        <f>IF(ALL[[#This Row],[TGL MASUK]]="",B237,ALL[[#This Row],[TGL MASUK]])</f>
        <v>44936</v>
      </c>
      <c r="C238" s="2">
        <v>44936</v>
      </c>
      <c r="D238" s="2" t="str">
        <f>IF(D237=ALL[[#Headers],[TGL MASUK_H3]],ALL[[#This Row],[TGL MASUK_H2]],IF(ALL[[#This Row],[SUPPLIER]]="","",IF(ALL[[#This Row],[TGL MASUK_H2]]&gt;C237,ALL[[#This Row],[TGL MASUK_H2]],"")))</f>
        <v/>
      </c>
      <c r="E238" t="str">
        <f>IF(ALL[[#This Row],[FAKTUR]]="",E237,ALL[[#This Row],[FAKTUR]])</f>
        <v>UNTANA</v>
      </c>
      <c r="F238" s="2">
        <f>IF(ALL[[#This Row],[TGL.NOTA]]="",F237,ALL[[#This Row],[TGL.NOTA]])</f>
        <v>44931</v>
      </c>
      <c r="G238" s="8">
        <f t="shared" si="3"/>
        <v>236</v>
      </c>
      <c r="H238" s="6" t="str">
        <f>IF(ALL[[#This Row],[SUPPLIER]]="","",COUNT(H$2:H237)+1)</f>
        <v/>
      </c>
      <c r="I238" s="2" t="s">
        <v>22</v>
      </c>
      <c r="N238" s="2"/>
      <c r="P238" t="s">
        <v>337</v>
      </c>
      <c r="Q238">
        <v>4</v>
      </c>
      <c r="T238" s="3"/>
      <c r="U238" s="3">
        <v>1200000</v>
      </c>
      <c r="V238" t="s">
        <v>338</v>
      </c>
      <c r="W238" s="4">
        <v>0.1</v>
      </c>
      <c r="X238" s="4">
        <v>0.1</v>
      </c>
      <c r="Z238" s="1"/>
    </row>
    <row r="239" spans="2:26" x14ac:dyDescent="0.25">
      <c r="B239" s="2">
        <f>IF(ALL[[#This Row],[TGL MASUK]]="",B238,ALL[[#This Row],[TGL MASUK]])</f>
        <v>44936</v>
      </c>
      <c r="C239" s="2">
        <v>44936</v>
      </c>
      <c r="D239" s="2" t="str">
        <f>IF(D238=ALL[[#Headers],[TGL MASUK_H3]],ALL[[#This Row],[TGL MASUK_H2]],IF(ALL[[#This Row],[SUPPLIER]]="","",IF(ALL[[#This Row],[TGL MASUK_H2]]&gt;C238,ALL[[#This Row],[TGL MASUK_H2]],"")))</f>
        <v/>
      </c>
      <c r="E239" t="str">
        <f>IF(ALL[[#This Row],[FAKTUR]]="",E238,ALL[[#This Row],[FAKTUR]])</f>
        <v>UNTANA</v>
      </c>
      <c r="F239" s="2">
        <f>IF(ALL[[#This Row],[TGL.NOTA]]="",F238,ALL[[#This Row],[TGL.NOTA]])</f>
        <v>44931</v>
      </c>
      <c r="G239" s="8">
        <f t="shared" si="3"/>
        <v>237</v>
      </c>
      <c r="H239" s="6" t="str">
        <f>IF(ALL[[#This Row],[SUPPLIER]]="","",COUNT(H$2:H238)+1)</f>
        <v/>
      </c>
      <c r="I239" s="2" t="s">
        <v>22</v>
      </c>
      <c r="N239" s="2"/>
      <c r="P239" t="s">
        <v>339</v>
      </c>
      <c r="Q239">
        <v>10</v>
      </c>
      <c r="T239" s="3"/>
      <c r="U239" s="3">
        <v>1215000</v>
      </c>
      <c r="V239" t="s">
        <v>340</v>
      </c>
      <c r="W239" s="4">
        <v>0.1</v>
      </c>
      <c r="X239" s="4">
        <v>0.1</v>
      </c>
      <c r="Z239" s="1"/>
    </row>
    <row r="240" spans="2:26" x14ac:dyDescent="0.25">
      <c r="B240" s="2">
        <f>IF(ALL[[#This Row],[TGL MASUK]]="",B239,ALL[[#This Row],[TGL MASUK]])</f>
        <v>44936</v>
      </c>
      <c r="C240" s="2">
        <v>44936</v>
      </c>
      <c r="D240" s="2" t="str">
        <f>IF(D239=ALL[[#Headers],[TGL MASUK_H3]],ALL[[#This Row],[TGL MASUK_H2]],IF(ALL[[#This Row],[SUPPLIER]]="","",IF(ALL[[#This Row],[TGL MASUK_H2]]&gt;C239,ALL[[#This Row],[TGL MASUK_H2]],"")))</f>
        <v/>
      </c>
      <c r="E240" t="str">
        <f>IF(ALL[[#This Row],[FAKTUR]]="",E239,ALL[[#This Row],[FAKTUR]])</f>
        <v>UNTANA</v>
      </c>
      <c r="F240" s="2">
        <f>IF(ALL[[#This Row],[TGL.NOTA]]="",F239,ALL[[#This Row],[TGL.NOTA]])</f>
        <v>44931</v>
      </c>
      <c r="G240" s="8">
        <f t="shared" si="3"/>
        <v>238</v>
      </c>
      <c r="H240" s="6" t="str">
        <f>IF(ALL[[#This Row],[SUPPLIER]]="","",COUNT(H$2:H239)+1)</f>
        <v/>
      </c>
      <c r="I240" s="2" t="s">
        <v>22</v>
      </c>
      <c r="N240" s="2"/>
      <c r="P240" t="s">
        <v>341</v>
      </c>
      <c r="Q240">
        <v>10</v>
      </c>
      <c r="T240" s="3"/>
      <c r="U240" s="3">
        <v>1215000</v>
      </c>
      <c r="V240" t="s">
        <v>340</v>
      </c>
      <c r="W240" s="4">
        <v>0.1</v>
      </c>
      <c r="X240" s="4">
        <v>0.1</v>
      </c>
      <c r="Z240" s="1"/>
    </row>
    <row r="241" spans="2:26" x14ac:dyDescent="0.25">
      <c r="B241" s="2">
        <f>IF(ALL[[#This Row],[TGL MASUK]]="",B240,ALL[[#This Row],[TGL MASUK]])</f>
        <v>44936</v>
      </c>
      <c r="C241" s="2">
        <v>44936</v>
      </c>
      <c r="D241" s="2" t="str">
        <f>IF(D240=ALL[[#Headers],[TGL MASUK_H3]],ALL[[#This Row],[TGL MASUK_H2]],IF(ALL[[#This Row],[SUPPLIER]]="","",IF(ALL[[#This Row],[TGL MASUK_H2]]&gt;C240,ALL[[#This Row],[TGL MASUK_H2]],"")))</f>
        <v/>
      </c>
      <c r="E241" t="str">
        <f>IF(ALL[[#This Row],[FAKTUR]]="",E240,ALL[[#This Row],[FAKTUR]])</f>
        <v>UNTANA</v>
      </c>
      <c r="F241" s="2">
        <f>IF(ALL[[#This Row],[TGL.NOTA]]="",F240,ALL[[#This Row],[TGL.NOTA]])</f>
        <v>44931</v>
      </c>
      <c r="G241" s="8">
        <f t="shared" si="3"/>
        <v>239</v>
      </c>
      <c r="H241" s="6" t="str">
        <f>IF(ALL[[#This Row],[SUPPLIER]]="","",COUNT(H$2:H240)+1)</f>
        <v/>
      </c>
      <c r="I241" s="2" t="s">
        <v>22</v>
      </c>
      <c r="N241" s="2"/>
      <c r="T241" s="3"/>
      <c r="U241" s="3"/>
      <c r="W241" s="4"/>
      <c r="X241" s="4"/>
      <c r="Z241" s="1"/>
    </row>
    <row r="242" spans="2:26" x14ac:dyDescent="0.25">
      <c r="B242" s="2">
        <f>IF(ALL[[#This Row],[TGL MASUK]]="",B241,ALL[[#This Row],[TGL MASUK]])</f>
        <v>44936</v>
      </c>
      <c r="C242" s="2">
        <v>44936</v>
      </c>
      <c r="D242" s="2" t="str">
        <f>IF(D241=ALL[[#Headers],[TGL MASUK_H3]],ALL[[#This Row],[TGL MASUK_H2]],IF(ALL[[#This Row],[SUPPLIER]]="","",IF(ALL[[#This Row],[TGL MASUK_H2]]&gt;C241,ALL[[#This Row],[TGL MASUK_H2]],"")))</f>
        <v/>
      </c>
      <c r="E242" t="str">
        <f>IF(ALL[[#This Row],[FAKTUR]]="",E241,ALL[[#This Row],[FAKTUR]])</f>
        <v>UNTANA</v>
      </c>
      <c r="F242" s="2">
        <f>IF(ALL[[#This Row],[TGL.NOTA]]="",F241,ALL[[#This Row],[TGL.NOTA]])</f>
        <v>44917</v>
      </c>
      <c r="G242" s="8">
        <f t="shared" si="3"/>
        <v>240</v>
      </c>
      <c r="H242" s="6">
        <f>IF(ALL[[#This Row],[SUPPLIER]]="","",COUNT(H$2:H241)+1)</f>
        <v>47</v>
      </c>
      <c r="I242" s="2" t="s">
        <v>22</v>
      </c>
      <c r="J242" t="s">
        <v>185</v>
      </c>
      <c r="K242" t="s">
        <v>17</v>
      </c>
      <c r="L242" t="s">
        <v>342</v>
      </c>
      <c r="N242" s="2">
        <v>44917</v>
      </c>
      <c r="P242" t="s">
        <v>187</v>
      </c>
      <c r="Q242">
        <v>50</v>
      </c>
      <c r="R242">
        <v>500</v>
      </c>
      <c r="S242" t="s">
        <v>37</v>
      </c>
      <c r="T242" s="3">
        <v>48000</v>
      </c>
      <c r="U242" s="3"/>
      <c r="V242" t="s">
        <v>343</v>
      </c>
      <c r="W242" s="4"/>
      <c r="X242" s="4"/>
      <c r="Z242" s="1"/>
    </row>
    <row r="243" spans="2:26" x14ac:dyDescent="0.25">
      <c r="B243" s="2">
        <f>IF(ALL[[#This Row],[TGL MASUK]]="",B242,ALL[[#This Row],[TGL MASUK]])</f>
        <v>44936</v>
      </c>
      <c r="C243" s="2">
        <v>44936</v>
      </c>
      <c r="D243" s="2" t="str">
        <f>IF(D242=ALL[[#Headers],[TGL MASUK_H3]],ALL[[#This Row],[TGL MASUK_H2]],IF(ALL[[#This Row],[SUPPLIER]]="","",IF(ALL[[#This Row],[TGL MASUK_H2]]&gt;C242,ALL[[#This Row],[TGL MASUK_H2]],"")))</f>
        <v/>
      </c>
      <c r="E243" t="str">
        <f>IF(ALL[[#This Row],[FAKTUR]]="",E242,ALL[[#This Row],[FAKTUR]])</f>
        <v>UNTANA</v>
      </c>
      <c r="F243" s="2">
        <f>IF(ALL[[#This Row],[TGL.NOTA]]="",F242,ALL[[#This Row],[TGL.NOTA]])</f>
        <v>44917</v>
      </c>
      <c r="G243" s="8">
        <f t="shared" si="3"/>
        <v>241</v>
      </c>
      <c r="H243" s="6" t="str">
        <f>IF(ALL[[#This Row],[SUPPLIER]]="","",COUNT(H$2:H242)+1)</f>
        <v/>
      </c>
      <c r="I243" s="2" t="s">
        <v>22</v>
      </c>
      <c r="N243" s="2"/>
      <c r="T243" s="3"/>
      <c r="U243" s="3"/>
      <c r="W243" s="4"/>
      <c r="X243" s="4"/>
      <c r="Z243" s="1"/>
    </row>
    <row r="244" spans="2:26" x14ac:dyDescent="0.25">
      <c r="B244" s="2">
        <f>IF(ALL[[#This Row],[TGL MASUK]]="",B243,ALL[[#This Row],[TGL MASUK]])</f>
        <v>44936</v>
      </c>
      <c r="C244" s="2">
        <v>44936</v>
      </c>
      <c r="D244" s="2" t="str">
        <f>IF(D243=ALL[[#Headers],[TGL MASUK_H3]],ALL[[#This Row],[TGL MASUK_H2]],IF(ALL[[#This Row],[SUPPLIER]]="","",IF(ALL[[#This Row],[TGL MASUK_H2]]&gt;C243,ALL[[#This Row],[TGL MASUK_H2]],"")))</f>
        <v/>
      </c>
      <c r="E244" t="str">
        <f>IF(ALL[[#This Row],[FAKTUR]]="",E243,ALL[[#This Row],[FAKTUR]])</f>
        <v>UNTANA</v>
      </c>
      <c r="F244" s="2">
        <f>IF(ALL[[#This Row],[TGL.NOTA]]="",F243,ALL[[#This Row],[TGL.NOTA]])</f>
        <v>44933</v>
      </c>
      <c r="G244" s="8">
        <f t="shared" si="3"/>
        <v>242</v>
      </c>
      <c r="H244" s="6">
        <f>IF(ALL[[#This Row],[SUPPLIER]]="","",COUNT(H$2:H243)+1)</f>
        <v>48</v>
      </c>
      <c r="I244" s="2" t="s">
        <v>22</v>
      </c>
      <c r="J244" t="s">
        <v>344</v>
      </c>
      <c r="K244" t="s">
        <v>17</v>
      </c>
      <c r="L244" t="s">
        <v>345</v>
      </c>
      <c r="N244" s="2">
        <v>44933</v>
      </c>
      <c r="P244" t="s">
        <v>346</v>
      </c>
      <c r="Q244">
        <v>50</v>
      </c>
      <c r="R244">
        <v>50000</v>
      </c>
      <c r="S244" t="s">
        <v>140</v>
      </c>
      <c r="T244" s="3">
        <v>900</v>
      </c>
      <c r="U244" s="3"/>
      <c r="W244" s="4"/>
      <c r="X244" s="4"/>
      <c r="Z244" s="1"/>
    </row>
    <row r="245" spans="2:26" x14ac:dyDescent="0.25">
      <c r="B245" s="2">
        <f>IF(ALL[[#This Row],[TGL MASUK]]="",B244,ALL[[#This Row],[TGL MASUK]])</f>
        <v>44936</v>
      </c>
      <c r="C245" s="2">
        <v>44936</v>
      </c>
      <c r="D245" s="2" t="str">
        <f>IF(D244=ALL[[#Headers],[TGL MASUK_H3]],ALL[[#This Row],[TGL MASUK_H2]],IF(ALL[[#This Row],[SUPPLIER]]="","",IF(ALL[[#This Row],[TGL MASUK_H2]]&gt;C244,ALL[[#This Row],[TGL MASUK_H2]],"")))</f>
        <v/>
      </c>
      <c r="E245" t="str">
        <f>IF(ALL[[#This Row],[FAKTUR]]="",E244,ALL[[#This Row],[FAKTUR]])</f>
        <v>UNTANA</v>
      </c>
      <c r="F245" s="2">
        <f>IF(ALL[[#This Row],[TGL.NOTA]]="",F244,ALL[[#This Row],[TGL.NOTA]])</f>
        <v>44933</v>
      </c>
      <c r="G245" s="8">
        <f t="shared" si="3"/>
        <v>243</v>
      </c>
      <c r="H245" s="6" t="str">
        <f>IF(ALL[[#This Row],[SUPPLIER]]="","",COUNT(H$2:H244)+1)</f>
        <v/>
      </c>
      <c r="I245" s="2" t="s">
        <v>22</v>
      </c>
      <c r="N245" s="2"/>
      <c r="T245" s="3"/>
      <c r="U245" s="3"/>
      <c r="W245" s="4"/>
      <c r="X245" s="4"/>
      <c r="Z245" s="1"/>
    </row>
    <row r="246" spans="2:26" x14ac:dyDescent="0.25">
      <c r="B246" s="2">
        <f>IF(ALL[[#This Row],[TGL MASUK]]="",B245,ALL[[#This Row],[TGL MASUK]])</f>
        <v>44936</v>
      </c>
      <c r="C246" s="2">
        <v>44936</v>
      </c>
      <c r="D246" s="2" t="str">
        <f>IF(D245=ALL[[#Headers],[TGL MASUK_H3]],ALL[[#This Row],[TGL MASUK_H2]],IF(ALL[[#This Row],[SUPPLIER]]="","",IF(ALL[[#This Row],[TGL MASUK_H2]]&gt;C245,ALL[[#This Row],[TGL MASUK_H2]],"")))</f>
        <v/>
      </c>
      <c r="E246" t="str">
        <f>IF(ALL[[#This Row],[FAKTUR]]="",E245,ALL[[#This Row],[FAKTUR]])</f>
        <v>UNTANA</v>
      </c>
      <c r="F246" s="2">
        <f>IF(ALL[[#This Row],[TGL.NOTA]]="",F245,ALL[[#This Row],[TGL.NOTA]])</f>
        <v>44931</v>
      </c>
      <c r="G246" s="8">
        <f t="shared" si="3"/>
        <v>244</v>
      </c>
      <c r="H246" s="6">
        <f>IF(ALL[[#This Row],[SUPPLIER]]="","",COUNT(H$2:H245)+1)</f>
        <v>49</v>
      </c>
      <c r="I246" s="2" t="s">
        <v>22</v>
      </c>
      <c r="J246" t="s">
        <v>137</v>
      </c>
      <c r="K246" t="s">
        <v>17</v>
      </c>
      <c r="L246" t="s">
        <v>347</v>
      </c>
      <c r="N246" s="2">
        <v>44931</v>
      </c>
      <c r="P246" t="s">
        <v>348</v>
      </c>
      <c r="Q246">
        <v>30</v>
      </c>
      <c r="T246" s="3">
        <v>10100</v>
      </c>
      <c r="U246" s="3">
        <v>1212000</v>
      </c>
      <c r="W246" s="4"/>
      <c r="X246" s="4"/>
      <c r="Z246" s="1"/>
    </row>
    <row r="247" spans="2:26" x14ac:dyDescent="0.25">
      <c r="B247" s="2">
        <f>IF(ALL[[#This Row],[TGL MASUK]]="",B246,ALL[[#This Row],[TGL MASUK]])</f>
        <v>44936</v>
      </c>
      <c r="C247" s="2">
        <v>44936</v>
      </c>
      <c r="D247" s="2" t="str">
        <f>IF(D246=ALL[[#Headers],[TGL MASUK_H3]],ALL[[#This Row],[TGL MASUK_H2]],IF(ALL[[#This Row],[SUPPLIER]]="","",IF(ALL[[#This Row],[TGL MASUK_H2]]&gt;C246,ALL[[#This Row],[TGL MASUK_H2]],"")))</f>
        <v/>
      </c>
      <c r="E247" t="str">
        <f>IF(ALL[[#This Row],[FAKTUR]]="",E246,ALL[[#This Row],[FAKTUR]])</f>
        <v>UNTANA</v>
      </c>
      <c r="F247" s="2">
        <f>IF(ALL[[#This Row],[TGL.NOTA]]="",F246,ALL[[#This Row],[TGL.NOTA]])</f>
        <v>44931</v>
      </c>
      <c r="G247" s="8">
        <f t="shared" si="3"/>
        <v>245</v>
      </c>
      <c r="H247" s="6" t="str">
        <f>IF(ALL[[#This Row],[SUPPLIER]]="","",COUNT(H$2:H246)+1)</f>
        <v/>
      </c>
      <c r="I247" s="2" t="s">
        <v>22</v>
      </c>
      <c r="N247" s="2"/>
      <c r="T247" s="3"/>
      <c r="U247" s="3"/>
      <c r="W247" s="4"/>
      <c r="X247" s="4"/>
      <c r="Z247" s="1"/>
    </row>
    <row r="248" spans="2:26" x14ac:dyDescent="0.25">
      <c r="B248" s="2">
        <f>IF(ALL[[#This Row],[TGL MASUK]]="",B247,ALL[[#This Row],[TGL MASUK]])</f>
        <v>44936</v>
      </c>
      <c r="C248" s="2">
        <v>44936</v>
      </c>
      <c r="D248" s="2" t="str">
        <f>IF(D247=ALL[[#Headers],[TGL MASUK_H3]],ALL[[#This Row],[TGL MASUK_H2]],IF(ALL[[#This Row],[SUPPLIER]]="","",IF(ALL[[#This Row],[TGL MASUK_H2]]&gt;C247,ALL[[#This Row],[TGL MASUK_H2]],"")))</f>
        <v/>
      </c>
      <c r="E248" t="str">
        <f>IF(ALL[[#This Row],[FAKTUR]]="",E247,ALL[[#This Row],[FAKTUR]])</f>
        <v>UNTANA</v>
      </c>
      <c r="F248" s="2">
        <f>IF(ALL[[#This Row],[TGL.NOTA]]="",F247,ALL[[#This Row],[TGL.NOTA]])</f>
        <v>44933</v>
      </c>
      <c r="G248" s="8">
        <f t="shared" si="3"/>
        <v>246</v>
      </c>
      <c r="H248" s="6">
        <f>IF(ALL[[#This Row],[SUPPLIER]]="","",COUNT(H$2:H247)+1)</f>
        <v>50</v>
      </c>
      <c r="I248" s="2" t="s">
        <v>22</v>
      </c>
      <c r="J248" t="s">
        <v>137</v>
      </c>
      <c r="K248" t="s">
        <v>17</v>
      </c>
      <c r="L248" t="s">
        <v>349</v>
      </c>
      <c r="N248" s="2">
        <v>44933</v>
      </c>
      <c r="P248" t="s">
        <v>348</v>
      </c>
      <c r="Q248">
        <v>30</v>
      </c>
      <c r="T248" s="3">
        <v>10100</v>
      </c>
      <c r="U248" s="3">
        <v>1212000</v>
      </c>
      <c r="W248" s="4"/>
      <c r="X248" s="4"/>
      <c r="Z248" s="1"/>
    </row>
    <row r="249" spans="2:26" x14ac:dyDescent="0.25">
      <c r="B249" s="2">
        <f>IF(ALL[[#This Row],[TGL MASUK]]="",B248,ALL[[#This Row],[TGL MASUK]])</f>
        <v>44936</v>
      </c>
      <c r="C249" s="2">
        <v>44936</v>
      </c>
      <c r="D249" s="2" t="str">
        <f>IF(D248=ALL[[#Headers],[TGL MASUK_H3]],ALL[[#This Row],[TGL MASUK_H2]],IF(ALL[[#This Row],[SUPPLIER]]="","",IF(ALL[[#This Row],[TGL MASUK_H2]]&gt;C248,ALL[[#This Row],[TGL MASUK_H2]],"")))</f>
        <v/>
      </c>
      <c r="E249" t="str">
        <f>IF(ALL[[#This Row],[FAKTUR]]="",E248,ALL[[#This Row],[FAKTUR]])</f>
        <v>UNTANA</v>
      </c>
      <c r="F249" s="2">
        <f>IF(ALL[[#This Row],[TGL.NOTA]]="",F248,ALL[[#This Row],[TGL.NOTA]])</f>
        <v>44933</v>
      </c>
      <c r="G249" s="8">
        <f t="shared" si="3"/>
        <v>247</v>
      </c>
      <c r="H249" s="6" t="str">
        <f>IF(ALL[[#This Row],[SUPPLIER]]="","",COUNT(H$2:H248)+1)</f>
        <v/>
      </c>
      <c r="I249" s="2" t="s">
        <v>22</v>
      </c>
      <c r="N249" s="2"/>
      <c r="T249" s="3"/>
      <c r="U249" s="3"/>
      <c r="W249" s="4"/>
      <c r="X249" s="4"/>
      <c r="Z249" s="1"/>
    </row>
    <row r="250" spans="2:26" x14ac:dyDescent="0.25">
      <c r="B250" s="2">
        <f>IF(ALL[[#This Row],[TGL MASUK]]="",B249,ALL[[#This Row],[TGL MASUK]])</f>
        <v>44937</v>
      </c>
      <c r="C250" s="2">
        <v>44937</v>
      </c>
      <c r="D250" s="2">
        <f>IF(D249=ALL[[#Headers],[TGL MASUK_H3]],ALL[[#This Row],[TGL MASUK_H2]],IF(ALL[[#This Row],[SUPPLIER]]="","",IF(ALL[[#This Row],[TGL MASUK_H2]]&gt;C249,ALL[[#This Row],[TGL MASUK_H2]],"")))</f>
        <v>44937</v>
      </c>
      <c r="E250" t="str">
        <f>IF(ALL[[#This Row],[FAKTUR]]="",E249,ALL[[#This Row],[FAKTUR]])</f>
        <v>UNTANA</v>
      </c>
      <c r="F250" s="2">
        <f>IF(ALL[[#This Row],[TGL.NOTA]]="",F249,ALL[[#This Row],[TGL.NOTA]])</f>
        <v>44933</v>
      </c>
      <c r="G250" s="8">
        <f t="shared" si="3"/>
        <v>248</v>
      </c>
      <c r="H250" s="6">
        <f>IF(ALL[[#This Row],[SUPPLIER]]="","",COUNT(H$2:H249)+1)</f>
        <v>51</v>
      </c>
      <c r="I250" s="2">
        <v>44937</v>
      </c>
      <c r="J250" t="s">
        <v>47</v>
      </c>
      <c r="K250" t="s">
        <v>17</v>
      </c>
      <c r="L250" t="s">
        <v>350</v>
      </c>
      <c r="N250" s="2"/>
      <c r="P250" t="s">
        <v>351</v>
      </c>
      <c r="Q250">
        <v>2</v>
      </c>
      <c r="R250">
        <v>3000</v>
      </c>
      <c r="S250" t="s">
        <v>20</v>
      </c>
      <c r="T250" s="3">
        <v>11500</v>
      </c>
      <c r="U250" s="3"/>
      <c r="V250" t="s">
        <v>352</v>
      </c>
      <c r="W250" s="4"/>
      <c r="X250" s="4"/>
      <c r="Z250" s="1"/>
    </row>
    <row r="251" spans="2:26" x14ac:dyDescent="0.25">
      <c r="B251" s="2">
        <f>IF(ALL[[#This Row],[TGL MASUK]]="",B250,ALL[[#This Row],[TGL MASUK]])</f>
        <v>44937</v>
      </c>
      <c r="C251" s="2">
        <v>44937</v>
      </c>
      <c r="D251" s="2" t="str">
        <f>IF(D250=ALL[[#Headers],[TGL MASUK_H3]],ALL[[#This Row],[TGL MASUK_H2]],IF(ALL[[#This Row],[SUPPLIER]]="","",IF(ALL[[#This Row],[TGL MASUK_H2]]&gt;C250,ALL[[#This Row],[TGL MASUK_H2]],"")))</f>
        <v/>
      </c>
      <c r="E251" t="str">
        <f>IF(ALL[[#This Row],[FAKTUR]]="",E250,ALL[[#This Row],[FAKTUR]])</f>
        <v>UNTANA</v>
      </c>
      <c r="F251" s="2">
        <f>IF(ALL[[#This Row],[TGL.NOTA]]="",F250,ALL[[#This Row],[TGL.NOTA]])</f>
        <v>44933</v>
      </c>
      <c r="G251" s="8">
        <f t="shared" si="3"/>
        <v>249</v>
      </c>
      <c r="H251" s="6" t="str">
        <f>IF(ALL[[#This Row],[SUPPLIER]]="","",COUNT(H$2:H250)+1)</f>
        <v/>
      </c>
      <c r="I251" s="2" t="s">
        <v>22</v>
      </c>
      <c r="N251" s="2"/>
      <c r="P251" t="s">
        <v>353</v>
      </c>
      <c r="Q251">
        <v>2</v>
      </c>
      <c r="R251">
        <v>2000</v>
      </c>
      <c r="S251" t="s">
        <v>20</v>
      </c>
      <c r="T251" s="3">
        <v>11000</v>
      </c>
      <c r="U251" s="3"/>
      <c r="V251" t="s">
        <v>354</v>
      </c>
      <c r="W251" s="4"/>
      <c r="X251" s="4"/>
      <c r="Z251" s="1"/>
    </row>
    <row r="252" spans="2:26" x14ac:dyDescent="0.25">
      <c r="B252" s="2">
        <f>IF(ALL[[#This Row],[TGL MASUK]]="",B251,ALL[[#This Row],[TGL MASUK]])</f>
        <v>44937</v>
      </c>
      <c r="C252" s="2">
        <v>44937</v>
      </c>
      <c r="D252" s="2" t="str">
        <f>IF(D251=ALL[[#Headers],[TGL MASUK_H3]],ALL[[#This Row],[TGL MASUK_H2]],IF(ALL[[#This Row],[SUPPLIER]]="","",IF(ALL[[#This Row],[TGL MASUK_H2]]&gt;C251,ALL[[#This Row],[TGL MASUK_H2]],"")))</f>
        <v/>
      </c>
      <c r="E252" t="str">
        <f>IF(ALL[[#This Row],[FAKTUR]]="",E251,ALL[[#This Row],[FAKTUR]])</f>
        <v>UNTANA</v>
      </c>
      <c r="F252" s="2">
        <f>IF(ALL[[#This Row],[TGL.NOTA]]="",F251,ALL[[#This Row],[TGL.NOTA]])</f>
        <v>44933</v>
      </c>
      <c r="G252" s="8">
        <f t="shared" si="3"/>
        <v>250</v>
      </c>
      <c r="H252" s="6" t="str">
        <f>IF(ALL[[#This Row],[SUPPLIER]]="","",COUNT(H$2:H251)+1)</f>
        <v/>
      </c>
      <c r="I252" s="2" t="s">
        <v>22</v>
      </c>
      <c r="N252" s="2"/>
      <c r="T252" s="3"/>
      <c r="U252" s="3"/>
      <c r="W252" s="4"/>
      <c r="X252" s="4"/>
      <c r="Z252" s="1"/>
    </row>
    <row r="253" spans="2:26" x14ac:dyDescent="0.25">
      <c r="B253" s="2">
        <f>IF(ALL[[#This Row],[TGL MASUK]]="",B252,ALL[[#This Row],[TGL MASUK]])</f>
        <v>44937</v>
      </c>
      <c r="C253" s="2">
        <v>44937</v>
      </c>
      <c r="D253" s="2" t="str">
        <f>IF(D252=ALL[[#Headers],[TGL MASUK_H3]],ALL[[#This Row],[TGL MASUK_H2]],IF(ALL[[#This Row],[SUPPLIER]]="","",IF(ALL[[#This Row],[TGL MASUK_H2]]&gt;C252,ALL[[#This Row],[TGL MASUK_H2]],"")))</f>
        <v/>
      </c>
      <c r="E253" t="str">
        <f>IF(ALL[[#This Row],[FAKTUR]]="",E252,ALL[[#This Row],[FAKTUR]])</f>
        <v>ARTO MORO</v>
      </c>
      <c r="F253" s="2">
        <f>IF(ALL[[#This Row],[TGL.NOTA]]="",F252,ALL[[#This Row],[TGL.NOTA]])</f>
        <v>44932</v>
      </c>
      <c r="G253" s="8">
        <f t="shared" si="3"/>
        <v>251</v>
      </c>
      <c r="H253" s="6">
        <f>IF(ALL[[#This Row],[SUPPLIER]]="","",COUNT(H$2:H252)+1)</f>
        <v>52</v>
      </c>
      <c r="I253" s="2" t="s">
        <v>22</v>
      </c>
      <c r="J253" t="s">
        <v>83</v>
      </c>
      <c r="K253" t="s">
        <v>78</v>
      </c>
      <c r="L253" t="s">
        <v>355</v>
      </c>
      <c r="N253" s="2">
        <v>44932</v>
      </c>
      <c r="P253" t="s">
        <v>213</v>
      </c>
      <c r="Q253">
        <v>1</v>
      </c>
      <c r="R253">
        <v>50</v>
      </c>
      <c r="S253" t="s">
        <v>140</v>
      </c>
      <c r="T253" s="3">
        <v>34100</v>
      </c>
      <c r="U253" s="3"/>
      <c r="V253" t="s">
        <v>214</v>
      </c>
      <c r="W253" s="4">
        <v>0.125</v>
      </c>
      <c r="X253" s="4">
        <v>0.05</v>
      </c>
      <c r="Z253" s="1"/>
    </row>
    <row r="254" spans="2:26" x14ac:dyDescent="0.25">
      <c r="B254" s="2">
        <f>IF(ALL[[#This Row],[TGL MASUK]]="",B253,ALL[[#This Row],[TGL MASUK]])</f>
        <v>44937</v>
      </c>
      <c r="C254" s="2">
        <v>44937</v>
      </c>
      <c r="D254" s="2" t="str">
        <f>IF(D253=ALL[[#Headers],[TGL MASUK_H3]],ALL[[#This Row],[TGL MASUK_H2]],IF(ALL[[#This Row],[SUPPLIER]]="","",IF(ALL[[#This Row],[TGL MASUK_H2]]&gt;C253,ALL[[#This Row],[TGL MASUK_H2]],"")))</f>
        <v/>
      </c>
      <c r="E254" t="str">
        <f>IF(ALL[[#This Row],[FAKTUR]]="",E253,ALL[[#This Row],[FAKTUR]])</f>
        <v>ARTO MORO</v>
      </c>
      <c r="F254" s="2">
        <f>IF(ALL[[#This Row],[TGL.NOTA]]="",F253,ALL[[#This Row],[TGL.NOTA]])</f>
        <v>44932</v>
      </c>
      <c r="G254" s="8">
        <f t="shared" si="3"/>
        <v>252</v>
      </c>
      <c r="H254" s="6" t="str">
        <f>IF(ALL[[#This Row],[SUPPLIER]]="","",COUNT(H$2:H253)+1)</f>
        <v/>
      </c>
      <c r="I254" s="2" t="s">
        <v>22</v>
      </c>
      <c r="N254" s="2"/>
      <c r="P254" t="s">
        <v>356</v>
      </c>
      <c r="Q254">
        <v>1</v>
      </c>
      <c r="R254">
        <v>360</v>
      </c>
      <c r="S254" t="s">
        <v>37</v>
      </c>
      <c r="T254" s="3">
        <v>10000</v>
      </c>
      <c r="U254" s="3"/>
      <c r="V254" t="s">
        <v>197</v>
      </c>
      <c r="W254" s="4">
        <v>0.125</v>
      </c>
      <c r="X254" s="4">
        <v>0.05</v>
      </c>
      <c r="Z254" s="1"/>
    </row>
    <row r="255" spans="2:26" x14ac:dyDescent="0.25">
      <c r="B255" s="2">
        <f>IF(ALL[[#This Row],[TGL MASUK]]="",B254,ALL[[#This Row],[TGL MASUK]])</f>
        <v>44937</v>
      </c>
      <c r="C255" s="2">
        <v>44937</v>
      </c>
      <c r="D255" s="2" t="str">
        <f>IF(D254=ALL[[#Headers],[TGL MASUK_H3]],ALL[[#This Row],[TGL MASUK_H2]],IF(ALL[[#This Row],[SUPPLIER]]="","",IF(ALL[[#This Row],[TGL MASUK_H2]]&gt;C254,ALL[[#This Row],[TGL MASUK_H2]],"")))</f>
        <v/>
      </c>
      <c r="E255" t="str">
        <f>IF(ALL[[#This Row],[FAKTUR]]="",E254,ALL[[#This Row],[FAKTUR]])</f>
        <v>ARTO MORO</v>
      </c>
      <c r="F255" s="2">
        <f>IF(ALL[[#This Row],[TGL.NOTA]]="",F254,ALL[[#This Row],[TGL.NOTA]])</f>
        <v>44932</v>
      </c>
      <c r="G255" s="8">
        <f t="shared" si="3"/>
        <v>253</v>
      </c>
      <c r="H255" s="6" t="str">
        <f>IF(ALL[[#This Row],[SUPPLIER]]="","",COUNT(H$2:H254)+1)</f>
        <v/>
      </c>
      <c r="I255" s="2" t="s">
        <v>22</v>
      </c>
      <c r="N255" s="2"/>
      <c r="P255" t="s">
        <v>357</v>
      </c>
      <c r="Q255">
        <v>1</v>
      </c>
      <c r="R255">
        <v>360</v>
      </c>
      <c r="S255" t="s">
        <v>37</v>
      </c>
      <c r="T255" s="3">
        <v>5800</v>
      </c>
      <c r="U255" s="3"/>
      <c r="V255" t="s">
        <v>197</v>
      </c>
      <c r="W255" s="4">
        <v>0.125</v>
      </c>
      <c r="X255" s="4">
        <v>0.05</v>
      </c>
      <c r="Z255" s="1"/>
    </row>
    <row r="256" spans="2:26" x14ac:dyDescent="0.25">
      <c r="B256" s="2">
        <f>IF(ALL[[#This Row],[TGL MASUK]]="",B255,ALL[[#This Row],[TGL MASUK]])</f>
        <v>44937</v>
      </c>
      <c r="C256" s="2">
        <v>44937</v>
      </c>
      <c r="D256" s="2" t="str">
        <f>IF(D255=ALL[[#Headers],[TGL MASUK_H3]],ALL[[#This Row],[TGL MASUK_H2]],IF(ALL[[#This Row],[SUPPLIER]]="","",IF(ALL[[#This Row],[TGL MASUK_H2]]&gt;C255,ALL[[#This Row],[TGL MASUK_H2]],"")))</f>
        <v/>
      </c>
      <c r="E256" t="str">
        <f>IF(ALL[[#This Row],[FAKTUR]]="",E255,ALL[[#This Row],[FAKTUR]])</f>
        <v>ARTO MORO</v>
      </c>
      <c r="F256" s="2">
        <f>IF(ALL[[#This Row],[TGL.NOTA]]="",F255,ALL[[#This Row],[TGL.NOTA]])</f>
        <v>44932</v>
      </c>
      <c r="G256" s="8">
        <f t="shared" si="3"/>
        <v>254</v>
      </c>
      <c r="H256" s="6" t="str">
        <f>IF(ALL[[#This Row],[SUPPLIER]]="","",COUNT(H$2:H255)+1)</f>
        <v/>
      </c>
      <c r="I256" s="2" t="s">
        <v>22</v>
      </c>
      <c r="N256" s="2"/>
      <c r="P256" t="s">
        <v>358</v>
      </c>
      <c r="Q256">
        <v>1</v>
      </c>
      <c r="R256">
        <v>192</v>
      </c>
      <c r="S256" t="s">
        <v>26</v>
      </c>
      <c r="T256" s="3">
        <v>3600</v>
      </c>
      <c r="U256" s="3"/>
      <c r="V256" t="s">
        <v>359</v>
      </c>
      <c r="W256" s="4">
        <v>0.125</v>
      </c>
      <c r="X256" s="4">
        <v>0.05</v>
      </c>
      <c r="Z256" s="1"/>
    </row>
    <row r="257" spans="2:26" x14ac:dyDescent="0.25">
      <c r="B257" s="2">
        <f>IF(ALL[[#This Row],[TGL MASUK]]="",B256,ALL[[#This Row],[TGL MASUK]])</f>
        <v>44937</v>
      </c>
      <c r="C257" s="2">
        <v>44937</v>
      </c>
      <c r="D257" s="2" t="str">
        <f>IF(D256=ALL[[#Headers],[TGL MASUK_H3]],ALL[[#This Row],[TGL MASUK_H2]],IF(ALL[[#This Row],[SUPPLIER]]="","",IF(ALL[[#This Row],[TGL MASUK_H2]]&gt;C256,ALL[[#This Row],[TGL MASUK_H2]],"")))</f>
        <v/>
      </c>
      <c r="E257" t="str">
        <f>IF(ALL[[#This Row],[FAKTUR]]="",E256,ALL[[#This Row],[FAKTUR]])</f>
        <v>ARTO MORO</v>
      </c>
      <c r="F257" s="2">
        <f>IF(ALL[[#This Row],[TGL.NOTA]]="",F256,ALL[[#This Row],[TGL.NOTA]])</f>
        <v>44932</v>
      </c>
      <c r="G257" s="8">
        <f t="shared" si="3"/>
        <v>255</v>
      </c>
      <c r="H257" s="6" t="str">
        <f>IF(ALL[[#This Row],[SUPPLIER]]="","",COUNT(H$2:H256)+1)</f>
        <v/>
      </c>
      <c r="I257" s="2" t="s">
        <v>22</v>
      </c>
      <c r="N257" s="2"/>
      <c r="P257" t="s">
        <v>205</v>
      </c>
      <c r="Q257">
        <v>1</v>
      </c>
      <c r="R257">
        <v>20</v>
      </c>
      <c r="S257" t="s">
        <v>206</v>
      </c>
      <c r="T257" s="3">
        <v>67800</v>
      </c>
      <c r="U257" s="3"/>
      <c r="V257" t="s">
        <v>103</v>
      </c>
      <c r="W257" s="4">
        <v>0.125</v>
      </c>
      <c r="X257" s="4">
        <v>0.05</v>
      </c>
      <c r="Z257" s="1"/>
    </row>
    <row r="258" spans="2:26" x14ac:dyDescent="0.25">
      <c r="B258" s="2">
        <f>IF(ALL[[#This Row],[TGL MASUK]]="",B257,ALL[[#This Row],[TGL MASUK]])</f>
        <v>44937</v>
      </c>
      <c r="C258" s="2">
        <v>44937</v>
      </c>
      <c r="D258" s="2" t="str">
        <f>IF(D257=ALL[[#Headers],[TGL MASUK_H3]],ALL[[#This Row],[TGL MASUK_H2]],IF(ALL[[#This Row],[SUPPLIER]]="","",IF(ALL[[#This Row],[TGL MASUK_H2]]&gt;C257,ALL[[#This Row],[TGL MASUK_H2]],"")))</f>
        <v/>
      </c>
      <c r="E258" t="str">
        <f>IF(ALL[[#This Row],[FAKTUR]]="",E257,ALL[[#This Row],[FAKTUR]])</f>
        <v>ARTO MORO</v>
      </c>
      <c r="F258" s="2">
        <f>IF(ALL[[#This Row],[TGL.NOTA]]="",F257,ALL[[#This Row],[TGL.NOTA]])</f>
        <v>44932</v>
      </c>
      <c r="G258" s="8">
        <f t="shared" si="3"/>
        <v>256</v>
      </c>
      <c r="H258" s="6" t="str">
        <f>IF(ALL[[#This Row],[SUPPLIER]]="","",COUNT(H$2:H257)+1)</f>
        <v/>
      </c>
      <c r="I258" s="2" t="s">
        <v>22</v>
      </c>
      <c r="N258" s="2"/>
      <c r="P258" t="s">
        <v>207</v>
      </c>
      <c r="R258">
        <v>24</v>
      </c>
      <c r="S258" t="s">
        <v>37</v>
      </c>
      <c r="T258" s="3">
        <v>2350</v>
      </c>
      <c r="U258" s="3"/>
      <c r="V258" t="s">
        <v>208</v>
      </c>
      <c r="W258" s="4">
        <v>0.1</v>
      </c>
      <c r="X258" s="4">
        <v>0.05</v>
      </c>
      <c r="Z258" s="1" t="s">
        <v>360</v>
      </c>
    </row>
    <row r="259" spans="2:26" x14ac:dyDescent="0.25">
      <c r="B259" s="2">
        <f>IF(ALL[[#This Row],[TGL MASUK]]="",B258,ALL[[#This Row],[TGL MASUK]])</f>
        <v>44937</v>
      </c>
      <c r="C259" s="2">
        <v>44937</v>
      </c>
      <c r="D259" s="2" t="str">
        <f>IF(D258=ALL[[#Headers],[TGL MASUK_H3]],ALL[[#This Row],[TGL MASUK_H2]],IF(ALL[[#This Row],[SUPPLIER]]="","",IF(ALL[[#This Row],[TGL MASUK_H2]]&gt;C258,ALL[[#This Row],[TGL MASUK_H2]],"")))</f>
        <v/>
      </c>
      <c r="E259" t="str">
        <f>IF(ALL[[#This Row],[FAKTUR]]="",E258,ALL[[#This Row],[FAKTUR]])</f>
        <v>ARTO MORO</v>
      </c>
      <c r="F259" s="2">
        <f>IF(ALL[[#This Row],[TGL.NOTA]]="",F258,ALL[[#This Row],[TGL.NOTA]])</f>
        <v>44932</v>
      </c>
      <c r="G259" s="8">
        <f t="shared" ref="G259:G322" si="4">ROW()-2</f>
        <v>257</v>
      </c>
      <c r="H259" s="6" t="str">
        <f>IF(ALL[[#This Row],[SUPPLIER]]="","",COUNT(H$2:H258)+1)</f>
        <v/>
      </c>
      <c r="I259" s="2" t="s">
        <v>22</v>
      </c>
      <c r="N259" s="2"/>
      <c r="P259" t="s">
        <v>361</v>
      </c>
      <c r="Q259">
        <v>1</v>
      </c>
      <c r="R259">
        <v>72</v>
      </c>
      <c r="S259" t="s">
        <v>86</v>
      </c>
      <c r="T259" s="3">
        <v>23000</v>
      </c>
      <c r="U259" s="3"/>
      <c r="V259" t="s">
        <v>362</v>
      </c>
      <c r="W259" s="4">
        <v>0.125</v>
      </c>
      <c r="X259" s="4">
        <v>0.05</v>
      </c>
      <c r="Z259" s="1"/>
    </row>
    <row r="260" spans="2:26" x14ac:dyDescent="0.25">
      <c r="B260" s="2">
        <f>IF(ALL[[#This Row],[TGL MASUK]]="",B259,ALL[[#This Row],[TGL MASUK]])</f>
        <v>44937</v>
      </c>
      <c r="C260" s="2">
        <v>44937</v>
      </c>
      <c r="D260" s="2" t="str">
        <f>IF(D259=ALL[[#Headers],[TGL MASUK_H3]],ALL[[#This Row],[TGL MASUK_H2]],IF(ALL[[#This Row],[SUPPLIER]]="","",IF(ALL[[#This Row],[TGL MASUK_H2]]&gt;C259,ALL[[#This Row],[TGL MASUK_H2]],"")))</f>
        <v/>
      </c>
      <c r="E260" t="str">
        <f>IF(ALL[[#This Row],[FAKTUR]]="",E259,ALL[[#This Row],[FAKTUR]])</f>
        <v>ARTO MORO</v>
      </c>
      <c r="F260" s="2">
        <f>IF(ALL[[#This Row],[TGL.NOTA]]="",F259,ALL[[#This Row],[TGL.NOTA]])</f>
        <v>44932</v>
      </c>
      <c r="G260" s="8">
        <f t="shared" si="4"/>
        <v>258</v>
      </c>
      <c r="H260" s="6" t="str">
        <f>IF(ALL[[#This Row],[SUPPLIER]]="","",COUNT(H$2:H259)+1)</f>
        <v/>
      </c>
      <c r="I260" s="2" t="s">
        <v>22</v>
      </c>
      <c r="N260" s="2"/>
      <c r="P260" t="s">
        <v>92</v>
      </c>
      <c r="R260">
        <v>2</v>
      </c>
      <c r="S260" t="s">
        <v>50</v>
      </c>
      <c r="T260" s="3">
        <v>12600</v>
      </c>
      <c r="U260" s="3"/>
      <c r="V260" t="s">
        <v>93</v>
      </c>
      <c r="W260" s="4">
        <v>0.1</v>
      </c>
      <c r="X260" s="4">
        <v>0.05</v>
      </c>
      <c r="Y260">
        <v>69768</v>
      </c>
      <c r="Z260" s="1" t="s">
        <v>94</v>
      </c>
    </row>
    <row r="261" spans="2:26" x14ac:dyDescent="0.25">
      <c r="B261" s="2">
        <f>IF(ALL[[#This Row],[TGL MASUK]]="",B260,ALL[[#This Row],[TGL MASUK]])</f>
        <v>44937</v>
      </c>
      <c r="C261" s="2">
        <v>44937</v>
      </c>
      <c r="D261" s="2" t="str">
        <f>IF(D260=ALL[[#Headers],[TGL MASUK_H3]],ALL[[#This Row],[TGL MASUK_H2]],IF(ALL[[#This Row],[SUPPLIER]]="","",IF(ALL[[#This Row],[TGL MASUK_H2]]&gt;C260,ALL[[#This Row],[TGL MASUK_H2]],"")))</f>
        <v/>
      </c>
      <c r="E261" t="str">
        <f>IF(ALL[[#This Row],[FAKTUR]]="",E260,ALL[[#This Row],[FAKTUR]])</f>
        <v>ARTO MORO</v>
      </c>
      <c r="F261" s="2">
        <f>IF(ALL[[#This Row],[TGL.NOTA]]="",F260,ALL[[#This Row],[TGL.NOTA]])</f>
        <v>44932</v>
      </c>
      <c r="G261" s="8">
        <f t="shared" si="4"/>
        <v>259</v>
      </c>
      <c r="H261" s="6" t="str">
        <f>IF(ALL[[#This Row],[SUPPLIER]]="","",COUNT(H$2:H260)+1)</f>
        <v/>
      </c>
      <c r="I261" s="2" t="s">
        <v>22</v>
      </c>
      <c r="N261" s="2"/>
      <c r="T261" s="3"/>
      <c r="U261" s="3"/>
      <c r="W261" s="4"/>
      <c r="X261" s="4"/>
      <c r="Z261" s="1"/>
    </row>
    <row r="262" spans="2:26" x14ac:dyDescent="0.25">
      <c r="B262" s="2">
        <f>IF(ALL[[#This Row],[TGL MASUK]]="",B261,ALL[[#This Row],[TGL MASUK]])</f>
        <v>44937</v>
      </c>
      <c r="C262" s="2">
        <v>44937</v>
      </c>
      <c r="D262" s="2" t="str">
        <f>IF(D261=ALL[[#Headers],[TGL MASUK_H3]],ALL[[#This Row],[TGL MASUK_H2]],IF(ALL[[#This Row],[SUPPLIER]]="","",IF(ALL[[#This Row],[TGL MASUK_H2]]&gt;C261,ALL[[#This Row],[TGL MASUK_H2]],"")))</f>
        <v/>
      </c>
      <c r="E262" t="str">
        <f>IF(ALL[[#This Row],[FAKTUR]]="",E261,ALL[[#This Row],[FAKTUR]])</f>
        <v>ARTO MORO</v>
      </c>
      <c r="F262" s="2">
        <f>IF(ALL[[#This Row],[TGL.NOTA]]="",F261,ALL[[#This Row],[TGL.NOTA]])</f>
        <v>44932</v>
      </c>
      <c r="G262" s="8">
        <f t="shared" si="4"/>
        <v>260</v>
      </c>
      <c r="H262" s="6">
        <f>IF(ALL[[#This Row],[SUPPLIER]]="","",COUNT(H$2:H261)+1)</f>
        <v>53</v>
      </c>
      <c r="I262" s="2" t="s">
        <v>22</v>
      </c>
      <c r="J262" t="s">
        <v>83</v>
      </c>
      <c r="K262" t="s">
        <v>78</v>
      </c>
      <c r="L262" t="s">
        <v>363</v>
      </c>
      <c r="N262" s="2">
        <v>44932</v>
      </c>
      <c r="P262" t="s">
        <v>213</v>
      </c>
      <c r="Q262">
        <v>2</v>
      </c>
      <c r="R262">
        <v>100</v>
      </c>
      <c r="S262" t="s">
        <v>140</v>
      </c>
      <c r="T262" s="3">
        <v>34100</v>
      </c>
      <c r="U262" s="3"/>
      <c r="V262" t="s">
        <v>214</v>
      </c>
      <c r="W262" s="4">
        <v>0.125</v>
      </c>
      <c r="X262" s="4">
        <v>0.05</v>
      </c>
      <c r="Z262" s="1"/>
    </row>
    <row r="263" spans="2:26" x14ac:dyDescent="0.25">
      <c r="B263" s="2">
        <f>IF(ALL[[#This Row],[TGL MASUK]]="",B262,ALL[[#This Row],[TGL MASUK]])</f>
        <v>44937</v>
      </c>
      <c r="C263" s="2">
        <v>44937</v>
      </c>
      <c r="D263" s="2" t="str">
        <f>IF(D262=ALL[[#Headers],[TGL MASUK_H3]],ALL[[#This Row],[TGL MASUK_H2]],IF(ALL[[#This Row],[SUPPLIER]]="","",IF(ALL[[#This Row],[TGL MASUK_H2]]&gt;C262,ALL[[#This Row],[TGL MASUK_H2]],"")))</f>
        <v/>
      </c>
      <c r="E263" t="str">
        <f>IF(ALL[[#This Row],[FAKTUR]]="",E262,ALL[[#This Row],[FAKTUR]])</f>
        <v>ARTO MORO</v>
      </c>
      <c r="F263" s="2">
        <f>IF(ALL[[#This Row],[TGL.NOTA]]="",F262,ALL[[#This Row],[TGL.NOTA]])</f>
        <v>44932</v>
      </c>
      <c r="G263" s="8">
        <f t="shared" si="4"/>
        <v>261</v>
      </c>
      <c r="H263" s="6" t="str">
        <f>IF(ALL[[#This Row],[SUPPLIER]]="","",COUNT(H$2:H262)+1)</f>
        <v/>
      </c>
      <c r="I263" s="2" t="s">
        <v>22</v>
      </c>
      <c r="N263" s="2"/>
      <c r="P263" t="s">
        <v>211</v>
      </c>
      <c r="Q263">
        <v>1</v>
      </c>
      <c r="R263">
        <v>50</v>
      </c>
      <c r="S263" t="s">
        <v>140</v>
      </c>
      <c r="T263" s="3">
        <v>28300</v>
      </c>
      <c r="U263" s="3"/>
      <c r="V263" t="s">
        <v>212</v>
      </c>
      <c r="W263" s="4">
        <v>0.125</v>
      </c>
      <c r="X263" s="4">
        <v>0.05</v>
      </c>
      <c r="Z263" s="1"/>
    </row>
    <row r="264" spans="2:26" x14ac:dyDescent="0.25">
      <c r="B264" s="2">
        <f>IF(ALL[[#This Row],[TGL MASUK]]="",B263,ALL[[#This Row],[TGL MASUK]])</f>
        <v>44937</v>
      </c>
      <c r="C264" s="2">
        <v>44937</v>
      </c>
      <c r="D264" s="2" t="str">
        <f>IF(D263=ALL[[#Headers],[TGL MASUK_H3]],ALL[[#This Row],[TGL MASUK_H2]],IF(ALL[[#This Row],[SUPPLIER]]="","",IF(ALL[[#This Row],[TGL MASUK_H2]]&gt;C263,ALL[[#This Row],[TGL MASUK_H2]],"")))</f>
        <v/>
      </c>
      <c r="E264" t="str">
        <f>IF(ALL[[#This Row],[FAKTUR]]="",E263,ALL[[#This Row],[FAKTUR]])</f>
        <v>ARTO MORO</v>
      </c>
      <c r="F264" s="2">
        <f>IF(ALL[[#This Row],[TGL.NOTA]]="",F263,ALL[[#This Row],[TGL.NOTA]])</f>
        <v>44932</v>
      </c>
      <c r="G264" s="8">
        <f t="shared" si="4"/>
        <v>262</v>
      </c>
      <c r="H264" s="6" t="str">
        <f>IF(ALL[[#This Row],[SUPPLIER]]="","",COUNT(H$2:H263)+1)</f>
        <v/>
      </c>
      <c r="I264" s="2" t="s">
        <v>22</v>
      </c>
      <c r="N264" s="2"/>
      <c r="P264" t="s">
        <v>364</v>
      </c>
      <c r="Q264">
        <v>1</v>
      </c>
      <c r="R264">
        <v>72</v>
      </c>
      <c r="S264" t="s">
        <v>50</v>
      </c>
      <c r="T264" s="3">
        <v>37200</v>
      </c>
      <c r="U264" s="3"/>
      <c r="V264" t="s">
        <v>365</v>
      </c>
      <c r="W264" s="4">
        <v>0.125</v>
      </c>
      <c r="X264" s="4">
        <v>0.05</v>
      </c>
      <c r="Z264" s="1"/>
    </row>
    <row r="265" spans="2:26" x14ac:dyDescent="0.25">
      <c r="B265" s="2">
        <f>IF(ALL[[#This Row],[TGL MASUK]]="",B264,ALL[[#This Row],[TGL MASUK]])</f>
        <v>44937</v>
      </c>
      <c r="C265" s="2">
        <v>44937</v>
      </c>
      <c r="D265" s="2" t="str">
        <f>IF(D264=ALL[[#Headers],[TGL MASUK_H3]],ALL[[#This Row],[TGL MASUK_H2]],IF(ALL[[#This Row],[SUPPLIER]]="","",IF(ALL[[#This Row],[TGL MASUK_H2]]&gt;C264,ALL[[#This Row],[TGL MASUK_H2]],"")))</f>
        <v/>
      </c>
      <c r="E265" t="str">
        <f>IF(ALL[[#This Row],[FAKTUR]]="",E264,ALL[[#This Row],[FAKTUR]])</f>
        <v>ARTO MORO</v>
      </c>
      <c r="F265" s="2">
        <f>IF(ALL[[#This Row],[TGL.NOTA]]="",F264,ALL[[#This Row],[TGL.NOTA]])</f>
        <v>44932</v>
      </c>
      <c r="G265" s="8">
        <f t="shared" si="4"/>
        <v>263</v>
      </c>
      <c r="H265" s="6" t="str">
        <f>IF(ALL[[#This Row],[SUPPLIER]]="","",COUNT(H$2:H264)+1)</f>
        <v/>
      </c>
      <c r="I265" s="2" t="s">
        <v>22</v>
      </c>
      <c r="N265" s="2"/>
      <c r="P265" t="s">
        <v>201</v>
      </c>
      <c r="Q265">
        <v>2</v>
      </c>
      <c r="R265">
        <v>288</v>
      </c>
      <c r="S265" t="s">
        <v>37</v>
      </c>
      <c r="T265" s="3">
        <v>4350</v>
      </c>
      <c r="U265" s="3"/>
      <c r="V265" t="s">
        <v>202</v>
      </c>
      <c r="W265" s="4">
        <v>0.125</v>
      </c>
      <c r="X265" s="4">
        <v>0.05</v>
      </c>
      <c r="Z265" s="1"/>
    </row>
    <row r="266" spans="2:26" x14ac:dyDescent="0.25">
      <c r="B266" s="2">
        <f>IF(ALL[[#This Row],[TGL MASUK]]="",B265,ALL[[#This Row],[TGL MASUK]])</f>
        <v>44937</v>
      </c>
      <c r="C266" s="2">
        <v>44937</v>
      </c>
      <c r="D266" s="2" t="str">
        <f>IF(D265=ALL[[#Headers],[TGL MASUK_H3]],ALL[[#This Row],[TGL MASUK_H2]],IF(ALL[[#This Row],[SUPPLIER]]="","",IF(ALL[[#This Row],[TGL MASUK_H2]]&gt;C265,ALL[[#This Row],[TGL MASUK_H2]],"")))</f>
        <v/>
      </c>
      <c r="E266" t="str">
        <f>IF(ALL[[#This Row],[FAKTUR]]="",E265,ALL[[#This Row],[FAKTUR]])</f>
        <v>ARTO MORO</v>
      </c>
      <c r="F266" s="2">
        <f>IF(ALL[[#This Row],[TGL.NOTA]]="",F265,ALL[[#This Row],[TGL.NOTA]])</f>
        <v>44932</v>
      </c>
      <c r="G266" s="8">
        <f t="shared" si="4"/>
        <v>264</v>
      </c>
      <c r="H266" s="6" t="str">
        <f>IF(ALL[[#This Row],[SUPPLIER]]="","",COUNT(H$2:H265)+1)</f>
        <v/>
      </c>
      <c r="I266" s="2" t="s">
        <v>22</v>
      </c>
      <c r="N266" s="2"/>
      <c r="P266" t="s">
        <v>366</v>
      </c>
      <c r="Q266">
        <v>2</v>
      </c>
      <c r="R266">
        <v>60</v>
      </c>
      <c r="S266" t="s">
        <v>206</v>
      </c>
      <c r="T266" s="3">
        <v>104400</v>
      </c>
      <c r="U266" s="3"/>
      <c r="V266" t="s">
        <v>299</v>
      </c>
      <c r="W266" s="4">
        <v>0.125</v>
      </c>
      <c r="X266" s="4">
        <v>0.05</v>
      </c>
      <c r="Z266" s="1"/>
    </row>
    <row r="267" spans="2:26" x14ac:dyDescent="0.25">
      <c r="B267" s="2">
        <f>IF(ALL[[#This Row],[TGL MASUK]]="",B266,ALL[[#This Row],[TGL MASUK]])</f>
        <v>44937</v>
      </c>
      <c r="C267" s="2">
        <v>44937</v>
      </c>
      <c r="D267" s="2" t="str">
        <f>IF(D266=ALL[[#Headers],[TGL MASUK_H3]],ALL[[#This Row],[TGL MASUK_H2]],IF(ALL[[#This Row],[SUPPLIER]]="","",IF(ALL[[#This Row],[TGL MASUK_H2]]&gt;C266,ALL[[#This Row],[TGL MASUK_H2]],"")))</f>
        <v/>
      </c>
      <c r="E267" t="str">
        <f>IF(ALL[[#This Row],[FAKTUR]]="",E266,ALL[[#This Row],[FAKTUR]])</f>
        <v>ARTO MORO</v>
      </c>
      <c r="F267" s="2">
        <f>IF(ALL[[#This Row],[TGL.NOTA]]="",F266,ALL[[#This Row],[TGL.NOTA]])</f>
        <v>44932</v>
      </c>
      <c r="G267" s="8">
        <f t="shared" si="4"/>
        <v>265</v>
      </c>
      <c r="H267" s="6" t="str">
        <f>IF(ALL[[#This Row],[SUPPLIER]]="","",COUNT(H$2:H266)+1)</f>
        <v/>
      </c>
      <c r="I267" s="2" t="s">
        <v>22</v>
      </c>
      <c r="N267" s="2"/>
      <c r="P267" t="s">
        <v>367</v>
      </c>
      <c r="Q267">
        <v>1</v>
      </c>
      <c r="R267">
        <v>144</v>
      </c>
      <c r="S267" t="s">
        <v>86</v>
      </c>
      <c r="T267" s="3">
        <v>23900</v>
      </c>
      <c r="U267" s="3"/>
      <c r="V267" t="s">
        <v>195</v>
      </c>
      <c r="W267" s="4">
        <v>0.125</v>
      </c>
      <c r="X267" s="4">
        <v>0.05</v>
      </c>
      <c r="Z267" s="1"/>
    </row>
    <row r="268" spans="2:26" x14ac:dyDescent="0.25">
      <c r="B268" s="2">
        <f>IF(ALL[[#This Row],[TGL MASUK]]="",B267,ALL[[#This Row],[TGL MASUK]])</f>
        <v>44937</v>
      </c>
      <c r="C268" s="2">
        <v>44937</v>
      </c>
      <c r="D268" s="2" t="str">
        <f>IF(D267=ALL[[#Headers],[TGL MASUK_H3]],ALL[[#This Row],[TGL MASUK_H2]],IF(ALL[[#This Row],[SUPPLIER]]="","",IF(ALL[[#This Row],[TGL MASUK_H2]]&gt;C267,ALL[[#This Row],[TGL MASUK_H2]],"")))</f>
        <v/>
      </c>
      <c r="E268" t="str">
        <f>IF(ALL[[#This Row],[FAKTUR]]="",E267,ALL[[#This Row],[FAKTUR]])</f>
        <v>ARTO MORO</v>
      </c>
      <c r="F268" s="2">
        <f>IF(ALL[[#This Row],[TGL.NOTA]]="",F267,ALL[[#This Row],[TGL.NOTA]])</f>
        <v>44932</v>
      </c>
      <c r="G268" s="8">
        <f t="shared" si="4"/>
        <v>266</v>
      </c>
      <c r="H268" s="6" t="str">
        <f>IF(ALL[[#This Row],[SUPPLIER]]="","",COUNT(H$2:H267)+1)</f>
        <v/>
      </c>
      <c r="I268" s="2" t="s">
        <v>22</v>
      </c>
      <c r="N268" s="2"/>
      <c r="P268" t="s">
        <v>194</v>
      </c>
      <c r="Q268">
        <v>1</v>
      </c>
      <c r="R268">
        <v>144</v>
      </c>
      <c r="S268" t="s">
        <v>86</v>
      </c>
      <c r="T268" s="3">
        <v>18600</v>
      </c>
      <c r="U268" s="3"/>
      <c r="V268" t="s">
        <v>195</v>
      </c>
      <c r="W268" s="4">
        <v>0.125</v>
      </c>
      <c r="X268" s="4">
        <v>0.05</v>
      </c>
      <c r="Z268" s="1"/>
    </row>
    <row r="269" spans="2:26" x14ac:dyDescent="0.25">
      <c r="B269" s="2">
        <f>IF(ALL[[#This Row],[TGL MASUK]]="",B268,ALL[[#This Row],[TGL MASUK]])</f>
        <v>44937</v>
      </c>
      <c r="C269" s="2">
        <v>44937</v>
      </c>
      <c r="D269" s="2" t="str">
        <f>IF(D268=ALL[[#Headers],[TGL MASUK_H3]],ALL[[#This Row],[TGL MASUK_H2]],IF(ALL[[#This Row],[SUPPLIER]]="","",IF(ALL[[#This Row],[TGL MASUK_H2]]&gt;C268,ALL[[#This Row],[TGL MASUK_H2]],"")))</f>
        <v/>
      </c>
      <c r="E269" t="str">
        <f>IF(ALL[[#This Row],[FAKTUR]]="",E268,ALL[[#This Row],[FAKTUR]])</f>
        <v>ARTO MORO</v>
      </c>
      <c r="F269" s="2">
        <f>IF(ALL[[#This Row],[TGL.NOTA]]="",F268,ALL[[#This Row],[TGL.NOTA]])</f>
        <v>44932</v>
      </c>
      <c r="G269" s="8">
        <f t="shared" si="4"/>
        <v>267</v>
      </c>
      <c r="H269" s="6" t="str">
        <f>IF(ALL[[#This Row],[SUPPLIER]]="","",COUNT(H$2:H268)+1)</f>
        <v/>
      </c>
      <c r="I269" s="2" t="s">
        <v>22</v>
      </c>
      <c r="N269" s="2"/>
      <c r="P269" t="s">
        <v>368</v>
      </c>
      <c r="Q269">
        <v>1</v>
      </c>
      <c r="R269">
        <v>144</v>
      </c>
      <c r="S269" t="s">
        <v>86</v>
      </c>
      <c r="T269" s="3">
        <v>11900</v>
      </c>
      <c r="U269" s="3"/>
      <c r="V269" t="s">
        <v>195</v>
      </c>
      <c r="W269" s="4">
        <v>0.125</v>
      </c>
      <c r="X269" s="4">
        <v>0.05</v>
      </c>
      <c r="Z269" s="1"/>
    </row>
    <row r="270" spans="2:26" x14ac:dyDescent="0.25">
      <c r="B270" s="2">
        <f>IF(ALL[[#This Row],[TGL MASUK]]="",B269,ALL[[#This Row],[TGL MASUK]])</f>
        <v>44937</v>
      </c>
      <c r="C270" s="2">
        <v>44937</v>
      </c>
      <c r="D270" s="2" t="str">
        <f>IF(D269=ALL[[#Headers],[TGL MASUK_H3]],ALL[[#This Row],[TGL MASUK_H2]],IF(ALL[[#This Row],[SUPPLIER]]="","",IF(ALL[[#This Row],[TGL MASUK_H2]]&gt;C269,ALL[[#This Row],[TGL MASUK_H2]],"")))</f>
        <v/>
      </c>
      <c r="E270" t="str">
        <f>IF(ALL[[#This Row],[FAKTUR]]="",E269,ALL[[#This Row],[FAKTUR]])</f>
        <v>ARTO MORO</v>
      </c>
      <c r="F270" s="2">
        <f>IF(ALL[[#This Row],[TGL.NOTA]]="",F269,ALL[[#This Row],[TGL.NOTA]])</f>
        <v>44932</v>
      </c>
      <c r="G270" s="8">
        <f t="shared" si="4"/>
        <v>268</v>
      </c>
      <c r="H270" s="6" t="str">
        <f>IF(ALL[[#This Row],[SUPPLIER]]="","",COUNT(H$2:H269)+1)</f>
        <v/>
      </c>
      <c r="I270" s="2" t="s">
        <v>22</v>
      </c>
      <c r="N270" s="2"/>
      <c r="P270" t="s">
        <v>369</v>
      </c>
      <c r="Q270">
        <v>1</v>
      </c>
      <c r="R270">
        <v>144</v>
      </c>
      <c r="S270" t="s">
        <v>86</v>
      </c>
      <c r="T270" s="3">
        <v>9000</v>
      </c>
      <c r="U270" s="3"/>
      <c r="V270" t="s">
        <v>370</v>
      </c>
      <c r="W270" s="4">
        <v>0.125</v>
      </c>
      <c r="X270" s="4">
        <v>0.05</v>
      </c>
      <c r="Z270" s="1"/>
    </row>
    <row r="271" spans="2:26" x14ac:dyDescent="0.25">
      <c r="B271" s="2">
        <f>IF(ALL[[#This Row],[TGL MASUK]]="",B270,ALL[[#This Row],[TGL MASUK]])</f>
        <v>44937</v>
      </c>
      <c r="C271" s="2">
        <v>44937</v>
      </c>
      <c r="D271" s="2" t="str">
        <f>IF(D270=ALL[[#Headers],[TGL MASUK_H3]],ALL[[#This Row],[TGL MASUK_H2]],IF(ALL[[#This Row],[SUPPLIER]]="","",IF(ALL[[#This Row],[TGL MASUK_H2]]&gt;C270,ALL[[#This Row],[TGL MASUK_H2]],"")))</f>
        <v/>
      </c>
      <c r="E271" t="str">
        <f>IF(ALL[[#This Row],[FAKTUR]]="",E270,ALL[[#This Row],[FAKTUR]])</f>
        <v>ARTO MORO</v>
      </c>
      <c r="F271" s="2">
        <f>IF(ALL[[#This Row],[TGL.NOTA]]="",F270,ALL[[#This Row],[TGL.NOTA]])</f>
        <v>44932</v>
      </c>
      <c r="G271" s="8">
        <f t="shared" si="4"/>
        <v>269</v>
      </c>
      <c r="H271" s="6" t="str">
        <f>IF(ALL[[#This Row],[SUPPLIER]]="","",COUNT(H$2:H270)+1)</f>
        <v/>
      </c>
      <c r="I271" s="2" t="s">
        <v>22</v>
      </c>
      <c r="N271" s="2"/>
      <c r="P271" t="s">
        <v>92</v>
      </c>
      <c r="R271">
        <v>4</v>
      </c>
      <c r="S271" t="s">
        <v>50</v>
      </c>
      <c r="T271" s="3">
        <v>12600</v>
      </c>
      <c r="U271" s="3"/>
      <c r="V271" t="s">
        <v>93</v>
      </c>
      <c r="W271" s="4">
        <v>0.1</v>
      </c>
      <c r="X271" s="4">
        <v>0.05</v>
      </c>
      <c r="Y271">
        <v>43092</v>
      </c>
      <c r="Z271" s="1" t="s">
        <v>94</v>
      </c>
    </row>
    <row r="272" spans="2:26" x14ac:dyDescent="0.25">
      <c r="B272" s="2">
        <f>IF(ALL[[#This Row],[TGL MASUK]]="",B271,ALL[[#This Row],[TGL MASUK]])</f>
        <v>44937</v>
      </c>
      <c r="C272" s="2">
        <v>44937</v>
      </c>
      <c r="D272" s="2" t="str">
        <f>IF(D271=ALL[[#Headers],[TGL MASUK_H3]],ALL[[#This Row],[TGL MASUK_H2]],IF(ALL[[#This Row],[SUPPLIER]]="","",IF(ALL[[#This Row],[TGL MASUK_H2]]&gt;C271,ALL[[#This Row],[TGL MASUK_H2]],"")))</f>
        <v/>
      </c>
      <c r="E272" t="str">
        <f>IF(ALL[[#This Row],[FAKTUR]]="",E271,ALL[[#This Row],[FAKTUR]])</f>
        <v>ARTO MORO</v>
      </c>
      <c r="F272" s="2">
        <f>IF(ALL[[#This Row],[TGL.NOTA]]="",F271,ALL[[#This Row],[TGL.NOTA]])</f>
        <v>44932</v>
      </c>
      <c r="G272" s="8">
        <f t="shared" si="4"/>
        <v>270</v>
      </c>
      <c r="H272" s="6" t="str">
        <f>IF(ALL[[#This Row],[SUPPLIER]]="","",COUNT(H$2:H271)+1)</f>
        <v/>
      </c>
      <c r="I272" s="2" t="s">
        <v>22</v>
      </c>
      <c r="N272" s="2"/>
      <c r="T272" s="3"/>
      <c r="U272" s="3"/>
      <c r="W272" s="4"/>
      <c r="X272" s="4"/>
      <c r="Z272" s="1"/>
    </row>
    <row r="273" spans="2:26" x14ac:dyDescent="0.25">
      <c r="B273" s="2">
        <f>IF(ALL[[#This Row],[TGL MASUK]]="",B272,ALL[[#This Row],[TGL MASUK]])</f>
        <v>44937</v>
      </c>
      <c r="C273" s="2">
        <v>44937</v>
      </c>
      <c r="D273" s="2" t="str">
        <f>IF(D272=ALL[[#Headers],[TGL MASUK_H3]],ALL[[#This Row],[TGL MASUK_H2]],IF(ALL[[#This Row],[SUPPLIER]]="","",IF(ALL[[#This Row],[TGL MASUK_H2]]&gt;C272,ALL[[#This Row],[TGL MASUK_H2]],"")))</f>
        <v/>
      </c>
      <c r="E273" t="str">
        <f>IF(ALL[[#This Row],[FAKTUR]]="",E272,ALL[[#This Row],[FAKTUR]])</f>
        <v>ARTO MORO</v>
      </c>
      <c r="F273" s="2">
        <f>IF(ALL[[#This Row],[TGL.NOTA]]="",F272,ALL[[#This Row],[TGL.NOTA]])</f>
        <v>44932</v>
      </c>
      <c r="G273" s="8">
        <f t="shared" si="4"/>
        <v>271</v>
      </c>
      <c r="H273" s="6">
        <f>IF(ALL[[#This Row],[SUPPLIER]]="","",COUNT(H$2:H272)+1)</f>
        <v>54</v>
      </c>
      <c r="I273" s="2" t="s">
        <v>22</v>
      </c>
      <c r="J273" t="s">
        <v>83</v>
      </c>
      <c r="K273" t="s">
        <v>78</v>
      </c>
      <c r="L273" t="s">
        <v>371</v>
      </c>
      <c r="N273" s="2">
        <v>44932</v>
      </c>
      <c r="P273" t="s">
        <v>211</v>
      </c>
      <c r="Q273">
        <v>2</v>
      </c>
      <c r="R273">
        <v>100</v>
      </c>
      <c r="S273" t="s">
        <v>140</v>
      </c>
      <c r="T273" s="3">
        <v>28300</v>
      </c>
      <c r="U273" s="3"/>
      <c r="V273" t="s">
        <v>212</v>
      </c>
      <c r="W273" s="4">
        <v>0.125</v>
      </c>
      <c r="X273" s="4">
        <v>0.05</v>
      </c>
      <c r="Z273" s="1"/>
    </row>
    <row r="274" spans="2:26" x14ac:dyDescent="0.25">
      <c r="B274" s="2">
        <f>IF(ALL[[#This Row],[TGL MASUK]]="",B273,ALL[[#This Row],[TGL MASUK]])</f>
        <v>44937</v>
      </c>
      <c r="C274" s="2">
        <v>44937</v>
      </c>
      <c r="D274" s="2" t="str">
        <f>IF(D273=ALL[[#Headers],[TGL MASUK_H3]],ALL[[#This Row],[TGL MASUK_H2]],IF(ALL[[#This Row],[SUPPLIER]]="","",IF(ALL[[#This Row],[TGL MASUK_H2]]&gt;C273,ALL[[#This Row],[TGL MASUK_H2]],"")))</f>
        <v/>
      </c>
      <c r="E274" t="str">
        <f>IF(ALL[[#This Row],[FAKTUR]]="",E273,ALL[[#This Row],[FAKTUR]])</f>
        <v>ARTO MORO</v>
      </c>
      <c r="F274" s="2">
        <f>IF(ALL[[#This Row],[TGL.NOTA]]="",F273,ALL[[#This Row],[TGL.NOTA]])</f>
        <v>44932</v>
      </c>
      <c r="G274" s="8">
        <f t="shared" si="4"/>
        <v>272</v>
      </c>
      <c r="H274" s="6" t="str">
        <f>IF(ALL[[#This Row],[SUPPLIER]]="","",COUNT(H$2:H273)+1)</f>
        <v/>
      </c>
      <c r="I274" s="2" t="s">
        <v>22</v>
      </c>
      <c r="N274" s="2"/>
      <c r="P274" t="s">
        <v>216</v>
      </c>
      <c r="Q274">
        <v>1</v>
      </c>
      <c r="R274">
        <v>50</v>
      </c>
      <c r="S274" t="s">
        <v>140</v>
      </c>
      <c r="T274" s="3">
        <v>28300</v>
      </c>
      <c r="U274" s="3"/>
      <c r="V274" t="s">
        <v>212</v>
      </c>
      <c r="W274" s="4">
        <v>0.125</v>
      </c>
      <c r="X274" s="4">
        <v>0.05</v>
      </c>
      <c r="Z274" s="1"/>
    </row>
    <row r="275" spans="2:26" x14ac:dyDescent="0.25">
      <c r="B275" s="2">
        <f>IF(ALL[[#This Row],[TGL MASUK]]="",B274,ALL[[#This Row],[TGL MASUK]])</f>
        <v>44937</v>
      </c>
      <c r="C275" s="2">
        <v>44937</v>
      </c>
      <c r="D275" s="2" t="str">
        <f>IF(D274=ALL[[#Headers],[TGL MASUK_H3]],ALL[[#This Row],[TGL MASUK_H2]],IF(ALL[[#This Row],[SUPPLIER]]="","",IF(ALL[[#This Row],[TGL MASUK_H2]]&gt;C274,ALL[[#This Row],[TGL MASUK_H2]],"")))</f>
        <v/>
      </c>
      <c r="E275" t="str">
        <f>IF(ALL[[#This Row],[FAKTUR]]="",E274,ALL[[#This Row],[FAKTUR]])</f>
        <v>ARTO MORO</v>
      </c>
      <c r="F275" s="2">
        <f>IF(ALL[[#This Row],[TGL.NOTA]]="",F274,ALL[[#This Row],[TGL.NOTA]])</f>
        <v>44932</v>
      </c>
      <c r="G275" s="8">
        <f t="shared" si="4"/>
        <v>273</v>
      </c>
      <c r="H275" s="6" t="str">
        <f>IF(ALL[[#This Row],[SUPPLIER]]="","",COUNT(H$2:H274)+1)</f>
        <v/>
      </c>
      <c r="I275" s="2" t="s">
        <v>22</v>
      </c>
      <c r="N275" s="2"/>
      <c r="P275" t="s">
        <v>217</v>
      </c>
      <c r="Q275">
        <v>1</v>
      </c>
      <c r="R275">
        <v>50</v>
      </c>
      <c r="S275" t="s">
        <v>140</v>
      </c>
      <c r="T275" s="3">
        <v>34100</v>
      </c>
      <c r="U275" s="3"/>
      <c r="V275" t="s">
        <v>214</v>
      </c>
      <c r="W275" s="4">
        <v>0.125</v>
      </c>
      <c r="X275" s="4">
        <v>0.05</v>
      </c>
      <c r="Z275" s="1"/>
    </row>
    <row r="276" spans="2:26" x14ac:dyDescent="0.25">
      <c r="B276" s="2">
        <f>IF(ALL[[#This Row],[TGL MASUK]]="",B275,ALL[[#This Row],[TGL MASUK]])</f>
        <v>44937</v>
      </c>
      <c r="C276" s="2">
        <v>44937</v>
      </c>
      <c r="D276" s="2" t="str">
        <f>IF(D275=ALL[[#Headers],[TGL MASUK_H3]],ALL[[#This Row],[TGL MASUK_H2]],IF(ALL[[#This Row],[SUPPLIER]]="","",IF(ALL[[#This Row],[TGL MASUK_H2]]&gt;C275,ALL[[#This Row],[TGL MASUK_H2]],"")))</f>
        <v/>
      </c>
      <c r="E276" t="str">
        <f>IF(ALL[[#This Row],[FAKTUR]]="",E275,ALL[[#This Row],[FAKTUR]])</f>
        <v>ARTO MORO</v>
      </c>
      <c r="F276" s="2">
        <f>IF(ALL[[#This Row],[TGL.NOTA]]="",F275,ALL[[#This Row],[TGL.NOTA]])</f>
        <v>44932</v>
      </c>
      <c r="G276" s="8">
        <f t="shared" si="4"/>
        <v>274</v>
      </c>
      <c r="H276" s="6" t="str">
        <f>IF(ALL[[#This Row],[SUPPLIER]]="","",COUNT(H$2:H275)+1)</f>
        <v/>
      </c>
      <c r="I276" s="2" t="s">
        <v>22</v>
      </c>
      <c r="N276" s="2"/>
      <c r="P276" t="s">
        <v>367</v>
      </c>
      <c r="Q276">
        <v>1</v>
      </c>
      <c r="R276">
        <v>144</v>
      </c>
      <c r="S276" t="s">
        <v>86</v>
      </c>
      <c r="T276" s="3">
        <v>23900</v>
      </c>
      <c r="U276" s="3"/>
      <c r="V276" t="s">
        <v>195</v>
      </c>
      <c r="W276" s="4">
        <v>0.125</v>
      </c>
      <c r="X276" s="4">
        <v>0.05</v>
      </c>
      <c r="Z276" s="1"/>
    </row>
    <row r="277" spans="2:26" x14ac:dyDescent="0.25">
      <c r="B277" s="2">
        <f>IF(ALL[[#This Row],[TGL MASUK]]="",B276,ALL[[#This Row],[TGL MASUK]])</f>
        <v>44937</v>
      </c>
      <c r="C277" s="2">
        <v>44937</v>
      </c>
      <c r="D277" s="2" t="str">
        <f>IF(D276=ALL[[#Headers],[TGL MASUK_H3]],ALL[[#This Row],[TGL MASUK_H2]],IF(ALL[[#This Row],[SUPPLIER]]="","",IF(ALL[[#This Row],[TGL MASUK_H2]]&gt;C276,ALL[[#This Row],[TGL MASUK_H2]],"")))</f>
        <v/>
      </c>
      <c r="E277" t="str">
        <f>IF(ALL[[#This Row],[FAKTUR]]="",E276,ALL[[#This Row],[FAKTUR]])</f>
        <v>ARTO MORO</v>
      </c>
      <c r="F277" s="2">
        <f>IF(ALL[[#This Row],[TGL.NOTA]]="",F276,ALL[[#This Row],[TGL.NOTA]])</f>
        <v>44932</v>
      </c>
      <c r="G277" s="8">
        <f t="shared" si="4"/>
        <v>275</v>
      </c>
      <c r="H277" s="6" t="str">
        <f>IF(ALL[[#This Row],[SUPPLIER]]="","",COUNT(H$2:H276)+1)</f>
        <v/>
      </c>
      <c r="I277" s="2" t="s">
        <v>22</v>
      </c>
      <c r="N277" s="2"/>
      <c r="P277" t="s">
        <v>201</v>
      </c>
      <c r="Q277">
        <v>2</v>
      </c>
      <c r="R277">
        <v>288</v>
      </c>
      <c r="S277" t="s">
        <v>37</v>
      </c>
      <c r="T277" s="3">
        <v>4350</v>
      </c>
      <c r="U277" s="3"/>
      <c r="V277" t="s">
        <v>202</v>
      </c>
      <c r="W277" s="4">
        <v>0.125</v>
      </c>
      <c r="X277" s="4">
        <v>0.05</v>
      </c>
      <c r="Z277" s="1"/>
    </row>
    <row r="278" spans="2:26" x14ac:dyDescent="0.25">
      <c r="B278" s="2">
        <f>IF(ALL[[#This Row],[TGL MASUK]]="",B277,ALL[[#This Row],[TGL MASUK]])</f>
        <v>44937</v>
      </c>
      <c r="C278" s="2">
        <v>44937</v>
      </c>
      <c r="D278" s="2" t="str">
        <f>IF(D277=ALL[[#Headers],[TGL MASUK_H3]],ALL[[#This Row],[TGL MASUK_H2]],IF(ALL[[#This Row],[SUPPLIER]]="","",IF(ALL[[#This Row],[TGL MASUK_H2]]&gt;C277,ALL[[#This Row],[TGL MASUK_H2]],"")))</f>
        <v/>
      </c>
      <c r="E278" t="str">
        <f>IF(ALL[[#This Row],[FAKTUR]]="",E277,ALL[[#This Row],[FAKTUR]])</f>
        <v>ARTO MORO</v>
      </c>
      <c r="F278" s="2">
        <f>IF(ALL[[#This Row],[TGL.NOTA]]="",F277,ALL[[#This Row],[TGL.NOTA]])</f>
        <v>44932</v>
      </c>
      <c r="G278" s="8">
        <f t="shared" si="4"/>
        <v>276</v>
      </c>
      <c r="H278" s="6" t="str">
        <f>IF(ALL[[#This Row],[SUPPLIER]]="","",COUNT(H$2:H277)+1)</f>
        <v/>
      </c>
      <c r="I278" s="2" t="s">
        <v>22</v>
      </c>
      <c r="N278" s="2"/>
      <c r="P278" t="s">
        <v>198</v>
      </c>
      <c r="Q278">
        <v>2</v>
      </c>
      <c r="R278">
        <v>1000</v>
      </c>
      <c r="S278" t="s">
        <v>180</v>
      </c>
      <c r="T278" s="3">
        <v>3050</v>
      </c>
      <c r="U278" s="3"/>
      <c r="V278" t="s">
        <v>199</v>
      </c>
      <c r="W278" s="4">
        <v>0.125</v>
      </c>
      <c r="X278" s="4">
        <v>0.05</v>
      </c>
      <c r="Z278" s="1"/>
    </row>
    <row r="279" spans="2:26" x14ac:dyDescent="0.25">
      <c r="B279" s="2">
        <f>IF(ALL[[#This Row],[TGL MASUK]]="",B278,ALL[[#This Row],[TGL MASUK]])</f>
        <v>44937</v>
      </c>
      <c r="C279" s="2">
        <v>44937</v>
      </c>
      <c r="D279" s="2" t="str">
        <f>IF(D278=ALL[[#Headers],[TGL MASUK_H3]],ALL[[#This Row],[TGL MASUK_H2]],IF(ALL[[#This Row],[SUPPLIER]]="","",IF(ALL[[#This Row],[TGL MASUK_H2]]&gt;C278,ALL[[#This Row],[TGL MASUK_H2]],"")))</f>
        <v/>
      </c>
      <c r="E279" t="str">
        <f>IF(ALL[[#This Row],[FAKTUR]]="",E278,ALL[[#This Row],[FAKTUR]])</f>
        <v>ARTO MORO</v>
      </c>
      <c r="F279" s="2">
        <f>IF(ALL[[#This Row],[TGL.NOTA]]="",F278,ALL[[#This Row],[TGL.NOTA]])</f>
        <v>44932</v>
      </c>
      <c r="G279" s="8">
        <f t="shared" si="4"/>
        <v>277</v>
      </c>
      <c r="H279" s="6" t="str">
        <f>IF(ALL[[#This Row],[SUPPLIER]]="","",COUNT(H$2:H278)+1)</f>
        <v/>
      </c>
      <c r="I279" s="2" t="s">
        <v>22</v>
      </c>
      <c r="N279" s="2"/>
      <c r="P279" t="s">
        <v>372</v>
      </c>
      <c r="Q279">
        <v>1</v>
      </c>
      <c r="R279">
        <v>500</v>
      </c>
      <c r="S279" t="s">
        <v>180</v>
      </c>
      <c r="T279" s="3">
        <v>4200</v>
      </c>
      <c r="U279" s="3"/>
      <c r="V279" t="s">
        <v>199</v>
      </c>
      <c r="W279" s="4">
        <v>0.125</v>
      </c>
      <c r="X279" s="4">
        <v>0.05</v>
      </c>
      <c r="Z279" s="1"/>
    </row>
    <row r="280" spans="2:26" x14ac:dyDescent="0.25">
      <c r="B280" s="2">
        <f>IF(ALL[[#This Row],[TGL MASUK]]="",B279,ALL[[#This Row],[TGL MASUK]])</f>
        <v>44937</v>
      </c>
      <c r="C280" s="2">
        <v>44937</v>
      </c>
      <c r="D280" s="2" t="str">
        <f>IF(D279=ALL[[#Headers],[TGL MASUK_H3]],ALL[[#This Row],[TGL MASUK_H2]],IF(ALL[[#This Row],[SUPPLIER]]="","",IF(ALL[[#This Row],[TGL MASUK_H2]]&gt;C279,ALL[[#This Row],[TGL MASUK_H2]],"")))</f>
        <v/>
      </c>
      <c r="E280" t="str">
        <f>IF(ALL[[#This Row],[FAKTUR]]="",E279,ALL[[#This Row],[FAKTUR]])</f>
        <v>ARTO MORO</v>
      </c>
      <c r="F280" s="2">
        <f>IF(ALL[[#This Row],[TGL.NOTA]]="",F279,ALL[[#This Row],[TGL.NOTA]])</f>
        <v>44932</v>
      </c>
      <c r="G280" s="8">
        <f t="shared" si="4"/>
        <v>278</v>
      </c>
      <c r="H280" s="6" t="str">
        <f>IF(ALL[[#This Row],[SUPPLIER]]="","",COUNT(H$2:H279)+1)</f>
        <v/>
      </c>
      <c r="I280" s="2" t="s">
        <v>22</v>
      </c>
      <c r="N280" s="2"/>
      <c r="P280" t="s">
        <v>373</v>
      </c>
      <c r="Q280">
        <v>2</v>
      </c>
      <c r="R280">
        <v>2000</v>
      </c>
      <c r="S280" t="s">
        <v>180</v>
      </c>
      <c r="T280" s="3">
        <v>2050</v>
      </c>
      <c r="U280" s="3"/>
      <c r="V280" t="s">
        <v>374</v>
      </c>
      <c r="W280" s="4">
        <v>0.125</v>
      </c>
      <c r="X280" s="4">
        <v>0.05</v>
      </c>
      <c r="Z280" s="1"/>
    </row>
    <row r="281" spans="2:26" x14ac:dyDescent="0.25">
      <c r="B281" s="2">
        <f>IF(ALL[[#This Row],[TGL MASUK]]="",B280,ALL[[#This Row],[TGL MASUK]])</f>
        <v>44937</v>
      </c>
      <c r="C281" s="2">
        <v>44937</v>
      </c>
      <c r="D281" s="2" t="str">
        <f>IF(D280=ALL[[#Headers],[TGL MASUK_H3]],ALL[[#This Row],[TGL MASUK_H2]],IF(ALL[[#This Row],[SUPPLIER]]="","",IF(ALL[[#This Row],[TGL MASUK_H2]]&gt;C280,ALL[[#This Row],[TGL MASUK_H2]],"")))</f>
        <v/>
      </c>
      <c r="E281" t="str">
        <f>IF(ALL[[#This Row],[FAKTUR]]="",E280,ALL[[#This Row],[FAKTUR]])</f>
        <v>ARTO MORO</v>
      </c>
      <c r="F281" s="2">
        <f>IF(ALL[[#This Row],[TGL.NOTA]]="",F280,ALL[[#This Row],[TGL.NOTA]])</f>
        <v>44932</v>
      </c>
      <c r="G281" s="8">
        <f t="shared" si="4"/>
        <v>279</v>
      </c>
      <c r="H281" s="6" t="str">
        <f>IF(ALL[[#This Row],[SUPPLIER]]="","",COUNT(H$2:H280)+1)</f>
        <v/>
      </c>
      <c r="I281" s="2" t="s">
        <v>22</v>
      </c>
      <c r="N281" s="2"/>
      <c r="P281" t="s">
        <v>375</v>
      </c>
      <c r="Q281">
        <v>1</v>
      </c>
      <c r="R281">
        <v>60</v>
      </c>
      <c r="S281" t="s">
        <v>37</v>
      </c>
      <c r="T281" s="3">
        <v>20800</v>
      </c>
      <c r="U281" s="3"/>
      <c r="V281" t="s">
        <v>158</v>
      </c>
      <c r="W281" s="4">
        <v>0.125</v>
      </c>
      <c r="X281" s="4">
        <v>0.05</v>
      </c>
      <c r="Z281" s="1"/>
    </row>
    <row r="282" spans="2:26" x14ac:dyDescent="0.25">
      <c r="B282" s="2">
        <f>IF(ALL[[#This Row],[TGL MASUK]]="",B281,ALL[[#This Row],[TGL MASUK]])</f>
        <v>44937</v>
      </c>
      <c r="C282" s="2">
        <v>44937</v>
      </c>
      <c r="D282" s="2" t="str">
        <f>IF(D281=ALL[[#Headers],[TGL MASUK_H3]],ALL[[#This Row],[TGL MASUK_H2]],IF(ALL[[#This Row],[SUPPLIER]]="","",IF(ALL[[#This Row],[TGL MASUK_H2]]&gt;C281,ALL[[#This Row],[TGL MASUK_H2]],"")))</f>
        <v/>
      </c>
      <c r="E282" t="str">
        <f>IF(ALL[[#This Row],[FAKTUR]]="",E281,ALL[[#This Row],[FAKTUR]])</f>
        <v>ARTO MORO</v>
      </c>
      <c r="F282" s="2">
        <f>IF(ALL[[#This Row],[TGL.NOTA]]="",F281,ALL[[#This Row],[TGL.NOTA]])</f>
        <v>44932</v>
      </c>
      <c r="G282" s="8">
        <f t="shared" si="4"/>
        <v>280</v>
      </c>
      <c r="H282" s="6" t="str">
        <f>IF(ALL[[#This Row],[SUPPLIER]]="","",COUNT(H$2:H281)+1)</f>
        <v/>
      </c>
      <c r="I282" s="2" t="s">
        <v>22</v>
      </c>
      <c r="N282" s="2"/>
      <c r="P282" t="s">
        <v>376</v>
      </c>
      <c r="Q282">
        <v>1</v>
      </c>
      <c r="R282">
        <v>500</v>
      </c>
      <c r="S282" t="s">
        <v>140</v>
      </c>
      <c r="T282" s="3">
        <v>1625</v>
      </c>
      <c r="U282" s="3"/>
      <c r="V282" t="s">
        <v>282</v>
      </c>
      <c r="W282" s="4">
        <v>0.125</v>
      </c>
      <c r="X282" s="4">
        <v>0.05</v>
      </c>
      <c r="Z282" s="1"/>
    </row>
    <row r="283" spans="2:26" x14ac:dyDescent="0.25">
      <c r="B283" s="2">
        <f>IF(ALL[[#This Row],[TGL MASUK]]="",B282,ALL[[#This Row],[TGL MASUK]])</f>
        <v>44937</v>
      </c>
      <c r="C283" s="2">
        <v>44937</v>
      </c>
      <c r="D283" s="2" t="str">
        <f>IF(D282=ALL[[#Headers],[TGL MASUK_H3]],ALL[[#This Row],[TGL MASUK_H2]],IF(ALL[[#This Row],[SUPPLIER]]="","",IF(ALL[[#This Row],[TGL MASUK_H2]]&gt;C282,ALL[[#This Row],[TGL MASUK_H2]],"")))</f>
        <v/>
      </c>
      <c r="E283" t="str">
        <f>IF(ALL[[#This Row],[FAKTUR]]="",E282,ALL[[#This Row],[FAKTUR]])</f>
        <v>ARTO MORO</v>
      </c>
      <c r="F283" s="2">
        <f>IF(ALL[[#This Row],[TGL.NOTA]]="",F282,ALL[[#This Row],[TGL.NOTA]])</f>
        <v>44932</v>
      </c>
      <c r="G283" s="8">
        <f t="shared" si="4"/>
        <v>281</v>
      </c>
      <c r="H283" s="6" t="str">
        <f>IF(ALL[[#This Row],[SUPPLIER]]="","",COUNT(H$2:H282)+1)</f>
        <v/>
      </c>
      <c r="I283" s="2" t="s">
        <v>22</v>
      </c>
      <c r="N283" s="2"/>
      <c r="P283" t="s">
        <v>377</v>
      </c>
      <c r="Q283">
        <v>2</v>
      </c>
      <c r="R283">
        <v>1152</v>
      </c>
      <c r="S283" t="s">
        <v>37</v>
      </c>
      <c r="T283" s="3">
        <v>1550</v>
      </c>
      <c r="U283" s="3"/>
      <c r="V283" t="s">
        <v>208</v>
      </c>
      <c r="W283" s="4">
        <v>0.125</v>
      </c>
      <c r="X283" s="4">
        <v>0.05</v>
      </c>
      <c r="Z283" s="1"/>
    </row>
    <row r="284" spans="2:26" x14ac:dyDescent="0.25">
      <c r="B284" s="2">
        <f>IF(ALL[[#This Row],[TGL MASUK]]="",B283,ALL[[#This Row],[TGL MASUK]])</f>
        <v>44937</v>
      </c>
      <c r="C284" s="2">
        <v>44937</v>
      </c>
      <c r="D284" s="2" t="str">
        <f>IF(D283=ALL[[#Headers],[TGL MASUK_H3]],ALL[[#This Row],[TGL MASUK_H2]],IF(ALL[[#This Row],[SUPPLIER]]="","",IF(ALL[[#This Row],[TGL MASUK_H2]]&gt;C283,ALL[[#This Row],[TGL MASUK_H2]],"")))</f>
        <v/>
      </c>
      <c r="E284" t="str">
        <f>IF(ALL[[#This Row],[FAKTUR]]="",E283,ALL[[#This Row],[FAKTUR]])</f>
        <v>ARTO MORO</v>
      </c>
      <c r="F284" s="2">
        <f>IF(ALL[[#This Row],[TGL.NOTA]]="",F283,ALL[[#This Row],[TGL.NOTA]])</f>
        <v>44932</v>
      </c>
      <c r="G284" s="8">
        <f t="shared" si="4"/>
        <v>282</v>
      </c>
      <c r="H284" s="6" t="str">
        <f>IF(ALL[[#This Row],[SUPPLIER]]="","",COUNT(H$2:H283)+1)</f>
        <v/>
      </c>
      <c r="I284" s="2" t="s">
        <v>22</v>
      </c>
      <c r="N284" s="2"/>
      <c r="T284" s="3"/>
      <c r="U284" s="3"/>
      <c r="W284" s="4"/>
      <c r="X284" s="4"/>
      <c r="Z284" s="1"/>
    </row>
    <row r="285" spans="2:26" x14ac:dyDescent="0.25">
      <c r="B285" s="2">
        <f>IF(ALL[[#This Row],[TGL MASUK]]="",B284,ALL[[#This Row],[TGL MASUK]])</f>
        <v>44937</v>
      </c>
      <c r="C285" s="2">
        <v>44937</v>
      </c>
      <c r="D285" s="2" t="str">
        <f>IF(D284=ALL[[#Headers],[TGL MASUK_H3]],ALL[[#This Row],[TGL MASUK_H2]],IF(ALL[[#This Row],[SUPPLIER]]="","",IF(ALL[[#This Row],[TGL MASUK_H2]]&gt;C284,ALL[[#This Row],[TGL MASUK_H2]],"")))</f>
        <v/>
      </c>
      <c r="E285" t="str">
        <f>IF(ALL[[#This Row],[FAKTUR]]="",E284,ALL[[#This Row],[FAKTUR]])</f>
        <v>ARTO MORO</v>
      </c>
      <c r="F285" s="2">
        <f>IF(ALL[[#This Row],[TGL.NOTA]]="",F284,ALL[[#This Row],[TGL.NOTA]])</f>
        <v>44932</v>
      </c>
      <c r="G285" s="8">
        <f t="shared" si="4"/>
        <v>283</v>
      </c>
      <c r="H285" s="6">
        <f>IF(ALL[[#This Row],[SUPPLIER]]="","",COUNT(H$2:H284)+1)</f>
        <v>55</v>
      </c>
      <c r="I285" s="2" t="s">
        <v>22</v>
      </c>
      <c r="J285" t="s">
        <v>378</v>
      </c>
      <c r="K285" t="s">
        <v>78</v>
      </c>
      <c r="L285" t="s">
        <v>379</v>
      </c>
      <c r="N285" s="2">
        <v>44932</v>
      </c>
      <c r="P285" t="s">
        <v>380</v>
      </c>
      <c r="Q285">
        <v>2</v>
      </c>
      <c r="R285">
        <v>160</v>
      </c>
      <c r="S285" t="s">
        <v>37</v>
      </c>
      <c r="T285" s="3">
        <v>60000</v>
      </c>
      <c r="U285" s="3"/>
      <c r="V285" t="s">
        <v>381</v>
      </c>
      <c r="W285" s="4">
        <v>0.125</v>
      </c>
      <c r="X285" s="4">
        <v>0.1</v>
      </c>
      <c r="Z285" s="1"/>
    </row>
    <row r="286" spans="2:26" x14ac:dyDescent="0.25">
      <c r="B286" s="2">
        <f>IF(ALL[[#This Row],[TGL MASUK]]="",B285,ALL[[#This Row],[TGL MASUK]])</f>
        <v>44937</v>
      </c>
      <c r="C286" s="2">
        <v>44937</v>
      </c>
      <c r="D286" s="2" t="str">
        <f>IF(D285=ALL[[#Headers],[TGL MASUK_H3]],ALL[[#This Row],[TGL MASUK_H2]],IF(ALL[[#This Row],[SUPPLIER]]="","",IF(ALL[[#This Row],[TGL MASUK_H2]]&gt;C285,ALL[[#This Row],[TGL MASUK_H2]],"")))</f>
        <v/>
      </c>
      <c r="E286" t="str">
        <f>IF(ALL[[#This Row],[FAKTUR]]="",E285,ALL[[#This Row],[FAKTUR]])</f>
        <v>ARTO MORO</v>
      </c>
      <c r="F286" s="2">
        <f>IF(ALL[[#This Row],[TGL.NOTA]]="",F285,ALL[[#This Row],[TGL.NOTA]])</f>
        <v>44932</v>
      </c>
      <c r="G286" s="8">
        <f t="shared" si="4"/>
        <v>284</v>
      </c>
      <c r="H286" s="6" t="str">
        <f>IF(ALL[[#This Row],[SUPPLIER]]="","",COUNT(H$2:H285)+1)</f>
        <v/>
      </c>
      <c r="I286" s="2" t="s">
        <v>22</v>
      </c>
      <c r="N286" s="2"/>
      <c r="P286" t="s">
        <v>382</v>
      </c>
      <c r="Q286">
        <v>2</v>
      </c>
      <c r="R286">
        <v>160</v>
      </c>
      <c r="S286" t="s">
        <v>37</v>
      </c>
      <c r="T286" s="3">
        <v>62000</v>
      </c>
      <c r="U286" s="3"/>
      <c r="V286" t="s">
        <v>383</v>
      </c>
      <c r="W286" s="4">
        <v>0.125</v>
      </c>
      <c r="X286" s="4">
        <v>0.1</v>
      </c>
      <c r="Z286" s="1"/>
    </row>
    <row r="287" spans="2:26" x14ac:dyDescent="0.25">
      <c r="B287" s="2">
        <f>IF(ALL[[#This Row],[TGL MASUK]]="",B286,ALL[[#This Row],[TGL MASUK]])</f>
        <v>44937</v>
      </c>
      <c r="C287" s="2">
        <v>44937</v>
      </c>
      <c r="D287" s="2" t="str">
        <f>IF(D286=ALL[[#Headers],[TGL MASUK_H3]],ALL[[#This Row],[TGL MASUK_H2]],IF(ALL[[#This Row],[SUPPLIER]]="","",IF(ALL[[#This Row],[TGL MASUK_H2]]&gt;C286,ALL[[#This Row],[TGL MASUK_H2]],"")))</f>
        <v/>
      </c>
      <c r="E287" t="str">
        <f>IF(ALL[[#This Row],[FAKTUR]]="",E286,ALL[[#This Row],[FAKTUR]])</f>
        <v>ARTO MORO</v>
      </c>
      <c r="F287" s="2">
        <f>IF(ALL[[#This Row],[TGL.NOTA]]="",F286,ALL[[#This Row],[TGL.NOTA]])</f>
        <v>44932</v>
      </c>
      <c r="G287" s="8">
        <f t="shared" si="4"/>
        <v>285</v>
      </c>
      <c r="H287" s="6" t="str">
        <f>IF(ALL[[#This Row],[SUPPLIER]]="","",COUNT(H$2:H286)+1)</f>
        <v/>
      </c>
      <c r="I287" s="2" t="s">
        <v>22</v>
      </c>
      <c r="N287" s="2"/>
      <c r="P287" t="s">
        <v>384</v>
      </c>
      <c r="Q287">
        <v>2</v>
      </c>
      <c r="R287">
        <v>120</v>
      </c>
      <c r="S287" t="s">
        <v>37</v>
      </c>
      <c r="T287" s="3">
        <v>88000</v>
      </c>
      <c r="U287" s="3"/>
      <c r="V287" t="s">
        <v>385</v>
      </c>
      <c r="W287" s="4">
        <v>0.125</v>
      </c>
      <c r="X287" s="4">
        <v>0.1</v>
      </c>
      <c r="Z287" s="1"/>
    </row>
    <row r="288" spans="2:26" x14ac:dyDescent="0.25">
      <c r="B288" s="2">
        <f>IF(ALL[[#This Row],[TGL MASUK]]="",B287,ALL[[#This Row],[TGL MASUK]])</f>
        <v>44937</v>
      </c>
      <c r="C288" s="2">
        <v>44937</v>
      </c>
      <c r="D288" s="2" t="str">
        <f>IF(D287=ALL[[#Headers],[TGL MASUK_H3]],ALL[[#This Row],[TGL MASUK_H2]],IF(ALL[[#This Row],[SUPPLIER]]="","",IF(ALL[[#This Row],[TGL MASUK_H2]]&gt;C287,ALL[[#This Row],[TGL MASUK_H2]],"")))</f>
        <v/>
      </c>
      <c r="E288" t="str">
        <f>IF(ALL[[#This Row],[FAKTUR]]="",E287,ALL[[#This Row],[FAKTUR]])</f>
        <v>ARTO MORO</v>
      </c>
      <c r="F288" s="2">
        <f>IF(ALL[[#This Row],[TGL.NOTA]]="",F287,ALL[[#This Row],[TGL.NOTA]])</f>
        <v>44932</v>
      </c>
      <c r="G288" s="8">
        <f t="shared" si="4"/>
        <v>286</v>
      </c>
      <c r="H288" s="6" t="str">
        <f>IF(ALL[[#This Row],[SUPPLIER]]="","",COUNT(H$2:H287)+1)</f>
        <v/>
      </c>
      <c r="I288" s="2" t="s">
        <v>22</v>
      </c>
      <c r="N288" s="2"/>
      <c r="T288" s="3"/>
      <c r="U288" s="3"/>
      <c r="W288" s="4"/>
      <c r="X288" s="4"/>
      <c r="Z288" s="1"/>
    </row>
    <row r="289" spans="2:26" x14ac:dyDescent="0.25">
      <c r="B289" s="2">
        <f>IF(ALL[[#This Row],[TGL MASUK]]="",B288,ALL[[#This Row],[TGL MASUK]])</f>
        <v>44937</v>
      </c>
      <c r="C289" s="2">
        <v>44937</v>
      </c>
      <c r="D289" s="2" t="str">
        <f>IF(D288=ALL[[#Headers],[TGL MASUK_H3]],ALL[[#This Row],[TGL MASUK_H2]],IF(ALL[[#This Row],[SUPPLIER]]="","",IF(ALL[[#This Row],[TGL MASUK_H2]]&gt;C288,ALL[[#This Row],[TGL MASUK_H2]],"")))</f>
        <v/>
      </c>
      <c r="E289" t="str">
        <f>IF(ALL[[#This Row],[FAKTUR]]="",E288,ALL[[#This Row],[FAKTUR]])</f>
        <v>ARTO MORO</v>
      </c>
      <c r="F289" s="2">
        <f>IF(ALL[[#This Row],[TGL.NOTA]]="",F288,ALL[[#This Row],[TGL.NOTA]])</f>
        <v>44933</v>
      </c>
      <c r="G289" s="8">
        <f t="shared" si="4"/>
        <v>287</v>
      </c>
      <c r="H289" s="6">
        <f>IF(ALL[[#This Row],[SUPPLIER]]="","",COUNT(H$2:H288)+1)</f>
        <v>56</v>
      </c>
      <c r="I289" s="2" t="s">
        <v>22</v>
      </c>
      <c r="J289" t="s">
        <v>83</v>
      </c>
      <c r="K289" t="s">
        <v>78</v>
      </c>
      <c r="L289" t="s">
        <v>386</v>
      </c>
      <c r="N289" s="2">
        <v>44933</v>
      </c>
      <c r="P289" t="s">
        <v>211</v>
      </c>
      <c r="Q289">
        <v>5</v>
      </c>
      <c r="R289">
        <v>250</v>
      </c>
      <c r="S289" t="s">
        <v>140</v>
      </c>
      <c r="T289" s="3">
        <v>28300</v>
      </c>
      <c r="U289" s="3"/>
      <c r="V289" t="s">
        <v>212</v>
      </c>
      <c r="W289" s="4">
        <v>0.125</v>
      </c>
      <c r="X289" s="4">
        <v>0.05</v>
      </c>
      <c r="Z289" s="1"/>
    </row>
    <row r="290" spans="2:26" x14ac:dyDescent="0.25">
      <c r="B290" s="2">
        <f>IF(ALL[[#This Row],[TGL MASUK]]="",B289,ALL[[#This Row],[TGL MASUK]])</f>
        <v>44937</v>
      </c>
      <c r="C290" s="2">
        <v>44937</v>
      </c>
      <c r="D290" s="2" t="str">
        <f>IF(D289=ALL[[#Headers],[TGL MASUK_H3]],ALL[[#This Row],[TGL MASUK_H2]],IF(ALL[[#This Row],[SUPPLIER]]="","",IF(ALL[[#This Row],[TGL MASUK_H2]]&gt;C289,ALL[[#This Row],[TGL MASUK_H2]],"")))</f>
        <v/>
      </c>
      <c r="E290" t="str">
        <f>IF(ALL[[#This Row],[FAKTUR]]="",E289,ALL[[#This Row],[FAKTUR]])</f>
        <v>ARTO MORO</v>
      </c>
      <c r="F290" s="2">
        <f>IF(ALL[[#This Row],[TGL.NOTA]]="",F289,ALL[[#This Row],[TGL.NOTA]])</f>
        <v>44933</v>
      </c>
      <c r="G290" s="8">
        <f t="shared" si="4"/>
        <v>288</v>
      </c>
      <c r="H290" s="6" t="str">
        <f>IF(ALL[[#This Row],[SUPPLIER]]="","",COUNT(H$2:H289)+1)</f>
        <v/>
      </c>
      <c r="I290" s="2" t="s">
        <v>22</v>
      </c>
      <c r="N290" s="2"/>
      <c r="P290" t="s">
        <v>216</v>
      </c>
      <c r="Q290">
        <v>2</v>
      </c>
      <c r="R290">
        <v>100</v>
      </c>
      <c r="S290" t="s">
        <v>140</v>
      </c>
      <c r="T290" s="3">
        <v>28300</v>
      </c>
      <c r="U290" s="3"/>
      <c r="V290" t="s">
        <v>212</v>
      </c>
      <c r="W290" s="4">
        <v>0.125</v>
      </c>
      <c r="X290" s="4">
        <v>0.05</v>
      </c>
      <c r="Z290" s="1"/>
    </row>
    <row r="291" spans="2:26" x14ac:dyDescent="0.25">
      <c r="B291" s="2">
        <f>IF(ALL[[#This Row],[TGL MASUK]]="",B290,ALL[[#This Row],[TGL MASUK]])</f>
        <v>44937</v>
      </c>
      <c r="C291" s="2">
        <v>44937</v>
      </c>
      <c r="D291" s="2" t="str">
        <f>IF(D290=ALL[[#Headers],[TGL MASUK_H3]],ALL[[#This Row],[TGL MASUK_H2]],IF(ALL[[#This Row],[SUPPLIER]]="","",IF(ALL[[#This Row],[TGL MASUK_H2]]&gt;C290,ALL[[#This Row],[TGL MASUK_H2]],"")))</f>
        <v/>
      </c>
      <c r="E291" t="str">
        <f>IF(ALL[[#This Row],[FAKTUR]]="",E290,ALL[[#This Row],[FAKTUR]])</f>
        <v>ARTO MORO</v>
      </c>
      <c r="F291" s="2">
        <f>IF(ALL[[#This Row],[TGL.NOTA]]="",F290,ALL[[#This Row],[TGL.NOTA]])</f>
        <v>44933</v>
      </c>
      <c r="G291" s="8">
        <f t="shared" si="4"/>
        <v>289</v>
      </c>
      <c r="H291" s="6" t="str">
        <f>IF(ALL[[#This Row],[SUPPLIER]]="","",COUNT(H$2:H290)+1)</f>
        <v/>
      </c>
      <c r="I291" s="2" t="s">
        <v>22</v>
      </c>
      <c r="N291" s="2"/>
      <c r="P291" t="s">
        <v>213</v>
      </c>
      <c r="Q291">
        <v>5</v>
      </c>
      <c r="R291">
        <v>250</v>
      </c>
      <c r="S291" t="s">
        <v>140</v>
      </c>
      <c r="T291" s="3">
        <v>34100</v>
      </c>
      <c r="U291" s="3"/>
      <c r="V291" t="s">
        <v>214</v>
      </c>
      <c r="W291" s="4">
        <v>0.125</v>
      </c>
      <c r="X291" s="4">
        <v>0.05</v>
      </c>
      <c r="Z291" s="1"/>
    </row>
    <row r="292" spans="2:26" x14ac:dyDescent="0.25">
      <c r="B292" s="2">
        <f>IF(ALL[[#This Row],[TGL MASUK]]="",B291,ALL[[#This Row],[TGL MASUK]])</f>
        <v>44937</v>
      </c>
      <c r="C292" s="2">
        <v>44937</v>
      </c>
      <c r="D292" s="2" t="str">
        <f>IF(D291=ALL[[#Headers],[TGL MASUK_H3]],ALL[[#This Row],[TGL MASUK_H2]],IF(ALL[[#This Row],[SUPPLIER]]="","",IF(ALL[[#This Row],[TGL MASUK_H2]]&gt;C291,ALL[[#This Row],[TGL MASUK_H2]],"")))</f>
        <v/>
      </c>
      <c r="E292" t="str">
        <f>IF(ALL[[#This Row],[FAKTUR]]="",E291,ALL[[#This Row],[FAKTUR]])</f>
        <v>ARTO MORO</v>
      </c>
      <c r="F292" s="2">
        <f>IF(ALL[[#This Row],[TGL.NOTA]]="",F291,ALL[[#This Row],[TGL.NOTA]])</f>
        <v>44933</v>
      </c>
      <c r="G292" s="8">
        <f t="shared" si="4"/>
        <v>290</v>
      </c>
      <c r="H292" s="6" t="str">
        <f>IF(ALL[[#This Row],[SUPPLIER]]="","",COUNT(H$2:H291)+1)</f>
        <v/>
      </c>
      <c r="I292" s="2" t="s">
        <v>22</v>
      </c>
      <c r="N292" s="2"/>
      <c r="P292" t="s">
        <v>217</v>
      </c>
      <c r="Q292">
        <v>2</v>
      </c>
      <c r="R292">
        <v>100</v>
      </c>
      <c r="S292" t="s">
        <v>140</v>
      </c>
      <c r="T292" s="3">
        <v>34100</v>
      </c>
      <c r="U292" s="3"/>
      <c r="V292" t="s">
        <v>214</v>
      </c>
      <c r="W292" s="4">
        <v>0.125</v>
      </c>
      <c r="X292" s="4">
        <v>0.05</v>
      </c>
      <c r="Z292" s="1"/>
    </row>
    <row r="293" spans="2:26" x14ac:dyDescent="0.25">
      <c r="B293" s="2">
        <f>IF(ALL[[#This Row],[TGL MASUK]]="",B292,ALL[[#This Row],[TGL MASUK]])</f>
        <v>44937</v>
      </c>
      <c r="C293" s="2">
        <v>44937</v>
      </c>
      <c r="D293" s="2" t="str">
        <f>IF(D292=ALL[[#Headers],[TGL MASUK_H3]],ALL[[#This Row],[TGL MASUK_H2]],IF(ALL[[#This Row],[SUPPLIER]]="","",IF(ALL[[#This Row],[TGL MASUK_H2]]&gt;C292,ALL[[#This Row],[TGL MASUK_H2]],"")))</f>
        <v/>
      </c>
      <c r="E293" t="str">
        <f>IF(ALL[[#This Row],[FAKTUR]]="",E292,ALL[[#This Row],[FAKTUR]])</f>
        <v>ARTO MORO</v>
      </c>
      <c r="F293" s="2">
        <f>IF(ALL[[#This Row],[TGL.NOTA]]="",F292,ALL[[#This Row],[TGL.NOTA]])</f>
        <v>44933</v>
      </c>
      <c r="G293" s="8">
        <f t="shared" si="4"/>
        <v>291</v>
      </c>
      <c r="H293" s="6" t="str">
        <f>IF(ALL[[#This Row],[SUPPLIER]]="","",COUNT(H$2:H292)+1)</f>
        <v/>
      </c>
      <c r="I293" s="2" t="s">
        <v>22</v>
      </c>
      <c r="N293" s="2"/>
      <c r="P293" t="s">
        <v>387</v>
      </c>
      <c r="Q293">
        <v>2</v>
      </c>
      <c r="R293">
        <v>24</v>
      </c>
      <c r="S293" t="s">
        <v>37</v>
      </c>
      <c r="T293" s="3">
        <v>97000</v>
      </c>
      <c r="U293" s="3"/>
      <c r="V293" t="s">
        <v>388</v>
      </c>
      <c r="W293" s="4">
        <v>0.125</v>
      </c>
      <c r="X293" s="4">
        <v>0.05</v>
      </c>
      <c r="Z293" s="1"/>
    </row>
    <row r="294" spans="2:26" x14ac:dyDescent="0.25">
      <c r="B294" s="2">
        <f>IF(ALL[[#This Row],[TGL MASUK]]="",B293,ALL[[#This Row],[TGL MASUK]])</f>
        <v>44937</v>
      </c>
      <c r="C294" s="2">
        <v>44937</v>
      </c>
      <c r="D294" s="2" t="str">
        <f>IF(D293=ALL[[#Headers],[TGL MASUK_H3]],ALL[[#This Row],[TGL MASUK_H2]],IF(ALL[[#This Row],[SUPPLIER]]="","",IF(ALL[[#This Row],[TGL MASUK_H2]]&gt;C293,ALL[[#This Row],[TGL MASUK_H2]],"")))</f>
        <v/>
      </c>
      <c r="E294" t="str">
        <f>IF(ALL[[#This Row],[FAKTUR]]="",E293,ALL[[#This Row],[FAKTUR]])</f>
        <v>ARTO MORO</v>
      </c>
      <c r="F294" s="2">
        <f>IF(ALL[[#This Row],[TGL.NOTA]]="",F293,ALL[[#This Row],[TGL.NOTA]])</f>
        <v>44933</v>
      </c>
      <c r="G294" s="8">
        <f t="shared" si="4"/>
        <v>292</v>
      </c>
      <c r="H294" s="6" t="str">
        <f>IF(ALL[[#This Row],[SUPPLIER]]="","",COUNT(H$2:H293)+1)</f>
        <v/>
      </c>
      <c r="I294" s="2" t="s">
        <v>22</v>
      </c>
      <c r="N294" s="2"/>
      <c r="P294" t="s">
        <v>389</v>
      </c>
      <c r="Q294">
        <v>2</v>
      </c>
      <c r="R294">
        <v>12</v>
      </c>
      <c r="S294" t="s">
        <v>37</v>
      </c>
      <c r="T294" s="3">
        <v>187000</v>
      </c>
      <c r="U294" s="3"/>
      <c r="V294" t="s">
        <v>388</v>
      </c>
      <c r="W294" s="4">
        <v>0.125</v>
      </c>
      <c r="X294" s="4">
        <v>0.05</v>
      </c>
      <c r="Z294" s="1"/>
    </row>
    <row r="295" spans="2:26" x14ac:dyDescent="0.25">
      <c r="B295" s="2">
        <f>IF(ALL[[#This Row],[TGL MASUK]]="",B294,ALL[[#This Row],[TGL MASUK]])</f>
        <v>44937</v>
      </c>
      <c r="C295" s="2">
        <v>44937</v>
      </c>
      <c r="D295" s="2" t="str">
        <f>IF(D294=ALL[[#Headers],[TGL MASUK_H3]],ALL[[#This Row],[TGL MASUK_H2]],IF(ALL[[#This Row],[SUPPLIER]]="","",IF(ALL[[#This Row],[TGL MASUK_H2]]&gt;C294,ALL[[#This Row],[TGL MASUK_H2]],"")))</f>
        <v/>
      </c>
      <c r="E295" t="str">
        <f>IF(ALL[[#This Row],[FAKTUR]]="",E294,ALL[[#This Row],[FAKTUR]])</f>
        <v>ARTO MORO</v>
      </c>
      <c r="F295" s="2">
        <f>IF(ALL[[#This Row],[TGL.NOTA]]="",F294,ALL[[#This Row],[TGL.NOTA]])</f>
        <v>44933</v>
      </c>
      <c r="G295" s="8">
        <f t="shared" si="4"/>
        <v>293</v>
      </c>
      <c r="H295" s="6" t="str">
        <f>IF(ALL[[#This Row],[SUPPLIER]]="","",COUNT(H$2:H294)+1)</f>
        <v/>
      </c>
      <c r="I295" s="2" t="s">
        <v>22</v>
      </c>
      <c r="N295" s="2"/>
      <c r="P295" t="s">
        <v>390</v>
      </c>
      <c r="Q295">
        <v>7</v>
      </c>
      <c r="R295">
        <v>140</v>
      </c>
      <c r="S295" t="s">
        <v>50</v>
      </c>
      <c r="T295" s="3">
        <v>85200</v>
      </c>
      <c r="U295" s="3"/>
      <c r="V295" t="s">
        <v>391</v>
      </c>
      <c r="W295" s="4">
        <v>0.125</v>
      </c>
      <c r="X295" s="4">
        <v>0.05</v>
      </c>
      <c r="Z295" s="1"/>
    </row>
    <row r="296" spans="2:26" x14ac:dyDescent="0.25">
      <c r="B296" s="2">
        <f>IF(ALL[[#This Row],[TGL MASUK]]="",B295,ALL[[#This Row],[TGL MASUK]])</f>
        <v>44937</v>
      </c>
      <c r="C296" s="2">
        <v>44937</v>
      </c>
      <c r="D296" s="2" t="str">
        <f>IF(D295=ALL[[#Headers],[TGL MASUK_H3]],ALL[[#This Row],[TGL MASUK_H2]],IF(ALL[[#This Row],[SUPPLIER]]="","",IF(ALL[[#This Row],[TGL MASUK_H2]]&gt;C295,ALL[[#This Row],[TGL MASUK_H2]],"")))</f>
        <v/>
      </c>
      <c r="E296" t="str">
        <f>IF(ALL[[#This Row],[FAKTUR]]="",E295,ALL[[#This Row],[FAKTUR]])</f>
        <v>ARTO MORO</v>
      </c>
      <c r="F296" s="2">
        <f>IF(ALL[[#This Row],[TGL.NOTA]]="",F295,ALL[[#This Row],[TGL.NOTA]])</f>
        <v>44933</v>
      </c>
      <c r="G296" s="8">
        <f t="shared" si="4"/>
        <v>294</v>
      </c>
      <c r="H296" s="6" t="str">
        <f>IF(ALL[[#This Row],[SUPPLIER]]="","",COUNT(H$2:H295)+1)</f>
        <v/>
      </c>
      <c r="I296" s="2" t="s">
        <v>22</v>
      </c>
      <c r="N296" s="2"/>
      <c r="T296" s="3"/>
      <c r="U296" s="3"/>
      <c r="W296" s="4"/>
      <c r="X296" s="4"/>
      <c r="Z296" s="1"/>
    </row>
    <row r="297" spans="2:26" x14ac:dyDescent="0.25">
      <c r="B297" s="2">
        <f>IF(ALL[[#This Row],[TGL MASUK]]="",B296,ALL[[#This Row],[TGL MASUK]])</f>
        <v>44937</v>
      </c>
      <c r="C297" s="2">
        <v>44937</v>
      </c>
      <c r="D297" s="2" t="str">
        <f>IF(D296=ALL[[#Headers],[TGL MASUK_H3]],ALL[[#This Row],[TGL MASUK_H2]],IF(ALL[[#This Row],[SUPPLIER]]="","",IF(ALL[[#This Row],[TGL MASUK_H2]]&gt;C296,ALL[[#This Row],[TGL MASUK_H2]],"")))</f>
        <v/>
      </c>
      <c r="E297" t="str">
        <f>IF(ALL[[#This Row],[FAKTUR]]="",E296,ALL[[#This Row],[FAKTUR]])</f>
        <v>ARTO MORO</v>
      </c>
      <c r="F297" s="2">
        <f>IF(ALL[[#This Row],[TGL.NOTA]]="",F296,ALL[[#This Row],[TGL.NOTA]])</f>
        <v>44935</v>
      </c>
      <c r="G297" s="8">
        <f t="shared" si="4"/>
        <v>295</v>
      </c>
      <c r="H297" s="6">
        <f>IF(ALL[[#This Row],[SUPPLIER]]="","",COUNT(H$2:H296)+1)</f>
        <v>57</v>
      </c>
      <c r="I297" s="2" t="s">
        <v>22</v>
      </c>
      <c r="J297" t="s">
        <v>95</v>
      </c>
      <c r="K297" t="s">
        <v>78</v>
      </c>
      <c r="L297" t="s">
        <v>392</v>
      </c>
      <c r="M297" t="s">
        <v>393</v>
      </c>
      <c r="N297" s="2">
        <v>44935</v>
      </c>
      <c r="P297" t="s">
        <v>257</v>
      </c>
      <c r="Q297">
        <v>5</v>
      </c>
      <c r="T297" s="3"/>
      <c r="U297" s="3">
        <v>5616000</v>
      </c>
      <c r="V297" t="s">
        <v>112</v>
      </c>
      <c r="W297" s="4">
        <v>0.17</v>
      </c>
      <c r="X297" s="4"/>
      <c r="Z297" s="1"/>
    </row>
    <row r="298" spans="2:26" x14ac:dyDescent="0.25">
      <c r="B298" s="2">
        <f>IF(ALL[[#This Row],[TGL MASUK]]="",B297,ALL[[#This Row],[TGL MASUK]])</f>
        <v>44937</v>
      </c>
      <c r="C298" s="2">
        <v>44937</v>
      </c>
      <c r="D298" s="2" t="str">
        <f>IF(D297=ALL[[#Headers],[TGL MASUK_H3]],ALL[[#This Row],[TGL MASUK_H2]],IF(ALL[[#This Row],[SUPPLIER]]="","",IF(ALL[[#This Row],[TGL MASUK_H2]]&gt;C297,ALL[[#This Row],[TGL MASUK_H2]],"")))</f>
        <v/>
      </c>
      <c r="E298" t="str">
        <f>IF(ALL[[#This Row],[FAKTUR]]="",E297,ALL[[#This Row],[FAKTUR]])</f>
        <v>ARTO MORO</v>
      </c>
      <c r="F298" s="2">
        <f>IF(ALL[[#This Row],[TGL.NOTA]]="",F297,ALL[[#This Row],[TGL.NOTA]])</f>
        <v>44935</v>
      </c>
      <c r="G298" s="8">
        <f t="shared" si="4"/>
        <v>296</v>
      </c>
      <c r="H298" s="6" t="str">
        <f>IF(ALL[[#This Row],[SUPPLIER]]="","",COUNT(H$2:H297)+1)</f>
        <v/>
      </c>
      <c r="I298" s="2" t="s">
        <v>22</v>
      </c>
      <c r="N298" s="2"/>
      <c r="P298" t="s">
        <v>98</v>
      </c>
      <c r="Q298">
        <v>3</v>
      </c>
      <c r="T298" s="3"/>
      <c r="U298" s="3">
        <v>1860000</v>
      </c>
      <c r="V298" t="s">
        <v>99</v>
      </c>
      <c r="W298" s="4">
        <v>0.17</v>
      </c>
      <c r="X298" s="4"/>
      <c r="Z298" s="1"/>
    </row>
    <row r="299" spans="2:26" x14ac:dyDescent="0.25">
      <c r="B299" s="2">
        <f>IF(ALL[[#This Row],[TGL MASUK]]="",B298,ALL[[#This Row],[TGL MASUK]])</f>
        <v>44937</v>
      </c>
      <c r="C299" s="2">
        <v>44937</v>
      </c>
      <c r="D299" s="2" t="str">
        <f>IF(D298=ALL[[#Headers],[TGL MASUK_H3]],ALL[[#This Row],[TGL MASUK_H2]],IF(ALL[[#This Row],[SUPPLIER]]="","",IF(ALL[[#This Row],[TGL MASUK_H2]]&gt;C298,ALL[[#This Row],[TGL MASUK_H2]],"")))</f>
        <v/>
      </c>
      <c r="E299" t="str">
        <f>IF(ALL[[#This Row],[FAKTUR]]="",E298,ALL[[#This Row],[FAKTUR]])</f>
        <v>ARTO MORO</v>
      </c>
      <c r="F299" s="2">
        <f>IF(ALL[[#This Row],[TGL.NOTA]]="",F298,ALL[[#This Row],[TGL.NOTA]])</f>
        <v>44935</v>
      </c>
      <c r="G299" s="8">
        <f t="shared" si="4"/>
        <v>297</v>
      </c>
      <c r="H299" s="6" t="str">
        <f>IF(ALL[[#This Row],[SUPPLIER]]="","",COUNT(H$2:H298)+1)</f>
        <v/>
      </c>
      <c r="I299" s="2" t="s">
        <v>22</v>
      </c>
      <c r="N299" s="2"/>
      <c r="P299" t="s">
        <v>293</v>
      </c>
      <c r="Q299">
        <v>2</v>
      </c>
      <c r="T299" s="3"/>
      <c r="U299" s="3">
        <v>2280000</v>
      </c>
      <c r="V299" t="s">
        <v>267</v>
      </c>
      <c r="W299" s="4">
        <v>0.17</v>
      </c>
      <c r="X299" s="4"/>
      <c r="Z299" s="1"/>
    </row>
    <row r="300" spans="2:26" x14ac:dyDescent="0.25">
      <c r="B300" s="2">
        <f>IF(ALL[[#This Row],[TGL MASUK]]="",B299,ALL[[#This Row],[TGL MASUK]])</f>
        <v>44937</v>
      </c>
      <c r="C300" s="2">
        <v>44937</v>
      </c>
      <c r="D300" s="2" t="str">
        <f>IF(D299=ALL[[#Headers],[TGL MASUK_H3]],ALL[[#This Row],[TGL MASUK_H2]],IF(ALL[[#This Row],[SUPPLIER]]="","",IF(ALL[[#This Row],[TGL MASUK_H2]]&gt;C299,ALL[[#This Row],[TGL MASUK_H2]],"")))</f>
        <v/>
      </c>
      <c r="E300" t="str">
        <f>IF(ALL[[#This Row],[FAKTUR]]="",E299,ALL[[#This Row],[FAKTUR]])</f>
        <v>ARTO MORO</v>
      </c>
      <c r="F300" s="2">
        <f>IF(ALL[[#This Row],[TGL.NOTA]]="",F299,ALL[[#This Row],[TGL.NOTA]])</f>
        <v>44935</v>
      </c>
      <c r="G300" s="8">
        <f t="shared" si="4"/>
        <v>298</v>
      </c>
      <c r="H300" s="6" t="str">
        <f>IF(ALL[[#This Row],[SUPPLIER]]="","",COUNT(H$2:H299)+1)</f>
        <v/>
      </c>
      <c r="I300" s="2" t="s">
        <v>22</v>
      </c>
      <c r="N300" s="2"/>
      <c r="P300" t="s">
        <v>123</v>
      </c>
      <c r="Q300">
        <v>2</v>
      </c>
      <c r="T300" s="3"/>
      <c r="U300" s="3">
        <v>2880000</v>
      </c>
      <c r="V300" t="s">
        <v>122</v>
      </c>
      <c r="W300" s="4">
        <v>0.17</v>
      </c>
      <c r="X300" s="4"/>
      <c r="Z300" s="1"/>
    </row>
    <row r="301" spans="2:26" x14ac:dyDescent="0.25">
      <c r="B301" s="2">
        <f>IF(ALL[[#This Row],[TGL MASUK]]="",B300,ALL[[#This Row],[TGL MASUK]])</f>
        <v>44937</v>
      </c>
      <c r="C301" s="2">
        <v>44937</v>
      </c>
      <c r="D301" s="2" t="str">
        <f>IF(D300=ALL[[#Headers],[TGL MASUK_H3]],ALL[[#This Row],[TGL MASUK_H2]],IF(ALL[[#This Row],[SUPPLIER]]="","",IF(ALL[[#This Row],[TGL MASUK_H2]]&gt;C300,ALL[[#This Row],[TGL MASUK_H2]],"")))</f>
        <v/>
      </c>
      <c r="E301" t="str">
        <f>IF(ALL[[#This Row],[FAKTUR]]="",E300,ALL[[#This Row],[FAKTUR]])</f>
        <v>ARTO MORO</v>
      </c>
      <c r="F301" s="2">
        <f>IF(ALL[[#This Row],[TGL.NOTA]]="",F300,ALL[[#This Row],[TGL.NOTA]])</f>
        <v>44935</v>
      </c>
      <c r="G301" s="8">
        <f t="shared" si="4"/>
        <v>299</v>
      </c>
      <c r="H301" s="6" t="str">
        <f>IF(ALL[[#This Row],[SUPPLIER]]="","",COUNT(H$2:H300)+1)</f>
        <v/>
      </c>
      <c r="I301" s="2" t="s">
        <v>22</v>
      </c>
      <c r="N301" s="2"/>
      <c r="P301" t="s">
        <v>127</v>
      </c>
      <c r="Q301">
        <v>5</v>
      </c>
      <c r="T301" s="3"/>
      <c r="U301" s="3">
        <v>3110400</v>
      </c>
      <c r="V301" t="s">
        <v>112</v>
      </c>
      <c r="W301" s="4">
        <v>0.17</v>
      </c>
      <c r="X301" s="4"/>
      <c r="Z301" s="1"/>
    </row>
    <row r="302" spans="2:26" x14ac:dyDescent="0.25">
      <c r="B302" s="2">
        <f>IF(ALL[[#This Row],[TGL MASUK]]="",B301,ALL[[#This Row],[TGL MASUK]])</f>
        <v>44937</v>
      </c>
      <c r="C302" s="2">
        <v>44937</v>
      </c>
      <c r="D302" s="2" t="str">
        <f>IF(D301=ALL[[#Headers],[TGL MASUK_H3]],ALL[[#This Row],[TGL MASUK_H2]],IF(ALL[[#This Row],[SUPPLIER]]="","",IF(ALL[[#This Row],[TGL MASUK_H2]]&gt;C301,ALL[[#This Row],[TGL MASUK_H2]],"")))</f>
        <v/>
      </c>
      <c r="E302" t="str">
        <f>IF(ALL[[#This Row],[FAKTUR]]="",E301,ALL[[#This Row],[FAKTUR]])</f>
        <v>ARTO MORO</v>
      </c>
      <c r="F302" s="2">
        <f>IF(ALL[[#This Row],[TGL.NOTA]]="",F301,ALL[[#This Row],[TGL.NOTA]])</f>
        <v>44935</v>
      </c>
      <c r="G302" s="8">
        <f t="shared" si="4"/>
        <v>300</v>
      </c>
      <c r="H302" s="6" t="str">
        <f>IF(ALL[[#This Row],[SUPPLIER]]="","",COUNT(H$2:H301)+1)</f>
        <v/>
      </c>
      <c r="I302" s="2" t="s">
        <v>22</v>
      </c>
      <c r="N302" s="2"/>
      <c r="P302" t="s">
        <v>281</v>
      </c>
      <c r="Q302">
        <v>1</v>
      </c>
      <c r="T302" s="3"/>
      <c r="U302" s="3">
        <v>1500000</v>
      </c>
      <c r="V302" t="s">
        <v>282</v>
      </c>
      <c r="W302" s="4">
        <v>0.17</v>
      </c>
      <c r="X302" s="4"/>
      <c r="Z302" s="1"/>
    </row>
    <row r="303" spans="2:26" x14ac:dyDescent="0.25">
      <c r="B303" s="2">
        <f>IF(ALL[[#This Row],[TGL MASUK]]="",B302,ALL[[#This Row],[TGL MASUK]])</f>
        <v>44937</v>
      </c>
      <c r="C303" s="2">
        <v>44937</v>
      </c>
      <c r="D303" s="2" t="str">
        <f>IF(D302=ALL[[#Headers],[TGL MASUK_H3]],ALL[[#This Row],[TGL MASUK_H2]],IF(ALL[[#This Row],[SUPPLIER]]="","",IF(ALL[[#This Row],[TGL MASUK_H2]]&gt;C302,ALL[[#This Row],[TGL MASUK_H2]],"")))</f>
        <v/>
      </c>
      <c r="E303" t="str">
        <f>IF(ALL[[#This Row],[FAKTUR]]="",E302,ALL[[#This Row],[FAKTUR]])</f>
        <v>ARTO MORO</v>
      </c>
      <c r="F303" s="2">
        <f>IF(ALL[[#This Row],[TGL.NOTA]]="",F302,ALL[[#This Row],[TGL.NOTA]])</f>
        <v>44935</v>
      </c>
      <c r="G303" s="8">
        <f t="shared" si="4"/>
        <v>301</v>
      </c>
      <c r="H303" s="6" t="str">
        <f>IF(ALL[[#This Row],[SUPPLIER]]="","",COUNT(H$2:H302)+1)</f>
        <v/>
      </c>
      <c r="I303" s="2" t="s">
        <v>22</v>
      </c>
      <c r="N303" s="2"/>
      <c r="P303" t="s">
        <v>274</v>
      </c>
      <c r="Q303">
        <v>1</v>
      </c>
      <c r="T303" s="3"/>
      <c r="U303" s="3">
        <v>1500000</v>
      </c>
      <c r="V303" t="s">
        <v>282</v>
      </c>
      <c r="W303" s="4">
        <v>0.17</v>
      </c>
      <c r="X303" s="4"/>
      <c r="Z303" s="1"/>
    </row>
    <row r="304" spans="2:26" x14ac:dyDescent="0.25">
      <c r="B304" s="2">
        <f>IF(ALL[[#This Row],[TGL MASUK]]="",B303,ALL[[#This Row],[TGL MASUK]])</f>
        <v>44937</v>
      </c>
      <c r="C304" s="2">
        <v>44937</v>
      </c>
      <c r="D304" s="2" t="str">
        <f>IF(D303=ALL[[#Headers],[TGL MASUK_H3]],ALL[[#This Row],[TGL MASUK_H2]],IF(ALL[[#This Row],[SUPPLIER]]="","",IF(ALL[[#This Row],[TGL MASUK_H2]]&gt;C303,ALL[[#This Row],[TGL MASUK_H2]],"")))</f>
        <v/>
      </c>
      <c r="E304" t="str">
        <f>IF(ALL[[#This Row],[FAKTUR]]="",E303,ALL[[#This Row],[FAKTUR]])</f>
        <v>ARTO MORO</v>
      </c>
      <c r="F304" s="2">
        <f>IF(ALL[[#This Row],[TGL.NOTA]]="",F303,ALL[[#This Row],[TGL.NOTA]])</f>
        <v>44935</v>
      </c>
      <c r="G304" s="8">
        <f t="shared" si="4"/>
        <v>302</v>
      </c>
      <c r="H304" s="6" t="str">
        <f>IF(ALL[[#This Row],[SUPPLIER]]="","",COUNT(H$2:H303)+1)</f>
        <v/>
      </c>
      <c r="I304" s="2" t="s">
        <v>22</v>
      </c>
      <c r="N304" s="2"/>
      <c r="P304" t="s">
        <v>283</v>
      </c>
      <c r="Q304">
        <v>2</v>
      </c>
      <c r="T304" s="3"/>
      <c r="U304" s="3">
        <v>1375000</v>
      </c>
      <c r="V304" t="s">
        <v>282</v>
      </c>
      <c r="W304" s="4">
        <v>0.17</v>
      </c>
      <c r="X304" s="4"/>
      <c r="Z304" s="1"/>
    </row>
    <row r="305" spans="2:26" x14ac:dyDescent="0.25">
      <c r="B305" s="2">
        <f>IF(ALL[[#This Row],[TGL MASUK]]="",B304,ALL[[#This Row],[TGL MASUK]])</f>
        <v>44937</v>
      </c>
      <c r="C305" s="2">
        <v>44937</v>
      </c>
      <c r="D305" s="2" t="str">
        <f>IF(D304=ALL[[#Headers],[TGL MASUK_H3]],ALL[[#This Row],[TGL MASUK_H2]],IF(ALL[[#This Row],[SUPPLIER]]="","",IF(ALL[[#This Row],[TGL MASUK_H2]]&gt;C304,ALL[[#This Row],[TGL MASUK_H2]],"")))</f>
        <v/>
      </c>
      <c r="E305" t="str">
        <f>IF(ALL[[#This Row],[FAKTUR]]="",E304,ALL[[#This Row],[FAKTUR]])</f>
        <v>ARTO MORO</v>
      </c>
      <c r="F305" s="2">
        <f>IF(ALL[[#This Row],[TGL.NOTA]]="",F304,ALL[[#This Row],[TGL.NOTA]])</f>
        <v>44935</v>
      </c>
      <c r="G305" s="8">
        <f t="shared" si="4"/>
        <v>303</v>
      </c>
      <c r="H305" s="6" t="str">
        <f>IF(ALL[[#This Row],[SUPPLIER]]="","",COUNT(H$2:H304)+1)</f>
        <v/>
      </c>
      <c r="I305" s="2" t="s">
        <v>22</v>
      </c>
      <c r="N305" s="2"/>
      <c r="P305" t="s">
        <v>270</v>
      </c>
      <c r="Q305">
        <v>1</v>
      </c>
      <c r="T305" s="3"/>
      <c r="U305" s="3">
        <v>1069200</v>
      </c>
      <c r="V305" t="s">
        <v>271</v>
      </c>
      <c r="W305" s="4">
        <v>0.17</v>
      </c>
      <c r="X305" s="4"/>
      <c r="Z305" s="1"/>
    </row>
    <row r="306" spans="2:26" x14ac:dyDescent="0.25">
      <c r="B306" s="2">
        <f>IF(ALL[[#This Row],[TGL MASUK]]="",B305,ALL[[#This Row],[TGL MASUK]])</f>
        <v>44937</v>
      </c>
      <c r="C306" s="2">
        <v>44937</v>
      </c>
      <c r="D306" s="2" t="str">
        <f>IF(D305=ALL[[#Headers],[TGL MASUK_H3]],ALL[[#This Row],[TGL MASUK_H2]],IF(ALL[[#This Row],[SUPPLIER]]="","",IF(ALL[[#This Row],[TGL MASUK_H2]]&gt;C305,ALL[[#This Row],[TGL MASUK_H2]],"")))</f>
        <v/>
      </c>
      <c r="E306" t="str">
        <f>IF(ALL[[#This Row],[FAKTUR]]="",E305,ALL[[#This Row],[FAKTUR]])</f>
        <v>ARTO MORO</v>
      </c>
      <c r="F306" s="2">
        <f>IF(ALL[[#This Row],[TGL.NOTA]]="",F305,ALL[[#This Row],[TGL.NOTA]])</f>
        <v>44935</v>
      </c>
      <c r="G306" s="8">
        <f t="shared" si="4"/>
        <v>304</v>
      </c>
      <c r="H306" s="6" t="str">
        <f>IF(ALL[[#This Row],[SUPPLIER]]="","",COUNT(H$2:H305)+1)</f>
        <v/>
      </c>
      <c r="I306" s="2" t="s">
        <v>22</v>
      </c>
      <c r="N306" s="2"/>
      <c r="T306" s="3"/>
      <c r="U306" s="3"/>
      <c r="W306" s="4"/>
      <c r="X306" s="4"/>
      <c r="Z306" s="1"/>
    </row>
    <row r="307" spans="2:26" x14ac:dyDescent="0.25">
      <c r="B307" s="2">
        <f>IF(ALL[[#This Row],[TGL MASUK]]="",B306,ALL[[#This Row],[TGL MASUK]])</f>
        <v>44937</v>
      </c>
      <c r="C307" s="2">
        <v>44937</v>
      </c>
      <c r="D307" s="2" t="str">
        <f>IF(D306=ALL[[#Headers],[TGL MASUK_H3]],ALL[[#This Row],[TGL MASUK_H2]],IF(ALL[[#This Row],[SUPPLIER]]="","",IF(ALL[[#This Row],[TGL MASUK_H2]]&gt;C306,ALL[[#This Row],[TGL MASUK_H2]],"")))</f>
        <v/>
      </c>
      <c r="E307" t="str">
        <f>IF(ALL[[#This Row],[FAKTUR]]="",E306,ALL[[#This Row],[FAKTUR]])</f>
        <v>ARTO MORO</v>
      </c>
      <c r="F307" s="2">
        <f>IF(ALL[[#This Row],[TGL.NOTA]]="",F306,ALL[[#This Row],[TGL.NOTA]])</f>
        <v>44935</v>
      </c>
      <c r="G307" s="8">
        <f t="shared" si="4"/>
        <v>305</v>
      </c>
      <c r="H307" s="6">
        <f>IF(ALL[[#This Row],[SUPPLIER]]="","",COUNT(H$2:H306)+1)</f>
        <v>58</v>
      </c>
      <c r="I307" s="2" t="s">
        <v>22</v>
      </c>
      <c r="J307" t="s">
        <v>95</v>
      </c>
      <c r="K307" t="s">
        <v>78</v>
      </c>
      <c r="L307" t="s">
        <v>394</v>
      </c>
      <c r="M307" t="s">
        <v>395</v>
      </c>
      <c r="N307" s="2">
        <v>44935</v>
      </c>
      <c r="P307" t="s">
        <v>396</v>
      </c>
      <c r="Q307">
        <v>5</v>
      </c>
      <c r="T307" s="3"/>
      <c r="U307" s="3">
        <v>2052000</v>
      </c>
      <c r="V307" t="s">
        <v>106</v>
      </c>
      <c r="W307" s="4">
        <v>0.17</v>
      </c>
      <c r="X307" s="4"/>
      <c r="Z307" s="1"/>
    </row>
    <row r="308" spans="2:26" x14ac:dyDescent="0.25">
      <c r="B308" s="2">
        <f>IF(ALL[[#This Row],[TGL MASUK]]="",B307,ALL[[#This Row],[TGL MASUK]])</f>
        <v>44937</v>
      </c>
      <c r="C308" s="2">
        <v>44937</v>
      </c>
      <c r="D308" s="2" t="str">
        <f>IF(D307=ALL[[#Headers],[TGL MASUK_H3]],ALL[[#This Row],[TGL MASUK_H2]],IF(ALL[[#This Row],[SUPPLIER]]="","",IF(ALL[[#This Row],[TGL MASUK_H2]]&gt;C307,ALL[[#This Row],[TGL MASUK_H2]],"")))</f>
        <v/>
      </c>
      <c r="E308" t="str">
        <f>IF(ALL[[#This Row],[FAKTUR]]="",E307,ALL[[#This Row],[FAKTUR]])</f>
        <v>ARTO MORO</v>
      </c>
      <c r="F308" s="2">
        <f>IF(ALL[[#This Row],[TGL.NOTA]]="",F307,ALL[[#This Row],[TGL.NOTA]])</f>
        <v>44935</v>
      </c>
      <c r="G308" s="8">
        <f t="shared" si="4"/>
        <v>306</v>
      </c>
      <c r="H308" s="6" t="str">
        <f>IF(ALL[[#This Row],[SUPPLIER]]="","",COUNT(H$2:H307)+1)</f>
        <v/>
      </c>
      <c r="I308" s="2" t="s">
        <v>22</v>
      </c>
      <c r="N308" s="2"/>
      <c r="P308" t="s">
        <v>397</v>
      </c>
      <c r="Q308">
        <v>1</v>
      </c>
      <c r="T308" s="3"/>
      <c r="U308" s="3">
        <v>804000</v>
      </c>
      <c r="V308" t="s">
        <v>99</v>
      </c>
      <c r="W308" s="4">
        <v>0.17</v>
      </c>
      <c r="X308" s="4"/>
      <c r="Z308" s="1"/>
    </row>
    <row r="309" spans="2:26" x14ac:dyDescent="0.25">
      <c r="B309" s="2">
        <f>IF(ALL[[#This Row],[TGL MASUK]]="",B308,ALL[[#This Row],[TGL MASUK]])</f>
        <v>44937</v>
      </c>
      <c r="C309" s="2">
        <v>44937</v>
      </c>
      <c r="D309" s="2" t="str">
        <f>IF(D308=ALL[[#Headers],[TGL MASUK_H3]],ALL[[#This Row],[TGL MASUK_H2]],IF(ALL[[#This Row],[SUPPLIER]]="","",IF(ALL[[#This Row],[TGL MASUK_H2]]&gt;C308,ALL[[#This Row],[TGL MASUK_H2]],"")))</f>
        <v/>
      </c>
      <c r="E309" t="str">
        <f>IF(ALL[[#This Row],[FAKTUR]]="",E308,ALL[[#This Row],[FAKTUR]])</f>
        <v>ARTO MORO</v>
      </c>
      <c r="F309" s="2">
        <f>IF(ALL[[#This Row],[TGL.NOTA]]="",F308,ALL[[#This Row],[TGL.NOTA]])</f>
        <v>44935</v>
      </c>
      <c r="G309" s="8">
        <f t="shared" si="4"/>
        <v>307</v>
      </c>
      <c r="H309" s="6" t="str">
        <f>IF(ALL[[#This Row],[SUPPLIER]]="","",COUNT(H$2:H308)+1)</f>
        <v/>
      </c>
      <c r="I309" s="2" t="s">
        <v>22</v>
      </c>
      <c r="N309" s="2"/>
      <c r="T309" s="3"/>
      <c r="U309" s="3"/>
      <c r="W309" s="4"/>
      <c r="X309" s="4"/>
      <c r="Z309" s="1"/>
    </row>
    <row r="310" spans="2:26" x14ac:dyDescent="0.25">
      <c r="B310" s="2">
        <f>IF(ALL[[#This Row],[TGL MASUK]]="",B309,ALL[[#This Row],[TGL MASUK]])</f>
        <v>44937</v>
      </c>
      <c r="C310" s="2">
        <v>44937</v>
      </c>
      <c r="D310" s="2" t="str">
        <f>IF(D309=ALL[[#Headers],[TGL MASUK_H3]],ALL[[#This Row],[TGL MASUK_H2]],IF(ALL[[#This Row],[SUPPLIER]]="","",IF(ALL[[#This Row],[TGL MASUK_H2]]&gt;C309,ALL[[#This Row],[TGL MASUK_H2]],"")))</f>
        <v/>
      </c>
      <c r="E310" t="str">
        <f>IF(ALL[[#This Row],[FAKTUR]]="",E309,ALL[[#This Row],[FAKTUR]])</f>
        <v>UNTANA</v>
      </c>
      <c r="F310" s="2">
        <f>IF(ALL[[#This Row],[TGL.NOTA]]="",F309,ALL[[#This Row],[TGL.NOTA]])</f>
        <v>44933</v>
      </c>
      <c r="G310" s="8">
        <f t="shared" si="4"/>
        <v>308</v>
      </c>
      <c r="H310" s="6">
        <f>IF(ALL[[#This Row],[SUPPLIER]]="","",COUNT(H$2:H309)+1)</f>
        <v>59</v>
      </c>
      <c r="I310" s="2" t="s">
        <v>22</v>
      </c>
      <c r="J310" t="s">
        <v>398</v>
      </c>
      <c r="K310" t="s">
        <v>17</v>
      </c>
      <c r="L310" t="s">
        <v>399</v>
      </c>
      <c r="N310" s="2">
        <v>44933</v>
      </c>
      <c r="P310" t="s">
        <v>400</v>
      </c>
      <c r="Q310">
        <v>2</v>
      </c>
      <c r="R310">
        <v>200</v>
      </c>
      <c r="S310" t="s">
        <v>50</v>
      </c>
      <c r="T310" s="3">
        <v>21380</v>
      </c>
      <c r="U310" s="3"/>
      <c r="V310" t="s">
        <v>401</v>
      </c>
      <c r="W310" s="4">
        <v>0.2</v>
      </c>
      <c r="X310" s="4">
        <v>0.04</v>
      </c>
      <c r="Z310" s="1"/>
    </row>
    <row r="311" spans="2:26" x14ac:dyDescent="0.25">
      <c r="B311" s="2">
        <f>IF(ALL[[#This Row],[TGL MASUK]]="",B310,ALL[[#This Row],[TGL MASUK]])</f>
        <v>44937</v>
      </c>
      <c r="C311" s="2">
        <v>44937</v>
      </c>
      <c r="D311" s="2" t="str">
        <f>IF(D310=ALL[[#Headers],[TGL MASUK_H3]],ALL[[#This Row],[TGL MASUK_H2]],IF(ALL[[#This Row],[SUPPLIER]]="","",IF(ALL[[#This Row],[TGL MASUK_H2]]&gt;C310,ALL[[#This Row],[TGL MASUK_H2]],"")))</f>
        <v/>
      </c>
      <c r="E311" t="str">
        <f>IF(ALL[[#This Row],[FAKTUR]]="",E310,ALL[[#This Row],[FAKTUR]])</f>
        <v>UNTANA</v>
      </c>
      <c r="F311" s="2">
        <f>IF(ALL[[#This Row],[TGL.NOTA]]="",F310,ALL[[#This Row],[TGL.NOTA]])</f>
        <v>44933</v>
      </c>
      <c r="G311" s="8">
        <f t="shared" si="4"/>
        <v>309</v>
      </c>
      <c r="H311" s="6" t="str">
        <f>IF(ALL[[#This Row],[SUPPLIER]]="","",COUNT(H$2:H310)+1)</f>
        <v/>
      </c>
      <c r="I311" s="2" t="s">
        <v>22</v>
      </c>
      <c r="N311" s="2"/>
      <c r="T311" s="3"/>
      <c r="U311" s="3"/>
      <c r="W311" s="4"/>
      <c r="X311" s="4"/>
      <c r="Z311" s="1"/>
    </row>
    <row r="312" spans="2:26" x14ac:dyDescent="0.25">
      <c r="B312" s="2">
        <f>IF(ALL[[#This Row],[TGL MASUK]]="",B311,ALL[[#This Row],[TGL MASUK]])</f>
        <v>44937</v>
      </c>
      <c r="C312" s="2">
        <v>44937</v>
      </c>
      <c r="D312" s="2" t="str">
        <f>IF(D311=ALL[[#Headers],[TGL MASUK_H3]],ALL[[#This Row],[TGL MASUK_H2]],IF(ALL[[#This Row],[SUPPLIER]]="","",IF(ALL[[#This Row],[TGL MASUK_H2]]&gt;C311,ALL[[#This Row],[TGL MASUK_H2]],"")))</f>
        <v/>
      </c>
      <c r="E312" t="str">
        <f>IF(ALL[[#This Row],[FAKTUR]]="",E311,ALL[[#This Row],[FAKTUR]])</f>
        <v>UNTANA</v>
      </c>
      <c r="F312" s="2">
        <f>IF(ALL[[#This Row],[TGL.NOTA]]="",F311,ALL[[#This Row],[TGL.NOTA]])</f>
        <v>44933</v>
      </c>
      <c r="G312" s="8">
        <f t="shared" si="4"/>
        <v>310</v>
      </c>
      <c r="H312" s="6">
        <f>IF(ALL[[#This Row],[SUPPLIER]]="","",COUNT(H$2:H311)+1)</f>
        <v>60</v>
      </c>
      <c r="I312" s="2" t="s">
        <v>22</v>
      </c>
      <c r="J312" t="s">
        <v>402</v>
      </c>
      <c r="K312" t="s">
        <v>17</v>
      </c>
      <c r="L312" t="s">
        <v>403</v>
      </c>
      <c r="N312" s="2">
        <v>44933</v>
      </c>
      <c r="P312" t="s">
        <v>404</v>
      </c>
      <c r="Q312">
        <v>5</v>
      </c>
      <c r="R312">
        <v>500</v>
      </c>
      <c r="S312" t="s">
        <v>50</v>
      </c>
      <c r="T312" s="3">
        <v>26780</v>
      </c>
      <c r="U312" s="3"/>
      <c r="V312" t="s">
        <v>401</v>
      </c>
      <c r="W312" s="4">
        <v>0.2</v>
      </c>
      <c r="X312" s="4">
        <v>0.04</v>
      </c>
      <c r="Z312" s="1"/>
    </row>
    <row r="313" spans="2:26" x14ac:dyDescent="0.25">
      <c r="B313" s="2">
        <f>IF(ALL[[#This Row],[TGL MASUK]]="",B312,ALL[[#This Row],[TGL MASUK]])</f>
        <v>44937</v>
      </c>
      <c r="C313" s="2">
        <v>44937</v>
      </c>
      <c r="D313" s="2" t="str">
        <f>IF(D312=ALL[[#Headers],[TGL MASUK_H3]],ALL[[#This Row],[TGL MASUK_H2]],IF(ALL[[#This Row],[SUPPLIER]]="","",IF(ALL[[#This Row],[TGL MASUK_H2]]&gt;C312,ALL[[#This Row],[TGL MASUK_H2]],"")))</f>
        <v/>
      </c>
      <c r="E313" t="str">
        <f>IF(ALL[[#This Row],[FAKTUR]]="",E312,ALL[[#This Row],[FAKTUR]])</f>
        <v>UNTANA</v>
      </c>
      <c r="F313" s="2">
        <f>IF(ALL[[#This Row],[TGL.NOTA]]="",F312,ALL[[#This Row],[TGL.NOTA]])</f>
        <v>44933</v>
      </c>
      <c r="G313" s="8">
        <f t="shared" si="4"/>
        <v>311</v>
      </c>
      <c r="H313" s="6" t="str">
        <f>IF(ALL[[#This Row],[SUPPLIER]]="","",COUNT(H$2:H312)+1)</f>
        <v/>
      </c>
      <c r="I313" s="2" t="s">
        <v>22</v>
      </c>
      <c r="N313" s="2"/>
      <c r="T313" s="3"/>
      <c r="U313" s="3"/>
      <c r="W313" s="4"/>
      <c r="X313" s="4"/>
      <c r="Z313" s="1"/>
    </row>
    <row r="314" spans="2:26" x14ac:dyDescent="0.25">
      <c r="B314" s="2">
        <f>IF(ALL[[#This Row],[TGL MASUK]]="",B313,ALL[[#This Row],[TGL MASUK]])</f>
        <v>44937</v>
      </c>
      <c r="C314" s="2">
        <v>44937</v>
      </c>
      <c r="D314" s="2" t="str">
        <f>IF(D313=ALL[[#Headers],[TGL MASUK_H3]],ALL[[#This Row],[TGL MASUK_H2]],IF(ALL[[#This Row],[SUPPLIER]]="","",IF(ALL[[#This Row],[TGL MASUK_H2]]&gt;C313,ALL[[#This Row],[TGL MASUK_H2]],"")))</f>
        <v/>
      </c>
      <c r="E314" t="str">
        <f>IF(ALL[[#This Row],[FAKTUR]]="",E313,ALL[[#This Row],[FAKTUR]])</f>
        <v>UNTANA</v>
      </c>
      <c r="F314" s="2">
        <f>IF(ALL[[#This Row],[TGL.NOTA]]="",F313,ALL[[#This Row],[TGL.NOTA]])</f>
        <v>44888</v>
      </c>
      <c r="G314" s="8">
        <f t="shared" si="4"/>
        <v>312</v>
      </c>
      <c r="H314" s="6">
        <f>IF(ALL[[#This Row],[SUPPLIER]]="","",COUNT(H$2:H313)+1)</f>
        <v>61</v>
      </c>
      <c r="I314" s="2" t="s">
        <v>22</v>
      </c>
      <c r="J314" t="s">
        <v>398</v>
      </c>
      <c r="K314" t="s">
        <v>17</v>
      </c>
      <c r="L314" t="s">
        <v>405</v>
      </c>
      <c r="N314" s="2">
        <v>44888</v>
      </c>
      <c r="P314" t="s">
        <v>400</v>
      </c>
      <c r="Q314">
        <v>1</v>
      </c>
      <c r="R314">
        <v>100</v>
      </c>
      <c r="S314" t="s">
        <v>50</v>
      </c>
      <c r="T314" s="3">
        <v>21380</v>
      </c>
      <c r="U314" s="3"/>
      <c r="V314" t="s">
        <v>406</v>
      </c>
      <c r="W314" s="4">
        <v>0.2</v>
      </c>
      <c r="X314" s="4">
        <v>0.04</v>
      </c>
      <c r="Z314" s="1"/>
    </row>
    <row r="315" spans="2:26" x14ac:dyDescent="0.25">
      <c r="B315" s="2">
        <f>IF(ALL[[#This Row],[TGL MASUK]]="",B314,ALL[[#This Row],[TGL MASUK]])</f>
        <v>44937</v>
      </c>
      <c r="C315" s="2">
        <v>44937</v>
      </c>
      <c r="D315" s="2" t="str">
        <f>IF(D314=ALL[[#Headers],[TGL MASUK_H3]],ALL[[#This Row],[TGL MASUK_H2]],IF(ALL[[#This Row],[SUPPLIER]]="","",IF(ALL[[#This Row],[TGL MASUK_H2]]&gt;C314,ALL[[#This Row],[TGL MASUK_H2]],"")))</f>
        <v/>
      </c>
      <c r="E315" t="str">
        <f>IF(ALL[[#This Row],[FAKTUR]]="",E314,ALL[[#This Row],[FAKTUR]])</f>
        <v>UNTANA</v>
      </c>
      <c r="F315" s="2">
        <f>IF(ALL[[#This Row],[TGL.NOTA]]="",F314,ALL[[#This Row],[TGL.NOTA]])</f>
        <v>44888</v>
      </c>
      <c r="G315" s="8">
        <f t="shared" si="4"/>
        <v>313</v>
      </c>
      <c r="H315" s="6" t="str">
        <f>IF(ALL[[#This Row],[SUPPLIER]]="","",COUNT(H$2:H314)+1)</f>
        <v/>
      </c>
      <c r="I315" s="2" t="s">
        <v>22</v>
      </c>
      <c r="N315" s="2"/>
      <c r="T315" s="3"/>
      <c r="U315" s="3"/>
      <c r="W315" s="4"/>
      <c r="X315" s="4"/>
      <c r="Z315" s="1"/>
    </row>
    <row r="316" spans="2:26" x14ac:dyDescent="0.25">
      <c r="B316" s="2">
        <f>IF(ALL[[#This Row],[TGL MASUK]]="",B315,ALL[[#This Row],[TGL MASUK]])</f>
        <v>44937</v>
      </c>
      <c r="C316" s="2">
        <v>44937</v>
      </c>
      <c r="D316" s="2" t="str">
        <f>IF(D315=ALL[[#Headers],[TGL MASUK_H3]],ALL[[#This Row],[TGL MASUK_H2]],IF(ALL[[#This Row],[SUPPLIER]]="","",IF(ALL[[#This Row],[TGL MASUK_H2]]&gt;C315,ALL[[#This Row],[TGL MASUK_H2]],"")))</f>
        <v/>
      </c>
      <c r="E316" t="str">
        <f>IF(ALL[[#This Row],[FAKTUR]]="",E315,ALL[[#This Row],[FAKTUR]])</f>
        <v>UNTANA</v>
      </c>
      <c r="F316" s="2">
        <f>IF(ALL[[#This Row],[TGL.NOTA]]="",F315,ALL[[#This Row],[TGL.NOTA]])</f>
        <v>44935</v>
      </c>
      <c r="G316" s="8">
        <f t="shared" si="4"/>
        <v>314</v>
      </c>
      <c r="H316" s="6">
        <f>IF(ALL[[#This Row],[SUPPLIER]]="","",COUNT(H$2:H315)+1)</f>
        <v>62</v>
      </c>
      <c r="I316" s="2" t="s">
        <v>22</v>
      </c>
      <c r="J316" t="s">
        <v>16</v>
      </c>
      <c r="K316" t="s">
        <v>17</v>
      </c>
      <c r="L316" t="s">
        <v>407</v>
      </c>
      <c r="N316" s="2">
        <v>44935</v>
      </c>
      <c r="P316" t="s">
        <v>408</v>
      </c>
      <c r="Q316">
        <v>15</v>
      </c>
      <c r="R316">
        <v>3000</v>
      </c>
      <c r="S316" t="s">
        <v>409</v>
      </c>
      <c r="T316" s="3">
        <v>3000</v>
      </c>
      <c r="U316" s="3">
        <v>600000</v>
      </c>
      <c r="V316" t="s">
        <v>410</v>
      </c>
      <c r="W316" s="4"/>
      <c r="X316" s="4"/>
      <c r="Z316" s="1"/>
    </row>
    <row r="317" spans="2:26" x14ac:dyDescent="0.25">
      <c r="B317" s="2">
        <f>IF(ALL[[#This Row],[TGL MASUK]]="",B316,ALL[[#This Row],[TGL MASUK]])</f>
        <v>44937</v>
      </c>
      <c r="C317" s="2">
        <v>44937</v>
      </c>
      <c r="D317" s="2" t="str">
        <f>IF(D316=ALL[[#Headers],[TGL MASUK_H3]],ALL[[#This Row],[TGL MASUK_H2]],IF(ALL[[#This Row],[SUPPLIER]]="","",IF(ALL[[#This Row],[TGL MASUK_H2]]&gt;C316,ALL[[#This Row],[TGL MASUK_H2]],"")))</f>
        <v/>
      </c>
      <c r="E317" t="str">
        <f>IF(ALL[[#This Row],[FAKTUR]]="",E316,ALL[[#This Row],[FAKTUR]])</f>
        <v>UNTANA</v>
      </c>
      <c r="F317" s="2">
        <f>IF(ALL[[#This Row],[TGL.NOTA]]="",F316,ALL[[#This Row],[TGL.NOTA]])</f>
        <v>44935</v>
      </c>
      <c r="G317" s="8">
        <f t="shared" si="4"/>
        <v>315</v>
      </c>
      <c r="H317" s="6" t="str">
        <f>IF(ALL[[#This Row],[SUPPLIER]]="","",COUNT(H$2:H316)+1)</f>
        <v/>
      </c>
      <c r="I317" s="2" t="s">
        <v>22</v>
      </c>
      <c r="N317" s="2"/>
      <c r="T317" s="3"/>
      <c r="U317" s="3"/>
      <c r="W317" s="4"/>
      <c r="X317" s="4"/>
      <c r="Z317" s="1"/>
    </row>
    <row r="318" spans="2:26" x14ac:dyDescent="0.25">
      <c r="B318" s="2">
        <f>IF(ALL[[#This Row],[TGL MASUK]]="",B317,ALL[[#This Row],[TGL MASUK]])</f>
        <v>44937</v>
      </c>
      <c r="C318" s="2">
        <v>44937</v>
      </c>
      <c r="D318" s="2" t="str">
        <f>IF(D317=ALL[[#Headers],[TGL MASUK_H3]],ALL[[#This Row],[TGL MASUK_H2]],IF(ALL[[#This Row],[SUPPLIER]]="","",IF(ALL[[#This Row],[TGL MASUK_H2]]&gt;C317,ALL[[#This Row],[TGL MASUK_H2]],"")))</f>
        <v/>
      </c>
      <c r="E318" t="str">
        <f>IF(ALL[[#This Row],[FAKTUR]]="",E317,ALL[[#This Row],[FAKTUR]])</f>
        <v>UNTANA</v>
      </c>
      <c r="F318" s="2">
        <f>IF(ALL[[#This Row],[TGL.NOTA]]="",F317,ALL[[#This Row],[TGL.NOTA]])</f>
        <v>44935</v>
      </c>
      <c r="G318" s="8">
        <f t="shared" si="4"/>
        <v>316</v>
      </c>
      <c r="H318" s="6">
        <f>IF(ALL[[#This Row],[SUPPLIER]]="","",COUNT(H$2:H317)+1)</f>
        <v>63</v>
      </c>
      <c r="I318" s="2" t="s">
        <v>22</v>
      </c>
      <c r="J318" t="s">
        <v>32</v>
      </c>
      <c r="K318" t="s">
        <v>17</v>
      </c>
      <c r="M318" t="s">
        <v>411</v>
      </c>
      <c r="N318" s="2">
        <v>44935</v>
      </c>
      <c r="P318" t="s">
        <v>412</v>
      </c>
      <c r="Q318">
        <v>5</v>
      </c>
      <c r="T318" s="3"/>
      <c r="U318" s="3"/>
      <c r="W318" s="4"/>
      <c r="X318" s="4"/>
      <c r="Z318" s="1" t="s">
        <v>18</v>
      </c>
    </row>
    <row r="319" spans="2:26" x14ac:dyDescent="0.25">
      <c r="B319" s="2">
        <f>IF(ALL[[#This Row],[TGL MASUK]]="",B318,ALL[[#This Row],[TGL MASUK]])</f>
        <v>44937</v>
      </c>
      <c r="C319" s="2">
        <v>44937</v>
      </c>
      <c r="D319" s="2" t="str">
        <f>IF(D318=ALL[[#Headers],[TGL MASUK_H3]],ALL[[#This Row],[TGL MASUK_H2]],IF(ALL[[#This Row],[SUPPLIER]]="","",IF(ALL[[#This Row],[TGL MASUK_H2]]&gt;C318,ALL[[#This Row],[TGL MASUK_H2]],"")))</f>
        <v/>
      </c>
      <c r="E319" t="str">
        <f>IF(ALL[[#This Row],[FAKTUR]]="",E318,ALL[[#This Row],[FAKTUR]])</f>
        <v>UNTANA</v>
      </c>
      <c r="F319" s="2">
        <f>IF(ALL[[#This Row],[TGL.NOTA]]="",F318,ALL[[#This Row],[TGL.NOTA]])</f>
        <v>44935</v>
      </c>
      <c r="G319" s="8">
        <f t="shared" si="4"/>
        <v>317</v>
      </c>
      <c r="H319" s="6" t="str">
        <f>IF(ALL[[#This Row],[SUPPLIER]]="","",COUNT(H$2:H318)+1)</f>
        <v/>
      </c>
      <c r="I319" s="2" t="s">
        <v>22</v>
      </c>
      <c r="N319" s="2"/>
      <c r="P319" t="s">
        <v>413</v>
      </c>
      <c r="Q319">
        <v>5</v>
      </c>
      <c r="T319" s="3"/>
      <c r="U319" s="3"/>
      <c r="W319" s="4"/>
      <c r="X319" s="4"/>
      <c r="Z319" s="1" t="s">
        <v>18</v>
      </c>
    </row>
    <row r="320" spans="2:26" x14ac:dyDescent="0.25">
      <c r="B320" s="2">
        <f>IF(ALL[[#This Row],[TGL MASUK]]="",B319,ALL[[#This Row],[TGL MASUK]])</f>
        <v>44937</v>
      </c>
      <c r="C320" s="2">
        <v>44937</v>
      </c>
      <c r="D320" s="2" t="str">
        <f>IF(D319=ALL[[#Headers],[TGL MASUK_H3]],ALL[[#This Row],[TGL MASUK_H2]],IF(ALL[[#This Row],[SUPPLIER]]="","",IF(ALL[[#This Row],[TGL MASUK_H2]]&gt;C319,ALL[[#This Row],[TGL MASUK_H2]],"")))</f>
        <v/>
      </c>
      <c r="E320" t="str">
        <f>IF(ALL[[#This Row],[FAKTUR]]="",E319,ALL[[#This Row],[FAKTUR]])</f>
        <v>UNTANA</v>
      </c>
      <c r="F320" s="2">
        <f>IF(ALL[[#This Row],[TGL.NOTA]]="",F319,ALL[[#This Row],[TGL.NOTA]])</f>
        <v>44935</v>
      </c>
      <c r="G320" s="8">
        <f t="shared" si="4"/>
        <v>318</v>
      </c>
      <c r="H320" s="6" t="str">
        <f>IF(ALL[[#This Row],[SUPPLIER]]="","",COUNT(H$2:H319)+1)</f>
        <v/>
      </c>
      <c r="I320" s="2" t="s">
        <v>22</v>
      </c>
      <c r="N320" s="2"/>
      <c r="T320" s="3"/>
      <c r="U320" s="3"/>
      <c r="W320" s="4"/>
      <c r="X320" s="4"/>
      <c r="Z320" s="1"/>
    </row>
    <row r="321" spans="2:26" x14ac:dyDescent="0.25">
      <c r="B321" s="2">
        <f>IF(ALL[[#This Row],[TGL MASUK]]="",B320,ALL[[#This Row],[TGL MASUK]])</f>
        <v>44938</v>
      </c>
      <c r="C321" s="2">
        <v>44938</v>
      </c>
      <c r="D321" s="2">
        <f>IF(D320=ALL[[#Headers],[TGL MASUK_H3]],ALL[[#This Row],[TGL MASUK_H2]],IF(ALL[[#This Row],[SUPPLIER]]="","",IF(ALL[[#This Row],[TGL MASUK_H2]]&gt;C320,ALL[[#This Row],[TGL MASUK_H2]],"")))</f>
        <v>44938</v>
      </c>
      <c r="E321" t="str">
        <f>IF(ALL[[#This Row],[FAKTUR]]="",E320,ALL[[#This Row],[FAKTUR]])</f>
        <v>UNTANA</v>
      </c>
      <c r="F321" s="2">
        <f>IF(ALL[[#This Row],[TGL.NOTA]]="",F320,ALL[[#This Row],[TGL.NOTA]])</f>
        <v>44932</v>
      </c>
      <c r="G321" s="8">
        <f t="shared" si="4"/>
        <v>319</v>
      </c>
      <c r="H321" s="6">
        <f>IF(ALL[[#This Row],[SUPPLIER]]="","",COUNT(H$2:H320)+1)</f>
        <v>64</v>
      </c>
      <c r="I321" s="2">
        <v>44938</v>
      </c>
      <c r="J321" t="s">
        <v>414</v>
      </c>
      <c r="K321" t="s">
        <v>17</v>
      </c>
      <c r="L321" t="s">
        <v>415</v>
      </c>
      <c r="N321" s="2">
        <v>44932</v>
      </c>
      <c r="P321" t="s">
        <v>416</v>
      </c>
      <c r="Q321">
        <v>20</v>
      </c>
      <c r="R321">
        <v>1920</v>
      </c>
      <c r="S321" t="s">
        <v>37</v>
      </c>
      <c r="T321" s="3">
        <v>18500</v>
      </c>
      <c r="U321" s="3"/>
      <c r="W321" s="4"/>
      <c r="X321" s="4"/>
      <c r="Z321" s="1" t="s">
        <v>417</v>
      </c>
    </row>
    <row r="322" spans="2:26" x14ac:dyDescent="0.25">
      <c r="B322" s="2">
        <f>IF(ALL[[#This Row],[TGL MASUK]]="",B321,ALL[[#This Row],[TGL MASUK]])</f>
        <v>44938</v>
      </c>
      <c r="C322" s="2">
        <v>44938</v>
      </c>
      <c r="D322" s="2" t="str">
        <f>IF(D321=ALL[[#Headers],[TGL MASUK_H3]],ALL[[#This Row],[TGL MASUK_H2]],IF(ALL[[#This Row],[SUPPLIER]]="","",IF(ALL[[#This Row],[TGL MASUK_H2]]&gt;C321,ALL[[#This Row],[TGL MASUK_H2]],"")))</f>
        <v/>
      </c>
      <c r="E322" t="str">
        <f>IF(ALL[[#This Row],[FAKTUR]]="",E321,ALL[[#This Row],[FAKTUR]])</f>
        <v>UNTANA</v>
      </c>
      <c r="F322" s="2">
        <f>IF(ALL[[#This Row],[TGL.NOTA]]="",F321,ALL[[#This Row],[TGL.NOTA]])</f>
        <v>44932</v>
      </c>
      <c r="G322" s="8">
        <f t="shared" si="4"/>
        <v>320</v>
      </c>
      <c r="H322" s="6" t="str">
        <f>IF(ALL[[#This Row],[SUPPLIER]]="","",COUNT(H$2:H321)+1)</f>
        <v/>
      </c>
      <c r="I322" s="2" t="s">
        <v>22</v>
      </c>
      <c r="N322" s="2"/>
      <c r="T322" s="3"/>
      <c r="U322" s="3"/>
      <c r="W322" s="4"/>
      <c r="X322" s="4"/>
      <c r="Z322" s="1"/>
    </row>
    <row r="323" spans="2:26" x14ac:dyDescent="0.25">
      <c r="B323" s="2">
        <f>IF(ALL[[#This Row],[TGL MASUK]]="",B322,ALL[[#This Row],[TGL MASUK]])</f>
        <v>44938</v>
      </c>
      <c r="C323" s="2">
        <v>44938</v>
      </c>
      <c r="D323" s="2" t="str">
        <f>IF(D322=ALL[[#Headers],[TGL MASUK_H3]],ALL[[#This Row],[TGL MASUK_H2]],IF(ALL[[#This Row],[SUPPLIER]]="","",IF(ALL[[#This Row],[TGL MASUK_H2]]&gt;C322,ALL[[#This Row],[TGL MASUK_H2]],"")))</f>
        <v/>
      </c>
      <c r="E323" t="str">
        <f>IF(ALL[[#This Row],[FAKTUR]]="",E322,ALL[[#This Row],[FAKTUR]])</f>
        <v>ARTO MORO</v>
      </c>
      <c r="F323" s="2">
        <f>IF(ALL[[#This Row],[TGL.NOTA]]="",F322,ALL[[#This Row],[TGL.NOTA]])</f>
        <v>44933</v>
      </c>
      <c r="G323" s="8">
        <f t="shared" ref="G323:G386" si="5">ROW()-2</f>
        <v>321</v>
      </c>
      <c r="H323" s="6">
        <f>IF(ALL[[#This Row],[SUPPLIER]]="","",COUNT(H$2:H322)+1)</f>
        <v>65</v>
      </c>
      <c r="I323" s="2" t="s">
        <v>22</v>
      </c>
      <c r="J323" t="s">
        <v>83</v>
      </c>
      <c r="K323" t="s">
        <v>78</v>
      </c>
      <c r="L323" t="s">
        <v>418</v>
      </c>
      <c r="N323" s="2">
        <v>44933</v>
      </c>
      <c r="P323" t="s">
        <v>366</v>
      </c>
      <c r="Q323">
        <v>10</v>
      </c>
      <c r="R323">
        <v>300</v>
      </c>
      <c r="S323" t="s">
        <v>206</v>
      </c>
      <c r="T323" s="3">
        <v>104400</v>
      </c>
      <c r="U323" s="3"/>
      <c r="V323" t="s">
        <v>299</v>
      </c>
      <c r="W323" s="4">
        <v>0.125</v>
      </c>
      <c r="X323" s="4">
        <v>0.05</v>
      </c>
      <c r="Z323" s="1"/>
    </row>
    <row r="324" spans="2:26" x14ac:dyDescent="0.25">
      <c r="B324" s="2">
        <f>IF(ALL[[#This Row],[TGL MASUK]]="",B323,ALL[[#This Row],[TGL MASUK]])</f>
        <v>44938</v>
      </c>
      <c r="C324" s="2">
        <v>44938</v>
      </c>
      <c r="D324" s="2" t="str">
        <f>IF(D323=ALL[[#Headers],[TGL MASUK_H3]],ALL[[#This Row],[TGL MASUK_H2]],IF(ALL[[#This Row],[SUPPLIER]]="","",IF(ALL[[#This Row],[TGL MASUK_H2]]&gt;C323,ALL[[#This Row],[TGL MASUK_H2]],"")))</f>
        <v/>
      </c>
      <c r="E324" t="str">
        <f>IF(ALL[[#This Row],[FAKTUR]]="",E323,ALL[[#This Row],[FAKTUR]])</f>
        <v>ARTO MORO</v>
      </c>
      <c r="F324" s="2">
        <f>IF(ALL[[#This Row],[TGL.NOTA]]="",F323,ALL[[#This Row],[TGL.NOTA]])</f>
        <v>44933</v>
      </c>
      <c r="G324" s="8">
        <f t="shared" si="5"/>
        <v>322</v>
      </c>
      <c r="H324" s="6" t="str">
        <f>IF(ALL[[#This Row],[SUPPLIER]]="","",COUNT(H$2:H323)+1)</f>
        <v/>
      </c>
      <c r="I324" s="2" t="s">
        <v>22</v>
      </c>
      <c r="N324" s="2"/>
      <c r="P324" t="s">
        <v>419</v>
      </c>
      <c r="Q324">
        <v>1</v>
      </c>
      <c r="R324">
        <v>500</v>
      </c>
      <c r="S324" t="s">
        <v>140</v>
      </c>
      <c r="T324" s="3">
        <v>1850</v>
      </c>
      <c r="U324" s="3"/>
      <c r="V324" t="s">
        <v>420</v>
      </c>
      <c r="W324" s="4">
        <v>0.125</v>
      </c>
      <c r="X324" s="4">
        <v>0.05</v>
      </c>
      <c r="Z324" s="1"/>
    </row>
    <row r="325" spans="2:26" x14ac:dyDescent="0.25">
      <c r="B325" s="2">
        <f>IF(ALL[[#This Row],[TGL MASUK]]="",B324,ALL[[#This Row],[TGL MASUK]])</f>
        <v>44938</v>
      </c>
      <c r="C325" s="2">
        <v>44938</v>
      </c>
      <c r="D325" s="2" t="str">
        <f>IF(D324=ALL[[#Headers],[TGL MASUK_H3]],ALL[[#This Row],[TGL MASUK_H2]],IF(ALL[[#This Row],[SUPPLIER]]="","",IF(ALL[[#This Row],[TGL MASUK_H2]]&gt;C324,ALL[[#This Row],[TGL MASUK_H2]],"")))</f>
        <v/>
      </c>
      <c r="E325" t="str">
        <f>IF(ALL[[#This Row],[FAKTUR]]="",E324,ALL[[#This Row],[FAKTUR]])</f>
        <v>ARTO MORO</v>
      </c>
      <c r="F325" s="2">
        <f>IF(ALL[[#This Row],[TGL.NOTA]]="",F324,ALL[[#This Row],[TGL.NOTA]])</f>
        <v>44933</v>
      </c>
      <c r="G325" s="8">
        <f t="shared" si="5"/>
        <v>323</v>
      </c>
      <c r="H325" s="6" t="str">
        <f>IF(ALL[[#This Row],[SUPPLIER]]="","",COUNT(H$2:H324)+1)</f>
        <v/>
      </c>
      <c r="I325" s="2" t="s">
        <v>22</v>
      </c>
      <c r="N325" s="2"/>
      <c r="P325" t="s">
        <v>421</v>
      </c>
      <c r="Q325">
        <v>1</v>
      </c>
      <c r="R325">
        <v>72</v>
      </c>
      <c r="S325" t="s">
        <v>37</v>
      </c>
      <c r="T325" s="3">
        <v>34500</v>
      </c>
      <c r="U325" s="3"/>
      <c r="V325" t="s">
        <v>422</v>
      </c>
      <c r="W325" s="4">
        <v>0.125</v>
      </c>
      <c r="X325" s="4">
        <v>0.05</v>
      </c>
      <c r="Z325" s="1"/>
    </row>
    <row r="326" spans="2:26" x14ac:dyDescent="0.25">
      <c r="B326" s="2">
        <f>IF(ALL[[#This Row],[TGL MASUK]]="",B325,ALL[[#This Row],[TGL MASUK]])</f>
        <v>44938</v>
      </c>
      <c r="C326" s="2">
        <v>44938</v>
      </c>
      <c r="D326" s="2" t="str">
        <f>IF(D325=ALL[[#Headers],[TGL MASUK_H3]],ALL[[#This Row],[TGL MASUK_H2]],IF(ALL[[#This Row],[SUPPLIER]]="","",IF(ALL[[#This Row],[TGL MASUK_H2]]&gt;C325,ALL[[#This Row],[TGL MASUK_H2]],"")))</f>
        <v/>
      </c>
      <c r="E326" t="str">
        <f>IF(ALL[[#This Row],[FAKTUR]]="",E325,ALL[[#This Row],[FAKTUR]])</f>
        <v>ARTO MORO</v>
      </c>
      <c r="F326" s="2">
        <f>IF(ALL[[#This Row],[TGL.NOTA]]="",F325,ALL[[#This Row],[TGL.NOTA]])</f>
        <v>44933</v>
      </c>
      <c r="G326" s="8">
        <f t="shared" si="5"/>
        <v>324</v>
      </c>
      <c r="H326" s="6" t="str">
        <f>IF(ALL[[#This Row],[SUPPLIER]]="","",COUNT(H$2:H325)+1)</f>
        <v/>
      </c>
      <c r="I326" s="2" t="s">
        <v>22</v>
      </c>
      <c r="N326" s="2"/>
      <c r="P326" t="s">
        <v>423</v>
      </c>
      <c r="Q326">
        <v>2</v>
      </c>
      <c r="R326">
        <v>24</v>
      </c>
      <c r="S326" t="s">
        <v>206</v>
      </c>
      <c r="T326" s="3">
        <v>176400</v>
      </c>
      <c r="U326" s="3"/>
      <c r="V326" t="s">
        <v>112</v>
      </c>
      <c r="W326" s="4">
        <v>0.125</v>
      </c>
      <c r="X326" s="4">
        <v>0.05</v>
      </c>
      <c r="Z326" s="1"/>
    </row>
    <row r="327" spans="2:26" x14ac:dyDescent="0.25">
      <c r="B327" s="2">
        <f>IF(ALL[[#This Row],[TGL MASUK]]="",B326,ALL[[#This Row],[TGL MASUK]])</f>
        <v>44938</v>
      </c>
      <c r="C327" s="2">
        <v>44938</v>
      </c>
      <c r="D327" s="2" t="str">
        <f>IF(D326=ALL[[#Headers],[TGL MASUK_H3]],ALL[[#This Row],[TGL MASUK_H2]],IF(ALL[[#This Row],[SUPPLIER]]="","",IF(ALL[[#This Row],[TGL MASUK_H2]]&gt;C326,ALL[[#This Row],[TGL MASUK_H2]],"")))</f>
        <v/>
      </c>
      <c r="E327" t="str">
        <f>IF(ALL[[#This Row],[FAKTUR]]="",E326,ALL[[#This Row],[FAKTUR]])</f>
        <v>ARTO MORO</v>
      </c>
      <c r="F327" s="2">
        <f>IF(ALL[[#This Row],[TGL.NOTA]]="",F326,ALL[[#This Row],[TGL.NOTA]])</f>
        <v>44933</v>
      </c>
      <c r="G327" s="8">
        <f t="shared" si="5"/>
        <v>325</v>
      </c>
      <c r="H327" s="6" t="str">
        <f>IF(ALL[[#This Row],[SUPPLIER]]="","",COUNT(H$2:H326)+1)</f>
        <v/>
      </c>
      <c r="I327" s="2" t="s">
        <v>22</v>
      </c>
      <c r="N327" s="2"/>
      <c r="P327" t="s">
        <v>424</v>
      </c>
      <c r="Q327">
        <v>3</v>
      </c>
      <c r="R327">
        <v>432</v>
      </c>
      <c r="S327" t="s">
        <v>50</v>
      </c>
      <c r="T327" s="3">
        <v>19800</v>
      </c>
      <c r="U327" s="3"/>
      <c r="V327" t="s">
        <v>425</v>
      </c>
      <c r="W327" s="4">
        <v>0.125</v>
      </c>
      <c r="X327" s="4">
        <v>0.05</v>
      </c>
      <c r="Z327" s="1"/>
    </row>
    <row r="328" spans="2:26" x14ac:dyDescent="0.25">
      <c r="B328" s="2">
        <f>IF(ALL[[#This Row],[TGL MASUK]]="",B327,ALL[[#This Row],[TGL MASUK]])</f>
        <v>44938</v>
      </c>
      <c r="C328" s="2">
        <v>44938</v>
      </c>
      <c r="D328" s="2" t="str">
        <f>IF(D327=ALL[[#Headers],[TGL MASUK_H3]],ALL[[#This Row],[TGL MASUK_H2]],IF(ALL[[#This Row],[SUPPLIER]]="","",IF(ALL[[#This Row],[TGL MASUK_H2]]&gt;C327,ALL[[#This Row],[TGL MASUK_H2]],"")))</f>
        <v/>
      </c>
      <c r="E328" t="str">
        <f>IF(ALL[[#This Row],[FAKTUR]]="",E327,ALL[[#This Row],[FAKTUR]])</f>
        <v>ARTO MORO</v>
      </c>
      <c r="F328" s="2">
        <f>IF(ALL[[#This Row],[TGL.NOTA]]="",F327,ALL[[#This Row],[TGL.NOTA]])</f>
        <v>44933</v>
      </c>
      <c r="G328" s="8">
        <f t="shared" si="5"/>
        <v>326</v>
      </c>
      <c r="H328" s="6" t="str">
        <f>IF(ALL[[#This Row],[SUPPLIER]]="","",COUNT(H$2:H327)+1)</f>
        <v/>
      </c>
      <c r="I328" s="2" t="s">
        <v>22</v>
      </c>
      <c r="N328" s="2"/>
      <c r="P328" t="s">
        <v>426</v>
      </c>
      <c r="Q328">
        <v>3</v>
      </c>
      <c r="R328">
        <v>216</v>
      </c>
      <c r="S328" t="s">
        <v>50</v>
      </c>
      <c r="T328" s="3">
        <v>37200</v>
      </c>
      <c r="U328" s="3"/>
      <c r="V328" t="s">
        <v>365</v>
      </c>
      <c r="W328" s="4">
        <v>0.125</v>
      </c>
      <c r="X328" s="4">
        <v>0.05</v>
      </c>
      <c r="Z328" s="1"/>
    </row>
    <row r="329" spans="2:26" x14ac:dyDescent="0.25">
      <c r="B329" s="2">
        <f>IF(ALL[[#This Row],[TGL MASUK]]="",B328,ALL[[#This Row],[TGL MASUK]])</f>
        <v>44938</v>
      </c>
      <c r="C329" s="2">
        <v>44938</v>
      </c>
      <c r="D329" s="2" t="str">
        <f>IF(D328=ALL[[#Headers],[TGL MASUK_H3]],ALL[[#This Row],[TGL MASUK_H2]],IF(ALL[[#This Row],[SUPPLIER]]="","",IF(ALL[[#This Row],[TGL MASUK_H2]]&gt;C328,ALL[[#This Row],[TGL MASUK_H2]],"")))</f>
        <v/>
      </c>
      <c r="E329" t="str">
        <f>IF(ALL[[#This Row],[FAKTUR]]="",E328,ALL[[#This Row],[FAKTUR]])</f>
        <v>ARTO MORO</v>
      </c>
      <c r="F329" s="2">
        <f>IF(ALL[[#This Row],[TGL.NOTA]]="",F328,ALL[[#This Row],[TGL.NOTA]])</f>
        <v>44933</v>
      </c>
      <c r="G329" s="8">
        <f t="shared" si="5"/>
        <v>327</v>
      </c>
      <c r="H329" s="6" t="str">
        <f>IF(ALL[[#This Row],[SUPPLIER]]="","",COUNT(H$2:H328)+1)</f>
        <v/>
      </c>
      <c r="I329" s="2" t="s">
        <v>22</v>
      </c>
      <c r="N329" s="2"/>
      <c r="P329" t="s">
        <v>427</v>
      </c>
      <c r="Q329">
        <v>1</v>
      </c>
      <c r="R329">
        <v>20</v>
      </c>
      <c r="S329" t="s">
        <v>37</v>
      </c>
      <c r="T329" s="3">
        <v>40500</v>
      </c>
      <c r="U329" s="3"/>
      <c r="V329" t="s">
        <v>428</v>
      </c>
      <c r="W329" s="4">
        <v>0.125</v>
      </c>
      <c r="X329" s="4">
        <v>0.05</v>
      </c>
      <c r="Z329" s="1"/>
    </row>
    <row r="330" spans="2:26" x14ac:dyDescent="0.25">
      <c r="B330" s="2">
        <f>IF(ALL[[#This Row],[TGL MASUK]]="",B329,ALL[[#This Row],[TGL MASUK]])</f>
        <v>44938</v>
      </c>
      <c r="C330" s="2">
        <v>44938</v>
      </c>
      <c r="D330" s="2" t="str">
        <f>IF(D329=ALL[[#Headers],[TGL MASUK_H3]],ALL[[#This Row],[TGL MASUK_H2]],IF(ALL[[#This Row],[SUPPLIER]]="","",IF(ALL[[#This Row],[TGL MASUK_H2]]&gt;C329,ALL[[#This Row],[TGL MASUK_H2]],"")))</f>
        <v/>
      </c>
      <c r="E330" t="str">
        <f>IF(ALL[[#This Row],[FAKTUR]]="",E329,ALL[[#This Row],[FAKTUR]])</f>
        <v>ARTO MORO</v>
      </c>
      <c r="F330" s="2">
        <f>IF(ALL[[#This Row],[TGL.NOTA]]="",F329,ALL[[#This Row],[TGL.NOTA]])</f>
        <v>44933</v>
      </c>
      <c r="G330" s="8">
        <f t="shared" si="5"/>
        <v>328</v>
      </c>
      <c r="H330" s="6" t="str">
        <f>IF(ALL[[#This Row],[SUPPLIER]]="","",COUNT(H$2:H329)+1)</f>
        <v/>
      </c>
      <c r="I330" s="2" t="s">
        <v>22</v>
      </c>
      <c r="N330" s="2"/>
      <c r="P330" t="s">
        <v>373</v>
      </c>
      <c r="Q330">
        <v>3</v>
      </c>
      <c r="R330">
        <v>3000</v>
      </c>
      <c r="S330" t="s">
        <v>180</v>
      </c>
      <c r="T330" s="3">
        <v>2050</v>
      </c>
      <c r="U330" s="3"/>
      <c r="V330" t="s">
        <v>374</v>
      </c>
      <c r="W330" s="4">
        <v>0.125</v>
      </c>
      <c r="X330" s="4">
        <v>0.05</v>
      </c>
      <c r="Z330" s="1"/>
    </row>
    <row r="331" spans="2:26" x14ac:dyDescent="0.25">
      <c r="B331" s="2">
        <f>IF(ALL[[#This Row],[TGL MASUK]]="",B330,ALL[[#This Row],[TGL MASUK]])</f>
        <v>44938</v>
      </c>
      <c r="C331" s="2">
        <v>44938</v>
      </c>
      <c r="D331" s="2" t="str">
        <f>IF(D330=ALL[[#Headers],[TGL MASUK_H3]],ALL[[#This Row],[TGL MASUK_H2]],IF(ALL[[#This Row],[SUPPLIER]]="","",IF(ALL[[#This Row],[TGL MASUK_H2]]&gt;C330,ALL[[#This Row],[TGL MASUK_H2]],"")))</f>
        <v/>
      </c>
      <c r="E331" t="str">
        <f>IF(ALL[[#This Row],[FAKTUR]]="",E330,ALL[[#This Row],[FAKTUR]])</f>
        <v>ARTO MORO</v>
      </c>
      <c r="F331" s="2">
        <f>IF(ALL[[#This Row],[TGL.NOTA]]="",F330,ALL[[#This Row],[TGL.NOTA]])</f>
        <v>44933</v>
      </c>
      <c r="G331" s="8">
        <f t="shared" si="5"/>
        <v>329</v>
      </c>
      <c r="H331" s="6" t="str">
        <f>IF(ALL[[#This Row],[SUPPLIER]]="","",COUNT(H$2:H330)+1)</f>
        <v/>
      </c>
      <c r="I331" s="2" t="s">
        <v>22</v>
      </c>
      <c r="N331" s="2"/>
      <c r="P331" t="s">
        <v>429</v>
      </c>
      <c r="Q331">
        <v>1</v>
      </c>
      <c r="R331">
        <v>48</v>
      </c>
      <c r="S331" t="s">
        <v>140</v>
      </c>
      <c r="T331" s="3">
        <v>31200</v>
      </c>
      <c r="U331" s="3"/>
      <c r="V331" t="s">
        <v>208</v>
      </c>
      <c r="W331" s="4">
        <v>0.125</v>
      </c>
      <c r="X331" s="4">
        <v>0.05</v>
      </c>
      <c r="Z331" s="1"/>
    </row>
    <row r="332" spans="2:26" x14ac:dyDescent="0.25">
      <c r="B332" s="2">
        <f>IF(ALL[[#This Row],[TGL MASUK]]="",B331,ALL[[#This Row],[TGL MASUK]])</f>
        <v>44938</v>
      </c>
      <c r="C332" s="2">
        <v>44938</v>
      </c>
      <c r="D332" s="2" t="str">
        <f>IF(D331=ALL[[#Headers],[TGL MASUK_H3]],ALL[[#This Row],[TGL MASUK_H2]],IF(ALL[[#This Row],[SUPPLIER]]="","",IF(ALL[[#This Row],[TGL MASUK_H2]]&gt;C331,ALL[[#This Row],[TGL MASUK_H2]],"")))</f>
        <v/>
      </c>
      <c r="E332" t="str">
        <f>IF(ALL[[#This Row],[FAKTUR]]="",E331,ALL[[#This Row],[FAKTUR]])</f>
        <v>ARTO MORO</v>
      </c>
      <c r="F332" s="2">
        <f>IF(ALL[[#This Row],[TGL.NOTA]]="",F331,ALL[[#This Row],[TGL.NOTA]])</f>
        <v>44933</v>
      </c>
      <c r="G332" s="8">
        <f t="shared" si="5"/>
        <v>330</v>
      </c>
      <c r="H332" s="6" t="str">
        <f>IF(ALL[[#This Row],[SUPPLIER]]="","",COUNT(H$2:H331)+1)</f>
        <v/>
      </c>
      <c r="I332" s="2" t="s">
        <v>22</v>
      </c>
      <c r="N332" s="2"/>
      <c r="P332" t="s">
        <v>430</v>
      </c>
      <c r="Q332">
        <v>1</v>
      </c>
      <c r="R332">
        <v>240</v>
      </c>
      <c r="S332" t="s">
        <v>37</v>
      </c>
      <c r="T332" s="3">
        <v>8600</v>
      </c>
      <c r="U332" s="3"/>
      <c r="V332" t="s">
        <v>431</v>
      </c>
      <c r="W332" s="4">
        <v>0.125</v>
      </c>
      <c r="X332" s="4">
        <v>0.05</v>
      </c>
      <c r="Z332" s="1"/>
    </row>
    <row r="333" spans="2:26" x14ac:dyDescent="0.25">
      <c r="B333" s="2">
        <f>IF(ALL[[#This Row],[TGL MASUK]]="",B332,ALL[[#This Row],[TGL MASUK]])</f>
        <v>44938</v>
      </c>
      <c r="C333" s="2">
        <v>44938</v>
      </c>
      <c r="D333" s="2" t="str">
        <f>IF(D332=ALL[[#Headers],[TGL MASUK_H3]],ALL[[#This Row],[TGL MASUK_H2]],IF(ALL[[#This Row],[SUPPLIER]]="","",IF(ALL[[#This Row],[TGL MASUK_H2]]&gt;C332,ALL[[#This Row],[TGL MASUK_H2]],"")))</f>
        <v/>
      </c>
      <c r="E333" t="str">
        <f>IF(ALL[[#This Row],[FAKTUR]]="",E332,ALL[[#This Row],[FAKTUR]])</f>
        <v>ARTO MORO</v>
      </c>
      <c r="F333" s="2">
        <f>IF(ALL[[#This Row],[TGL.NOTA]]="",F332,ALL[[#This Row],[TGL.NOTA]])</f>
        <v>44933</v>
      </c>
      <c r="G333" s="8">
        <f t="shared" si="5"/>
        <v>331</v>
      </c>
      <c r="H333" s="6" t="str">
        <f>IF(ALL[[#This Row],[SUPPLIER]]="","",COUNT(H$2:H332)+1)</f>
        <v/>
      </c>
      <c r="I333" s="2" t="s">
        <v>22</v>
      </c>
      <c r="N333" s="2"/>
      <c r="P333" t="s">
        <v>432</v>
      </c>
      <c r="Q333">
        <v>1</v>
      </c>
      <c r="R333">
        <v>720</v>
      </c>
      <c r="S333" t="s">
        <v>37</v>
      </c>
      <c r="T333" s="3">
        <v>4600</v>
      </c>
      <c r="U333" s="3"/>
      <c r="V333" t="s">
        <v>433</v>
      </c>
      <c r="W333" s="4">
        <v>0.125</v>
      </c>
      <c r="X333" s="4">
        <v>0.05</v>
      </c>
      <c r="Z333" s="1"/>
    </row>
    <row r="334" spans="2:26" x14ac:dyDescent="0.25">
      <c r="B334" s="2">
        <f>IF(ALL[[#This Row],[TGL MASUK]]="",B333,ALL[[#This Row],[TGL MASUK]])</f>
        <v>44938</v>
      </c>
      <c r="C334" s="2">
        <v>44938</v>
      </c>
      <c r="D334" s="2" t="str">
        <f>IF(D333=ALL[[#Headers],[TGL MASUK_H3]],ALL[[#This Row],[TGL MASUK_H2]],IF(ALL[[#This Row],[SUPPLIER]]="","",IF(ALL[[#This Row],[TGL MASUK_H2]]&gt;C333,ALL[[#This Row],[TGL MASUK_H2]],"")))</f>
        <v/>
      </c>
      <c r="E334" t="str">
        <f>IF(ALL[[#This Row],[FAKTUR]]="",E333,ALL[[#This Row],[FAKTUR]])</f>
        <v>ARTO MORO</v>
      </c>
      <c r="F334" s="2">
        <f>IF(ALL[[#This Row],[TGL.NOTA]]="",F333,ALL[[#This Row],[TGL.NOTA]])</f>
        <v>44933</v>
      </c>
      <c r="G334" s="8">
        <f t="shared" si="5"/>
        <v>332</v>
      </c>
      <c r="H334" s="6" t="str">
        <f>IF(ALL[[#This Row],[SUPPLIER]]="","",COUNT(H$2:H333)+1)</f>
        <v/>
      </c>
      <c r="I334" s="2" t="s">
        <v>22</v>
      </c>
      <c r="N334" s="2"/>
      <c r="T334" s="3"/>
      <c r="U334" s="3"/>
      <c r="W334" s="4"/>
      <c r="X334" s="4"/>
      <c r="Z334" s="1"/>
    </row>
    <row r="335" spans="2:26" x14ac:dyDescent="0.25">
      <c r="B335" s="2">
        <f>IF(ALL[[#This Row],[TGL MASUK]]="",B334,ALL[[#This Row],[TGL MASUK]])</f>
        <v>44938</v>
      </c>
      <c r="C335" s="2">
        <v>44938</v>
      </c>
      <c r="D335" s="2" t="str">
        <f>IF(D334=ALL[[#Headers],[TGL MASUK_H3]],ALL[[#This Row],[TGL MASUK_H2]],IF(ALL[[#This Row],[SUPPLIER]]="","",IF(ALL[[#This Row],[TGL MASUK_H2]]&gt;C334,ALL[[#This Row],[TGL MASUK_H2]],"")))</f>
        <v/>
      </c>
      <c r="E335" t="str">
        <f>IF(ALL[[#This Row],[FAKTUR]]="",E334,ALL[[#This Row],[FAKTUR]])</f>
        <v>ARTO MORO</v>
      </c>
      <c r="F335" s="2">
        <f>IF(ALL[[#This Row],[TGL.NOTA]]="",F334,ALL[[#This Row],[TGL.NOTA]])</f>
        <v>44933</v>
      </c>
      <c r="G335" s="8">
        <f t="shared" si="5"/>
        <v>333</v>
      </c>
      <c r="H335" s="6">
        <f>IF(ALL[[#This Row],[SUPPLIER]]="","",COUNT(H$2:H334)+1)</f>
        <v>66</v>
      </c>
      <c r="I335" s="2" t="s">
        <v>22</v>
      </c>
      <c r="J335" t="s">
        <v>83</v>
      </c>
      <c r="K335" t="s">
        <v>78</v>
      </c>
      <c r="L335" t="s">
        <v>434</v>
      </c>
      <c r="N335" s="2">
        <v>44933</v>
      </c>
      <c r="P335" t="s">
        <v>435</v>
      </c>
      <c r="Q335">
        <v>1</v>
      </c>
      <c r="R335">
        <v>288</v>
      </c>
      <c r="S335" t="s">
        <v>37</v>
      </c>
      <c r="T335" s="3">
        <v>4800</v>
      </c>
      <c r="U335" s="3"/>
      <c r="V335" t="s">
        <v>436</v>
      </c>
      <c r="W335" s="4">
        <v>0.125</v>
      </c>
      <c r="X335" s="4">
        <v>0.05</v>
      </c>
      <c r="Z335" s="1"/>
    </row>
    <row r="336" spans="2:26" x14ac:dyDescent="0.25">
      <c r="B336" s="2">
        <f>IF(ALL[[#This Row],[TGL MASUK]]="",B335,ALL[[#This Row],[TGL MASUK]])</f>
        <v>44938</v>
      </c>
      <c r="C336" s="2">
        <v>44938</v>
      </c>
      <c r="D336" s="2" t="str">
        <f>IF(D335=ALL[[#Headers],[TGL MASUK_H3]],ALL[[#This Row],[TGL MASUK_H2]],IF(ALL[[#This Row],[SUPPLIER]]="","",IF(ALL[[#This Row],[TGL MASUK_H2]]&gt;C335,ALL[[#This Row],[TGL MASUK_H2]],"")))</f>
        <v/>
      </c>
      <c r="E336" t="str">
        <f>IF(ALL[[#This Row],[FAKTUR]]="",E335,ALL[[#This Row],[FAKTUR]])</f>
        <v>ARTO MORO</v>
      </c>
      <c r="F336" s="2">
        <f>IF(ALL[[#This Row],[TGL.NOTA]]="",F335,ALL[[#This Row],[TGL.NOTA]])</f>
        <v>44933</v>
      </c>
      <c r="G336" s="8">
        <f t="shared" si="5"/>
        <v>334</v>
      </c>
      <c r="H336" s="6" t="str">
        <f>IF(ALL[[#This Row],[SUPPLIER]]="","",COUNT(H$2:H335)+1)</f>
        <v/>
      </c>
      <c r="I336" s="2" t="s">
        <v>22</v>
      </c>
      <c r="N336" s="2"/>
      <c r="P336" t="s">
        <v>437</v>
      </c>
      <c r="Q336">
        <v>1</v>
      </c>
      <c r="R336">
        <v>288</v>
      </c>
      <c r="S336" t="s">
        <v>37</v>
      </c>
      <c r="T336" s="3">
        <v>4800</v>
      </c>
      <c r="U336" s="3"/>
      <c r="V336" t="s">
        <v>438</v>
      </c>
      <c r="W336" s="4">
        <v>0.125</v>
      </c>
      <c r="X336" s="4">
        <v>0.05</v>
      </c>
      <c r="Z336" s="1"/>
    </row>
    <row r="337" spans="2:26" x14ac:dyDescent="0.25">
      <c r="B337" s="2">
        <f>IF(ALL[[#This Row],[TGL MASUK]]="",B336,ALL[[#This Row],[TGL MASUK]])</f>
        <v>44938</v>
      </c>
      <c r="C337" s="2">
        <v>44938</v>
      </c>
      <c r="D337" s="2" t="str">
        <f>IF(D336=ALL[[#Headers],[TGL MASUK_H3]],ALL[[#This Row],[TGL MASUK_H2]],IF(ALL[[#This Row],[SUPPLIER]]="","",IF(ALL[[#This Row],[TGL MASUK_H2]]&gt;C336,ALL[[#This Row],[TGL MASUK_H2]],"")))</f>
        <v/>
      </c>
      <c r="E337" t="str">
        <f>IF(ALL[[#This Row],[FAKTUR]]="",E336,ALL[[#This Row],[FAKTUR]])</f>
        <v>ARTO MORO</v>
      </c>
      <c r="F337" s="2">
        <f>IF(ALL[[#This Row],[TGL.NOTA]]="",F336,ALL[[#This Row],[TGL.NOTA]])</f>
        <v>44933</v>
      </c>
      <c r="G337" s="8">
        <f t="shared" si="5"/>
        <v>335</v>
      </c>
      <c r="H337" s="6" t="str">
        <f>IF(ALL[[#This Row],[SUPPLIER]]="","",COUNT(H$2:H336)+1)</f>
        <v/>
      </c>
      <c r="I337" s="2" t="s">
        <v>22</v>
      </c>
      <c r="N337" s="2"/>
      <c r="P337" t="s">
        <v>439</v>
      </c>
      <c r="R337">
        <v>72</v>
      </c>
      <c r="S337" t="s">
        <v>37</v>
      </c>
      <c r="T337" s="3">
        <v>4800</v>
      </c>
      <c r="U337" s="3"/>
      <c r="V337" t="s">
        <v>436</v>
      </c>
      <c r="W337" s="4">
        <v>0.125</v>
      </c>
      <c r="X337" s="4">
        <v>0.05</v>
      </c>
      <c r="Z337" s="1"/>
    </row>
    <row r="338" spans="2:26" x14ac:dyDescent="0.25">
      <c r="B338" s="2">
        <f>IF(ALL[[#This Row],[TGL MASUK]]="",B337,ALL[[#This Row],[TGL MASUK]])</f>
        <v>44938</v>
      </c>
      <c r="C338" s="2">
        <v>44938</v>
      </c>
      <c r="D338" s="2" t="str">
        <f>IF(D337=ALL[[#Headers],[TGL MASUK_H3]],ALL[[#This Row],[TGL MASUK_H2]],IF(ALL[[#This Row],[SUPPLIER]]="","",IF(ALL[[#This Row],[TGL MASUK_H2]]&gt;C337,ALL[[#This Row],[TGL MASUK_H2]],"")))</f>
        <v/>
      </c>
      <c r="E338" t="str">
        <f>IF(ALL[[#This Row],[FAKTUR]]="",E337,ALL[[#This Row],[FAKTUR]])</f>
        <v>ARTO MORO</v>
      </c>
      <c r="F338" s="2">
        <f>IF(ALL[[#This Row],[TGL.NOTA]]="",F337,ALL[[#This Row],[TGL.NOTA]])</f>
        <v>44933</v>
      </c>
      <c r="G338" s="8">
        <f t="shared" si="5"/>
        <v>336</v>
      </c>
      <c r="H338" s="6" t="str">
        <f>IF(ALL[[#This Row],[SUPPLIER]]="","",COUNT(H$2:H337)+1)</f>
        <v/>
      </c>
      <c r="I338" s="2" t="s">
        <v>22</v>
      </c>
      <c r="N338" s="2"/>
      <c r="P338" t="s">
        <v>440</v>
      </c>
      <c r="R338">
        <v>72</v>
      </c>
      <c r="S338" t="s">
        <v>37</v>
      </c>
      <c r="T338" s="3">
        <v>4800</v>
      </c>
      <c r="U338" s="3"/>
      <c r="V338" t="s">
        <v>436</v>
      </c>
      <c r="W338" s="4">
        <v>0.125</v>
      </c>
      <c r="X338" s="4">
        <v>0.05</v>
      </c>
      <c r="Z338" s="1"/>
    </row>
    <row r="339" spans="2:26" x14ac:dyDescent="0.25">
      <c r="B339" s="2">
        <f>IF(ALL[[#This Row],[TGL MASUK]]="",B338,ALL[[#This Row],[TGL MASUK]])</f>
        <v>44938</v>
      </c>
      <c r="C339" s="2">
        <v>44938</v>
      </c>
      <c r="D339" s="2" t="str">
        <f>IF(D338=ALL[[#Headers],[TGL MASUK_H3]],ALL[[#This Row],[TGL MASUK_H2]],IF(ALL[[#This Row],[SUPPLIER]]="","",IF(ALL[[#This Row],[TGL MASUK_H2]]&gt;C338,ALL[[#This Row],[TGL MASUK_H2]],"")))</f>
        <v/>
      </c>
      <c r="E339" t="str">
        <f>IF(ALL[[#This Row],[FAKTUR]]="",E338,ALL[[#This Row],[FAKTUR]])</f>
        <v>ARTO MORO</v>
      </c>
      <c r="F339" s="2">
        <f>IF(ALL[[#This Row],[TGL.NOTA]]="",F338,ALL[[#This Row],[TGL.NOTA]])</f>
        <v>44933</v>
      </c>
      <c r="G339" s="8">
        <f t="shared" si="5"/>
        <v>337</v>
      </c>
      <c r="H339" s="6" t="str">
        <f>IF(ALL[[#This Row],[SUPPLIER]]="","",COUNT(H$2:H338)+1)</f>
        <v/>
      </c>
      <c r="I339" s="2" t="s">
        <v>22</v>
      </c>
      <c r="N339" s="2"/>
      <c r="P339" t="s">
        <v>441</v>
      </c>
      <c r="R339">
        <v>72</v>
      </c>
      <c r="S339" t="s">
        <v>37</v>
      </c>
      <c r="T339" s="3">
        <v>4800</v>
      </c>
      <c r="U339" s="3"/>
      <c r="V339" t="s">
        <v>436</v>
      </c>
      <c r="W339" s="4">
        <v>0.125</v>
      </c>
      <c r="X339" s="4">
        <v>0.05</v>
      </c>
      <c r="Z339" s="1"/>
    </row>
    <row r="340" spans="2:26" x14ac:dyDescent="0.25">
      <c r="B340" s="2">
        <f>IF(ALL[[#This Row],[TGL MASUK]]="",B339,ALL[[#This Row],[TGL MASUK]])</f>
        <v>44938</v>
      </c>
      <c r="C340" s="2">
        <v>44938</v>
      </c>
      <c r="D340" s="2" t="str">
        <f>IF(D339=ALL[[#Headers],[TGL MASUK_H3]],ALL[[#This Row],[TGL MASUK_H2]],IF(ALL[[#This Row],[SUPPLIER]]="","",IF(ALL[[#This Row],[TGL MASUK_H2]]&gt;C339,ALL[[#This Row],[TGL MASUK_H2]],"")))</f>
        <v/>
      </c>
      <c r="E340" t="str">
        <f>IF(ALL[[#This Row],[FAKTUR]]="",E339,ALL[[#This Row],[FAKTUR]])</f>
        <v>ARTO MORO</v>
      </c>
      <c r="F340" s="2">
        <f>IF(ALL[[#This Row],[TGL.NOTA]]="",F339,ALL[[#This Row],[TGL.NOTA]])</f>
        <v>44933</v>
      </c>
      <c r="G340" s="8">
        <f t="shared" si="5"/>
        <v>338</v>
      </c>
      <c r="H340" s="6" t="str">
        <f>IF(ALL[[#This Row],[SUPPLIER]]="","",COUNT(H$2:H339)+1)</f>
        <v/>
      </c>
      <c r="I340" s="2" t="s">
        <v>22</v>
      </c>
      <c r="N340" s="2"/>
      <c r="P340" t="s">
        <v>442</v>
      </c>
      <c r="R340">
        <v>72</v>
      </c>
      <c r="S340" t="s">
        <v>37</v>
      </c>
      <c r="T340" s="3">
        <v>4800</v>
      </c>
      <c r="U340" s="3"/>
      <c r="V340" t="s">
        <v>436</v>
      </c>
      <c r="W340" s="4">
        <v>0.125</v>
      </c>
      <c r="X340" s="4">
        <v>0.05</v>
      </c>
      <c r="Z340" s="1"/>
    </row>
    <row r="341" spans="2:26" x14ac:dyDescent="0.25">
      <c r="B341" s="2">
        <f>IF(ALL[[#This Row],[TGL MASUK]]="",B340,ALL[[#This Row],[TGL MASUK]])</f>
        <v>44938</v>
      </c>
      <c r="C341" s="2">
        <v>44938</v>
      </c>
      <c r="D341" s="2" t="str">
        <f>IF(D340=ALL[[#Headers],[TGL MASUK_H3]],ALL[[#This Row],[TGL MASUK_H2]],IF(ALL[[#This Row],[SUPPLIER]]="","",IF(ALL[[#This Row],[TGL MASUK_H2]]&gt;C340,ALL[[#This Row],[TGL MASUK_H2]],"")))</f>
        <v/>
      </c>
      <c r="E341" t="str">
        <f>IF(ALL[[#This Row],[FAKTUR]]="",E340,ALL[[#This Row],[FAKTUR]])</f>
        <v>ARTO MORO</v>
      </c>
      <c r="F341" s="2">
        <f>IF(ALL[[#This Row],[TGL.NOTA]]="",F340,ALL[[#This Row],[TGL.NOTA]])</f>
        <v>44933</v>
      </c>
      <c r="G341" s="8">
        <f t="shared" si="5"/>
        <v>339</v>
      </c>
      <c r="H341" s="6" t="str">
        <f>IF(ALL[[#This Row],[SUPPLIER]]="","",COUNT(H$2:H340)+1)</f>
        <v/>
      </c>
      <c r="I341" s="2" t="s">
        <v>22</v>
      </c>
      <c r="N341" s="2"/>
      <c r="P341" t="s">
        <v>443</v>
      </c>
      <c r="Q341">
        <v>5</v>
      </c>
      <c r="R341">
        <v>120</v>
      </c>
      <c r="S341" t="s">
        <v>140</v>
      </c>
      <c r="T341" s="3">
        <v>70800</v>
      </c>
      <c r="U341" s="3"/>
      <c r="V341" t="s">
        <v>444</v>
      </c>
      <c r="W341" s="4">
        <v>0.125</v>
      </c>
      <c r="X341" s="4">
        <v>0.05</v>
      </c>
      <c r="Z341" s="1"/>
    </row>
    <row r="342" spans="2:26" x14ac:dyDescent="0.25">
      <c r="B342" s="2">
        <f>IF(ALL[[#This Row],[TGL MASUK]]="",B341,ALL[[#This Row],[TGL MASUK]])</f>
        <v>44938</v>
      </c>
      <c r="C342" s="2">
        <v>44938</v>
      </c>
      <c r="D342" s="2" t="str">
        <f>IF(D341=ALL[[#Headers],[TGL MASUK_H3]],ALL[[#This Row],[TGL MASUK_H2]],IF(ALL[[#This Row],[SUPPLIER]]="","",IF(ALL[[#This Row],[TGL MASUK_H2]]&gt;C341,ALL[[#This Row],[TGL MASUK_H2]],"")))</f>
        <v/>
      </c>
      <c r="E342" t="str">
        <f>IF(ALL[[#This Row],[FAKTUR]]="",E341,ALL[[#This Row],[FAKTUR]])</f>
        <v>ARTO MORO</v>
      </c>
      <c r="F342" s="2">
        <f>IF(ALL[[#This Row],[TGL.NOTA]]="",F341,ALL[[#This Row],[TGL.NOTA]])</f>
        <v>44933</v>
      </c>
      <c r="G342" s="8">
        <f t="shared" si="5"/>
        <v>340</v>
      </c>
      <c r="H342" s="6" t="str">
        <f>IF(ALL[[#This Row],[SUPPLIER]]="","",COUNT(H$2:H341)+1)</f>
        <v/>
      </c>
      <c r="I342" s="2" t="s">
        <v>22</v>
      </c>
      <c r="N342" s="2"/>
      <c r="P342" t="s">
        <v>445</v>
      </c>
      <c r="Q342">
        <v>5</v>
      </c>
      <c r="R342">
        <v>120</v>
      </c>
      <c r="S342" t="s">
        <v>140</v>
      </c>
      <c r="T342" s="3">
        <v>70800</v>
      </c>
      <c r="U342" s="3"/>
      <c r="V342" t="s">
        <v>444</v>
      </c>
      <c r="W342" s="4">
        <v>0.125</v>
      </c>
      <c r="X342" s="4">
        <v>0.05</v>
      </c>
      <c r="Z342" s="1"/>
    </row>
    <row r="343" spans="2:26" x14ac:dyDescent="0.25">
      <c r="B343" s="2">
        <f>IF(ALL[[#This Row],[TGL MASUK]]="",B342,ALL[[#This Row],[TGL MASUK]])</f>
        <v>44938</v>
      </c>
      <c r="C343" s="2">
        <v>44938</v>
      </c>
      <c r="D343" s="2" t="str">
        <f>IF(D342=ALL[[#Headers],[TGL MASUK_H3]],ALL[[#This Row],[TGL MASUK_H2]],IF(ALL[[#This Row],[SUPPLIER]]="","",IF(ALL[[#This Row],[TGL MASUK_H2]]&gt;C342,ALL[[#This Row],[TGL MASUK_H2]],"")))</f>
        <v/>
      </c>
      <c r="E343" t="str">
        <f>IF(ALL[[#This Row],[FAKTUR]]="",E342,ALL[[#This Row],[FAKTUR]])</f>
        <v>ARTO MORO</v>
      </c>
      <c r="F343" s="2">
        <f>IF(ALL[[#This Row],[TGL.NOTA]]="",F342,ALL[[#This Row],[TGL.NOTA]])</f>
        <v>44933</v>
      </c>
      <c r="G343" s="8">
        <f t="shared" si="5"/>
        <v>341</v>
      </c>
      <c r="H343" s="6" t="str">
        <f>IF(ALL[[#This Row],[SUPPLIER]]="","",COUNT(H$2:H342)+1)</f>
        <v/>
      </c>
      <c r="I343" s="2" t="s">
        <v>22</v>
      </c>
      <c r="N343" s="2"/>
      <c r="P343" t="s">
        <v>446</v>
      </c>
      <c r="Q343">
        <v>2</v>
      </c>
      <c r="R343">
        <v>72</v>
      </c>
      <c r="S343" t="s">
        <v>50</v>
      </c>
      <c r="T343" s="3">
        <v>34200</v>
      </c>
      <c r="U343" s="3"/>
      <c r="V343" t="s">
        <v>447</v>
      </c>
      <c r="W343" s="4">
        <v>0.125</v>
      </c>
      <c r="X343" s="4">
        <v>0.05</v>
      </c>
      <c r="Z343" s="1"/>
    </row>
    <row r="344" spans="2:26" x14ac:dyDescent="0.25">
      <c r="B344" s="2">
        <f>IF(ALL[[#This Row],[TGL MASUK]]="",B343,ALL[[#This Row],[TGL MASUK]])</f>
        <v>44938</v>
      </c>
      <c r="C344" s="2">
        <v>44938</v>
      </c>
      <c r="D344" s="2" t="str">
        <f>IF(D343=ALL[[#Headers],[TGL MASUK_H3]],ALL[[#This Row],[TGL MASUK_H2]],IF(ALL[[#This Row],[SUPPLIER]]="","",IF(ALL[[#This Row],[TGL MASUK_H2]]&gt;C343,ALL[[#This Row],[TGL MASUK_H2]],"")))</f>
        <v/>
      </c>
      <c r="E344" t="str">
        <f>IF(ALL[[#This Row],[FAKTUR]]="",E343,ALL[[#This Row],[FAKTUR]])</f>
        <v>ARTO MORO</v>
      </c>
      <c r="F344" s="2">
        <f>IF(ALL[[#This Row],[TGL.NOTA]]="",F343,ALL[[#This Row],[TGL.NOTA]])</f>
        <v>44933</v>
      </c>
      <c r="G344" s="8">
        <f t="shared" si="5"/>
        <v>342</v>
      </c>
      <c r="H344" s="6" t="str">
        <f>IF(ALL[[#This Row],[SUPPLIER]]="","",COUNT(H$2:H343)+1)</f>
        <v/>
      </c>
      <c r="I344" s="2" t="s">
        <v>22</v>
      </c>
      <c r="N344" s="2"/>
      <c r="T344" s="3"/>
      <c r="U344" s="3"/>
      <c r="W344" s="4"/>
      <c r="X344" s="4"/>
      <c r="Z344" s="1"/>
    </row>
    <row r="345" spans="2:26" x14ac:dyDescent="0.25">
      <c r="B345" s="2">
        <f>IF(ALL[[#This Row],[TGL MASUK]]="",B344,ALL[[#This Row],[TGL MASUK]])</f>
        <v>44938</v>
      </c>
      <c r="C345" s="2">
        <v>44938</v>
      </c>
      <c r="D345" s="2" t="str">
        <f>IF(D344=ALL[[#Headers],[TGL MASUK_H3]],ALL[[#This Row],[TGL MASUK_H2]],IF(ALL[[#This Row],[SUPPLIER]]="","",IF(ALL[[#This Row],[TGL MASUK_H2]]&gt;C344,ALL[[#This Row],[TGL MASUK_H2]],"")))</f>
        <v/>
      </c>
      <c r="E345" t="str">
        <f>IF(ALL[[#This Row],[FAKTUR]]="",E344,ALL[[#This Row],[FAKTUR]])</f>
        <v>ARTO MORO</v>
      </c>
      <c r="F345" s="2">
        <f>IF(ALL[[#This Row],[TGL.NOTA]]="",F344,ALL[[#This Row],[TGL.NOTA]])</f>
        <v>44935</v>
      </c>
      <c r="G345" s="8">
        <f t="shared" si="5"/>
        <v>343</v>
      </c>
      <c r="H345" s="6">
        <f>IF(ALL[[#This Row],[SUPPLIER]]="","",COUNT(H$2:H344)+1)</f>
        <v>67</v>
      </c>
      <c r="I345" s="2" t="s">
        <v>22</v>
      </c>
      <c r="J345" t="s">
        <v>378</v>
      </c>
      <c r="K345" t="s">
        <v>78</v>
      </c>
      <c r="L345" t="s">
        <v>448</v>
      </c>
      <c r="N345" s="2">
        <v>44935</v>
      </c>
      <c r="P345" t="s">
        <v>449</v>
      </c>
      <c r="Q345">
        <v>1</v>
      </c>
      <c r="R345">
        <v>160</v>
      </c>
      <c r="S345" t="s">
        <v>37</v>
      </c>
      <c r="T345" s="3">
        <v>32000</v>
      </c>
      <c r="U345" s="3"/>
      <c r="V345" t="s">
        <v>450</v>
      </c>
      <c r="W345" s="4">
        <v>0.125</v>
      </c>
      <c r="X345" s="4">
        <v>0.1</v>
      </c>
      <c r="Z345" s="1"/>
    </row>
    <row r="346" spans="2:26" x14ac:dyDescent="0.25">
      <c r="B346" s="2">
        <f>IF(ALL[[#This Row],[TGL MASUK]]="",B345,ALL[[#This Row],[TGL MASUK]])</f>
        <v>44938</v>
      </c>
      <c r="C346" s="2">
        <v>44938</v>
      </c>
      <c r="D346" s="2" t="str">
        <f>IF(D345=ALL[[#Headers],[TGL MASUK_H3]],ALL[[#This Row],[TGL MASUK_H2]],IF(ALL[[#This Row],[SUPPLIER]]="","",IF(ALL[[#This Row],[TGL MASUK_H2]]&gt;C345,ALL[[#This Row],[TGL MASUK_H2]],"")))</f>
        <v/>
      </c>
      <c r="E346" t="str">
        <f>IF(ALL[[#This Row],[FAKTUR]]="",E345,ALL[[#This Row],[FAKTUR]])</f>
        <v>ARTO MORO</v>
      </c>
      <c r="F346" s="2">
        <f>IF(ALL[[#This Row],[TGL.NOTA]]="",F345,ALL[[#This Row],[TGL.NOTA]])</f>
        <v>44935</v>
      </c>
      <c r="G346" s="8">
        <f t="shared" si="5"/>
        <v>344</v>
      </c>
      <c r="H346" s="6" t="str">
        <f>IF(ALL[[#This Row],[SUPPLIER]]="","",COUNT(H$2:H345)+1)</f>
        <v/>
      </c>
      <c r="I346" s="2" t="s">
        <v>22</v>
      </c>
      <c r="N346" s="2"/>
      <c r="P346" t="s">
        <v>451</v>
      </c>
      <c r="Q346">
        <v>1</v>
      </c>
      <c r="R346">
        <v>160</v>
      </c>
      <c r="S346" t="s">
        <v>37</v>
      </c>
      <c r="T346" s="3">
        <v>27500</v>
      </c>
      <c r="U346" s="3"/>
      <c r="V346" t="s">
        <v>450</v>
      </c>
      <c r="W346" s="4">
        <v>0.125</v>
      </c>
      <c r="X346" s="4">
        <v>0.1</v>
      </c>
      <c r="Z346" s="1"/>
    </row>
    <row r="347" spans="2:26" x14ac:dyDescent="0.25">
      <c r="B347" s="2">
        <f>IF(ALL[[#This Row],[TGL MASUK]]="",B346,ALL[[#This Row],[TGL MASUK]])</f>
        <v>44938</v>
      </c>
      <c r="C347" s="2">
        <v>44938</v>
      </c>
      <c r="D347" s="2" t="str">
        <f>IF(D346=ALL[[#Headers],[TGL MASUK_H3]],ALL[[#This Row],[TGL MASUK_H2]],IF(ALL[[#This Row],[SUPPLIER]]="","",IF(ALL[[#This Row],[TGL MASUK_H2]]&gt;C346,ALL[[#This Row],[TGL MASUK_H2]],"")))</f>
        <v/>
      </c>
      <c r="E347" t="str">
        <f>IF(ALL[[#This Row],[FAKTUR]]="",E346,ALL[[#This Row],[FAKTUR]])</f>
        <v>ARTO MORO</v>
      </c>
      <c r="F347" s="2">
        <f>IF(ALL[[#This Row],[TGL.NOTA]]="",F346,ALL[[#This Row],[TGL.NOTA]])</f>
        <v>44935</v>
      </c>
      <c r="G347" s="8">
        <f t="shared" si="5"/>
        <v>345</v>
      </c>
      <c r="H347" s="6" t="str">
        <f>IF(ALL[[#This Row],[SUPPLIER]]="","",COUNT(H$2:H346)+1)</f>
        <v/>
      </c>
      <c r="I347" s="2" t="s">
        <v>22</v>
      </c>
      <c r="N347" s="2"/>
      <c r="P347" t="s">
        <v>452</v>
      </c>
      <c r="Q347">
        <v>2</v>
      </c>
      <c r="R347">
        <v>120</v>
      </c>
      <c r="S347" t="s">
        <v>37</v>
      </c>
      <c r="T347" s="3">
        <v>74000</v>
      </c>
      <c r="U347" s="3"/>
      <c r="V347" t="s">
        <v>453</v>
      </c>
      <c r="W347" s="4">
        <v>0.125</v>
      </c>
      <c r="X347" s="4">
        <v>0.1</v>
      </c>
      <c r="Z347" s="1"/>
    </row>
    <row r="348" spans="2:26" x14ac:dyDescent="0.25">
      <c r="B348" s="2">
        <f>IF(ALL[[#This Row],[TGL MASUK]]="",B347,ALL[[#This Row],[TGL MASUK]])</f>
        <v>44938</v>
      </c>
      <c r="C348" s="2">
        <v>44938</v>
      </c>
      <c r="D348" s="2" t="str">
        <f>IF(D347=ALL[[#Headers],[TGL MASUK_H3]],ALL[[#This Row],[TGL MASUK_H2]],IF(ALL[[#This Row],[SUPPLIER]]="","",IF(ALL[[#This Row],[TGL MASUK_H2]]&gt;C347,ALL[[#This Row],[TGL MASUK_H2]],"")))</f>
        <v/>
      </c>
      <c r="E348" t="str">
        <f>IF(ALL[[#This Row],[FAKTUR]]="",E347,ALL[[#This Row],[FAKTUR]])</f>
        <v>ARTO MORO</v>
      </c>
      <c r="F348" s="2">
        <f>IF(ALL[[#This Row],[TGL.NOTA]]="",F347,ALL[[#This Row],[TGL.NOTA]])</f>
        <v>44935</v>
      </c>
      <c r="G348" s="8">
        <f t="shared" si="5"/>
        <v>346</v>
      </c>
      <c r="H348" s="6" t="str">
        <f>IF(ALL[[#This Row],[SUPPLIER]]="","",COUNT(H$2:H347)+1)</f>
        <v/>
      </c>
      <c r="I348" s="2" t="s">
        <v>22</v>
      </c>
      <c r="N348" s="2"/>
      <c r="P348" t="s">
        <v>454</v>
      </c>
      <c r="Q348">
        <v>1</v>
      </c>
      <c r="R348">
        <v>120</v>
      </c>
      <c r="S348" t="s">
        <v>37</v>
      </c>
      <c r="T348" s="3">
        <v>47000</v>
      </c>
      <c r="U348" s="3"/>
      <c r="V348" t="s">
        <v>455</v>
      </c>
      <c r="W348" s="4">
        <v>0.125</v>
      </c>
      <c r="X348" s="4">
        <v>0.05</v>
      </c>
      <c r="Z348" s="1"/>
    </row>
    <row r="349" spans="2:26" x14ac:dyDescent="0.25">
      <c r="B349" s="2">
        <f>IF(ALL[[#This Row],[TGL MASUK]]="",B348,ALL[[#This Row],[TGL MASUK]])</f>
        <v>44938</v>
      </c>
      <c r="C349" s="2">
        <v>44938</v>
      </c>
      <c r="D349" s="2" t="str">
        <f>IF(D348=ALL[[#Headers],[TGL MASUK_H3]],ALL[[#This Row],[TGL MASUK_H2]],IF(ALL[[#This Row],[SUPPLIER]]="","",IF(ALL[[#This Row],[TGL MASUK_H2]]&gt;C348,ALL[[#This Row],[TGL MASUK_H2]],"")))</f>
        <v/>
      </c>
      <c r="E349" t="str">
        <f>IF(ALL[[#This Row],[FAKTUR]]="",E348,ALL[[#This Row],[FAKTUR]])</f>
        <v>ARTO MORO</v>
      </c>
      <c r="F349" s="2">
        <f>IF(ALL[[#This Row],[TGL.NOTA]]="",F348,ALL[[#This Row],[TGL.NOTA]])</f>
        <v>44935</v>
      </c>
      <c r="G349" s="8">
        <f t="shared" si="5"/>
        <v>347</v>
      </c>
      <c r="H349" s="6" t="str">
        <f>IF(ALL[[#This Row],[SUPPLIER]]="","",COUNT(H$2:H348)+1)</f>
        <v/>
      </c>
      <c r="I349" s="2" t="s">
        <v>22</v>
      </c>
      <c r="N349" s="2"/>
      <c r="P349" t="s">
        <v>456</v>
      </c>
      <c r="R349">
        <v>40</v>
      </c>
      <c r="S349" t="s">
        <v>37</v>
      </c>
      <c r="T349" s="3">
        <v>47000</v>
      </c>
      <c r="U349" s="3"/>
      <c r="V349" t="s">
        <v>455</v>
      </c>
      <c r="W349" s="4">
        <v>0.125</v>
      </c>
      <c r="X349" s="4">
        <v>0.05</v>
      </c>
      <c r="Z349" s="1"/>
    </row>
    <row r="350" spans="2:26" x14ac:dyDescent="0.25">
      <c r="B350" s="2">
        <f>IF(ALL[[#This Row],[TGL MASUK]]="",B349,ALL[[#This Row],[TGL MASUK]])</f>
        <v>44938</v>
      </c>
      <c r="C350" s="2">
        <v>44938</v>
      </c>
      <c r="D350" s="2" t="str">
        <f>IF(D349=ALL[[#Headers],[TGL MASUK_H3]],ALL[[#This Row],[TGL MASUK_H2]],IF(ALL[[#This Row],[SUPPLIER]]="","",IF(ALL[[#This Row],[TGL MASUK_H2]]&gt;C349,ALL[[#This Row],[TGL MASUK_H2]],"")))</f>
        <v/>
      </c>
      <c r="E350" t="str">
        <f>IF(ALL[[#This Row],[FAKTUR]]="",E349,ALL[[#This Row],[FAKTUR]])</f>
        <v>ARTO MORO</v>
      </c>
      <c r="F350" s="2">
        <f>IF(ALL[[#This Row],[TGL.NOTA]]="",F349,ALL[[#This Row],[TGL.NOTA]])</f>
        <v>44935</v>
      </c>
      <c r="G350" s="8">
        <f t="shared" si="5"/>
        <v>348</v>
      </c>
      <c r="H350" s="6" t="str">
        <f>IF(ALL[[#This Row],[SUPPLIER]]="","",COUNT(H$2:H349)+1)</f>
        <v/>
      </c>
      <c r="I350" s="2" t="s">
        <v>22</v>
      </c>
      <c r="N350" s="2"/>
      <c r="P350" t="s">
        <v>457</v>
      </c>
      <c r="R350">
        <v>40</v>
      </c>
      <c r="S350" t="s">
        <v>37</v>
      </c>
      <c r="T350" s="3">
        <v>47000</v>
      </c>
      <c r="U350" s="3"/>
      <c r="V350" t="s">
        <v>455</v>
      </c>
      <c r="W350" s="4">
        <v>0.125</v>
      </c>
      <c r="X350" s="4">
        <v>0.05</v>
      </c>
      <c r="Z350" s="1"/>
    </row>
    <row r="351" spans="2:26" x14ac:dyDescent="0.25">
      <c r="B351" s="2">
        <f>IF(ALL[[#This Row],[TGL MASUK]]="",B350,ALL[[#This Row],[TGL MASUK]])</f>
        <v>44938</v>
      </c>
      <c r="C351" s="2">
        <v>44938</v>
      </c>
      <c r="D351" s="2" t="str">
        <f>IF(D350=ALL[[#Headers],[TGL MASUK_H3]],ALL[[#This Row],[TGL MASUK_H2]],IF(ALL[[#This Row],[SUPPLIER]]="","",IF(ALL[[#This Row],[TGL MASUK_H2]]&gt;C350,ALL[[#This Row],[TGL MASUK_H2]],"")))</f>
        <v/>
      </c>
      <c r="E351" t="str">
        <f>IF(ALL[[#This Row],[FAKTUR]]="",E350,ALL[[#This Row],[FAKTUR]])</f>
        <v>ARTO MORO</v>
      </c>
      <c r="F351" s="2">
        <f>IF(ALL[[#This Row],[TGL.NOTA]]="",F350,ALL[[#This Row],[TGL.NOTA]])</f>
        <v>44935</v>
      </c>
      <c r="G351" s="8">
        <f t="shared" si="5"/>
        <v>349</v>
      </c>
      <c r="H351" s="6" t="str">
        <f>IF(ALL[[#This Row],[SUPPLIER]]="","",COUNT(H$2:H350)+1)</f>
        <v/>
      </c>
      <c r="I351" s="2" t="s">
        <v>22</v>
      </c>
      <c r="N351" s="2"/>
      <c r="P351" t="s">
        <v>458</v>
      </c>
      <c r="R351">
        <v>40</v>
      </c>
      <c r="S351" t="s">
        <v>37</v>
      </c>
      <c r="T351" s="3">
        <v>47000</v>
      </c>
      <c r="U351" s="3"/>
      <c r="V351" t="s">
        <v>455</v>
      </c>
      <c r="W351" s="4">
        <v>0.125</v>
      </c>
      <c r="X351" s="4">
        <v>0.05</v>
      </c>
      <c r="Z351" s="1"/>
    </row>
    <row r="352" spans="2:26" x14ac:dyDescent="0.25">
      <c r="B352" s="2">
        <f>IF(ALL[[#This Row],[TGL MASUK]]="",B351,ALL[[#This Row],[TGL MASUK]])</f>
        <v>44938</v>
      </c>
      <c r="C352" s="2">
        <v>44938</v>
      </c>
      <c r="D352" s="2" t="str">
        <f>IF(D351=ALL[[#Headers],[TGL MASUK_H3]],ALL[[#This Row],[TGL MASUK_H2]],IF(ALL[[#This Row],[SUPPLIER]]="","",IF(ALL[[#This Row],[TGL MASUK_H2]]&gt;C351,ALL[[#This Row],[TGL MASUK_H2]],"")))</f>
        <v/>
      </c>
      <c r="E352" t="str">
        <f>IF(ALL[[#This Row],[FAKTUR]]="",E351,ALL[[#This Row],[FAKTUR]])</f>
        <v>ARTO MORO</v>
      </c>
      <c r="F352" s="2">
        <f>IF(ALL[[#This Row],[TGL.NOTA]]="",F351,ALL[[#This Row],[TGL.NOTA]])</f>
        <v>44935</v>
      </c>
      <c r="G352" s="8">
        <f t="shared" si="5"/>
        <v>350</v>
      </c>
      <c r="H352" s="6" t="str">
        <f>IF(ALL[[#This Row],[SUPPLIER]]="","",COUNT(H$2:H351)+1)</f>
        <v/>
      </c>
      <c r="I352" s="2" t="s">
        <v>22</v>
      </c>
      <c r="N352" s="2"/>
      <c r="P352" t="s">
        <v>459</v>
      </c>
      <c r="Q352">
        <v>1</v>
      </c>
      <c r="R352">
        <v>120</v>
      </c>
      <c r="S352" t="s">
        <v>37</v>
      </c>
      <c r="T352" s="3">
        <v>47000</v>
      </c>
      <c r="U352" s="3"/>
      <c r="V352" t="s">
        <v>455</v>
      </c>
      <c r="W352" s="4">
        <v>0.125</v>
      </c>
      <c r="X352" s="4">
        <v>0.05</v>
      </c>
      <c r="Z352" s="1"/>
    </row>
    <row r="353" spans="2:26" x14ac:dyDescent="0.25">
      <c r="B353" s="2">
        <f>IF(ALL[[#This Row],[TGL MASUK]]="",B352,ALL[[#This Row],[TGL MASUK]])</f>
        <v>44938</v>
      </c>
      <c r="C353" s="2">
        <v>44938</v>
      </c>
      <c r="D353" s="2" t="str">
        <f>IF(D352=ALL[[#Headers],[TGL MASUK_H3]],ALL[[#This Row],[TGL MASUK_H2]],IF(ALL[[#This Row],[SUPPLIER]]="","",IF(ALL[[#This Row],[TGL MASUK_H2]]&gt;C352,ALL[[#This Row],[TGL MASUK_H2]],"")))</f>
        <v/>
      </c>
      <c r="E353" t="str">
        <f>IF(ALL[[#This Row],[FAKTUR]]="",E352,ALL[[#This Row],[FAKTUR]])</f>
        <v>ARTO MORO</v>
      </c>
      <c r="F353" s="2">
        <f>IF(ALL[[#This Row],[TGL.NOTA]]="",F352,ALL[[#This Row],[TGL.NOTA]])</f>
        <v>44935</v>
      </c>
      <c r="G353" s="8">
        <f t="shared" si="5"/>
        <v>351</v>
      </c>
      <c r="H353" s="6" t="str">
        <f>IF(ALL[[#This Row],[SUPPLIER]]="","",COUNT(H$2:H352)+1)</f>
        <v/>
      </c>
      <c r="I353" s="2" t="s">
        <v>22</v>
      </c>
      <c r="N353" s="2"/>
      <c r="P353" t="s">
        <v>460</v>
      </c>
      <c r="R353">
        <v>27</v>
      </c>
      <c r="S353" t="s">
        <v>37</v>
      </c>
      <c r="T353" s="3">
        <v>56000</v>
      </c>
      <c r="U353" s="3"/>
      <c r="V353" t="s">
        <v>381</v>
      </c>
      <c r="W353" s="4">
        <v>0.125</v>
      </c>
      <c r="X353" s="4">
        <v>0.05</v>
      </c>
      <c r="Z353" s="1"/>
    </row>
    <row r="354" spans="2:26" x14ac:dyDescent="0.25">
      <c r="B354" s="2">
        <f>IF(ALL[[#This Row],[TGL MASUK]]="",B353,ALL[[#This Row],[TGL MASUK]])</f>
        <v>44938</v>
      </c>
      <c r="C354" s="2">
        <v>44938</v>
      </c>
      <c r="D354" s="2" t="str">
        <f>IF(D353=ALL[[#Headers],[TGL MASUK_H3]],ALL[[#This Row],[TGL MASUK_H2]],IF(ALL[[#This Row],[SUPPLIER]]="","",IF(ALL[[#This Row],[TGL MASUK_H2]]&gt;C353,ALL[[#This Row],[TGL MASUK_H2]],"")))</f>
        <v/>
      </c>
      <c r="E354" t="str">
        <f>IF(ALL[[#This Row],[FAKTUR]]="",E353,ALL[[#This Row],[FAKTUR]])</f>
        <v>ARTO MORO</v>
      </c>
      <c r="F354" s="2">
        <f>IF(ALL[[#This Row],[TGL.NOTA]]="",F353,ALL[[#This Row],[TGL.NOTA]])</f>
        <v>44935</v>
      </c>
      <c r="G354" s="8">
        <f t="shared" si="5"/>
        <v>352</v>
      </c>
      <c r="H354" s="6" t="str">
        <f>IF(ALL[[#This Row],[SUPPLIER]]="","",COUNT(H$2:H353)+1)</f>
        <v/>
      </c>
      <c r="I354" s="2" t="s">
        <v>22</v>
      </c>
      <c r="N354" s="2"/>
      <c r="P354" t="s">
        <v>461</v>
      </c>
      <c r="R354">
        <v>27</v>
      </c>
      <c r="S354" t="s">
        <v>37</v>
      </c>
      <c r="T354" s="3">
        <v>56000</v>
      </c>
      <c r="U354" s="3"/>
      <c r="V354" t="s">
        <v>381</v>
      </c>
      <c r="W354" s="4">
        <v>0.125</v>
      </c>
      <c r="X354" s="4">
        <v>0.05</v>
      </c>
      <c r="Z354" s="1"/>
    </row>
    <row r="355" spans="2:26" x14ac:dyDescent="0.25">
      <c r="B355" s="2">
        <f>IF(ALL[[#This Row],[TGL MASUK]]="",B354,ALL[[#This Row],[TGL MASUK]])</f>
        <v>44938</v>
      </c>
      <c r="C355" s="2">
        <v>44938</v>
      </c>
      <c r="D355" s="2" t="str">
        <f>IF(D354=ALL[[#Headers],[TGL MASUK_H3]],ALL[[#This Row],[TGL MASUK_H2]],IF(ALL[[#This Row],[SUPPLIER]]="","",IF(ALL[[#This Row],[TGL MASUK_H2]]&gt;C354,ALL[[#This Row],[TGL MASUK_H2]],"")))</f>
        <v/>
      </c>
      <c r="E355" t="str">
        <f>IF(ALL[[#This Row],[FAKTUR]]="",E354,ALL[[#This Row],[FAKTUR]])</f>
        <v>ARTO MORO</v>
      </c>
      <c r="F355" s="2">
        <f>IF(ALL[[#This Row],[TGL.NOTA]]="",F354,ALL[[#This Row],[TGL.NOTA]])</f>
        <v>44935</v>
      </c>
      <c r="G355" s="8">
        <f t="shared" si="5"/>
        <v>353</v>
      </c>
      <c r="H355" s="6" t="str">
        <f>IF(ALL[[#This Row],[SUPPLIER]]="","",COUNT(H$2:H354)+1)</f>
        <v/>
      </c>
      <c r="I355" s="2" t="s">
        <v>22</v>
      </c>
      <c r="N355" s="2"/>
      <c r="P355" t="s">
        <v>462</v>
      </c>
      <c r="R355">
        <v>26</v>
      </c>
      <c r="S355" t="s">
        <v>37</v>
      </c>
      <c r="T355" s="3">
        <v>56000</v>
      </c>
      <c r="U355" s="3"/>
      <c r="V355" t="s">
        <v>381</v>
      </c>
      <c r="W355" s="4">
        <v>0.125</v>
      </c>
      <c r="X355" s="4">
        <v>0.05</v>
      </c>
      <c r="Z355" s="1"/>
    </row>
    <row r="356" spans="2:26" x14ac:dyDescent="0.25">
      <c r="B356" s="2">
        <f>IF(ALL[[#This Row],[TGL MASUK]]="",B355,ALL[[#This Row],[TGL MASUK]])</f>
        <v>44938</v>
      </c>
      <c r="C356" s="2">
        <v>44938</v>
      </c>
      <c r="D356" s="2" t="str">
        <f>IF(D355=ALL[[#Headers],[TGL MASUK_H3]],ALL[[#This Row],[TGL MASUK_H2]],IF(ALL[[#This Row],[SUPPLIER]]="","",IF(ALL[[#This Row],[TGL MASUK_H2]]&gt;C355,ALL[[#This Row],[TGL MASUK_H2]],"")))</f>
        <v/>
      </c>
      <c r="E356" t="str">
        <f>IF(ALL[[#This Row],[FAKTUR]]="",E355,ALL[[#This Row],[FAKTUR]])</f>
        <v>ARTO MORO</v>
      </c>
      <c r="F356" s="2">
        <f>IF(ALL[[#This Row],[TGL.NOTA]]="",F355,ALL[[#This Row],[TGL.NOTA]])</f>
        <v>44935</v>
      </c>
      <c r="G356" s="8">
        <f t="shared" si="5"/>
        <v>354</v>
      </c>
      <c r="H356" s="6" t="str">
        <f>IF(ALL[[#This Row],[SUPPLIER]]="","",COUNT(H$2:H355)+1)</f>
        <v/>
      </c>
      <c r="I356" s="2" t="s">
        <v>22</v>
      </c>
      <c r="N356" s="2"/>
      <c r="T356" s="3"/>
      <c r="U356" s="3"/>
      <c r="W356" s="4"/>
      <c r="X356" s="4"/>
      <c r="Z356" s="1"/>
    </row>
    <row r="357" spans="2:26" x14ac:dyDescent="0.25">
      <c r="B357" s="2">
        <f>IF(ALL[[#This Row],[TGL MASUK]]="",B356,ALL[[#This Row],[TGL MASUK]])</f>
        <v>44938</v>
      </c>
      <c r="C357" s="2">
        <v>44938</v>
      </c>
      <c r="D357" s="2" t="str">
        <f>IF(D356=ALL[[#Headers],[TGL MASUK_H3]],ALL[[#This Row],[TGL MASUK_H2]],IF(ALL[[#This Row],[SUPPLIER]]="","",IF(ALL[[#This Row],[TGL MASUK_H2]]&gt;C356,ALL[[#This Row],[TGL MASUK_H2]],"")))</f>
        <v/>
      </c>
      <c r="E357" t="str">
        <f>IF(ALL[[#This Row],[FAKTUR]]="",E356,ALL[[#This Row],[FAKTUR]])</f>
        <v>ARTO MORO</v>
      </c>
      <c r="F357" s="2">
        <f>IF(ALL[[#This Row],[TGL.NOTA]]="",F356,ALL[[#This Row],[TGL.NOTA]])</f>
        <v>44935</v>
      </c>
      <c r="G357" s="8">
        <f t="shared" si="5"/>
        <v>355</v>
      </c>
      <c r="H357" s="6">
        <f>IF(ALL[[#This Row],[SUPPLIER]]="","",COUNT(H$2:H356)+1)</f>
        <v>68</v>
      </c>
      <c r="I357" s="2" t="s">
        <v>22</v>
      </c>
      <c r="J357" t="s">
        <v>378</v>
      </c>
      <c r="K357" t="s">
        <v>78</v>
      </c>
      <c r="L357" t="s">
        <v>463</v>
      </c>
      <c r="N357" s="2">
        <v>44935</v>
      </c>
      <c r="P357" t="s">
        <v>464</v>
      </c>
      <c r="Q357">
        <v>1</v>
      </c>
      <c r="R357">
        <v>60</v>
      </c>
      <c r="S357" t="s">
        <v>37</v>
      </c>
      <c r="T357" s="3">
        <v>79000</v>
      </c>
      <c r="U357" s="3"/>
      <c r="V357" t="s">
        <v>453</v>
      </c>
      <c r="W357" s="4">
        <v>0.125</v>
      </c>
      <c r="X357" s="4">
        <v>0.05</v>
      </c>
      <c r="Z357" s="1"/>
    </row>
    <row r="358" spans="2:26" x14ac:dyDescent="0.25">
      <c r="B358" s="2">
        <f>IF(ALL[[#This Row],[TGL MASUK]]="",B357,ALL[[#This Row],[TGL MASUK]])</f>
        <v>44938</v>
      </c>
      <c r="C358" s="2">
        <v>44938</v>
      </c>
      <c r="D358" s="2" t="str">
        <f>IF(D357=ALL[[#Headers],[TGL MASUK_H3]],ALL[[#This Row],[TGL MASUK_H2]],IF(ALL[[#This Row],[SUPPLIER]]="","",IF(ALL[[#This Row],[TGL MASUK_H2]]&gt;C357,ALL[[#This Row],[TGL MASUK_H2]],"")))</f>
        <v/>
      </c>
      <c r="E358" t="str">
        <f>IF(ALL[[#This Row],[FAKTUR]]="",E357,ALL[[#This Row],[FAKTUR]])</f>
        <v>ARTO MORO</v>
      </c>
      <c r="F358" s="2">
        <f>IF(ALL[[#This Row],[TGL.NOTA]]="",F357,ALL[[#This Row],[TGL.NOTA]])</f>
        <v>44935</v>
      </c>
      <c r="G358" s="8">
        <f t="shared" si="5"/>
        <v>356</v>
      </c>
      <c r="H358" s="6" t="str">
        <f>IF(ALL[[#This Row],[SUPPLIER]]="","",COUNT(H$2:H357)+1)</f>
        <v/>
      </c>
      <c r="I358" s="2" t="s">
        <v>22</v>
      </c>
      <c r="N358" s="2"/>
      <c r="T358" s="3"/>
      <c r="U358" s="3"/>
      <c r="W358" s="4"/>
      <c r="X358" s="4"/>
      <c r="Z358" s="1"/>
    </row>
    <row r="359" spans="2:26" x14ac:dyDescent="0.25">
      <c r="B359" s="2">
        <f>IF(ALL[[#This Row],[TGL MASUK]]="",B358,ALL[[#This Row],[TGL MASUK]])</f>
        <v>44938</v>
      </c>
      <c r="C359" s="2">
        <v>44938</v>
      </c>
      <c r="D359" s="2" t="str">
        <f>IF(D358=ALL[[#Headers],[TGL MASUK_H3]],ALL[[#This Row],[TGL MASUK_H2]],IF(ALL[[#This Row],[SUPPLIER]]="","",IF(ALL[[#This Row],[TGL MASUK_H2]]&gt;C358,ALL[[#This Row],[TGL MASUK_H2]],"")))</f>
        <v/>
      </c>
      <c r="E359" t="str">
        <f>IF(ALL[[#This Row],[FAKTUR]]="",E358,ALL[[#This Row],[FAKTUR]])</f>
        <v>ARTO MORO</v>
      </c>
      <c r="F359" s="2">
        <f>IF(ALL[[#This Row],[TGL.NOTA]]="",F358,ALL[[#This Row],[TGL.NOTA]])</f>
        <v>44936</v>
      </c>
      <c r="G359" s="8">
        <f t="shared" si="5"/>
        <v>357</v>
      </c>
      <c r="H359" s="6">
        <f>IF(ALL[[#This Row],[SUPPLIER]]="","",COUNT(H$2:H358)+1)</f>
        <v>69</v>
      </c>
      <c r="I359" s="2" t="s">
        <v>22</v>
      </c>
      <c r="J359" t="s">
        <v>95</v>
      </c>
      <c r="K359" t="s">
        <v>78</v>
      </c>
      <c r="L359" t="s">
        <v>465</v>
      </c>
      <c r="M359" t="s">
        <v>466</v>
      </c>
      <c r="N359" s="2">
        <v>44936</v>
      </c>
      <c r="P359" t="s">
        <v>396</v>
      </c>
      <c r="Q359">
        <v>2</v>
      </c>
      <c r="T359" s="3"/>
      <c r="U359" s="3">
        <v>2052000</v>
      </c>
      <c r="V359" t="s">
        <v>106</v>
      </c>
      <c r="W359" s="4">
        <v>0.17</v>
      </c>
      <c r="X359" s="4"/>
      <c r="Z359" s="1"/>
    </row>
    <row r="360" spans="2:26" x14ac:dyDescent="0.25">
      <c r="B360" s="2">
        <f>IF(ALL[[#This Row],[TGL MASUK]]="",B359,ALL[[#This Row],[TGL MASUK]])</f>
        <v>44938</v>
      </c>
      <c r="C360" s="2">
        <v>44938</v>
      </c>
      <c r="D360" s="2" t="str">
        <f>IF(D359=ALL[[#Headers],[TGL MASUK_H3]],ALL[[#This Row],[TGL MASUK_H2]],IF(ALL[[#This Row],[SUPPLIER]]="","",IF(ALL[[#This Row],[TGL MASUK_H2]]&gt;C359,ALL[[#This Row],[TGL MASUK_H2]],"")))</f>
        <v/>
      </c>
      <c r="E360" t="str">
        <f>IF(ALL[[#This Row],[FAKTUR]]="",E359,ALL[[#This Row],[FAKTUR]])</f>
        <v>ARTO MORO</v>
      </c>
      <c r="F360" s="2">
        <f>IF(ALL[[#This Row],[TGL.NOTA]]="",F359,ALL[[#This Row],[TGL.NOTA]])</f>
        <v>44936</v>
      </c>
      <c r="G360" s="8">
        <f t="shared" si="5"/>
        <v>358</v>
      </c>
      <c r="H360" s="6" t="str">
        <f>IF(ALL[[#This Row],[SUPPLIER]]="","",COUNT(H$2:H359)+1)</f>
        <v/>
      </c>
      <c r="I360" s="2" t="s">
        <v>22</v>
      </c>
      <c r="N360" s="2"/>
      <c r="P360" t="s">
        <v>467</v>
      </c>
      <c r="Q360">
        <v>1</v>
      </c>
      <c r="T360" s="3"/>
      <c r="U360" s="3">
        <v>570000</v>
      </c>
      <c r="V360" t="s">
        <v>468</v>
      </c>
      <c r="W360" s="4">
        <v>0.17</v>
      </c>
      <c r="X360" s="4"/>
      <c r="Z360" s="1"/>
    </row>
    <row r="361" spans="2:26" x14ac:dyDescent="0.25">
      <c r="B361" s="2">
        <f>IF(ALL[[#This Row],[TGL MASUK]]="",B360,ALL[[#This Row],[TGL MASUK]])</f>
        <v>44938</v>
      </c>
      <c r="C361" s="2">
        <v>44938</v>
      </c>
      <c r="D361" s="2" t="str">
        <f>IF(D360=ALL[[#Headers],[TGL MASUK_H3]],ALL[[#This Row],[TGL MASUK_H2]],IF(ALL[[#This Row],[SUPPLIER]]="","",IF(ALL[[#This Row],[TGL MASUK_H2]]&gt;C360,ALL[[#This Row],[TGL MASUK_H2]],"")))</f>
        <v/>
      </c>
      <c r="E361" t="str">
        <f>IF(ALL[[#This Row],[FAKTUR]]="",E360,ALL[[#This Row],[FAKTUR]])</f>
        <v>ARTO MORO</v>
      </c>
      <c r="F361" s="2">
        <f>IF(ALL[[#This Row],[TGL.NOTA]]="",F360,ALL[[#This Row],[TGL.NOTA]])</f>
        <v>44936</v>
      </c>
      <c r="G361" s="8">
        <f t="shared" si="5"/>
        <v>359</v>
      </c>
      <c r="H361" s="6" t="str">
        <f>IF(ALL[[#This Row],[SUPPLIER]]="","",COUNT(H$2:H360)+1)</f>
        <v/>
      </c>
      <c r="I361" s="2" t="s">
        <v>22</v>
      </c>
      <c r="N361" s="2"/>
      <c r="P361" t="s">
        <v>469</v>
      </c>
      <c r="Q361">
        <v>2</v>
      </c>
      <c r="T361" s="3"/>
      <c r="U361" s="3">
        <v>2170800</v>
      </c>
      <c r="V361" t="s">
        <v>106</v>
      </c>
      <c r="W361" s="4">
        <v>0.17</v>
      </c>
      <c r="X361" s="4"/>
      <c r="Z361" s="1"/>
    </row>
    <row r="362" spans="2:26" x14ac:dyDescent="0.25">
      <c r="B362" s="2">
        <f>IF(ALL[[#This Row],[TGL MASUK]]="",B361,ALL[[#This Row],[TGL MASUK]])</f>
        <v>44938</v>
      </c>
      <c r="C362" s="2">
        <v>44938</v>
      </c>
      <c r="D362" s="2" t="str">
        <f>IF(D361=ALL[[#Headers],[TGL MASUK_H3]],ALL[[#This Row],[TGL MASUK_H2]],IF(ALL[[#This Row],[SUPPLIER]]="","",IF(ALL[[#This Row],[TGL MASUK_H2]]&gt;C361,ALL[[#This Row],[TGL MASUK_H2]],"")))</f>
        <v/>
      </c>
      <c r="E362" t="str">
        <f>IF(ALL[[#This Row],[FAKTUR]]="",E361,ALL[[#This Row],[FAKTUR]])</f>
        <v>ARTO MORO</v>
      </c>
      <c r="F362" s="2">
        <f>IF(ALL[[#This Row],[TGL.NOTA]]="",F361,ALL[[#This Row],[TGL.NOTA]])</f>
        <v>44936</v>
      </c>
      <c r="G362" s="8">
        <f t="shared" si="5"/>
        <v>360</v>
      </c>
      <c r="H362" s="6" t="str">
        <f>IF(ALL[[#This Row],[SUPPLIER]]="","",COUNT(H$2:H361)+1)</f>
        <v/>
      </c>
      <c r="I362" s="2" t="s">
        <v>22</v>
      </c>
      <c r="N362" s="2"/>
      <c r="P362" t="s">
        <v>470</v>
      </c>
      <c r="Q362">
        <v>1</v>
      </c>
      <c r="T362" s="3"/>
      <c r="U362" s="3">
        <v>844800</v>
      </c>
      <c r="V362" t="s">
        <v>38</v>
      </c>
      <c r="W362" s="4">
        <v>0.17</v>
      </c>
      <c r="X362" s="4"/>
      <c r="Z362" s="1"/>
    </row>
    <row r="363" spans="2:26" x14ac:dyDescent="0.25">
      <c r="B363" s="2">
        <f>IF(ALL[[#This Row],[TGL MASUK]]="",B362,ALL[[#This Row],[TGL MASUK]])</f>
        <v>44938</v>
      </c>
      <c r="C363" s="2">
        <v>44938</v>
      </c>
      <c r="D363" s="2" t="str">
        <f>IF(D362=ALL[[#Headers],[TGL MASUK_H3]],ALL[[#This Row],[TGL MASUK_H2]],IF(ALL[[#This Row],[SUPPLIER]]="","",IF(ALL[[#This Row],[TGL MASUK_H2]]&gt;C362,ALL[[#This Row],[TGL MASUK_H2]],"")))</f>
        <v/>
      </c>
      <c r="E363" t="str">
        <f>IF(ALL[[#This Row],[FAKTUR]]="",E362,ALL[[#This Row],[FAKTUR]])</f>
        <v>ARTO MORO</v>
      </c>
      <c r="F363" s="2">
        <f>IF(ALL[[#This Row],[TGL.NOTA]]="",F362,ALL[[#This Row],[TGL.NOTA]])</f>
        <v>44936</v>
      </c>
      <c r="G363" s="8">
        <f t="shared" si="5"/>
        <v>361</v>
      </c>
      <c r="H363" s="6" t="str">
        <f>IF(ALL[[#This Row],[SUPPLIER]]="","",COUNT(H$2:H362)+1)</f>
        <v/>
      </c>
      <c r="I363" s="2" t="s">
        <v>22</v>
      </c>
      <c r="N363" s="2"/>
      <c r="P363" t="s">
        <v>471</v>
      </c>
      <c r="Q363">
        <v>1</v>
      </c>
      <c r="T363" s="3"/>
      <c r="U363" s="3">
        <v>1040000</v>
      </c>
      <c r="V363" t="s">
        <v>472</v>
      </c>
      <c r="W363" s="4">
        <v>0.17</v>
      </c>
      <c r="X363" s="4"/>
      <c r="Z363" s="1"/>
    </row>
    <row r="364" spans="2:26" x14ac:dyDescent="0.25">
      <c r="B364" s="2">
        <f>IF(ALL[[#This Row],[TGL MASUK]]="",B363,ALL[[#This Row],[TGL MASUK]])</f>
        <v>44938</v>
      </c>
      <c r="C364" s="2">
        <v>44938</v>
      </c>
      <c r="D364" s="2" t="str">
        <f>IF(D363=ALL[[#Headers],[TGL MASUK_H3]],ALL[[#This Row],[TGL MASUK_H2]],IF(ALL[[#This Row],[SUPPLIER]]="","",IF(ALL[[#This Row],[TGL MASUK_H2]]&gt;C363,ALL[[#This Row],[TGL MASUK_H2]],"")))</f>
        <v/>
      </c>
      <c r="E364" t="str">
        <f>IF(ALL[[#This Row],[FAKTUR]]="",E363,ALL[[#This Row],[FAKTUR]])</f>
        <v>ARTO MORO</v>
      </c>
      <c r="F364" s="2">
        <f>IF(ALL[[#This Row],[TGL.NOTA]]="",F363,ALL[[#This Row],[TGL.NOTA]])</f>
        <v>44936</v>
      </c>
      <c r="G364" s="8">
        <f t="shared" si="5"/>
        <v>362</v>
      </c>
      <c r="H364" s="6" t="str">
        <f>IF(ALL[[#This Row],[SUPPLIER]]="","",COUNT(H$2:H363)+1)</f>
        <v/>
      </c>
      <c r="I364" s="2" t="s">
        <v>22</v>
      </c>
      <c r="N364" s="2"/>
      <c r="P364" t="s">
        <v>473</v>
      </c>
      <c r="Q364">
        <v>2</v>
      </c>
      <c r="T364" s="3"/>
      <c r="U364" s="3">
        <v>2008800</v>
      </c>
      <c r="V364" t="s">
        <v>106</v>
      </c>
      <c r="W364" s="4">
        <v>0.17</v>
      </c>
      <c r="X364" s="4"/>
      <c r="Z364" s="1"/>
    </row>
    <row r="365" spans="2:26" x14ac:dyDescent="0.25">
      <c r="B365" s="2">
        <f>IF(ALL[[#This Row],[TGL MASUK]]="",B364,ALL[[#This Row],[TGL MASUK]])</f>
        <v>44938</v>
      </c>
      <c r="C365" s="2">
        <v>44938</v>
      </c>
      <c r="D365" s="2" t="str">
        <f>IF(D364=ALL[[#Headers],[TGL MASUK_H3]],ALL[[#This Row],[TGL MASUK_H2]],IF(ALL[[#This Row],[SUPPLIER]]="","",IF(ALL[[#This Row],[TGL MASUK_H2]]&gt;C364,ALL[[#This Row],[TGL MASUK_H2]],"")))</f>
        <v/>
      </c>
      <c r="E365" t="str">
        <f>IF(ALL[[#This Row],[FAKTUR]]="",E364,ALL[[#This Row],[FAKTUR]])</f>
        <v>ARTO MORO</v>
      </c>
      <c r="F365" s="2">
        <f>IF(ALL[[#This Row],[TGL.NOTA]]="",F364,ALL[[#This Row],[TGL.NOTA]])</f>
        <v>44936</v>
      </c>
      <c r="G365" s="8">
        <f t="shared" si="5"/>
        <v>363</v>
      </c>
      <c r="H365" s="6" t="str">
        <f>IF(ALL[[#This Row],[SUPPLIER]]="","",COUNT(H$2:H364)+1)</f>
        <v/>
      </c>
      <c r="I365" s="2" t="s">
        <v>22</v>
      </c>
      <c r="N365" s="2"/>
      <c r="P365" t="s">
        <v>115</v>
      </c>
      <c r="Q365">
        <v>2</v>
      </c>
      <c r="T365" s="3"/>
      <c r="U365" s="3">
        <v>462000</v>
      </c>
      <c r="V365" t="s">
        <v>64</v>
      </c>
      <c r="W365" s="4">
        <v>0.17</v>
      </c>
      <c r="X365" s="4"/>
      <c r="Z365" s="1"/>
    </row>
    <row r="366" spans="2:26" x14ac:dyDescent="0.25">
      <c r="B366" s="2">
        <f>IF(ALL[[#This Row],[TGL MASUK]]="",B365,ALL[[#This Row],[TGL MASUK]])</f>
        <v>44938</v>
      </c>
      <c r="C366" s="2">
        <v>44938</v>
      </c>
      <c r="D366" s="2" t="str">
        <f>IF(D365=ALL[[#Headers],[TGL MASUK_H3]],ALL[[#This Row],[TGL MASUK_H2]],IF(ALL[[#This Row],[SUPPLIER]]="","",IF(ALL[[#This Row],[TGL MASUK_H2]]&gt;C365,ALL[[#This Row],[TGL MASUK_H2]],"")))</f>
        <v/>
      </c>
      <c r="E366" t="str">
        <f>IF(ALL[[#This Row],[FAKTUR]]="",E365,ALL[[#This Row],[FAKTUR]])</f>
        <v>ARTO MORO</v>
      </c>
      <c r="F366" s="2">
        <f>IF(ALL[[#This Row],[TGL.NOTA]]="",F365,ALL[[#This Row],[TGL.NOTA]])</f>
        <v>44936</v>
      </c>
      <c r="G366" s="8">
        <f t="shared" si="5"/>
        <v>364</v>
      </c>
      <c r="H366" s="6" t="str">
        <f>IF(ALL[[#This Row],[SUPPLIER]]="","",COUNT(H$2:H365)+1)</f>
        <v/>
      </c>
      <c r="I366" s="2" t="s">
        <v>22</v>
      </c>
      <c r="N366" s="2"/>
      <c r="P366" t="s">
        <v>474</v>
      </c>
      <c r="Q366">
        <v>1</v>
      </c>
      <c r="T366" s="3"/>
      <c r="U366" s="3">
        <v>762000</v>
      </c>
      <c r="V366" t="s">
        <v>181</v>
      </c>
      <c r="W366" s="4">
        <v>0.17</v>
      </c>
      <c r="X366" s="4"/>
      <c r="Z366" s="1"/>
    </row>
    <row r="367" spans="2:26" x14ac:dyDescent="0.25">
      <c r="B367" s="2">
        <f>IF(ALL[[#This Row],[TGL MASUK]]="",B366,ALL[[#This Row],[TGL MASUK]])</f>
        <v>44938</v>
      </c>
      <c r="C367" s="2">
        <v>44938</v>
      </c>
      <c r="D367" s="2" t="str">
        <f>IF(D366=ALL[[#Headers],[TGL MASUK_H3]],ALL[[#This Row],[TGL MASUK_H2]],IF(ALL[[#This Row],[SUPPLIER]]="","",IF(ALL[[#This Row],[TGL MASUK_H2]]&gt;C366,ALL[[#This Row],[TGL MASUK_H2]],"")))</f>
        <v/>
      </c>
      <c r="E367" t="str">
        <f>IF(ALL[[#This Row],[FAKTUR]]="",E366,ALL[[#This Row],[FAKTUR]])</f>
        <v>ARTO MORO</v>
      </c>
      <c r="F367" s="2">
        <f>IF(ALL[[#This Row],[TGL.NOTA]]="",F366,ALL[[#This Row],[TGL.NOTA]])</f>
        <v>44936</v>
      </c>
      <c r="G367" s="8">
        <f t="shared" si="5"/>
        <v>365</v>
      </c>
      <c r="H367" s="6" t="str">
        <f>IF(ALL[[#This Row],[SUPPLIER]]="","",COUNT(H$2:H366)+1)</f>
        <v/>
      </c>
      <c r="I367" s="2" t="s">
        <v>22</v>
      </c>
      <c r="N367" s="2"/>
      <c r="P367" t="s">
        <v>475</v>
      </c>
      <c r="Q367">
        <v>2</v>
      </c>
      <c r="T367" s="3"/>
      <c r="U367" s="3">
        <v>732000</v>
      </c>
      <c r="V367" t="s">
        <v>476</v>
      </c>
      <c r="W367" s="4">
        <v>0.17</v>
      </c>
      <c r="X367" s="4"/>
      <c r="Z367" s="1"/>
    </row>
    <row r="368" spans="2:26" x14ac:dyDescent="0.25">
      <c r="B368" s="2">
        <f>IF(ALL[[#This Row],[TGL MASUK]]="",B367,ALL[[#This Row],[TGL MASUK]])</f>
        <v>44938</v>
      </c>
      <c r="C368" s="2">
        <v>44938</v>
      </c>
      <c r="D368" s="2" t="str">
        <f>IF(D367=ALL[[#Headers],[TGL MASUK_H3]],ALL[[#This Row],[TGL MASUK_H2]],IF(ALL[[#This Row],[SUPPLIER]]="","",IF(ALL[[#This Row],[TGL MASUK_H2]]&gt;C367,ALL[[#This Row],[TGL MASUK_H2]],"")))</f>
        <v/>
      </c>
      <c r="E368" t="str">
        <f>IF(ALL[[#This Row],[FAKTUR]]="",E367,ALL[[#This Row],[FAKTUR]])</f>
        <v>ARTO MORO</v>
      </c>
      <c r="F368" s="2">
        <f>IF(ALL[[#This Row],[TGL.NOTA]]="",F367,ALL[[#This Row],[TGL.NOTA]])</f>
        <v>44936</v>
      </c>
      <c r="G368" s="8">
        <f t="shared" si="5"/>
        <v>366</v>
      </c>
      <c r="H368" s="6" t="str">
        <f>IF(ALL[[#This Row],[SUPPLIER]]="","",COUNT(H$2:H367)+1)</f>
        <v/>
      </c>
      <c r="I368" s="2" t="s">
        <v>22</v>
      </c>
      <c r="N368" s="2"/>
      <c r="P368" t="s">
        <v>477</v>
      </c>
      <c r="Q368">
        <v>2</v>
      </c>
      <c r="T368" s="3"/>
      <c r="U368" s="3">
        <v>732000</v>
      </c>
      <c r="V368" t="s">
        <v>468</v>
      </c>
      <c r="W368" s="4">
        <v>0.17</v>
      </c>
      <c r="X368" s="4"/>
      <c r="Z368" s="1"/>
    </row>
    <row r="369" spans="2:26" x14ac:dyDescent="0.25">
      <c r="B369" s="2">
        <f>IF(ALL[[#This Row],[TGL MASUK]]="",B368,ALL[[#This Row],[TGL MASUK]])</f>
        <v>44938</v>
      </c>
      <c r="C369" s="2">
        <v>44938</v>
      </c>
      <c r="D369" s="2" t="str">
        <f>IF(D368=ALL[[#Headers],[TGL MASUK_H3]],ALL[[#This Row],[TGL MASUK_H2]],IF(ALL[[#This Row],[SUPPLIER]]="","",IF(ALL[[#This Row],[TGL MASUK_H2]]&gt;C368,ALL[[#This Row],[TGL MASUK_H2]],"")))</f>
        <v/>
      </c>
      <c r="E369" t="str">
        <f>IF(ALL[[#This Row],[FAKTUR]]="",E368,ALL[[#This Row],[FAKTUR]])</f>
        <v>ARTO MORO</v>
      </c>
      <c r="F369" s="2">
        <f>IF(ALL[[#This Row],[TGL.NOTA]]="",F368,ALL[[#This Row],[TGL.NOTA]])</f>
        <v>44936</v>
      </c>
      <c r="G369" s="8">
        <f t="shared" si="5"/>
        <v>367</v>
      </c>
      <c r="H369" s="6" t="str">
        <f>IF(ALL[[#This Row],[SUPPLIER]]="","",COUNT(H$2:H368)+1)</f>
        <v/>
      </c>
      <c r="I369" s="2" t="s">
        <v>22</v>
      </c>
      <c r="N369" s="2"/>
      <c r="T369" s="3"/>
      <c r="U369" s="3"/>
      <c r="W369" s="4"/>
      <c r="X369" s="4"/>
      <c r="Z369" s="1"/>
    </row>
    <row r="370" spans="2:26" x14ac:dyDescent="0.25">
      <c r="B370" s="2">
        <f>IF(ALL[[#This Row],[TGL MASUK]]="",B369,ALL[[#This Row],[TGL MASUK]])</f>
        <v>44938</v>
      </c>
      <c r="C370" s="2">
        <v>44938</v>
      </c>
      <c r="D370" s="2" t="str">
        <f>IF(D369=ALL[[#Headers],[TGL MASUK_H3]],ALL[[#This Row],[TGL MASUK_H2]],IF(ALL[[#This Row],[SUPPLIER]]="","",IF(ALL[[#This Row],[TGL MASUK_H2]]&gt;C369,ALL[[#This Row],[TGL MASUK_H2]],"")))</f>
        <v/>
      </c>
      <c r="E370" t="str">
        <f>IF(ALL[[#This Row],[FAKTUR]]="",E369,ALL[[#This Row],[FAKTUR]])</f>
        <v>ARTO MORO</v>
      </c>
      <c r="F370" s="2">
        <f>IF(ALL[[#This Row],[TGL.NOTA]]="",F369,ALL[[#This Row],[TGL.NOTA]])</f>
        <v>44936</v>
      </c>
      <c r="G370" s="8">
        <f t="shared" si="5"/>
        <v>368</v>
      </c>
      <c r="H370" s="6">
        <f>IF(ALL[[#This Row],[SUPPLIER]]="","",COUNT(H$2:H369)+1)</f>
        <v>70</v>
      </c>
      <c r="I370" s="2" t="s">
        <v>22</v>
      </c>
      <c r="J370" t="s">
        <v>95</v>
      </c>
      <c r="K370" t="s">
        <v>78</v>
      </c>
      <c r="L370" t="s">
        <v>478</v>
      </c>
      <c r="M370" t="s">
        <v>479</v>
      </c>
      <c r="N370" s="2">
        <v>44936</v>
      </c>
      <c r="P370" t="s">
        <v>98</v>
      </c>
      <c r="Q370">
        <v>2</v>
      </c>
      <c r="T370" s="3"/>
      <c r="U370" s="3">
        <v>1860000</v>
      </c>
      <c r="V370" t="s">
        <v>99</v>
      </c>
      <c r="W370" s="4">
        <v>0.17</v>
      </c>
      <c r="X370" s="4"/>
      <c r="Z370" s="1"/>
    </row>
    <row r="371" spans="2:26" x14ac:dyDescent="0.25">
      <c r="B371" s="2">
        <f>IF(ALL[[#This Row],[TGL MASUK]]="",B370,ALL[[#This Row],[TGL MASUK]])</f>
        <v>44938</v>
      </c>
      <c r="C371" s="2">
        <v>44938</v>
      </c>
      <c r="D371" s="2" t="str">
        <f>IF(D370=ALL[[#Headers],[TGL MASUK_H3]],ALL[[#This Row],[TGL MASUK_H2]],IF(ALL[[#This Row],[SUPPLIER]]="","",IF(ALL[[#This Row],[TGL MASUK_H2]]&gt;C370,ALL[[#This Row],[TGL MASUK_H2]],"")))</f>
        <v/>
      </c>
      <c r="E371" t="str">
        <f>IF(ALL[[#This Row],[FAKTUR]]="",E370,ALL[[#This Row],[FAKTUR]])</f>
        <v>ARTO MORO</v>
      </c>
      <c r="F371" s="2">
        <f>IF(ALL[[#This Row],[TGL.NOTA]]="",F370,ALL[[#This Row],[TGL.NOTA]])</f>
        <v>44936</v>
      </c>
      <c r="G371" s="8">
        <f t="shared" si="5"/>
        <v>369</v>
      </c>
      <c r="H371" s="6" t="str">
        <f>IF(ALL[[#This Row],[SUPPLIER]]="","",COUNT(H$2:H370)+1)</f>
        <v/>
      </c>
      <c r="I371" s="2" t="s">
        <v>22</v>
      </c>
      <c r="N371" s="2"/>
      <c r="P371" t="s">
        <v>293</v>
      </c>
      <c r="Q371">
        <v>2</v>
      </c>
      <c r="T371" s="3"/>
      <c r="U371" s="3">
        <v>2280000</v>
      </c>
      <c r="V371" t="s">
        <v>267</v>
      </c>
      <c r="W371" s="4">
        <v>0.17</v>
      </c>
      <c r="X371" s="4"/>
      <c r="Z371" s="1"/>
    </row>
    <row r="372" spans="2:26" x14ac:dyDescent="0.25">
      <c r="B372" s="2">
        <f>IF(ALL[[#This Row],[TGL MASUK]]="",B371,ALL[[#This Row],[TGL MASUK]])</f>
        <v>44938</v>
      </c>
      <c r="C372" s="2">
        <v>44938</v>
      </c>
      <c r="D372" s="2" t="str">
        <f>IF(D371=ALL[[#Headers],[TGL MASUK_H3]],ALL[[#This Row],[TGL MASUK_H2]],IF(ALL[[#This Row],[SUPPLIER]]="","",IF(ALL[[#This Row],[TGL MASUK_H2]]&gt;C371,ALL[[#This Row],[TGL MASUK_H2]],"")))</f>
        <v/>
      </c>
      <c r="E372" t="str">
        <f>IF(ALL[[#This Row],[FAKTUR]]="",E371,ALL[[#This Row],[FAKTUR]])</f>
        <v>ARTO MORO</v>
      </c>
      <c r="F372" s="2">
        <f>IF(ALL[[#This Row],[TGL.NOTA]]="",F371,ALL[[#This Row],[TGL.NOTA]])</f>
        <v>44936</v>
      </c>
      <c r="G372" s="8">
        <f t="shared" si="5"/>
        <v>370</v>
      </c>
      <c r="H372" s="6" t="str">
        <f>IF(ALL[[#This Row],[SUPPLIER]]="","",COUNT(H$2:H371)+1)</f>
        <v/>
      </c>
      <c r="I372" s="2" t="s">
        <v>22</v>
      </c>
      <c r="N372" s="2"/>
      <c r="T372" s="3"/>
      <c r="U372" s="3"/>
      <c r="W372" s="4"/>
      <c r="X372" s="4"/>
      <c r="Z372" s="1"/>
    </row>
    <row r="373" spans="2:26" x14ac:dyDescent="0.25">
      <c r="B373" s="2">
        <f>IF(ALL[[#This Row],[TGL MASUK]]="",B372,ALL[[#This Row],[TGL MASUK]])</f>
        <v>44938</v>
      </c>
      <c r="C373" s="2">
        <v>44938</v>
      </c>
      <c r="D373" s="2" t="str">
        <f>IF(D372=ALL[[#Headers],[TGL MASUK_H3]],ALL[[#This Row],[TGL MASUK_H2]],IF(ALL[[#This Row],[SUPPLIER]]="","",IF(ALL[[#This Row],[TGL MASUK_H2]]&gt;C372,ALL[[#This Row],[TGL MASUK_H2]],"")))</f>
        <v/>
      </c>
      <c r="E373" t="str">
        <f>IF(ALL[[#This Row],[FAKTUR]]="",E372,ALL[[#This Row],[FAKTUR]])</f>
        <v>UNTANA</v>
      </c>
      <c r="F373" s="2">
        <f>IF(ALL[[#This Row],[TGL.NOTA]]="",F372,ALL[[#This Row],[TGL.NOTA]])</f>
        <v>44937</v>
      </c>
      <c r="G373" s="8">
        <f t="shared" si="5"/>
        <v>371</v>
      </c>
      <c r="H373" s="6">
        <f>IF(ALL[[#This Row],[SUPPLIER]]="","",COUNT(H$2:H372)+1)</f>
        <v>71</v>
      </c>
      <c r="I373" s="2" t="s">
        <v>22</v>
      </c>
      <c r="J373" t="s">
        <v>480</v>
      </c>
      <c r="K373" t="s">
        <v>17</v>
      </c>
      <c r="L373" t="s">
        <v>481</v>
      </c>
      <c r="N373" s="2">
        <v>44937</v>
      </c>
      <c r="P373" t="s">
        <v>482</v>
      </c>
      <c r="Q373">
        <v>10</v>
      </c>
      <c r="R373">
        <v>480</v>
      </c>
      <c r="S373" t="s">
        <v>20</v>
      </c>
      <c r="T373" s="3">
        <v>36000</v>
      </c>
      <c r="U373" s="3"/>
      <c r="V373" t="s">
        <v>35</v>
      </c>
      <c r="W373" s="4">
        <v>0.12</v>
      </c>
      <c r="X373" s="4"/>
      <c r="Z373" s="1"/>
    </row>
    <row r="374" spans="2:26" x14ac:dyDescent="0.25">
      <c r="B374" s="2">
        <f>IF(ALL[[#This Row],[TGL MASUK]]="",B373,ALL[[#This Row],[TGL MASUK]])</f>
        <v>44938</v>
      </c>
      <c r="C374" s="2">
        <v>44938</v>
      </c>
      <c r="D374" s="2" t="str">
        <f>IF(D373=ALL[[#Headers],[TGL MASUK_H3]],ALL[[#This Row],[TGL MASUK_H2]],IF(ALL[[#This Row],[SUPPLIER]]="","",IF(ALL[[#This Row],[TGL MASUK_H2]]&gt;C373,ALL[[#This Row],[TGL MASUK_H2]],"")))</f>
        <v/>
      </c>
      <c r="E374" t="str">
        <f>IF(ALL[[#This Row],[FAKTUR]]="",E373,ALL[[#This Row],[FAKTUR]])</f>
        <v>UNTANA</v>
      </c>
      <c r="F374" s="2">
        <f>IF(ALL[[#This Row],[TGL.NOTA]]="",F373,ALL[[#This Row],[TGL.NOTA]])</f>
        <v>44937</v>
      </c>
      <c r="G374" s="8">
        <f t="shared" si="5"/>
        <v>372</v>
      </c>
      <c r="H374" s="6" t="str">
        <f>IF(ALL[[#This Row],[SUPPLIER]]="","",COUNT(H$2:H373)+1)</f>
        <v/>
      </c>
      <c r="I374" s="2" t="s">
        <v>22</v>
      </c>
      <c r="N374" s="2"/>
      <c r="T374" s="3"/>
      <c r="U374" s="3"/>
      <c r="W374" s="4"/>
      <c r="X374" s="4"/>
      <c r="Z374" s="1"/>
    </row>
    <row r="375" spans="2:26" x14ac:dyDescent="0.25">
      <c r="B375" s="2">
        <f>IF(ALL[[#This Row],[TGL MASUK]]="",B374,ALL[[#This Row],[TGL MASUK]])</f>
        <v>44938</v>
      </c>
      <c r="C375" s="2">
        <v>44938</v>
      </c>
      <c r="D375" s="2" t="str">
        <f>IF(D374=ALL[[#Headers],[TGL MASUK_H3]],ALL[[#This Row],[TGL MASUK_H2]],IF(ALL[[#This Row],[SUPPLIER]]="","",IF(ALL[[#This Row],[TGL MASUK_H2]]&gt;C374,ALL[[#This Row],[TGL MASUK_H2]],"")))</f>
        <v/>
      </c>
      <c r="E375" t="str">
        <f>IF(ALL[[#This Row],[FAKTUR]]="",E374,ALL[[#This Row],[FAKTUR]])</f>
        <v>ARTO MORO</v>
      </c>
      <c r="F375" s="2">
        <f>IF(ALL[[#This Row],[TGL.NOTA]]="",F374,ALL[[#This Row],[TGL.NOTA]])</f>
        <v>44938</v>
      </c>
      <c r="G375" s="8">
        <f t="shared" si="5"/>
        <v>373</v>
      </c>
      <c r="H375" s="6">
        <f>IF(ALL[[#This Row],[SUPPLIER]]="","",COUNT(H$2:H374)+1)</f>
        <v>72</v>
      </c>
      <c r="I375" s="2" t="s">
        <v>22</v>
      </c>
      <c r="J375" t="s">
        <v>95</v>
      </c>
      <c r="K375" t="s">
        <v>78</v>
      </c>
      <c r="L375" t="s">
        <v>483</v>
      </c>
      <c r="M375" t="s">
        <v>484</v>
      </c>
      <c r="N375" s="2">
        <v>44938</v>
      </c>
      <c r="P375" t="s">
        <v>485</v>
      </c>
      <c r="Q375">
        <v>5</v>
      </c>
      <c r="T375" s="3"/>
      <c r="U375" s="3">
        <v>3758400</v>
      </c>
      <c r="W375" s="4">
        <v>0.17</v>
      </c>
      <c r="X375" s="4"/>
      <c r="Z375" s="1"/>
    </row>
    <row r="376" spans="2:26" x14ac:dyDescent="0.25">
      <c r="B376" s="2">
        <f>IF(ALL[[#This Row],[TGL MASUK]]="",B375,ALL[[#This Row],[TGL MASUK]])</f>
        <v>44938</v>
      </c>
      <c r="C376" s="2">
        <v>44938</v>
      </c>
      <c r="D376" s="2" t="str">
        <f>IF(D375=ALL[[#Headers],[TGL MASUK_H3]],ALL[[#This Row],[TGL MASUK_H2]],IF(ALL[[#This Row],[SUPPLIER]]="","",IF(ALL[[#This Row],[TGL MASUK_H2]]&gt;C375,ALL[[#This Row],[TGL MASUK_H2]],"")))</f>
        <v/>
      </c>
      <c r="E376" t="str">
        <f>IF(ALL[[#This Row],[FAKTUR]]="",E375,ALL[[#This Row],[FAKTUR]])</f>
        <v>ARTO MORO</v>
      </c>
      <c r="F376" s="2">
        <f>IF(ALL[[#This Row],[TGL.NOTA]]="",F375,ALL[[#This Row],[TGL.NOTA]])</f>
        <v>44938</v>
      </c>
      <c r="G376" s="8">
        <f t="shared" si="5"/>
        <v>374</v>
      </c>
      <c r="H376" s="6" t="str">
        <f>IF(ALL[[#This Row],[SUPPLIER]]="","",COUNT(H$2:H375)+1)</f>
        <v/>
      </c>
      <c r="I376" s="2" t="s">
        <v>22</v>
      </c>
      <c r="N376" s="2"/>
      <c r="P376" t="s">
        <v>486</v>
      </c>
      <c r="Q376">
        <v>2</v>
      </c>
      <c r="T376" s="3"/>
      <c r="U376" s="3">
        <v>2980800</v>
      </c>
      <c r="W376" s="4">
        <v>0.17</v>
      </c>
      <c r="X376" s="4"/>
      <c r="Z376" s="1"/>
    </row>
    <row r="377" spans="2:26" x14ac:dyDescent="0.25">
      <c r="B377" s="2">
        <f>IF(ALL[[#This Row],[TGL MASUK]]="",B376,ALL[[#This Row],[TGL MASUK]])</f>
        <v>44938</v>
      </c>
      <c r="C377" s="2">
        <v>44938</v>
      </c>
      <c r="D377" s="2" t="str">
        <f>IF(D376=ALL[[#Headers],[TGL MASUK_H3]],ALL[[#This Row],[TGL MASUK_H2]],IF(ALL[[#This Row],[SUPPLIER]]="","",IF(ALL[[#This Row],[TGL MASUK_H2]]&gt;C376,ALL[[#This Row],[TGL MASUK_H2]],"")))</f>
        <v/>
      </c>
      <c r="E377" t="str">
        <f>IF(ALL[[#This Row],[FAKTUR]]="",E376,ALL[[#This Row],[FAKTUR]])</f>
        <v>ARTO MORO</v>
      </c>
      <c r="F377" s="2">
        <f>IF(ALL[[#This Row],[TGL.NOTA]]="",F376,ALL[[#This Row],[TGL.NOTA]])</f>
        <v>44938</v>
      </c>
      <c r="G377" s="8">
        <f t="shared" si="5"/>
        <v>375</v>
      </c>
      <c r="H377" s="6" t="str">
        <f>IF(ALL[[#This Row],[SUPPLIER]]="","",COUNT(H$2:H376)+1)</f>
        <v/>
      </c>
      <c r="I377" s="2" t="s">
        <v>22</v>
      </c>
      <c r="N377" s="2"/>
      <c r="P377" t="s">
        <v>121</v>
      </c>
      <c r="Q377">
        <v>1</v>
      </c>
      <c r="T377" s="3"/>
      <c r="U377" s="3">
        <v>2448000</v>
      </c>
      <c r="W377" s="4">
        <v>0.17</v>
      </c>
      <c r="X377" s="4"/>
      <c r="Z377" s="1"/>
    </row>
    <row r="378" spans="2:26" x14ac:dyDescent="0.25">
      <c r="B378" s="2">
        <f>IF(ALL[[#This Row],[TGL MASUK]]="",B377,ALL[[#This Row],[TGL MASUK]])</f>
        <v>44938</v>
      </c>
      <c r="C378" s="2">
        <v>44938</v>
      </c>
      <c r="D378" s="2" t="str">
        <f>IF(D377=ALL[[#Headers],[TGL MASUK_H3]],ALL[[#This Row],[TGL MASUK_H2]],IF(ALL[[#This Row],[SUPPLIER]]="","",IF(ALL[[#This Row],[TGL MASUK_H2]]&gt;C377,ALL[[#This Row],[TGL MASUK_H2]],"")))</f>
        <v/>
      </c>
      <c r="E378" t="str">
        <f>IF(ALL[[#This Row],[FAKTUR]]="",E377,ALL[[#This Row],[FAKTUR]])</f>
        <v>ARTO MORO</v>
      </c>
      <c r="F378" s="2">
        <f>IF(ALL[[#This Row],[TGL.NOTA]]="",F377,ALL[[#This Row],[TGL.NOTA]])</f>
        <v>44938</v>
      </c>
      <c r="G378" s="8">
        <f t="shared" si="5"/>
        <v>376</v>
      </c>
      <c r="H378" s="6" t="str">
        <f>IF(ALL[[#This Row],[SUPPLIER]]="","",COUNT(H$2:H377)+1)</f>
        <v/>
      </c>
      <c r="I378" s="2" t="s">
        <v>22</v>
      </c>
      <c r="N378" s="2"/>
      <c r="P378" t="s">
        <v>487</v>
      </c>
      <c r="Q378">
        <v>1</v>
      </c>
      <c r="T378" s="3"/>
      <c r="U378" s="3">
        <v>3024000</v>
      </c>
      <c r="W378" s="4">
        <v>0.17</v>
      </c>
      <c r="X378" s="4"/>
      <c r="Z378" s="1"/>
    </row>
    <row r="379" spans="2:26" x14ac:dyDescent="0.25">
      <c r="B379" s="2">
        <f>IF(ALL[[#This Row],[TGL MASUK]]="",B378,ALL[[#This Row],[TGL MASUK]])</f>
        <v>44938</v>
      </c>
      <c r="C379" s="2">
        <v>44938</v>
      </c>
      <c r="D379" s="2" t="str">
        <f>IF(D378=ALL[[#Headers],[TGL MASUK_H3]],ALL[[#This Row],[TGL MASUK_H2]],IF(ALL[[#This Row],[SUPPLIER]]="","",IF(ALL[[#This Row],[TGL MASUK_H2]]&gt;C378,ALL[[#This Row],[TGL MASUK_H2]],"")))</f>
        <v/>
      </c>
      <c r="E379" t="str">
        <f>IF(ALL[[#This Row],[FAKTUR]]="",E378,ALL[[#This Row],[FAKTUR]])</f>
        <v>ARTO MORO</v>
      </c>
      <c r="F379" s="2">
        <f>IF(ALL[[#This Row],[TGL.NOTA]]="",F378,ALL[[#This Row],[TGL.NOTA]])</f>
        <v>44938</v>
      </c>
      <c r="G379" s="8">
        <f t="shared" si="5"/>
        <v>377</v>
      </c>
      <c r="H379" s="6" t="str">
        <f>IF(ALL[[#This Row],[SUPPLIER]]="","",COUNT(H$2:H378)+1)</f>
        <v/>
      </c>
      <c r="I379" s="2" t="s">
        <v>22</v>
      </c>
      <c r="N379" s="2"/>
      <c r="T379" s="3"/>
      <c r="U379" s="3"/>
      <c r="W379" s="4"/>
      <c r="X379" s="4"/>
      <c r="Z379" s="1"/>
    </row>
    <row r="380" spans="2:26" x14ac:dyDescent="0.25">
      <c r="B380" s="2">
        <f>IF(ALL[[#This Row],[TGL MASUK]]="",B379,ALL[[#This Row],[TGL MASUK]])</f>
        <v>44939</v>
      </c>
      <c r="C380" s="2">
        <v>44939</v>
      </c>
      <c r="D380" s="2">
        <f>IF(D379=ALL[[#Headers],[TGL MASUK_H3]],ALL[[#This Row],[TGL MASUK_H2]],IF(ALL[[#This Row],[SUPPLIER]]="","",IF(ALL[[#This Row],[TGL MASUK_H2]]&gt;C379,ALL[[#This Row],[TGL MASUK_H2]],"")))</f>
        <v>44939</v>
      </c>
      <c r="E380" t="str">
        <f>IF(ALL[[#This Row],[FAKTUR]]="",E379,ALL[[#This Row],[FAKTUR]])</f>
        <v>ARTO MORO</v>
      </c>
      <c r="F380" s="2">
        <f>IF(ALL[[#This Row],[TGL.NOTA]]="",F379,ALL[[#This Row],[TGL.NOTA]])</f>
        <v>44937</v>
      </c>
      <c r="G380" s="8">
        <f t="shared" si="5"/>
        <v>378</v>
      </c>
      <c r="H380" s="6">
        <f>IF(ALL[[#This Row],[SUPPLIER]]="","",COUNT(H$2:H379)+1)</f>
        <v>73</v>
      </c>
      <c r="I380" s="2">
        <v>44939</v>
      </c>
      <c r="J380" t="s">
        <v>95</v>
      </c>
      <c r="K380" t="s">
        <v>78</v>
      </c>
      <c r="L380" t="s">
        <v>488</v>
      </c>
      <c r="M380" t="s">
        <v>489</v>
      </c>
      <c r="N380" s="2">
        <v>44937</v>
      </c>
      <c r="P380" t="s">
        <v>490</v>
      </c>
      <c r="Q380">
        <v>2</v>
      </c>
      <c r="T380" s="3"/>
      <c r="U380" s="3">
        <v>840000</v>
      </c>
      <c r="V380" t="s">
        <v>261</v>
      </c>
      <c r="W380" s="4">
        <v>0.17</v>
      </c>
      <c r="X380" s="4"/>
      <c r="Z380" s="1"/>
    </row>
    <row r="381" spans="2:26" x14ac:dyDescent="0.25">
      <c r="B381" s="2">
        <f>IF(ALL[[#This Row],[TGL MASUK]]="",B380,ALL[[#This Row],[TGL MASUK]])</f>
        <v>44939</v>
      </c>
      <c r="C381" s="2">
        <v>44939</v>
      </c>
      <c r="D381" s="2" t="str">
        <f>IF(D380=ALL[[#Headers],[TGL MASUK_H3]],ALL[[#This Row],[TGL MASUK_H2]],IF(ALL[[#This Row],[SUPPLIER]]="","",IF(ALL[[#This Row],[TGL MASUK_H2]]&gt;C380,ALL[[#This Row],[TGL MASUK_H2]],"")))</f>
        <v/>
      </c>
      <c r="E381" t="str">
        <f>IF(ALL[[#This Row],[FAKTUR]]="",E380,ALL[[#This Row],[FAKTUR]])</f>
        <v>ARTO MORO</v>
      </c>
      <c r="F381" s="2">
        <f>IF(ALL[[#This Row],[TGL.NOTA]]="",F380,ALL[[#This Row],[TGL.NOTA]])</f>
        <v>44937</v>
      </c>
      <c r="G381" s="8">
        <f t="shared" si="5"/>
        <v>379</v>
      </c>
      <c r="H381" s="6" t="str">
        <f>IF(ALL[[#This Row],[SUPPLIER]]="","",COUNT(H$2:H380)+1)</f>
        <v/>
      </c>
      <c r="I381" s="2" t="s">
        <v>22</v>
      </c>
      <c r="N381" s="2"/>
      <c r="P381" t="s">
        <v>491</v>
      </c>
      <c r="Q381">
        <v>4</v>
      </c>
      <c r="T381" s="3"/>
      <c r="U381" s="3">
        <v>3888000</v>
      </c>
      <c r="V381" t="s">
        <v>492</v>
      </c>
      <c r="W381" s="4">
        <v>0.17</v>
      </c>
      <c r="X381" s="4"/>
      <c r="Z381" s="1"/>
    </row>
    <row r="382" spans="2:26" x14ac:dyDescent="0.25">
      <c r="B382" s="2">
        <f>IF(ALL[[#This Row],[TGL MASUK]]="",B381,ALL[[#This Row],[TGL MASUK]])</f>
        <v>44939</v>
      </c>
      <c r="C382" s="2">
        <v>44939</v>
      </c>
      <c r="D382" s="2" t="str">
        <f>IF(D381=ALL[[#Headers],[TGL MASUK_H3]],ALL[[#This Row],[TGL MASUK_H2]],IF(ALL[[#This Row],[SUPPLIER]]="","",IF(ALL[[#This Row],[TGL MASUK_H2]]&gt;C381,ALL[[#This Row],[TGL MASUK_H2]],"")))</f>
        <v/>
      </c>
      <c r="E382" t="str">
        <f>IF(ALL[[#This Row],[FAKTUR]]="",E381,ALL[[#This Row],[FAKTUR]])</f>
        <v>ARTO MORO</v>
      </c>
      <c r="F382" s="2">
        <f>IF(ALL[[#This Row],[TGL.NOTA]]="",F381,ALL[[#This Row],[TGL.NOTA]])</f>
        <v>44937</v>
      </c>
      <c r="G382" s="8">
        <f t="shared" si="5"/>
        <v>380</v>
      </c>
      <c r="H382" s="6" t="str">
        <f>IF(ALL[[#This Row],[SUPPLIER]]="","",COUNT(H$2:H381)+1)</f>
        <v/>
      </c>
      <c r="I382" s="2" t="s">
        <v>22</v>
      </c>
      <c r="N382" s="2"/>
      <c r="P382" t="s">
        <v>493</v>
      </c>
      <c r="Q382">
        <v>2</v>
      </c>
      <c r="T382" s="3"/>
      <c r="U382" s="3">
        <v>3340800</v>
      </c>
      <c r="V382" t="s">
        <v>122</v>
      </c>
      <c r="W382" s="4">
        <v>0.17</v>
      </c>
      <c r="X382" s="4"/>
      <c r="Z382" s="1"/>
    </row>
    <row r="383" spans="2:26" x14ac:dyDescent="0.25">
      <c r="B383" s="2">
        <f>IF(ALL[[#This Row],[TGL MASUK]]="",B382,ALL[[#This Row],[TGL MASUK]])</f>
        <v>44939</v>
      </c>
      <c r="C383" s="2">
        <v>44939</v>
      </c>
      <c r="D383" s="2" t="str">
        <f>IF(D382=ALL[[#Headers],[TGL MASUK_H3]],ALL[[#This Row],[TGL MASUK_H2]],IF(ALL[[#This Row],[SUPPLIER]]="","",IF(ALL[[#This Row],[TGL MASUK_H2]]&gt;C382,ALL[[#This Row],[TGL MASUK_H2]],"")))</f>
        <v/>
      </c>
      <c r="E383" t="str">
        <f>IF(ALL[[#This Row],[FAKTUR]]="",E382,ALL[[#This Row],[FAKTUR]])</f>
        <v>ARTO MORO</v>
      </c>
      <c r="F383" s="2">
        <f>IF(ALL[[#This Row],[TGL.NOTA]]="",F382,ALL[[#This Row],[TGL.NOTA]])</f>
        <v>44937</v>
      </c>
      <c r="G383" s="8">
        <f t="shared" si="5"/>
        <v>381</v>
      </c>
      <c r="H383" s="6" t="str">
        <f>IF(ALL[[#This Row],[SUPPLIER]]="","",COUNT(H$2:H382)+1)</f>
        <v/>
      </c>
      <c r="I383" s="2" t="s">
        <v>22</v>
      </c>
      <c r="N383" s="2"/>
      <c r="P383" t="s">
        <v>494</v>
      </c>
      <c r="Q383">
        <v>5</v>
      </c>
      <c r="T383" s="3"/>
      <c r="U383" s="3">
        <v>2880000</v>
      </c>
      <c r="V383" t="s">
        <v>122</v>
      </c>
      <c r="W383" s="4">
        <v>0.17</v>
      </c>
      <c r="X383" s="4"/>
      <c r="Z383" s="1"/>
    </row>
    <row r="384" spans="2:26" x14ac:dyDescent="0.25">
      <c r="B384" s="2">
        <f>IF(ALL[[#This Row],[TGL MASUK]]="",B383,ALL[[#This Row],[TGL MASUK]])</f>
        <v>44939</v>
      </c>
      <c r="C384" s="2">
        <v>44939</v>
      </c>
      <c r="D384" s="2" t="str">
        <f>IF(D383=ALL[[#Headers],[TGL MASUK_H3]],ALL[[#This Row],[TGL MASUK_H2]],IF(ALL[[#This Row],[SUPPLIER]]="","",IF(ALL[[#This Row],[TGL MASUK_H2]]&gt;C383,ALL[[#This Row],[TGL MASUK_H2]],"")))</f>
        <v/>
      </c>
      <c r="E384" t="str">
        <f>IF(ALL[[#This Row],[FAKTUR]]="",E383,ALL[[#This Row],[FAKTUR]])</f>
        <v>ARTO MORO</v>
      </c>
      <c r="F384" s="2">
        <f>IF(ALL[[#This Row],[TGL.NOTA]]="",F383,ALL[[#This Row],[TGL.NOTA]])</f>
        <v>44937</v>
      </c>
      <c r="G384" s="8">
        <f t="shared" si="5"/>
        <v>382</v>
      </c>
      <c r="H384" s="6" t="str">
        <f>IF(ALL[[#This Row],[SUPPLIER]]="","",COUNT(H$2:H383)+1)</f>
        <v/>
      </c>
      <c r="I384" s="2" t="s">
        <v>22</v>
      </c>
      <c r="N384" s="2"/>
      <c r="T384" s="3"/>
      <c r="U384" s="3"/>
      <c r="W384" s="4"/>
      <c r="X384" s="4"/>
      <c r="Z384" s="1"/>
    </row>
    <row r="385" spans="2:26" x14ac:dyDescent="0.25">
      <c r="B385" s="2">
        <f>IF(ALL[[#This Row],[TGL MASUK]]="",B384,ALL[[#This Row],[TGL MASUK]])</f>
        <v>44940</v>
      </c>
      <c r="C385" s="2">
        <v>44940</v>
      </c>
      <c r="D385" s="2">
        <f>IF(D384=ALL[[#Headers],[TGL MASUK_H3]],ALL[[#This Row],[TGL MASUK_H2]],IF(ALL[[#This Row],[SUPPLIER]]="","",IF(ALL[[#This Row],[TGL MASUK_H2]]&gt;C384,ALL[[#This Row],[TGL MASUK_H2]],"")))</f>
        <v>44940</v>
      </c>
      <c r="E385" t="str">
        <f>IF(ALL[[#This Row],[FAKTUR]]="",E384,ALL[[#This Row],[FAKTUR]])</f>
        <v>ARTO MORO</v>
      </c>
      <c r="F385" s="2">
        <f>IF(ALL[[#This Row],[TGL.NOTA]]="",F384,ALL[[#This Row],[TGL.NOTA]])</f>
        <v>44937</v>
      </c>
      <c r="G385" s="8">
        <f t="shared" si="5"/>
        <v>383</v>
      </c>
      <c r="H385" s="6">
        <f>IF(ALL[[#This Row],[SUPPLIER]]="","",COUNT(H$2:H384)+1)</f>
        <v>74</v>
      </c>
      <c r="I385" s="2">
        <v>44940</v>
      </c>
      <c r="J385" t="s">
        <v>83</v>
      </c>
      <c r="K385" t="s">
        <v>78</v>
      </c>
      <c r="L385" t="s">
        <v>495</v>
      </c>
      <c r="N385" s="2">
        <v>44937</v>
      </c>
      <c r="P385" t="s">
        <v>496</v>
      </c>
      <c r="Q385">
        <v>10</v>
      </c>
      <c r="R385">
        <v>7200</v>
      </c>
      <c r="S385" t="s">
        <v>37</v>
      </c>
      <c r="T385" s="3">
        <v>4800</v>
      </c>
      <c r="U385" s="3"/>
      <c r="V385" t="s">
        <v>433</v>
      </c>
      <c r="W385" s="4">
        <v>0.125</v>
      </c>
      <c r="X385" s="4">
        <v>0.05</v>
      </c>
      <c r="Z385" s="1"/>
    </row>
    <row r="386" spans="2:26" x14ac:dyDescent="0.25">
      <c r="B386" s="2">
        <f>IF(ALL[[#This Row],[TGL MASUK]]="",B385,ALL[[#This Row],[TGL MASUK]])</f>
        <v>44940</v>
      </c>
      <c r="C386" s="2">
        <v>44940</v>
      </c>
      <c r="D386" s="2" t="str">
        <f>IF(D385=ALL[[#Headers],[TGL MASUK_H3]],ALL[[#This Row],[TGL MASUK_H2]],IF(ALL[[#This Row],[SUPPLIER]]="","",IF(ALL[[#This Row],[TGL MASUK_H2]]&gt;C385,ALL[[#This Row],[TGL MASUK_H2]],"")))</f>
        <v/>
      </c>
      <c r="E386" t="str">
        <f>IF(ALL[[#This Row],[FAKTUR]]="",E385,ALL[[#This Row],[FAKTUR]])</f>
        <v>ARTO MORO</v>
      </c>
      <c r="F386" s="2">
        <f>IF(ALL[[#This Row],[TGL.NOTA]]="",F385,ALL[[#This Row],[TGL.NOTA]])</f>
        <v>44937</v>
      </c>
      <c r="G386" s="8">
        <f t="shared" si="5"/>
        <v>384</v>
      </c>
      <c r="H386" s="6" t="str">
        <f>IF(ALL[[#This Row],[SUPPLIER]]="","",COUNT(H$2:H385)+1)</f>
        <v/>
      </c>
      <c r="I386" s="2" t="s">
        <v>22</v>
      </c>
      <c r="N386" s="2"/>
      <c r="T386" s="3"/>
      <c r="U386" s="3"/>
      <c r="W386" s="4"/>
      <c r="X386" s="4"/>
      <c r="Z386" s="1"/>
    </row>
    <row r="387" spans="2:26" x14ac:dyDescent="0.25">
      <c r="B387" s="2">
        <f>IF(ALL[[#This Row],[TGL MASUK]]="",B386,ALL[[#This Row],[TGL MASUK]])</f>
        <v>44940</v>
      </c>
      <c r="C387" s="2">
        <v>44940</v>
      </c>
      <c r="D387" s="2" t="str">
        <f>IF(D386=ALL[[#Headers],[TGL MASUK_H3]],ALL[[#This Row],[TGL MASUK_H2]],IF(ALL[[#This Row],[SUPPLIER]]="","",IF(ALL[[#This Row],[TGL MASUK_H2]]&gt;C386,ALL[[#This Row],[TGL MASUK_H2]],"")))</f>
        <v/>
      </c>
      <c r="E387" t="str">
        <f>IF(ALL[[#This Row],[FAKTUR]]="",E386,ALL[[#This Row],[FAKTUR]])</f>
        <v>ARTO MORO</v>
      </c>
      <c r="F387" s="2">
        <f>IF(ALL[[#This Row],[TGL.NOTA]]="",F386,ALL[[#This Row],[TGL.NOTA]])</f>
        <v>44938</v>
      </c>
      <c r="G387" s="8">
        <f t="shared" ref="G387:G450" si="6">ROW()-2</f>
        <v>385</v>
      </c>
      <c r="H387" s="6">
        <f>IF(ALL[[#This Row],[SUPPLIER]]="","",COUNT(H$2:H386)+1)</f>
        <v>75</v>
      </c>
      <c r="I387" s="2" t="s">
        <v>22</v>
      </c>
      <c r="J387" t="s">
        <v>497</v>
      </c>
      <c r="K387" t="s">
        <v>78</v>
      </c>
      <c r="L387" t="s">
        <v>498</v>
      </c>
      <c r="N387" s="2">
        <v>44938</v>
      </c>
      <c r="P387" t="s">
        <v>499</v>
      </c>
      <c r="Q387">
        <v>1</v>
      </c>
      <c r="R387">
        <v>120</v>
      </c>
      <c r="S387" t="s">
        <v>20</v>
      </c>
      <c r="T387" s="3">
        <v>18250</v>
      </c>
      <c r="U387" s="3"/>
      <c r="V387" t="s">
        <v>163</v>
      </c>
      <c r="W387" s="4"/>
      <c r="X387" s="4"/>
      <c r="Z387" s="1"/>
    </row>
    <row r="388" spans="2:26" x14ac:dyDescent="0.25">
      <c r="B388" s="2">
        <f>IF(ALL[[#This Row],[TGL MASUK]]="",B387,ALL[[#This Row],[TGL MASUK]])</f>
        <v>44940</v>
      </c>
      <c r="C388" s="2">
        <v>44940</v>
      </c>
      <c r="D388" s="2" t="str">
        <f>IF(D387=ALL[[#Headers],[TGL MASUK_H3]],ALL[[#This Row],[TGL MASUK_H2]],IF(ALL[[#This Row],[SUPPLIER]]="","",IF(ALL[[#This Row],[TGL MASUK_H2]]&gt;C387,ALL[[#This Row],[TGL MASUK_H2]],"")))</f>
        <v/>
      </c>
      <c r="E388" t="str">
        <f>IF(ALL[[#This Row],[FAKTUR]]="",E387,ALL[[#This Row],[FAKTUR]])</f>
        <v>ARTO MORO</v>
      </c>
      <c r="F388" s="2">
        <f>IF(ALL[[#This Row],[TGL.NOTA]]="",F387,ALL[[#This Row],[TGL.NOTA]])</f>
        <v>44938</v>
      </c>
      <c r="G388" s="8">
        <f t="shared" si="6"/>
        <v>386</v>
      </c>
      <c r="H388" s="6" t="str">
        <f>IF(ALL[[#This Row],[SUPPLIER]]="","",COUNT(H$2:H387)+1)</f>
        <v/>
      </c>
      <c r="I388" s="2" t="s">
        <v>22</v>
      </c>
      <c r="N388" s="2"/>
      <c r="P388" t="s">
        <v>500</v>
      </c>
      <c r="Q388">
        <v>1</v>
      </c>
      <c r="R388">
        <v>120</v>
      </c>
      <c r="S388" t="s">
        <v>20</v>
      </c>
      <c r="T388" s="3">
        <v>18250</v>
      </c>
      <c r="U388" s="3"/>
      <c r="V388" t="s">
        <v>163</v>
      </c>
      <c r="W388" s="4"/>
      <c r="X388" s="4"/>
      <c r="Z388" s="1"/>
    </row>
    <row r="389" spans="2:26" x14ac:dyDescent="0.25">
      <c r="B389" s="2">
        <f>IF(ALL[[#This Row],[TGL MASUK]]="",B388,ALL[[#This Row],[TGL MASUK]])</f>
        <v>44940</v>
      </c>
      <c r="C389" s="2">
        <v>44940</v>
      </c>
      <c r="D389" s="2" t="str">
        <f>IF(D388=ALL[[#Headers],[TGL MASUK_H3]],ALL[[#This Row],[TGL MASUK_H2]],IF(ALL[[#This Row],[SUPPLIER]]="","",IF(ALL[[#This Row],[TGL MASUK_H2]]&gt;C388,ALL[[#This Row],[TGL MASUK_H2]],"")))</f>
        <v/>
      </c>
      <c r="E389" t="str">
        <f>IF(ALL[[#This Row],[FAKTUR]]="",E388,ALL[[#This Row],[FAKTUR]])</f>
        <v>ARTO MORO</v>
      </c>
      <c r="F389" s="2">
        <f>IF(ALL[[#This Row],[TGL.NOTA]]="",F388,ALL[[#This Row],[TGL.NOTA]])</f>
        <v>44938</v>
      </c>
      <c r="G389" s="8">
        <f t="shared" si="6"/>
        <v>387</v>
      </c>
      <c r="H389" s="6" t="str">
        <f>IF(ALL[[#This Row],[SUPPLIER]]="","",COUNT(H$2:H388)+1)</f>
        <v/>
      </c>
      <c r="I389" s="2" t="s">
        <v>22</v>
      </c>
      <c r="N389" s="2"/>
      <c r="P389" t="s">
        <v>501</v>
      </c>
      <c r="Q389">
        <v>1</v>
      </c>
      <c r="R389">
        <v>120</v>
      </c>
      <c r="S389" t="s">
        <v>20</v>
      </c>
      <c r="T389" s="3">
        <v>18250</v>
      </c>
      <c r="U389" s="3"/>
      <c r="V389" t="s">
        <v>163</v>
      </c>
      <c r="W389" s="4"/>
      <c r="X389" s="4"/>
      <c r="Z389" s="1"/>
    </row>
    <row r="390" spans="2:26" x14ac:dyDescent="0.25">
      <c r="B390" s="2">
        <f>IF(ALL[[#This Row],[TGL MASUK]]="",B389,ALL[[#This Row],[TGL MASUK]])</f>
        <v>44940</v>
      </c>
      <c r="C390" s="2">
        <v>44940</v>
      </c>
      <c r="D390" s="2" t="str">
        <f>IF(D389=ALL[[#Headers],[TGL MASUK_H3]],ALL[[#This Row],[TGL MASUK_H2]],IF(ALL[[#This Row],[SUPPLIER]]="","",IF(ALL[[#This Row],[TGL MASUK_H2]]&gt;C389,ALL[[#This Row],[TGL MASUK_H2]],"")))</f>
        <v/>
      </c>
      <c r="E390" t="str">
        <f>IF(ALL[[#This Row],[FAKTUR]]="",E389,ALL[[#This Row],[FAKTUR]])</f>
        <v>ARTO MORO</v>
      </c>
      <c r="F390" s="2">
        <f>IF(ALL[[#This Row],[TGL.NOTA]]="",F389,ALL[[#This Row],[TGL.NOTA]])</f>
        <v>44938</v>
      </c>
      <c r="G390" s="8">
        <f t="shared" si="6"/>
        <v>388</v>
      </c>
      <c r="H390" s="6" t="str">
        <f>IF(ALL[[#This Row],[SUPPLIER]]="","",COUNT(H$2:H389)+1)</f>
        <v/>
      </c>
      <c r="I390" s="2" t="s">
        <v>22</v>
      </c>
      <c r="N390" s="2"/>
      <c r="P390" t="s">
        <v>502</v>
      </c>
      <c r="Q390">
        <v>1</v>
      </c>
      <c r="R390">
        <v>120</v>
      </c>
      <c r="S390" t="s">
        <v>20</v>
      </c>
      <c r="T390" s="3">
        <v>18250</v>
      </c>
      <c r="U390" s="3"/>
      <c r="V390" t="s">
        <v>163</v>
      </c>
      <c r="W390" s="4"/>
      <c r="X390" s="4"/>
      <c r="Z390" s="1"/>
    </row>
    <row r="391" spans="2:26" x14ac:dyDescent="0.25">
      <c r="B391" s="2">
        <f>IF(ALL[[#This Row],[TGL MASUK]]="",B390,ALL[[#This Row],[TGL MASUK]])</f>
        <v>44940</v>
      </c>
      <c r="C391" s="2">
        <v>44940</v>
      </c>
      <c r="D391" s="2" t="str">
        <f>IF(D390=ALL[[#Headers],[TGL MASUK_H3]],ALL[[#This Row],[TGL MASUK_H2]],IF(ALL[[#This Row],[SUPPLIER]]="","",IF(ALL[[#This Row],[TGL MASUK_H2]]&gt;C390,ALL[[#This Row],[TGL MASUK_H2]],"")))</f>
        <v/>
      </c>
      <c r="E391" t="str">
        <f>IF(ALL[[#This Row],[FAKTUR]]="",E390,ALL[[#This Row],[FAKTUR]])</f>
        <v>ARTO MORO</v>
      </c>
      <c r="F391" s="2">
        <f>IF(ALL[[#This Row],[TGL.NOTA]]="",F390,ALL[[#This Row],[TGL.NOTA]])</f>
        <v>44938</v>
      </c>
      <c r="G391" s="8">
        <f t="shared" si="6"/>
        <v>389</v>
      </c>
      <c r="H391" s="6" t="str">
        <f>IF(ALL[[#This Row],[SUPPLIER]]="","",COUNT(H$2:H390)+1)</f>
        <v/>
      </c>
      <c r="I391" s="2" t="s">
        <v>22</v>
      </c>
      <c r="N391" s="2"/>
      <c r="T391" s="3"/>
      <c r="U391" s="3"/>
      <c r="W391" s="4"/>
      <c r="X391" s="4"/>
      <c r="Z391" s="1"/>
    </row>
    <row r="392" spans="2:26" x14ac:dyDescent="0.25">
      <c r="B392" s="2">
        <f>IF(ALL[[#This Row],[TGL MASUK]]="",B391,ALL[[#This Row],[TGL MASUK]])</f>
        <v>44940</v>
      </c>
      <c r="C392" s="2">
        <v>44940</v>
      </c>
      <c r="D392" s="2" t="str">
        <f>IF(D391=ALL[[#Headers],[TGL MASUK_H3]],ALL[[#This Row],[TGL MASUK_H2]],IF(ALL[[#This Row],[SUPPLIER]]="","",IF(ALL[[#This Row],[TGL MASUK_H2]]&gt;C391,ALL[[#This Row],[TGL MASUK_H2]],"")))</f>
        <v/>
      </c>
      <c r="E392" t="str">
        <f>IF(ALL[[#This Row],[FAKTUR]]="",E391,ALL[[#This Row],[FAKTUR]])</f>
        <v>UNTANA</v>
      </c>
      <c r="F392" s="2">
        <f>IF(ALL[[#This Row],[TGL.NOTA]]="",F391,ALL[[#This Row],[TGL.NOTA]])</f>
        <v>44938</v>
      </c>
      <c r="G392" s="8">
        <f t="shared" si="6"/>
        <v>390</v>
      </c>
      <c r="H392" s="6">
        <f>IF(ALL[[#This Row],[SUPPLIER]]="","",COUNT(H$2:H391)+1)</f>
        <v>76</v>
      </c>
      <c r="I392" s="2" t="s">
        <v>22</v>
      </c>
      <c r="J392" t="s">
        <v>166</v>
      </c>
      <c r="K392" t="s">
        <v>17</v>
      </c>
      <c r="L392" t="s">
        <v>503</v>
      </c>
      <c r="N392" s="2">
        <v>44938</v>
      </c>
      <c r="P392" t="s">
        <v>504</v>
      </c>
      <c r="Q392">
        <v>1</v>
      </c>
      <c r="R392">
        <v>120</v>
      </c>
      <c r="S392" t="s">
        <v>20</v>
      </c>
      <c r="T392" s="3">
        <v>18250</v>
      </c>
      <c r="U392" s="3"/>
      <c r="V392" t="s">
        <v>163</v>
      </c>
      <c r="W392" s="4"/>
      <c r="X392" s="4"/>
      <c r="Z392" s="1"/>
    </row>
    <row r="393" spans="2:26" x14ac:dyDescent="0.25">
      <c r="B393" s="2">
        <f>IF(ALL[[#This Row],[TGL MASUK]]="",B392,ALL[[#This Row],[TGL MASUK]])</f>
        <v>44940</v>
      </c>
      <c r="C393" s="2">
        <v>44940</v>
      </c>
      <c r="D393" s="2" t="str">
        <f>IF(D392=ALL[[#Headers],[TGL MASUK_H3]],ALL[[#This Row],[TGL MASUK_H2]],IF(ALL[[#This Row],[SUPPLIER]]="","",IF(ALL[[#This Row],[TGL MASUK_H2]]&gt;C392,ALL[[#This Row],[TGL MASUK_H2]],"")))</f>
        <v/>
      </c>
      <c r="E393" t="str">
        <f>IF(ALL[[#This Row],[FAKTUR]]="",E392,ALL[[#This Row],[FAKTUR]])</f>
        <v>UNTANA</v>
      </c>
      <c r="F393" s="2">
        <f>IF(ALL[[#This Row],[TGL.NOTA]]="",F392,ALL[[#This Row],[TGL.NOTA]])</f>
        <v>44938</v>
      </c>
      <c r="G393" s="8">
        <f t="shared" si="6"/>
        <v>391</v>
      </c>
      <c r="H393" s="6" t="str">
        <f>IF(ALL[[#This Row],[SUPPLIER]]="","",COUNT(H$2:H392)+1)</f>
        <v/>
      </c>
      <c r="I393" s="2" t="s">
        <v>22</v>
      </c>
      <c r="N393" s="2"/>
      <c r="P393" t="s">
        <v>505</v>
      </c>
      <c r="Q393">
        <v>1</v>
      </c>
      <c r="R393">
        <v>120</v>
      </c>
      <c r="S393" t="s">
        <v>20</v>
      </c>
      <c r="T393" s="3">
        <v>18250</v>
      </c>
      <c r="U393" s="3"/>
      <c r="V393" t="s">
        <v>163</v>
      </c>
      <c r="W393" s="4"/>
      <c r="X393" s="4"/>
      <c r="Z393" s="1"/>
    </row>
    <row r="394" spans="2:26" x14ac:dyDescent="0.25">
      <c r="B394" s="2">
        <f>IF(ALL[[#This Row],[TGL MASUK]]="",B393,ALL[[#This Row],[TGL MASUK]])</f>
        <v>44940</v>
      </c>
      <c r="C394" s="2">
        <v>44940</v>
      </c>
      <c r="D394" s="2" t="str">
        <f>IF(D393=ALL[[#Headers],[TGL MASUK_H3]],ALL[[#This Row],[TGL MASUK_H2]],IF(ALL[[#This Row],[SUPPLIER]]="","",IF(ALL[[#This Row],[TGL MASUK_H2]]&gt;C393,ALL[[#This Row],[TGL MASUK_H2]],"")))</f>
        <v/>
      </c>
      <c r="E394" t="str">
        <f>IF(ALL[[#This Row],[FAKTUR]]="",E393,ALL[[#This Row],[FAKTUR]])</f>
        <v>UNTANA</v>
      </c>
      <c r="F394" s="2">
        <f>IF(ALL[[#This Row],[TGL.NOTA]]="",F393,ALL[[#This Row],[TGL.NOTA]])</f>
        <v>44938</v>
      </c>
      <c r="G394" s="8">
        <f t="shared" si="6"/>
        <v>392</v>
      </c>
      <c r="H394" s="6" t="str">
        <f>IF(ALL[[#This Row],[SUPPLIER]]="","",COUNT(H$2:H393)+1)</f>
        <v/>
      </c>
      <c r="I394" s="2" t="s">
        <v>22</v>
      </c>
      <c r="N394" s="2"/>
      <c r="P394" t="s">
        <v>506</v>
      </c>
      <c r="Q394">
        <v>1</v>
      </c>
      <c r="R394">
        <v>120</v>
      </c>
      <c r="S394" t="s">
        <v>20</v>
      </c>
      <c r="T394" s="3">
        <v>18250</v>
      </c>
      <c r="U394" s="3"/>
      <c r="V394" t="s">
        <v>163</v>
      </c>
      <c r="W394" s="4"/>
      <c r="X394" s="4"/>
      <c r="Z394" s="1"/>
    </row>
    <row r="395" spans="2:26" x14ac:dyDescent="0.25">
      <c r="B395" s="2">
        <f>IF(ALL[[#This Row],[TGL MASUK]]="",B394,ALL[[#This Row],[TGL MASUK]])</f>
        <v>44940</v>
      </c>
      <c r="C395" s="2">
        <v>44940</v>
      </c>
      <c r="D395" s="2" t="str">
        <f>IF(D394=ALL[[#Headers],[TGL MASUK_H3]],ALL[[#This Row],[TGL MASUK_H2]],IF(ALL[[#This Row],[SUPPLIER]]="","",IF(ALL[[#This Row],[TGL MASUK_H2]]&gt;C394,ALL[[#This Row],[TGL MASUK_H2]],"")))</f>
        <v/>
      </c>
      <c r="E395" t="str">
        <f>IF(ALL[[#This Row],[FAKTUR]]="",E394,ALL[[#This Row],[FAKTUR]])</f>
        <v>UNTANA</v>
      </c>
      <c r="F395" s="2">
        <f>IF(ALL[[#This Row],[TGL.NOTA]]="",F394,ALL[[#This Row],[TGL.NOTA]])</f>
        <v>44938</v>
      </c>
      <c r="G395" s="8">
        <f t="shared" si="6"/>
        <v>393</v>
      </c>
      <c r="H395" s="6" t="str">
        <f>IF(ALL[[#This Row],[SUPPLIER]]="","",COUNT(H$2:H394)+1)</f>
        <v/>
      </c>
      <c r="I395" s="2" t="s">
        <v>22</v>
      </c>
      <c r="N395" s="2"/>
      <c r="P395" t="s">
        <v>507</v>
      </c>
      <c r="Q395">
        <v>1</v>
      </c>
      <c r="R395">
        <v>120</v>
      </c>
      <c r="S395" t="s">
        <v>20</v>
      </c>
      <c r="T395" s="3">
        <v>18250</v>
      </c>
      <c r="U395" s="3"/>
      <c r="V395" t="s">
        <v>163</v>
      </c>
      <c r="W395" s="4"/>
      <c r="X395" s="4"/>
      <c r="Z395" s="1"/>
    </row>
    <row r="396" spans="2:26" x14ac:dyDescent="0.25">
      <c r="B396" s="2">
        <f>IF(ALL[[#This Row],[TGL MASUK]]="",B395,ALL[[#This Row],[TGL MASUK]])</f>
        <v>44940</v>
      </c>
      <c r="C396" s="2">
        <v>44940</v>
      </c>
      <c r="D396" s="2" t="str">
        <f>IF(D395=ALL[[#Headers],[TGL MASUK_H3]],ALL[[#This Row],[TGL MASUK_H2]],IF(ALL[[#This Row],[SUPPLIER]]="","",IF(ALL[[#This Row],[TGL MASUK_H2]]&gt;C395,ALL[[#This Row],[TGL MASUK_H2]],"")))</f>
        <v/>
      </c>
      <c r="E396" t="str">
        <f>IF(ALL[[#This Row],[FAKTUR]]="",E395,ALL[[#This Row],[FAKTUR]])</f>
        <v>UNTANA</v>
      </c>
      <c r="F396" s="2">
        <f>IF(ALL[[#This Row],[TGL.NOTA]]="",F395,ALL[[#This Row],[TGL.NOTA]])</f>
        <v>44938</v>
      </c>
      <c r="G396" s="8">
        <f t="shared" si="6"/>
        <v>394</v>
      </c>
      <c r="H396" s="6" t="str">
        <f>IF(ALL[[#This Row],[SUPPLIER]]="","",COUNT(H$2:H395)+1)</f>
        <v/>
      </c>
      <c r="I396" s="2" t="s">
        <v>22</v>
      </c>
      <c r="N396" s="2"/>
      <c r="P396" t="s">
        <v>508</v>
      </c>
      <c r="Q396">
        <v>1</v>
      </c>
      <c r="R396">
        <v>120</v>
      </c>
      <c r="S396" t="s">
        <v>20</v>
      </c>
      <c r="T396" s="3">
        <v>18250</v>
      </c>
      <c r="U396" s="3"/>
      <c r="V396" t="s">
        <v>163</v>
      </c>
      <c r="W396" s="4"/>
      <c r="X396" s="4"/>
      <c r="Z396" s="1"/>
    </row>
    <row r="397" spans="2:26" x14ac:dyDescent="0.25">
      <c r="B397" s="2">
        <f>IF(ALL[[#This Row],[TGL MASUK]]="",B396,ALL[[#This Row],[TGL MASUK]])</f>
        <v>44940</v>
      </c>
      <c r="C397" s="2">
        <v>44940</v>
      </c>
      <c r="D397" s="2" t="str">
        <f>IF(D396=ALL[[#Headers],[TGL MASUK_H3]],ALL[[#This Row],[TGL MASUK_H2]],IF(ALL[[#This Row],[SUPPLIER]]="","",IF(ALL[[#This Row],[TGL MASUK_H2]]&gt;C396,ALL[[#This Row],[TGL MASUK_H2]],"")))</f>
        <v/>
      </c>
      <c r="E397" t="str">
        <f>IF(ALL[[#This Row],[FAKTUR]]="",E396,ALL[[#This Row],[FAKTUR]])</f>
        <v>UNTANA</v>
      </c>
      <c r="F397" s="2">
        <f>IF(ALL[[#This Row],[TGL.NOTA]]="",F396,ALL[[#This Row],[TGL.NOTA]])</f>
        <v>44938</v>
      </c>
      <c r="G397" s="8">
        <f t="shared" si="6"/>
        <v>395</v>
      </c>
      <c r="H397" s="6" t="str">
        <f>IF(ALL[[#This Row],[SUPPLIER]]="","",COUNT(H$2:H396)+1)</f>
        <v/>
      </c>
      <c r="I397" s="2" t="s">
        <v>22</v>
      </c>
      <c r="N397" s="2"/>
      <c r="P397" t="s">
        <v>509</v>
      </c>
      <c r="Q397">
        <v>1</v>
      </c>
      <c r="R397">
        <v>120</v>
      </c>
      <c r="S397" t="s">
        <v>20</v>
      </c>
      <c r="T397" s="3">
        <v>18250</v>
      </c>
      <c r="U397" s="3"/>
      <c r="V397" t="s">
        <v>163</v>
      </c>
      <c r="W397" s="4"/>
      <c r="X397" s="4"/>
      <c r="Z397" s="1"/>
    </row>
    <row r="398" spans="2:26" x14ac:dyDescent="0.25">
      <c r="B398" s="2">
        <f>IF(ALL[[#This Row],[TGL MASUK]]="",B397,ALL[[#This Row],[TGL MASUK]])</f>
        <v>44940</v>
      </c>
      <c r="C398" s="2">
        <v>44940</v>
      </c>
      <c r="D398" s="2" t="str">
        <f>IF(D397=ALL[[#Headers],[TGL MASUK_H3]],ALL[[#This Row],[TGL MASUK_H2]],IF(ALL[[#This Row],[SUPPLIER]]="","",IF(ALL[[#This Row],[TGL MASUK_H2]]&gt;C397,ALL[[#This Row],[TGL MASUK_H2]],"")))</f>
        <v/>
      </c>
      <c r="E398" t="str">
        <f>IF(ALL[[#This Row],[FAKTUR]]="",E397,ALL[[#This Row],[FAKTUR]])</f>
        <v>UNTANA</v>
      </c>
      <c r="F398" s="2">
        <f>IF(ALL[[#This Row],[TGL.NOTA]]="",F397,ALL[[#This Row],[TGL.NOTA]])</f>
        <v>44938</v>
      </c>
      <c r="G398" s="8">
        <f t="shared" si="6"/>
        <v>396</v>
      </c>
      <c r="H398" s="6" t="str">
        <f>IF(ALL[[#This Row],[SUPPLIER]]="","",COUNT(H$2:H397)+1)</f>
        <v/>
      </c>
      <c r="I398" s="2" t="s">
        <v>22</v>
      </c>
      <c r="N398" s="2"/>
      <c r="P398" t="s">
        <v>510</v>
      </c>
      <c r="Q398">
        <v>1</v>
      </c>
      <c r="R398">
        <v>120</v>
      </c>
      <c r="S398" t="s">
        <v>20</v>
      </c>
      <c r="T398" s="3">
        <v>18250</v>
      </c>
      <c r="U398" s="3"/>
      <c r="V398" t="s">
        <v>163</v>
      </c>
      <c r="W398" s="4"/>
      <c r="X398" s="4"/>
      <c r="Z398" s="1"/>
    </row>
    <row r="399" spans="2:26" x14ac:dyDescent="0.25">
      <c r="B399" s="2">
        <f>IF(ALL[[#This Row],[TGL MASUK]]="",B398,ALL[[#This Row],[TGL MASUK]])</f>
        <v>44940</v>
      </c>
      <c r="C399" s="2">
        <v>44940</v>
      </c>
      <c r="D399" s="2" t="str">
        <f>IF(D398=ALL[[#Headers],[TGL MASUK_H3]],ALL[[#This Row],[TGL MASUK_H2]],IF(ALL[[#This Row],[SUPPLIER]]="","",IF(ALL[[#This Row],[TGL MASUK_H2]]&gt;C398,ALL[[#This Row],[TGL MASUK_H2]],"")))</f>
        <v/>
      </c>
      <c r="E399" t="str">
        <f>IF(ALL[[#This Row],[FAKTUR]]="",E398,ALL[[#This Row],[FAKTUR]])</f>
        <v>UNTANA</v>
      </c>
      <c r="F399" s="2">
        <f>IF(ALL[[#This Row],[TGL.NOTA]]="",F398,ALL[[#This Row],[TGL.NOTA]])</f>
        <v>44938</v>
      </c>
      <c r="G399" s="8">
        <f t="shared" si="6"/>
        <v>397</v>
      </c>
      <c r="H399" s="6" t="str">
        <f>IF(ALL[[#This Row],[SUPPLIER]]="","",COUNT(H$2:H398)+1)</f>
        <v/>
      </c>
      <c r="I399" s="2" t="s">
        <v>22</v>
      </c>
      <c r="N399" s="2"/>
      <c r="P399" t="s">
        <v>511</v>
      </c>
      <c r="Q399">
        <v>1</v>
      </c>
      <c r="R399">
        <v>120</v>
      </c>
      <c r="S399" t="s">
        <v>20</v>
      </c>
      <c r="T399" s="3">
        <v>18250</v>
      </c>
      <c r="U399" s="3"/>
      <c r="V399" t="s">
        <v>163</v>
      </c>
      <c r="W399" s="4"/>
      <c r="X399" s="4"/>
      <c r="Z399" s="1"/>
    </row>
    <row r="400" spans="2:26" x14ac:dyDescent="0.25">
      <c r="B400" s="2">
        <f>IF(ALL[[#This Row],[TGL MASUK]]="",B399,ALL[[#This Row],[TGL MASUK]])</f>
        <v>44940</v>
      </c>
      <c r="C400" s="2">
        <v>44940</v>
      </c>
      <c r="D400" s="2" t="str">
        <f>IF(D399=ALL[[#Headers],[TGL MASUK_H3]],ALL[[#This Row],[TGL MASUK_H2]],IF(ALL[[#This Row],[SUPPLIER]]="","",IF(ALL[[#This Row],[TGL MASUK_H2]]&gt;C399,ALL[[#This Row],[TGL MASUK_H2]],"")))</f>
        <v/>
      </c>
      <c r="E400" t="str">
        <f>IF(ALL[[#This Row],[FAKTUR]]="",E399,ALL[[#This Row],[FAKTUR]])</f>
        <v>UNTANA</v>
      </c>
      <c r="F400" s="2">
        <f>IF(ALL[[#This Row],[TGL.NOTA]]="",F399,ALL[[#This Row],[TGL.NOTA]])</f>
        <v>44938</v>
      </c>
      <c r="G400" s="8">
        <f t="shared" si="6"/>
        <v>398</v>
      </c>
      <c r="H400" s="6" t="str">
        <f>IF(ALL[[#This Row],[SUPPLIER]]="","",COUNT(H$2:H399)+1)</f>
        <v/>
      </c>
      <c r="I400" s="2" t="s">
        <v>22</v>
      </c>
      <c r="N400" s="2"/>
      <c r="P400" t="s">
        <v>512</v>
      </c>
      <c r="Q400">
        <v>1</v>
      </c>
      <c r="R400">
        <v>120</v>
      </c>
      <c r="S400" t="s">
        <v>20</v>
      </c>
      <c r="T400" s="3">
        <v>18250</v>
      </c>
      <c r="U400" s="3"/>
      <c r="V400" t="s">
        <v>163</v>
      </c>
      <c r="W400" s="4"/>
      <c r="X400" s="4"/>
      <c r="Z400" s="1"/>
    </row>
    <row r="401" spans="2:26" x14ac:dyDescent="0.25">
      <c r="B401" s="2">
        <f>IF(ALL[[#This Row],[TGL MASUK]]="",B400,ALL[[#This Row],[TGL MASUK]])</f>
        <v>44940</v>
      </c>
      <c r="C401" s="2">
        <v>44940</v>
      </c>
      <c r="D401" s="2" t="str">
        <f>IF(D400=ALL[[#Headers],[TGL MASUK_H3]],ALL[[#This Row],[TGL MASUK_H2]],IF(ALL[[#This Row],[SUPPLIER]]="","",IF(ALL[[#This Row],[TGL MASUK_H2]]&gt;C400,ALL[[#This Row],[TGL MASUK_H2]],"")))</f>
        <v/>
      </c>
      <c r="E401" t="str">
        <f>IF(ALL[[#This Row],[FAKTUR]]="",E400,ALL[[#This Row],[FAKTUR]])</f>
        <v>UNTANA</v>
      </c>
      <c r="F401" s="2">
        <f>IF(ALL[[#This Row],[TGL.NOTA]]="",F400,ALL[[#This Row],[TGL.NOTA]])</f>
        <v>44938</v>
      </c>
      <c r="G401" s="8">
        <f t="shared" si="6"/>
        <v>399</v>
      </c>
      <c r="H401" s="6" t="str">
        <f>IF(ALL[[#This Row],[SUPPLIER]]="","",COUNT(H$2:H400)+1)</f>
        <v/>
      </c>
      <c r="I401" s="2" t="s">
        <v>22</v>
      </c>
      <c r="N401" s="2"/>
      <c r="P401" t="s">
        <v>513</v>
      </c>
      <c r="Q401">
        <v>1</v>
      </c>
      <c r="R401">
        <v>120</v>
      </c>
      <c r="S401" t="s">
        <v>20</v>
      </c>
      <c r="T401" s="3">
        <v>18250</v>
      </c>
      <c r="U401" s="3"/>
      <c r="V401" t="s">
        <v>163</v>
      </c>
      <c r="W401" s="4"/>
      <c r="X401" s="4"/>
      <c r="Z401" s="1"/>
    </row>
    <row r="402" spans="2:26" x14ac:dyDescent="0.25">
      <c r="B402" s="2">
        <f>IF(ALL[[#This Row],[TGL MASUK]]="",B401,ALL[[#This Row],[TGL MASUK]])</f>
        <v>44940</v>
      </c>
      <c r="C402" s="2">
        <v>44940</v>
      </c>
      <c r="D402" s="2" t="str">
        <f>IF(D401=ALL[[#Headers],[TGL MASUK_H3]],ALL[[#This Row],[TGL MASUK_H2]],IF(ALL[[#This Row],[SUPPLIER]]="","",IF(ALL[[#This Row],[TGL MASUK_H2]]&gt;C401,ALL[[#This Row],[TGL MASUK_H2]],"")))</f>
        <v/>
      </c>
      <c r="E402" t="str">
        <f>IF(ALL[[#This Row],[FAKTUR]]="",E401,ALL[[#This Row],[FAKTUR]])</f>
        <v>UNTANA</v>
      </c>
      <c r="F402" s="2">
        <f>IF(ALL[[#This Row],[TGL.NOTA]]="",F401,ALL[[#This Row],[TGL.NOTA]])</f>
        <v>44938</v>
      </c>
      <c r="G402" s="8">
        <f t="shared" si="6"/>
        <v>400</v>
      </c>
      <c r="H402" s="6" t="str">
        <f>IF(ALL[[#This Row],[SUPPLIER]]="","",COUNT(H$2:H401)+1)</f>
        <v/>
      </c>
      <c r="I402" s="2" t="s">
        <v>22</v>
      </c>
      <c r="N402" s="2"/>
      <c r="P402" t="s">
        <v>514</v>
      </c>
      <c r="Q402">
        <v>1</v>
      </c>
      <c r="R402">
        <v>120</v>
      </c>
      <c r="S402" t="s">
        <v>20</v>
      </c>
      <c r="T402" s="3">
        <v>18250</v>
      </c>
      <c r="U402" s="3"/>
      <c r="V402" t="s">
        <v>163</v>
      </c>
      <c r="W402" s="4"/>
      <c r="X402" s="4"/>
      <c r="Z402" s="1"/>
    </row>
    <row r="403" spans="2:26" x14ac:dyDescent="0.25">
      <c r="B403" s="2">
        <f>IF(ALL[[#This Row],[TGL MASUK]]="",B402,ALL[[#This Row],[TGL MASUK]])</f>
        <v>44940</v>
      </c>
      <c r="C403" s="2">
        <v>44940</v>
      </c>
      <c r="D403" s="2" t="str">
        <f>IF(D402=ALL[[#Headers],[TGL MASUK_H3]],ALL[[#This Row],[TGL MASUK_H2]],IF(ALL[[#This Row],[SUPPLIER]]="","",IF(ALL[[#This Row],[TGL MASUK_H2]]&gt;C402,ALL[[#This Row],[TGL MASUK_H2]],"")))</f>
        <v/>
      </c>
      <c r="E403" t="str">
        <f>IF(ALL[[#This Row],[FAKTUR]]="",E402,ALL[[#This Row],[FAKTUR]])</f>
        <v>UNTANA</v>
      </c>
      <c r="F403" s="2">
        <f>IF(ALL[[#This Row],[TGL.NOTA]]="",F402,ALL[[#This Row],[TGL.NOTA]])</f>
        <v>44938</v>
      </c>
      <c r="G403" s="8">
        <f t="shared" si="6"/>
        <v>401</v>
      </c>
      <c r="H403" s="6" t="str">
        <f>IF(ALL[[#This Row],[SUPPLIER]]="","",COUNT(H$2:H402)+1)</f>
        <v/>
      </c>
      <c r="I403" s="2" t="s">
        <v>22</v>
      </c>
      <c r="N403" s="2"/>
      <c r="P403" t="s">
        <v>515</v>
      </c>
      <c r="Q403">
        <v>1</v>
      </c>
      <c r="R403">
        <v>120</v>
      </c>
      <c r="S403" t="s">
        <v>20</v>
      </c>
      <c r="T403" s="3">
        <v>18250</v>
      </c>
      <c r="U403" s="3"/>
      <c r="V403" t="s">
        <v>163</v>
      </c>
      <c r="W403" s="4"/>
      <c r="X403" s="4"/>
      <c r="Z403" s="1"/>
    </row>
    <row r="404" spans="2:26" x14ac:dyDescent="0.25">
      <c r="B404" s="2">
        <f>IF(ALL[[#This Row],[TGL MASUK]]="",B403,ALL[[#This Row],[TGL MASUK]])</f>
        <v>44940</v>
      </c>
      <c r="C404" s="2">
        <v>44940</v>
      </c>
      <c r="D404" s="2" t="str">
        <f>IF(D403=ALL[[#Headers],[TGL MASUK_H3]],ALL[[#This Row],[TGL MASUK_H2]],IF(ALL[[#This Row],[SUPPLIER]]="","",IF(ALL[[#This Row],[TGL MASUK_H2]]&gt;C403,ALL[[#This Row],[TGL MASUK_H2]],"")))</f>
        <v/>
      </c>
      <c r="E404" t="str">
        <f>IF(ALL[[#This Row],[FAKTUR]]="",E403,ALL[[#This Row],[FAKTUR]])</f>
        <v>UNTANA</v>
      </c>
      <c r="F404" s="2">
        <f>IF(ALL[[#This Row],[TGL.NOTA]]="",F403,ALL[[#This Row],[TGL.NOTA]])</f>
        <v>44938</v>
      </c>
      <c r="G404" s="8">
        <f t="shared" si="6"/>
        <v>402</v>
      </c>
      <c r="H404" s="6" t="str">
        <f>IF(ALL[[#This Row],[SUPPLIER]]="","",COUNT(H$2:H403)+1)</f>
        <v/>
      </c>
      <c r="I404" s="2" t="s">
        <v>22</v>
      </c>
      <c r="N404" s="2"/>
      <c r="P404" t="s">
        <v>516</v>
      </c>
      <c r="Q404">
        <v>1</v>
      </c>
      <c r="R404">
        <v>120</v>
      </c>
      <c r="S404" t="s">
        <v>20</v>
      </c>
      <c r="T404" s="3">
        <v>18250</v>
      </c>
      <c r="U404" s="3"/>
      <c r="V404" t="s">
        <v>163</v>
      </c>
      <c r="W404" s="4"/>
      <c r="X404" s="4"/>
      <c r="Z404" s="1"/>
    </row>
    <row r="405" spans="2:26" x14ac:dyDescent="0.25">
      <c r="B405" s="2">
        <f>IF(ALL[[#This Row],[TGL MASUK]]="",B404,ALL[[#This Row],[TGL MASUK]])</f>
        <v>44940</v>
      </c>
      <c r="C405" s="2">
        <v>44940</v>
      </c>
      <c r="D405" s="2" t="str">
        <f>IF(D404=ALL[[#Headers],[TGL MASUK_H3]],ALL[[#This Row],[TGL MASUK_H2]],IF(ALL[[#This Row],[SUPPLIER]]="","",IF(ALL[[#This Row],[TGL MASUK_H2]]&gt;C404,ALL[[#This Row],[TGL MASUK_H2]],"")))</f>
        <v/>
      </c>
      <c r="E405" t="str">
        <f>IF(ALL[[#This Row],[FAKTUR]]="",E404,ALL[[#This Row],[FAKTUR]])</f>
        <v>UNTANA</v>
      </c>
      <c r="F405" s="2">
        <f>IF(ALL[[#This Row],[TGL.NOTA]]="",F404,ALL[[#This Row],[TGL.NOTA]])</f>
        <v>44938</v>
      </c>
      <c r="G405" s="8">
        <f t="shared" si="6"/>
        <v>403</v>
      </c>
      <c r="H405" s="6" t="str">
        <f>IF(ALL[[#This Row],[SUPPLIER]]="","",COUNT(H$2:H404)+1)</f>
        <v/>
      </c>
      <c r="I405" s="2" t="s">
        <v>22</v>
      </c>
      <c r="N405" s="2"/>
      <c r="P405" t="s">
        <v>517</v>
      </c>
      <c r="Q405">
        <v>1</v>
      </c>
      <c r="R405">
        <v>120</v>
      </c>
      <c r="S405" t="s">
        <v>20</v>
      </c>
      <c r="T405" s="3">
        <v>18250</v>
      </c>
      <c r="U405" s="3"/>
      <c r="V405" t="s">
        <v>163</v>
      </c>
      <c r="W405" s="4"/>
      <c r="X405" s="4"/>
      <c r="Z405" s="1"/>
    </row>
    <row r="406" spans="2:26" x14ac:dyDescent="0.25">
      <c r="B406" s="2">
        <f>IF(ALL[[#This Row],[TGL MASUK]]="",B405,ALL[[#This Row],[TGL MASUK]])</f>
        <v>44940</v>
      </c>
      <c r="C406" s="2">
        <v>44940</v>
      </c>
      <c r="D406" s="2" t="str">
        <f>IF(D405=ALL[[#Headers],[TGL MASUK_H3]],ALL[[#This Row],[TGL MASUK_H2]],IF(ALL[[#This Row],[SUPPLIER]]="","",IF(ALL[[#This Row],[TGL MASUK_H2]]&gt;C405,ALL[[#This Row],[TGL MASUK_H2]],"")))</f>
        <v/>
      </c>
      <c r="E406" t="str">
        <f>IF(ALL[[#This Row],[FAKTUR]]="",E405,ALL[[#This Row],[FAKTUR]])</f>
        <v>UNTANA</v>
      </c>
      <c r="F406" s="2">
        <f>IF(ALL[[#This Row],[TGL.NOTA]]="",F405,ALL[[#This Row],[TGL.NOTA]])</f>
        <v>44938</v>
      </c>
      <c r="G406" s="8">
        <f t="shared" si="6"/>
        <v>404</v>
      </c>
      <c r="H406" s="6" t="str">
        <f>IF(ALL[[#This Row],[SUPPLIER]]="","",COUNT(H$2:H405)+1)</f>
        <v/>
      </c>
      <c r="I406" s="2" t="s">
        <v>22</v>
      </c>
      <c r="N406" s="2"/>
      <c r="P406" t="s">
        <v>518</v>
      </c>
      <c r="Q406">
        <v>1</v>
      </c>
      <c r="R406">
        <v>120</v>
      </c>
      <c r="S406" t="s">
        <v>20</v>
      </c>
      <c r="T406" s="3">
        <v>18250</v>
      </c>
      <c r="U406" s="3"/>
      <c r="V406" t="s">
        <v>163</v>
      </c>
      <c r="W406" s="4"/>
      <c r="X406" s="4"/>
      <c r="Z406" s="1"/>
    </row>
    <row r="407" spans="2:26" x14ac:dyDescent="0.25">
      <c r="B407" s="2">
        <f>IF(ALL[[#This Row],[TGL MASUK]]="",B406,ALL[[#This Row],[TGL MASUK]])</f>
        <v>44940</v>
      </c>
      <c r="C407" s="2">
        <v>44940</v>
      </c>
      <c r="D407" s="2" t="str">
        <f>IF(D406=ALL[[#Headers],[TGL MASUK_H3]],ALL[[#This Row],[TGL MASUK_H2]],IF(ALL[[#This Row],[SUPPLIER]]="","",IF(ALL[[#This Row],[TGL MASUK_H2]]&gt;C406,ALL[[#This Row],[TGL MASUK_H2]],"")))</f>
        <v/>
      </c>
      <c r="E407" t="str">
        <f>IF(ALL[[#This Row],[FAKTUR]]="",E406,ALL[[#This Row],[FAKTUR]])</f>
        <v>UNTANA</v>
      </c>
      <c r="F407" s="2">
        <f>IF(ALL[[#This Row],[TGL.NOTA]]="",F406,ALL[[#This Row],[TGL.NOTA]])</f>
        <v>44938</v>
      </c>
      <c r="G407" s="8">
        <f t="shared" si="6"/>
        <v>405</v>
      </c>
      <c r="H407" s="6" t="str">
        <f>IF(ALL[[#This Row],[SUPPLIER]]="","",COUNT(H$2:H406)+1)</f>
        <v/>
      </c>
      <c r="I407" s="2" t="s">
        <v>22</v>
      </c>
      <c r="N407" s="2"/>
      <c r="P407" t="s">
        <v>519</v>
      </c>
      <c r="Q407">
        <v>1</v>
      </c>
      <c r="R407">
        <v>120</v>
      </c>
      <c r="S407" t="s">
        <v>20</v>
      </c>
      <c r="T407" s="3">
        <v>18250</v>
      </c>
      <c r="U407" s="3"/>
      <c r="V407" t="s">
        <v>163</v>
      </c>
      <c r="W407" s="4"/>
      <c r="X407" s="4"/>
      <c r="Z407" s="1"/>
    </row>
    <row r="408" spans="2:26" x14ac:dyDescent="0.25">
      <c r="B408" s="2">
        <f>IF(ALL[[#This Row],[TGL MASUK]]="",B407,ALL[[#This Row],[TGL MASUK]])</f>
        <v>44940</v>
      </c>
      <c r="C408" s="2">
        <v>44940</v>
      </c>
      <c r="D408" s="2" t="str">
        <f>IF(D407=ALL[[#Headers],[TGL MASUK_H3]],ALL[[#This Row],[TGL MASUK_H2]],IF(ALL[[#This Row],[SUPPLIER]]="","",IF(ALL[[#This Row],[TGL MASUK_H2]]&gt;C407,ALL[[#This Row],[TGL MASUK_H2]],"")))</f>
        <v/>
      </c>
      <c r="E408" t="str">
        <f>IF(ALL[[#This Row],[FAKTUR]]="",E407,ALL[[#This Row],[FAKTUR]])</f>
        <v>UNTANA</v>
      </c>
      <c r="F408" s="2">
        <f>IF(ALL[[#This Row],[TGL.NOTA]]="",F407,ALL[[#This Row],[TGL.NOTA]])</f>
        <v>44938</v>
      </c>
      <c r="G408" s="8">
        <f t="shared" si="6"/>
        <v>406</v>
      </c>
      <c r="H408" s="6" t="str">
        <f>IF(ALL[[#This Row],[SUPPLIER]]="","",COUNT(H$2:H407)+1)</f>
        <v/>
      </c>
      <c r="I408" s="2" t="s">
        <v>22</v>
      </c>
      <c r="N408" s="2"/>
      <c r="P408" t="s">
        <v>520</v>
      </c>
      <c r="Q408">
        <v>1</v>
      </c>
      <c r="R408">
        <v>120</v>
      </c>
      <c r="S408" t="s">
        <v>20</v>
      </c>
      <c r="T408" s="3"/>
      <c r="U408" s="3"/>
      <c r="V408" t="s">
        <v>163</v>
      </c>
      <c r="W408" s="4"/>
      <c r="X408" s="4"/>
      <c r="Z408" s="1" t="s">
        <v>174</v>
      </c>
    </row>
    <row r="409" spans="2:26" x14ac:dyDescent="0.25">
      <c r="B409" s="2">
        <f>IF(ALL[[#This Row],[TGL MASUK]]="",B408,ALL[[#This Row],[TGL MASUK]])</f>
        <v>44940</v>
      </c>
      <c r="C409" s="2">
        <v>44940</v>
      </c>
      <c r="D409" s="2" t="str">
        <f>IF(D408=ALL[[#Headers],[TGL MASUK_H3]],ALL[[#This Row],[TGL MASUK_H2]],IF(ALL[[#This Row],[SUPPLIER]]="","",IF(ALL[[#This Row],[TGL MASUK_H2]]&gt;C408,ALL[[#This Row],[TGL MASUK_H2]],"")))</f>
        <v/>
      </c>
      <c r="E409" t="str">
        <f>IF(ALL[[#This Row],[FAKTUR]]="",E408,ALL[[#This Row],[FAKTUR]])</f>
        <v>UNTANA</v>
      </c>
      <c r="F409" s="2">
        <f>IF(ALL[[#This Row],[TGL.NOTA]]="",F408,ALL[[#This Row],[TGL.NOTA]])</f>
        <v>44938</v>
      </c>
      <c r="G409" s="8">
        <f t="shared" si="6"/>
        <v>407</v>
      </c>
      <c r="H409" s="6" t="str">
        <f>IF(ALL[[#This Row],[SUPPLIER]]="","",COUNT(H$2:H408)+1)</f>
        <v/>
      </c>
      <c r="I409" s="2" t="s">
        <v>22</v>
      </c>
      <c r="N409" s="2"/>
      <c r="T409" s="3"/>
      <c r="U409" s="3"/>
      <c r="W409" s="4"/>
      <c r="X409" s="4"/>
      <c r="Z409" s="1"/>
    </row>
    <row r="410" spans="2:26" x14ac:dyDescent="0.25">
      <c r="B410" s="2">
        <f>IF(ALL[[#This Row],[TGL MASUK]]="",B409,ALL[[#This Row],[TGL MASUK]])</f>
        <v>44940</v>
      </c>
      <c r="C410" s="2">
        <v>44940</v>
      </c>
      <c r="D410" s="2" t="str">
        <f>IF(D409=ALL[[#Headers],[TGL MASUK_H3]],ALL[[#This Row],[TGL MASUK_H2]],IF(ALL[[#This Row],[SUPPLIER]]="","",IF(ALL[[#This Row],[TGL MASUK_H2]]&gt;C409,ALL[[#This Row],[TGL MASUK_H2]],"")))</f>
        <v/>
      </c>
      <c r="E410" t="str">
        <f>IF(ALL[[#This Row],[FAKTUR]]="",E409,ALL[[#This Row],[FAKTUR]])</f>
        <v>UNTANA</v>
      </c>
      <c r="F410" s="2">
        <f>IF(ALL[[#This Row],[TGL.NOTA]]="",F409,ALL[[#This Row],[TGL.NOTA]])</f>
        <v>44938</v>
      </c>
      <c r="G410" s="8">
        <f t="shared" si="6"/>
        <v>408</v>
      </c>
      <c r="H410" s="6">
        <f>IF(ALL[[#This Row],[SUPPLIER]]="","",COUNT(H$2:H409)+1)</f>
        <v>77</v>
      </c>
      <c r="I410" s="2" t="s">
        <v>22</v>
      </c>
      <c r="J410" t="s">
        <v>166</v>
      </c>
      <c r="K410" t="s">
        <v>17</v>
      </c>
      <c r="L410" t="s">
        <v>521</v>
      </c>
      <c r="N410" s="2">
        <v>44938</v>
      </c>
      <c r="P410" t="s">
        <v>241</v>
      </c>
      <c r="Q410">
        <v>3</v>
      </c>
      <c r="R410">
        <v>540</v>
      </c>
      <c r="S410" t="s">
        <v>37</v>
      </c>
      <c r="T410" s="3">
        <v>11000</v>
      </c>
      <c r="U410" s="3"/>
      <c r="V410" t="s">
        <v>239</v>
      </c>
      <c r="W410" s="4">
        <v>2.5000000000000001E-2</v>
      </c>
      <c r="X410" s="4"/>
      <c r="Z410" s="1"/>
    </row>
    <row r="411" spans="2:26" x14ac:dyDescent="0.25">
      <c r="B411" s="2">
        <f>IF(ALL[[#This Row],[TGL MASUK]]="",B410,ALL[[#This Row],[TGL MASUK]])</f>
        <v>44940</v>
      </c>
      <c r="C411" s="2">
        <v>44940</v>
      </c>
      <c r="D411" s="2" t="str">
        <f>IF(D410=ALL[[#Headers],[TGL MASUK_H3]],ALL[[#This Row],[TGL MASUK_H2]],IF(ALL[[#This Row],[SUPPLIER]]="","",IF(ALL[[#This Row],[TGL MASUK_H2]]&gt;C410,ALL[[#This Row],[TGL MASUK_H2]],"")))</f>
        <v/>
      </c>
      <c r="E411" t="str">
        <f>IF(ALL[[#This Row],[FAKTUR]]="",E410,ALL[[#This Row],[FAKTUR]])</f>
        <v>UNTANA</v>
      </c>
      <c r="F411" s="2">
        <f>IF(ALL[[#This Row],[TGL.NOTA]]="",F410,ALL[[#This Row],[TGL.NOTA]])</f>
        <v>44938</v>
      </c>
      <c r="G411" s="8">
        <f t="shared" si="6"/>
        <v>409</v>
      </c>
      <c r="H411" s="6" t="str">
        <f>IF(ALL[[#This Row],[SUPPLIER]]="","",COUNT(H$2:H410)+1)</f>
        <v/>
      </c>
      <c r="I411" s="2" t="s">
        <v>22</v>
      </c>
      <c r="N411" s="2"/>
      <c r="P411" t="s">
        <v>522</v>
      </c>
      <c r="Q411">
        <v>2</v>
      </c>
      <c r="R411">
        <v>192</v>
      </c>
      <c r="S411" t="s">
        <v>20</v>
      </c>
      <c r="T411" s="3">
        <v>29000</v>
      </c>
      <c r="U411" s="3"/>
      <c r="V411" t="s">
        <v>136</v>
      </c>
      <c r="W411" s="4"/>
      <c r="X411" s="4"/>
      <c r="Z411" s="1"/>
    </row>
    <row r="412" spans="2:26" x14ac:dyDescent="0.25">
      <c r="B412" s="2">
        <f>IF(ALL[[#This Row],[TGL MASUK]]="",B411,ALL[[#This Row],[TGL MASUK]])</f>
        <v>44940</v>
      </c>
      <c r="C412" s="2">
        <v>44940</v>
      </c>
      <c r="D412" s="2" t="str">
        <f>IF(D411=ALL[[#Headers],[TGL MASUK_H3]],ALL[[#This Row],[TGL MASUK_H2]],IF(ALL[[#This Row],[SUPPLIER]]="","",IF(ALL[[#This Row],[TGL MASUK_H2]]&gt;C411,ALL[[#This Row],[TGL MASUK_H2]],"")))</f>
        <v/>
      </c>
      <c r="E412" t="str">
        <f>IF(ALL[[#This Row],[FAKTUR]]="",E411,ALL[[#This Row],[FAKTUR]])</f>
        <v>UNTANA</v>
      </c>
      <c r="F412" s="2">
        <f>IF(ALL[[#This Row],[TGL.NOTA]]="",F411,ALL[[#This Row],[TGL.NOTA]])</f>
        <v>44938</v>
      </c>
      <c r="G412" s="8">
        <f t="shared" si="6"/>
        <v>410</v>
      </c>
      <c r="H412" s="6" t="str">
        <f>IF(ALL[[#This Row],[SUPPLIER]]="","",COUNT(H$2:H411)+1)</f>
        <v/>
      </c>
      <c r="I412" s="2" t="s">
        <v>22</v>
      </c>
      <c r="N412" s="2"/>
      <c r="P412" t="s">
        <v>523</v>
      </c>
      <c r="Q412">
        <v>2</v>
      </c>
      <c r="R412">
        <v>192</v>
      </c>
      <c r="S412" t="s">
        <v>20</v>
      </c>
      <c r="T412" s="3">
        <v>29000</v>
      </c>
      <c r="U412" s="3"/>
      <c r="V412" t="s">
        <v>136</v>
      </c>
      <c r="W412" s="4"/>
      <c r="X412" s="4"/>
      <c r="Z412" s="1"/>
    </row>
    <row r="413" spans="2:26" x14ac:dyDescent="0.25">
      <c r="B413" s="2">
        <f>IF(ALL[[#This Row],[TGL MASUK]]="",B412,ALL[[#This Row],[TGL MASUK]])</f>
        <v>44940</v>
      </c>
      <c r="C413" s="2">
        <v>44940</v>
      </c>
      <c r="D413" s="2" t="str">
        <f>IF(D412=ALL[[#Headers],[TGL MASUK_H3]],ALL[[#This Row],[TGL MASUK_H2]],IF(ALL[[#This Row],[SUPPLIER]]="","",IF(ALL[[#This Row],[TGL MASUK_H2]]&gt;C412,ALL[[#This Row],[TGL MASUK_H2]],"")))</f>
        <v/>
      </c>
      <c r="E413" t="str">
        <f>IF(ALL[[#This Row],[FAKTUR]]="",E412,ALL[[#This Row],[FAKTUR]])</f>
        <v>UNTANA</v>
      </c>
      <c r="F413" s="2">
        <f>IF(ALL[[#This Row],[TGL.NOTA]]="",F412,ALL[[#This Row],[TGL.NOTA]])</f>
        <v>44938</v>
      </c>
      <c r="G413" s="8">
        <f t="shared" si="6"/>
        <v>411</v>
      </c>
      <c r="H413" s="6" t="str">
        <f>IF(ALL[[#This Row],[SUPPLIER]]="","",COUNT(H$2:H412)+1)</f>
        <v/>
      </c>
      <c r="I413" s="2" t="s">
        <v>22</v>
      </c>
      <c r="N413" s="2"/>
      <c r="P413" t="s">
        <v>524</v>
      </c>
      <c r="Q413">
        <v>2</v>
      </c>
      <c r="R413">
        <v>192</v>
      </c>
      <c r="S413" t="s">
        <v>20</v>
      </c>
      <c r="T413" s="3">
        <v>29000</v>
      </c>
      <c r="U413" s="3"/>
      <c r="V413" t="s">
        <v>136</v>
      </c>
      <c r="W413" s="4"/>
      <c r="X413" s="4"/>
      <c r="Z413" s="1"/>
    </row>
    <row r="414" spans="2:26" x14ac:dyDescent="0.25">
      <c r="B414" s="2">
        <f>IF(ALL[[#This Row],[TGL MASUK]]="",B413,ALL[[#This Row],[TGL MASUK]])</f>
        <v>44940</v>
      </c>
      <c r="C414" s="2">
        <v>44940</v>
      </c>
      <c r="D414" s="2" t="str">
        <f>IF(D413=ALL[[#Headers],[TGL MASUK_H3]],ALL[[#This Row],[TGL MASUK_H2]],IF(ALL[[#This Row],[SUPPLIER]]="","",IF(ALL[[#This Row],[TGL MASUK_H2]]&gt;C413,ALL[[#This Row],[TGL MASUK_H2]],"")))</f>
        <v/>
      </c>
      <c r="E414" t="str">
        <f>IF(ALL[[#This Row],[FAKTUR]]="",E413,ALL[[#This Row],[FAKTUR]])</f>
        <v>UNTANA</v>
      </c>
      <c r="F414" s="2">
        <f>IF(ALL[[#This Row],[TGL.NOTA]]="",F413,ALL[[#This Row],[TGL.NOTA]])</f>
        <v>44938</v>
      </c>
      <c r="G414" s="8">
        <f t="shared" si="6"/>
        <v>412</v>
      </c>
      <c r="H414" s="6" t="str">
        <f>IF(ALL[[#This Row],[SUPPLIER]]="","",COUNT(H$2:H413)+1)</f>
        <v/>
      </c>
      <c r="I414" s="2" t="s">
        <v>22</v>
      </c>
      <c r="N414" s="2"/>
      <c r="P414" t="s">
        <v>525</v>
      </c>
      <c r="Q414">
        <v>1</v>
      </c>
      <c r="R414">
        <v>96</v>
      </c>
      <c r="S414" t="s">
        <v>20</v>
      </c>
      <c r="T414" s="3">
        <v>29000</v>
      </c>
      <c r="U414" s="3"/>
      <c r="V414" t="s">
        <v>136</v>
      </c>
      <c r="W414" s="4"/>
      <c r="X414" s="4"/>
      <c r="Z414" s="1"/>
    </row>
    <row r="415" spans="2:26" x14ac:dyDescent="0.25">
      <c r="B415" s="2">
        <f>IF(ALL[[#This Row],[TGL MASUK]]="",B414,ALL[[#This Row],[TGL MASUK]])</f>
        <v>44940</v>
      </c>
      <c r="C415" s="2">
        <v>44940</v>
      </c>
      <c r="D415" s="2" t="str">
        <f>IF(D414=ALL[[#Headers],[TGL MASUK_H3]],ALL[[#This Row],[TGL MASUK_H2]],IF(ALL[[#This Row],[SUPPLIER]]="","",IF(ALL[[#This Row],[TGL MASUK_H2]]&gt;C414,ALL[[#This Row],[TGL MASUK_H2]],"")))</f>
        <v/>
      </c>
      <c r="E415" t="str">
        <f>IF(ALL[[#This Row],[FAKTUR]]="",E414,ALL[[#This Row],[FAKTUR]])</f>
        <v>UNTANA</v>
      </c>
      <c r="F415" s="2">
        <f>IF(ALL[[#This Row],[TGL.NOTA]]="",F414,ALL[[#This Row],[TGL.NOTA]])</f>
        <v>44938</v>
      </c>
      <c r="G415" s="8">
        <f t="shared" si="6"/>
        <v>413</v>
      </c>
      <c r="H415" s="6" t="str">
        <f>IF(ALL[[#This Row],[SUPPLIER]]="","",COUNT(H$2:H414)+1)</f>
        <v/>
      </c>
      <c r="I415" s="2" t="s">
        <v>22</v>
      </c>
      <c r="N415" s="2"/>
      <c r="P415" t="s">
        <v>526</v>
      </c>
      <c r="Q415">
        <v>1</v>
      </c>
      <c r="R415">
        <v>96</v>
      </c>
      <c r="S415" t="s">
        <v>20</v>
      </c>
      <c r="T415" s="3">
        <v>29000</v>
      </c>
      <c r="U415" s="3"/>
      <c r="V415" t="s">
        <v>136</v>
      </c>
      <c r="W415" s="4"/>
      <c r="X415" s="4"/>
      <c r="Z415" s="1"/>
    </row>
    <row r="416" spans="2:26" x14ac:dyDescent="0.25">
      <c r="B416" s="2">
        <f>IF(ALL[[#This Row],[TGL MASUK]]="",B415,ALL[[#This Row],[TGL MASUK]])</f>
        <v>44940</v>
      </c>
      <c r="C416" s="2">
        <v>44940</v>
      </c>
      <c r="D416" s="2" t="str">
        <f>IF(D415=ALL[[#Headers],[TGL MASUK_H3]],ALL[[#This Row],[TGL MASUK_H2]],IF(ALL[[#This Row],[SUPPLIER]]="","",IF(ALL[[#This Row],[TGL MASUK_H2]]&gt;C415,ALL[[#This Row],[TGL MASUK_H2]],"")))</f>
        <v/>
      </c>
      <c r="E416" t="str">
        <f>IF(ALL[[#This Row],[FAKTUR]]="",E415,ALL[[#This Row],[FAKTUR]])</f>
        <v>UNTANA</v>
      </c>
      <c r="F416" s="2">
        <f>IF(ALL[[#This Row],[TGL.NOTA]]="",F415,ALL[[#This Row],[TGL.NOTA]])</f>
        <v>44938</v>
      </c>
      <c r="G416" s="8">
        <f t="shared" si="6"/>
        <v>414</v>
      </c>
      <c r="H416" s="6" t="str">
        <f>IF(ALL[[#This Row],[SUPPLIER]]="","",COUNT(H$2:H415)+1)</f>
        <v/>
      </c>
      <c r="I416" s="2" t="s">
        <v>22</v>
      </c>
      <c r="N416" s="2"/>
      <c r="P416" t="s">
        <v>527</v>
      </c>
      <c r="Q416">
        <v>1</v>
      </c>
      <c r="R416">
        <v>96</v>
      </c>
      <c r="S416" t="s">
        <v>20</v>
      </c>
      <c r="T416" s="3">
        <v>29000</v>
      </c>
      <c r="U416" s="3"/>
      <c r="V416" t="s">
        <v>136</v>
      </c>
      <c r="W416" s="4"/>
      <c r="X416" s="4"/>
      <c r="Z416" s="1"/>
    </row>
    <row r="417" spans="2:26" x14ac:dyDescent="0.25">
      <c r="B417" s="2">
        <f>IF(ALL[[#This Row],[TGL MASUK]]="",B416,ALL[[#This Row],[TGL MASUK]])</f>
        <v>44940</v>
      </c>
      <c r="C417" s="2">
        <v>44940</v>
      </c>
      <c r="D417" s="2" t="str">
        <f>IF(D416=ALL[[#Headers],[TGL MASUK_H3]],ALL[[#This Row],[TGL MASUK_H2]],IF(ALL[[#This Row],[SUPPLIER]]="","",IF(ALL[[#This Row],[TGL MASUK_H2]]&gt;C416,ALL[[#This Row],[TGL MASUK_H2]],"")))</f>
        <v/>
      </c>
      <c r="E417" t="str">
        <f>IF(ALL[[#This Row],[FAKTUR]]="",E416,ALL[[#This Row],[FAKTUR]])</f>
        <v>UNTANA</v>
      </c>
      <c r="F417" s="2">
        <f>IF(ALL[[#This Row],[TGL.NOTA]]="",F416,ALL[[#This Row],[TGL.NOTA]])</f>
        <v>44938</v>
      </c>
      <c r="G417" s="8">
        <f t="shared" si="6"/>
        <v>415</v>
      </c>
      <c r="H417" s="6" t="str">
        <f>IF(ALL[[#This Row],[SUPPLIER]]="","",COUNT(H$2:H416)+1)</f>
        <v/>
      </c>
      <c r="I417" s="2" t="s">
        <v>22</v>
      </c>
      <c r="N417" s="2"/>
      <c r="P417" t="s">
        <v>528</v>
      </c>
      <c r="Q417">
        <v>1</v>
      </c>
      <c r="R417">
        <v>96</v>
      </c>
      <c r="S417" t="s">
        <v>20</v>
      </c>
      <c r="T417" s="3">
        <v>29000</v>
      </c>
      <c r="U417" s="3"/>
      <c r="V417" t="s">
        <v>136</v>
      </c>
      <c r="W417" s="4"/>
      <c r="X417" s="4"/>
      <c r="Z417" s="1"/>
    </row>
    <row r="418" spans="2:26" x14ac:dyDescent="0.25">
      <c r="B418" s="2">
        <f>IF(ALL[[#This Row],[TGL MASUK]]="",B417,ALL[[#This Row],[TGL MASUK]])</f>
        <v>44940</v>
      </c>
      <c r="C418" s="2">
        <v>44940</v>
      </c>
      <c r="D418" s="2" t="str">
        <f>IF(D417=ALL[[#Headers],[TGL MASUK_H3]],ALL[[#This Row],[TGL MASUK_H2]],IF(ALL[[#This Row],[SUPPLIER]]="","",IF(ALL[[#This Row],[TGL MASUK_H2]]&gt;C417,ALL[[#This Row],[TGL MASUK_H2]],"")))</f>
        <v/>
      </c>
      <c r="E418" t="str">
        <f>IF(ALL[[#This Row],[FAKTUR]]="",E417,ALL[[#This Row],[FAKTUR]])</f>
        <v>UNTANA</v>
      </c>
      <c r="F418" s="2">
        <f>IF(ALL[[#This Row],[TGL.NOTA]]="",F417,ALL[[#This Row],[TGL.NOTA]])</f>
        <v>44938</v>
      </c>
      <c r="G418" s="8">
        <f t="shared" si="6"/>
        <v>416</v>
      </c>
      <c r="H418" s="6" t="str">
        <f>IF(ALL[[#This Row],[SUPPLIER]]="","",COUNT(H$2:H417)+1)</f>
        <v/>
      </c>
      <c r="I418" s="2" t="s">
        <v>22</v>
      </c>
      <c r="N418" s="2"/>
      <c r="P418" t="s">
        <v>529</v>
      </c>
      <c r="Q418">
        <v>1</v>
      </c>
      <c r="R418">
        <v>144</v>
      </c>
      <c r="S418" t="s">
        <v>20</v>
      </c>
      <c r="T418" s="3">
        <v>19000</v>
      </c>
      <c r="U418" s="3"/>
      <c r="V418" t="s">
        <v>530</v>
      </c>
      <c r="W418" s="4"/>
      <c r="X418" s="4"/>
      <c r="Z418" s="1"/>
    </row>
    <row r="419" spans="2:26" x14ac:dyDescent="0.25">
      <c r="B419" s="2">
        <f>IF(ALL[[#This Row],[TGL MASUK]]="",B418,ALL[[#This Row],[TGL MASUK]])</f>
        <v>44940</v>
      </c>
      <c r="C419" s="2">
        <v>44940</v>
      </c>
      <c r="D419" s="2" t="str">
        <f>IF(D418=ALL[[#Headers],[TGL MASUK_H3]],ALL[[#This Row],[TGL MASUK_H2]],IF(ALL[[#This Row],[SUPPLIER]]="","",IF(ALL[[#This Row],[TGL MASUK_H2]]&gt;C418,ALL[[#This Row],[TGL MASUK_H2]],"")))</f>
        <v/>
      </c>
      <c r="E419" t="str">
        <f>IF(ALL[[#This Row],[FAKTUR]]="",E418,ALL[[#This Row],[FAKTUR]])</f>
        <v>UNTANA</v>
      </c>
      <c r="F419" s="2">
        <f>IF(ALL[[#This Row],[TGL.NOTA]]="",F418,ALL[[#This Row],[TGL.NOTA]])</f>
        <v>44938</v>
      </c>
      <c r="G419" s="8">
        <f t="shared" si="6"/>
        <v>417</v>
      </c>
      <c r="H419" s="6" t="str">
        <f>IF(ALL[[#This Row],[SUPPLIER]]="","",COUNT(H$2:H418)+1)</f>
        <v/>
      </c>
      <c r="I419" s="2" t="s">
        <v>22</v>
      </c>
      <c r="N419" s="2"/>
      <c r="P419" t="s">
        <v>531</v>
      </c>
      <c r="Q419">
        <v>1</v>
      </c>
      <c r="R419">
        <v>144</v>
      </c>
      <c r="S419" t="s">
        <v>20</v>
      </c>
      <c r="T419" s="3">
        <v>19000</v>
      </c>
      <c r="U419" s="3"/>
      <c r="V419" t="s">
        <v>530</v>
      </c>
      <c r="W419" s="4"/>
      <c r="X419" s="4"/>
      <c r="Z419" s="1"/>
    </row>
    <row r="420" spans="2:26" x14ac:dyDescent="0.25">
      <c r="B420" s="2">
        <f>IF(ALL[[#This Row],[TGL MASUK]]="",B419,ALL[[#This Row],[TGL MASUK]])</f>
        <v>44940</v>
      </c>
      <c r="C420" s="2">
        <v>44940</v>
      </c>
      <c r="D420" s="2" t="str">
        <f>IF(D419=ALL[[#Headers],[TGL MASUK_H3]],ALL[[#This Row],[TGL MASUK_H2]],IF(ALL[[#This Row],[SUPPLIER]]="","",IF(ALL[[#This Row],[TGL MASUK_H2]]&gt;C419,ALL[[#This Row],[TGL MASUK_H2]],"")))</f>
        <v/>
      </c>
      <c r="E420" t="str">
        <f>IF(ALL[[#This Row],[FAKTUR]]="",E419,ALL[[#This Row],[FAKTUR]])</f>
        <v>UNTANA</v>
      </c>
      <c r="F420" s="2">
        <f>IF(ALL[[#This Row],[TGL.NOTA]]="",F419,ALL[[#This Row],[TGL.NOTA]])</f>
        <v>44938</v>
      </c>
      <c r="G420" s="8">
        <f t="shared" si="6"/>
        <v>418</v>
      </c>
      <c r="H420" s="6" t="str">
        <f>IF(ALL[[#This Row],[SUPPLIER]]="","",COUNT(H$2:H419)+1)</f>
        <v/>
      </c>
      <c r="I420" s="2" t="s">
        <v>22</v>
      </c>
      <c r="N420" s="2"/>
      <c r="P420" t="s">
        <v>532</v>
      </c>
      <c r="Q420">
        <v>2</v>
      </c>
      <c r="R420">
        <v>288</v>
      </c>
      <c r="S420" t="s">
        <v>20</v>
      </c>
      <c r="T420" s="3">
        <v>21000</v>
      </c>
      <c r="U420" s="3"/>
      <c r="V420" t="s">
        <v>530</v>
      </c>
      <c r="W420" s="4"/>
      <c r="X420" s="4"/>
      <c r="Z420" s="1"/>
    </row>
    <row r="421" spans="2:26" x14ac:dyDescent="0.25">
      <c r="B421" s="2">
        <f>IF(ALL[[#This Row],[TGL MASUK]]="",B420,ALL[[#This Row],[TGL MASUK]])</f>
        <v>44940</v>
      </c>
      <c r="C421" s="2">
        <v>44940</v>
      </c>
      <c r="D421" s="2" t="str">
        <f>IF(D420=ALL[[#Headers],[TGL MASUK_H3]],ALL[[#This Row],[TGL MASUK_H2]],IF(ALL[[#This Row],[SUPPLIER]]="","",IF(ALL[[#This Row],[TGL MASUK_H2]]&gt;C420,ALL[[#This Row],[TGL MASUK_H2]],"")))</f>
        <v/>
      </c>
      <c r="E421" t="str">
        <f>IF(ALL[[#This Row],[FAKTUR]]="",E420,ALL[[#This Row],[FAKTUR]])</f>
        <v>UNTANA</v>
      </c>
      <c r="F421" s="2">
        <f>IF(ALL[[#This Row],[TGL.NOTA]]="",F420,ALL[[#This Row],[TGL.NOTA]])</f>
        <v>44938</v>
      </c>
      <c r="G421" s="8">
        <f t="shared" si="6"/>
        <v>419</v>
      </c>
      <c r="H421" s="6" t="str">
        <f>IF(ALL[[#This Row],[SUPPLIER]]="","",COUNT(H$2:H420)+1)</f>
        <v/>
      </c>
      <c r="I421" s="2" t="s">
        <v>22</v>
      </c>
      <c r="N421" s="2"/>
      <c r="P421" t="s">
        <v>533</v>
      </c>
      <c r="Q421">
        <v>2</v>
      </c>
      <c r="R421">
        <v>288</v>
      </c>
      <c r="S421" t="s">
        <v>20</v>
      </c>
      <c r="T421" s="3">
        <v>27000</v>
      </c>
      <c r="U421" s="3"/>
      <c r="V421" t="s">
        <v>530</v>
      </c>
      <c r="W421" s="4"/>
      <c r="X421" s="4"/>
      <c r="Z421" s="1"/>
    </row>
    <row r="422" spans="2:26" x14ac:dyDescent="0.25">
      <c r="B422" s="2">
        <f>IF(ALL[[#This Row],[TGL MASUK]]="",B421,ALL[[#This Row],[TGL MASUK]])</f>
        <v>44940</v>
      </c>
      <c r="C422" s="2">
        <v>44940</v>
      </c>
      <c r="D422" s="2" t="str">
        <f>IF(D421=ALL[[#Headers],[TGL MASUK_H3]],ALL[[#This Row],[TGL MASUK_H2]],IF(ALL[[#This Row],[SUPPLIER]]="","",IF(ALL[[#This Row],[TGL MASUK_H2]]&gt;C421,ALL[[#This Row],[TGL MASUK_H2]],"")))</f>
        <v/>
      </c>
      <c r="E422" t="str">
        <f>IF(ALL[[#This Row],[FAKTUR]]="",E421,ALL[[#This Row],[FAKTUR]])</f>
        <v>UNTANA</v>
      </c>
      <c r="F422" s="2">
        <f>IF(ALL[[#This Row],[TGL.NOTA]]="",F421,ALL[[#This Row],[TGL.NOTA]])</f>
        <v>44938</v>
      </c>
      <c r="G422" s="8">
        <f t="shared" si="6"/>
        <v>420</v>
      </c>
      <c r="H422" s="6" t="str">
        <f>IF(ALL[[#This Row],[SUPPLIER]]="","",COUNT(H$2:H421)+1)</f>
        <v/>
      </c>
      <c r="I422" s="2" t="s">
        <v>22</v>
      </c>
      <c r="N422" s="2"/>
      <c r="P422" t="s">
        <v>534</v>
      </c>
      <c r="Q422">
        <v>1</v>
      </c>
      <c r="R422">
        <v>120</v>
      </c>
      <c r="S422" t="s">
        <v>20</v>
      </c>
      <c r="T422" s="3">
        <v>18250</v>
      </c>
      <c r="U422" s="3"/>
      <c r="V422" t="s">
        <v>163</v>
      </c>
      <c r="W422" s="4"/>
      <c r="X422" s="4"/>
      <c r="Z422" s="1"/>
    </row>
    <row r="423" spans="2:26" x14ac:dyDescent="0.25">
      <c r="B423" s="2">
        <f>IF(ALL[[#This Row],[TGL MASUK]]="",B422,ALL[[#This Row],[TGL MASUK]])</f>
        <v>44940</v>
      </c>
      <c r="C423" s="2">
        <v>44940</v>
      </c>
      <c r="D423" s="2" t="str">
        <f>IF(D422=ALL[[#Headers],[TGL MASUK_H3]],ALL[[#This Row],[TGL MASUK_H2]],IF(ALL[[#This Row],[SUPPLIER]]="","",IF(ALL[[#This Row],[TGL MASUK_H2]]&gt;C422,ALL[[#This Row],[TGL MASUK_H2]],"")))</f>
        <v/>
      </c>
      <c r="E423" t="str">
        <f>IF(ALL[[#This Row],[FAKTUR]]="",E422,ALL[[#This Row],[FAKTUR]])</f>
        <v>UNTANA</v>
      </c>
      <c r="F423" s="2">
        <f>IF(ALL[[#This Row],[TGL.NOTA]]="",F422,ALL[[#This Row],[TGL.NOTA]])</f>
        <v>44938</v>
      </c>
      <c r="G423" s="8">
        <f t="shared" si="6"/>
        <v>421</v>
      </c>
      <c r="H423" s="6" t="str">
        <f>IF(ALL[[#This Row],[SUPPLIER]]="","",COUNT(H$2:H422)+1)</f>
        <v/>
      </c>
      <c r="I423" s="2" t="s">
        <v>22</v>
      </c>
      <c r="N423" s="2"/>
      <c r="P423" t="s">
        <v>535</v>
      </c>
      <c r="Q423">
        <v>1</v>
      </c>
      <c r="R423">
        <v>120</v>
      </c>
      <c r="S423" t="s">
        <v>20</v>
      </c>
      <c r="T423" s="3">
        <v>18250</v>
      </c>
      <c r="U423" s="3"/>
      <c r="V423" t="s">
        <v>163</v>
      </c>
      <c r="W423" s="4"/>
      <c r="X423" s="4"/>
      <c r="Z423" s="1"/>
    </row>
    <row r="424" spans="2:26" x14ac:dyDescent="0.25">
      <c r="B424" s="2">
        <f>IF(ALL[[#This Row],[TGL MASUK]]="",B423,ALL[[#This Row],[TGL MASUK]])</f>
        <v>44940</v>
      </c>
      <c r="C424" s="2">
        <v>44940</v>
      </c>
      <c r="D424" s="2" t="str">
        <f>IF(D423=ALL[[#Headers],[TGL MASUK_H3]],ALL[[#This Row],[TGL MASUK_H2]],IF(ALL[[#This Row],[SUPPLIER]]="","",IF(ALL[[#This Row],[TGL MASUK_H2]]&gt;C423,ALL[[#This Row],[TGL MASUK_H2]],"")))</f>
        <v/>
      </c>
      <c r="E424" t="str">
        <f>IF(ALL[[#This Row],[FAKTUR]]="",E423,ALL[[#This Row],[FAKTUR]])</f>
        <v>UNTANA</v>
      </c>
      <c r="F424" s="2">
        <f>IF(ALL[[#This Row],[TGL.NOTA]]="",F423,ALL[[#This Row],[TGL.NOTA]])</f>
        <v>44938</v>
      </c>
      <c r="G424" s="8">
        <f t="shared" si="6"/>
        <v>422</v>
      </c>
      <c r="H424" s="6" t="str">
        <f>IF(ALL[[#This Row],[SUPPLIER]]="","",COUNT(H$2:H423)+1)</f>
        <v/>
      </c>
      <c r="I424" s="2" t="s">
        <v>22</v>
      </c>
      <c r="N424" s="2"/>
      <c r="P424" t="s">
        <v>536</v>
      </c>
      <c r="Q424">
        <v>1</v>
      </c>
      <c r="R424">
        <v>120</v>
      </c>
      <c r="S424" t="s">
        <v>20</v>
      </c>
      <c r="T424" s="3">
        <v>18250</v>
      </c>
      <c r="U424" s="3"/>
      <c r="V424" t="s">
        <v>163</v>
      </c>
      <c r="W424" s="4"/>
      <c r="X424" s="4"/>
      <c r="Z424" s="1"/>
    </row>
    <row r="425" spans="2:26" x14ac:dyDescent="0.25">
      <c r="B425" s="2">
        <f>IF(ALL[[#This Row],[TGL MASUK]]="",B424,ALL[[#This Row],[TGL MASUK]])</f>
        <v>44940</v>
      </c>
      <c r="C425" s="2">
        <v>44940</v>
      </c>
      <c r="D425" s="2" t="str">
        <f>IF(D424=ALL[[#Headers],[TGL MASUK_H3]],ALL[[#This Row],[TGL MASUK_H2]],IF(ALL[[#This Row],[SUPPLIER]]="","",IF(ALL[[#This Row],[TGL MASUK_H2]]&gt;C424,ALL[[#This Row],[TGL MASUK_H2]],"")))</f>
        <v/>
      </c>
      <c r="E425" t="str">
        <f>IF(ALL[[#This Row],[FAKTUR]]="",E424,ALL[[#This Row],[FAKTUR]])</f>
        <v>UNTANA</v>
      </c>
      <c r="F425" s="2">
        <f>IF(ALL[[#This Row],[TGL.NOTA]]="",F424,ALL[[#This Row],[TGL.NOTA]])</f>
        <v>44938</v>
      </c>
      <c r="G425" s="8">
        <f t="shared" si="6"/>
        <v>423</v>
      </c>
      <c r="H425" s="6" t="str">
        <f>IF(ALL[[#This Row],[SUPPLIER]]="","",COUNT(H$2:H424)+1)</f>
        <v/>
      </c>
      <c r="I425" s="2" t="s">
        <v>22</v>
      </c>
      <c r="N425" s="2"/>
      <c r="P425" t="s">
        <v>537</v>
      </c>
      <c r="Q425">
        <v>1</v>
      </c>
      <c r="R425">
        <v>120</v>
      </c>
      <c r="S425" t="s">
        <v>20</v>
      </c>
      <c r="T425" s="3">
        <v>18250</v>
      </c>
      <c r="U425" s="3"/>
      <c r="V425" t="s">
        <v>163</v>
      </c>
      <c r="W425" s="4"/>
      <c r="X425" s="4"/>
      <c r="Z425" s="1"/>
    </row>
    <row r="426" spans="2:26" x14ac:dyDescent="0.25">
      <c r="B426" s="2">
        <f>IF(ALL[[#This Row],[TGL MASUK]]="",B425,ALL[[#This Row],[TGL MASUK]])</f>
        <v>44940</v>
      </c>
      <c r="C426" s="2">
        <v>44940</v>
      </c>
      <c r="D426" s="2" t="str">
        <f>IF(D425=ALL[[#Headers],[TGL MASUK_H3]],ALL[[#This Row],[TGL MASUK_H2]],IF(ALL[[#This Row],[SUPPLIER]]="","",IF(ALL[[#This Row],[TGL MASUK_H2]]&gt;C425,ALL[[#This Row],[TGL MASUK_H2]],"")))</f>
        <v/>
      </c>
      <c r="E426" t="str">
        <f>IF(ALL[[#This Row],[FAKTUR]]="",E425,ALL[[#This Row],[FAKTUR]])</f>
        <v>UNTANA</v>
      </c>
      <c r="F426" s="2">
        <f>IF(ALL[[#This Row],[TGL.NOTA]]="",F425,ALL[[#This Row],[TGL.NOTA]])</f>
        <v>44938</v>
      </c>
      <c r="G426" s="8">
        <f t="shared" si="6"/>
        <v>424</v>
      </c>
      <c r="H426" s="6" t="str">
        <f>IF(ALL[[#This Row],[SUPPLIER]]="","",COUNT(H$2:H425)+1)</f>
        <v/>
      </c>
      <c r="I426" s="2" t="s">
        <v>22</v>
      </c>
      <c r="N426" s="2"/>
      <c r="P426" t="s">
        <v>538</v>
      </c>
      <c r="Q426">
        <v>1</v>
      </c>
      <c r="R426">
        <v>120</v>
      </c>
      <c r="S426" t="s">
        <v>20</v>
      </c>
      <c r="T426" s="3">
        <v>18250</v>
      </c>
      <c r="U426" s="3"/>
      <c r="V426" t="s">
        <v>163</v>
      </c>
      <c r="W426" s="4"/>
      <c r="X426" s="4"/>
      <c r="Z426" s="1"/>
    </row>
    <row r="427" spans="2:26" x14ac:dyDescent="0.25">
      <c r="B427" s="2">
        <f>IF(ALL[[#This Row],[TGL MASUK]]="",B426,ALL[[#This Row],[TGL MASUK]])</f>
        <v>44940</v>
      </c>
      <c r="C427" s="2">
        <v>44940</v>
      </c>
      <c r="D427" s="2" t="str">
        <f>IF(D426=ALL[[#Headers],[TGL MASUK_H3]],ALL[[#This Row],[TGL MASUK_H2]],IF(ALL[[#This Row],[SUPPLIER]]="","",IF(ALL[[#This Row],[TGL MASUK_H2]]&gt;C426,ALL[[#This Row],[TGL MASUK_H2]],"")))</f>
        <v/>
      </c>
      <c r="E427" t="str">
        <f>IF(ALL[[#This Row],[FAKTUR]]="",E426,ALL[[#This Row],[FAKTUR]])</f>
        <v>UNTANA</v>
      </c>
      <c r="F427" s="2">
        <f>IF(ALL[[#This Row],[TGL.NOTA]]="",F426,ALL[[#This Row],[TGL.NOTA]])</f>
        <v>44938</v>
      </c>
      <c r="G427" s="8">
        <f t="shared" si="6"/>
        <v>425</v>
      </c>
      <c r="H427" s="6" t="str">
        <f>IF(ALL[[#This Row],[SUPPLIER]]="","",COUNT(H$2:H426)+1)</f>
        <v/>
      </c>
      <c r="I427" s="2" t="s">
        <v>22</v>
      </c>
      <c r="N427" s="2"/>
      <c r="T427" s="3"/>
      <c r="U427" s="3"/>
      <c r="W427" s="4"/>
      <c r="X427" s="4"/>
      <c r="Z427" s="1"/>
    </row>
    <row r="428" spans="2:26" x14ac:dyDescent="0.25">
      <c r="B428" s="2">
        <f>IF(ALL[[#This Row],[TGL MASUK]]="",B427,ALL[[#This Row],[TGL MASUK]])</f>
        <v>44940</v>
      </c>
      <c r="C428" s="2">
        <v>44940</v>
      </c>
      <c r="D428" s="2" t="str">
        <f>IF(D427=ALL[[#Headers],[TGL MASUK_H3]],ALL[[#This Row],[TGL MASUK_H2]],IF(ALL[[#This Row],[SUPPLIER]]="","",IF(ALL[[#This Row],[TGL MASUK_H2]]&gt;C427,ALL[[#This Row],[TGL MASUK_H2]],"")))</f>
        <v/>
      </c>
      <c r="E428" t="str">
        <f>IF(ALL[[#This Row],[FAKTUR]]="",E427,ALL[[#This Row],[FAKTUR]])</f>
        <v>UNTANA</v>
      </c>
      <c r="F428" s="2">
        <f>IF(ALL[[#This Row],[TGL.NOTA]]="",F427,ALL[[#This Row],[TGL.NOTA]])</f>
        <v>44931</v>
      </c>
      <c r="G428" s="8">
        <f t="shared" si="6"/>
        <v>426</v>
      </c>
      <c r="H428" s="6">
        <f>IF(ALL[[#This Row],[SUPPLIER]]="","",COUNT(H$2:H427)+1)</f>
        <v>78</v>
      </c>
      <c r="I428" s="2" t="s">
        <v>22</v>
      </c>
      <c r="J428" t="s">
        <v>166</v>
      </c>
      <c r="K428" t="s">
        <v>17</v>
      </c>
      <c r="L428" t="s">
        <v>539</v>
      </c>
      <c r="N428" s="2">
        <v>44931</v>
      </c>
      <c r="P428" t="s">
        <v>168</v>
      </c>
      <c r="Q428">
        <v>5</v>
      </c>
      <c r="R428">
        <v>480</v>
      </c>
      <c r="S428" t="s">
        <v>20</v>
      </c>
      <c r="T428" s="3">
        <v>31500</v>
      </c>
      <c r="U428" s="3"/>
      <c r="V428" t="s">
        <v>136</v>
      </c>
      <c r="W428" s="4"/>
      <c r="X428" s="4"/>
      <c r="Z428" s="1"/>
    </row>
    <row r="429" spans="2:26" x14ac:dyDescent="0.25">
      <c r="B429" s="2">
        <f>IF(ALL[[#This Row],[TGL MASUK]]="",B428,ALL[[#This Row],[TGL MASUK]])</f>
        <v>44940</v>
      </c>
      <c r="C429" s="2">
        <v>44940</v>
      </c>
      <c r="D429" s="2" t="str">
        <f>IF(D428=ALL[[#Headers],[TGL MASUK_H3]],ALL[[#This Row],[TGL MASUK_H2]],IF(ALL[[#This Row],[SUPPLIER]]="","",IF(ALL[[#This Row],[TGL MASUK_H2]]&gt;C428,ALL[[#This Row],[TGL MASUK_H2]],"")))</f>
        <v/>
      </c>
      <c r="E429" t="str">
        <f>IF(ALL[[#This Row],[FAKTUR]]="",E428,ALL[[#This Row],[FAKTUR]])</f>
        <v>UNTANA</v>
      </c>
      <c r="F429" s="2">
        <f>IF(ALL[[#This Row],[TGL.NOTA]]="",F428,ALL[[#This Row],[TGL.NOTA]])</f>
        <v>44931</v>
      </c>
      <c r="G429" s="8">
        <f t="shared" si="6"/>
        <v>427</v>
      </c>
      <c r="H429" s="6" t="str">
        <f>IF(ALL[[#This Row],[SUPPLIER]]="","",COUNT(H$2:H428)+1)</f>
        <v/>
      </c>
      <c r="I429" s="2" t="s">
        <v>22</v>
      </c>
      <c r="N429" s="2"/>
      <c r="P429" t="s">
        <v>169</v>
      </c>
      <c r="Q429">
        <v>2</v>
      </c>
      <c r="R429">
        <v>192</v>
      </c>
      <c r="S429" t="s">
        <v>20</v>
      </c>
      <c r="T429" s="3">
        <v>31500</v>
      </c>
      <c r="U429" s="3"/>
      <c r="V429" t="s">
        <v>136</v>
      </c>
      <c r="W429" s="4"/>
      <c r="X429" s="4"/>
      <c r="Z429" s="1"/>
    </row>
    <row r="430" spans="2:26" x14ac:dyDescent="0.25">
      <c r="B430" s="2">
        <f>IF(ALL[[#This Row],[TGL MASUK]]="",B429,ALL[[#This Row],[TGL MASUK]])</f>
        <v>44940</v>
      </c>
      <c r="C430" s="2">
        <v>44940</v>
      </c>
      <c r="D430" s="2" t="str">
        <f>IF(D429=ALL[[#Headers],[TGL MASUK_H3]],ALL[[#This Row],[TGL MASUK_H2]],IF(ALL[[#This Row],[SUPPLIER]]="","",IF(ALL[[#This Row],[TGL MASUK_H2]]&gt;C429,ALL[[#This Row],[TGL MASUK_H2]],"")))</f>
        <v/>
      </c>
      <c r="E430" t="str">
        <f>IF(ALL[[#This Row],[FAKTUR]]="",E429,ALL[[#This Row],[FAKTUR]])</f>
        <v>UNTANA</v>
      </c>
      <c r="F430" s="2">
        <f>IF(ALL[[#This Row],[TGL.NOTA]]="",F429,ALL[[#This Row],[TGL.NOTA]])</f>
        <v>44931</v>
      </c>
      <c r="G430" s="8">
        <f t="shared" si="6"/>
        <v>428</v>
      </c>
      <c r="H430" s="6" t="str">
        <f>IF(ALL[[#This Row],[SUPPLIER]]="","",COUNT(H$2:H429)+1)</f>
        <v/>
      </c>
      <c r="I430" s="2" t="s">
        <v>22</v>
      </c>
      <c r="N430" s="2"/>
      <c r="T430" s="3"/>
      <c r="U430" s="3"/>
      <c r="W430" s="4"/>
      <c r="X430" s="4"/>
      <c r="Z430" s="1"/>
    </row>
    <row r="431" spans="2:26" x14ac:dyDescent="0.25">
      <c r="B431" s="2">
        <f>IF(ALL[[#This Row],[TGL MASUK]]="",B430,ALL[[#This Row],[TGL MASUK]])</f>
        <v>44940</v>
      </c>
      <c r="C431" s="2">
        <v>44940</v>
      </c>
      <c r="D431" s="2" t="str">
        <f>IF(D430=ALL[[#Headers],[TGL MASUK_H3]],ALL[[#This Row],[TGL MASUK_H2]],IF(ALL[[#This Row],[SUPPLIER]]="","",IF(ALL[[#This Row],[TGL MASUK_H2]]&gt;C430,ALL[[#This Row],[TGL MASUK_H2]],"")))</f>
        <v/>
      </c>
      <c r="E431" t="str">
        <f>IF(ALL[[#This Row],[FAKTUR]]="",E430,ALL[[#This Row],[FAKTUR]])</f>
        <v>UNTANA</v>
      </c>
      <c r="F431" s="2">
        <f>IF(ALL[[#This Row],[TGL.NOTA]]="",F430,ALL[[#This Row],[TGL.NOTA]])</f>
        <v>44938</v>
      </c>
      <c r="G431" s="8">
        <f t="shared" si="6"/>
        <v>429</v>
      </c>
      <c r="H431" s="6">
        <f>IF(ALL[[#This Row],[SUPPLIER]]="","",COUNT(H$2:H430)+1)</f>
        <v>79</v>
      </c>
      <c r="I431" s="2" t="s">
        <v>22</v>
      </c>
      <c r="J431" t="s">
        <v>16</v>
      </c>
      <c r="K431" t="s">
        <v>17</v>
      </c>
      <c r="L431" t="s">
        <v>18</v>
      </c>
      <c r="N431" s="2">
        <v>44938</v>
      </c>
      <c r="P431" t="s">
        <v>540</v>
      </c>
      <c r="Q431">
        <v>30</v>
      </c>
      <c r="T431" s="3"/>
      <c r="U431" s="3"/>
      <c r="V431" t="s">
        <v>21</v>
      </c>
      <c r="W431" s="4"/>
      <c r="X431" s="4"/>
      <c r="Z431" s="1" t="s">
        <v>18</v>
      </c>
    </row>
    <row r="432" spans="2:26" x14ac:dyDescent="0.25">
      <c r="B432" s="2">
        <f>IF(ALL[[#This Row],[TGL MASUK]]="",B431,ALL[[#This Row],[TGL MASUK]])</f>
        <v>44940</v>
      </c>
      <c r="C432" s="2">
        <v>44940</v>
      </c>
      <c r="D432" s="2" t="str">
        <f>IF(D431=ALL[[#Headers],[TGL MASUK_H3]],ALL[[#This Row],[TGL MASUK_H2]],IF(ALL[[#This Row],[SUPPLIER]]="","",IF(ALL[[#This Row],[TGL MASUK_H2]]&gt;C431,ALL[[#This Row],[TGL MASUK_H2]],"")))</f>
        <v/>
      </c>
      <c r="E432" t="str">
        <f>IF(ALL[[#This Row],[FAKTUR]]="",E431,ALL[[#This Row],[FAKTUR]])</f>
        <v>UNTANA</v>
      </c>
      <c r="F432" s="2">
        <f>IF(ALL[[#This Row],[TGL.NOTA]]="",F431,ALL[[#This Row],[TGL.NOTA]])</f>
        <v>44938</v>
      </c>
      <c r="G432" s="8">
        <f t="shared" si="6"/>
        <v>430</v>
      </c>
      <c r="H432" s="6" t="str">
        <f>IF(ALL[[#This Row],[SUPPLIER]]="","",COUNT(H$2:H431)+1)</f>
        <v/>
      </c>
      <c r="I432" s="2" t="s">
        <v>22</v>
      </c>
      <c r="N432" s="2"/>
      <c r="P432" t="s">
        <v>540</v>
      </c>
      <c r="Q432">
        <v>3</v>
      </c>
      <c r="T432" s="3"/>
      <c r="U432" s="3"/>
      <c r="V432" t="s">
        <v>21</v>
      </c>
      <c r="W432" s="4"/>
      <c r="X432" s="4"/>
      <c r="Z432" s="1" t="s">
        <v>18</v>
      </c>
    </row>
    <row r="433" spans="2:26" x14ac:dyDescent="0.25">
      <c r="B433" s="2">
        <f>IF(ALL[[#This Row],[TGL MASUK]]="",B432,ALL[[#This Row],[TGL MASUK]])</f>
        <v>44940</v>
      </c>
      <c r="C433" s="2">
        <v>44940</v>
      </c>
      <c r="D433" s="2" t="str">
        <f>IF(D432=ALL[[#Headers],[TGL MASUK_H3]],ALL[[#This Row],[TGL MASUK_H2]],IF(ALL[[#This Row],[SUPPLIER]]="","",IF(ALL[[#This Row],[TGL MASUK_H2]]&gt;C432,ALL[[#This Row],[TGL MASUK_H2]],"")))</f>
        <v/>
      </c>
      <c r="E433" t="str">
        <f>IF(ALL[[#This Row],[FAKTUR]]="",E432,ALL[[#This Row],[FAKTUR]])</f>
        <v>UNTANA</v>
      </c>
      <c r="F433" s="2">
        <f>IF(ALL[[#This Row],[TGL.NOTA]]="",F432,ALL[[#This Row],[TGL.NOTA]])</f>
        <v>44938</v>
      </c>
      <c r="G433" s="8">
        <f t="shared" si="6"/>
        <v>431</v>
      </c>
      <c r="H433" s="6" t="str">
        <f>IF(ALL[[#This Row],[SUPPLIER]]="","",COUNT(H$2:H432)+1)</f>
        <v/>
      </c>
      <c r="I433" s="2" t="s">
        <v>22</v>
      </c>
      <c r="N433" s="2"/>
      <c r="T433" s="3"/>
      <c r="U433" s="3"/>
      <c r="W433" s="4"/>
      <c r="X433" s="4"/>
      <c r="Z433" s="1"/>
    </row>
    <row r="434" spans="2:26" x14ac:dyDescent="0.25">
      <c r="B434" s="2">
        <f>IF(ALL[[#This Row],[TGL MASUK]]="",B433,ALL[[#This Row],[TGL MASUK]])</f>
        <v>44940</v>
      </c>
      <c r="C434" s="2">
        <v>44940</v>
      </c>
      <c r="D434" s="2" t="str">
        <f>IF(D433=ALL[[#Headers],[TGL MASUK_H3]],ALL[[#This Row],[TGL MASUK_H2]],IF(ALL[[#This Row],[SUPPLIER]]="","",IF(ALL[[#This Row],[TGL MASUK_H2]]&gt;C433,ALL[[#This Row],[TGL MASUK_H2]],"")))</f>
        <v/>
      </c>
      <c r="E434" t="str">
        <f>IF(ALL[[#This Row],[FAKTUR]]="",E433,ALL[[#This Row],[FAKTUR]])</f>
        <v>UNTANA</v>
      </c>
      <c r="F434" s="2">
        <f>IF(ALL[[#This Row],[TGL.NOTA]]="",F433,ALL[[#This Row],[TGL.NOTA]])</f>
        <v>44937</v>
      </c>
      <c r="G434" s="8">
        <f t="shared" si="6"/>
        <v>432</v>
      </c>
      <c r="H434" s="6">
        <f>IF(ALL[[#This Row],[SUPPLIER]]="","",COUNT(H$2:H433)+1)</f>
        <v>80</v>
      </c>
      <c r="I434" s="2" t="s">
        <v>22</v>
      </c>
      <c r="J434" t="s">
        <v>541</v>
      </c>
      <c r="K434" t="s">
        <v>17</v>
      </c>
      <c r="L434" t="s">
        <v>542</v>
      </c>
      <c r="N434" s="2">
        <v>44937</v>
      </c>
      <c r="P434" t="s">
        <v>543</v>
      </c>
      <c r="Q434">
        <v>3</v>
      </c>
      <c r="R434">
        <v>90</v>
      </c>
      <c r="S434" t="s">
        <v>20</v>
      </c>
      <c r="T434" s="3">
        <v>61000</v>
      </c>
      <c r="U434" s="3"/>
      <c r="V434" t="s">
        <v>236</v>
      </c>
      <c r="W434" s="4">
        <v>0.05</v>
      </c>
      <c r="X434" s="4">
        <v>0.1</v>
      </c>
      <c r="Z434" s="1"/>
    </row>
    <row r="435" spans="2:26" x14ac:dyDescent="0.25">
      <c r="B435" s="2">
        <f>IF(ALL[[#This Row],[TGL MASUK]]="",B434,ALL[[#This Row],[TGL MASUK]])</f>
        <v>44940</v>
      </c>
      <c r="C435" s="2">
        <v>44940</v>
      </c>
      <c r="D435" s="2" t="str">
        <f>IF(D434=ALL[[#Headers],[TGL MASUK_H3]],ALL[[#This Row],[TGL MASUK_H2]],IF(ALL[[#This Row],[SUPPLIER]]="","",IF(ALL[[#This Row],[TGL MASUK_H2]]&gt;C434,ALL[[#This Row],[TGL MASUK_H2]],"")))</f>
        <v/>
      </c>
      <c r="E435" t="str">
        <f>IF(ALL[[#This Row],[FAKTUR]]="",E434,ALL[[#This Row],[FAKTUR]])</f>
        <v>UNTANA</v>
      </c>
      <c r="F435" s="2">
        <f>IF(ALL[[#This Row],[TGL.NOTA]]="",F434,ALL[[#This Row],[TGL.NOTA]])</f>
        <v>44937</v>
      </c>
      <c r="G435" s="8">
        <f t="shared" si="6"/>
        <v>433</v>
      </c>
      <c r="H435" s="6" t="str">
        <f>IF(ALL[[#This Row],[SUPPLIER]]="","",COUNT(H$2:H434)+1)</f>
        <v/>
      </c>
      <c r="I435" s="2" t="s">
        <v>22</v>
      </c>
      <c r="N435" s="2"/>
      <c r="T435" s="3"/>
      <c r="U435" s="3"/>
      <c r="W435" s="4"/>
      <c r="X435" s="4"/>
      <c r="Z435" s="1"/>
    </row>
    <row r="436" spans="2:26" x14ac:dyDescent="0.25">
      <c r="B436" s="2">
        <f>IF(ALL[[#This Row],[TGL MASUK]]="",B435,ALL[[#This Row],[TGL MASUK]])</f>
        <v>44942</v>
      </c>
      <c r="C436" s="2">
        <v>44942</v>
      </c>
      <c r="D436" s="2">
        <f>IF(D435=ALL[[#Headers],[TGL MASUK_H3]],ALL[[#This Row],[TGL MASUK_H2]],IF(ALL[[#This Row],[SUPPLIER]]="","",IF(ALL[[#This Row],[TGL MASUK_H2]]&gt;C435,ALL[[#This Row],[TGL MASUK_H2]],"")))</f>
        <v>44942</v>
      </c>
      <c r="E436" t="str">
        <f>IF(ALL[[#This Row],[FAKTUR]]="",E435,ALL[[#This Row],[FAKTUR]])</f>
        <v>ARTO MORO</v>
      </c>
      <c r="F436" s="2">
        <f>IF(ALL[[#This Row],[TGL.NOTA]]="",F435,ALL[[#This Row],[TGL.NOTA]])</f>
        <v>44939</v>
      </c>
      <c r="G436" s="8">
        <f t="shared" si="6"/>
        <v>434</v>
      </c>
      <c r="H436" s="6">
        <f>IF(ALL[[#This Row],[SUPPLIER]]="","",COUNT(H$2:H435)+1)</f>
        <v>81</v>
      </c>
      <c r="I436" s="2">
        <v>44942</v>
      </c>
      <c r="J436" t="s">
        <v>95</v>
      </c>
      <c r="K436" t="s">
        <v>78</v>
      </c>
      <c r="L436" t="s">
        <v>544</v>
      </c>
      <c r="M436" t="s">
        <v>545</v>
      </c>
      <c r="N436" s="2">
        <v>44939</v>
      </c>
      <c r="P436" t="s">
        <v>546</v>
      </c>
      <c r="Q436">
        <v>1</v>
      </c>
      <c r="T436" s="3"/>
      <c r="U436" s="3">
        <v>1497600</v>
      </c>
      <c r="V436" t="s">
        <v>110</v>
      </c>
      <c r="W436" s="4">
        <v>0.17</v>
      </c>
      <c r="X436" s="4"/>
      <c r="Z436" s="1"/>
    </row>
    <row r="437" spans="2:26" x14ac:dyDescent="0.25">
      <c r="B437" s="2">
        <f>IF(ALL[[#This Row],[TGL MASUK]]="",B436,ALL[[#This Row],[TGL MASUK]])</f>
        <v>44942</v>
      </c>
      <c r="C437" s="2">
        <v>44942</v>
      </c>
      <c r="D437" s="2" t="str">
        <f>IF(D436=ALL[[#Headers],[TGL MASUK_H3]],ALL[[#This Row],[TGL MASUK_H2]],IF(ALL[[#This Row],[SUPPLIER]]="","",IF(ALL[[#This Row],[TGL MASUK_H2]]&gt;C436,ALL[[#This Row],[TGL MASUK_H2]],"")))</f>
        <v/>
      </c>
      <c r="E437" t="str">
        <f>IF(ALL[[#This Row],[FAKTUR]]="",E436,ALL[[#This Row],[FAKTUR]])</f>
        <v>ARTO MORO</v>
      </c>
      <c r="F437" s="2">
        <f>IF(ALL[[#This Row],[TGL.NOTA]]="",F436,ALL[[#This Row],[TGL.NOTA]])</f>
        <v>44939</v>
      </c>
      <c r="G437" s="8">
        <f t="shared" si="6"/>
        <v>435</v>
      </c>
      <c r="H437" s="6" t="str">
        <f>IF(ALL[[#This Row],[SUPPLIER]]="","",COUNT(H$2:H436)+1)</f>
        <v/>
      </c>
      <c r="I437" s="2" t="s">
        <v>22</v>
      </c>
      <c r="N437" s="2"/>
      <c r="P437" t="s">
        <v>491</v>
      </c>
      <c r="Q437">
        <v>5</v>
      </c>
      <c r="T437" s="3"/>
      <c r="U437" s="3">
        <v>3888000</v>
      </c>
      <c r="V437" t="s">
        <v>492</v>
      </c>
      <c r="W437" s="4">
        <v>0.17</v>
      </c>
      <c r="X437" s="4"/>
      <c r="Z437" s="1"/>
    </row>
    <row r="438" spans="2:26" x14ac:dyDescent="0.25">
      <c r="B438" s="2">
        <f>IF(ALL[[#This Row],[TGL MASUK]]="",B437,ALL[[#This Row],[TGL MASUK]])</f>
        <v>44942</v>
      </c>
      <c r="C438" s="2">
        <v>44942</v>
      </c>
      <c r="D438" s="2" t="str">
        <f>IF(D437=ALL[[#Headers],[TGL MASUK_H3]],ALL[[#This Row],[TGL MASUK_H2]],IF(ALL[[#This Row],[SUPPLIER]]="","",IF(ALL[[#This Row],[TGL MASUK_H2]]&gt;C437,ALL[[#This Row],[TGL MASUK_H2]],"")))</f>
        <v/>
      </c>
      <c r="E438" t="str">
        <f>IF(ALL[[#This Row],[FAKTUR]]="",E437,ALL[[#This Row],[FAKTUR]])</f>
        <v>ARTO MORO</v>
      </c>
      <c r="F438" s="2">
        <f>IF(ALL[[#This Row],[TGL.NOTA]]="",F437,ALL[[#This Row],[TGL.NOTA]])</f>
        <v>44939</v>
      </c>
      <c r="G438" s="8">
        <f t="shared" si="6"/>
        <v>436</v>
      </c>
      <c r="H438" s="6" t="str">
        <f>IF(ALL[[#This Row],[SUPPLIER]]="","",COUNT(H$2:H437)+1)</f>
        <v/>
      </c>
      <c r="I438" s="2" t="s">
        <v>22</v>
      </c>
      <c r="N438" s="2"/>
      <c r="P438" t="s">
        <v>547</v>
      </c>
      <c r="Q438">
        <v>5</v>
      </c>
      <c r="T438" s="3"/>
      <c r="U438" s="3">
        <v>5616000</v>
      </c>
      <c r="V438" t="s">
        <v>112</v>
      </c>
      <c r="W438" s="4">
        <v>0.17</v>
      </c>
      <c r="X438" s="4"/>
      <c r="Z438" s="1"/>
    </row>
    <row r="439" spans="2:26" x14ac:dyDescent="0.25">
      <c r="B439" s="2">
        <f>IF(ALL[[#This Row],[TGL MASUK]]="",B438,ALL[[#This Row],[TGL MASUK]])</f>
        <v>44942</v>
      </c>
      <c r="C439" s="2">
        <v>44942</v>
      </c>
      <c r="D439" s="2" t="str">
        <f>IF(D438=ALL[[#Headers],[TGL MASUK_H3]],ALL[[#This Row],[TGL MASUK_H2]],IF(ALL[[#This Row],[SUPPLIER]]="","",IF(ALL[[#This Row],[TGL MASUK_H2]]&gt;C438,ALL[[#This Row],[TGL MASUK_H2]],"")))</f>
        <v/>
      </c>
      <c r="E439" t="str">
        <f>IF(ALL[[#This Row],[FAKTUR]]="",E438,ALL[[#This Row],[FAKTUR]])</f>
        <v>ARTO MORO</v>
      </c>
      <c r="F439" s="2">
        <f>IF(ALL[[#This Row],[TGL.NOTA]]="",F438,ALL[[#This Row],[TGL.NOTA]])</f>
        <v>44939</v>
      </c>
      <c r="G439" s="8">
        <f t="shared" si="6"/>
        <v>437</v>
      </c>
      <c r="H439" s="6" t="str">
        <f>IF(ALL[[#This Row],[SUPPLIER]]="","",COUNT(H$2:H438)+1)</f>
        <v/>
      </c>
      <c r="I439" s="2" t="s">
        <v>22</v>
      </c>
      <c r="M439" t="s">
        <v>548</v>
      </c>
      <c r="N439" s="2"/>
      <c r="P439" t="s">
        <v>485</v>
      </c>
      <c r="Q439">
        <v>5</v>
      </c>
      <c r="T439" s="3"/>
      <c r="U439" s="3">
        <v>3758400</v>
      </c>
      <c r="V439" t="s">
        <v>112</v>
      </c>
      <c r="W439" s="4">
        <v>0.17</v>
      </c>
      <c r="X439" s="4"/>
      <c r="Z439" s="1"/>
    </row>
    <row r="440" spans="2:26" x14ac:dyDescent="0.25">
      <c r="B440" s="2">
        <f>IF(ALL[[#This Row],[TGL MASUK]]="",B439,ALL[[#This Row],[TGL MASUK]])</f>
        <v>44942</v>
      </c>
      <c r="C440" s="2">
        <v>44942</v>
      </c>
      <c r="D440" s="2" t="str">
        <f>IF(D439=ALL[[#Headers],[TGL MASUK_H3]],ALL[[#This Row],[TGL MASUK_H2]],IF(ALL[[#This Row],[SUPPLIER]]="","",IF(ALL[[#This Row],[TGL MASUK_H2]]&gt;C439,ALL[[#This Row],[TGL MASUK_H2]],"")))</f>
        <v/>
      </c>
      <c r="E440" t="str">
        <f>IF(ALL[[#This Row],[FAKTUR]]="",E439,ALL[[#This Row],[FAKTUR]])</f>
        <v>ARTO MORO</v>
      </c>
      <c r="F440" s="2">
        <f>IF(ALL[[#This Row],[TGL.NOTA]]="",F439,ALL[[#This Row],[TGL.NOTA]])</f>
        <v>44939</v>
      </c>
      <c r="G440" s="8">
        <f t="shared" si="6"/>
        <v>438</v>
      </c>
      <c r="H440" s="6" t="str">
        <f>IF(ALL[[#This Row],[SUPPLIER]]="","",COUNT(H$2:H439)+1)</f>
        <v/>
      </c>
      <c r="I440" s="2" t="s">
        <v>22</v>
      </c>
      <c r="N440" s="2"/>
      <c r="T440" s="3"/>
      <c r="U440" s="3"/>
      <c r="W440" s="4"/>
      <c r="X440" s="4"/>
      <c r="Z440" s="1"/>
    </row>
    <row r="441" spans="2:26" x14ac:dyDescent="0.25">
      <c r="B441" s="2">
        <f>IF(ALL[[#This Row],[TGL MASUK]]="",B440,ALL[[#This Row],[TGL MASUK]])</f>
        <v>44942</v>
      </c>
      <c r="C441" s="2">
        <v>44942</v>
      </c>
      <c r="D441" s="2" t="str">
        <f>IF(D440=ALL[[#Headers],[TGL MASUK_H3]],ALL[[#This Row],[TGL MASUK_H2]],IF(ALL[[#This Row],[SUPPLIER]]="","",IF(ALL[[#This Row],[TGL MASUK_H2]]&gt;C440,ALL[[#This Row],[TGL MASUK_H2]],"")))</f>
        <v/>
      </c>
      <c r="E441" t="str">
        <f>IF(ALL[[#This Row],[FAKTUR]]="",E440,ALL[[#This Row],[FAKTUR]])</f>
        <v>ARTO MORO</v>
      </c>
      <c r="F441" s="2">
        <f>IF(ALL[[#This Row],[TGL.NOTA]]="",F440,ALL[[#This Row],[TGL.NOTA]])</f>
        <v>44940</v>
      </c>
      <c r="G441" s="8">
        <f t="shared" si="6"/>
        <v>439</v>
      </c>
      <c r="H441" s="6">
        <f>IF(ALL[[#This Row],[SUPPLIER]]="","",COUNT(H$2:H440)+1)</f>
        <v>82</v>
      </c>
      <c r="I441" s="2" t="s">
        <v>22</v>
      </c>
      <c r="J441" t="s">
        <v>95</v>
      </c>
      <c r="K441" t="s">
        <v>78</v>
      </c>
      <c r="L441" t="s">
        <v>549</v>
      </c>
      <c r="M441" t="s">
        <v>550</v>
      </c>
      <c r="N441" s="2">
        <v>44940</v>
      </c>
      <c r="P441" t="s">
        <v>494</v>
      </c>
      <c r="Q441">
        <v>5</v>
      </c>
      <c r="T441" s="3"/>
      <c r="U441" s="3">
        <v>2880000</v>
      </c>
      <c r="V441" t="s">
        <v>122</v>
      </c>
      <c r="W441" s="4">
        <v>0.17</v>
      </c>
      <c r="X441" s="4"/>
      <c r="Z441" s="1"/>
    </row>
    <row r="442" spans="2:26" x14ac:dyDescent="0.25">
      <c r="B442" s="2">
        <f>IF(ALL[[#This Row],[TGL MASUK]]="",B441,ALL[[#This Row],[TGL MASUK]])</f>
        <v>44942</v>
      </c>
      <c r="C442" s="2">
        <v>44942</v>
      </c>
      <c r="D442" s="2" t="str">
        <f>IF(D441=ALL[[#Headers],[TGL MASUK_H3]],ALL[[#This Row],[TGL MASUK_H2]],IF(ALL[[#This Row],[SUPPLIER]]="","",IF(ALL[[#This Row],[TGL MASUK_H2]]&gt;C441,ALL[[#This Row],[TGL MASUK_H2]],"")))</f>
        <v/>
      </c>
      <c r="E442" t="str">
        <f>IF(ALL[[#This Row],[FAKTUR]]="",E441,ALL[[#This Row],[FAKTUR]])</f>
        <v>ARTO MORO</v>
      </c>
      <c r="F442" s="2">
        <f>IF(ALL[[#This Row],[TGL.NOTA]]="",F441,ALL[[#This Row],[TGL.NOTA]])</f>
        <v>44940</v>
      </c>
      <c r="G442" s="8">
        <f t="shared" si="6"/>
        <v>440</v>
      </c>
      <c r="H442" s="6" t="str">
        <f>IF(ALL[[#This Row],[SUPPLIER]]="","",COUNT(H$2:H441)+1)</f>
        <v/>
      </c>
      <c r="I442" s="2" t="s">
        <v>22</v>
      </c>
      <c r="N442" s="2"/>
      <c r="P442" t="s">
        <v>493</v>
      </c>
      <c r="Q442">
        <v>3</v>
      </c>
      <c r="T442" s="3"/>
      <c r="U442" s="3">
        <v>3340800</v>
      </c>
      <c r="V442" t="s">
        <v>122</v>
      </c>
      <c r="W442" s="4">
        <v>0.17</v>
      </c>
      <c r="X442" s="4"/>
      <c r="Z442" s="1"/>
    </row>
    <row r="443" spans="2:26" x14ac:dyDescent="0.25">
      <c r="B443" s="2">
        <f>IF(ALL[[#This Row],[TGL MASUK]]="",B442,ALL[[#This Row],[TGL MASUK]])</f>
        <v>44942</v>
      </c>
      <c r="C443" s="2">
        <v>44942</v>
      </c>
      <c r="D443" s="2" t="str">
        <f>IF(D442=ALL[[#Headers],[TGL MASUK_H3]],ALL[[#This Row],[TGL MASUK_H2]],IF(ALL[[#This Row],[SUPPLIER]]="","",IF(ALL[[#This Row],[TGL MASUK_H2]]&gt;C442,ALL[[#This Row],[TGL MASUK_H2]],"")))</f>
        <v/>
      </c>
      <c r="E443" t="str">
        <f>IF(ALL[[#This Row],[FAKTUR]]="",E442,ALL[[#This Row],[FAKTUR]])</f>
        <v>ARTO MORO</v>
      </c>
      <c r="F443" s="2">
        <f>IF(ALL[[#This Row],[TGL.NOTA]]="",F442,ALL[[#This Row],[TGL.NOTA]])</f>
        <v>44940</v>
      </c>
      <c r="G443" s="8">
        <f t="shared" si="6"/>
        <v>441</v>
      </c>
      <c r="H443" s="6" t="str">
        <f>IF(ALL[[#This Row],[SUPPLIER]]="","",COUNT(H$2:H442)+1)</f>
        <v/>
      </c>
      <c r="I443" s="2" t="s">
        <v>22</v>
      </c>
      <c r="N443" s="2"/>
      <c r="P443" t="s">
        <v>551</v>
      </c>
      <c r="Q443">
        <v>2</v>
      </c>
      <c r="T443" s="3"/>
      <c r="U443" s="3">
        <v>5616000</v>
      </c>
      <c r="V443" t="s">
        <v>112</v>
      </c>
      <c r="W443" s="4">
        <v>0.17</v>
      </c>
      <c r="X443" s="4"/>
      <c r="Z443" s="1"/>
    </row>
    <row r="444" spans="2:26" x14ac:dyDescent="0.25">
      <c r="B444" s="2">
        <f>IF(ALL[[#This Row],[TGL MASUK]]="",B443,ALL[[#This Row],[TGL MASUK]])</f>
        <v>44942</v>
      </c>
      <c r="C444" s="2">
        <v>44942</v>
      </c>
      <c r="D444" s="2" t="str">
        <f>IF(D443=ALL[[#Headers],[TGL MASUK_H3]],ALL[[#This Row],[TGL MASUK_H2]],IF(ALL[[#This Row],[SUPPLIER]]="","",IF(ALL[[#This Row],[TGL MASUK_H2]]&gt;C443,ALL[[#This Row],[TGL MASUK_H2]],"")))</f>
        <v/>
      </c>
      <c r="E444" t="str">
        <f>IF(ALL[[#This Row],[FAKTUR]]="",E443,ALL[[#This Row],[FAKTUR]])</f>
        <v>ARTO MORO</v>
      </c>
      <c r="F444" s="2">
        <f>IF(ALL[[#This Row],[TGL.NOTA]]="",F443,ALL[[#This Row],[TGL.NOTA]])</f>
        <v>44940</v>
      </c>
      <c r="G444" s="8">
        <f t="shared" si="6"/>
        <v>442</v>
      </c>
      <c r="H444" s="6" t="str">
        <f>IF(ALL[[#This Row],[SUPPLIER]]="","",COUNT(H$2:H443)+1)</f>
        <v/>
      </c>
      <c r="I444" s="2" t="s">
        <v>22</v>
      </c>
      <c r="N444" s="2"/>
      <c r="P444" t="s">
        <v>291</v>
      </c>
      <c r="Q444">
        <v>1</v>
      </c>
      <c r="T444" s="3"/>
      <c r="U444" s="3">
        <v>1995000</v>
      </c>
      <c r="V444" t="s">
        <v>290</v>
      </c>
      <c r="W444" s="4">
        <v>0.17</v>
      </c>
      <c r="X444" s="4"/>
      <c r="Z444" s="1"/>
    </row>
    <row r="445" spans="2:26" x14ac:dyDescent="0.25">
      <c r="B445" s="2">
        <f>IF(ALL[[#This Row],[TGL MASUK]]="",B444,ALL[[#This Row],[TGL MASUK]])</f>
        <v>44942</v>
      </c>
      <c r="C445" s="2">
        <v>44942</v>
      </c>
      <c r="D445" s="2" t="str">
        <f>IF(D444=ALL[[#Headers],[TGL MASUK_H3]],ALL[[#This Row],[TGL MASUK_H2]],IF(ALL[[#This Row],[SUPPLIER]]="","",IF(ALL[[#This Row],[TGL MASUK_H2]]&gt;C444,ALL[[#This Row],[TGL MASUK_H2]],"")))</f>
        <v/>
      </c>
      <c r="E445" t="str">
        <f>IF(ALL[[#This Row],[FAKTUR]]="",E444,ALL[[#This Row],[FAKTUR]])</f>
        <v>ARTO MORO</v>
      </c>
      <c r="F445" s="2">
        <f>IF(ALL[[#This Row],[TGL.NOTA]]="",F444,ALL[[#This Row],[TGL.NOTA]])</f>
        <v>44940</v>
      </c>
      <c r="G445" s="8">
        <f t="shared" si="6"/>
        <v>443</v>
      </c>
      <c r="H445" s="6" t="str">
        <f>IF(ALL[[#This Row],[SUPPLIER]]="","",COUNT(H$2:H444)+1)</f>
        <v/>
      </c>
      <c r="I445" s="2" t="s">
        <v>22</v>
      </c>
      <c r="N445" s="2"/>
      <c r="T445" s="3"/>
      <c r="U445" s="3"/>
      <c r="W445" s="4"/>
      <c r="X445" s="4"/>
      <c r="Z445" s="1"/>
    </row>
    <row r="446" spans="2:26" x14ac:dyDescent="0.25">
      <c r="B446" s="2">
        <f>IF(ALL[[#This Row],[TGL MASUK]]="",B445,ALL[[#This Row],[TGL MASUK]])</f>
        <v>44942</v>
      </c>
      <c r="C446" s="2">
        <v>44942</v>
      </c>
      <c r="D446" s="2" t="str">
        <f>IF(D445=ALL[[#Headers],[TGL MASUK_H3]],ALL[[#This Row],[TGL MASUK_H2]],IF(ALL[[#This Row],[SUPPLIER]]="","",IF(ALL[[#This Row],[TGL MASUK_H2]]&gt;C445,ALL[[#This Row],[TGL MASUK_H2]],"")))</f>
        <v/>
      </c>
      <c r="E446" t="str">
        <f>IF(ALL[[#This Row],[FAKTUR]]="",E445,ALL[[#This Row],[FAKTUR]])</f>
        <v>ARTO MORO</v>
      </c>
      <c r="F446" s="2">
        <f>IF(ALL[[#This Row],[TGL.NOTA]]="",F445,ALL[[#This Row],[TGL.NOTA]])</f>
        <v>44938</v>
      </c>
      <c r="G446" s="8">
        <f t="shared" si="6"/>
        <v>444</v>
      </c>
      <c r="H446" s="6">
        <f>IF(ALL[[#This Row],[SUPPLIER]]="","",COUNT(H$2:H445)+1)</f>
        <v>83</v>
      </c>
      <c r="I446" s="2" t="s">
        <v>22</v>
      </c>
      <c r="J446" t="s">
        <v>83</v>
      </c>
      <c r="K446" t="s">
        <v>78</v>
      </c>
      <c r="L446" t="s">
        <v>552</v>
      </c>
      <c r="N446" s="2">
        <v>44938</v>
      </c>
      <c r="P446" t="s">
        <v>553</v>
      </c>
      <c r="Q446">
        <v>1</v>
      </c>
      <c r="R446">
        <v>216</v>
      </c>
      <c r="S446" t="s">
        <v>37</v>
      </c>
      <c r="T446" s="3">
        <v>5800</v>
      </c>
      <c r="U446" s="3"/>
      <c r="V446" t="s">
        <v>554</v>
      </c>
      <c r="W446" s="4">
        <v>0.125</v>
      </c>
      <c r="X446" s="4">
        <v>0.05</v>
      </c>
      <c r="Z446" s="1"/>
    </row>
    <row r="447" spans="2:26" x14ac:dyDescent="0.25">
      <c r="B447" s="2">
        <f>IF(ALL[[#This Row],[TGL MASUK]]="",B446,ALL[[#This Row],[TGL MASUK]])</f>
        <v>44942</v>
      </c>
      <c r="C447" s="2">
        <v>44942</v>
      </c>
      <c r="D447" s="2" t="str">
        <f>IF(D446=ALL[[#Headers],[TGL MASUK_H3]],ALL[[#This Row],[TGL MASUK_H2]],IF(ALL[[#This Row],[SUPPLIER]]="","",IF(ALL[[#This Row],[TGL MASUK_H2]]&gt;C446,ALL[[#This Row],[TGL MASUK_H2]],"")))</f>
        <v/>
      </c>
      <c r="E447" t="str">
        <f>IF(ALL[[#This Row],[FAKTUR]]="",E446,ALL[[#This Row],[FAKTUR]])</f>
        <v>ARTO MORO</v>
      </c>
      <c r="F447" s="2">
        <f>IF(ALL[[#This Row],[TGL.NOTA]]="",F446,ALL[[#This Row],[TGL.NOTA]])</f>
        <v>44938</v>
      </c>
      <c r="G447" s="8">
        <f t="shared" si="6"/>
        <v>445</v>
      </c>
      <c r="H447" s="6" t="str">
        <f>IF(ALL[[#This Row],[SUPPLIER]]="","",COUNT(H$2:H446)+1)</f>
        <v/>
      </c>
      <c r="I447" s="2" t="s">
        <v>22</v>
      </c>
      <c r="N447" s="2"/>
      <c r="P447" t="s">
        <v>555</v>
      </c>
      <c r="Q447">
        <v>1</v>
      </c>
      <c r="R447">
        <v>50</v>
      </c>
      <c r="S447" t="s">
        <v>140</v>
      </c>
      <c r="T447" s="3">
        <v>32000</v>
      </c>
      <c r="U447" s="3"/>
      <c r="V447" t="s">
        <v>556</v>
      </c>
      <c r="W447" s="4">
        <v>0.125</v>
      </c>
      <c r="X447" s="4">
        <v>0.05</v>
      </c>
      <c r="Z447" s="1"/>
    </row>
    <row r="448" spans="2:26" x14ac:dyDescent="0.25">
      <c r="B448" s="2">
        <f>IF(ALL[[#This Row],[TGL MASUK]]="",B447,ALL[[#This Row],[TGL MASUK]])</f>
        <v>44942</v>
      </c>
      <c r="C448" s="2">
        <v>44942</v>
      </c>
      <c r="D448" s="2" t="str">
        <f>IF(D447=ALL[[#Headers],[TGL MASUK_H3]],ALL[[#This Row],[TGL MASUK_H2]],IF(ALL[[#This Row],[SUPPLIER]]="","",IF(ALL[[#This Row],[TGL MASUK_H2]]&gt;C447,ALL[[#This Row],[TGL MASUK_H2]],"")))</f>
        <v/>
      </c>
      <c r="E448" t="str">
        <f>IF(ALL[[#This Row],[FAKTUR]]="",E447,ALL[[#This Row],[FAKTUR]])</f>
        <v>ARTO MORO</v>
      </c>
      <c r="F448" s="2">
        <f>IF(ALL[[#This Row],[TGL.NOTA]]="",F447,ALL[[#This Row],[TGL.NOTA]])</f>
        <v>44938</v>
      </c>
      <c r="G448" s="8">
        <f t="shared" si="6"/>
        <v>446</v>
      </c>
      <c r="H448" s="6" t="str">
        <f>IF(ALL[[#This Row],[SUPPLIER]]="","",COUNT(H$2:H447)+1)</f>
        <v/>
      </c>
      <c r="I448" s="2" t="s">
        <v>22</v>
      </c>
      <c r="N448" s="2"/>
      <c r="T448" s="3"/>
      <c r="U448" s="3"/>
      <c r="W448" s="4"/>
      <c r="X448" s="4"/>
      <c r="Z448" s="1"/>
    </row>
    <row r="449" spans="2:26" x14ac:dyDescent="0.25">
      <c r="B449" s="2">
        <f>IF(ALL[[#This Row],[TGL MASUK]]="",B448,ALL[[#This Row],[TGL MASUK]])</f>
        <v>44942</v>
      </c>
      <c r="C449" s="2">
        <v>44942</v>
      </c>
      <c r="D449" s="2" t="str">
        <f>IF(D448=ALL[[#Headers],[TGL MASUK_H3]],ALL[[#This Row],[TGL MASUK_H2]],IF(ALL[[#This Row],[SUPPLIER]]="","",IF(ALL[[#This Row],[TGL MASUK_H2]]&gt;C448,ALL[[#This Row],[TGL MASUK_H2]],"")))</f>
        <v/>
      </c>
      <c r="E449" t="str">
        <f>IF(ALL[[#This Row],[FAKTUR]]="",E448,ALL[[#This Row],[FAKTUR]])</f>
        <v>ARTO MORO</v>
      </c>
      <c r="F449" s="2">
        <f>IF(ALL[[#This Row],[TGL.NOTA]]="",F448,ALL[[#This Row],[TGL.NOTA]])</f>
        <v>44938</v>
      </c>
      <c r="G449" s="8">
        <f t="shared" si="6"/>
        <v>447</v>
      </c>
      <c r="H449" s="6">
        <f>IF(ALL[[#This Row],[SUPPLIER]]="","",COUNT(H$2:H448)+1)</f>
        <v>84</v>
      </c>
      <c r="I449" s="2" t="s">
        <v>22</v>
      </c>
      <c r="J449" t="s">
        <v>83</v>
      </c>
      <c r="K449" t="s">
        <v>78</v>
      </c>
      <c r="L449" t="s">
        <v>557</v>
      </c>
      <c r="N449" s="2">
        <v>44938</v>
      </c>
      <c r="P449" t="s">
        <v>558</v>
      </c>
      <c r="Q449">
        <v>1</v>
      </c>
      <c r="R449">
        <v>500</v>
      </c>
      <c r="S449" t="s">
        <v>140</v>
      </c>
      <c r="T449" s="3">
        <v>1625</v>
      </c>
      <c r="U449" s="3"/>
      <c r="V449" t="s">
        <v>420</v>
      </c>
      <c r="W449" s="4">
        <v>0.125</v>
      </c>
      <c r="X449" s="4">
        <v>0.05</v>
      </c>
      <c r="Z449" s="1"/>
    </row>
    <row r="450" spans="2:26" x14ac:dyDescent="0.25">
      <c r="B450" s="2">
        <f>IF(ALL[[#This Row],[TGL MASUK]]="",B449,ALL[[#This Row],[TGL MASUK]])</f>
        <v>44942</v>
      </c>
      <c r="C450" s="2">
        <v>44942</v>
      </c>
      <c r="D450" s="2" t="str">
        <f>IF(D449=ALL[[#Headers],[TGL MASUK_H3]],ALL[[#This Row],[TGL MASUK_H2]],IF(ALL[[#This Row],[SUPPLIER]]="","",IF(ALL[[#This Row],[TGL MASUK_H2]]&gt;C449,ALL[[#This Row],[TGL MASUK_H2]],"")))</f>
        <v/>
      </c>
      <c r="E450" t="str">
        <f>IF(ALL[[#This Row],[FAKTUR]]="",E449,ALL[[#This Row],[FAKTUR]])</f>
        <v>ARTO MORO</v>
      </c>
      <c r="F450" s="2">
        <f>IF(ALL[[#This Row],[TGL.NOTA]]="",F449,ALL[[#This Row],[TGL.NOTA]])</f>
        <v>44938</v>
      </c>
      <c r="G450" s="8">
        <f t="shared" si="6"/>
        <v>448</v>
      </c>
      <c r="H450" s="6" t="str">
        <f>IF(ALL[[#This Row],[SUPPLIER]]="","",COUNT(H$2:H449)+1)</f>
        <v/>
      </c>
      <c r="I450" s="2" t="s">
        <v>22</v>
      </c>
      <c r="N450" s="2"/>
      <c r="P450" t="s">
        <v>200</v>
      </c>
      <c r="Q450">
        <v>2</v>
      </c>
      <c r="R450">
        <v>48</v>
      </c>
      <c r="S450" t="s">
        <v>37</v>
      </c>
      <c r="T450" s="3">
        <v>19000</v>
      </c>
      <c r="U450" s="3"/>
      <c r="V450" t="s">
        <v>64</v>
      </c>
      <c r="W450" s="4">
        <v>0.125</v>
      </c>
      <c r="X450" s="4">
        <v>0.05</v>
      </c>
      <c r="Z450" s="1"/>
    </row>
    <row r="451" spans="2:26" x14ac:dyDescent="0.25">
      <c r="B451" s="2">
        <f>IF(ALL[[#This Row],[TGL MASUK]]="",B450,ALL[[#This Row],[TGL MASUK]])</f>
        <v>44942</v>
      </c>
      <c r="C451" s="2">
        <v>44942</v>
      </c>
      <c r="D451" s="2" t="str">
        <f>IF(D450=ALL[[#Headers],[TGL MASUK_H3]],ALL[[#This Row],[TGL MASUK_H2]],IF(ALL[[#This Row],[SUPPLIER]]="","",IF(ALL[[#This Row],[TGL MASUK_H2]]&gt;C450,ALL[[#This Row],[TGL MASUK_H2]],"")))</f>
        <v/>
      </c>
      <c r="E451" t="str">
        <f>IF(ALL[[#This Row],[FAKTUR]]="",E450,ALL[[#This Row],[FAKTUR]])</f>
        <v>ARTO MORO</v>
      </c>
      <c r="F451" s="2">
        <f>IF(ALL[[#This Row],[TGL.NOTA]]="",F450,ALL[[#This Row],[TGL.NOTA]])</f>
        <v>44938</v>
      </c>
      <c r="G451" s="8">
        <f t="shared" ref="G451:G514" si="7">ROW()-2</f>
        <v>449</v>
      </c>
      <c r="H451" s="6" t="str">
        <f>IF(ALL[[#This Row],[SUPPLIER]]="","",COUNT(H$2:H450)+1)</f>
        <v/>
      </c>
      <c r="I451" s="2" t="s">
        <v>22</v>
      </c>
      <c r="N451" s="2"/>
      <c r="P451" t="s">
        <v>213</v>
      </c>
      <c r="Q451">
        <v>3</v>
      </c>
      <c r="R451">
        <v>150</v>
      </c>
      <c r="S451" t="s">
        <v>140</v>
      </c>
      <c r="T451" s="3">
        <v>34100</v>
      </c>
      <c r="U451" s="3"/>
      <c r="V451" t="s">
        <v>214</v>
      </c>
      <c r="W451" s="4">
        <v>0.125</v>
      </c>
      <c r="X451" s="4">
        <v>0.05</v>
      </c>
      <c r="Z451" s="1"/>
    </row>
    <row r="452" spans="2:26" x14ac:dyDescent="0.25">
      <c r="B452" s="2">
        <f>IF(ALL[[#This Row],[TGL MASUK]]="",B451,ALL[[#This Row],[TGL MASUK]])</f>
        <v>44942</v>
      </c>
      <c r="C452" s="2">
        <v>44942</v>
      </c>
      <c r="D452" s="2" t="str">
        <f>IF(D451=ALL[[#Headers],[TGL MASUK_H3]],ALL[[#This Row],[TGL MASUK_H2]],IF(ALL[[#This Row],[SUPPLIER]]="","",IF(ALL[[#This Row],[TGL MASUK_H2]]&gt;C451,ALL[[#This Row],[TGL MASUK_H2]],"")))</f>
        <v/>
      </c>
      <c r="E452" t="str">
        <f>IF(ALL[[#This Row],[FAKTUR]]="",E451,ALL[[#This Row],[FAKTUR]])</f>
        <v>ARTO MORO</v>
      </c>
      <c r="F452" s="2">
        <f>IF(ALL[[#This Row],[TGL.NOTA]]="",F451,ALL[[#This Row],[TGL.NOTA]])</f>
        <v>44938</v>
      </c>
      <c r="G452" s="8">
        <f t="shared" si="7"/>
        <v>450</v>
      </c>
      <c r="H452" s="6" t="str">
        <f>IF(ALL[[#This Row],[SUPPLIER]]="","",COUNT(H$2:H451)+1)</f>
        <v/>
      </c>
      <c r="I452" s="2" t="s">
        <v>22</v>
      </c>
      <c r="N452" s="2"/>
      <c r="P452" t="s">
        <v>217</v>
      </c>
      <c r="Q452">
        <v>2</v>
      </c>
      <c r="R452">
        <v>100</v>
      </c>
      <c r="S452" t="s">
        <v>140</v>
      </c>
      <c r="T452" s="3">
        <v>34100</v>
      </c>
      <c r="U452" s="3"/>
      <c r="V452" t="s">
        <v>214</v>
      </c>
      <c r="W452" s="4">
        <v>0.125</v>
      </c>
      <c r="X452" s="4">
        <v>0.05</v>
      </c>
      <c r="Z452" s="1"/>
    </row>
    <row r="453" spans="2:26" x14ac:dyDescent="0.25">
      <c r="B453" s="2">
        <f>IF(ALL[[#This Row],[TGL MASUK]]="",B452,ALL[[#This Row],[TGL MASUK]])</f>
        <v>44942</v>
      </c>
      <c r="C453" s="2">
        <v>44942</v>
      </c>
      <c r="D453" s="2" t="str">
        <f>IF(D452=ALL[[#Headers],[TGL MASUK_H3]],ALL[[#This Row],[TGL MASUK_H2]],IF(ALL[[#This Row],[SUPPLIER]]="","",IF(ALL[[#This Row],[TGL MASUK_H2]]&gt;C452,ALL[[#This Row],[TGL MASUK_H2]],"")))</f>
        <v/>
      </c>
      <c r="E453" t="str">
        <f>IF(ALL[[#This Row],[FAKTUR]]="",E452,ALL[[#This Row],[FAKTUR]])</f>
        <v>ARTO MORO</v>
      </c>
      <c r="F453" s="2">
        <f>IF(ALL[[#This Row],[TGL.NOTA]]="",F452,ALL[[#This Row],[TGL.NOTA]])</f>
        <v>44938</v>
      </c>
      <c r="G453" s="8">
        <f t="shared" si="7"/>
        <v>451</v>
      </c>
      <c r="H453" s="6" t="str">
        <f>IF(ALL[[#This Row],[SUPPLIER]]="","",COUNT(H$2:H452)+1)</f>
        <v/>
      </c>
      <c r="I453" s="2" t="s">
        <v>22</v>
      </c>
      <c r="N453" s="2"/>
      <c r="P453" t="s">
        <v>216</v>
      </c>
      <c r="Q453">
        <v>2</v>
      </c>
      <c r="R453">
        <v>100</v>
      </c>
      <c r="S453" t="s">
        <v>140</v>
      </c>
      <c r="T453" s="3">
        <v>28300</v>
      </c>
      <c r="U453" s="3"/>
      <c r="V453" t="s">
        <v>212</v>
      </c>
      <c r="W453" s="4">
        <v>0.125</v>
      </c>
      <c r="X453" s="4">
        <v>0.05</v>
      </c>
      <c r="Z453" s="1"/>
    </row>
    <row r="454" spans="2:26" x14ac:dyDescent="0.25">
      <c r="B454" s="2">
        <f>IF(ALL[[#This Row],[TGL MASUK]]="",B453,ALL[[#This Row],[TGL MASUK]])</f>
        <v>44942</v>
      </c>
      <c r="C454" s="2">
        <v>44942</v>
      </c>
      <c r="D454" s="2" t="str">
        <f>IF(D453=ALL[[#Headers],[TGL MASUK_H3]],ALL[[#This Row],[TGL MASUK_H2]],IF(ALL[[#This Row],[SUPPLIER]]="","",IF(ALL[[#This Row],[TGL MASUK_H2]]&gt;C453,ALL[[#This Row],[TGL MASUK_H2]],"")))</f>
        <v/>
      </c>
      <c r="E454" t="str">
        <f>IF(ALL[[#This Row],[FAKTUR]]="",E453,ALL[[#This Row],[FAKTUR]])</f>
        <v>ARTO MORO</v>
      </c>
      <c r="F454" s="2">
        <f>IF(ALL[[#This Row],[TGL.NOTA]]="",F453,ALL[[#This Row],[TGL.NOTA]])</f>
        <v>44938</v>
      </c>
      <c r="G454" s="8">
        <f t="shared" si="7"/>
        <v>452</v>
      </c>
      <c r="H454" s="6" t="str">
        <f>IF(ALL[[#This Row],[SUPPLIER]]="","",COUNT(H$2:H453)+1)</f>
        <v/>
      </c>
      <c r="I454" s="2" t="s">
        <v>22</v>
      </c>
      <c r="N454" s="2"/>
      <c r="P454" t="s">
        <v>559</v>
      </c>
      <c r="Q454">
        <v>1</v>
      </c>
      <c r="R454">
        <v>72</v>
      </c>
      <c r="S454" t="s">
        <v>86</v>
      </c>
      <c r="T454" s="3">
        <v>21200</v>
      </c>
      <c r="U454" s="3"/>
      <c r="V454" t="s">
        <v>560</v>
      </c>
      <c r="W454" s="4">
        <v>0.125</v>
      </c>
      <c r="X454" s="4">
        <v>0.05</v>
      </c>
      <c r="Z454" s="1"/>
    </row>
    <row r="455" spans="2:26" x14ac:dyDescent="0.25">
      <c r="B455" s="2">
        <f>IF(ALL[[#This Row],[TGL MASUK]]="",B454,ALL[[#This Row],[TGL MASUK]])</f>
        <v>44942</v>
      </c>
      <c r="C455" s="2">
        <v>44942</v>
      </c>
      <c r="D455" s="2" t="str">
        <f>IF(D454=ALL[[#Headers],[TGL MASUK_H3]],ALL[[#This Row],[TGL MASUK_H2]],IF(ALL[[#This Row],[SUPPLIER]]="","",IF(ALL[[#This Row],[TGL MASUK_H2]]&gt;C454,ALL[[#This Row],[TGL MASUK_H2]],"")))</f>
        <v/>
      </c>
      <c r="E455" t="str">
        <f>IF(ALL[[#This Row],[FAKTUR]]="",E454,ALL[[#This Row],[FAKTUR]])</f>
        <v>ARTO MORO</v>
      </c>
      <c r="F455" s="2">
        <f>IF(ALL[[#This Row],[TGL.NOTA]]="",F454,ALL[[#This Row],[TGL.NOTA]])</f>
        <v>44938</v>
      </c>
      <c r="G455" s="8">
        <f t="shared" si="7"/>
        <v>453</v>
      </c>
      <c r="H455" s="6" t="str">
        <f>IF(ALL[[#This Row],[SUPPLIER]]="","",COUNT(H$2:H454)+1)</f>
        <v/>
      </c>
      <c r="I455" s="2" t="s">
        <v>22</v>
      </c>
      <c r="N455" s="2"/>
      <c r="P455" t="s">
        <v>561</v>
      </c>
      <c r="Q455">
        <v>1</v>
      </c>
      <c r="R455">
        <v>144</v>
      </c>
      <c r="S455" t="s">
        <v>86</v>
      </c>
      <c r="T455" s="3">
        <v>13800</v>
      </c>
      <c r="U455" s="3"/>
      <c r="V455" t="s">
        <v>195</v>
      </c>
      <c r="W455" s="4">
        <v>0.125</v>
      </c>
      <c r="X455" s="4">
        <v>0.05</v>
      </c>
      <c r="Z455" s="1"/>
    </row>
    <row r="456" spans="2:26" x14ac:dyDescent="0.25">
      <c r="B456" s="2">
        <f>IF(ALL[[#This Row],[TGL MASUK]]="",B455,ALL[[#This Row],[TGL MASUK]])</f>
        <v>44942</v>
      </c>
      <c r="C456" s="2">
        <v>44942</v>
      </c>
      <c r="D456" s="2" t="str">
        <f>IF(D455=ALL[[#Headers],[TGL MASUK_H3]],ALL[[#This Row],[TGL MASUK_H2]],IF(ALL[[#This Row],[SUPPLIER]]="","",IF(ALL[[#This Row],[TGL MASUK_H2]]&gt;C455,ALL[[#This Row],[TGL MASUK_H2]],"")))</f>
        <v/>
      </c>
      <c r="E456" t="str">
        <f>IF(ALL[[#This Row],[FAKTUR]]="",E455,ALL[[#This Row],[FAKTUR]])</f>
        <v>ARTO MORO</v>
      </c>
      <c r="F456" s="2">
        <f>IF(ALL[[#This Row],[TGL.NOTA]]="",F455,ALL[[#This Row],[TGL.NOTA]])</f>
        <v>44938</v>
      </c>
      <c r="G456" s="8">
        <f t="shared" si="7"/>
        <v>454</v>
      </c>
      <c r="H456" s="6" t="str">
        <f>IF(ALL[[#This Row],[SUPPLIER]]="","",COUNT(H$2:H455)+1)</f>
        <v/>
      </c>
      <c r="I456" s="2" t="s">
        <v>22</v>
      </c>
      <c r="N456" s="2"/>
      <c r="P456" t="s">
        <v>562</v>
      </c>
      <c r="Q456">
        <v>1</v>
      </c>
      <c r="R456">
        <v>120</v>
      </c>
      <c r="S456" t="s">
        <v>37</v>
      </c>
      <c r="T456" s="3">
        <v>12950</v>
      </c>
      <c r="U456" s="3"/>
      <c r="V456" t="s">
        <v>563</v>
      </c>
      <c r="W456" s="4">
        <v>0.125</v>
      </c>
      <c r="X456" s="4">
        <v>0.05</v>
      </c>
      <c r="Z456" s="1"/>
    </row>
    <row r="457" spans="2:26" x14ac:dyDescent="0.25">
      <c r="B457" s="2">
        <f>IF(ALL[[#This Row],[TGL MASUK]]="",B456,ALL[[#This Row],[TGL MASUK]])</f>
        <v>44942</v>
      </c>
      <c r="C457" s="2">
        <v>44942</v>
      </c>
      <c r="D457" s="2" t="str">
        <f>IF(D456=ALL[[#Headers],[TGL MASUK_H3]],ALL[[#This Row],[TGL MASUK_H2]],IF(ALL[[#This Row],[SUPPLIER]]="","",IF(ALL[[#This Row],[TGL MASUK_H2]]&gt;C456,ALL[[#This Row],[TGL MASUK_H2]],"")))</f>
        <v/>
      </c>
      <c r="E457" t="str">
        <f>IF(ALL[[#This Row],[FAKTUR]]="",E456,ALL[[#This Row],[FAKTUR]])</f>
        <v>ARTO MORO</v>
      </c>
      <c r="F457" s="2">
        <f>IF(ALL[[#This Row],[TGL.NOTA]]="",F456,ALL[[#This Row],[TGL.NOTA]])</f>
        <v>44938</v>
      </c>
      <c r="G457" s="8">
        <f t="shared" si="7"/>
        <v>455</v>
      </c>
      <c r="H457" s="6" t="str">
        <f>IF(ALL[[#This Row],[SUPPLIER]]="","",COUNT(H$2:H456)+1)</f>
        <v/>
      </c>
      <c r="I457" s="2" t="s">
        <v>22</v>
      </c>
      <c r="N457" s="2"/>
      <c r="P457" t="s">
        <v>564</v>
      </c>
      <c r="Q457">
        <v>1</v>
      </c>
      <c r="R457">
        <v>144</v>
      </c>
      <c r="S457" t="s">
        <v>50</v>
      </c>
      <c r="T457" s="3">
        <v>28200</v>
      </c>
      <c r="U457" s="3"/>
      <c r="V457" t="s">
        <v>93</v>
      </c>
      <c r="W457" s="4">
        <v>0.125</v>
      </c>
      <c r="X457" s="4">
        <v>0.05</v>
      </c>
      <c r="Z457" s="1"/>
    </row>
    <row r="458" spans="2:26" x14ac:dyDescent="0.25">
      <c r="B458" s="2">
        <f>IF(ALL[[#This Row],[TGL MASUK]]="",B457,ALL[[#This Row],[TGL MASUK]])</f>
        <v>44942</v>
      </c>
      <c r="C458" s="2">
        <v>44942</v>
      </c>
      <c r="D458" s="2" t="str">
        <f>IF(D457=ALL[[#Headers],[TGL MASUK_H3]],ALL[[#This Row],[TGL MASUK_H2]],IF(ALL[[#This Row],[SUPPLIER]]="","",IF(ALL[[#This Row],[TGL MASUK_H2]]&gt;C457,ALL[[#This Row],[TGL MASUK_H2]],"")))</f>
        <v/>
      </c>
      <c r="E458" t="str">
        <f>IF(ALL[[#This Row],[FAKTUR]]="",E457,ALL[[#This Row],[FAKTUR]])</f>
        <v>ARTO MORO</v>
      </c>
      <c r="F458" s="2">
        <f>IF(ALL[[#This Row],[TGL.NOTA]]="",F457,ALL[[#This Row],[TGL.NOTA]])</f>
        <v>44938</v>
      </c>
      <c r="G458" s="8">
        <f t="shared" si="7"/>
        <v>456</v>
      </c>
      <c r="H458" s="6" t="str">
        <f>IF(ALL[[#This Row],[SUPPLIER]]="","",COUNT(H$2:H457)+1)</f>
        <v/>
      </c>
      <c r="I458" s="2" t="s">
        <v>22</v>
      </c>
      <c r="N458" s="2"/>
      <c r="P458" t="s">
        <v>565</v>
      </c>
      <c r="Q458">
        <v>1</v>
      </c>
      <c r="R458">
        <v>768</v>
      </c>
      <c r="S458" t="s">
        <v>37</v>
      </c>
      <c r="T458" s="3">
        <v>2100</v>
      </c>
      <c r="U458" s="3"/>
      <c r="V458" t="s">
        <v>566</v>
      </c>
      <c r="W458" s="4">
        <v>0.125</v>
      </c>
      <c r="X458" s="4">
        <v>0.05</v>
      </c>
      <c r="Z458" s="1"/>
    </row>
    <row r="459" spans="2:26" x14ac:dyDescent="0.25">
      <c r="B459" s="2">
        <f>IF(ALL[[#This Row],[TGL MASUK]]="",B458,ALL[[#This Row],[TGL MASUK]])</f>
        <v>44942</v>
      </c>
      <c r="C459" s="2">
        <v>44942</v>
      </c>
      <c r="D459" s="2" t="str">
        <f>IF(D458=ALL[[#Headers],[TGL MASUK_H3]],ALL[[#This Row],[TGL MASUK_H2]],IF(ALL[[#This Row],[SUPPLIER]]="","",IF(ALL[[#This Row],[TGL MASUK_H2]]&gt;C458,ALL[[#This Row],[TGL MASUK_H2]],"")))</f>
        <v/>
      </c>
      <c r="E459" t="str">
        <f>IF(ALL[[#This Row],[FAKTUR]]="",E458,ALL[[#This Row],[FAKTUR]])</f>
        <v>ARTO MORO</v>
      </c>
      <c r="F459" s="2">
        <f>IF(ALL[[#This Row],[TGL.NOTA]]="",F458,ALL[[#This Row],[TGL.NOTA]])</f>
        <v>44938</v>
      </c>
      <c r="G459" s="8">
        <f t="shared" si="7"/>
        <v>457</v>
      </c>
      <c r="H459" s="6" t="str">
        <f>IF(ALL[[#This Row],[SUPPLIER]]="","",COUNT(H$2:H458)+1)</f>
        <v/>
      </c>
      <c r="I459" s="2" t="s">
        <v>22</v>
      </c>
      <c r="N459" s="2"/>
      <c r="T459" s="3"/>
      <c r="U459" s="3"/>
      <c r="W459" s="4"/>
      <c r="X459" s="4"/>
      <c r="Z459" s="1"/>
    </row>
    <row r="460" spans="2:26" x14ac:dyDescent="0.25">
      <c r="B460" s="2">
        <f>IF(ALL[[#This Row],[TGL MASUK]]="",B459,ALL[[#This Row],[TGL MASUK]])</f>
        <v>44942</v>
      </c>
      <c r="C460" s="2">
        <v>44942</v>
      </c>
      <c r="D460" s="2" t="str">
        <f>IF(D459=ALL[[#Headers],[TGL MASUK_H3]],ALL[[#This Row],[TGL MASUK_H2]],IF(ALL[[#This Row],[SUPPLIER]]="","",IF(ALL[[#This Row],[TGL MASUK_H2]]&gt;C459,ALL[[#This Row],[TGL MASUK_H2]],"")))</f>
        <v/>
      </c>
      <c r="E460" t="str">
        <f>IF(ALL[[#This Row],[FAKTUR]]="",E459,ALL[[#This Row],[FAKTUR]])</f>
        <v>ARTO MORO</v>
      </c>
      <c r="F460" s="2">
        <f>IF(ALL[[#This Row],[TGL.NOTA]]="",F459,ALL[[#This Row],[TGL.NOTA]])</f>
        <v>44938</v>
      </c>
      <c r="G460" s="8">
        <f t="shared" si="7"/>
        <v>458</v>
      </c>
      <c r="H460" s="6">
        <f>IF(ALL[[#This Row],[SUPPLIER]]="","",COUNT(H$2:H459)+1)</f>
        <v>85</v>
      </c>
      <c r="I460" s="2" t="s">
        <v>22</v>
      </c>
      <c r="J460" t="s">
        <v>83</v>
      </c>
      <c r="K460" t="s">
        <v>78</v>
      </c>
      <c r="L460" t="s">
        <v>567</v>
      </c>
      <c r="N460" s="2">
        <v>44938</v>
      </c>
      <c r="P460" t="s">
        <v>367</v>
      </c>
      <c r="Q460">
        <v>1</v>
      </c>
      <c r="R460">
        <v>144</v>
      </c>
      <c r="S460" t="s">
        <v>86</v>
      </c>
      <c r="T460" s="3">
        <v>23900</v>
      </c>
      <c r="U460" s="3"/>
      <c r="V460" t="s">
        <v>195</v>
      </c>
      <c r="W460" s="4">
        <v>0.125</v>
      </c>
      <c r="X460" s="4">
        <v>0.05</v>
      </c>
      <c r="Z460" s="1"/>
    </row>
    <row r="461" spans="2:26" x14ac:dyDescent="0.25">
      <c r="B461" s="2">
        <f>IF(ALL[[#This Row],[TGL MASUK]]="",B460,ALL[[#This Row],[TGL MASUK]])</f>
        <v>44942</v>
      </c>
      <c r="C461" s="2">
        <v>44942</v>
      </c>
      <c r="D461" s="2" t="str">
        <f>IF(D460=ALL[[#Headers],[TGL MASUK_H3]],ALL[[#This Row],[TGL MASUK_H2]],IF(ALL[[#This Row],[SUPPLIER]]="","",IF(ALL[[#This Row],[TGL MASUK_H2]]&gt;C460,ALL[[#This Row],[TGL MASUK_H2]],"")))</f>
        <v/>
      </c>
      <c r="E461" t="str">
        <f>IF(ALL[[#This Row],[FAKTUR]]="",E460,ALL[[#This Row],[FAKTUR]])</f>
        <v>ARTO MORO</v>
      </c>
      <c r="F461" s="2">
        <f>IF(ALL[[#This Row],[TGL.NOTA]]="",F460,ALL[[#This Row],[TGL.NOTA]])</f>
        <v>44938</v>
      </c>
      <c r="G461" s="8">
        <f t="shared" si="7"/>
        <v>459</v>
      </c>
      <c r="H461" s="6" t="str">
        <f>IF(ALL[[#This Row],[SUPPLIER]]="","",COUNT(H$2:H460)+1)</f>
        <v/>
      </c>
      <c r="I461" s="2" t="s">
        <v>22</v>
      </c>
      <c r="N461" s="2"/>
      <c r="P461" t="s">
        <v>568</v>
      </c>
      <c r="Q461">
        <v>1</v>
      </c>
      <c r="R461">
        <v>24</v>
      </c>
      <c r="S461" t="s">
        <v>50</v>
      </c>
      <c r="T461" s="3">
        <v>162000</v>
      </c>
      <c r="U461" s="3"/>
      <c r="V461" t="s">
        <v>569</v>
      </c>
      <c r="W461" s="4">
        <v>0.125</v>
      </c>
      <c r="X461" s="4">
        <v>0.05</v>
      </c>
      <c r="Z461" s="1"/>
    </row>
    <row r="462" spans="2:26" x14ac:dyDescent="0.25">
      <c r="B462" s="2">
        <f>IF(ALL[[#This Row],[TGL MASUK]]="",B461,ALL[[#This Row],[TGL MASUK]])</f>
        <v>44942</v>
      </c>
      <c r="C462" s="2">
        <v>44942</v>
      </c>
      <c r="D462" s="2" t="str">
        <f>IF(D461=ALL[[#Headers],[TGL MASUK_H3]],ALL[[#This Row],[TGL MASUK_H2]],IF(ALL[[#This Row],[SUPPLIER]]="","",IF(ALL[[#This Row],[TGL MASUK_H2]]&gt;C461,ALL[[#This Row],[TGL MASUK_H2]],"")))</f>
        <v/>
      </c>
      <c r="E462" t="str">
        <f>IF(ALL[[#This Row],[FAKTUR]]="",E461,ALL[[#This Row],[FAKTUR]])</f>
        <v>ARTO MORO</v>
      </c>
      <c r="F462" s="2">
        <f>IF(ALL[[#This Row],[TGL.NOTA]]="",F461,ALL[[#This Row],[TGL.NOTA]])</f>
        <v>44938</v>
      </c>
      <c r="G462" s="8">
        <f t="shared" si="7"/>
        <v>460</v>
      </c>
      <c r="H462" s="6" t="str">
        <f>IF(ALL[[#This Row],[SUPPLIER]]="","",COUNT(H$2:H461)+1)</f>
        <v/>
      </c>
      <c r="I462" s="2" t="s">
        <v>22</v>
      </c>
      <c r="N462" s="2"/>
      <c r="P462" t="s">
        <v>570</v>
      </c>
      <c r="R462">
        <v>24</v>
      </c>
      <c r="S462" t="s">
        <v>50</v>
      </c>
      <c r="T462" s="3"/>
      <c r="U462" s="3"/>
      <c r="V462" t="s">
        <v>571</v>
      </c>
      <c r="W462" s="4"/>
      <c r="X462" s="4"/>
      <c r="Z462" s="1" t="s">
        <v>572</v>
      </c>
    </row>
    <row r="463" spans="2:26" x14ac:dyDescent="0.25">
      <c r="B463" s="2">
        <f>IF(ALL[[#This Row],[TGL MASUK]]="",B462,ALL[[#This Row],[TGL MASUK]])</f>
        <v>44942</v>
      </c>
      <c r="C463" s="2">
        <v>44942</v>
      </c>
      <c r="D463" s="2" t="str">
        <f>IF(D462=ALL[[#Headers],[TGL MASUK_H3]],ALL[[#This Row],[TGL MASUK_H2]],IF(ALL[[#This Row],[SUPPLIER]]="","",IF(ALL[[#This Row],[TGL MASUK_H2]]&gt;C462,ALL[[#This Row],[TGL MASUK_H2]],"")))</f>
        <v/>
      </c>
      <c r="E463" t="str">
        <f>IF(ALL[[#This Row],[FAKTUR]]="",E462,ALL[[#This Row],[FAKTUR]])</f>
        <v>ARTO MORO</v>
      </c>
      <c r="F463" s="2">
        <f>IF(ALL[[#This Row],[TGL.NOTA]]="",F462,ALL[[#This Row],[TGL.NOTA]])</f>
        <v>44938</v>
      </c>
      <c r="G463" s="8">
        <f t="shared" si="7"/>
        <v>461</v>
      </c>
      <c r="H463" s="6" t="str">
        <f>IF(ALL[[#This Row],[SUPPLIER]]="","",COUNT(H$2:H462)+1)</f>
        <v/>
      </c>
      <c r="I463" s="2" t="s">
        <v>22</v>
      </c>
      <c r="N463" s="2"/>
      <c r="T463" s="3"/>
      <c r="U463" s="3"/>
      <c r="W463" s="4"/>
      <c r="X463" s="4"/>
      <c r="Z463" s="1"/>
    </row>
    <row r="464" spans="2:26" x14ac:dyDescent="0.25">
      <c r="B464" s="2">
        <f>IF(ALL[[#This Row],[TGL MASUK]]="",B463,ALL[[#This Row],[TGL MASUK]])</f>
        <v>44942</v>
      </c>
      <c r="C464" s="2">
        <v>44942</v>
      </c>
      <c r="D464" s="2" t="str">
        <f>IF(D463=ALL[[#Headers],[TGL MASUK_H3]],ALL[[#This Row],[TGL MASUK_H2]],IF(ALL[[#This Row],[SUPPLIER]]="","",IF(ALL[[#This Row],[TGL MASUK_H2]]&gt;C463,ALL[[#This Row],[TGL MASUK_H2]],"")))</f>
        <v/>
      </c>
      <c r="E464" t="str">
        <f>IF(ALL[[#This Row],[FAKTUR]]="",E463,ALL[[#This Row],[FAKTUR]])</f>
        <v>UNTANA</v>
      </c>
      <c r="F464" s="2">
        <f>IF(ALL[[#This Row],[TGL.NOTA]]="",F463,ALL[[#This Row],[TGL.NOTA]])</f>
        <v>44942</v>
      </c>
      <c r="G464" s="8">
        <f t="shared" si="7"/>
        <v>462</v>
      </c>
      <c r="H464" s="6">
        <f>IF(ALL[[#This Row],[SUPPLIER]]="","",COUNT(H$2:H463)+1)</f>
        <v>86</v>
      </c>
      <c r="I464" s="2" t="s">
        <v>22</v>
      </c>
      <c r="J464" t="s">
        <v>218</v>
      </c>
      <c r="K464" t="s">
        <v>17</v>
      </c>
      <c r="L464" t="s">
        <v>573</v>
      </c>
      <c r="N464" s="2">
        <v>44942</v>
      </c>
      <c r="P464" t="s">
        <v>220</v>
      </c>
      <c r="R464">
        <v>14</v>
      </c>
      <c r="S464" t="s">
        <v>20</v>
      </c>
      <c r="T464" s="3">
        <v>13000</v>
      </c>
      <c r="U464" s="3"/>
      <c r="W464" s="4"/>
      <c r="X464" s="4"/>
      <c r="Z464" s="1" t="s">
        <v>574</v>
      </c>
    </row>
    <row r="465" spans="2:26" x14ac:dyDescent="0.25">
      <c r="B465" s="2">
        <f>IF(ALL[[#This Row],[TGL MASUK]]="",B464,ALL[[#This Row],[TGL MASUK]])</f>
        <v>44942</v>
      </c>
      <c r="C465" s="2">
        <v>44942</v>
      </c>
      <c r="D465" s="2" t="str">
        <f>IF(D464=ALL[[#Headers],[TGL MASUK_H3]],ALL[[#This Row],[TGL MASUK_H2]],IF(ALL[[#This Row],[SUPPLIER]]="","",IF(ALL[[#This Row],[TGL MASUK_H2]]&gt;C464,ALL[[#This Row],[TGL MASUK_H2]],"")))</f>
        <v/>
      </c>
      <c r="E465" t="str">
        <f>IF(ALL[[#This Row],[FAKTUR]]="",E464,ALL[[#This Row],[FAKTUR]])</f>
        <v>UNTANA</v>
      </c>
      <c r="F465" s="2">
        <f>IF(ALL[[#This Row],[TGL.NOTA]]="",F464,ALL[[#This Row],[TGL.NOTA]])</f>
        <v>44942</v>
      </c>
      <c r="G465" s="8">
        <f t="shared" si="7"/>
        <v>463</v>
      </c>
      <c r="H465" s="6" t="str">
        <f>IF(ALL[[#This Row],[SUPPLIER]]="","",COUNT(H$2:H464)+1)</f>
        <v/>
      </c>
      <c r="I465" s="2" t="s">
        <v>22</v>
      </c>
      <c r="N465" s="2"/>
      <c r="P465" t="s">
        <v>575</v>
      </c>
      <c r="R465">
        <v>3</v>
      </c>
      <c r="S465" t="s">
        <v>20</v>
      </c>
      <c r="T465" s="3">
        <v>41000</v>
      </c>
      <c r="U465" s="3"/>
      <c r="W465" s="4"/>
      <c r="X465" s="4"/>
      <c r="Z465" s="1"/>
    </row>
    <row r="466" spans="2:26" x14ac:dyDescent="0.25">
      <c r="B466" s="2">
        <f>IF(ALL[[#This Row],[TGL MASUK]]="",B465,ALL[[#This Row],[TGL MASUK]])</f>
        <v>44942</v>
      </c>
      <c r="C466" s="2">
        <v>44942</v>
      </c>
      <c r="D466" s="2" t="str">
        <f>IF(D465=ALL[[#Headers],[TGL MASUK_H3]],ALL[[#This Row],[TGL MASUK_H2]],IF(ALL[[#This Row],[SUPPLIER]]="","",IF(ALL[[#This Row],[TGL MASUK_H2]]&gt;C465,ALL[[#This Row],[TGL MASUK_H2]],"")))</f>
        <v/>
      </c>
      <c r="E466" t="str">
        <f>IF(ALL[[#This Row],[FAKTUR]]="",E465,ALL[[#This Row],[FAKTUR]])</f>
        <v>UNTANA</v>
      </c>
      <c r="F466" s="2">
        <f>IF(ALL[[#This Row],[TGL.NOTA]]="",F465,ALL[[#This Row],[TGL.NOTA]])</f>
        <v>44942</v>
      </c>
      <c r="G466" s="8">
        <f t="shared" si="7"/>
        <v>464</v>
      </c>
      <c r="H466" s="6" t="str">
        <f>IF(ALL[[#This Row],[SUPPLIER]]="","",COUNT(H$2:H465)+1)</f>
        <v/>
      </c>
      <c r="I466" s="2" t="s">
        <v>22</v>
      </c>
      <c r="N466" s="2"/>
      <c r="T466" s="3"/>
      <c r="U466" s="3"/>
      <c r="W466" s="4"/>
      <c r="X466" s="4"/>
      <c r="Z466" s="1"/>
    </row>
    <row r="467" spans="2:26" x14ac:dyDescent="0.25">
      <c r="B467" s="2">
        <f>IF(ALL[[#This Row],[TGL MASUK]]="",B466,ALL[[#This Row],[TGL MASUK]])</f>
        <v>44942</v>
      </c>
      <c r="C467" s="2">
        <v>44942</v>
      </c>
      <c r="D467" s="2" t="str">
        <f>IF(D466=ALL[[#Headers],[TGL MASUK_H3]],ALL[[#This Row],[TGL MASUK_H2]],IF(ALL[[#This Row],[SUPPLIER]]="","",IF(ALL[[#This Row],[TGL MASUK_H2]]&gt;C466,ALL[[#This Row],[TGL MASUK_H2]],"")))</f>
        <v/>
      </c>
      <c r="E467" t="str">
        <f>IF(ALL[[#This Row],[FAKTUR]]="",E466,ALL[[#This Row],[FAKTUR]])</f>
        <v>UNTANA</v>
      </c>
      <c r="F467" s="2">
        <f>IF(ALL[[#This Row],[TGL.NOTA]]="",F466,ALL[[#This Row],[TGL.NOTA]])</f>
        <v>44938</v>
      </c>
      <c r="G467" s="8">
        <f t="shared" si="7"/>
        <v>465</v>
      </c>
      <c r="H467" s="6">
        <f>IF(ALL[[#This Row],[SUPPLIER]]="","",COUNT(H$2:H466)+1)</f>
        <v>87</v>
      </c>
      <c r="I467" s="2" t="s">
        <v>22</v>
      </c>
      <c r="J467" t="s">
        <v>541</v>
      </c>
      <c r="K467" t="s">
        <v>17</v>
      </c>
      <c r="L467" t="s">
        <v>576</v>
      </c>
      <c r="N467" s="2">
        <v>44938</v>
      </c>
      <c r="P467" t="s">
        <v>577</v>
      </c>
      <c r="Q467">
        <v>6</v>
      </c>
      <c r="R467">
        <v>360</v>
      </c>
      <c r="S467" t="s">
        <v>20</v>
      </c>
      <c r="T467" s="3">
        <v>49200</v>
      </c>
      <c r="U467" s="3"/>
      <c r="V467" t="s">
        <v>21</v>
      </c>
      <c r="W467" s="4">
        <v>0.05</v>
      </c>
      <c r="X467" s="4">
        <v>0.1</v>
      </c>
      <c r="Z467" s="1"/>
    </row>
    <row r="468" spans="2:26" x14ac:dyDescent="0.25">
      <c r="B468" s="2">
        <f>IF(ALL[[#This Row],[TGL MASUK]]="",B467,ALL[[#This Row],[TGL MASUK]])</f>
        <v>44942</v>
      </c>
      <c r="C468" s="2">
        <v>44942</v>
      </c>
      <c r="D468" s="2" t="str">
        <f>IF(D467=ALL[[#Headers],[TGL MASUK_H3]],ALL[[#This Row],[TGL MASUK_H2]],IF(ALL[[#This Row],[SUPPLIER]]="","",IF(ALL[[#This Row],[TGL MASUK_H2]]&gt;C467,ALL[[#This Row],[TGL MASUK_H2]],"")))</f>
        <v/>
      </c>
      <c r="E468" t="str">
        <f>IF(ALL[[#This Row],[FAKTUR]]="",E467,ALL[[#This Row],[FAKTUR]])</f>
        <v>UNTANA</v>
      </c>
      <c r="F468" s="2">
        <f>IF(ALL[[#This Row],[TGL.NOTA]]="",F467,ALL[[#This Row],[TGL.NOTA]])</f>
        <v>44938</v>
      </c>
      <c r="G468" s="8">
        <f t="shared" si="7"/>
        <v>466</v>
      </c>
      <c r="H468" s="6" t="str">
        <f>IF(ALL[[#This Row],[SUPPLIER]]="","",COUNT(H$2:H467)+1)</f>
        <v/>
      </c>
      <c r="I468" s="2" t="s">
        <v>22</v>
      </c>
      <c r="N468" s="2"/>
      <c r="P468" t="s">
        <v>578</v>
      </c>
      <c r="Q468">
        <v>2</v>
      </c>
      <c r="R468">
        <v>40</v>
      </c>
      <c r="S468" t="s">
        <v>20</v>
      </c>
      <c r="T468" s="3">
        <v>120000</v>
      </c>
      <c r="U468" s="3"/>
      <c r="V468" t="s">
        <v>579</v>
      </c>
      <c r="W468" s="4">
        <v>0.05</v>
      </c>
      <c r="X468" s="4">
        <v>0.1</v>
      </c>
      <c r="Z468" s="1"/>
    </row>
    <row r="469" spans="2:26" x14ac:dyDescent="0.25">
      <c r="B469" s="2">
        <f>IF(ALL[[#This Row],[TGL MASUK]]="",B468,ALL[[#This Row],[TGL MASUK]])</f>
        <v>44942</v>
      </c>
      <c r="C469" s="2">
        <v>44942</v>
      </c>
      <c r="D469" s="2" t="str">
        <f>IF(D468=ALL[[#Headers],[TGL MASUK_H3]],ALL[[#This Row],[TGL MASUK_H2]],IF(ALL[[#This Row],[SUPPLIER]]="","",IF(ALL[[#This Row],[TGL MASUK_H2]]&gt;C468,ALL[[#This Row],[TGL MASUK_H2]],"")))</f>
        <v/>
      </c>
      <c r="E469" t="str">
        <f>IF(ALL[[#This Row],[FAKTUR]]="",E468,ALL[[#This Row],[FAKTUR]])</f>
        <v>UNTANA</v>
      </c>
      <c r="F469" s="2">
        <f>IF(ALL[[#This Row],[TGL.NOTA]]="",F468,ALL[[#This Row],[TGL.NOTA]])</f>
        <v>44938</v>
      </c>
      <c r="G469" s="8">
        <f t="shared" si="7"/>
        <v>467</v>
      </c>
      <c r="H469" s="6" t="str">
        <f>IF(ALL[[#This Row],[SUPPLIER]]="","",COUNT(H$2:H468)+1)</f>
        <v/>
      </c>
      <c r="I469" s="2" t="s">
        <v>22</v>
      </c>
      <c r="N469" s="2"/>
      <c r="T469" s="3"/>
      <c r="U469" s="3"/>
      <c r="W469" s="4"/>
      <c r="X469" s="4"/>
      <c r="Z469" s="1"/>
    </row>
    <row r="470" spans="2:26" x14ac:dyDescent="0.25">
      <c r="B470" s="2">
        <f>IF(ALL[[#This Row],[TGL MASUK]]="",B469,ALL[[#This Row],[TGL MASUK]])</f>
        <v>44942</v>
      </c>
      <c r="C470" s="2">
        <v>44942</v>
      </c>
      <c r="D470" s="2" t="str">
        <f>IF(D469=ALL[[#Headers],[TGL MASUK_H3]],ALL[[#This Row],[TGL MASUK_H2]],IF(ALL[[#This Row],[SUPPLIER]]="","",IF(ALL[[#This Row],[TGL MASUK_H2]]&gt;C469,ALL[[#This Row],[TGL MASUK_H2]],"")))</f>
        <v/>
      </c>
      <c r="E470" t="str">
        <f>IF(ALL[[#This Row],[FAKTUR]]="",E469,ALL[[#This Row],[FAKTUR]])</f>
        <v>UNTANA</v>
      </c>
      <c r="F470" s="2">
        <f>IF(ALL[[#This Row],[TGL.NOTA]]="",F469,ALL[[#This Row],[TGL.NOTA]])</f>
        <v>44939</v>
      </c>
      <c r="G470" s="8">
        <f t="shared" si="7"/>
        <v>468</v>
      </c>
      <c r="H470" s="6">
        <f>IF(ALL[[#This Row],[SUPPLIER]]="","",COUNT(H$2:H469)+1)</f>
        <v>88</v>
      </c>
      <c r="I470" s="2" t="s">
        <v>22</v>
      </c>
      <c r="J470" t="s">
        <v>128</v>
      </c>
      <c r="K470" t="s">
        <v>17</v>
      </c>
      <c r="L470" t="s">
        <v>580</v>
      </c>
      <c r="N470" s="2">
        <v>44939</v>
      </c>
      <c r="P470" t="s">
        <v>581</v>
      </c>
      <c r="Q470">
        <v>3</v>
      </c>
      <c r="R470">
        <v>216</v>
      </c>
      <c r="S470" t="s">
        <v>86</v>
      </c>
      <c r="T470" s="3">
        <v>23500</v>
      </c>
      <c r="U470" s="3"/>
      <c r="V470" t="s">
        <v>582</v>
      </c>
      <c r="W470" s="4"/>
      <c r="X470" s="4"/>
      <c r="Z470" s="1"/>
    </row>
    <row r="471" spans="2:26" x14ac:dyDescent="0.25">
      <c r="B471" s="2">
        <f>IF(ALL[[#This Row],[TGL MASUK]]="",B470,ALL[[#This Row],[TGL MASUK]])</f>
        <v>44942</v>
      </c>
      <c r="C471" s="2">
        <v>44942</v>
      </c>
      <c r="D471" s="2" t="str">
        <f>IF(D470=ALL[[#Headers],[TGL MASUK_H3]],ALL[[#This Row],[TGL MASUK_H2]],IF(ALL[[#This Row],[SUPPLIER]]="","",IF(ALL[[#This Row],[TGL MASUK_H2]]&gt;C470,ALL[[#This Row],[TGL MASUK_H2]],"")))</f>
        <v/>
      </c>
      <c r="E471" t="str">
        <f>IF(ALL[[#This Row],[FAKTUR]]="",E470,ALL[[#This Row],[FAKTUR]])</f>
        <v>UNTANA</v>
      </c>
      <c r="F471" s="2">
        <f>IF(ALL[[#This Row],[TGL.NOTA]]="",F470,ALL[[#This Row],[TGL.NOTA]])</f>
        <v>44939</v>
      </c>
      <c r="G471" s="8">
        <f t="shared" si="7"/>
        <v>469</v>
      </c>
      <c r="H471" s="6" t="str">
        <f>IF(ALL[[#This Row],[SUPPLIER]]="","",COUNT(H$2:H470)+1)</f>
        <v/>
      </c>
      <c r="I471" s="2" t="s">
        <v>22</v>
      </c>
      <c r="N471" s="2"/>
      <c r="T471" s="3"/>
      <c r="U471" s="3"/>
      <c r="W471" s="4"/>
      <c r="X471" s="4"/>
      <c r="Z471" s="1"/>
    </row>
    <row r="472" spans="2:26" x14ac:dyDescent="0.25">
      <c r="B472" s="2">
        <f>IF(ALL[[#This Row],[TGL MASUK]]="",B471,ALL[[#This Row],[TGL MASUK]])</f>
        <v>44944</v>
      </c>
      <c r="C472" s="2">
        <v>44944</v>
      </c>
      <c r="D472" s="2">
        <f>IF(D471=ALL[[#Headers],[TGL MASUK_H3]],ALL[[#This Row],[TGL MASUK_H2]],IF(ALL[[#This Row],[SUPPLIER]]="","",IF(ALL[[#This Row],[TGL MASUK_H2]]&gt;C471,ALL[[#This Row],[TGL MASUK_H2]],"")))</f>
        <v>44944</v>
      </c>
      <c r="E472" t="str">
        <f>IF(ALL[[#This Row],[FAKTUR]]="",E471,ALL[[#This Row],[FAKTUR]])</f>
        <v>ARTO MORO</v>
      </c>
      <c r="F472" s="2">
        <f>IF(ALL[[#This Row],[TGL.NOTA]]="",F471,ALL[[#This Row],[TGL.NOTA]])</f>
        <v>44939</v>
      </c>
      <c r="G472" s="8">
        <f t="shared" si="7"/>
        <v>470</v>
      </c>
      <c r="H472" s="6">
        <f>IF(ALL[[#This Row],[SUPPLIER]]="","",COUNT(H$2:H471)+1)</f>
        <v>89</v>
      </c>
      <c r="I472" s="2">
        <v>44944</v>
      </c>
      <c r="J472" t="s">
        <v>83</v>
      </c>
      <c r="K472" t="s">
        <v>78</v>
      </c>
      <c r="L472" t="s">
        <v>583</v>
      </c>
      <c r="N472" s="2">
        <v>44939</v>
      </c>
      <c r="P472" t="s">
        <v>201</v>
      </c>
      <c r="Q472">
        <v>2</v>
      </c>
      <c r="R472">
        <v>288</v>
      </c>
      <c r="S472" t="s">
        <v>37</v>
      </c>
      <c r="T472" s="3">
        <v>4350</v>
      </c>
      <c r="U472" s="3"/>
      <c r="V472" t="s">
        <v>202</v>
      </c>
      <c r="W472" s="4">
        <v>0.125</v>
      </c>
      <c r="X472" s="4">
        <v>0.05</v>
      </c>
      <c r="Z472" s="1"/>
    </row>
    <row r="473" spans="2:26" x14ac:dyDescent="0.25">
      <c r="B473" s="2">
        <f>IF(ALL[[#This Row],[TGL MASUK]]="",B472,ALL[[#This Row],[TGL MASUK]])</f>
        <v>44944</v>
      </c>
      <c r="C473" s="2">
        <v>44944</v>
      </c>
      <c r="D473" s="2" t="str">
        <f>IF(D472=ALL[[#Headers],[TGL MASUK_H3]],ALL[[#This Row],[TGL MASUK_H2]],IF(ALL[[#This Row],[SUPPLIER]]="","",IF(ALL[[#This Row],[TGL MASUK_H2]]&gt;C472,ALL[[#This Row],[TGL MASUK_H2]],"")))</f>
        <v/>
      </c>
      <c r="E473" t="str">
        <f>IF(ALL[[#This Row],[FAKTUR]]="",E472,ALL[[#This Row],[FAKTUR]])</f>
        <v>ARTO MORO</v>
      </c>
      <c r="F473" s="2">
        <f>IF(ALL[[#This Row],[TGL.NOTA]]="",F472,ALL[[#This Row],[TGL.NOTA]])</f>
        <v>44939</v>
      </c>
      <c r="G473" s="8">
        <f t="shared" si="7"/>
        <v>471</v>
      </c>
      <c r="H473" s="6" t="str">
        <f>IF(ALL[[#This Row],[SUPPLIER]]="","",COUNT(H$2:H472)+1)</f>
        <v/>
      </c>
      <c r="I473" s="2" t="s">
        <v>22</v>
      </c>
      <c r="N473" s="2"/>
      <c r="P473" t="s">
        <v>203</v>
      </c>
      <c r="Q473">
        <v>2</v>
      </c>
      <c r="R473">
        <v>288</v>
      </c>
      <c r="S473" t="s">
        <v>37</v>
      </c>
      <c r="T473" s="3">
        <v>6500</v>
      </c>
      <c r="U473" s="3"/>
      <c r="V473" t="s">
        <v>202</v>
      </c>
      <c r="W473" s="4">
        <v>0.125</v>
      </c>
      <c r="X473" s="4">
        <v>0.05</v>
      </c>
      <c r="Z473" s="1"/>
    </row>
    <row r="474" spans="2:26" x14ac:dyDescent="0.25">
      <c r="B474" s="2">
        <f>IF(ALL[[#This Row],[TGL MASUK]]="",B473,ALL[[#This Row],[TGL MASUK]])</f>
        <v>44944</v>
      </c>
      <c r="C474" s="2">
        <v>44944</v>
      </c>
      <c r="D474" s="2" t="str">
        <f>IF(D473=ALL[[#Headers],[TGL MASUK_H3]],ALL[[#This Row],[TGL MASUK_H2]],IF(ALL[[#This Row],[SUPPLIER]]="","",IF(ALL[[#This Row],[TGL MASUK_H2]]&gt;C473,ALL[[#This Row],[TGL MASUK_H2]],"")))</f>
        <v/>
      </c>
      <c r="E474" t="str">
        <f>IF(ALL[[#This Row],[FAKTUR]]="",E473,ALL[[#This Row],[FAKTUR]])</f>
        <v>ARTO MORO</v>
      </c>
      <c r="F474" s="2">
        <f>IF(ALL[[#This Row],[TGL.NOTA]]="",F473,ALL[[#This Row],[TGL.NOTA]])</f>
        <v>44939</v>
      </c>
      <c r="G474" s="8">
        <f t="shared" si="7"/>
        <v>472</v>
      </c>
      <c r="H474" s="6" t="str">
        <f>IF(ALL[[#This Row],[SUPPLIER]]="","",COUNT(H$2:H473)+1)</f>
        <v/>
      </c>
      <c r="I474" s="2" t="s">
        <v>22</v>
      </c>
      <c r="N474" s="2"/>
      <c r="P474" t="s">
        <v>204</v>
      </c>
      <c r="Q474">
        <v>2</v>
      </c>
      <c r="R474">
        <v>288</v>
      </c>
      <c r="S474" t="s">
        <v>37</v>
      </c>
      <c r="T474" s="3">
        <v>9750</v>
      </c>
      <c r="U474" s="3"/>
      <c r="V474" t="s">
        <v>202</v>
      </c>
      <c r="W474" s="4">
        <v>0.125</v>
      </c>
      <c r="X474" s="4">
        <v>0.05</v>
      </c>
      <c r="Z474" s="1"/>
    </row>
    <row r="475" spans="2:26" x14ac:dyDescent="0.25">
      <c r="B475" s="2">
        <f>IF(ALL[[#This Row],[TGL MASUK]]="",B474,ALL[[#This Row],[TGL MASUK]])</f>
        <v>44944</v>
      </c>
      <c r="C475" s="2">
        <v>44944</v>
      </c>
      <c r="D475" s="2" t="str">
        <f>IF(D474=ALL[[#Headers],[TGL MASUK_H3]],ALL[[#This Row],[TGL MASUK_H2]],IF(ALL[[#This Row],[SUPPLIER]]="","",IF(ALL[[#This Row],[TGL MASUK_H2]]&gt;C474,ALL[[#This Row],[TGL MASUK_H2]],"")))</f>
        <v/>
      </c>
      <c r="E475" t="str">
        <f>IF(ALL[[#This Row],[FAKTUR]]="",E474,ALL[[#This Row],[FAKTUR]])</f>
        <v>ARTO MORO</v>
      </c>
      <c r="F475" s="2">
        <f>IF(ALL[[#This Row],[TGL.NOTA]]="",F474,ALL[[#This Row],[TGL.NOTA]])</f>
        <v>44939</v>
      </c>
      <c r="G475" s="8">
        <f t="shared" si="7"/>
        <v>473</v>
      </c>
      <c r="H475" s="6" t="str">
        <f>IF(ALL[[#This Row],[SUPPLIER]]="","",COUNT(H$2:H474)+1)</f>
        <v/>
      </c>
      <c r="I475" s="2" t="s">
        <v>22</v>
      </c>
      <c r="N475" s="2"/>
      <c r="P475" t="s">
        <v>584</v>
      </c>
      <c r="Q475">
        <v>2</v>
      </c>
      <c r="R475">
        <v>432</v>
      </c>
      <c r="S475" t="s">
        <v>86</v>
      </c>
      <c r="T475" s="3">
        <v>8400</v>
      </c>
      <c r="U475" s="3"/>
      <c r="V475" t="s">
        <v>195</v>
      </c>
      <c r="W475" s="4">
        <v>0.125</v>
      </c>
      <c r="X475" s="4">
        <v>0.05</v>
      </c>
      <c r="Z475" s="1"/>
    </row>
    <row r="476" spans="2:26" x14ac:dyDescent="0.25">
      <c r="B476" s="2">
        <f>IF(ALL[[#This Row],[TGL MASUK]]="",B475,ALL[[#This Row],[TGL MASUK]])</f>
        <v>44944</v>
      </c>
      <c r="C476" s="2">
        <v>44944</v>
      </c>
      <c r="D476" s="2" t="str">
        <f>IF(D475=ALL[[#Headers],[TGL MASUK_H3]],ALL[[#This Row],[TGL MASUK_H2]],IF(ALL[[#This Row],[SUPPLIER]]="","",IF(ALL[[#This Row],[TGL MASUK_H2]]&gt;C475,ALL[[#This Row],[TGL MASUK_H2]],"")))</f>
        <v/>
      </c>
      <c r="E476" t="str">
        <f>IF(ALL[[#This Row],[FAKTUR]]="",E475,ALL[[#This Row],[FAKTUR]])</f>
        <v>ARTO MORO</v>
      </c>
      <c r="F476" s="2">
        <f>IF(ALL[[#This Row],[TGL.NOTA]]="",F475,ALL[[#This Row],[TGL.NOTA]])</f>
        <v>44939</v>
      </c>
      <c r="G476" s="8">
        <f t="shared" si="7"/>
        <v>474</v>
      </c>
      <c r="H476" s="6" t="str">
        <f>IF(ALL[[#This Row],[SUPPLIER]]="","",COUNT(H$2:H475)+1)</f>
        <v/>
      </c>
      <c r="I476" s="2" t="s">
        <v>22</v>
      </c>
      <c r="N476" s="2"/>
      <c r="P476" t="s">
        <v>585</v>
      </c>
      <c r="Q476">
        <v>1</v>
      </c>
      <c r="R476">
        <v>288</v>
      </c>
      <c r="S476" t="s">
        <v>86</v>
      </c>
      <c r="T476" s="3">
        <v>5400</v>
      </c>
      <c r="U476" s="3"/>
      <c r="V476" t="s">
        <v>586</v>
      </c>
      <c r="W476" s="4">
        <v>0.125</v>
      </c>
      <c r="X476" s="4">
        <v>0.05</v>
      </c>
      <c r="Z476" s="1"/>
    </row>
    <row r="477" spans="2:26" x14ac:dyDescent="0.25">
      <c r="B477" s="2">
        <f>IF(ALL[[#This Row],[TGL MASUK]]="",B476,ALL[[#This Row],[TGL MASUK]])</f>
        <v>44944</v>
      </c>
      <c r="C477" s="2">
        <v>44944</v>
      </c>
      <c r="D477" s="2" t="str">
        <f>IF(D476=ALL[[#Headers],[TGL MASUK_H3]],ALL[[#This Row],[TGL MASUK_H2]],IF(ALL[[#This Row],[SUPPLIER]]="","",IF(ALL[[#This Row],[TGL MASUK_H2]]&gt;C476,ALL[[#This Row],[TGL MASUK_H2]],"")))</f>
        <v/>
      </c>
      <c r="E477" t="str">
        <f>IF(ALL[[#This Row],[FAKTUR]]="",E476,ALL[[#This Row],[FAKTUR]])</f>
        <v>ARTO MORO</v>
      </c>
      <c r="F477" s="2">
        <f>IF(ALL[[#This Row],[TGL.NOTA]]="",F476,ALL[[#This Row],[TGL.NOTA]])</f>
        <v>44939</v>
      </c>
      <c r="G477" s="8">
        <f t="shared" si="7"/>
        <v>475</v>
      </c>
      <c r="H477" s="6" t="str">
        <f>IF(ALL[[#This Row],[SUPPLIER]]="","",COUNT(H$2:H476)+1)</f>
        <v/>
      </c>
      <c r="I477" s="2" t="s">
        <v>22</v>
      </c>
      <c r="N477" s="2"/>
      <c r="P477" t="s">
        <v>559</v>
      </c>
      <c r="Q477">
        <v>2</v>
      </c>
      <c r="R477">
        <v>144</v>
      </c>
      <c r="S477" t="s">
        <v>86</v>
      </c>
      <c r="T477" s="3">
        <v>21200</v>
      </c>
      <c r="U477" s="3"/>
      <c r="V477" t="s">
        <v>560</v>
      </c>
      <c r="W477" s="4">
        <v>0.125</v>
      </c>
      <c r="X477" s="4">
        <v>0.05</v>
      </c>
      <c r="Z477" s="1"/>
    </row>
    <row r="478" spans="2:26" x14ac:dyDescent="0.25">
      <c r="B478" s="2">
        <f>IF(ALL[[#This Row],[TGL MASUK]]="",B477,ALL[[#This Row],[TGL MASUK]])</f>
        <v>44944</v>
      </c>
      <c r="C478" s="2">
        <v>44944</v>
      </c>
      <c r="D478" s="2" t="str">
        <f>IF(D477=ALL[[#Headers],[TGL MASUK_H3]],ALL[[#This Row],[TGL MASUK_H2]],IF(ALL[[#This Row],[SUPPLIER]]="","",IF(ALL[[#This Row],[TGL MASUK_H2]]&gt;C477,ALL[[#This Row],[TGL MASUK_H2]],"")))</f>
        <v/>
      </c>
      <c r="E478" t="str">
        <f>IF(ALL[[#This Row],[FAKTUR]]="",E477,ALL[[#This Row],[FAKTUR]])</f>
        <v>ARTO MORO</v>
      </c>
      <c r="F478" s="2">
        <f>IF(ALL[[#This Row],[TGL.NOTA]]="",F477,ALL[[#This Row],[TGL.NOTA]])</f>
        <v>44939</v>
      </c>
      <c r="G478" s="8">
        <f t="shared" si="7"/>
        <v>476</v>
      </c>
      <c r="H478" s="6" t="str">
        <f>IF(ALL[[#This Row],[SUPPLIER]]="","",COUNT(H$2:H477)+1)</f>
        <v/>
      </c>
      <c r="I478" s="2" t="s">
        <v>22</v>
      </c>
      <c r="N478" s="2"/>
      <c r="P478" t="s">
        <v>587</v>
      </c>
      <c r="Q478">
        <v>2</v>
      </c>
      <c r="R478">
        <v>288</v>
      </c>
      <c r="S478" t="s">
        <v>86</v>
      </c>
      <c r="T478" s="3">
        <v>10600</v>
      </c>
      <c r="U478" s="3"/>
      <c r="V478" t="s">
        <v>195</v>
      </c>
      <c r="W478" s="4">
        <v>0.125</v>
      </c>
      <c r="X478" s="4">
        <v>0.05</v>
      </c>
      <c r="Z478" s="1"/>
    </row>
    <row r="479" spans="2:26" x14ac:dyDescent="0.25">
      <c r="B479" s="2">
        <f>IF(ALL[[#This Row],[TGL MASUK]]="",B478,ALL[[#This Row],[TGL MASUK]])</f>
        <v>44944</v>
      </c>
      <c r="C479" s="2">
        <v>44944</v>
      </c>
      <c r="D479" s="2" t="str">
        <f>IF(D478=ALL[[#Headers],[TGL MASUK_H3]],ALL[[#This Row],[TGL MASUK_H2]],IF(ALL[[#This Row],[SUPPLIER]]="","",IF(ALL[[#This Row],[TGL MASUK_H2]]&gt;C478,ALL[[#This Row],[TGL MASUK_H2]],"")))</f>
        <v/>
      </c>
      <c r="E479" t="str">
        <f>IF(ALL[[#This Row],[FAKTUR]]="",E478,ALL[[#This Row],[FAKTUR]])</f>
        <v>ARTO MORO</v>
      </c>
      <c r="F479" s="2">
        <f>IF(ALL[[#This Row],[TGL.NOTA]]="",F478,ALL[[#This Row],[TGL.NOTA]])</f>
        <v>44939</v>
      </c>
      <c r="G479" s="8">
        <f t="shared" si="7"/>
        <v>477</v>
      </c>
      <c r="H479" s="6" t="str">
        <f>IF(ALL[[#This Row],[SUPPLIER]]="","",COUNT(H$2:H478)+1)</f>
        <v/>
      </c>
      <c r="I479" s="2" t="s">
        <v>22</v>
      </c>
      <c r="N479" s="2"/>
      <c r="P479" t="s">
        <v>555</v>
      </c>
      <c r="Q479">
        <v>2</v>
      </c>
      <c r="R479">
        <v>100</v>
      </c>
      <c r="S479" t="s">
        <v>140</v>
      </c>
      <c r="T479" s="3">
        <v>32000</v>
      </c>
      <c r="U479" s="3"/>
      <c r="V479" t="s">
        <v>588</v>
      </c>
      <c r="W479" s="4">
        <v>0.125</v>
      </c>
      <c r="X479" s="4">
        <v>0.05</v>
      </c>
      <c r="Z479" s="1"/>
    </row>
    <row r="480" spans="2:26" x14ac:dyDescent="0.25">
      <c r="B480" s="2">
        <f>IF(ALL[[#This Row],[TGL MASUK]]="",B479,ALL[[#This Row],[TGL MASUK]])</f>
        <v>44944</v>
      </c>
      <c r="C480" s="2">
        <v>44944</v>
      </c>
      <c r="D480" s="2" t="str">
        <f>IF(D479=ALL[[#Headers],[TGL MASUK_H3]],ALL[[#This Row],[TGL MASUK_H2]],IF(ALL[[#This Row],[SUPPLIER]]="","",IF(ALL[[#This Row],[TGL MASUK_H2]]&gt;C479,ALL[[#This Row],[TGL MASUK_H2]],"")))</f>
        <v/>
      </c>
      <c r="E480" t="str">
        <f>IF(ALL[[#This Row],[FAKTUR]]="",E479,ALL[[#This Row],[FAKTUR]])</f>
        <v>ARTO MORO</v>
      </c>
      <c r="F480" s="2">
        <f>IF(ALL[[#This Row],[TGL.NOTA]]="",F479,ALL[[#This Row],[TGL.NOTA]])</f>
        <v>44939</v>
      </c>
      <c r="G480" s="8">
        <f t="shared" si="7"/>
        <v>478</v>
      </c>
      <c r="H480" s="6" t="str">
        <f>IF(ALL[[#This Row],[SUPPLIER]]="","",COUNT(H$2:H479)+1)</f>
        <v/>
      </c>
      <c r="I480" s="2" t="s">
        <v>22</v>
      </c>
      <c r="N480" s="2"/>
      <c r="P480" t="s">
        <v>211</v>
      </c>
      <c r="Q480">
        <v>3</v>
      </c>
      <c r="R480">
        <v>150</v>
      </c>
      <c r="S480" t="s">
        <v>140</v>
      </c>
      <c r="T480" s="3">
        <v>28300</v>
      </c>
      <c r="U480" s="3"/>
      <c r="V480" t="s">
        <v>212</v>
      </c>
      <c r="W480" s="4">
        <v>0.125</v>
      </c>
      <c r="X480" s="4">
        <v>0.05</v>
      </c>
      <c r="Z480" s="1"/>
    </row>
    <row r="481" spans="2:26" x14ac:dyDescent="0.25">
      <c r="B481" s="2">
        <f>IF(ALL[[#This Row],[TGL MASUK]]="",B480,ALL[[#This Row],[TGL MASUK]])</f>
        <v>44944</v>
      </c>
      <c r="C481" s="2">
        <v>44944</v>
      </c>
      <c r="D481" s="2" t="str">
        <f>IF(D480=ALL[[#Headers],[TGL MASUK_H3]],ALL[[#This Row],[TGL MASUK_H2]],IF(ALL[[#This Row],[SUPPLIER]]="","",IF(ALL[[#This Row],[TGL MASUK_H2]]&gt;C480,ALL[[#This Row],[TGL MASUK_H2]],"")))</f>
        <v/>
      </c>
      <c r="E481" t="str">
        <f>IF(ALL[[#This Row],[FAKTUR]]="",E480,ALL[[#This Row],[FAKTUR]])</f>
        <v>ARTO MORO</v>
      </c>
      <c r="F481" s="2">
        <f>IF(ALL[[#This Row],[TGL.NOTA]]="",F480,ALL[[#This Row],[TGL.NOTA]])</f>
        <v>44939</v>
      </c>
      <c r="G481" s="8">
        <f t="shared" si="7"/>
        <v>479</v>
      </c>
      <c r="H481" s="6" t="str">
        <f>IF(ALL[[#This Row],[SUPPLIER]]="","",COUNT(H$2:H480)+1)</f>
        <v/>
      </c>
      <c r="I481" s="2" t="s">
        <v>22</v>
      </c>
      <c r="N481" s="2"/>
      <c r="P481" t="s">
        <v>216</v>
      </c>
      <c r="Q481">
        <v>2</v>
      </c>
      <c r="R481">
        <v>100</v>
      </c>
      <c r="S481" t="s">
        <v>140</v>
      </c>
      <c r="T481" s="3">
        <v>28300</v>
      </c>
      <c r="U481" s="3"/>
      <c r="V481" t="s">
        <v>212</v>
      </c>
      <c r="W481" s="4">
        <v>0.125</v>
      </c>
      <c r="X481" s="4">
        <v>0.05</v>
      </c>
      <c r="Z481" s="1"/>
    </row>
    <row r="482" spans="2:26" x14ac:dyDescent="0.25">
      <c r="B482" s="2">
        <f>IF(ALL[[#This Row],[TGL MASUK]]="",B481,ALL[[#This Row],[TGL MASUK]])</f>
        <v>44944</v>
      </c>
      <c r="C482" s="2">
        <v>44944</v>
      </c>
      <c r="D482" s="2" t="str">
        <f>IF(D481=ALL[[#Headers],[TGL MASUK_H3]],ALL[[#This Row],[TGL MASUK_H2]],IF(ALL[[#This Row],[SUPPLIER]]="","",IF(ALL[[#This Row],[TGL MASUK_H2]]&gt;C481,ALL[[#This Row],[TGL MASUK_H2]],"")))</f>
        <v/>
      </c>
      <c r="E482" t="str">
        <f>IF(ALL[[#This Row],[FAKTUR]]="",E481,ALL[[#This Row],[FAKTUR]])</f>
        <v>ARTO MORO</v>
      </c>
      <c r="F482" s="2">
        <f>IF(ALL[[#This Row],[TGL.NOTA]]="",F481,ALL[[#This Row],[TGL.NOTA]])</f>
        <v>44939</v>
      </c>
      <c r="G482" s="8">
        <f t="shared" si="7"/>
        <v>480</v>
      </c>
      <c r="H482" s="6" t="str">
        <f>IF(ALL[[#This Row],[SUPPLIER]]="","",COUNT(H$2:H481)+1)</f>
        <v/>
      </c>
      <c r="I482" s="2" t="s">
        <v>22</v>
      </c>
      <c r="N482" s="2"/>
      <c r="P482" t="s">
        <v>213</v>
      </c>
      <c r="Q482">
        <v>2</v>
      </c>
      <c r="R482">
        <v>100</v>
      </c>
      <c r="S482" t="s">
        <v>140</v>
      </c>
      <c r="T482" s="3">
        <v>34100</v>
      </c>
      <c r="U482" s="3"/>
      <c r="V482" t="s">
        <v>214</v>
      </c>
      <c r="W482" s="4">
        <v>0.125</v>
      </c>
      <c r="X482" s="4">
        <v>0.05</v>
      </c>
      <c r="Z482" s="1"/>
    </row>
    <row r="483" spans="2:26" x14ac:dyDescent="0.25">
      <c r="B483" s="2">
        <f>IF(ALL[[#This Row],[TGL MASUK]]="",B482,ALL[[#This Row],[TGL MASUK]])</f>
        <v>44944</v>
      </c>
      <c r="C483" s="2">
        <v>44944</v>
      </c>
      <c r="D483" s="2" t="str">
        <f>IF(D482=ALL[[#Headers],[TGL MASUK_H3]],ALL[[#This Row],[TGL MASUK_H2]],IF(ALL[[#This Row],[SUPPLIER]]="","",IF(ALL[[#This Row],[TGL MASUK_H2]]&gt;C482,ALL[[#This Row],[TGL MASUK_H2]],"")))</f>
        <v/>
      </c>
      <c r="E483" t="str">
        <f>IF(ALL[[#This Row],[FAKTUR]]="",E482,ALL[[#This Row],[FAKTUR]])</f>
        <v>ARTO MORO</v>
      </c>
      <c r="F483" s="2">
        <f>IF(ALL[[#This Row],[TGL.NOTA]]="",F482,ALL[[#This Row],[TGL.NOTA]])</f>
        <v>44939</v>
      </c>
      <c r="G483" s="8">
        <f t="shared" si="7"/>
        <v>481</v>
      </c>
      <c r="H483" s="6" t="str">
        <f>IF(ALL[[#This Row],[SUPPLIER]]="","",COUNT(H$2:H482)+1)</f>
        <v/>
      </c>
      <c r="I483" s="2" t="s">
        <v>22</v>
      </c>
      <c r="N483" s="2"/>
      <c r="T483" s="3"/>
      <c r="U483" s="3"/>
      <c r="W483" s="4"/>
      <c r="X483" s="4"/>
      <c r="Z483" s="1"/>
    </row>
    <row r="484" spans="2:26" x14ac:dyDescent="0.25">
      <c r="B484" s="2">
        <f>IF(ALL[[#This Row],[TGL MASUK]]="",B483,ALL[[#This Row],[TGL MASUK]])</f>
        <v>44944</v>
      </c>
      <c r="C484" s="2">
        <v>44944</v>
      </c>
      <c r="D484" s="2" t="str">
        <f>IF(D483=ALL[[#Headers],[TGL MASUK_H3]],ALL[[#This Row],[TGL MASUK_H2]],IF(ALL[[#This Row],[SUPPLIER]]="","",IF(ALL[[#This Row],[TGL MASUK_H2]]&gt;C483,ALL[[#This Row],[TGL MASUK_H2]],"")))</f>
        <v/>
      </c>
      <c r="E484" t="str">
        <f>IF(ALL[[#This Row],[FAKTUR]]="",E483,ALL[[#This Row],[FAKTUR]])</f>
        <v>ARTO MORO</v>
      </c>
      <c r="F484" s="2">
        <f>IF(ALL[[#This Row],[TGL.NOTA]]="",F483,ALL[[#This Row],[TGL.NOTA]])</f>
        <v>44939</v>
      </c>
      <c r="G484" s="8">
        <f t="shared" si="7"/>
        <v>482</v>
      </c>
      <c r="H484" s="6">
        <f>IF(ALL[[#This Row],[SUPPLIER]]="","",COUNT(H$2:H483)+1)</f>
        <v>90</v>
      </c>
      <c r="I484" s="2" t="s">
        <v>22</v>
      </c>
      <c r="J484" t="s">
        <v>83</v>
      </c>
      <c r="K484" t="s">
        <v>78</v>
      </c>
      <c r="L484" t="s">
        <v>589</v>
      </c>
      <c r="N484" s="2">
        <v>44939</v>
      </c>
      <c r="P484" t="s">
        <v>590</v>
      </c>
      <c r="Q484">
        <v>1</v>
      </c>
      <c r="R484">
        <v>48</v>
      </c>
      <c r="S484" t="s">
        <v>591</v>
      </c>
      <c r="T484" s="3">
        <v>23000</v>
      </c>
      <c r="U484" s="3"/>
      <c r="V484" t="s">
        <v>592</v>
      </c>
      <c r="W484" s="4">
        <v>0.125</v>
      </c>
      <c r="X484" s="4">
        <v>0.05</v>
      </c>
      <c r="Z484" s="1"/>
    </row>
    <row r="485" spans="2:26" x14ac:dyDescent="0.25">
      <c r="B485" s="2">
        <f>IF(ALL[[#This Row],[TGL MASUK]]="",B484,ALL[[#This Row],[TGL MASUK]])</f>
        <v>44944</v>
      </c>
      <c r="C485" s="2">
        <v>44944</v>
      </c>
      <c r="D485" s="2" t="str">
        <f>IF(D484=ALL[[#Headers],[TGL MASUK_H3]],ALL[[#This Row],[TGL MASUK_H2]],IF(ALL[[#This Row],[SUPPLIER]]="","",IF(ALL[[#This Row],[TGL MASUK_H2]]&gt;C484,ALL[[#This Row],[TGL MASUK_H2]],"")))</f>
        <v/>
      </c>
      <c r="E485" t="str">
        <f>IF(ALL[[#This Row],[FAKTUR]]="",E484,ALL[[#This Row],[FAKTUR]])</f>
        <v>ARTO MORO</v>
      </c>
      <c r="F485" s="2">
        <f>IF(ALL[[#This Row],[TGL.NOTA]]="",F484,ALL[[#This Row],[TGL.NOTA]])</f>
        <v>44939</v>
      </c>
      <c r="G485" s="8">
        <f t="shared" si="7"/>
        <v>483</v>
      </c>
      <c r="H485" s="6" t="str">
        <f>IF(ALL[[#This Row],[SUPPLIER]]="","",COUNT(H$2:H484)+1)</f>
        <v/>
      </c>
      <c r="I485" s="2" t="s">
        <v>22</v>
      </c>
      <c r="N485" s="2"/>
      <c r="P485" t="s">
        <v>593</v>
      </c>
      <c r="Q485">
        <v>1</v>
      </c>
      <c r="R485">
        <v>288</v>
      </c>
      <c r="S485" t="s">
        <v>37</v>
      </c>
      <c r="T485" s="3">
        <v>4000</v>
      </c>
      <c r="U485" s="3"/>
      <c r="V485" t="s">
        <v>438</v>
      </c>
      <c r="W485" s="4">
        <v>0.125</v>
      </c>
      <c r="X485" s="4">
        <v>0.05</v>
      </c>
      <c r="Z485" s="1"/>
    </row>
    <row r="486" spans="2:26" x14ac:dyDescent="0.25">
      <c r="B486" s="2">
        <f>IF(ALL[[#This Row],[TGL MASUK]]="",B485,ALL[[#This Row],[TGL MASUK]])</f>
        <v>44944</v>
      </c>
      <c r="C486" s="2">
        <v>44944</v>
      </c>
      <c r="D486" s="2" t="str">
        <f>IF(D485=ALL[[#Headers],[TGL MASUK_H3]],ALL[[#This Row],[TGL MASUK_H2]],IF(ALL[[#This Row],[SUPPLIER]]="","",IF(ALL[[#This Row],[TGL MASUK_H2]]&gt;C485,ALL[[#This Row],[TGL MASUK_H2]],"")))</f>
        <v/>
      </c>
      <c r="E486" t="str">
        <f>IF(ALL[[#This Row],[FAKTUR]]="",E485,ALL[[#This Row],[FAKTUR]])</f>
        <v>ARTO MORO</v>
      </c>
      <c r="F486" s="2">
        <f>IF(ALL[[#This Row],[TGL.NOTA]]="",F485,ALL[[#This Row],[TGL.NOTA]])</f>
        <v>44939</v>
      </c>
      <c r="G486" s="8">
        <f t="shared" si="7"/>
        <v>484</v>
      </c>
      <c r="H486" s="6" t="str">
        <f>IF(ALL[[#This Row],[SUPPLIER]]="","",COUNT(H$2:H485)+1)</f>
        <v/>
      </c>
      <c r="I486" s="2" t="s">
        <v>22</v>
      </c>
      <c r="N486" s="2"/>
      <c r="P486" t="s">
        <v>364</v>
      </c>
      <c r="Q486">
        <v>1</v>
      </c>
      <c r="R486">
        <v>72</v>
      </c>
      <c r="S486" t="s">
        <v>50</v>
      </c>
      <c r="T486" s="3">
        <v>37200</v>
      </c>
      <c r="U486" s="3"/>
      <c r="V486" t="s">
        <v>594</v>
      </c>
      <c r="W486" s="4">
        <v>0.125</v>
      </c>
      <c r="X486" s="4">
        <v>0.05</v>
      </c>
      <c r="Z486" s="1"/>
    </row>
    <row r="487" spans="2:26" x14ac:dyDescent="0.25">
      <c r="B487" s="2">
        <f>IF(ALL[[#This Row],[TGL MASUK]]="",B486,ALL[[#This Row],[TGL MASUK]])</f>
        <v>44944</v>
      </c>
      <c r="C487" s="2">
        <v>44944</v>
      </c>
      <c r="D487" s="2" t="str">
        <f>IF(D486=ALL[[#Headers],[TGL MASUK_H3]],ALL[[#This Row],[TGL MASUK_H2]],IF(ALL[[#This Row],[SUPPLIER]]="","",IF(ALL[[#This Row],[TGL MASUK_H2]]&gt;C486,ALL[[#This Row],[TGL MASUK_H2]],"")))</f>
        <v/>
      </c>
      <c r="E487" t="str">
        <f>IF(ALL[[#This Row],[FAKTUR]]="",E486,ALL[[#This Row],[FAKTUR]])</f>
        <v>ARTO MORO</v>
      </c>
      <c r="F487" s="2">
        <f>IF(ALL[[#This Row],[TGL.NOTA]]="",F486,ALL[[#This Row],[TGL.NOTA]])</f>
        <v>44939</v>
      </c>
      <c r="G487" s="8">
        <f t="shared" si="7"/>
        <v>485</v>
      </c>
      <c r="H487" s="6" t="str">
        <f>IF(ALL[[#This Row],[SUPPLIER]]="","",COUNT(H$2:H486)+1)</f>
        <v/>
      </c>
      <c r="I487" s="2" t="s">
        <v>22</v>
      </c>
      <c r="N487" s="2"/>
      <c r="P487" t="s">
        <v>595</v>
      </c>
      <c r="Q487">
        <v>1</v>
      </c>
      <c r="R487">
        <v>144</v>
      </c>
      <c r="S487" t="s">
        <v>37</v>
      </c>
      <c r="T487" s="3">
        <v>7200</v>
      </c>
      <c r="U487" s="3"/>
      <c r="V487" t="s">
        <v>202</v>
      </c>
      <c r="W487" s="4">
        <v>0.125</v>
      </c>
      <c r="X487" s="4">
        <v>0.05</v>
      </c>
      <c r="Z487" s="1"/>
    </row>
    <row r="488" spans="2:26" x14ac:dyDescent="0.25">
      <c r="B488" s="2">
        <f>IF(ALL[[#This Row],[TGL MASUK]]="",B487,ALL[[#This Row],[TGL MASUK]])</f>
        <v>44944</v>
      </c>
      <c r="C488" s="2">
        <v>44944</v>
      </c>
      <c r="D488" s="2" t="str">
        <f>IF(D487=ALL[[#Headers],[TGL MASUK_H3]],ALL[[#This Row],[TGL MASUK_H2]],IF(ALL[[#This Row],[SUPPLIER]]="","",IF(ALL[[#This Row],[TGL MASUK_H2]]&gt;C487,ALL[[#This Row],[TGL MASUK_H2]],"")))</f>
        <v/>
      </c>
      <c r="E488" t="str">
        <f>IF(ALL[[#This Row],[FAKTUR]]="",E487,ALL[[#This Row],[FAKTUR]])</f>
        <v>ARTO MORO</v>
      </c>
      <c r="F488" s="2">
        <f>IF(ALL[[#This Row],[TGL.NOTA]]="",F487,ALL[[#This Row],[TGL.NOTA]])</f>
        <v>44939</v>
      </c>
      <c r="G488" s="8">
        <f t="shared" si="7"/>
        <v>486</v>
      </c>
      <c r="H488" s="6" t="str">
        <f>IF(ALL[[#This Row],[SUPPLIER]]="","",COUNT(H$2:H487)+1)</f>
        <v/>
      </c>
      <c r="I488" s="2" t="s">
        <v>22</v>
      </c>
      <c r="N488" s="2"/>
      <c r="P488" t="s">
        <v>596</v>
      </c>
      <c r="Q488">
        <v>1</v>
      </c>
      <c r="R488">
        <v>60</v>
      </c>
      <c r="S488" t="s">
        <v>140</v>
      </c>
      <c r="T488" s="3">
        <v>31500</v>
      </c>
      <c r="U488" s="3"/>
      <c r="V488" t="s">
        <v>433</v>
      </c>
      <c r="W488" s="4">
        <v>0.125</v>
      </c>
      <c r="X488" s="4">
        <v>0.05</v>
      </c>
      <c r="Z488" s="1"/>
    </row>
    <row r="489" spans="2:26" x14ac:dyDescent="0.25">
      <c r="B489" s="2">
        <f>IF(ALL[[#This Row],[TGL MASUK]]="",B488,ALL[[#This Row],[TGL MASUK]])</f>
        <v>44944</v>
      </c>
      <c r="C489" s="2">
        <v>44944</v>
      </c>
      <c r="D489" s="2" t="str">
        <f>IF(D488=ALL[[#Headers],[TGL MASUK_H3]],ALL[[#This Row],[TGL MASUK_H2]],IF(ALL[[#This Row],[SUPPLIER]]="","",IF(ALL[[#This Row],[TGL MASUK_H2]]&gt;C488,ALL[[#This Row],[TGL MASUK_H2]],"")))</f>
        <v/>
      </c>
      <c r="E489" t="str">
        <f>IF(ALL[[#This Row],[FAKTUR]]="",E488,ALL[[#This Row],[FAKTUR]])</f>
        <v>ARTO MORO</v>
      </c>
      <c r="F489" s="2">
        <f>IF(ALL[[#This Row],[TGL.NOTA]]="",F488,ALL[[#This Row],[TGL.NOTA]])</f>
        <v>44939</v>
      </c>
      <c r="G489" s="8">
        <f t="shared" si="7"/>
        <v>487</v>
      </c>
      <c r="H489" s="6" t="str">
        <f>IF(ALL[[#This Row],[SUPPLIER]]="","",COUNT(H$2:H488)+1)</f>
        <v/>
      </c>
      <c r="I489" s="2" t="s">
        <v>22</v>
      </c>
      <c r="N489" s="2"/>
      <c r="P489" t="s">
        <v>376</v>
      </c>
      <c r="Q489">
        <v>2</v>
      </c>
      <c r="R489">
        <v>1000</v>
      </c>
      <c r="S489" t="s">
        <v>140</v>
      </c>
      <c r="T489" s="3">
        <v>1625</v>
      </c>
      <c r="U489" s="3"/>
      <c r="V489" t="s">
        <v>420</v>
      </c>
      <c r="W489" s="4">
        <v>0.125</v>
      </c>
      <c r="X489" s="4">
        <v>0.05</v>
      </c>
      <c r="Z489" s="1"/>
    </row>
    <row r="490" spans="2:26" x14ac:dyDescent="0.25">
      <c r="B490" s="2">
        <f>IF(ALL[[#This Row],[TGL MASUK]]="",B489,ALL[[#This Row],[TGL MASUK]])</f>
        <v>44944</v>
      </c>
      <c r="C490" s="2">
        <v>44944</v>
      </c>
      <c r="D490" s="2" t="str">
        <f>IF(D489=ALL[[#Headers],[TGL MASUK_H3]],ALL[[#This Row],[TGL MASUK_H2]],IF(ALL[[#This Row],[SUPPLIER]]="","",IF(ALL[[#This Row],[TGL MASUK_H2]]&gt;C489,ALL[[#This Row],[TGL MASUK_H2]],"")))</f>
        <v/>
      </c>
      <c r="E490" t="str">
        <f>IF(ALL[[#This Row],[FAKTUR]]="",E489,ALL[[#This Row],[FAKTUR]])</f>
        <v>ARTO MORO</v>
      </c>
      <c r="F490" s="2">
        <f>IF(ALL[[#This Row],[TGL.NOTA]]="",F489,ALL[[#This Row],[TGL.NOTA]])</f>
        <v>44939</v>
      </c>
      <c r="G490" s="8">
        <f t="shared" si="7"/>
        <v>488</v>
      </c>
      <c r="H490" s="6" t="str">
        <f>IF(ALL[[#This Row],[SUPPLIER]]="","",COUNT(H$2:H489)+1)</f>
        <v/>
      </c>
      <c r="I490" s="2" t="s">
        <v>22</v>
      </c>
      <c r="N490" s="2"/>
      <c r="P490" t="s">
        <v>597</v>
      </c>
      <c r="Q490">
        <v>1</v>
      </c>
      <c r="R490">
        <v>480</v>
      </c>
      <c r="S490" t="s">
        <v>37</v>
      </c>
      <c r="T490" s="3">
        <v>8500</v>
      </c>
      <c r="U490" s="3"/>
      <c r="V490" t="s">
        <v>598</v>
      </c>
      <c r="W490" s="4">
        <v>0.125</v>
      </c>
      <c r="X490" s="4">
        <v>0.05</v>
      </c>
      <c r="Z490" s="1"/>
    </row>
    <row r="491" spans="2:26" x14ac:dyDescent="0.25">
      <c r="B491" s="2">
        <f>IF(ALL[[#This Row],[TGL MASUK]]="",B490,ALL[[#This Row],[TGL MASUK]])</f>
        <v>44944</v>
      </c>
      <c r="C491" s="2">
        <v>44944</v>
      </c>
      <c r="D491" s="2" t="str">
        <f>IF(D490=ALL[[#Headers],[TGL MASUK_H3]],ALL[[#This Row],[TGL MASUK_H2]],IF(ALL[[#This Row],[SUPPLIER]]="","",IF(ALL[[#This Row],[TGL MASUK_H2]]&gt;C490,ALL[[#This Row],[TGL MASUK_H2]],"")))</f>
        <v/>
      </c>
      <c r="E491" t="str">
        <f>IF(ALL[[#This Row],[FAKTUR]]="",E490,ALL[[#This Row],[FAKTUR]])</f>
        <v>ARTO MORO</v>
      </c>
      <c r="F491" s="2">
        <f>IF(ALL[[#This Row],[TGL.NOTA]]="",F490,ALL[[#This Row],[TGL.NOTA]])</f>
        <v>44939</v>
      </c>
      <c r="G491" s="8">
        <f t="shared" si="7"/>
        <v>489</v>
      </c>
      <c r="H491" s="6" t="str">
        <f>IF(ALL[[#This Row],[SUPPLIER]]="","",COUNT(H$2:H490)+1)</f>
        <v/>
      </c>
      <c r="I491" s="2" t="s">
        <v>22</v>
      </c>
      <c r="N491" s="2"/>
      <c r="P491" t="s">
        <v>599</v>
      </c>
      <c r="Q491">
        <v>1</v>
      </c>
      <c r="R491">
        <v>20</v>
      </c>
      <c r="S491" t="s">
        <v>50</v>
      </c>
      <c r="T491" s="3">
        <v>108900</v>
      </c>
      <c r="U491" s="3"/>
      <c r="V491" t="s">
        <v>391</v>
      </c>
      <c r="W491" s="4">
        <v>0.125</v>
      </c>
      <c r="X491" s="4">
        <v>0.05</v>
      </c>
      <c r="Z491" s="1"/>
    </row>
    <row r="492" spans="2:26" x14ac:dyDescent="0.25">
      <c r="B492" s="2">
        <f>IF(ALL[[#This Row],[TGL MASUK]]="",B491,ALL[[#This Row],[TGL MASUK]])</f>
        <v>44944</v>
      </c>
      <c r="C492" s="2">
        <v>44944</v>
      </c>
      <c r="D492" s="2" t="str">
        <f>IF(D491=ALL[[#Headers],[TGL MASUK_H3]],ALL[[#This Row],[TGL MASUK_H2]],IF(ALL[[#This Row],[SUPPLIER]]="","",IF(ALL[[#This Row],[TGL MASUK_H2]]&gt;C491,ALL[[#This Row],[TGL MASUK_H2]],"")))</f>
        <v/>
      </c>
      <c r="E492" t="str">
        <f>IF(ALL[[#This Row],[FAKTUR]]="",E491,ALL[[#This Row],[FAKTUR]])</f>
        <v>ARTO MORO</v>
      </c>
      <c r="F492" s="2">
        <f>IF(ALL[[#This Row],[TGL.NOTA]]="",F491,ALL[[#This Row],[TGL.NOTA]])</f>
        <v>44939</v>
      </c>
      <c r="G492" s="8">
        <f t="shared" si="7"/>
        <v>490</v>
      </c>
      <c r="H492" s="6" t="str">
        <f>IF(ALL[[#This Row],[SUPPLIER]]="","",COUNT(H$2:H491)+1)</f>
        <v/>
      </c>
      <c r="I492" s="2" t="s">
        <v>22</v>
      </c>
      <c r="N492" s="2"/>
      <c r="P492" t="s">
        <v>600</v>
      </c>
      <c r="Q492">
        <v>1</v>
      </c>
      <c r="R492">
        <v>24</v>
      </c>
      <c r="S492" t="s">
        <v>37</v>
      </c>
      <c r="T492" s="3">
        <v>16500</v>
      </c>
      <c r="U492" s="3"/>
      <c r="V492" t="s">
        <v>64</v>
      </c>
      <c r="W492" s="4">
        <v>0.125</v>
      </c>
      <c r="X492" s="4">
        <v>0.05</v>
      </c>
      <c r="Z492" s="1"/>
    </row>
    <row r="493" spans="2:26" x14ac:dyDescent="0.25">
      <c r="B493" s="2">
        <f>IF(ALL[[#This Row],[TGL MASUK]]="",B492,ALL[[#This Row],[TGL MASUK]])</f>
        <v>44944</v>
      </c>
      <c r="C493" s="2">
        <v>44944</v>
      </c>
      <c r="D493" s="2" t="str">
        <f>IF(D492=ALL[[#Headers],[TGL MASUK_H3]],ALL[[#This Row],[TGL MASUK_H2]],IF(ALL[[#This Row],[SUPPLIER]]="","",IF(ALL[[#This Row],[TGL MASUK_H2]]&gt;C492,ALL[[#This Row],[TGL MASUK_H2]],"")))</f>
        <v/>
      </c>
      <c r="E493" t="str">
        <f>IF(ALL[[#This Row],[FAKTUR]]="",E492,ALL[[#This Row],[FAKTUR]])</f>
        <v>ARTO MORO</v>
      </c>
      <c r="F493" s="2">
        <f>IF(ALL[[#This Row],[TGL.NOTA]]="",F492,ALL[[#This Row],[TGL.NOTA]])</f>
        <v>44939</v>
      </c>
      <c r="G493" s="8">
        <f t="shared" si="7"/>
        <v>491</v>
      </c>
      <c r="H493" s="6" t="str">
        <f>IF(ALL[[#This Row],[SUPPLIER]]="","",COUNT(H$2:H492)+1)</f>
        <v/>
      </c>
      <c r="I493" s="2" t="s">
        <v>22</v>
      </c>
      <c r="N493" s="2"/>
      <c r="P493" t="s">
        <v>565</v>
      </c>
      <c r="Q493">
        <v>1</v>
      </c>
      <c r="R493">
        <v>768</v>
      </c>
      <c r="S493" t="s">
        <v>37</v>
      </c>
      <c r="T493" s="3">
        <v>2100</v>
      </c>
      <c r="U493" s="3"/>
      <c r="V493" t="s">
        <v>566</v>
      </c>
      <c r="W493" s="4">
        <v>0.125</v>
      </c>
      <c r="X493" s="4">
        <v>0.05</v>
      </c>
      <c r="Z493" s="1"/>
    </row>
    <row r="494" spans="2:26" x14ac:dyDescent="0.25">
      <c r="B494" s="2">
        <f>IF(ALL[[#This Row],[TGL MASUK]]="",B493,ALL[[#This Row],[TGL MASUK]])</f>
        <v>44944</v>
      </c>
      <c r="C494" s="2">
        <v>44944</v>
      </c>
      <c r="D494" s="2" t="str">
        <f>IF(D493=ALL[[#Headers],[TGL MASUK_H3]],ALL[[#This Row],[TGL MASUK_H2]],IF(ALL[[#This Row],[SUPPLIER]]="","",IF(ALL[[#This Row],[TGL MASUK_H2]]&gt;C493,ALL[[#This Row],[TGL MASUK_H2]],"")))</f>
        <v/>
      </c>
      <c r="E494" t="str">
        <f>IF(ALL[[#This Row],[FAKTUR]]="",E493,ALL[[#This Row],[FAKTUR]])</f>
        <v>ARTO MORO</v>
      </c>
      <c r="F494" s="2">
        <f>IF(ALL[[#This Row],[TGL.NOTA]]="",F493,ALL[[#This Row],[TGL.NOTA]])</f>
        <v>44939</v>
      </c>
      <c r="G494" s="8">
        <f t="shared" si="7"/>
        <v>492</v>
      </c>
      <c r="H494" s="6" t="str">
        <f>IF(ALL[[#This Row],[SUPPLIER]]="","",COUNT(H$2:H493)+1)</f>
        <v/>
      </c>
      <c r="I494" s="2" t="s">
        <v>22</v>
      </c>
      <c r="N494" s="2"/>
      <c r="T494" s="3"/>
      <c r="U494" s="3"/>
      <c r="W494" s="4"/>
      <c r="X494" s="4"/>
      <c r="Z494" s="1"/>
    </row>
    <row r="495" spans="2:26" x14ac:dyDescent="0.25">
      <c r="B495" s="2">
        <f>IF(ALL[[#This Row],[TGL MASUK]]="",B494,ALL[[#This Row],[TGL MASUK]])</f>
        <v>44944</v>
      </c>
      <c r="C495" s="2">
        <v>44944</v>
      </c>
      <c r="D495" s="2" t="str">
        <f>IF(D494=ALL[[#Headers],[TGL MASUK_H3]],ALL[[#This Row],[TGL MASUK_H2]],IF(ALL[[#This Row],[SUPPLIER]]="","",IF(ALL[[#This Row],[TGL MASUK_H2]]&gt;C494,ALL[[#This Row],[TGL MASUK_H2]],"")))</f>
        <v/>
      </c>
      <c r="E495" t="str">
        <f>IF(ALL[[#This Row],[FAKTUR]]="",E494,ALL[[#This Row],[FAKTUR]])</f>
        <v>ARTO MORO</v>
      </c>
      <c r="F495" s="2">
        <f>IF(ALL[[#This Row],[TGL.NOTA]]="",F494,ALL[[#This Row],[TGL.NOTA]])</f>
        <v>44939</v>
      </c>
      <c r="G495" s="8">
        <f t="shared" si="7"/>
        <v>493</v>
      </c>
      <c r="H495" s="6">
        <f>IF(ALL[[#This Row],[SUPPLIER]]="","",COUNT(H$2:H494)+1)</f>
        <v>91</v>
      </c>
      <c r="I495" s="2" t="s">
        <v>22</v>
      </c>
      <c r="J495" t="s">
        <v>83</v>
      </c>
      <c r="K495" t="s">
        <v>78</v>
      </c>
      <c r="L495" t="s">
        <v>601</v>
      </c>
      <c r="N495" s="2">
        <v>44939</v>
      </c>
      <c r="P495" t="s">
        <v>602</v>
      </c>
      <c r="Q495">
        <v>1</v>
      </c>
      <c r="R495">
        <v>72</v>
      </c>
      <c r="S495" t="s">
        <v>37</v>
      </c>
      <c r="T495" s="3">
        <v>34500</v>
      </c>
      <c r="U495" s="3"/>
      <c r="V495" t="s">
        <v>422</v>
      </c>
      <c r="W495" s="4">
        <v>0.125</v>
      </c>
      <c r="X495" s="4">
        <v>0.05</v>
      </c>
      <c r="Z495" s="1"/>
    </row>
    <row r="496" spans="2:26" x14ac:dyDescent="0.25">
      <c r="B496" s="2">
        <f>IF(ALL[[#This Row],[TGL MASUK]]="",B495,ALL[[#This Row],[TGL MASUK]])</f>
        <v>44944</v>
      </c>
      <c r="C496" s="2">
        <v>44944</v>
      </c>
      <c r="D496" s="2" t="str">
        <f>IF(D495=ALL[[#Headers],[TGL MASUK_H3]],ALL[[#This Row],[TGL MASUK_H2]],IF(ALL[[#This Row],[SUPPLIER]]="","",IF(ALL[[#This Row],[TGL MASUK_H2]]&gt;C495,ALL[[#This Row],[TGL MASUK_H2]],"")))</f>
        <v/>
      </c>
      <c r="E496" t="str">
        <f>IF(ALL[[#This Row],[FAKTUR]]="",E495,ALL[[#This Row],[FAKTUR]])</f>
        <v>ARTO MORO</v>
      </c>
      <c r="F496" s="2">
        <f>IF(ALL[[#This Row],[TGL.NOTA]]="",F495,ALL[[#This Row],[TGL.NOTA]])</f>
        <v>44939</v>
      </c>
      <c r="G496" s="8">
        <f t="shared" si="7"/>
        <v>494</v>
      </c>
      <c r="H496" s="6" t="str">
        <f>IF(ALL[[#This Row],[SUPPLIER]]="","",COUNT(H$2:H495)+1)</f>
        <v/>
      </c>
      <c r="I496" s="2" t="s">
        <v>22</v>
      </c>
      <c r="N496" s="2"/>
      <c r="P496" t="s">
        <v>603</v>
      </c>
      <c r="Q496">
        <v>1</v>
      </c>
      <c r="R496">
        <v>288</v>
      </c>
      <c r="S496" t="s">
        <v>37</v>
      </c>
      <c r="T496" s="3">
        <v>2600</v>
      </c>
      <c r="U496" s="3"/>
      <c r="V496" t="s">
        <v>604</v>
      </c>
      <c r="W496" s="4">
        <v>0.125</v>
      </c>
      <c r="X496" s="4">
        <v>0.05</v>
      </c>
      <c r="Z496" s="1"/>
    </row>
    <row r="497" spans="2:26" x14ac:dyDescent="0.25">
      <c r="B497" s="2">
        <f>IF(ALL[[#This Row],[TGL MASUK]]="",B496,ALL[[#This Row],[TGL MASUK]])</f>
        <v>44944</v>
      </c>
      <c r="C497" s="2">
        <v>44944</v>
      </c>
      <c r="D497" s="2" t="str">
        <f>IF(D496=ALL[[#Headers],[TGL MASUK_H3]],ALL[[#This Row],[TGL MASUK_H2]],IF(ALL[[#This Row],[SUPPLIER]]="","",IF(ALL[[#This Row],[TGL MASUK_H2]]&gt;C496,ALL[[#This Row],[TGL MASUK_H2]],"")))</f>
        <v/>
      </c>
      <c r="E497" t="str">
        <f>IF(ALL[[#This Row],[FAKTUR]]="",E496,ALL[[#This Row],[FAKTUR]])</f>
        <v>ARTO MORO</v>
      </c>
      <c r="F497" s="2">
        <f>IF(ALL[[#This Row],[TGL.NOTA]]="",F496,ALL[[#This Row],[TGL.NOTA]])</f>
        <v>44939</v>
      </c>
      <c r="G497" s="8">
        <f t="shared" si="7"/>
        <v>495</v>
      </c>
      <c r="H497" s="6" t="str">
        <f>IF(ALL[[#This Row],[SUPPLIER]]="","",COUNT(H$2:H496)+1)</f>
        <v/>
      </c>
      <c r="I497" s="2" t="s">
        <v>22</v>
      </c>
      <c r="N497" s="2"/>
      <c r="P497" t="s">
        <v>605</v>
      </c>
      <c r="Q497">
        <v>1</v>
      </c>
      <c r="R497">
        <v>72</v>
      </c>
      <c r="S497" t="s">
        <v>86</v>
      </c>
      <c r="T497" s="3">
        <v>47800</v>
      </c>
      <c r="U497" s="3"/>
      <c r="V497" t="s">
        <v>560</v>
      </c>
      <c r="W497" s="4">
        <v>0.125</v>
      </c>
      <c r="X497" s="4">
        <v>0.05</v>
      </c>
      <c r="Z497" s="1"/>
    </row>
    <row r="498" spans="2:26" x14ac:dyDescent="0.25">
      <c r="B498" s="2">
        <f>IF(ALL[[#This Row],[TGL MASUK]]="",B497,ALL[[#This Row],[TGL MASUK]])</f>
        <v>44944</v>
      </c>
      <c r="C498" s="2">
        <v>44944</v>
      </c>
      <c r="D498" s="2" t="str">
        <f>IF(D497=ALL[[#Headers],[TGL MASUK_H3]],ALL[[#This Row],[TGL MASUK_H2]],IF(ALL[[#This Row],[SUPPLIER]]="","",IF(ALL[[#This Row],[TGL MASUK_H2]]&gt;C497,ALL[[#This Row],[TGL MASUK_H2]],"")))</f>
        <v/>
      </c>
      <c r="E498" t="str">
        <f>IF(ALL[[#This Row],[FAKTUR]]="",E497,ALL[[#This Row],[FAKTUR]])</f>
        <v>ARTO MORO</v>
      </c>
      <c r="F498" s="2">
        <f>IF(ALL[[#This Row],[TGL.NOTA]]="",F497,ALL[[#This Row],[TGL.NOTA]])</f>
        <v>44939</v>
      </c>
      <c r="G498" s="8">
        <f t="shared" si="7"/>
        <v>496</v>
      </c>
      <c r="H498" s="6" t="str">
        <f>IF(ALL[[#This Row],[SUPPLIER]]="","",COUNT(H$2:H497)+1)</f>
        <v/>
      </c>
      <c r="I498" s="2" t="s">
        <v>22</v>
      </c>
      <c r="N498" s="2"/>
      <c r="P498" t="s">
        <v>568</v>
      </c>
      <c r="Q498">
        <v>1</v>
      </c>
      <c r="R498">
        <v>24</v>
      </c>
      <c r="S498" t="s">
        <v>50</v>
      </c>
      <c r="T498" s="3">
        <v>162000</v>
      </c>
      <c r="U498" s="3"/>
      <c r="V498" t="s">
        <v>569</v>
      </c>
      <c r="W498" s="4">
        <v>0.125</v>
      </c>
      <c r="X498" s="4">
        <v>0.05</v>
      </c>
      <c r="Z498" s="1"/>
    </row>
    <row r="499" spans="2:26" x14ac:dyDescent="0.25">
      <c r="B499" s="2">
        <f>IF(ALL[[#This Row],[TGL MASUK]]="",B498,ALL[[#This Row],[TGL MASUK]])</f>
        <v>44944</v>
      </c>
      <c r="C499" s="2">
        <v>44944</v>
      </c>
      <c r="D499" s="2" t="str">
        <f>IF(D498=ALL[[#Headers],[TGL MASUK_H3]],ALL[[#This Row],[TGL MASUK_H2]],IF(ALL[[#This Row],[SUPPLIER]]="","",IF(ALL[[#This Row],[TGL MASUK_H2]]&gt;C498,ALL[[#This Row],[TGL MASUK_H2]],"")))</f>
        <v/>
      </c>
      <c r="E499" t="str">
        <f>IF(ALL[[#This Row],[FAKTUR]]="",E498,ALL[[#This Row],[FAKTUR]])</f>
        <v>ARTO MORO</v>
      </c>
      <c r="F499" s="2">
        <f>IF(ALL[[#This Row],[TGL.NOTA]]="",F498,ALL[[#This Row],[TGL.NOTA]])</f>
        <v>44939</v>
      </c>
      <c r="G499" s="8">
        <f t="shared" si="7"/>
        <v>497</v>
      </c>
      <c r="H499" s="6" t="str">
        <f>IF(ALL[[#This Row],[SUPPLIER]]="","",COUNT(H$2:H498)+1)</f>
        <v/>
      </c>
      <c r="I499" s="2" t="s">
        <v>22</v>
      </c>
      <c r="N499" s="2"/>
      <c r="P499" t="s">
        <v>570</v>
      </c>
      <c r="R499">
        <v>24</v>
      </c>
      <c r="S499" t="s">
        <v>50</v>
      </c>
      <c r="T499" s="3"/>
      <c r="U499" s="3"/>
      <c r="V499" t="s">
        <v>571</v>
      </c>
      <c r="W499" s="4"/>
      <c r="X499" s="4"/>
      <c r="Z499" s="1" t="s">
        <v>606</v>
      </c>
    </row>
    <row r="500" spans="2:26" x14ac:dyDescent="0.25">
      <c r="B500" s="2">
        <f>IF(ALL[[#This Row],[TGL MASUK]]="",B499,ALL[[#This Row],[TGL MASUK]])</f>
        <v>44944</v>
      </c>
      <c r="C500" s="2">
        <v>44944</v>
      </c>
      <c r="D500" s="2" t="str">
        <f>IF(D499=ALL[[#Headers],[TGL MASUK_H3]],ALL[[#This Row],[TGL MASUK_H2]],IF(ALL[[#This Row],[SUPPLIER]]="","",IF(ALL[[#This Row],[TGL MASUK_H2]]&gt;C499,ALL[[#This Row],[TGL MASUK_H2]],"")))</f>
        <v/>
      </c>
      <c r="E500" t="str">
        <f>IF(ALL[[#This Row],[FAKTUR]]="",E499,ALL[[#This Row],[FAKTUR]])</f>
        <v>ARTO MORO</v>
      </c>
      <c r="F500" s="2">
        <f>IF(ALL[[#This Row],[TGL.NOTA]]="",F499,ALL[[#This Row],[TGL.NOTA]])</f>
        <v>44939</v>
      </c>
      <c r="G500" s="8">
        <f t="shared" si="7"/>
        <v>498</v>
      </c>
      <c r="H500" s="6" t="str">
        <f>IF(ALL[[#This Row],[SUPPLIER]]="","",COUNT(H$2:H499)+1)</f>
        <v/>
      </c>
      <c r="I500" s="2" t="s">
        <v>22</v>
      </c>
      <c r="N500" s="2"/>
      <c r="T500" s="3"/>
      <c r="U500" s="3"/>
      <c r="W500" s="4"/>
      <c r="X500" s="4"/>
      <c r="Z500" s="1"/>
    </row>
    <row r="501" spans="2:26" x14ac:dyDescent="0.25">
      <c r="B501" s="2">
        <f>IF(ALL[[#This Row],[TGL MASUK]]="",B500,ALL[[#This Row],[TGL MASUK]])</f>
        <v>44944</v>
      </c>
      <c r="C501" s="2">
        <v>44944</v>
      </c>
      <c r="D501" s="2" t="str">
        <f>IF(D500=ALL[[#Headers],[TGL MASUK_H3]],ALL[[#This Row],[TGL MASUK_H2]],IF(ALL[[#This Row],[SUPPLIER]]="","",IF(ALL[[#This Row],[TGL MASUK_H2]]&gt;C500,ALL[[#This Row],[TGL MASUK_H2]],"")))</f>
        <v/>
      </c>
      <c r="E501" t="str">
        <f>IF(ALL[[#This Row],[FAKTUR]]="",E500,ALL[[#This Row],[FAKTUR]])</f>
        <v>ARTO MORO</v>
      </c>
      <c r="F501" s="2">
        <f>IF(ALL[[#This Row],[TGL.NOTA]]="",F500,ALL[[#This Row],[TGL.NOTA]])</f>
        <v>44939</v>
      </c>
      <c r="G501" s="8">
        <f t="shared" si="7"/>
        <v>499</v>
      </c>
      <c r="H501" s="6">
        <f>IF(ALL[[#This Row],[SUPPLIER]]="","",COUNT(H$2:H500)+1)</f>
        <v>92</v>
      </c>
      <c r="I501" s="2" t="s">
        <v>22</v>
      </c>
      <c r="J501" t="s">
        <v>378</v>
      </c>
      <c r="K501" t="s">
        <v>78</v>
      </c>
      <c r="L501" t="s">
        <v>607</v>
      </c>
      <c r="N501" s="2">
        <v>44939</v>
      </c>
      <c r="P501" t="s">
        <v>608</v>
      </c>
      <c r="Q501">
        <v>1</v>
      </c>
      <c r="R501">
        <v>80</v>
      </c>
      <c r="S501" t="s">
        <v>37</v>
      </c>
      <c r="T501" s="3">
        <v>55000</v>
      </c>
      <c r="U501" s="3"/>
      <c r="V501" t="s">
        <v>381</v>
      </c>
      <c r="W501" s="4">
        <v>0.125</v>
      </c>
      <c r="X501" s="4">
        <v>0.05</v>
      </c>
      <c r="Z501" s="1"/>
    </row>
    <row r="502" spans="2:26" x14ac:dyDescent="0.25">
      <c r="B502" s="2">
        <f>IF(ALL[[#This Row],[TGL MASUK]]="",B501,ALL[[#This Row],[TGL MASUK]])</f>
        <v>44944</v>
      </c>
      <c r="C502" s="2">
        <v>44944</v>
      </c>
      <c r="D502" s="2" t="str">
        <f>IF(D501=ALL[[#Headers],[TGL MASUK_H3]],ALL[[#This Row],[TGL MASUK_H2]],IF(ALL[[#This Row],[SUPPLIER]]="","",IF(ALL[[#This Row],[TGL MASUK_H2]]&gt;C501,ALL[[#This Row],[TGL MASUK_H2]],"")))</f>
        <v/>
      </c>
      <c r="E502" t="str">
        <f>IF(ALL[[#This Row],[FAKTUR]]="",E501,ALL[[#This Row],[FAKTUR]])</f>
        <v>ARTO MORO</v>
      </c>
      <c r="F502" s="2">
        <f>IF(ALL[[#This Row],[TGL.NOTA]]="",F501,ALL[[#This Row],[TGL.NOTA]])</f>
        <v>44939</v>
      </c>
      <c r="G502" s="8">
        <f t="shared" si="7"/>
        <v>500</v>
      </c>
      <c r="H502" s="6" t="str">
        <f>IF(ALL[[#This Row],[SUPPLIER]]="","",COUNT(H$2:H501)+1)</f>
        <v/>
      </c>
      <c r="I502" s="2" t="s">
        <v>22</v>
      </c>
      <c r="N502" s="2"/>
      <c r="P502" t="s">
        <v>452</v>
      </c>
      <c r="Q502">
        <v>1</v>
      </c>
      <c r="R502">
        <v>60</v>
      </c>
      <c r="S502" t="s">
        <v>37</v>
      </c>
      <c r="T502" s="3">
        <v>74000</v>
      </c>
      <c r="U502" s="3"/>
      <c r="V502" t="s">
        <v>453</v>
      </c>
      <c r="W502" s="4">
        <v>0.125</v>
      </c>
      <c r="X502" s="4">
        <v>0.05</v>
      </c>
      <c r="Z502" s="1"/>
    </row>
    <row r="503" spans="2:26" x14ac:dyDescent="0.25">
      <c r="B503" s="2">
        <f>IF(ALL[[#This Row],[TGL MASUK]]="",B502,ALL[[#This Row],[TGL MASUK]])</f>
        <v>44944</v>
      </c>
      <c r="C503" s="2">
        <v>44944</v>
      </c>
      <c r="D503" s="2" t="str">
        <f>IF(D502=ALL[[#Headers],[TGL MASUK_H3]],ALL[[#This Row],[TGL MASUK_H2]],IF(ALL[[#This Row],[SUPPLIER]]="","",IF(ALL[[#This Row],[TGL MASUK_H2]]&gt;C502,ALL[[#This Row],[TGL MASUK_H2]],"")))</f>
        <v/>
      </c>
      <c r="E503" t="str">
        <f>IF(ALL[[#This Row],[FAKTUR]]="",E502,ALL[[#This Row],[FAKTUR]])</f>
        <v>ARTO MORO</v>
      </c>
      <c r="F503" s="2">
        <f>IF(ALL[[#This Row],[TGL.NOTA]]="",F502,ALL[[#This Row],[TGL.NOTA]])</f>
        <v>44939</v>
      </c>
      <c r="G503" s="8">
        <f t="shared" si="7"/>
        <v>501</v>
      </c>
      <c r="H503" s="6" t="str">
        <f>IF(ALL[[#This Row],[SUPPLIER]]="","",COUNT(H$2:H502)+1)</f>
        <v/>
      </c>
      <c r="I503" s="2" t="s">
        <v>22</v>
      </c>
      <c r="N503" s="2"/>
      <c r="P503" t="s">
        <v>609</v>
      </c>
      <c r="R503">
        <v>40</v>
      </c>
      <c r="S503" t="s">
        <v>37</v>
      </c>
      <c r="T503" s="3">
        <v>32500</v>
      </c>
      <c r="U503" s="3"/>
      <c r="V503" t="s">
        <v>455</v>
      </c>
      <c r="W503" s="4">
        <v>0.125</v>
      </c>
      <c r="X503" s="4">
        <v>0.05</v>
      </c>
      <c r="Z503" s="1"/>
    </row>
    <row r="504" spans="2:26" x14ac:dyDescent="0.25">
      <c r="B504" s="2">
        <f>IF(ALL[[#This Row],[TGL MASUK]]="",B503,ALL[[#This Row],[TGL MASUK]])</f>
        <v>44944</v>
      </c>
      <c r="C504" s="2">
        <v>44944</v>
      </c>
      <c r="D504" s="2" t="str">
        <f>IF(D503=ALL[[#Headers],[TGL MASUK_H3]],ALL[[#This Row],[TGL MASUK_H2]],IF(ALL[[#This Row],[SUPPLIER]]="","",IF(ALL[[#This Row],[TGL MASUK_H2]]&gt;C503,ALL[[#This Row],[TGL MASUK_H2]],"")))</f>
        <v/>
      </c>
      <c r="E504" t="str">
        <f>IF(ALL[[#This Row],[FAKTUR]]="",E503,ALL[[#This Row],[FAKTUR]])</f>
        <v>ARTO MORO</v>
      </c>
      <c r="F504" s="2">
        <f>IF(ALL[[#This Row],[TGL.NOTA]]="",F503,ALL[[#This Row],[TGL.NOTA]])</f>
        <v>44939</v>
      </c>
      <c r="G504" s="8">
        <f t="shared" si="7"/>
        <v>502</v>
      </c>
      <c r="H504" s="6" t="str">
        <f>IF(ALL[[#This Row],[SUPPLIER]]="","",COUNT(H$2:H503)+1)</f>
        <v/>
      </c>
      <c r="I504" s="2" t="s">
        <v>22</v>
      </c>
      <c r="N504" s="2"/>
      <c r="P504" t="s">
        <v>610</v>
      </c>
      <c r="R504">
        <v>40</v>
      </c>
      <c r="S504" t="s">
        <v>37</v>
      </c>
      <c r="T504" s="3">
        <v>32500</v>
      </c>
      <c r="U504" s="3"/>
      <c r="V504" t="s">
        <v>455</v>
      </c>
      <c r="W504" s="4">
        <v>0.125</v>
      </c>
      <c r="X504" s="4">
        <v>0.05</v>
      </c>
      <c r="Z504" s="1"/>
    </row>
    <row r="505" spans="2:26" x14ac:dyDescent="0.25">
      <c r="B505" s="2">
        <f>IF(ALL[[#This Row],[TGL MASUK]]="",B504,ALL[[#This Row],[TGL MASUK]])</f>
        <v>44944</v>
      </c>
      <c r="C505" s="2">
        <v>44944</v>
      </c>
      <c r="D505" s="2" t="str">
        <f>IF(D504=ALL[[#Headers],[TGL MASUK_H3]],ALL[[#This Row],[TGL MASUK_H2]],IF(ALL[[#This Row],[SUPPLIER]]="","",IF(ALL[[#This Row],[TGL MASUK_H2]]&gt;C504,ALL[[#This Row],[TGL MASUK_H2]],"")))</f>
        <v/>
      </c>
      <c r="E505" t="str">
        <f>IF(ALL[[#This Row],[FAKTUR]]="",E504,ALL[[#This Row],[FAKTUR]])</f>
        <v>ARTO MORO</v>
      </c>
      <c r="F505" s="2">
        <f>IF(ALL[[#This Row],[TGL.NOTA]]="",F504,ALL[[#This Row],[TGL.NOTA]])</f>
        <v>44939</v>
      </c>
      <c r="G505" s="8">
        <f t="shared" si="7"/>
        <v>503</v>
      </c>
      <c r="H505" s="6" t="str">
        <f>IF(ALL[[#This Row],[SUPPLIER]]="","",COUNT(H$2:H504)+1)</f>
        <v/>
      </c>
      <c r="I505" s="2" t="s">
        <v>22</v>
      </c>
      <c r="N505" s="2"/>
      <c r="P505" t="s">
        <v>611</v>
      </c>
      <c r="R505">
        <v>40</v>
      </c>
      <c r="S505" t="s">
        <v>37</v>
      </c>
      <c r="T505" s="3">
        <v>32500</v>
      </c>
      <c r="U505" s="3"/>
      <c r="V505" t="s">
        <v>455</v>
      </c>
      <c r="W505" s="4">
        <v>0.125</v>
      </c>
      <c r="X505" s="4">
        <v>0.05</v>
      </c>
      <c r="Z505" s="1"/>
    </row>
    <row r="506" spans="2:26" x14ac:dyDescent="0.25">
      <c r="B506" s="2">
        <f>IF(ALL[[#This Row],[TGL MASUK]]="",B505,ALL[[#This Row],[TGL MASUK]])</f>
        <v>44944</v>
      </c>
      <c r="C506" s="2">
        <v>44944</v>
      </c>
      <c r="D506" s="2" t="str">
        <f>IF(D505=ALL[[#Headers],[TGL MASUK_H3]],ALL[[#This Row],[TGL MASUK_H2]],IF(ALL[[#This Row],[SUPPLIER]]="","",IF(ALL[[#This Row],[TGL MASUK_H2]]&gt;C505,ALL[[#This Row],[TGL MASUK_H2]],"")))</f>
        <v/>
      </c>
      <c r="E506" t="str">
        <f>IF(ALL[[#This Row],[FAKTUR]]="",E505,ALL[[#This Row],[FAKTUR]])</f>
        <v>ARTO MORO</v>
      </c>
      <c r="F506" s="2">
        <f>IF(ALL[[#This Row],[TGL.NOTA]]="",F505,ALL[[#This Row],[TGL.NOTA]])</f>
        <v>44939</v>
      </c>
      <c r="G506" s="8">
        <f t="shared" si="7"/>
        <v>504</v>
      </c>
      <c r="H506" s="6" t="str">
        <f>IF(ALL[[#This Row],[SUPPLIER]]="","",COUNT(H$2:H505)+1)</f>
        <v/>
      </c>
      <c r="I506" s="2" t="s">
        <v>22</v>
      </c>
      <c r="N506" s="2"/>
      <c r="P506" t="s">
        <v>612</v>
      </c>
      <c r="Q506">
        <v>1</v>
      </c>
      <c r="R506">
        <v>120</v>
      </c>
      <c r="S506" t="s">
        <v>37</v>
      </c>
      <c r="T506" s="3">
        <v>52000</v>
      </c>
      <c r="U506" s="3"/>
      <c r="V506" t="s">
        <v>455</v>
      </c>
      <c r="W506" s="4">
        <v>0.125</v>
      </c>
      <c r="X506" s="4">
        <v>0.05</v>
      </c>
      <c r="Z506" s="1"/>
    </row>
    <row r="507" spans="2:26" x14ac:dyDescent="0.25">
      <c r="B507" s="2">
        <f>IF(ALL[[#This Row],[TGL MASUK]]="",B506,ALL[[#This Row],[TGL MASUK]])</f>
        <v>44944</v>
      </c>
      <c r="C507" s="2">
        <v>44944</v>
      </c>
      <c r="D507" s="2" t="str">
        <f>IF(D506=ALL[[#Headers],[TGL MASUK_H3]],ALL[[#This Row],[TGL MASUK_H2]],IF(ALL[[#This Row],[SUPPLIER]]="","",IF(ALL[[#This Row],[TGL MASUK_H2]]&gt;C506,ALL[[#This Row],[TGL MASUK_H2]],"")))</f>
        <v/>
      </c>
      <c r="E507" t="str">
        <f>IF(ALL[[#This Row],[FAKTUR]]="",E506,ALL[[#This Row],[FAKTUR]])</f>
        <v>ARTO MORO</v>
      </c>
      <c r="F507" s="2">
        <f>IF(ALL[[#This Row],[TGL.NOTA]]="",F506,ALL[[#This Row],[TGL.NOTA]])</f>
        <v>44939</v>
      </c>
      <c r="G507" s="8">
        <f t="shared" si="7"/>
        <v>505</v>
      </c>
      <c r="H507" s="6" t="str">
        <f>IF(ALL[[#This Row],[SUPPLIER]]="","",COUNT(H$2:H506)+1)</f>
        <v/>
      </c>
      <c r="I507" s="2" t="s">
        <v>22</v>
      </c>
      <c r="N507" s="2"/>
      <c r="P507" t="s">
        <v>613</v>
      </c>
      <c r="Q507">
        <v>1</v>
      </c>
      <c r="R507">
        <v>60</v>
      </c>
      <c r="S507" t="s">
        <v>37</v>
      </c>
      <c r="T507" s="3">
        <v>82000</v>
      </c>
      <c r="U507" s="3"/>
      <c r="V507" t="s">
        <v>453</v>
      </c>
      <c r="W507" s="4">
        <v>0.125</v>
      </c>
      <c r="X507" s="4">
        <v>0.05</v>
      </c>
      <c r="Z507" s="1"/>
    </row>
    <row r="508" spans="2:26" x14ac:dyDescent="0.25">
      <c r="B508" s="2">
        <f>IF(ALL[[#This Row],[TGL MASUK]]="",B507,ALL[[#This Row],[TGL MASUK]])</f>
        <v>44944</v>
      </c>
      <c r="C508" s="2">
        <v>44944</v>
      </c>
      <c r="D508" s="2" t="str">
        <f>IF(D507=ALL[[#Headers],[TGL MASUK_H3]],ALL[[#This Row],[TGL MASUK_H2]],IF(ALL[[#This Row],[SUPPLIER]]="","",IF(ALL[[#This Row],[TGL MASUK_H2]]&gt;C507,ALL[[#This Row],[TGL MASUK_H2]],"")))</f>
        <v/>
      </c>
      <c r="E508" t="str">
        <f>IF(ALL[[#This Row],[FAKTUR]]="",E507,ALL[[#This Row],[FAKTUR]])</f>
        <v>ARTO MORO</v>
      </c>
      <c r="F508" s="2">
        <f>IF(ALL[[#This Row],[TGL.NOTA]]="",F507,ALL[[#This Row],[TGL.NOTA]])</f>
        <v>44939</v>
      </c>
      <c r="G508" s="8">
        <f t="shared" si="7"/>
        <v>506</v>
      </c>
      <c r="H508" s="6" t="str">
        <f>IF(ALL[[#This Row],[SUPPLIER]]="","",COUNT(H$2:H507)+1)</f>
        <v/>
      </c>
      <c r="I508" s="2" t="s">
        <v>22</v>
      </c>
      <c r="N508" s="2"/>
      <c r="T508" s="3"/>
      <c r="U508" s="3"/>
      <c r="W508" s="4"/>
      <c r="X508" s="4"/>
      <c r="Z508" s="1"/>
    </row>
    <row r="509" spans="2:26" x14ac:dyDescent="0.25">
      <c r="B509" s="2">
        <f>IF(ALL[[#This Row],[TGL MASUK]]="",B508,ALL[[#This Row],[TGL MASUK]])</f>
        <v>44944</v>
      </c>
      <c r="C509" s="2">
        <v>44944</v>
      </c>
      <c r="D509" s="2" t="str">
        <f>IF(D508=ALL[[#Headers],[TGL MASUK_H3]],ALL[[#This Row],[TGL MASUK_H2]],IF(ALL[[#This Row],[SUPPLIER]]="","",IF(ALL[[#This Row],[TGL MASUK_H2]]&gt;C508,ALL[[#This Row],[TGL MASUK_H2]],"")))</f>
        <v/>
      </c>
      <c r="E509" t="str">
        <f>IF(ALL[[#This Row],[FAKTUR]]="",E508,ALL[[#This Row],[FAKTUR]])</f>
        <v>ARTO MORO</v>
      </c>
      <c r="F509" s="2">
        <f>IF(ALL[[#This Row],[TGL.NOTA]]="",F508,ALL[[#This Row],[TGL.NOTA]])</f>
        <v>44940</v>
      </c>
      <c r="G509" s="8">
        <f t="shared" si="7"/>
        <v>507</v>
      </c>
      <c r="H509" s="6">
        <f>IF(ALL[[#This Row],[SUPPLIER]]="","",COUNT(H$2:H508)+1)</f>
        <v>93</v>
      </c>
      <c r="I509" s="2" t="s">
        <v>22</v>
      </c>
      <c r="J509" t="s">
        <v>83</v>
      </c>
      <c r="K509" t="s">
        <v>78</v>
      </c>
      <c r="L509" t="s">
        <v>614</v>
      </c>
      <c r="N509" s="2">
        <v>44940</v>
      </c>
      <c r="P509" t="s">
        <v>367</v>
      </c>
      <c r="Q509">
        <v>2</v>
      </c>
      <c r="R509">
        <v>288</v>
      </c>
      <c r="S509" t="s">
        <v>86</v>
      </c>
      <c r="T509" s="3">
        <v>23900</v>
      </c>
      <c r="U509" s="3"/>
      <c r="V509" t="s">
        <v>202</v>
      </c>
      <c r="W509" s="4">
        <v>0.125</v>
      </c>
      <c r="X509" s="4">
        <v>0.05</v>
      </c>
      <c r="Z509" s="1"/>
    </row>
    <row r="510" spans="2:26" x14ac:dyDescent="0.25">
      <c r="B510" s="2">
        <f>IF(ALL[[#This Row],[TGL MASUK]]="",B509,ALL[[#This Row],[TGL MASUK]])</f>
        <v>44944</v>
      </c>
      <c r="C510" s="2">
        <v>44944</v>
      </c>
      <c r="D510" s="2" t="str">
        <f>IF(D509=ALL[[#Headers],[TGL MASUK_H3]],ALL[[#This Row],[TGL MASUK_H2]],IF(ALL[[#This Row],[SUPPLIER]]="","",IF(ALL[[#This Row],[TGL MASUK_H2]]&gt;C509,ALL[[#This Row],[TGL MASUK_H2]],"")))</f>
        <v/>
      </c>
      <c r="E510" t="str">
        <f>IF(ALL[[#This Row],[FAKTUR]]="",E509,ALL[[#This Row],[FAKTUR]])</f>
        <v>ARTO MORO</v>
      </c>
      <c r="F510" s="2">
        <f>IF(ALL[[#This Row],[TGL.NOTA]]="",F509,ALL[[#This Row],[TGL.NOTA]])</f>
        <v>44940</v>
      </c>
      <c r="G510" s="8">
        <f t="shared" si="7"/>
        <v>508</v>
      </c>
      <c r="H510" s="6" t="str">
        <f>IF(ALL[[#This Row],[SUPPLIER]]="","",COUNT(H$2:H509)+1)</f>
        <v/>
      </c>
      <c r="I510" s="2" t="s">
        <v>22</v>
      </c>
      <c r="N510" s="2"/>
      <c r="P510" t="s">
        <v>615</v>
      </c>
      <c r="Q510">
        <v>2</v>
      </c>
      <c r="R510">
        <v>288</v>
      </c>
      <c r="S510" t="s">
        <v>86</v>
      </c>
      <c r="T510" s="3">
        <v>18600</v>
      </c>
      <c r="U510" s="3"/>
      <c r="V510" t="s">
        <v>195</v>
      </c>
      <c r="W510" s="4">
        <v>0.125</v>
      </c>
      <c r="X510" s="4">
        <v>0.05</v>
      </c>
      <c r="Z510" s="1"/>
    </row>
    <row r="511" spans="2:26" x14ac:dyDescent="0.25">
      <c r="B511" s="2">
        <f>IF(ALL[[#This Row],[TGL MASUK]]="",B510,ALL[[#This Row],[TGL MASUK]])</f>
        <v>44944</v>
      </c>
      <c r="C511" s="2">
        <v>44944</v>
      </c>
      <c r="D511" s="2" t="str">
        <f>IF(D510=ALL[[#Headers],[TGL MASUK_H3]],ALL[[#This Row],[TGL MASUK_H2]],IF(ALL[[#This Row],[SUPPLIER]]="","",IF(ALL[[#This Row],[TGL MASUK_H2]]&gt;C510,ALL[[#This Row],[TGL MASUK_H2]],"")))</f>
        <v/>
      </c>
      <c r="E511" t="str">
        <f>IF(ALL[[#This Row],[FAKTUR]]="",E510,ALL[[#This Row],[FAKTUR]])</f>
        <v>ARTO MORO</v>
      </c>
      <c r="F511" s="2">
        <f>IF(ALL[[#This Row],[TGL.NOTA]]="",F510,ALL[[#This Row],[TGL.NOTA]])</f>
        <v>44940</v>
      </c>
      <c r="G511" s="8">
        <f t="shared" si="7"/>
        <v>509</v>
      </c>
      <c r="H511" s="6" t="str">
        <f>IF(ALL[[#This Row],[SUPPLIER]]="","",COUNT(H$2:H510)+1)</f>
        <v/>
      </c>
      <c r="I511" s="2" t="s">
        <v>22</v>
      </c>
      <c r="N511" s="2"/>
      <c r="P511" t="s">
        <v>616</v>
      </c>
      <c r="Q511">
        <v>5</v>
      </c>
      <c r="R511">
        <v>720</v>
      </c>
      <c r="S511" t="s">
        <v>86</v>
      </c>
      <c r="T511" s="3">
        <v>11900</v>
      </c>
      <c r="U511" s="3"/>
      <c r="V511" t="s">
        <v>195</v>
      </c>
      <c r="W511" s="4">
        <v>0.125</v>
      </c>
      <c r="X511" s="4">
        <v>0.05</v>
      </c>
      <c r="Z511" s="1"/>
    </row>
    <row r="512" spans="2:26" x14ac:dyDescent="0.25">
      <c r="B512" s="2">
        <f>IF(ALL[[#This Row],[TGL MASUK]]="",B511,ALL[[#This Row],[TGL MASUK]])</f>
        <v>44944</v>
      </c>
      <c r="C512" s="2">
        <v>44944</v>
      </c>
      <c r="D512" s="2" t="str">
        <f>IF(D511=ALL[[#Headers],[TGL MASUK_H3]],ALL[[#This Row],[TGL MASUK_H2]],IF(ALL[[#This Row],[SUPPLIER]]="","",IF(ALL[[#This Row],[TGL MASUK_H2]]&gt;C511,ALL[[#This Row],[TGL MASUK_H2]],"")))</f>
        <v/>
      </c>
      <c r="E512" t="str">
        <f>IF(ALL[[#This Row],[FAKTUR]]="",E511,ALL[[#This Row],[FAKTUR]])</f>
        <v>ARTO MORO</v>
      </c>
      <c r="F512" s="2">
        <f>IF(ALL[[#This Row],[TGL.NOTA]]="",F511,ALL[[#This Row],[TGL.NOTA]])</f>
        <v>44940</v>
      </c>
      <c r="G512" s="8">
        <f t="shared" si="7"/>
        <v>510</v>
      </c>
      <c r="H512" s="6" t="str">
        <f>IF(ALL[[#This Row],[SUPPLIER]]="","",COUNT(H$2:H511)+1)</f>
        <v/>
      </c>
      <c r="I512" s="2" t="s">
        <v>22</v>
      </c>
      <c r="N512" s="2"/>
      <c r="P512" t="s">
        <v>207</v>
      </c>
      <c r="R512">
        <v>60</v>
      </c>
      <c r="S512" t="s">
        <v>37</v>
      </c>
      <c r="T512" s="3">
        <v>2350</v>
      </c>
      <c r="U512" s="3"/>
      <c r="V512" t="s">
        <v>208</v>
      </c>
      <c r="W512" s="4">
        <v>0.1</v>
      </c>
      <c r="X512" s="4">
        <v>0.05</v>
      </c>
      <c r="Y512">
        <v>120555</v>
      </c>
      <c r="Z512" s="1" t="s">
        <v>617</v>
      </c>
    </row>
    <row r="513" spans="2:26" x14ac:dyDescent="0.25">
      <c r="B513" s="2">
        <f>IF(ALL[[#This Row],[TGL MASUK]]="",B512,ALL[[#This Row],[TGL MASUK]])</f>
        <v>44944</v>
      </c>
      <c r="C513" s="2">
        <v>44944</v>
      </c>
      <c r="D513" s="2" t="str">
        <f>IF(D512=ALL[[#Headers],[TGL MASUK_H3]],ALL[[#This Row],[TGL MASUK_H2]],IF(ALL[[#This Row],[SUPPLIER]]="","",IF(ALL[[#This Row],[TGL MASUK_H2]]&gt;C512,ALL[[#This Row],[TGL MASUK_H2]],"")))</f>
        <v/>
      </c>
      <c r="E513" t="str">
        <f>IF(ALL[[#This Row],[FAKTUR]]="",E512,ALL[[#This Row],[FAKTUR]])</f>
        <v>ARTO MORO</v>
      </c>
      <c r="F513" s="2">
        <f>IF(ALL[[#This Row],[TGL.NOTA]]="",F512,ALL[[#This Row],[TGL.NOTA]])</f>
        <v>44940</v>
      </c>
      <c r="G513" s="8">
        <f t="shared" si="7"/>
        <v>511</v>
      </c>
      <c r="H513" s="6" t="str">
        <f>IF(ALL[[#This Row],[SUPPLIER]]="","",COUNT(H$2:H512)+1)</f>
        <v/>
      </c>
      <c r="I513" s="2" t="s">
        <v>22</v>
      </c>
      <c r="N513" s="2"/>
      <c r="T513" s="3"/>
      <c r="U513" s="3"/>
      <c r="W513" s="4"/>
      <c r="X513" s="4"/>
      <c r="Z513" s="1"/>
    </row>
    <row r="514" spans="2:26" x14ac:dyDescent="0.25">
      <c r="B514" s="2">
        <f>IF(ALL[[#This Row],[TGL MASUK]]="",B513,ALL[[#This Row],[TGL MASUK]])</f>
        <v>44944</v>
      </c>
      <c r="C514" s="2">
        <v>44944</v>
      </c>
      <c r="D514" s="2" t="str">
        <f>IF(D513=ALL[[#Headers],[TGL MASUK_H3]],ALL[[#This Row],[TGL MASUK_H2]],IF(ALL[[#This Row],[SUPPLIER]]="","",IF(ALL[[#This Row],[TGL MASUK_H2]]&gt;C513,ALL[[#This Row],[TGL MASUK_H2]],"")))</f>
        <v/>
      </c>
      <c r="E514" t="str">
        <f>IF(ALL[[#This Row],[FAKTUR]]="",E513,ALL[[#This Row],[FAKTUR]])</f>
        <v>ARTO MORO</v>
      </c>
      <c r="F514" s="2">
        <f>IF(ALL[[#This Row],[TGL.NOTA]]="",F513,ALL[[#This Row],[TGL.NOTA]])</f>
        <v>44940</v>
      </c>
      <c r="G514" s="8">
        <f t="shared" si="7"/>
        <v>512</v>
      </c>
      <c r="H514" s="6">
        <f>IF(ALL[[#This Row],[SUPPLIER]]="","",COUNT(H$2:H513)+1)</f>
        <v>94</v>
      </c>
      <c r="I514" s="2" t="s">
        <v>22</v>
      </c>
      <c r="J514" t="s">
        <v>83</v>
      </c>
      <c r="K514" t="s">
        <v>78</v>
      </c>
      <c r="L514" t="s">
        <v>618</v>
      </c>
      <c r="N514" s="2">
        <v>44940</v>
      </c>
      <c r="P514" t="s">
        <v>201</v>
      </c>
      <c r="Q514">
        <v>2</v>
      </c>
      <c r="R514">
        <v>288</v>
      </c>
      <c r="S514" t="s">
        <v>37</v>
      </c>
      <c r="T514" s="3">
        <v>4350</v>
      </c>
      <c r="U514" s="3"/>
      <c r="V514" t="s">
        <v>202</v>
      </c>
      <c r="W514" s="4">
        <v>0.125</v>
      </c>
      <c r="X514" s="4">
        <v>0.05</v>
      </c>
      <c r="Z514" s="1"/>
    </row>
    <row r="515" spans="2:26" x14ac:dyDescent="0.25">
      <c r="B515" s="2">
        <f>IF(ALL[[#This Row],[TGL MASUK]]="",B514,ALL[[#This Row],[TGL MASUK]])</f>
        <v>44944</v>
      </c>
      <c r="C515" s="2">
        <v>44944</v>
      </c>
      <c r="D515" s="2" t="str">
        <f>IF(D514=ALL[[#Headers],[TGL MASUK_H3]],ALL[[#This Row],[TGL MASUK_H2]],IF(ALL[[#This Row],[SUPPLIER]]="","",IF(ALL[[#This Row],[TGL MASUK_H2]]&gt;C514,ALL[[#This Row],[TGL MASUK_H2]],"")))</f>
        <v/>
      </c>
      <c r="E515" t="str">
        <f>IF(ALL[[#This Row],[FAKTUR]]="",E514,ALL[[#This Row],[FAKTUR]])</f>
        <v>ARTO MORO</v>
      </c>
      <c r="F515" s="2">
        <f>IF(ALL[[#This Row],[TGL.NOTA]]="",F514,ALL[[#This Row],[TGL.NOTA]])</f>
        <v>44940</v>
      </c>
      <c r="G515" s="8">
        <f t="shared" ref="G515:G578" si="8">ROW()-2</f>
        <v>513</v>
      </c>
      <c r="H515" s="6" t="str">
        <f>IF(ALL[[#This Row],[SUPPLIER]]="","",COUNT(H$2:H514)+1)</f>
        <v/>
      </c>
      <c r="I515" s="2" t="s">
        <v>22</v>
      </c>
      <c r="N515" s="2"/>
      <c r="P515" t="s">
        <v>203</v>
      </c>
      <c r="Q515">
        <v>2</v>
      </c>
      <c r="R515">
        <v>288</v>
      </c>
      <c r="S515" t="s">
        <v>37</v>
      </c>
      <c r="T515" s="3">
        <v>6500</v>
      </c>
      <c r="U515" s="3"/>
      <c r="V515" t="s">
        <v>202</v>
      </c>
      <c r="W515" s="4">
        <v>0.125</v>
      </c>
      <c r="X515" s="4">
        <v>0.05</v>
      </c>
      <c r="Z515" s="1"/>
    </row>
    <row r="516" spans="2:26" x14ac:dyDescent="0.25">
      <c r="B516" s="2">
        <f>IF(ALL[[#This Row],[TGL MASUK]]="",B515,ALL[[#This Row],[TGL MASUK]])</f>
        <v>44944</v>
      </c>
      <c r="C516" s="2">
        <v>44944</v>
      </c>
      <c r="D516" s="2" t="str">
        <f>IF(D515=ALL[[#Headers],[TGL MASUK_H3]],ALL[[#This Row],[TGL MASUK_H2]],IF(ALL[[#This Row],[SUPPLIER]]="","",IF(ALL[[#This Row],[TGL MASUK_H2]]&gt;C515,ALL[[#This Row],[TGL MASUK_H2]],"")))</f>
        <v/>
      </c>
      <c r="E516" t="str">
        <f>IF(ALL[[#This Row],[FAKTUR]]="",E515,ALL[[#This Row],[FAKTUR]])</f>
        <v>ARTO MORO</v>
      </c>
      <c r="F516" s="2">
        <f>IF(ALL[[#This Row],[TGL.NOTA]]="",F515,ALL[[#This Row],[TGL.NOTA]])</f>
        <v>44940</v>
      </c>
      <c r="G516" s="8">
        <f t="shared" si="8"/>
        <v>514</v>
      </c>
      <c r="H516" s="6" t="str">
        <f>IF(ALL[[#This Row],[SUPPLIER]]="","",COUNT(H$2:H515)+1)</f>
        <v/>
      </c>
      <c r="I516" s="2" t="s">
        <v>22</v>
      </c>
      <c r="N516" s="2"/>
      <c r="P516" t="s">
        <v>204</v>
      </c>
      <c r="Q516">
        <v>2</v>
      </c>
      <c r="R516">
        <v>288</v>
      </c>
      <c r="S516" t="s">
        <v>37</v>
      </c>
      <c r="T516" s="3">
        <v>9750</v>
      </c>
      <c r="U516" s="3"/>
      <c r="V516" t="s">
        <v>202</v>
      </c>
      <c r="W516" s="4">
        <v>0.125</v>
      </c>
      <c r="X516" s="4">
        <v>0.05</v>
      </c>
      <c r="Z516" s="1"/>
    </row>
    <row r="517" spans="2:26" x14ac:dyDescent="0.25">
      <c r="B517" s="2">
        <f>IF(ALL[[#This Row],[TGL MASUK]]="",B516,ALL[[#This Row],[TGL MASUK]])</f>
        <v>44944</v>
      </c>
      <c r="C517" s="2">
        <v>44944</v>
      </c>
      <c r="D517" s="2" t="str">
        <f>IF(D516=ALL[[#Headers],[TGL MASUK_H3]],ALL[[#This Row],[TGL MASUK_H2]],IF(ALL[[#This Row],[SUPPLIER]]="","",IF(ALL[[#This Row],[TGL MASUK_H2]]&gt;C516,ALL[[#This Row],[TGL MASUK_H2]],"")))</f>
        <v/>
      </c>
      <c r="E517" t="str">
        <f>IF(ALL[[#This Row],[FAKTUR]]="",E516,ALL[[#This Row],[FAKTUR]])</f>
        <v>ARTO MORO</v>
      </c>
      <c r="F517" s="2">
        <f>IF(ALL[[#This Row],[TGL.NOTA]]="",F516,ALL[[#This Row],[TGL.NOTA]])</f>
        <v>44940</v>
      </c>
      <c r="G517" s="8">
        <f t="shared" si="8"/>
        <v>515</v>
      </c>
      <c r="H517" s="6" t="str">
        <f>IF(ALL[[#This Row],[SUPPLIER]]="","",COUNT(H$2:H516)+1)</f>
        <v/>
      </c>
      <c r="I517" s="2" t="s">
        <v>22</v>
      </c>
      <c r="N517" s="2"/>
      <c r="P517" t="s">
        <v>211</v>
      </c>
      <c r="Q517">
        <v>2</v>
      </c>
      <c r="R517">
        <v>100</v>
      </c>
      <c r="S517" t="s">
        <v>140</v>
      </c>
      <c r="T517" s="3">
        <v>28300</v>
      </c>
      <c r="U517" s="3"/>
      <c r="V517" t="s">
        <v>212</v>
      </c>
      <c r="W517" s="4">
        <v>0.125</v>
      </c>
      <c r="X517" s="4">
        <v>0.05</v>
      </c>
      <c r="Z517" s="1"/>
    </row>
    <row r="518" spans="2:26" x14ac:dyDescent="0.25">
      <c r="B518" s="2">
        <f>IF(ALL[[#This Row],[TGL MASUK]]="",B517,ALL[[#This Row],[TGL MASUK]])</f>
        <v>44944</v>
      </c>
      <c r="C518" s="2">
        <v>44944</v>
      </c>
      <c r="D518" s="2" t="str">
        <f>IF(D517=ALL[[#Headers],[TGL MASUK_H3]],ALL[[#This Row],[TGL MASUK_H2]],IF(ALL[[#This Row],[SUPPLIER]]="","",IF(ALL[[#This Row],[TGL MASUK_H2]]&gt;C517,ALL[[#This Row],[TGL MASUK_H2]],"")))</f>
        <v/>
      </c>
      <c r="E518" t="str">
        <f>IF(ALL[[#This Row],[FAKTUR]]="",E517,ALL[[#This Row],[FAKTUR]])</f>
        <v>ARTO MORO</v>
      </c>
      <c r="F518" s="2">
        <f>IF(ALL[[#This Row],[TGL.NOTA]]="",F517,ALL[[#This Row],[TGL.NOTA]])</f>
        <v>44940</v>
      </c>
      <c r="G518" s="8">
        <f t="shared" si="8"/>
        <v>516</v>
      </c>
      <c r="H518" s="6" t="str">
        <f>IF(ALL[[#This Row],[SUPPLIER]]="","",COUNT(H$2:H517)+1)</f>
        <v/>
      </c>
      <c r="I518" s="2" t="s">
        <v>22</v>
      </c>
      <c r="N518" s="2"/>
      <c r="P518" t="s">
        <v>213</v>
      </c>
      <c r="Q518">
        <v>2</v>
      </c>
      <c r="R518">
        <v>100</v>
      </c>
      <c r="S518" t="s">
        <v>140</v>
      </c>
      <c r="T518" s="3">
        <v>34100</v>
      </c>
      <c r="U518" s="3"/>
      <c r="V518" t="s">
        <v>214</v>
      </c>
      <c r="W518" s="4">
        <v>0.125</v>
      </c>
      <c r="X518" s="4">
        <v>0.05</v>
      </c>
      <c r="Z518" s="1"/>
    </row>
    <row r="519" spans="2:26" x14ac:dyDescent="0.25">
      <c r="B519" s="2">
        <f>IF(ALL[[#This Row],[TGL MASUK]]="",B518,ALL[[#This Row],[TGL MASUK]])</f>
        <v>44944</v>
      </c>
      <c r="C519" s="2">
        <v>44944</v>
      </c>
      <c r="D519" s="2" t="str">
        <f>IF(D518=ALL[[#Headers],[TGL MASUK_H3]],ALL[[#This Row],[TGL MASUK_H2]],IF(ALL[[#This Row],[SUPPLIER]]="","",IF(ALL[[#This Row],[TGL MASUK_H2]]&gt;C518,ALL[[#This Row],[TGL MASUK_H2]],"")))</f>
        <v/>
      </c>
      <c r="E519" t="str">
        <f>IF(ALL[[#This Row],[FAKTUR]]="",E518,ALL[[#This Row],[FAKTUR]])</f>
        <v>ARTO MORO</v>
      </c>
      <c r="F519" s="2">
        <f>IF(ALL[[#This Row],[TGL.NOTA]]="",F518,ALL[[#This Row],[TGL.NOTA]])</f>
        <v>44940</v>
      </c>
      <c r="G519" s="8">
        <f t="shared" si="8"/>
        <v>517</v>
      </c>
      <c r="H519" s="6" t="str">
        <f>IF(ALL[[#This Row],[SUPPLIER]]="","",COUNT(H$2:H518)+1)</f>
        <v/>
      </c>
      <c r="I519" s="2" t="s">
        <v>22</v>
      </c>
      <c r="N519" s="2"/>
      <c r="P519" t="s">
        <v>587</v>
      </c>
      <c r="Q519">
        <v>2</v>
      </c>
      <c r="R519">
        <v>288</v>
      </c>
      <c r="S519" t="s">
        <v>86</v>
      </c>
      <c r="T519" s="3">
        <v>10600</v>
      </c>
      <c r="U519" s="3"/>
      <c r="V519" t="s">
        <v>195</v>
      </c>
      <c r="W519" s="4">
        <v>0.125</v>
      </c>
      <c r="X519" s="4">
        <v>0.05</v>
      </c>
      <c r="Z519" s="1"/>
    </row>
    <row r="520" spans="2:26" x14ac:dyDescent="0.25">
      <c r="B520" s="2">
        <f>IF(ALL[[#This Row],[TGL MASUK]]="",B519,ALL[[#This Row],[TGL MASUK]])</f>
        <v>44944</v>
      </c>
      <c r="C520" s="2">
        <v>44944</v>
      </c>
      <c r="D520" s="2" t="str">
        <f>IF(D519=ALL[[#Headers],[TGL MASUK_H3]],ALL[[#This Row],[TGL MASUK_H2]],IF(ALL[[#This Row],[SUPPLIER]]="","",IF(ALL[[#This Row],[TGL MASUK_H2]]&gt;C519,ALL[[#This Row],[TGL MASUK_H2]],"")))</f>
        <v/>
      </c>
      <c r="E520" t="str">
        <f>IF(ALL[[#This Row],[FAKTUR]]="",E519,ALL[[#This Row],[FAKTUR]])</f>
        <v>ARTO MORO</v>
      </c>
      <c r="F520" s="2">
        <f>IF(ALL[[#This Row],[TGL.NOTA]]="",F519,ALL[[#This Row],[TGL.NOTA]])</f>
        <v>44940</v>
      </c>
      <c r="G520" s="8">
        <f t="shared" si="8"/>
        <v>518</v>
      </c>
      <c r="H520" s="6" t="str">
        <f>IF(ALL[[#This Row],[SUPPLIER]]="","",COUNT(H$2:H519)+1)</f>
        <v/>
      </c>
      <c r="I520" s="2" t="s">
        <v>22</v>
      </c>
      <c r="N520" s="2"/>
      <c r="P520" t="s">
        <v>619</v>
      </c>
      <c r="Q520">
        <v>2</v>
      </c>
      <c r="R520">
        <v>288</v>
      </c>
      <c r="S520" t="s">
        <v>50</v>
      </c>
      <c r="T520" s="3">
        <v>14100</v>
      </c>
      <c r="U520" s="3"/>
      <c r="V520" t="s">
        <v>93</v>
      </c>
      <c r="W520" s="4">
        <v>0.125</v>
      </c>
      <c r="X520" s="4">
        <v>0.05</v>
      </c>
      <c r="Z520" s="1"/>
    </row>
    <row r="521" spans="2:26" x14ac:dyDescent="0.25">
      <c r="B521" s="2">
        <f>IF(ALL[[#This Row],[TGL MASUK]]="",B520,ALL[[#This Row],[TGL MASUK]])</f>
        <v>44944</v>
      </c>
      <c r="C521" s="2">
        <v>44944</v>
      </c>
      <c r="D521" s="2" t="str">
        <f>IF(D520=ALL[[#Headers],[TGL MASUK_H3]],ALL[[#This Row],[TGL MASUK_H2]],IF(ALL[[#This Row],[SUPPLIER]]="","",IF(ALL[[#This Row],[TGL MASUK_H2]]&gt;C520,ALL[[#This Row],[TGL MASUK_H2]],"")))</f>
        <v/>
      </c>
      <c r="E521" t="str">
        <f>IF(ALL[[#This Row],[FAKTUR]]="",E520,ALL[[#This Row],[FAKTUR]])</f>
        <v>ARTO MORO</v>
      </c>
      <c r="F521" s="2">
        <f>IF(ALL[[#This Row],[TGL.NOTA]]="",F520,ALL[[#This Row],[TGL.NOTA]])</f>
        <v>44940</v>
      </c>
      <c r="G521" s="8">
        <f t="shared" si="8"/>
        <v>519</v>
      </c>
      <c r="H521" s="6" t="str">
        <f>IF(ALL[[#This Row],[SUPPLIER]]="","",COUNT(H$2:H520)+1)</f>
        <v/>
      </c>
      <c r="I521" s="2" t="s">
        <v>22</v>
      </c>
      <c r="N521" s="2"/>
      <c r="P521" t="s">
        <v>620</v>
      </c>
      <c r="Q521">
        <v>2</v>
      </c>
      <c r="R521">
        <v>1728</v>
      </c>
      <c r="S521" t="s">
        <v>37</v>
      </c>
      <c r="T521" s="3">
        <v>2100</v>
      </c>
      <c r="U521" s="3"/>
      <c r="V521" t="s">
        <v>621</v>
      </c>
      <c r="W521" s="4">
        <v>0.125</v>
      </c>
      <c r="X521" s="4">
        <v>0.05</v>
      </c>
      <c r="Z521" s="1"/>
    </row>
    <row r="522" spans="2:26" x14ac:dyDescent="0.25">
      <c r="B522" s="2">
        <f>IF(ALL[[#This Row],[TGL MASUK]]="",B521,ALL[[#This Row],[TGL MASUK]])</f>
        <v>44944</v>
      </c>
      <c r="C522" s="2">
        <v>44944</v>
      </c>
      <c r="D522" s="2" t="str">
        <f>IF(D521=ALL[[#Headers],[TGL MASUK_H3]],ALL[[#This Row],[TGL MASUK_H2]],IF(ALL[[#This Row],[SUPPLIER]]="","",IF(ALL[[#This Row],[TGL MASUK_H2]]&gt;C521,ALL[[#This Row],[TGL MASUK_H2]],"")))</f>
        <v/>
      </c>
      <c r="E522" t="str">
        <f>IF(ALL[[#This Row],[FAKTUR]]="",E521,ALL[[#This Row],[FAKTUR]])</f>
        <v>ARTO MORO</v>
      </c>
      <c r="F522" s="2">
        <f>IF(ALL[[#This Row],[TGL.NOTA]]="",F521,ALL[[#This Row],[TGL.NOTA]])</f>
        <v>44940</v>
      </c>
      <c r="G522" s="8">
        <f t="shared" si="8"/>
        <v>520</v>
      </c>
      <c r="H522" s="6" t="str">
        <f>IF(ALL[[#This Row],[SUPPLIER]]="","",COUNT(H$2:H521)+1)</f>
        <v/>
      </c>
      <c r="I522" s="2" t="s">
        <v>22</v>
      </c>
      <c r="N522" s="2"/>
      <c r="T522" s="3"/>
      <c r="U522" s="3"/>
      <c r="W522" s="4"/>
      <c r="X522" s="4"/>
      <c r="Z522" s="1"/>
    </row>
    <row r="523" spans="2:26" x14ac:dyDescent="0.25">
      <c r="B523" s="2">
        <f>IF(ALL[[#This Row],[TGL MASUK]]="",B522,ALL[[#This Row],[TGL MASUK]])</f>
        <v>44944</v>
      </c>
      <c r="C523" s="2">
        <v>44944</v>
      </c>
      <c r="D523" s="2" t="str">
        <f>IF(D522=ALL[[#Headers],[TGL MASUK_H3]],ALL[[#This Row],[TGL MASUK_H2]],IF(ALL[[#This Row],[SUPPLIER]]="","",IF(ALL[[#This Row],[TGL MASUK_H2]]&gt;C522,ALL[[#This Row],[TGL MASUK_H2]],"")))</f>
        <v/>
      </c>
      <c r="E523" t="str">
        <f>IF(ALL[[#This Row],[FAKTUR]]="",E522,ALL[[#This Row],[FAKTUR]])</f>
        <v>ARTO MORO</v>
      </c>
      <c r="F523" s="2">
        <f>IF(ALL[[#This Row],[TGL.NOTA]]="",F522,ALL[[#This Row],[TGL.NOTA]])</f>
        <v>44942</v>
      </c>
      <c r="G523" s="8">
        <f t="shared" si="8"/>
        <v>521</v>
      </c>
      <c r="H523" s="6">
        <f>IF(ALL[[#This Row],[SUPPLIER]]="","",COUNT(H$2:H522)+1)</f>
        <v>95</v>
      </c>
      <c r="I523" s="2" t="s">
        <v>22</v>
      </c>
      <c r="J523" t="s">
        <v>95</v>
      </c>
      <c r="K523" t="s">
        <v>78</v>
      </c>
      <c r="L523" t="s">
        <v>622</v>
      </c>
      <c r="M523" t="s">
        <v>623</v>
      </c>
      <c r="N523" s="2">
        <v>44942</v>
      </c>
      <c r="P523" t="s">
        <v>487</v>
      </c>
      <c r="Q523">
        <v>2</v>
      </c>
      <c r="T523" s="3"/>
      <c r="U523" s="3">
        <v>3024000</v>
      </c>
      <c r="W523" s="4">
        <v>0.17</v>
      </c>
      <c r="X523" s="4"/>
      <c r="Z523" s="1"/>
    </row>
    <row r="524" spans="2:26" x14ac:dyDescent="0.25">
      <c r="B524" s="2">
        <f>IF(ALL[[#This Row],[TGL MASUK]]="",B523,ALL[[#This Row],[TGL MASUK]])</f>
        <v>44944</v>
      </c>
      <c r="C524" s="2">
        <v>44944</v>
      </c>
      <c r="D524" s="2" t="str">
        <f>IF(D523=ALL[[#Headers],[TGL MASUK_H3]],ALL[[#This Row],[TGL MASUK_H2]],IF(ALL[[#This Row],[SUPPLIER]]="","",IF(ALL[[#This Row],[TGL MASUK_H2]]&gt;C523,ALL[[#This Row],[TGL MASUK_H2]],"")))</f>
        <v/>
      </c>
      <c r="E524" t="str">
        <f>IF(ALL[[#This Row],[FAKTUR]]="",E523,ALL[[#This Row],[FAKTUR]])</f>
        <v>ARTO MORO</v>
      </c>
      <c r="F524" s="2">
        <f>IF(ALL[[#This Row],[TGL.NOTA]]="",F523,ALL[[#This Row],[TGL.NOTA]])</f>
        <v>44942</v>
      </c>
      <c r="G524" s="8">
        <f t="shared" si="8"/>
        <v>522</v>
      </c>
      <c r="H524" s="6" t="str">
        <f>IF(ALL[[#This Row],[SUPPLIER]]="","",COUNT(H$2:H523)+1)</f>
        <v/>
      </c>
      <c r="I524" s="2" t="s">
        <v>22</v>
      </c>
      <c r="N524" s="2"/>
      <c r="P524" t="s">
        <v>485</v>
      </c>
      <c r="Q524">
        <v>2</v>
      </c>
      <c r="T524" s="3"/>
      <c r="U524" s="3">
        <v>3758400</v>
      </c>
      <c r="W524" s="4">
        <v>0.17</v>
      </c>
      <c r="X524" s="4"/>
      <c r="Z524" s="1"/>
    </row>
    <row r="525" spans="2:26" x14ac:dyDescent="0.25">
      <c r="B525" s="2">
        <f>IF(ALL[[#This Row],[TGL MASUK]]="",B524,ALL[[#This Row],[TGL MASUK]])</f>
        <v>44944</v>
      </c>
      <c r="C525" s="2">
        <v>44944</v>
      </c>
      <c r="D525" s="2" t="str">
        <f>IF(D524=ALL[[#Headers],[TGL MASUK_H3]],ALL[[#This Row],[TGL MASUK_H2]],IF(ALL[[#This Row],[SUPPLIER]]="","",IF(ALL[[#This Row],[TGL MASUK_H2]]&gt;C524,ALL[[#This Row],[TGL MASUK_H2]],"")))</f>
        <v/>
      </c>
      <c r="E525" t="str">
        <f>IF(ALL[[#This Row],[FAKTUR]]="",E524,ALL[[#This Row],[FAKTUR]])</f>
        <v>ARTO MORO</v>
      </c>
      <c r="F525" s="2">
        <f>IF(ALL[[#This Row],[TGL.NOTA]]="",F524,ALL[[#This Row],[TGL.NOTA]])</f>
        <v>44942</v>
      </c>
      <c r="G525" s="8">
        <f t="shared" si="8"/>
        <v>523</v>
      </c>
      <c r="H525" s="6" t="str">
        <f>IF(ALL[[#This Row],[SUPPLIER]]="","",COUNT(H$2:H524)+1)</f>
        <v/>
      </c>
      <c r="I525" s="2" t="s">
        <v>22</v>
      </c>
      <c r="N525" s="2"/>
      <c r="T525" s="3"/>
      <c r="U525" s="3"/>
      <c r="W525" s="4"/>
      <c r="X525" s="4"/>
      <c r="Z525" s="1"/>
    </row>
    <row r="526" spans="2:26" x14ac:dyDescent="0.25">
      <c r="B526" s="2">
        <f>IF(ALL[[#This Row],[TGL MASUK]]="",B525,ALL[[#This Row],[TGL MASUK]])</f>
        <v>44944</v>
      </c>
      <c r="C526" s="2">
        <v>44944</v>
      </c>
      <c r="D526" s="2" t="str">
        <f>IF(D525=ALL[[#Headers],[TGL MASUK_H3]],ALL[[#This Row],[TGL MASUK_H2]],IF(ALL[[#This Row],[SUPPLIER]]="","",IF(ALL[[#This Row],[TGL MASUK_H2]]&gt;C525,ALL[[#This Row],[TGL MASUK_H2]],"")))</f>
        <v/>
      </c>
      <c r="E526" t="str">
        <f>IF(ALL[[#This Row],[FAKTUR]]="",E525,ALL[[#This Row],[FAKTUR]])</f>
        <v>UNTANA</v>
      </c>
      <c r="F526" s="2">
        <f>IF(ALL[[#This Row],[TGL.NOTA]]="",F525,ALL[[#This Row],[TGL.NOTA]])</f>
        <v>44944</v>
      </c>
      <c r="G526" s="8">
        <f t="shared" si="8"/>
        <v>524</v>
      </c>
      <c r="H526" s="6">
        <f>IF(ALL[[#This Row],[SUPPLIER]]="","",COUNT(H$2:H525)+1)</f>
        <v>96</v>
      </c>
      <c r="I526" s="2" t="s">
        <v>22</v>
      </c>
      <c r="J526" t="s">
        <v>624</v>
      </c>
      <c r="K526" t="s">
        <v>17</v>
      </c>
      <c r="N526" s="2">
        <v>44944</v>
      </c>
      <c r="P526" t="s">
        <v>625</v>
      </c>
      <c r="Q526">
        <v>5</v>
      </c>
      <c r="R526">
        <v>3000</v>
      </c>
      <c r="S526" t="s">
        <v>140</v>
      </c>
      <c r="T526" s="3">
        <v>4900</v>
      </c>
      <c r="U526" s="3"/>
      <c r="V526" t="s">
        <v>626</v>
      </c>
      <c r="W526" s="4">
        <v>0.05</v>
      </c>
      <c r="X526" s="4"/>
      <c r="Z526" s="1" t="s">
        <v>627</v>
      </c>
    </row>
    <row r="527" spans="2:26" x14ac:dyDescent="0.25">
      <c r="B527" s="2">
        <f>IF(ALL[[#This Row],[TGL MASUK]]="",B526,ALL[[#This Row],[TGL MASUK]])</f>
        <v>44944</v>
      </c>
      <c r="C527" s="2">
        <v>44944</v>
      </c>
      <c r="D527" s="2" t="str">
        <f>IF(D526=ALL[[#Headers],[TGL MASUK_H3]],ALL[[#This Row],[TGL MASUK_H2]],IF(ALL[[#This Row],[SUPPLIER]]="","",IF(ALL[[#This Row],[TGL MASUK_H2]]&gt;C526,ALL[[#This Row],[TGL MASUK_H2]],"")))</f>
        <v/>
      </c>
      <c r="E527" t="str">
        <f>IF(ALL[[#This Row],[FAKTUR]]="",E526,ALL[[#This Row],[FAKTUR]])</f>
        <v>UNTANA</v>
      </c>
      <c r="F527" s="2">
        <f>IF(ALL[[#This Row],[TGL.NOTA]]="",F526,ALL[[#This Row],[TGL.NOTA]])</f>
        <v>44944</v>
      </c>
      <c r="G527" s="8">
        <f t="shared" si="8"/>
        <v>525</v>
      </c>
      <c r="H527" s="6" t="str">
        <f>IF(ALL[[#This Row],[SUPPLIER]]="","",COUNT(H$2:H526)+1)</f>
        <v/>
      </c>
      <c r="I527" s="2" t="s">
        <v>22</v>
      </c>
      <c r="N527" s="2"/>
      <c r="T527" s="3"/>
      <c r="U527" s="3"/>
      <c r="W527" s="4"/>
      <c r="X527" s="4"/>
      <c r="Z527" s="1"/>
    </row>
    <row r="528" spans="2:26" x14ac:dyDescent="0.25">
      <c r="B528" s="2">
        <f>IF(ALL[[#This Row],[TGL MASUK]]="",B527,ALL[[#This Row],[TGL MASUK]])</f>
        <v>44944</v>
      </c>
      <c r="C528" s="2">
        <v>44944</v>
      </c>
      <c r="D528" s="2" t="str">
        <f>IF(D527=ALL[[#Headers],[TGL MASUK_H3]],ALL[[#This Row],[TGL MASUK_H2]],IF(ALL[[#This Row],[SUPPLIER]]="","",IF(ALL[[#This Row],[TGL MASUK_H2]]&gt;C527,ALL[[#This Row],[TGL MASUK_H2]],"")))</f>
        <v/>
      </c>
      <c r="E528" t="str">
        <f>IF(ALL[[#This Row],[FAKTUR]]="",E527,ALL[[#This Row],[FAKTUR]])</f>
        <v>UNTANA</v>
      </c>
      <c r="F528" s="2">
        <f>IF(ALL[[#This Row],[TGL.NOTA]]="",F527,ALL[[#This Row],[TGL.NOTA]])</f>
        <v>44942</v>
      </c>
      <c r="G528" s="8">
        <f t="shared" si="8"/>
        <v>526</v>
      </c>
      <c r="H528" s="6">
        <f>IF(ALL[[#This Row],[SUPPLIER]]="","",COUNT(H$2:H527)+1)</f>
        <v>97</v>
      </c>
      <c r="I528" s="2" t="s">
        <v>22</v>
      </c>
      <c r="J528" t="s">
        <v>628</v>
      </c>
      <c r="K528" t="s">
        <v>17</v>
      </c>
      <c r="L528" t="s">
        <v>629</v>
      </c>
      <c r="N528" s="2">
        <v>44942</v>
      </c>
      <c r="P528" t="s">
        <v>630</v>
      </c>
      <c r="Q528">
        <v>3</v>
      </c>
      <c r="R528">
        <v>216</v>
      </c>
      <c r="S528" t="s">
        <v>37</v>
      </c>
      <c r="T528" s="3">
        <v>27300</v>
      </c>
      <c r="U528" s="3"/>
      <c r="V528" t="s">
        <v>631</v>
      </c>
      <c r="W528" s="4"/>
      <c r="X528" s="4"/>
      <c r="Z528" s="1"/>
    </row>
    <row r="529" spans="2:26" x14ac:dyDescent="0.25">
      <c r="B529" s="2">
        <f>IF(ALL[[#This Row],[TGL MASUK]]="",B528,ALL[[#This Row],[TGL MASUK]])</f>
        <v>44944</v>
      </c>
      <c r="C529" s="2">
        <v>44944</v>
      </c>
      <c r="D529" s="2" t="str">
        <f>IF(D528=ALL[[#Headers],[TGL MASUK_H3]],ALL[[#This Row],[TGL MASUK_H2]],IF(ALL[[#This Row],[SUPPLIER]]="","",IF(ALL[[#This Row],[TGL MASUK_H2]]&gt;C528,ALL[[#This Row],[TGL MASUK_H2]],"")))</f>
        <v/>
      </c>
      <c r="E529" t="str">
        <f>IF(ALL[[#This Row],[FAKTUR]]="",E528,ALL[[#This Row],[FAKTUR]])</f>
        <v>UNTANA</v>
      </c>
      <c r="F529" s="2">
        <f>IF(ALL[[#This Row],[TGL.NOTA]]="",F528,ALL[[#This Row],[TGL.NOTA]])</f>
        <v>44942</v>
      </c>
      <c r="G529" s="8">
        <f t="shared" si="8"/>
        <v>527</v>
      </c>
      <c r="H529" s="6" t="str">
        <f>IF(ALL[[#This Row],[SUPPLIER]]="","",COUNT(H$2:H528)+1)</f>
        <v/>
      </c>
      <c r="I529" s="2" t="s">
        <v>22</v>
      </c>
      <c r="N529" s="2"/>
      <c r="T529" s="3"/>
      <c r="U529" s="3"/>
      <c r="W529" s="4"/>
      <c r="X529" s="4"/>
      <c r="Z529" s="1"/>
    </row>
    <row r="530" spans="2:26" x14ac:dyDescent="0.25">
      <c r="B530" s="2">
        <f>IF(ALL[[#This Row],[TGL MASUK]]="",B529,ALL[[#This Row],[TGL MASUK]])</f>
        <v>44944</v>
      </c>
      <c r="C530" s="2">
        <v>44944</v>
      </c>
      <c r="D530" s="2" t="str">
        <f>IF(D529=ALL[[#Headers],[TGL MASUK_H3]],ALL[[#This Row],[TGL MASUK_H2]],IF(ALL[[#This Row],[SUPPLIER]]="","",IF(ALL[[#This Row],[TGL MASUK_H2]]&gt;C529,ALL[[#This Row],[TGL MASUK_H2]],"")))</f>
        <v/>
      </c>
      <c r="E530" t="str">
        <f>IF(ALL[[#This Row],[FAKTUR]]="",E529,ALL[[#This Row],[FAKTUR]])</f>
        <v>UNTANA</v>
      </c>
      <c r="F530" s="2">
        <f>IF(ALL[[#This Row],[TGL.NOTA]]="",F529,ALL[[#This Row],[TGL.NOTA]])</f>
        <v>44942</v>
      </c>
      <c r="G530" s="8">
        <f t="shared" si="8"/>
        <v>528</v>
      </c>
      <c r="H530" s="6">
        <f>IF(ALL[[#This Row],[SUPPLIER]]="","",COUNT(H$2:H529)+1)</f>
        <v>98</v>
      </c>
      <c r="I530" s="2" t="s">
        <v>22</v>
      </c>
      <c r="J530" t="s">
        <v>628</v>
      </c>
      <c r="K530" t="s">
        <v>17</v>
      </c>
      <c r="L530" t="s">
        <v>632</v>
      </c>
      <c r="N530" s="2">
        <v>44942</v>
      </c>
      <c r="P530" t="s">
        <v>633</v>
      </c>
      <c r="Q530">
        <v>12</v>
      </c>
      <c r="R530">
        <v>1152</v>
      </c>
      <c r="S530" t="s">
        <v>37</v>
      </c>
      <c r="T530" s="3">
        <v>20475</v>
      </c>
      <c r="U530" s="3"/>
      <c r="V530" t="s">
        <v>634</v>
      </c>
      <c r="W530" s="4"/>
      <c r="X530" s="4"/>
      <c r="Z530" s="1"/>
    </row>
    <row r="531" spans="2:26" x14ac:dyDescent="0.25">
      <c r="B531" s="2">
        <f>IF(ALL[[#This Row],[TGL MASUK]]="",B530,ALL[[#This Row],[TGL MASUK]])</f>
        <v>44944</v>
      </c>
      <c r="C531" s="2">
        <v>44944</v>
      </c>
      <c r="D531" s="2" t="str">
        <f>IF(D530=ALL[[#Headers],[TGL MASUK_H3]],ALL[[#This Row],[TGL MASUK_H2]],IF(ALL[[#This Row],[SUPPLIER]]="","",IF(ALL[[#This Row],[TGL MASUK_H2]]&gt;C530,ALL[[#This Row],[TGL MASUK_H2]],"")))</f>
        <v/>
      </c>
      <c r="E531" t="str">
        <f>IF(ALL[[#This Row],[FAKTUR]]="",E530,ALL[[#This Row],[FAKTUR]])</f>
        <v>UNTANA</v>
      </c>
      <c r="F531" s="2">
        <f>IF(ALL[[#This Row],[TGL.NOTA]]="",F530,ALL[[#This Row],[TGL.NOTA]])</f>
        <v>44942</v>
      </c>
      <c r="G531" s="8">
        <f t="shared" si="8"/>
        <v>529</v>
      </c>
      <c r="H531" s="6" t="str">
        <f>IF(ALL[[#This Row],[SUPPLIER]]="","",COUNT(H$2:H530)+1)</f>
        <v/>
      </c>
      <c r="I531" s="2" t="s">
        <v>22</v>
      </c>
      <c r="N531" s="2"/>
      <c r="T531" s="3"/>
      <c r="U531" s="3"/>
      <c r="W531" s="4"/>
      <c r="X531" s="4"/>
      <c r="Z531" s="1"/>
    </row>
    <row r="532" spans="2:26" x14ac:dyDescent="0.25">
      <c r="B532" s="2">
        <f>IF(ALL[[#This Row],[TGL MASUK]]="",B531,ALL[[#This Row],[TGL MASUK]])</f>
        <v>44944</v>
      </c>
      <c r="C532" s="2">
        <v>44944</v>
      </c>
      <c r="D532" s="2" t="str">
        <f>IF(D531=ALL[[#Headers],[TGL MASUK_H3]],ALL[[#This Row],[TGL MASUK_H2]],IF(ALL[[#This Row],[SUPPLIER]]="","",IF(ALL[[#This Row],[TGL MASUK_H2]]&gt;C531,ALL[[#This Row],[TGL MASUK_H2]],"")))</f>
        <v/>
      </c>
      <c r="E532" t="str">
        <f>IF(ALL[[#This Row],[FAKTUR]]="",E531,ALL[[#This Row],[FAKTUR]])</f>
        <v>UNTANA</v>
      </c>
      <c r="F532" s="2">
        <f>IF(ALL[[#This Row],[TGL.NOTA]]="",F531,ALL[[#This Row],[TGL.NOTA]])</f>
        <v>44939</v>
      </c>
      <c r="G532" s="8">
        <f t="shared" si="8"/>
        <v>530</v>
      </c>
      <c r="H532" s="6">
        <f>IF(ALL[[#This Row],[SUPPLIER]]="","",COUNT(H$2:H531)+1)</f>
        <v>99</v>
      </c>
      <c r="I532" s="2" t="s">
        <v>22</v>
      </c>
      <c r="J532" t="s">
        <v>47</v>
      </c>
      <c r="K532" t="s">
        <v>17</v>
      </c>
      <c r="L532" t="s">
        <v>635</v>
      </c>
      <c r="N532" s="2">
        <v>44939</v>
      </c>
      <c r="P532" t="s">
        <v>636</v>
      </c>
      <c r="Q532">
        <v>2</v>
      </c>
      <c r="R532">
        <v>600</v>
      </c>
      <c r="S532" t="s">
        <v>37</v>
      </c>
      <c r="T532" s="3">
        <v>9000</v>
      </c>
      <c r="U532" s="3"/>
      <c r="V532" t="s">
        <v>637</v>
      </c>
      <c r="W532" s="4"/>
      <c r="X532" s="4"/>
      <c r="Z532" s="1"/>
    </row>
    <row r="533" spans="2:26" x14ac:dyDescent="0.25">
      <c r="B533" s="2">
        <f>IF(ALL[[#This Row],[TGL MASUK]]="",B532,ALL[[#This Row],[TGL MASUK]])</f>
        <v>44944</v>
      </c>
      <c r="C533" s="2">
        <v>44944</v>
      </c>
      <c r="D533" s="2" t="str">
        <f>IF(D532=ALL[[#Headers],[TGL MASUK_H3]],ALL[[#This Row],[TGL MASUK_H2]],IF(ALL[[#This Row],[SUPPLIER]]="","",IF(ALL[[#This Row],[TGL MASUK_H2]]&gt;C532,ALL[[#This Row],[TGL MASUK_H2]],"")))</f>
        <v/>
      </c>
      <c r="E533" t="str">
        <f>IF(ALL[[#This Row],[FAKTUR]]="",E532,ALL[[#This Row],[FAKTUR]])</f>
        <v>UNTANA</v>
      </c>
      <c r="F533" s="2">
        <f>IF(ALL[[#This Row],[TGL.NOTA]]="",F532,ALL[[#This Row],[TGL.NOTA]])</f>
        <v>44939</v>
      </c>
      <c r="G533" s="8">
        <f t="shared" si="8"/>
        <v>531</v>
      </c>
      <c r="H533" s="6" t="str">
        <f>IF(ALL[[#This Row],[SUPPLIER]]="","",COUNT(H$2:H532)+1)</f>
        <v/>
      </c>
      <c r="I533" s="2" t="s">
        <v>22</v>
      </c>
      <c r="N533" s="2"/>
      <c r="P533" t="s">
        <v>638</v>
      </c>
      <c r="Q533">
        <v>2</v>
      </c>
      <c r="R533">
        <v>600</v>
      </c>
      <c r="S533" t="s">
        <v>37</v>
      </c>
      <c r="T533" s="3">
        <v>9250</v>
      </c>
      <c r="U533" s="3"/>
      <c r="V533" t="s">
        <v>637</v>
      </c>
      <c r="W533" s="4"/>
      <c r="X533" s="4"/>
      <c r="Z533" s="1"/>
    </row>
    <row r="534" spans="2:26" x14ac:dyDescent="0.25">
      <c r="B534" s="2">
        <f>IF(ALL[[#This Row],[TGL MASUK]]="",B533,ALL[[#This Row],[TGL MASUK]])</f>
        <v>44944</v>
      </c>
      <c r="C534" s="2">
        <v>44944</v>
      </c>
      <c r="D534" s="2" t="str">
        <f>IF(D533=ALL[[#Headers],[TGL MASUK_H3]],ALL[[#This Row],[TGL MASUK_H2]],IF(ALL[[#This Row],[SUPPLIER]]="","",IF(ALL[[#This Row],[TGL MASUK_H2]]&gt;C533,ALL[[#This Row],[TGL MASUK_H2]],"")))</f>
        <v/>
      </c>
      <c r="E534" t="str">
        <f>IF(ALL[[#This Row],[FAKTUR]]="",E533,ALL[[#This Row],[FAKTUR]])</f>
        <v>UNTANA</v>
      </c>
      <c r="F534" s="2">
        <f>IF(ALL[[#This Row],[TGL.NOTA]]="",F533,ALL[[#This Row],[TGL.NOTA]])</f>
        <v>44939</v>
      </c>
      <c r="G534" s="8">
        <f t="shared" si="8"/>
        <v>532</v>
      </c>
      <c r="H534" s="6" t="str">
        <f>IF(ALL[[#This Row],[SUPPLIER]]="","",COUNT(H$2:H533)+1)</f>
        <v/>
      </c>
      <c r="I534" s="2" t="s">
        <v>22</v>
      </c>
      <c r="N534" s="2"/>
      <c r="P534" t="s">
        <v>638</v>
      </c>
      <c r="R534">
        <v>58</v>
      </c>
      <c r="S534" t="s">
        <v>37</v>
      </c>
      <c r="T534" s="3">
        <v>9250</v>
      </c>
      <c r="U534" s="3"/>
      <c r="V534" t="s">
        <v>637</v>
      </c>
      <c r="W534" s="4"/>
      <c r="X534" s="4"/>
      <c r="Z534" s="1"/>
    </row>
    <row r="535" spans="2:26" x14ac:dyDescent="0.25">
      <c r="B535" s="2">
        <f>IF(ALL[[#This Row],[TGL MASUK]]="",B534,ALL[[#This Row],[TGL MASUK]])</f>
        <v>44944</v>
      </c>
      <c r="C535" s="2">
        <v>44944</v>
      </c>
      <c r="D535" s="2" t="str">
        <f>IF(D534=ALL[[#Headers],[TGL MASUK_H3]],ALL[[#This Row],[TGL MASUK_H2]],IF(ALL[[#This Row],[SUPPLIER]]="","",IF(ALL[[#This Row],[TGL MASUK_H2]]&gt;C534,ALL[[#This Row],[TGL MASUK_H2]],"")))</f>
        <v/>
      </c>
      <c r="E535" t="str">
        <f>IF(ALL[[#This Row],[FAKTUR]]="",E534,ALL[[#This Row],[FAKTUR]])</f>
        <v>UNTANA</v>
      </c>
      <c r="F535" s="2">
        <f>IF(ALL[[#This Row],[TGL.NOTA]]="",F534,ALL[[#This Row],[TGL.NOTA]])</f>
        <v>44939</v>
      </c>
      <c r="G535" s="8">
        <f t="shared" si="8"/>
        <v>533</v>
      </c>
      <c r="H535" s="6" t="str">
        <f>IF(ALL[[#This Row],[SUPPLIER]]="","",COUNT(H$2:H534)+1)</f>
        <v/>
      </c>
      <c r="I535" s="2" t="s">
        <v>22</v>
      </c>
      <c r="N535" s="2"/>
      <c r="T535" s="3"/>
      <c r="U535" s="3"/>
      <c r="W535" s="4"/>
      <c r="X535" s="4"/>
      <c r="Z535" s="1"/>
    </row>
    <row r="536" spans="2:26" x14ac:dyDescent="0.25">
      <c r="B536" s="2">
        <f>IF(ALL[[#This Row],[TGL MASUK]]="",B535,ALL[[#This Row],[TGL MASUK]])</f>
        <v>44944</v>
      </c>
      <c r="C536" s="2">
        <v>44944</v>
      </c>
      <c r="D536" s="2" t="str">
        <f>IF(D535=ALL[[#Headers],[TGL MASUK_H3]],ALL[[#This Row],[TGL MASUK_H2]],IF(ALL[[#This Row],[SUPPLIER]]="","",IF(ALL[[#This Row],[TGL MASUK_H2]]&gt;C535,ALL[[#This Row],[TGL MASUK_H2]],"")))</f>
        <v/>
      </c>
      <c r="E536" t="str">
        <f>IF(ALL[[#This Row],[FAKTUR]]="",E535,ALL[[#This Row],[FAKTUR]])</f>
        <v>UNTANA</v>
      </c>
      <c r="F536" s="2">
        <f>IF(ALL[[#This Row],[TGL.NOTA]]="",F535,ALL[[#This Row],[TGL.NOTA]])</f>
        <v>44943</v>
      </c>
      <c r="G536" s="8">
        <f t="shared" si="8"/>
        <v>534</v>
      </c>
      <c r="H536" s="6">
        <f>IF(ALL[[#This Row],[SUPPLIER]]="","",COUNT(H$2:H535)+1)</f>
        <v>100</v>
      </c>
      <c r="I536" s="2" t="s">
        <v>22</v>
      </c>
      <c r="J536" t="s">
        <v>639</v>
      </c>
      <c r="K536" t="s">
        <v>17</v>
      </c>
      <c r="L536" t="s">
        <v>640</v>
      </c>
      <c r="N536" s="2">
        <v>44943</v>
      </c>
      <c r="P536" t="s">
        <v>641</v>
      </c>
      <c r="Q536">
        <v>3</v>
      </c>
      <c r="T536" s="3"/>
      <c r="U536" s="3">
        <v>458100</v>
      </c>
      <c r="V536" t="s">
        <v>642</v>
      </c>
      <c r="W536" s="4">
        <v>0.05</v>
      </c>
      <c r="X536" s="4"/>
      <c r="Z536" s="1" t="s">
        <v>28</v>
      </c>
    </row>
    <row r="537" spans="2:26" x14ac:dyDescent="0.25">
      <c r="B537" s="2">
        <f>IF(ALL[[#This Row],[TGL MASUK]]="",B536,ALL[[#This Row],[TGL MASUK]])</f>
        <v>44944</v>
      </c>
      <c r="C537" s="2">
        <v>44944</v>
      </c>
      <c r="D537" s="2" t="str">
        <f>IF(D536=ALL[[#Headers],[TGL MASUK_H3]],ALL[[#This Row],[TGL MASUK_H2]],IF(ALL[[#This Row],[SUPPLIER]]="","",IF(ALL[[#This Row],[TGL MASUK_H2]]&gt;C536,ALL[[#This Row],[TGL MASUK_H2]],"")))</f>
        <v/>
      </c>
      <c r="E537" t="str">
        <f>IF(ALL[[#This Row],[FAKTUR]]="",E536,ALL[[#This Row],[FAKTUR]])</f>
        <v>UNTANA</v>
      </c>
      <c r="F537" s="2">
        <f>IF(ALL[[#This Row],[TGL.NOTA]]="",F536,ALL[[#This Row],[TGL.NOTA]])</f>
        <v>44943</v>
      </c>
      <c r="G537" s="8">
        <f t="shared" si="8"/>
        <v>535</v>
      </c>
      <c r="H537" s="6" t="str">
        <f>IF(ALL[[#This Row],[SUPPLIER]]="","",COUNT(H$2:H536)+1)</f>
        <v/>
      </c>
      <c r="I537" s="2" t="s">
        <v>22</v>
      </c>
      <c r="N537" s="2"/>
      <c r="P537" t="s">
        <v>643</v>
      </c>
      <c r="Q537">
        <v>3</v>
      </c>
      <c r="T537" s="3"/>
      <c r="U537" s="3">
        <v>537000</v>
      </c>
      <c r="V537" t="s">
        <v>642</v>
      </c>
      <c r="W537" s="4">
        <v>0.05</v>
      </c>
      <c r="X537" s="4"/>
      <c r="Z537" s="1" t="s">
        <v>28</v>
      </c>
    </row>
    <row r="538" spans="2:26" x14ac:dyDescent="0.25">
      <c r="B538" s="2">
        <f>IF(ALL[[#This Row],[TGL MASUK]]="",B537,ALL[[#This Row],[TGL MASUK]])</f>
        <v>44944</v>
      </c>
      <c r="C538" s="2">
        <v>44944</v>
      </c>
      <c r="D538" s="2" t="str">
        <f>IF(D537=ALL[[#Headers],[TGL MASUK_H3]],ALL[[#This Row],[TGL MASUK_H2]],IF(ALL[[#This Row],[SUPPLIER]]="","",IF(ALL[[#This Row],[TGL MASUK_H2]]&gt;C537,ALL[[#This Row],[TGL MASUK_H2]],"")))</f>
        <v/>
      </c>
      <c r="E538" t="str">
        <f>IF(ALL[[#This Row],[FAKTUR]]="",E537,ALL[[#This Row],[FAKTUR]])</f>
        <v>UNTANA</v>
      </c>
      <c r="F538" s="2">
        <f>IF(ALL[[#This Row],[TGL.NOTA]]="",F537,ALL[[#This Row],[TGL.NOTA]])</f>
        <v>44943</v>
      </c>
      <c r="G538" s="8">
        <f t="shared" si="8"/>
        <v>536</v>
      </c>
      <c r="H538" s="6" t="str">
        <f>IF(ALL[[#This Row],[SUPPLIER]]="","",COUNT(H$2:H537)+1)</f>
        <v/>
      </c>
      <c r="I538" s="2" t="s">
        <v>22</v>
      </c>
      <c r="N538" s="2"/>
      <c r="T538" s="3"/>
      <c r="U538" s="3"/>
      <c r="W538" s="4"/>
      <c r="X538" s="4"/>
      <c r="Z538" s="1"/>
    </row>
    <row r="539" spans="2:26" x14ac:dyDescent="0.25">
      <c r="B539" s="2">
        <f>IF(ALL[[#This Row],[TGL MASUK]]="",B538,ALL[[#This Row],[TGL MASUK]])</f>
        <v>44945</v>
      </c>
      <c r="C539" s="2">
        <v>44945</v>
      </c>
      <c r="D539" s="2">
        <f>IF(D538=ALL[[#Headers],[TGL MASUK_H3]],ALL[[#This Row],[TGL MASUK_H2]],IF(ALL[[#This Row],[SUPPLIER]]="","",IF(ALL[[#This Row],[TGL MASUK_H2]]&gt;C538,ALL[[#This Row],[TGL MASUK_H2]],"")))</f>
        <v>44945</v>
      </c>
      <c r="E539" t="str">
        <f>IF(ALL[[#This Row],[FAKTUR]]="",E538,ALL[[#This Row],[FAKTUR]])</f>
        <v>UNTANA</v>
      </c>
      <c r="F539" s="2">
        <f>IF(ALL[[#This Row],[TGL.NOTA]]="",F538,ALL[[#This Row],[TGL.NOTA]])</f>
        <v>44945</v>
      </c>
      <c r="G539" s="8">
        <f t="shared" si="8"/>
        <v>537</v>
      </c>
      <c r="H539" s="6">
        <f>IF(ALL[[#This Row],[SUPPLIER]]="","",COUNT(H$2:H538)+1)</f>
        <v>101</v>
      </c>
      <c r="I539" s="2">
        <v>44945</v>
      </c>
      <c r="J539" t="s">
        <v>182</v>
      </c>
      <c r="K539" t="s">
        <v>17</v>
      </c>
      <c r="L539" t="s">
        <v>644</v>
      </c>
      <c r="N539" s="2">
        <v>44945</v>
      </c>
      <c r="P539" t="s">
        <v>184</v>
      </c>
      <c r="Q539">
        <v>1</v>
      </c>
      <c r="R539">
        <v>7</v>
      </c>
      <c r="S539" t="s">
        <v>50</v>
      </c>
      <c r="T539" s="3">
        <v>195000</v>
      </c>
      <c r="U539" s="3"/>
      <c r="V539" t="s">
        <v>645</v>
      </c>
      <c r="W539" s="4"/>
      <c r="X539" s="4"/>
      <c r="Z539" s="1"/>
    </row>
    <row r="540" spans="2:26" x14ac:dyDescent="0.25">
      <c r="B540" s="2">
        <f>IF(ALL[[#This Row],[TGL MASUK]]="",B539,ALL[[#This Row],[TGL MASUK]])</f>
        <v>44945</v>
      </c>
      <c r="C540" s="2">
        <v>44945</v>
      </c>
      <c r="D540" s="2" t="str">
        <f>IF(D539=ALL[[#Headers],[TGL MASUK_H3]],ALL[[#This Row],[TGL MASUK_H2]],IF(ALL[[#This Row],[SUPPLIER]]="","",IF(ALL[[#This Row],[TGL MASUK_H2]]&gt;C539,ALL[[#This Row],[TGL MASUK_H2]],"")))</f>
        <v/>
      </c>
      <c r="E540" t="str">
        <f>IF(ALL[[#This Row],[FAKTUR]]="",E539,ALL[[#This Row],[FAKTUR]])</f>
        <v>UNTANA</v>
      </c>
      <c r="F540" s="2">
        <f>IF(ALL[[#This Row],[TGL.NOTA]]="",F539,ALL[[#This Row],[TGL.NOTA]])</f>
        <v>44945</v>
      </c>
      <c r="G540" s="8">
        <f t="shared" si="8"/>
        <v>538</v>
      </c>
      <c r="H540" s="6" t="str">
        <f>IF(ALL[[#This Row],[SUPPLIER]]="","",COUNT(H$2:H539)+1)</f>
        <v/>
      </c>
      <c r="I540" s="2" t="s">
        <v>22</v>
      </c>
      <c r="N540" s="2"/>
      <c r="P540" t="s">
        <v>646</v>
      </c>
      <c r="Q540">
        <v>1</v>
      </c>
      <c r="R540">
        <v>7</v>
      </c>
      <c r="S540" t="s">
        <v>50</v>
      </c>
      <c r="T540" s="3">
        <v>180000</v>
      </c>
      <c r="U540" s="3"/>
      <c r="V540" t="s">
        <v>645</v>
      </c>
      <c r="W540" s="4"/>
      <c r="X540" s="4"/>
      <c r="Z540" s="1"/>
    </row>
    <row r="541" spans="2:26" x14ac:dyDescent="0.25">
      <c r="B541" s="2">
        <f>IF(ALL[[#This Row],[TGL MASUK]]="",B540,ALL[[#This Row],[TGL MASUK]])</f>
        <v>44945</v>
      </c>
      <c r="C541" s="2">
        <v>44945</v>
      </c>
      <c r="D541" s="2" t="str">
        <f>IF(D540=ALL[[#Headers],[TGL MASUK_H3]],ALL[[#This Row],[TGL MASUK_H2]],IF(ALL[[#This Row],[SUPPLIER]]="","",IF(ALL[[#This Row],[TGL MASUK_H2]]&gt;C540,ALL[[#This Row],[TGL MASUK_H2]],"")))</f>
        <v/>
      </c>
      <c r="E541" t="str">
        <f>IF(ALL[[#This Row],[FAKTUR]]="",E540,ALL[[#This Row],[FAKTUR]])</f>
        <v>UNTANA</v>
      </c>
      <c r="F541" s="2">
        <f>IF(ALL[[#This Row],[TGL.NOTA]]="",F540,ALL[[#This Row],[TGL.NOTA]])</f>
        <v>44945</v>
      </c>
      <c r="G541" s="8">
        <f t="shared" si="8"/>
        <v>539</v>
      </c>
      <c r="H541" s="6" t="str">
        <f>IF(ALL[[#This Row],[SUPPLIER]]="","",COUNT(H$2:H540)+1)</f>
        <v/>
      </c>
      <c r="I541" s="2" t="s">
        <v>22</v>
      </c>
      <c r="N541" s="2"/>
      <c r="P541" t="s">
        <v>184</v>
      </c>
      <c r="R541">
        <v>9</v>
      </c>
      <c r="S541" t="s">
        <v>50</v>
      </c>
      <c r="T541" s="3">
        <v>195000</v>
      </c>
      <c r="U541" s="3"/>
      <c r="V541" t="s">
        <v>645</v>
      </c>
      <c r="W541" s="4"/>
      <c r="X541" s="4"/>
      <c r="Z541" s="1" t="s">
        <v>647</v>
      </c>
    </row>
    <row r="542" spans="2:26" x14ac:dyDescent="0.25">
      <c r="B542" s="2">
        <f>IF(ALL[[#This Row],[TGL MASUK]]="",B541,ALL[[#This Row],[TGL MASUK]])</f>
        <v>44945</v>
      </c>
      <c r="C542" s="2">
        <v>44945</v>
      </c>
      <c r="D542" s="2" t="str">
        <f>IF(D541=ALL[[#Headers],[TGL MASUK_H3]],ALL[[#This Row],[TGL MASUK_H2]],IF(ALL[[#This Row],[SUPPLIER]]="","",IF(ALL[[#This Row],[TGL MASUK_H2]]&gt;C541,ALL[[#This Row],[TGL MASUK_H2]],"")))</f>
        <v/>
      </c>
      <c r="E542" t="str">
        <f>IF(ALL[[#This Row],[FAKTUR]]="",E541,ALL[[#This Row],[FAKTUR]])</f>
        <v>UNTANA</v>
      </c>
      <c r="F542" s="2">
        <f>IF(ALL[[#This Row],[TGL.NOTA]]="",F541,ALL[[#This Row],[TGL.NOTA]])</f>
        <v>44945</v>
      </c>
      <c r="G542" s="8">
        <f t="shared" si="8"/>
        <v>540</v>
      </c>
      <c r="H542" s="6" t="str">
        <f>IF(ALL[[#This Row],[SUPPLIER]]="","",COUNT(H$2:H541)+1)</f>
        <v/>
      </c>
      <c r="I542" s="2" t="s">
        <v>22</v>
      </c>
      <c r="N542" s="2"/>
      <c r="T542" s="3"/>
      <c r="U542" s="3"/>
      <c r="W542" s="4"/>
      <c r="X542" s="4"/>
      <c r="Z542" s="1"/>
    </row>
    <row r="543" spans="2:26" x14ac:dyDescent="0.25">
      <c r="B543" s="2">
        <f>IF(ALL[[#This Row],[TGL MASUK]]="",B542,ALL[[#This Row],[TGL MASUK]])</f>
        <v>44945</v>
      </c>
      <c r="C543" s="2">
        <v>44945</v>
      </c>
      <c r="D543" s="2" t="str">
        <f>IF(D542=ALL[[#Headers],[TGL MASUK_H3]],ALL[[#This Row],[TGL MASUK_H2]],IF(ALL[[#This Row],[SUPPLIER]]="","",IF(ALL[[#This Row],[TGL MASUK_H2]]&gt;C542,ALL[[#This Row],[TGL MASUK_H2]],"")))</f>
        <v/>
      </c>
      <c r="E543" t="str">
        <f>IF(ALL[[#This Row],[FAKTUR]]="",E542,ALL[[#This Row],[FAKTUR]])</f>
        <v>UNTANA</v>
      </c>
      <c r="F543" s="2">
        <f>IF(ALL[[#This Row],[TGL.NOTA]]="",F542,ALL[[#This Row],[TGL.NOTA]])</f>
        <v>44940</v>
      </c>
      <c r="G543" s="8">
        <f t="shared" si="8"/>
        <v>541</v>
      </c>
      <c r="H543" s="6">
        <f>IF(ALL[[#This Row],[SUPPLIER]]="","",COUNT(H$2:H542)+1)</f>
        <v>102</v>
      </c>
      <c r="I543" s="2" t="s">
        <v>22</v>
      </c>
      <c r="J543" t="s">
        <v>166</v>
      </c>
      <c r="K543" t="s">
        <v>17</v>
      </c>
      <c r="L543" t="s">
        <v>648</v>
      </c>
      <c r="N543" s="2">
        <v>44940</v>
      </c>
      <c r="P543" t="s">
        <v>240</v>
      </c>
      <c r="Q543">
        <v>3</v>
      </c>
      <c r="R543">
        <v>540</v>
      </c>
      <c r="S543" t="s">
        <v>37</v>
      </c>
      <c r="T543" s="3">
        <v>24500</v>
      </c>
      <c r="U543" s="3"/>
      <c r="V543" t="s">
        <v>239</v>
      </c>
      <c r="W543" s="4"/>
      <c r="X543" s="4"/>
      <c r="Y543">
        <v>330750</v>
      </c>
      <c r="Z543" s="1"/>
    </row>
    <row r="544" spans="2:26" x14ac:dyDescent="0.25">
      <c r="B544" s="2">
        <f>IF(ALL[[#This Row],[TGL MASUK]]="",B543,ALL[[#This Row],[TGL MASUK]])</f>
        <v>44945</v>
      </c>
      <c r="C544" s="2">
        <v>44945</v>
      </c>
      <c r="D544" s="2" t="str">
        <f>IF(D543=ALL[[#Headers],[TGL MASUK_H3]],ALL[[#This Row],[TGL MASUK_H2]],IF(ALL[[#This Row],[SUPPLIER]]="","",IF(ALL[[#This Row],[TGL MASUK_H2]]&gt;C543,ALL[[#This Row],[TGL MASUK_H2]],"")))</f>
        <v/>
      </c>
      <c r="E544" t="str">
        <f>IF(ALL[[#This Row],[FAKTUR]]="",E543,ALL[[#This Row],[FAKTUR]])</f>
        <v>UNTANA</v>
      </c>
      <c r="F544" s="2">
        <f>IF(ALL[[#This Row],[TGL.NOTA]]="",F543,ALL[[#This Row],[TGL.NOTA]])</f>
        <v>44940</v>
      </c>
      <c r="G544" s="8">
        <f t="shared" si="8"/>
        <v>542</v>
      </c>
      <c r="H544" s="6" t="str">
        <f>IF(ALL[[#This Row],[SUPPLIER]]="","",COUNT(H$2:H543)+1)</f>
        <v/>
      </c>
      <c r="I544" s="2" t="s">
        <v>22</v>
      </c>
      <c r="N544" s="2"/>
      <c r="T544" s="3"/>
      <c r="U544" s="3"/>
      <c r="W544" s="4"/>
      <c r="X544" s="4"/>
      <c r="Z544" s="1"/>
    </row>
    <row r="545" spans="2:26" x14ac:dyDescent="0.25">
      <c r="B545" s="2">
        <f>IF(ALL[[#This Row],[TGL MASUK]]="",B544,ALL[[#This Row],[TGL MASUK]])</f>
        <v>44945</v>
      </c>
      <c r="C545" s="2">
        <v>44945</v>
      </c>
      <c r="D545" s="2" t="str">
        <f>IF(D544=ALL[[#Headers],[TGL MASUK_H3]],ALL[[#This Row],[TGL MASUK_H2]],IF(ALL[[#This Row],[SUPPLIER]]="","",IF(ALL[[#This Row],[TGL MASUK_H2]]&gt;C544,ALL[[#This Row],[TGL MASUK_H2]],"")))</f>
        <v/>
      </c>
      <c r="E545" t="str">
        <f>IF(ALL[[#This Row],[FAKTUR]]="",E544,ALL[[#This Row],[FAKTUR]])</f>
        <v>UNTANA</v>
      </c>
      <c r="F545" s="2">
        <f>IF(ALL[[#This Row],[TGL.NOTA]]="",F544,ALL[[#This Row],[TGL.NOTA]])</f>
        <v>44943</v>
      </c>
      <c r="G545" s="8">
        <f t="shared" si="8"/>
        <v>543</v>
      </c>
      <c r="H545" s="6">
        <f>IF(ALL[[#This Row],[SUPPLIER]]="","",COUNT(H$2:H544)+1)</f>
        <v>103</v>
      </c>
      <c r="I545" s="2" t="s">
        <v>22</v>
      </c>
      <c r="J545" t="s">
        <v>649</v>
      </c>
      <c r="K545" t="s">
        <v>17</v>
      </c>
      <c r="L545" t="s">
        <v>650</v>
      </c>
      <c r="N545" s="2">
        <v>44943</v>
      </c>
      <c r="P545" t="s">
        <v>651</v>
      </c>
      <c r="R545">
        <v>15</v>
      </c>
      <c r="S545" t="s">
        <v>37</v>
      </c>
      <c r="T545" s="3">
        <v>23000</v>
      </c>
      <c r="U545" s="3"/>
      <c r="W545" s="4"/>
      <c r="X545" s="4"/>
      <c r="Z545" s="1"/>
    </row>
    <row r="546" spans="2:26" x14ac:dyDescent="0.25">
      <c r="B546" s="2">
        <f>IF(ALL[[#This Row],[TGL MASUK]]="",B545,ALL[[#This Row],[TGL MASUK]])</f>
        <v>44945</v>
      </c>
      <c r="C546" s="2">
        <v>44945</v>
      </c>
      <c r="D546" s="2" t="str">
        <f>IF(D545=ALL[[#Headers],[TGL MASUK_H3]],ALL[[#This Row],[TGL MASUK_H2]],IF(ALL[[#This Row],[SUPPLIER]]="","",IF(ALL[[#This Row],[TGL MASUK_H2]]&gt;C545,ALL[[#This Row],[TGL MASUK_H2]],"")))</f>
        <v/>
      </c>
      <c r="E546" t="str">
        <f>IF(ALL[[#This Row],[FAKTUR]]="",E545,ALL[[#This Row],[FAKTUR]])</f>
        <v>UNTANA</v>
      </c>
      <c r="F546" s="2">
        <f>IF(ALL[[#This Row],[TGL.NOTA]]="",F545,ALL[[#This Row],[TGL.NOTA]])</f>
        <v>44943</v>
      </c>
      <c r="G546" s="8">
        <f t="shared" si="8"/>
        <v>544</v>
      </c>
      <c r="H546" s="6" t="str">
        <f>IF(ALL[[#This Row],[SUPPLIER]]="","",COUNT(H$2:H545)+1)</f>
        <v/>
      </c>
      <c r="I546" s="2" t="s">
        <v>22</v>
      </c>
      <c r="N546" s="2"/>
      <c r="P546" t="s">
        <v>652</v>
      </c>
      <c r="R546">
        <v>15</v>
      </c>
      <c r="S546" t="s">
        <v>37</v>
      </c>
      <c r="T546" s="3">
        <v>23000</v>
      </c>
      <c r="U546" s="3"/>
      <c r="W546" s="4"/>
      <c r="X546" s="4"/>
      <c r="Z546" s="1"/>
    </row>
    <row r="547" spans="2:26" x14ac:dyDescent="0.25">
      <c r="B547" s="2">
        <f>IF(ALL[[#This Row],[TGL MASUK]]="",B546,ALL[[#This Row],[TGL MASUK]])</f>
        <v>44945</v>
      </c>
      <c r="C547" s="2">
        <v>44945</v>
      </c>
      <c r="D547" s="2" t="str">
        <f>IF(D546=ALL[[#Headers],[TGL MASUK_H3]],ALL[[#This Row],[TGL MASUK_H2]],IF(ALL[[#This Row],[SUPPLIER]]="","",IF(ALL[[#This Row],[TGL MASUK_H2]]&gt;C546,ALL[[#This Row],[TGL MASUK_H2]],"")))</f>
        <v/>
      </c>
      <c r="E547" t="str">
        <f>IF(ALL[[#This Row],[FAKTUR]]="",E546,ALL[[#This Row],[FAKTUR]])</f>
        <v>UNTANA</v>
      </c>
      <c r="F547" s="2">
        <f>IF(ALL[[#This Row],[TGL.NOTA]]="",F546,ALL[[#This Row],[TGL.NOTA]])</f>
        <v>44943</v>
      </c>
      <c r="G547" s="8">
        <f t="shared" si="8"/>
        <v>545</v>
      </c>
      <c r="H547" s="6" t="str">
        <f>IF(ALL[[#This Row],[SUPPLIER]]="","",COUNT(H$2:H546)+1)</f>
        <v/>
      </c>
      <c r="I547" s="2" t="s">
        <v>22</v>
      </c>
      <c r="N547" s="2"/>
      <c r="P547" t="s">
        <v>653</v>
      </c>
      <c r="R547">
        <v>15</v>
      </c>
      <c r="S547" t="s">
        <v>37</v>
      </c>
      <c r="T547" s="3">
        <v>23000</v>
      </c>
      <c r="U547" s="3"/>
      <c r="W547" s="4"/>
      <c r="X547" s="4"/>
      <c r="Z547" s="1"/>
    </row>
    <row r="548" spans="2:26" x14ac:dyDescent="0.25">
      <c r="B548" s="2">
        <f>IF(ALL[[#This Row],[TGL MASUK]]="",B547,ALL[[#This Row],[TGL MASUK]])</f>
        <v>44945</v>
      </c>
      <c r="C548" s="2">
        <v>44945</v>
      </c>
      <c r="D548" s="2" t="str">
        <f>IF(D547=ALL[[#Headers],[TGL MASUK_H3]],ALL[[#This Row],[TGL MASUK_H2]],IF(ALL[[#This Row],[SUPPLIER]]="","",IF(ALL[[#This Row],[TGL MASUK_H2]]&gt;C547,ALL[[#This Row],[TGL MASUK_H2]],"")))</f>
        <v/>
      </c>
      <c r="E548" t="str">
        <f>IF(ALL[[#This Row],[FAKTUR]]="",E547,ALL[[#This Row],[FAKTUR]])</f>
        <v>UNTANA</v>
      </c>
      <c r="F548" s="2">
        <f>IF(ALL[[#This Row],[TGL.NOTA]]="",F547,ALL[[#This Row],[TGL.NOTA]])</f>
        <v>44943</v>
      </c>
      <c r="G548" s="8">
        <f t="shared" si="8"/>
        <v>546</v>
      </c>
      <c r="H548" s="6" t="str">
        <f>IF(ALL[[#This Row],[SUPPLIER]]="","",COUNT(H$2:H547)+1)</f>
        <v/>
      </c>
      <c r="I548" s="2" t="s">
        <v>22</v>
      </c>
      <c r="N548" s="2"/>
      <c r="P548" t="s">
        <v>654</v>
      </c>
      <c r="R548">
        <v>15</v>
      </c>
      <c r="S548" t="s">
        <v>37</v>
      </c>
      <c r="T548" s="3">
        <v>23000</v>
      </c>
      <c r="U548" s="3"/>
      <c r="W548" s="4"/>
      <c r="X548" s="4"/>
      <c r="Z548" s="1"/>
    </row>
    <row r="549" spans="2:26" x14ac:dyDescent="0.25">
      <c r="B549" s="2">
        <f>IF(ALL[[#This Row],[TGL MASUK]]="",B548,ALL[[#This Row],[TGL MASUK]])</f>
        <v>44945</v>
      </c>
      <c r="C549" s="2">
        <v>44945</v>
      </c>
      <c r="D549" s="2" t="str">
        <f>IF(D548=ALL[[#Headers],[TGL MASUK_H3]],ALL[[#This Row],[TGL MASUK_H2]],IF(ALL[[#This Row],[SUPPLIER]]="","",IF(ALL[[#This Row],[TGL MASUK_H2]]&gt;C548,ALL[[#This Row],[TGL MASUK_H2]],"")))</f>
        <v/>
      </c>
      <c r="E549" t="str">
        <f>IF(ALL[[#This Row],[FAKTUR]]="",E548,ALL[[#This Row],[FAKTUR]])</f>
        <v>UNTANA</v>
      </c>
      <c r="F549" s="2">
        <f>IF(ALL[[#This Row],[TGL.NOTA]]="",F548,ALL[[#This Row],[TGL.NOTA]])</f>
        <v>44943</v>
      </c>
      <c r="G549" s="8">
        <f t="shared" si="8"/>
        <v>547</v>
      </c>
      <c r="H549" s="6" t="str">
        <f>IF(ALL[[#This Row],[SUPPLIER]]="","",COUNT(H$2:H548)+1)</f>
        <v/>
      </c>
      <c r="I549" s="2" t="s">
        <v>22</v>
      </c>
      <c r="N549" s="2"/>
      <c r="P549" t="s">
        <v>655</v>
      </c>
      <c r="R549">
        <v>15</v>
      </c>
      <c r="S549" t="s">
        <v>37</v>
      </c>
      <c r="T549" s="3">
        <v>29500</v>
      </c>
      <c r="U549" s="3"/>
      <c r="W549" s="4"/>
      <c r="X549" s="4"/>
      <c r="Z549" s="1"/>
    </row>
    <row r="550" spans="2:26" x14ac:dyDescent="0.25">
      <c r="B550" s="2">
        <f>IF(ALL[[#This Row],[TGL MASUK]]="",B549,ALL[[#This Row],[TGL MASUK]])</f>
        <v>44945</v>
      </c>
      <c r="C550" s="2">
        <v>44945</v>
      </c>
      <c r="D550" s="2" t="str">
        <f>IF(D549=ALL[[#Headers],[TGL MASUK_H3]],ALL[[#This Row],[TGL MASUK_H2]],IF(ALL[[#This Row],[SUPPLIER]]="","",IF(ALL[[#This Row],[TGL MASUK_H2]]&gt;C549,ALL[[#This Row],[TGL MASUK_H2]],"")))</f>
        <v/>
      </c>
      <c r="E550" t="str">
        <f>IF(ALL[[#This Row],[FAKTUR]]="",E549,ALL[[#This Row],[FAKTUR]])</f>
        <v>UNTANA</v>
      </c>
      <c r="F550" s="2">
        <f>IF(ALL[[#This Row],[TGL.NOTA]]="",F549,ALL[[#This Row],[TGL.NOTA]])</f>
        <v>44943</v>
      </c>
      <c r="G550" s="8">
        <f t="shared" si="8"/>
        <v>548</v>
      </c>
      <c r="H550" s="6" t="str">
        <f>IF(ALL[[#This Row],[SUPPLIER]]="","",COUNT(H$2:H549)+1)</f>
        <v/>
      </c>
      <c r="I550" s="2" t="s">
        <v>22</v>
      </c>
      <c r="N550" s="2"/>
      <c r="P550" t="s">
        <v>656</v>
      </c>
      <c r="R550">
        <v>15</v>
      </c>
      <c r="S550" t="s">
        <v>37</v>
      </c>
      <c r="T550" s="3">
        <v>29500</v>
      </c>
      <c r="U550" s="3"/>
      <c r="W550" s="4"/>
      <c r="X550" s="4"/>
      <c r="Z550" s="1"/>
    </row>
    <row r="551" spans="2:26" x14ac:dyDescent="0.25">
      <c r="B551" s="2">
        <f>IF(ALL[[#This Row],[TGL MASUK]]="",B550,ALL[[#This Row],[TGL MASUK]])</f>
        <v>44945</v>
      </c>
      <c r="C551" s="2">
        <v>44945</v>
      </c>
      <c r="D551" s="2" t="str">
        <f>IF(D550=ALL[[#Headers],[TGL MASUK_H3]],ALL[[#This Row],[TGL MASUK_H2]],IF(ALL[[#This Row],[SUPPLIER]]="","",IF(ALL[[#This Row],[TGL MASUK_H2]]&gt;C550,ALL[[#This Row],[TGL MASUK_H2]],"")))</f>
        <v/>
      </c>
      <c r="E551" t="str">
        <f>IF(ALL[[#This Row],[FAKTUR]]="",E550,ALL[[#This Row],[FAKTUR]])</f>
        <v>UNTANA</v>
      </c>
      <c r="F551" s="2">
        <f>IF(ALL[[#This Row],[TGL.NOTA]]="",F550,ALL[[#This Row],[TGL.NOTA]])</f>
        <v>44943</v>
      </c>
      <c r="G551" s="8">
        <f t="shared" si="8"/>
        <v>549</v>
      </c>
      <c r="H551" s="6" t="str">
        <f>IF(ALL[[#This Row],[SUPPLIER]]="","",COUNT(H$2:H550)+1)</f>
        <v/>
      </c>
      <c r="I551" s="2" t="s">
        <v>22</v>
      </c>
      <c r="N551" s="2"/>
      <c r="P551" t="s">
        <v>657</v>
      </c>
      <c r="R551">
        <v>15</v>
      </c>
      <c r="S551" t="s">
        <v>37</v>
      </c>
      <c r="T551" s="3">
        <v>29500</v>
      </c>
      <c r="U551" s="3"/>
      <c r="W551" s="4"/>
      <c r="X551" s="4"/>
      <c r="Z551" s="1"/>
    </row>
    <row r="552" spans="2:26" x14ac:dyDescent="0.25">
      <c r="B552" s="2">
        <f>IF(ALL[[#This Row],[TGL MASUK]]="",B551,ALL[[#This Row],[TGL MASUK]])</f>
        <v>44945</v>
      </c>
      <c r="C552" s="2">
        <v>44945</v>
      </c>
      <c r="D552" s="2" t="str">
        <f>IF(D551=ALL[[#Headers],[TGL MASUK_H3]],ALL[[#This Row],[TGL MASUK_H2]],IF(ALL[[#This Row],[SUPPLIER]]="","",IF(ALL[[#This Row],[TGL MASUK_H2]]&gt;C551,ALL[[#This Row],[TGL MASUK_H2]],"")))</f>
        <v/>
      </c>
      <c r="E552" t="str">
        <f>IF(ALL[[#This Row],[FAKTUR]]="",E551,ALL[[#This Row],[FAKTUR]])</f>
        <v>UNTANA</v>
      </c>
      <c r="F552" s="2">
        <f>IF(ALL[[#This Row],[TGL.NOTA]]="",F551,ALL[[#This Row],[TGL.NOTA]])</f>
        <v>44943</v>
      </c>
      <c r="G552" s="8">
        <f t="shared" si="8"/>
        <v>550</v>
      </c>
      <c r="H552" s="6" t="str">
        <f>IF(ALL[[#This Row],[SUPPLIER]]="","",COUNT(H$2:H551)+1)</f>
        <v/>
      </c>
      <c r="I552" s="2" t="s">
        <v>22</v>
      </c>
      <c r="N552" s="2"/>
      <c r="P552" t="s">
        <v>658</v>
      </c>
      <c r="R552">
        <v>15</v>
      </c>
      <c r="S552" t="s">
        <v>37</v>
      </c>
      <c r="T552" s="3">
        <v>29500</v>
      </c>
      <c r="U552" s="3"/>
      <c r="W552" s="4"/>
      <c r="X552" s="4"/>
      <c r="Z552" s="1"/>
    </row>
    <row r="553" spans="2:26" x14ac:dyDescent="0.25">
      <c r="B553" s="2">
        <f>IF(ALL[[#This Row],[TGL MASUK]]="",B552,ALL[[#This Row],[TGL MASUK]])</f>
        <v>44945</v>
      </c>
      <c r="C553" s="2">
        <v>44945</v>
      </c>
      <c r="D553" s="2" t="str">
        <f>IF(D552=ALL[[#Headers],[TGL MASUK_H3]],ALL[[#This Row],[TGL MASUK_H2]],IF(ALL[[#This Row],[SUPPLIER]]="","",IF(ALL[[#This Row],[TGL MASUK_H2]]&gt;C552,ALL[[#This Row],[TGL MASUK_H2]],"")))</f>
        <v/>
      </c>
      <c r="E553" t="str">
        <f>IF(ALL[[#This Row],[FAKTUR]]="",E552,ALL[[#This Row],[FAKTUR]])</f>
        <v>UNTANA</v>
      </c>
      <c r="F553" s="2">
        <f>IF(ALL[[#This Row],[TGL.NOTA]]="",F552,ALL[[#This Row],[TGL.NOTA]])</f>
        <v>44943</v>
      </c>
      <c r="G553" s="8">
        <f t="shared" si="8"/>
        <v>551</v>
      </c>
      <c r="H553" s="6" t="str">
        <f>IF(ALL[[#This Row],[SUPPLIER]]="","",COUNT(H$2:H552)+1)</f>
        <v/>
      </c>
      <c r="I553" s="2" t="s">
        <v>22</v>
      </c>
      <c r="N553" s="2"/>
      <c r="T553" s="3"/>
      <c r="U553" s="3"/>
      <c r="W553" s="4"/>
      <c r="X553" s="4"/>
      <c r="Z553" s="1"/>
    </row>
    <row r="554" spans="2:26" x14ac:dyDescent="0.25">
      <c r="B554" s="2">
        <f>IF(ALL[[#This Row],[TGL MASUK]]="",B553,ALL[[#This Row],[TGL MASUK]])</f>
        <v>44945</v>
      </c>
      <c r="C554" s="2">
        <v>44945</v>
      </c>
      <c r="D554" s="2" t="str">
        <f>IF(D553=ALL[[#Headers],[TGL MASUK_H3]],ALL[[#This Row],[TGL MASUK_H2]],IF(ALL[[#This Row],[SUPPLIER]]="","",IF(ALL[[#This Row],[TGL MASUK_H2]]&gt;C553,ALL[[#This Row],[TGL MASUK_H2]],"")))</f>
        <v/>
      </c>
      <c r="E554" t="str">
        <f>IF(ALL[[#This Row],[FAKTUR]]="",E553,ALL[[#This Row],[FAKTUR]])</f>
        <v>UNTANA</v>
      </c>
      <c r="F554" s="2">
        <f>IF(ALL[[#This Row],[TGL.NOTA]]="",F553,ALL[[#This Row],[TGL.NOTA]])</f>
        <v>44945</v>
      </c>
      <c r="G554" s="8">
        <f t="shared" si="8"/>
        <v>552</v>
      </c>
      <c r="H554" s="6">
        <f>IF(ALL[[#This Row],[SUPPLIER]]="","",COUNT(H$2:H553)+1)</f>
        <v>104</v>
      </c>
      <c r="I554" s="2" t="s">
        <v>22</v>
      </c>
      <c r="J554" t="s">
        <v>218</v>
      </c>
      <c r="K554" t="s">
        <v>17</v>
      </c>
      <c r="L554" t="s">
        <v>659</v>
      </c>
      <c r="N554" s="2">
        <v>44945</v>
      </c>
      <c r="P554" t="s">
        <v>660</v>
      </c>
      <c r="R554">
        <v>60</v>
      </c>
      <c r="S554" t="s">
        <v>37</v>
      </c>
      <c r="T554" s="3">
        <v>1450</v>
      </c>
      <c r="U554" s="3"/>
      <c r="W554" s="4"/>
      <c r="X554" s="4"/>
      <c r="Z554" s="1"/>
    </row>
    <row r="555" spans="2:26" x14ac:dyDescent="0.25">
      <c r="B555" s="2">
        <f>IF(ALL[[#This Row],[TGL MASUK]]="",B554,ALL[[#This Row],[TGL MASUK]])</f>
        <v>44945</v>
      </c>
      <c r="C555" s="2">
        <v>44945</v>
      </c>
      <c r="D555" s="2" t="str">
        <f>IF(D554=ALL[[#Headers],[TGL MASUK_H3]],ALL[[#This Row],[TGL MASUK_H2]],IF(ALL[[#This Row],[SUPPLIER]]="","",IF(ALL[[#This Row],[TGL MASUK_H2]]&gt;C554,ALL[[#This Row],[TGL MASUK_H2]],"")))</f>
        <v/>
      </c>
      <c r="E555" t="str">
        <f>IF(ALL[[#This Row],[FAKTUR]]="",E554,ALL[[#This Row],[FAKTUR]])</f>
        <v>UNTANA</v>
      </c>
      <c r="F555" s="2">
        <f>IF(ALL[[#This Row],[TGL.NOTA]]="",F554,ALL[[#This Row],[TGL.NOTA]])</f>
        <v>44945</v>
      </c>
      <c r="G555" s="8">
        <f t="shared" si="8"/>
        <v>553</v>
      </c>
      <c r="H555" s="6" t="str">
        <f>IF(ALL[[#This Row],[SUPPLIER]]="","",COUNT(H$2:H554)+1)</f>
        <v/>
      </c>
      <c r="I555" s="2" t="s">
        <v>22</v>
      </c>
      <c r="N555" s="2"/>
      <c r="P555" t="s">
        <v>661</v>
      </c>
      <c r="R555">
        <v>60</v>
      </c>
      <c r="S555" t="s">
        <v>37</v>
      </c>
      <c r="T555" s="3">
        <v>1450</v>
      </c>
      <c r="U555" s="3"/>
      <c r="W555" s="4"/>
      <c r="X555" s="4"/>
      <c r="Z555" s="1"/>
    </row>
    <row r="556" spans="2:26" x14ac:dyDescent="0.25">
      <c r="B556" s="2">
        <f>IF(ALL[[#This Row],[TGL MASUK]]="",B555,ALL[[#This Row],[TGL MASUK]])</f>
        <v>44945</v>
      </c>
      <c r="C556" s="2">
        <v>44945</v>
      </c>
      <c r="D556" s="2" t="str">
        <f>IF(D555=ALL[[#Headers],[TGL MASUK_H3]],ALL[[#This Row],[TGL MASUK_H2]],IF(ALL[[#This Row],[SUPPLIER]]="","",IF(ALL[[#This Row],[TGL MASUK_H2]]&gt;C555,ALL[[#This Row],[TGL MASUK_H2]],"")))</f>
        <v/>
      </c>
      <c r="E556" t="str">
        <f>IF(ALL[[#This Row],[FAKTUR]]="",E555,ALL[[#This Row],[FAKTUR]])</f>
        <v>UNTANA</v>
      </c>
      <c r="F556" s="2">
        <f>IF(ALL[[#This Row],[TGL.NOTA]]="",F555,ALL[[#This Row],[TGL.NOTA]])</f>
        <v>44945</v>
      </c>
      <c r="G556" s="8">
        <f t="shared" si="8"/>
        <v>554</v>
      </c>
      <c r="H556" s="6" t="str">
        <f>IF(ALL[[#This Row],[SUPPLIER]]="","",COUNT(H$2:H555)+1)</f>
        <v/>
      </c>
      <c r="I556" s="2" t="s">
        <v>22</v>
      </c>
      <c r="N556" s="2"/>
      <c r="P556" t="s">
        <v>662</v>
      </c>
      <c r="R556">
        <v>60</v>
      </c>
      <c r="S556" t="s">
        <v>37</v>
      </c>
      <c r="T556" s="3">
        <v>3900</v>
      </c>
      <c r="U556" s="3"/>
      <c r="W556" s="4"/>
      <c r="X556" s="4"/>
      <c r="Z556" s="1"/>
    </row>
    <row r="557" spans="2:26" x14ac:dyDescent="0.25">
      <c r="B557" s="2">
        <f>IF(ALL[[#This Row],[TGL MASUK]]="",B556,ALL[[#This Row],[TGL MASUK]])</f>
        <v>44945</v>
      </c>
      <c r="C557" s="2">
        <v>44945</v>
      </c>
      <c r="D557" s="2" t="str">
        <f>IF(D556=ALL[[#Headers],[TGL MASUK_H3]],ALL[[#This Row],[TGL MASUK_H2]],IF(ALL[[#This Row],[SUPPLIER]]="","",IF(ALL[[#This Row],[TGL MASUK_H2]]&gt;C556,ALL[[#This Row],[TGL MASUK_H2]],"")))</f>
        <v/>
      </c>
      <c r="E557" t="str">
        <f>IF(ALL[[#This Row],[FAKTUR]]="",E556,ALL[[#This Row],[FAKTUR]])</f>
        <v>UNTANA</v>
      </c>
      <c r="F557" s="2">
        <f>IF(ALL[[#This Row],[TGL.NOTA]]="",F556,ALL[[#This Row],[TGL.NOTA]])</f>
        <v>44945</v>
      </c>
      <c r="G557" s="8">
        <f t="shared" si="8"/>
        <v>555</v>
      </c>
      <c r="H557" s="6" t="str">
        <f>IF(ALL[[#This Row],[SUPPLIER]]="","",COUNT(H$2:H556)+1)</f>
        <v/>
      </c>
      <c r="I557" s="2" t="s">
        <v>22</v>
      </c>
      <c r="N557" s="2"/>
      <c r="P557" t="s">
        <v>663</v>
      </c>
      <c r="R557">
        <v>60</v>
      </c>
      <c r="S557" t="s">
        <v>37</v>
      </c>
      <c r="T557" s="3">
        <v>4100</v>
      </c>
      <c r="U557" s="3"/>
      <c r="W557" s="4"/>
      <c r="X557" s="4"/>
      <c r="Z557" s="1"/>
    </row>
    <row r="558" spans="2:26" x14ac:dyDescent="0.25">
      <c r="B558" s="2">
        <f>IF(ALL[[#This Row],[TGL MASUK]]="",B557,ALL[[#This Row],[TGL MASUK]])</f>
        <v>44945</v>
      </c>
      <c r="C558" s="2">
        <v>44945</v>
      </c>
      <c r="D558" s="2" t="str">
        <f>IF(D557=ALL[[#Headers],[TGL MASUK_H3]],ALL[[#This Row],[TGL MASUK_H2]],IF(ALL[[#This Row],[SUPPLIER]]="","",IF(ALL[[#This Row],[TGL MASUK_H2]]&gt;C557,ALL[[#This Row],[TGL MASUK_H2]],"")))</f>
        <v/>
      </c>
      <c r="E558" t="str">
        <f>IF(ALL[[#This Row],[FAKTUR]]="",E557,ALL[[#This Row],[FAKTUR]])</f>
        <v>UNTANA</v>
      </c>
      <c r="F558" s="2">
        <f>IF(ALL[[#This Row],[TGL.NOTA]]="",F557,ALL[[#This Row],[TGL.NOTA]])</f>
        <v>44945</v>
      </c>
      <c r="G558" s="8">
        <f t="shared" si="8"/>
        <v>556</v>
      </c>
      <c r="H558" s="6" t="str">
        <f>IF(ALL[[#This Row],[SUPPLIER]]="","",COUNT(H$2:H557)+1)</f>
        <v/>
      </c>
      <c r="I558" s="2" t="s">
        <v>22</v>
      </c>
      <c r="N558" s="2"/>
      <c r="P558" t="s">
        <v>664</v>
      </c>
      <c r="R558">
        <v>60</v>
      </c>
      <c r="S558" t="s">
        <v>37</v>
      </c>
      <c r="T558" s="3">
        <v>5200</v>
      </c>
      <c r="U558" s="3"/>
      <c r="W558" s="4"/>
      <c r="X558" s="4"/>
      <c r="Z558" s="1"/>
    </row>
    <row r="559" spans="2:26" x14ac:dyDescent="0.25">
      <c r="B559" s="2">
        <f>IF(ALL[[#This Row],[TGL MASUK]]="",B558,ALL[[#This Row],[TGL MASUK]])</f>
        <v>44945</v>
      </c>
      <c r="C559" s="2">
        <v>44945</v>
      </c>
      <c r="D559" s="2" t="str">
        <f>IF(D558=ALL[[#Headers],[TGL MASUK_H3]],ALL[[#This Row],[TGL MASUK_H2]],IF(ALL[[#This Row],[SUPPLIER]]="","",IF(ALL[[#This Row],[TGL MASUK_H2]]&gt;C558,ALL[[#This Row],[TGL MASUK_H2]],"")))</f>
        <v/>
      </c>
      <c r="E559" t="str">
        <f>IF(ALL[[#This Row],[FAKTUR]]="",E558,ALL[[#This Row],[FAKTUR]])</f>
        <v>UNTANA</v>
      </c>
      <c r="F559" s="2">
        <f>IF(ALL[[#This Row],[TGL.NOTA]]="",F558,ALL[[#This Row],[TGL.NOTA]])</f>
        <v>44945</v>
      </c>
      <c r="G559" s="8">
        <f t="shared" si="8"/>
        <v>557</v>
      </c>
      <c r="H559" s="6" t="str">
        <f>IF(ALL[[#This Row],[SUPPLIER]]="","",COUNT(H$2:H558)+1)</f>
        <v/>
      </c>
      <c r="I559" s="2" t="s">
        <v>22</v>
      </c>
      <c r="N559" s="2"/>
      <c r="P559" t="s">
        <v>665</v>
      </c>
      <c r="R559">
        <v>60</v>
      </c>
      <c r="S559" t="s">
        <v>37</v>
      </c>
      <c r="T559" s="3">
        <v>5500</v>
      </c>
      <c r="U559" s="3"/>
      <c r="W559" s="4"/>
      <c r="X559" s="4"/>
      <c r="Z559" s="1"/>
    </row>
    <row r="560" spans="2:26" x14ac:dyDescent="0.25">
      <c r="B560" s="2">
        <f>IF(ALL[[#This Row],[TGL MASUK]]="",B559,ALL[[#This Row],[TGL MASUK]])</f>
        <v>44945</v>
      </c>
      <c r="C560" s="2">
        <v>44945</v>
      </c>
      <c r="D560" s="2" t="str">
        <f>IF(D559=ALL[[#Headers],[TGL MASUK_H3]],ALL[[#This Row],[TGL MASUK_H2]],IF(ALL[[#This Row],[SUPPLIER]]="","",IF(ALL[[#This Row],[TGL MASUK_H2]]&gt;C559,ALL[[#This Row],[TGL MASUK_H2]],"")))</f>
        <v/>
      </c>
      <c r="E560" t="str">
        <f>IF(ALL[[#This Row],[FAKTUR]]="",E559,ALL[[#This Row],[FAKTUR]])</f>
        <v>UNTANA</v>
      </c>
      <c r="F560" s="2">
        <f>IF(ALL[[#This Row],[TGL.NOTA]]="",F559,ALL[[#This Row],[TGL.NOTA]])</f>
        <v>44945</v>
      </c>
      <c r="G560" s="8">
        <f t="shared" si="8"/>
        <v>558</v>
      </c>
      <c r="H560" s="6" t="str">
        <f>IF(ALL[[#This Row],[SUPPLIER]]="","",COUNT(H$2:H559)+1)</f>
        <v/>
      </c>
      <c r="I560" s="2" t="s">
        <v>22</v>
      </c>
      <c r="N560" s="2"/>
      <c r="T560" s="3"/>
      <c r="U560" s="3"/>
      <c r="W560" s="4"/>
      <c r="X560" s="4"/>
      <c r="Z560" s="1"/>
    </row>
    <row r="561" spans="2:26" x14ac:dyDescent="0.25">
      <c r="B561" s="2">
        <f>IF(ALL[[#This Row],[TGL MASUK]]="",B560,ALL[[#This Row],[TGL MASUK]])</f>
        <v>44946</v>
      </c>
      <c r="C561" s="2">
        <v>44946</v>
      </c>
      <c r="D561" s="2">
        <f>IF(D560=ALL[[#Headers],[TGL MASUK_H3]],ALL[[#This Row],[TGL MASUK_H2]],IF(ALL[[#This Row],[SUPPLIER]]="","",IF(ALL[[#This Row],[TGL MASUK_H2]]&gt;C560,ALL[[#This Row],[TGL MASUK_H2]],"")))</f>
        <v>44946</v>
      </c>
      <c r="E561" t="str">
        <f>IF(ALL[[#This Row],[FAKTUR]]="",E560,ALL[[#This Row],[FAKTUR]])</f>
        <v>ARTO MORO</v>
      </c>
      <c r="F561" s="2">
        <f>IF(ALL[[#This Row],[TGL.NOTA]]="",F560,ALL[[#This Row],[TGL.NOTA]])</f>
        <v>44945</v>
      </c>
      <c r="G561" s="8">
        <f t="shared" si="8"/>
        <v>559</v>
      </c>
      <c r="H561" s="6">
        <f>IF(ALL[[#This Row],[SUPPLIER]]="","",COUNT(H$2:H560)+1)</f>
        <v>105</v>
      </c>
      <c r="I561" s="2">
        <v>44946</v>
      </c>
      <c r="J561" t="s">
        <v>666</v>
      </c>
      <c r="K561" t="s">
        <v>78</v>
      </c>
      <c r="L561" t="s">
        <v>667</v>
      </c>
      <c r="M561">
        <v>201126</v>
      </c>
      <c r="N561" s="2">
        <v>44945</v>
      </c>
      <c r="P561" t="s">
        <v>668</v>
      </c>
      <c r="Q561">
        <v>30</v>
      </c>
      <c r="R561">
        <v>3000</v>
      </c>
      <c r="S561" t="s">
        <v>26</v>
      </c>
      <c r="T561" s="3">
        <v>14000</v>
      </c>
      <c r="U561" s="3"/>
      <c r="V561" t="s">
        <v>56</v>
      </c>
      <c r="W561" s="4">
        <v>0.1</v>
      </c>
      <c r="X561" s="4"/>
      <c r="Z561" s="1"/>
    </row>
    <row r="562" spans="2:26" x14ac:dyDescent="0.25">
      <c r="B562" s="2">
        <f>IF(ALL[[#This Row],[TGL MASUK]]="",B561,ALL[[#This Row],[TGL MASUK]])</f>
        <v>44946</v>
      </c>
      <c r="C562" s="2">
        <v>44946</v>
      </c>
      <c r="D562" s="2" t="str">
        <f>IF(D561=ALL[[#Headers],[TGL MASUK_H3]],ALL[[#This Row],[TGL MASUK_H2]],IF(ALL[[#This Row],[SUPPLIER]]="","",IF(ALL[[#This Row],[TGL MASUK_H2]]&gt;C561,ALL[[#This Row],[TGL MASUK_H2]],"")))</f>
        <v/>
      </c>
      <c r="E562" t="str">
        <f>IF(ALL[[#This Row],[FAKTUR]]="",E561,ALL[[#This Row],[FAKTUR]])</f>
        <v>ARTO MORO</v>
      </c>
      <c r="F562" s="2">
        <f>IF(ALL[[#This Row],[TGL.NOTA]]="",F561,ALL[[#This Row],[TGL.NOTA]])</f>
        <v>44945</v>
      </c>
      <c r="G562" s="8">
        <f t="shared" si="8"/>
        <v>560</v>
      </c>
      <c r="H562" s="6" t="str">
        <f>IF(ALL[[#This Row],[SUPPLIER]]="","",COUNT(H$2:H561)+1)</f>
        <v/>
      </c>
      <c r="I562" s="2" t="s">
        <v>22</v>
      </c>
      <c r="N562" s="2"/>
      <c r="P562" t="s">
        <v>669</v>
      </c>
      <c r="Q562">
        <v>5</v>
      </c>
      <c r="R562">
        <v>250</v>
      </c>
      <c r="S562" t="s">
        <v>26</v>
      </c>
      <c r="T562" s="3">
        <v>24000</v>
      </c>
      <c r="U562" s="3"/>
      <c r="V562" t="s">
        <v>670</v>
      </c>
      <c r="W562" s="4"/>
      <c r="X562" s="4"/>
      <c r="Z562" s="1"/>
    </row>
    <row r="563" spans="2:26" x14ac:dyDescent="0.25">
      <c r="B563" s="2">
        <f>IF(ALL[[#This Row],[TGL MASUK]]="",B562,ALL[[#This Row],[TGL MASUK]])</f>
        <v>44946</v>
      </c>
      <c r="C563" s="2">
        <v>44946</v>
      </c>
      <c r="D563" s="2" t="str">
        <f>IF(D562=ALL[[#Headers],[TGL MASUK_H3]],ALL[[#This Row],[TGL MASUK_H2]],IF(ALL[[#This Row],[SUPPLIER]]="","",IF(ALL[[#This Row],[TGL MASUK_H2]]&gt;C562,ALL[[#This Row],[TGL MASUK_H2]],"")))</f>
        <v/>
      </c>
      <c r="E563" t="str">
        <f>IF(ALL[[#This Row],[FAKTUR]]="",E562,ALL[[#This Row],[FAKTUR]])</f>
        <v>ARTO MORO</v>
      </c>
      <c r="F563" s="2">
        <f>IF(ALL[[#This Row],[TGL.NOTA]]="",F562,ALL[[#This Row],[TGL.NOTA]])</f>
        <v>44945</v>
      </c>
      <c r="G563" s="8">
        <f t="shared" si="8"/>
        <v>561</v>
      </c>
      <c r="H563" s="6" t="str">
        <f>IF(ALL[[#This Row],[SUPPLIER]]="","",COUNT(H$2:H562)+1)</f>
        <v/>
      </c>
      <c r="I563" s="2" t="s">
        <v>22</v>
      </c>
      <c r="N563" s="2"/>
      <c r="T563" s="3"/>
      <c r="U563" s="3"/>
      <c r="W563" s="4"/>
      <c r="X563" s="4"/>
      <c r="Z563" s="1"/>
    </row>
    <row r="564" spans="2:26" x14ac:dyDescent="0.25">
      <c r="B564" s="2">
        <f>IF(ALL[[#This Row],[TGL MASUK]]="",B563,ALL[[#This Row],[TGL MASUK]])</f>
        <v>44946</v>
      </c>
      <c r="C564" s="2">
        <v>44946</v>
      </c>
      <c r="D564" s="2" t="str">
        <f>IF(D563=ALL[[#Headers],[TGL MASUK_H3]],ALL[[#This Row],[TGL MASUK_H2]],IF(ALL[[#This Row],[SUPPLIER]]="","",IF(ALL[[#This Row],[TGL MASUK_H2]]&gt;C563,ALL[[#This Row],[TGL MASUK_H2]],"")))</f>
        <v/>
      </c>
      <c r="E564" t="str">
        <f>IF(ALL[[#This Row],[FAKTUR]]="",E563,ALL[[#This Row],[FAKTUR]])</f>
        <v>ARTO MORO</v>
      </c>
      <c r="F564" s="2">
        <f>IF(ALL[[#This Row],[TGL.NOTA]]="",F563,ALL[[#This Row],[TGL.NOTA]])</f>
        <v>44943</v>
      </c>
      <c r="G564" s="8">
        <f t="shared" si="8"/>
        <v>562</v>
      </c>
      <c r="H564" s="6">
        <f>IF(ALL[[#This Row],[SUPPLIER]]="","",COUNT(H$2:H563)+1)</f>
        <v>106</v>
      </c>
      <c r="I564" s="2" t="s">
        <v>22</v>
      </c>
      <c r="J564" t="s">
        <v>83</v>
      </c>
      <c r="K564" t="s">
        <v>78</v>
      </c>
      <c r="L564" t="s">
        <v>671</v>
      </c>
      <c r="N564" s="2">
        <v>44943</v>
      </c>
      <c r="P564" t="s">
        <v>568</v>
      </c>
      <c r="Q564">
        <v>2</v>
      </c>
      <c r="R564">
        <v>48</v>
      </c>
      <c r="S564" t="s">
        <v>50</v>
      </c>
      <c r="T564" s="3">
        <v>162000</v>
      </c>
      <c r="U564" s="3"/>
      <c r="V564" t="s">
        <v>569</v>
      </c>
      <c r="W564" s="4">
        <v>0.125</v>
      </c>
      <c r="X564" s="4">
        <v>0.05</v>
      </c>
      <c r="Z564" s="1"/>
    </row>
    <row r="565" spans="2:26" x14ac:dyDescent="0.25">
      <c r="B565" s="2">
        <f>IF(ALL[[#This Row],[TGL MASUK]]="",B564,ALL[[#This Row],[TGL MASUK]])</f>
        <v>44946</v>
      </c>
      <c r="C565" s="2">
        <v>44946</v>
      </c>
      <c r="D565" s="2" t="str">
        <f>IF(D564=ALL[[#Headers],[TGL MASUK_H3]],ALL[[#This Row],[TGL MASUK_H2]],IF(ALL[[#This Row],[SUPPLIER]]="","",IF(ALL[[#This Row],[TGL MASUK_H2]]&gt;C564,ALL[[#This Row],[TGL MASUK_H2]],"")))</f>
        <v/>
      </c>
      <c r="E565" t="str">
        <f>IF(ALL[[#This Row],[FAKTUR]]="",E564,ALL[[#This Row],[FAKTUR]])</f>
        <v>ARTO MORO</v>
      </c>
      <c r="F565" s="2">
        <f>IF(ALL[[#This Row],[TGL.NOTA]]="",F564,ALL[[#This Row],[TGL.NOTA]])</f>
        <v>44943</v>
      </c>
      <c r="G565" s="8">
        <f t="shared" si="8"/>
        <v>563</v>
      </c>
      <c r="H565" s="6" t="str">
        <f>IF(ALL[[#This Row],[SUPPLIER]]="","",COUNT(H$2:H564)+1)</f>
        <v/>
      </c>
      <c r="I565" s="2" t="s">
        <v>22</v>
      </c>
      <c r="N565" s="2"/>
      <c r="P565" t="s">
        <v>570</v>
      </c>
      <c r="R565">
        <v>48</v>
      </c>
      <c r="S565" t="s">
        <v>50</v>
      </c>
      <c r="T565" s="3"/>
      <c r="U565" s="3"/>
      <c r="V565" t="s">
        <v>571</v>
      </c>
      <c r="W565" s="4"/>
      <c r="X565" s="4"/>
      <c r="Z565" s="1"/>
    </row>
    <row r="566" spans="2:26" x14ac:dyDescent="0.25">
      <c r="B566" s="2">
        <f>IF(ALL[[#This Row],[TGL MASUK]]="",B565,ALL[[#This Row],[TGL MASUK]])</f>
        <v>44946</v>
      </c>
      <c r="C566" s="2">
        <v>44946</v>
      </c>
      <c r="D566" s="2" t="str">
        <f>IF(D565=ALL[[#Headers],[TGL MASUK_H3]],ALL[[#This Row],[TGL MASUK_H2]],IF(ALL[[#This Row],[SUPPLIER]]="","",IF(ALL[[#This Row],[TGL MASUK_H2]]&gt;C565,ALL[[#This Row],[TGL MASUK_H2]],"")))</f>
        <v/>
      </c>
      <c r="E566" t="str">
        <f>IF(ALL[[#This Row],[FAKTUR]]="",E565,ALL[[#This Row],[FAKTUR]])</f>
        <v>ARTO MORO</v>
      </c>
      <c r="F566" s="2">
        <f>IF(ALL[[#This Row],[TGL.NOTA]]="",F565,ALL[[#This Row],[TGL.NOTA]])</f>
        <v>44943</v>
      </c>
      <c r="G566" s="8">
        <f t="shared" si="8"/>
        <v>564</v>
      </c>
      <c r="H566" s="6" t="str">
        <f>IF(ALL[[#This Row],[SUPPLIER]]="","",COUNT(H$2:H565)+1)</f>
        <v/>
      </c>
      <c r="I566" s="2" t="s">
        <v>22</v>
      </c>
      <c r="N566" s="2"/>
      <c r="P566" t="s">
        <v>616</v>
      </c>
      <c r="Q566">
        <v>6</v>
      </c>
      <c r="R566">
        <v>864</v>
      </c>
      <c r="S566" t="s">
        <v>86</v>
      </c>
      <c r="T566" s="3">
        <v>11900</v>
      </c>
      <c r="U566" s="3"/>
      <c r="V566" t="s">
        <v>195</v>
      </c>
      <c r="W566" s="4">
        <v>0.125</v>
      </c>
      <c r="X566" s="4">
        <v>0.05</v>
      </c>
      <c r="Z566" s="1"/>
    </row>
    <row r="567" spans="2:26" x14ac:dyDescent="0.25">
      <c r="B567" s="2">
        <f>IF(ALL[[#This Row],[TGL MASUK]]="",B566,ALL[[#This Row],[TGL MASUK]])</f>
        <v>44946</v>
      </c>
      <c r="C567" s="2">
        <v>44946</v>
      </c>
      <c r="D567" s="2" t="str">
        <f>IF(D566=ALL[[#Headers],[TGL MASUK_H3]],ALL[[#This Row],[TGL MASUK_H2]],IF(ALL[[#This Row],[SUPPLIER]]="","",IF(ALL[[#This Row],[TGL MASUK_H2]]&gt;C566,ALL[[#This Row],[TGL MASUK_H2]],"")))</f>
        <v/>
      </c>
      <c r="E567" t="str">
        <f>IF(ALL[[#This Row],[FAKTUR]]="",E566,ALL[[#This Row],[FAKTUR]])</f>
        <v>ARTO MORO</v>
      </c>
      <c r="F567" s="2">
        <f>IF(ALL[[#This Row],[TGL.NOTA]]="",F566,ALL[[#This Row],[TGL.NOTA]])</f>
        <v>44943</v>
      </c>
      <c r="G567" s="8">
        <f t="shared" si="8"/>
        <v>565</v>
      </c>
      <c r="H567" s="6" t="str">
        <f>IF(ALL[[#This Row],[SUPPLIER]]="","",COUNT(H$2:H566)+1)</f>
        <v/>
      </c>
      <c r="I567" s="2" t="s">
        <v>22</v>
      </c>
      <c r="N567" s="2"/>
      <c r="P567" t="s">
        <v>361</v>
      </c>
      <c r="Q567">
        <v>1</v>
      </c>
      <c r="R567">
        <v>72</v>
      </c>
      <c r="S567" t="s">
        <v>86</v>
      </c>
      <c r="T567" s="3">
        <v>23000</v>
      </c>
      <c r="U567" s="3"/>
      <c r="V567" t="s">
        <v>362</v>
      </c>
      <c r="W567" s="4">
        <v>0.125</v>
      </c>
      <c r="X567" s="4">
        <v>0.05</v>
      </c>
      <c r="Z567" s="1"/>
    </row>
    <row r="568" spans="2:26" x14ac:dyDescent="0.25">
      <c r="B568" s="2">
        <f>IF(ALL[[#This Row],[TGL MASUK]]="",B567,ALL[[#This Row],[TGL MASUK]])</f>
        <v>44946</v>
      </c>
      <c r="C568" s="2">
        <v>44946</v>
      </c>
      <c r="D568" s="2" t="str">
        <f>IF(D567=ALL[[#Headers],[TGL MASUK_H3]],ALL[[#This Row],[TGL MASUK_H2]],IF(ALL[[#This Row],[SUPPLIER]]="","",IF(ALL[[#This Row],[TGL MASUK_H2]]&gt;C567,ALL[[#This Row],[TGL MASUK_H2]],"")))</f>
        <v/>
      </c>
      <c r="E568" t="str">
        <f>IF(ALL[[#This Row],[FAKTUR]]="",E567,ALL[[#This Row],[FAKTUR]])</f>
        <v>ARTO MORO</v>
      </c>
      <c r="F568" s="2">
        <f>IF(ALL[[#This Row],[TGL.NOTA]]="",F567,ALL[[#This Row],[TGL.NOTA]])</f>
        <v>44943</v>
      </c>
      <c r="G568" s="8">
        <f t="shared" si="8"/>
        <v>566</v>
      </c>
      <c r="H568" s="6" t="str">
        <f>IF(ALL[[#This Row],[SUPPLIER]]="","",COUNT(H$2:H567)+1)</f>
        <v/>
      </c>
      <c r="I568" s="2" t="s">
        <v>22</v>
      </c>
      <c r="N568" s="2"/>
      <c r="P568" t="s">
        <v>672</v>
      </c>
      <c r="Q568">
        <v>3</v>
      </c>
      <c r="R568">
        <v>144</v>
      </c>
      <c r="S568" t="s">
        <v>86</v>
      </c>
      <c r="T568" s="3">
        <v>29600</v>
      </c>
      <c r="U568" s="3"/>
      <c r="V568" t="s">
        <v>329</v>
      </c>
      <c r="W568" s="4">
        <v>0.125</v>
      </c>
      <c r="X568" s="4">
        <v>0.05</v>
      </c>
      <c r="Z568" s="1"/>
    </row>
    <row r="569" spans="2:26" x14ac:dyDescent="0.25">
      <c r="B569" s="2">
        <f>IF(ALL[[#This Row],[TGL MASUK]]="",B568,ALL[[#This Row],[TGL MASUK]])</f>
        <v>44946</v>
      </c>
      <c r="C569" s="2">
        <v>44946</v>
      </c>
      <c r="D569" s="2" t="str">
        <f>IF(D568=ALL[[#Headers],[TGL MASUK_H3]],ALL[[#This Row],[TGL MASUK_H2]],IF(ALL[[#This Row],[SUPPLIER]]="","",IF(ALL[[#This Row],[TGL MASUK_H2]]&gt;C568,ALL[[#This Row],[TGL MASUK_H2]],"")))</f>
        <v/>
      </c>
      <c r="E569" t="str">
        <f>IF(ALL[[#This Row],[FAKTUR]]="",E568,ALL[[#This Row],[FAKTUR]])</f>
        <v>ARTO MORO</v>
      </c>
      <c r="F569" s="2">
        <f>IF(ALL[[#This Row],[TGL.NOTA]]="",F568,ALL[[#This Row],[TGL.NOTA]])</f>
        <v>44943</v>
      </c>
      <c r="G569" s="8">
        <f t="shared" si="8"/>
        <v>567</v>
      </c>
      <c r="H569" s="6" t="str">
        <f>IF(ALL[[#This Row],[SUPPLIER]]="","",COUNT(H$2:H568)+1)</f>
        <v/>
      </c>
      <c r="I569" s="2" t="s">
        <v>22</v>
      </c>
      <c r="N569" s="2"/>
      <c r="P569" t="s">
        <v>88</v>
      </c>
      <c r="Q569">
        <v>3</v>
      </c>
      <c r="R569">
        <v>72</v>
      </c>
      <c r="S569" t="s">
        <v>86</v>
      </c>
      <c r="T569" s="3">
        <v>58900</v>
      </c>
      <c r="U569" s="3"/>
      <c r="V569" t="s">
        <v>89</v>
      </c>
      <c r="W569" s="4">
        <v>0.125</v>
      </c>
      <c r="X569" s="4">
        <v>0.05</v>
      </c>
      <c r="Z569" s="1"/>
    </row>
    <row r="570" spans="2:26" x14ac:dyDescent="0.25">
      <c r="B570" s="2">
        <f>IF(ALL[[#This Row],[TGL MASUK]]="",B569,ALL[[#This Row],[TGL MASUK]])</f>
        <v>44946</v>
      </c>
      <c r="C570" s="2">
        <v>44946</v>
      </c>
      <c r="D570" s="2" t="str">
        <f>IF(D569=ALL[[#Headers],[TGL MASUK_H3]],ALL[[#This Row],[TGL MASUK_H2]],IF(ALL[[#This Row],[SUPPLIER]]="","",IF(ALL[[#This Row],[TGL MASUK_H2]]&gt;C569,ALL[[#This Row],[TGL MASUK_H2]],"")))</f>
        <v/>
      </c>
      <c r="E570" t="str">
        <f>IF(ALL[[#This Row],[FAKTUR]]="",E569,ALL[[#This Row],[FAKTUR]])</f>
        <v>ARTO MORO</v>
      </c>
      <c r="F570" s="2">
        <f>IF(ALL[[#This Row],[TGL.NOTA]]="",F569,ALL[[#This Row],[TGL.NOTA]])</f>
        <v>44943</v>
      </c>
      <c r="G570" s="8">
        <f t="shared" si="8"/>
        <v>568</v>
      </c>
      <c r="H570" s="6" t="str">
        <f>IF(ALL[[#This Row],[SUPPLIER]]="","",COUNT(H$2:H569)+1)</f>
        <v/>
      </c>
      <c r="I570" s="2" t="s">
        <v>22</v>
      </c>
      <c r="N570" s="2"/>
      <c r="P570" t="s">
        <v>90</v>
      </c>
      <c r="Q570">
        <v>3</v>
      </c>
      <c r="R570">
        <v>72</v>
      </c>
      <c r="S570" t="s">
        <v>86</v>
      </c>
      <c r="T570" s="3">
        <v>66900</v>
      </c>
      <c r="U570" s="3"/>
      <c r="V570" t="s">
        <v>89</v>
      </c>
      <c r="W570" s="4">
        <v>0.125</v>
      </c>
      <c r="X570" s="4">
        <v>0.05</v>
      </c>
      <c r="Z570" s="1"/>
    </row>
    <row r="571" spans="2:26" x14ac:dyDescent="0.25">
      <c r="B571" s="2">
        <f>IF(ALL[[#This Row],[TGL MASUK]]="",B570,ALL[[#This Row],[TGL MASUK]])</f>
        <v>44946</v>
      </c>
      <c r="C571" s="2">
        <v>44946</v>
      </c>
      <c r="D571" s="2" t="str">
        <f>IF(D570=ALL[[#Headers],[TGL MASUK_H3]],ALL[[#This Row],[TGL MASUK_H2]],IF(ALL[[#This Row],[SUPPLIER]]="","",IF(ALL[[#This Row],[TGL MASUK_H2]]&gt;C570,ALL[[#This Row],[TGL MASUK_H2]],"")))</f>
        <v/>
      </c>
      <c r="E571" t="str">
        <f>IF(ALL[[#This Row],[FAKTUR]]="",E570,ALL[[#This Row],[FAKTUR]])</f>
        <v>ARTO MORO</v>
      </c>
      <c r="F571" s="2">
        <f>IF(ALL[[#This Row],[TGL.NOTA]]="",F570,ALL[[#This Row],[TGL.NOTA]])</f>
        <v>44943</v>
      </c>
      <c r="G571" s="8">
        <f t="shared" si="8"/>
        <v>569</v>
      </c>
      <c r="H571" s="6" t="str">
        <f>IF(ALL[[#This Row],[SUPPLIER]]="","",COUNT(H$2:H570)+1)</f>
        <v/>
      </c>
      <c r="I571" s="2" t="s">
        <v>22</v>
      </c>
      <c r="N571" s="2"/>
      <c r="P571" t="s">
        <v>207</v>
      </c>
      <c r="R571">
        <v>192</v>
      </c>
      <c r="S571" t="s">
        <v>37</v>
      </c>
      <c r="T571" s="3">
        <v>2350</v>
      </c>
      <c r="U571" s="3"/>
      <c r="V571" t="s">
        <v>208</v>
      </c>
      <c r="W571" s="4">
        <v>0.125</v>
      </c>
      <c r="X571" s="4">
        <v>0.05</v>
      </c>
      <c r="Y571">
        <v>375060</v>
      </c>
      <c r="Z571" s="1" t="s">
        <v>94</v>
      </c>
    </row>
    <row r="572" spans="2:26" x14ac:dyDescent="0.25">
      <c r="B572" s="2">
        <f>IF(ALL[[#This Row],[TGL MASUK]]="",B571,ALL[[#This Row],[TGL MASUK]])</f>
        <v>44946</v>
      </c>
      <c r="C572" s="2">
        <v>44946</v>
      </c>
      <c r="D572" s="2" t="str">
        <f>IF(D571=ALL[[#Headers],[TGL MASUK_H3]],ALL[[#This Row],[TGL MASUK_H2]],IF(ALL[[#This Row],[SUPPLIER]]="","",IF(ALL[[#This Row],[TGL MASUK_H2]]&gt;C571,ALL[[#This Row],[TGL MASUK_H2]],"")))</f>
        <v/>
      </c>
      <c r="E572" t="str">
        <f>IF(ALL[[#This Row],[FAKTUR]]="",E571,ALL[[#This Row],[FAKTUR]])</f>
        <v>ARTO MORO</v>
      </c>
      <c r="F572" s="2">
        <f>IF(ALL[[#This Row],[TGL.NOTA]]="",F571,ALL[[#This Row],[TGL.NOTA]])</f>
        <v>44943</v>
      </c>
      <c r="G572" s="8">
        <f t="shared" si="8"/>
        <v>570</v>
      </c>
      <c r="H572" s="6" t="str">
        <f>IF(ALL[[#This Row],[SUPPLIER]]="","",COUNT(H$2:H571)+1)</f>
        <v/>
      </c>
      <c r="I572" s="2" t="s">
        <v>22</v>
      </c>
      <c r="N572" s="2"/>
      <c r="T572" s="3"/>
      <c r="U572" s="3"/>
      <c r="W572" s="4"/>
      <c r="X572" s="4"/>
      <c r="Z572" s="1"/>
    </row>
    <row r="573" spans="2:26" x14ac:dyDescent="0.25">
      <c r="B573" s="2">
        <f>IF(ALL[[#This Row],[TGL MASUK]]="",B572,ALL[[#This Row],[TGL MASUK]])</f>
        <v>44946</v>
      </c>
      <c r="C573" s="2">
        <v>44946</v>
      </c>
      <c r="D573" s="2" t="str">
        <f>IF(D572=ALL[[#Headers],[TGL MASUK_H3]],ALL[[#This Row],[TGL MASUK_H2]],IF(ALL[[#This Row],[SUPPLIER]]="","",IF(ALL[[#This Row],[TGL MASUK_H2]]&gt;C572,ALL[[#This Row],[TGL MASUK_H2]],"")))</f>
        <v/>
      </c>
      <c r="E573" t="str">
        <f>IF(ALL[[#This Row],[FAKTUR]]="",E572,ALL[[#This Row],[FAKTUR]])</f>
        <v>ARTO MORO</v>
      </c>
      <c r="F573" s="2">
        <f>IF(ALL[[#This Row],[TGL.NOTA]]="",F572,ALL[[#This Row],[TGL.NOTA]])</f>
        <v>44943</v>
      </c>
      <c r="G573" s="8">
        <f t="shared" si="8"/>
        <v>571</v>
      </c>
      <c r="H573" s="6">
        <f>IF(ALL[[#This Row],[SUPPLIER]]="","",COUNT(H$2:H572)+1)</f>
        <v>107</v>
      </c>
      <c r="I573" s="2" t="s">
        <v>22</v>
      </c>
      <c r="J573" t="s">
        <v>83</v>
      </c>
      <c r="K573" t="s">
        <v>78</v>
      </c>
      <c r="L573" t="s">
        <v>673</v>
      </c>
      <c r="N573" s="2">
        <v>44943</v>
      </c>
      <c r="P573" t="s">
        <v>587</v>
      </c>
      <c r="Q573">
        <v>1</v>
      </c>
      <c r="R573">
        <v>144</v>
      </c>
      <c r="S573" t="s">
        <v>86</v>
      </c>
      <c r="T573" s="3">
        <v>10600</v>
      </c>
      <c r="U573" s="3"/>
      <c r="V573" t="s">
        <v>195</v>
      </c>
      <c r="W573" s="4">
        <v>0.125</v>
      </c>
      <c r="X573" s="4">
        <v>0.05</v>
      </c>
      <c r="Z573" s="1"/>
    </row>
    <row r="574" spans="2:26" x14ac:dyDescent="0.25">
      <c r="B574" s="2">
        <f>IF(ALL[[#This Row],[TGL MASUK]]="",B573,ALL[[#This Row],[TGL MASUK]])</f>
        <v>44946</v>
      </c>
      <c r="C574" s="2">
        <v>44946</v>
      </c>
      <c r="D574" s="2" t="str">
        <f>IF(D573=ALL[[#Headers],[TGL MASUK_H3]],ALL[[#This Row],[TGL MASUK_H2]],IF(ALL[[#This Row],[SUPPLIER]]="","",IF(ALL[[#This Row],[TGL MASUK_H2]]&gt;C573,ALL[[#This Row],[TGL MASUK_H2]],"")))</f>
        <v/>
      </c>
      <c r="E574" t="str">
        <f>IF(ALL[[#This Row],[FAKTUR]]="",E573,ALL[[#This Row],[FAKTUR]])</f>
        <v>ARTO MORO</v>
      </c>
      <c r="F574" s="2">
        <f>IF(ALL[[#This Row],[TGL.NOTA]]="",F573,ALL[[#This Row],[TGL.NOTA]])</f>
        <v>44943</v>
      </c>
      <c r="G574" s="8">
        <f t="shared" si="8"/>
        <v>572</v>
      </c>
      <c r="H574" s="6" t="str">
        <f>IF(ALL[[#This Row],[SUPPLIER]]="","",COUNT(H$2:H573)+1)</f>
        <v/>
      </c>
      <c r="I574" s="2" t="s">
        <v>22</v>
      </c>
      <c r="N574" s="2"/>
      <c r="P574" t="s">
        <v>201</v>
      </c>
      <c r="Q574">
        <v>2</v>
      </c>
      <c r="R574">
        <v>288</v>
      </c>
      <c r="S574" t="s">
        <v>37</v>
      </c>
      <c r="T574" s="3">
        <v>4350</v>
      </c>
      <c r="U574" s="3"/>
      <c r="V574" t="s">
        <v>202</v>
      </c>
      <c r="W574" s="4">
        <v>0.125</v>
      </c>
      <c r="X574" s="4">
        <v>0.05</v>
      </c>
      <c r="Z574" s="1"/>
    </row>
    <row r="575" spans="2:26" x14ac:dyDescent="0.25">
      <c r="B575" s="2">
        <f>IF(ALL[[#This Row],[TGL MASUK]]="",B574,ALL[[#This Row],[TGL MASUK]])</f>
        <v>44946</v>
      </c>
      <c r="C575" s="2">
        <v>44946</v>
      </c>
      <c r="D575" s="2" t="str">
        <f>IF(D574=ALL[[#Headers],[TGL MASUK_H3]],ALL[[#This Row],[TGL MASUK_H2]],IF(ALL[[#This Row],[SUPPLIER]]="","",IF(ALL[[#This Row],[TGL MASUK_H2]]&gt;C574,ALL[[#This Row],[TGL MASUK_H2]],"")))</f>
        <v/>
      </c>
      <c r="E575" t="str">
        <f>IF(ALL[[#This Row],[FAKTUR]]="",E574,ALL[[#This Row],[FAKTUR]])</f>
        <v>ARTO MORO</v>
      </c>
      <c r="F575" s="2">
        <f>IF(ALL[[#This Row],[TGL.NOTA]]="",F574,ALL[[#This Row],[TGL.NOTA]])</f>
        <v>44943</v>
      </c>
      <c r="G575" s="8">
        <f t="shared" si="8"/>
        <v>573</v>
      </c>
      <c r="H575" s="6" t="str">
        <f>IF(ALL[[#This Row],[SUPPLIER]]="","",COUNT(H$2:H574)+1)</f>
        <v/>
      </c>
      <c r="I575" s="2" t="s">
        <v>22</v>
      </c>
      <c r="N575" s="2"/>
      <c r="P575" t="s">
        <v>203</v>
      </c>
      <c r="Q575">
        <v>1</v>
      </c>
      <c r="R575">
        <v>144</v>
      </c>
      <c r="S575" t="s">
        <v>37</v>
      </c>
      <c r="T575" s="3">
        <v>6500</v>
      </c>
      <c r="U575" s="3"/>
      <c r="V575" t="s">
        <v>202</v>
      </c>
      <c r="W575" s="4">
        <v>0.125</v>
      </c>
      <c r="X575" s="4">
        <v>0.05</v>
      </c>
      <c r="Z575" s="1"/>
    </row>
    <row r="576" spans="2:26" x14ac:dyDescent="0.25">
      <c r="B576" s="2">
        <f>IF(ALL[[#This Row],[TGL MASUK]]="",B575,ALL[[#This Row],[TGL MASUK]])</f>
        <v>44946</v>
      </c>
      <c r="C576" s="2">
        <v>44946</v>
      </c>
      <c r="D576" s="2" t="str">
        <f>IF(D575=ALL[[#Headers],[TGL MASUK_H3]],ALL[[#This Row],[TGL MASUK_H2]],IF(ALL[[#This Row],[SUPPLIER]]="","",IF(ALL[[#This Row],[TGL MASUK_H2]]&gt;C575,ALL[[#This Row],[TGL MASUK_H2]],"")))</f>
        <v/>
      </c>
      <c r="E576" t="str">
        <f>IF(ALL[[#This Row],[FAKTUR]]="",E575,ALL[[#This Row],[FAKTUR]])</f>
        <v>ARTO MORO</v>
      </c>
      <c r="F576" s="2">
        <f>IF(ALL[[#This Row],[TGL.NOTA]]="",F575,ALL[[#This Row],[TGL.NOTA]])</f>
        <v>44943</v>
      </c>
      <c r="G576" s="8">
        <f t="shared" si="8"/>
        <v>574</v>
      </c>
      <c r="H576" s="6" t="str">
        <f>IF(ALL[[#This Row],[SUPPLIER]]="","",COUNT(H$2:H575)+1)</f>
        <v/>
      </c>
      <c r="I576" s="2" t="s">
        <v>22</v>
      </c>
      <c r="N576" s="2"/>
      <c r="P576" t="s">
        <v>204</v>
      </c>
      <c r="Q576">
        <v>1</v>
      </c>
      <c r="R576">
        <v>144</v>
      </c>
      <c r="S576" t="s">
        <v>37</v>
      </c>
      <c r="T576" s="3">
        <v>9750</v>
      </c>
      <c r="U576" s="3"/>
      <c r="V576" t="s">
        <v>202</v>
      </c>
      <c r="W576" s="4">
        <v>0.125</v>
      </c>
      <c r="X576" s="4">
        <v>0.05</v>
      </c>
      <c r="Z576" s="1"/>
    </row>
    <row r="577" spans="2:26" x14ac:dyDescent="0.25">
      <c r="B577" s="2">
        <f>IF(ALL[[#This Row],[TGL MASUK]]="",B576,ALL[[#This Row],[TGL MASUK]])</f>
        <v>44946</v>
      </c>
      <c r="C577" s="2">
        <v>44946</v>
      </c>
      <c r="D577" s="2" t="str">
        <f>IF(D576=ALL[[#Headers],[TGL MASUK_H3]],ALL[[#This Row],[TGL MASUK_H2]],IF(ALL[[#This Row],[SUPPLIER]]="","",IF(ALL[[#This Row],[TGL MASUK_H2]]&gt;C576,ALL[[#This Row],[TGL MASUK_H2]],"")))</f>
        <v/>
      </c>
      <c r="E577" t="str">
        <f>IF(ALL[[#This Row],[FAKTUR]]="",E576,ALL[[#This Row],[FAKTUR]])</f>
        <v>ARTO MORO</v>
      </c>
      <c r="F577" s="2">
        <f>IF(ALL[[#This Row],[TGL.NOTA]]="",F576,ALL[[#This Row],[TGL.NOTA]])</f>
        <v>44943</v>
      </c>
      <c r="G577" s="8">
        <f t="shared" si="8"/>
        <v>575</v>
      </c>
      <c r="H577" s="6" t="str">
        <f>IF(ALL[[#This Row],[SUPPLIER]]="","",COUNT(H$2:H576)+1)</f>
        <v/>
      </c>
      <c r="I577" s="2" t="s">
        <v>22</v>
      </c>
      <c r="N577" s="2"/>
      <c r="P577" t="s">
        <v>364</v>
      </c>
      <c r="Q577">
        <v>3</v>
      </c>
      <c r="R577">
        <v>216</v>
      </c>
      <c r="S577" t="s">
        <v>50</v>
      </c>
      <c r="T577" s="3">
        <v>37200</v>
      </c>
      <c r="U577" s="3"/>
      <c r="V577" t="s">
        <v>365</v>
      </c>
      <c r="W577" s="4">
        <v>0.125</v>
      </c>
      <c r="X577" s="4">
        <v>0.05</v>
      </c>
      <c r="Z577" s="1"/>
    </row>
    <row r="578" spans="2:26" x14ac:dyDescent="0.25">
      <c r="B578" s="2">
        <f>IF(ALL[[#This Row],[TGL MASUK]]="",B577,ALL[[#This Row],[TGL MASUK]])</f>
        <v>44946</v>
      </c>
      <c r="C578" s="2">
        <v>44946</v>
      </c>
      <c r="D578" s="2" t="str">
        <f>IF(D577=ALL[[#Headers],[TGL MASUK_H3]],ALL[[#This Row],[TGL MASUK_H2]],IF(ALL[[#This Row],[SUPPLIER]]="","",IF(ALL[[#This Row],[TGL MASUK_H2]]&gt;C577,ALL[[#This Row],[TGL MASUK_H2]],"")))</f>
        <v/>
      </c>
      <c r="E578" t="str">
        <f>IF(ALL[[#This Row],[FAKTUR]]="",E577,ALL[[#This Row],[FAKTUR]])</f>
        <v>ARTO MORO</v>
      </c>
      <c r="F578" s="2">
        <f>IF(ALL[[#This Row],[TGL.NOTA]]="",F577,ALL[[#This Row],[TGL.NOTA]])</f>
        <v>44943</v>
      </c>
      <c r="G578" s="8">
        <f t="shared" si="8"/>
        <v>576</v>
      </c>
      <c r="H578" s="6" t="str">
        <f>IF(ALL[[#This Row],[SUPPLIER]]="","",COUNT(H$2:H577)+1)</f>
        <v/>
      </c>
      <c r="I578" s="2" t="s">
        <v>22</v>
      </c>
      <c r="N578" s="2"/>
      <c r="P578" t="s">
        <v>674</v>
      </c>
      <c r="Q578">
        <v>3</v>
      </c>
      <c r="R578">
        <v>864</v>
      </c>
      <c r="S578" t="s">
        <v>37</v>
      </c>
      <c r="T578" s="3">
        <v>2150</v>
      </c>
      <c r="U578" s="3"/>
      <c r="V578" t="s">
        <v>604</v>
      </c>
      <c r="W578" s="4">
        <v>0.125</v>
      </c>
      <c r="X578" s="4">
        <v>0.05</v>
      </c>
      <c r="Z578" s="1"/>
    </row>
    <row r="579" spans="2:26" x14ac:dyDescent="0.25">
      <c r="B579" s="2">
        <f>IF(ALL[[#This Row],[TGL MASUK]]="",B578,ALL[[#This Row],[TGL MASUK]])</f>
        <v>44946</v>
      </c>
      <c r="C579" s="2">
        <v>44946</v>
      </c>
      <c r="D579" s="2" t="str">
        <f>IF(D578=ALL[[#Headers],[TGL MASUK_H3]],ALL[[#This Row],[TGL MASUK_H2]],IF(ALL[[#This Row],[SUPPLIER]]="","",IF(ALL[[#This Row],[TGL MASUK_H2]]&gt;C578,ALL[[#This Row],[TGL MASUK_H2]],"")))</f>
        <v/>
      </c>
      <c r="E579" t="str">
        <f>IF(ALL[[#This Row],[FAKTUR]]="",E578,ALL[[#This Row],[FAKTUR]])</f>
        <v>ARTO MORO</v>
      </c>
      <c r="F579" s="2">
        <f>IF(ALL[[#This Row],[TGL.NOTA]]="",F578,ALL[[#This Row],[TGL.NOTA]])</f>
        <v>44943</v>
      </c>
      <c r="G579" s="8">
        <f t="shared" ref="G579:G642" si="9">ROW()-2</f>
        <v>577</v>
      </c>
      <c r="H579" s="6" t="str">
        <f>IF(ALL[[#This Row],[SUPPLIER]]="","",COUNT(H$2:H578)+1)</f>
        <v/>
      </c>
      <c r="I579" s="2" t="s">
        <v>22</v>
      </c>
      <c r="N579" s="2"/>
      <c r="P579" t="s">
        <v>620</v>
      </c>
      <c r="Q579">
        <v>4</v>
      </c>
      <c r="R579">
        <v>3456</v>
      </c>
      <c r="S579" t="s">
        <v>37</v>
      </c>
      <c r="T579" s="3">
        <v>2100</v>
      </c>
      <c r="U579" s="3"/>
      <c r="V579" t="s">
        <v>621</v>
      </c>
      <c r="W579" s="4">
        <v>0.125</v>
      </c>
      <c r="X579" s="4">
        <v>0.05</v>
      </c>
      <c r="Z579" s="1"/>
    </row>
    <row r="580" spans="2:26" x14ac:dyDescent="0.25">
      <c r="B580" s="2">
        <f>IF(ALL[[#This Row],[TGL MASUK]]="",B579,ALL[[#This Row],[TGL MASUK]])</f>
        <v>44946</v>
      </c>
      <c r="C580" s="2">
        <v>44946</v>
      </c>
      <c r="D580" s="2" t="str">
        <f>IF(D579=ALL[[#Headers],[TGL MASUK_H3]],ALL[[#This Row],[TGL MASUK_H2]],IF(ALL[[#This Row],[SUPPLIER]]="","",IF(ALL[[#This Row],[TGL MASUK_H2]]&gt;C579,ALL[[#This Row],[TGL MASUK_H2]],"")))</f>
        <v/>
      </c>
      <c r="E580" t="str">
        <f>IF(ALL[[#This Row],[FAKTUR]]="",E579,ALL[[#This Row],[FAKTUR]])</f>
        <v>ARTO MORO</v>
      </c>
      <c r="F580" s="2">
        <f>IF(ALL[[#This Row],[TGL.NOTA]]="",F579,ALL[[#This Row],[TGL.NOTA]])</f>
        <v>44943</v>
      </c>
      <c r="G580" s="8">
        <f t="shared" si="9"/>
        <v>578</v>
      </c>
      <c r="H580" s="6" t="str">
        <f>IF(ALL[[#This Row],[SUPPLIER]]="","",COUNT(H$2:H579)+1)</f>
        <v/>
      </c>
      <c r="I580" s="2" t="s">
        <v>22</v>
      </c>
      <c r="N580" s="2"/>
      <c r="P580" t="s">
        <v>427</v>
      </c>
      <c r="Q580">
        <v>2</v>
      </c>
      <c r="R580">
        <v>40</v>
      </c>
      <c r="S580" t="s">
        <v>37</v>
      </c>
      <c r="T580" s="3">
        <v>40500</v>
      </c>
      <c r="U580" s="3"/>
      <c r="V580" t="s">
        <v>428</v>
      </c>
      <c r="W580" s="4">
        <v>0.125</v>
      </c>
      <c r="X580" s="4">
        <v>0.05</v>
      </c>
      <c r="Z580" s="1"/>
    </row>
    <row r="581" spans="2:26" x14ac:dyDescent="0.25">
      <c r="B581" s="2">
        <f>IF(ALL[[#This Row],[TGL MASUK]]="",B580,ALL[[#This Row],[TGL MASUK]])</f>
        <v>44946</v>
      </c>
      <c r="C581" s="2">
        <v>44946</v>
      </c>
      <c r="D581" s="2" t="str">
        <f>IF(D580=ALL[[#Headers],[TGL MASUK_H3]],ALL[[#This Row],[TGL MASUK_H2]],IF(ALL[[#This Row],[SUPPLIER]]="","",IF(ALL[[#This Row],[TGL MASUK_H2]]&gt;C580,ALL[[#This Row],[TGL MASUK_H2]],"")))</f>
        <v/>
      </c>
      <c r="E581" t="str">
        <f>IF(ALL[[#This Row],[FAKTUR]]="",E580,ALL[[#This Row],[FAKTUR]])</f>
        <v>ARTO MORO</v>
      </c>
      <c r="F581" s="2">
        <f>IF(ALL[[#This Row],[TGL.NOTA]]="",F580,ALL[[#This Row],[TGL.NOTA]])</f>
        <v>44943</v>
      </c>
      <c r="G581" s="8">
        <f t="shared" si="9"/>
        <v>579</v>
      </c>
      <c r="H581" s="6" t="str">
        <f>IF(ALL[[#This Row],[SUPPLIER]]="","",COUNT(H$2:H580)+1)</f>
        <v/>
      </c>
      <c r="I581" s="2" t="s">
        <v>22</v>
      </c>
      <c r="N581" s="2"/>
      <c r="P581" t="s">
        <v>376</v>
      </c>
      <c r="Q581">
        <v>2</v>
      </c>
      <c r="R581">
        <v>1000</v>
      </c>
      <c r="S581" t="s">
        <v>140</v>
      </c>
      <c r="T581" s="3">
        <v>1625</v>
      </c>
      <c r="U581" s="3"/>
      <c r="V581" t="s">
        <v>420</v>
      </c>
      <c r="W581" s="4">
        <v>0.125</v>
      </c>
      <c r="X581" s="4">
        <v>0.05</v>
      </c>
      <c r="Z581" s="1"/>
    </row>
    <row r="582" spans="2:26" x14ac:dyDescent="0.25">
      <c r="B582" s="2">
        <f>IF(ALL[[#This Row],[TGL MASUK]]="",B581,ALL[[#This Row],[TGL MASUK]])</f>
        <v>44946</v>
      </c>
      <c r="C582" s="2">
        <v>44946</v>
      </c>
      <c r="D582" s="2" t="str">
        <f>IF(D581=ALL[[#Headers],[TGL MASUK_H3]],ALL[[#This Row],[TGL MASUK_H2]],IF(ALL[[#This Row],[SUPPLIER]]="","",IF(ALL[[#This Row],[TGL MASUK_H2]]&gt;C581,ALL[[#This Row],[TGL MASUK_H2]],"")))</f>
        <v/>
      </c>
      <c r="E582" t="str">
        <f>IF(ALL[[#This Row],[FAKTUR]]="",E581,ALL[[#This Row],[FAKTUR]])</f>
        <v>ARTO MORO</v>
      </c>
      <c r="F582" s="2">
        <f>IF(ALL[[#This Row],[TGL.NOTA]]="",F581,ALL[[#This Row],[TGL.NOTA]])</f>
        <v>44943</v>
      </c>
      <c r="G582" s="8">
        <f t="shared" si="9"/>
        <v>580</v>
      </c>
      <c r="H582" s="6" t="str">
        <f>IF(ALL[[#This Row],[SUPPLIER]]="","",COUNT(H$2:H581)+1)</f>
        <v/>
      </c>
      <c r="I582" s="2" t="s">
        <v>22</v>
      </c>
      <c r="N582" s="2"/>
      <c r="P582" t="s">
        <v>211</v>
      </c>
      <c r="Q582">
        <v>2</v>
      </c>
      <c r="R582">
        <v>100</v>
      </c>
      <c r="S582" t="s">
        <v>140</v>
      </c>
      <c r="T582" s="3">
        <v>28300</v>
      </c>
      <c r="U582" s="3"/>
      <c r="V582" t="s">
        <v>212</v>
      </c>
      <c r="W582" s="4">
        <v>0.125</v>
      </c>
      <c r="X582" s="4">
        <v>0.05</v>
      </c>
      <c r="Z582" s="1"/>
    </row>
    <row r="583" spans="2:26" x14ac:dyDescent="0.25">
      <c r="B583" s="2">
        <f>IF(ALL[[#This Row],[TGL MASUK]]="",B582,ALL[[#This Row],[TGL MASUK]])</f>
        <v>44946</v>
      </c>
      <c r="C583" s="2">
        <v>44946</v>
      </c>
      <c r="D583" s="2" t="str">
        <f>IF(D582=ALL[[#Headers],[TGL MASUK_H3]],ALL[[#This Row],[TGL MASUK_H2]],IF(ALL[[#This Row],[SUPPLIER]]="","",IF(ALL[[#This Row],[TGL MASUK_H2]]&gt;C582,ALL[[#This Row],[TGL MASUK_H2]],"")))</f>
        <v/>
      </c>
      <c r="E583" t="str">
        <f>IF(ALL[[#This Row],[FAKTUR]]="",E582,ALL[[#This Row],[FAKTUR]])</f>
        <v>ARTO MORO</v>
      </c>
      <c r="F583" s="2">
        <f>IF(ALL[[#This Row],[TGL.NOTA]]="",F582,ALL[[#This Row],[TGL.NOTA]])</f>
        <v>44943</v>
      </c>
      <c r="G583" s="8">
        <f t="shared" si="9"/>
        <v>581</v>
      </c>
      <c r="H583" s="6" t="str">
        <f>IF(ALL[[#This Row],[SUPPLIER]]="","",COUNT(H$2:H582)+1)</f>
        <v/>
      </c>
      <c r="I583" s="2" t="s">
        <v>22</v>
      </c>
      <c r="N583" s="2"/>
      <c r="P583" t="s">
        <v>216</v>
      </c>
      <c r="Q583">
        <v>1</v>
      </c>
      <c r="R583">
        <v>50</v>
      </c>
      <c r="S583" t="s">
        <v>140</v>
      </c>
      <c r="T583" s="3">
        <v>28300</v>
      </c>
      <c r="U583" s="3"/>
      <c r="V583" t="s">
        <v>212</v>
      </c>
      <c r="W583" s="4">
        <v>0.125</v>
      </c>
      <c r="X583" s="4">
        <v>0.05</v>
      </c>
      <c r="Z583" s="1"/>
    </row>
    <row r="584" spans="2:26" x14ac:dyDescent="0.25">
      <c r="B584" s="2">
        <f>IF(ALL[[#This Row],[TGL MASUK]]="",B583,ALL[[#This Row],[TGL MASUK]])</f>
        <v>44946</v>
      </c>
      <c r="C584" s="2">
        <v>44946</v>
      </c>
      <c r="D584" s="2" t="str">
        <f>IF(D583=ALL[[#Headers],[TGL MASUK_H3]],ALL[[#This Row],[TGL MASUK_H2]],IF(ALL[[#This Row],[SUPPLIER]]="","",IF(ALL[[#This Row],[TGL MASUK_H2]]&gt;C583,ALL[[#This Row],[TGL MASUK_H2]],"")))</f>
        <v/>
      </c>
      <c r="E584" t="str">
        <f>IF(ALL[[#This Row],[FAKTUR]]="",E583,ALL[[#This Row],[FAKTUR]])</f>
        <v>ARTO MORO</v>
      </c>
      <c r="F584" s="2">
        <f>IF(ALL[[#This Row],[TGL.NOTA]]="",F583,ALL[[#This Row],[TGL.NOTA]])</f>
        <v>44943</v>
      </c>
      <c r="G584" s="8">
        <f t="shared" si="9"/>
        <v>582</v>
      </c>
      <c r="H584" s="6" t="str">
        <f>IF(ALL[[#This Row],[SUPPLIER]]="","",COUNT(H$2:H583)+1)</f>
        <v/>
      </c>
      <c r="I584" s="2" t="s">
        <v>22</v>
      </c>
      <c r="N584" s="2"/>
      <c r="T584" s="3"/>
      <c r="U584" s="3"/>
      <c r="W584" s="4"/>
      <c r="X584" s="4"/>
      <c r="Z584" s="1"/>
    </row>
    <row r="585" spans="2:26" x14ac:dyDescent="0.25">
      <c r="B585" s="2">
        <f>IF(ALL[[#This Row],[TGL MASUK]]="",B584,ALL[[#This Row],[TGL MASUK]])</f>
        <v>44946</v>
      </c>
      <c r="C585" s="2">
        <v>44946</v>
      </c>
      <c r="D585" s="2" t="str">
        <f>IF(D584=ALL[[#Headers],[TGL MASUK_H3]],ALL[[#This Row],[TGL MASUK_H2]],IF(ALL[[#This Row],[SUPPLIER]]="","",IF(ALL[[#This Row],[TGL MASUK_H2]]&gt;C584,ALL[[#This Row],[TGL MASUK_H2]],"")))</f>
        <v/>
      </c>
      <c r="E585" t="str">
        <f>IF(ALL[[#This Row],[FAKTUR]]="",E584,ALL[[#This Row],[FAKTUR]])</f>
        <v>ARTO MORO</v>
      </c>
      <c r="F585" s="2">
        <f>IF(ALL[[#This Row],[TGL.NOTA]]="",F584,ALL[[#This Row],[TGL.NOTA]])</f>
        <v>44943</v>
      </c>
      <c r="G585" s="8">
        <f t="shared" si="9"/>
        <v>583</v>
      </c>
      <c r="H585" s="6">
        <f>IF(ALL[[#This Row],[SUPPLIER]]="","",COUNT(H$2:H584)+1)</f>
        <v>108</v>
      </c>
      <c r="I585" s="2" t="s">
        <v>22</v>
      </c>
      <c r="J585" t="s">
        <v>83</v>
      </c>
      <c r="K585" t="s">
        <v>78</v>
      </c>
      <c r="L585" t="s">
        <v>675</v>
      </c>
      <c r="N585" s="2">
        <v>44943</v>
      </c>
      <c r="P585" t="s">
        <v>676</v>
      </c>
      <c r="Q585">
        <v>1</v>
      </c>
      <c r="R585">
        <v>36</v>
      </c>
      <c r="S585" t="s">
        <v>50</v>
      </c>
      <c r="T585" s="3">
        <v>41400</v>
      </c>
      <c r="U585" s="3"/>
      <c r="V585" t="s">
        <v>447</v>
      </c>
      <c r="W585" s="4">
        <v>0.125</v>
      </c>
      <c r="X585" s="4">
        <v>0.05</v>
      </c>
      <c r="Z585" s="1"/>
    </row>
    <row r="586" spans="2:26" x14ac:dyDescent="0.25">
      <c r="B586" s="2">
        <f>IF(ALL[[#This Row],[TGL MASUK]]="",B585,ALL[[#This Row],[TGL MASUK]])</f>
        <v>44946</v>
      </c>
      <c r="C586" s="2">
        <v>44946</v>
      </c>
      <c r="D586" s="2" t="str">
        <f>IF(D585=ALL[[#Headers],[TGL MASUK_H3]],ALL[[#This Row],[TGL MASUK_H2]],IF(ALL[[#This Row],[SUPPLIER]]="","",IF(ALL[[#This Row],[TGL MASUK_H2]]&gt;C585,ALL[[#This Row],[TGL MASUK_H2]],"")))</f>
        <v/>
      </c>
      <c r="E586" t="str">
        <f>IF(ALL[[#This Row],[FAKTUR]]="",E585,ALL[[#This Row],[FAKTUR]])</f>
        <v>ARTO MORO</v>
      </c>
      <c r="F586" s="2">
        <f>IF(ALL[[#This Row],[TGL.NOTA]]="",F585,ALL[[#This Row],[TGL.NOTA]])</f>
        <v>44943</v>
      </c>
      <c r="G586" s="8">
        <f t="shared" si="9"/>
        <v>584</v>
      </c>
      <c r="H586" s="6" t="str">
        <f>IF(ALL[[#This Row],[SUPPLIER]]="","",COUNT(H$2:H585)+1)</f>
        <v/>
      </c>
      <c r="I586" s="2" t="s">
        <v>22</v>
      </c>
      <c r="N586" s="2"/>
      <c r="P586" t="s">
        <v>559</v>
      </c>
      <c r="Q586">
        <v>1</v>
      </c>
      <c r="R586">
        <v>72</v>
      </c>
      <c r="S586" t="s">
        <v>86</v>
      </c>
      <c r="T586" s="3">
        <v>21200</v>
      </c>
      <c r="U586" s="3"/>
      <c r="V586" t="s">
        <v>560</v>
      </c>
      <c r="W586" s="4">
        <v>0.125</v>
      </c>
      <c r="X586" s="4">
        <v>0.05</v>
      </c>
      <c r="Z586" s="1"/>
    </row>
    <row r="587" spans="2:26" x14ac:dyDescent="0.25">
      <c r="B587" s="2">
        <f>IF(ALL[[#This Row],[TGL MASUK]]="",B586,ALL[[#This Row],[TGL MASUK]])</f>
        <v>44946</v>
      </c>
      <c r="C587" s="2">
        <v>44946</v>
      </c>
      <c r="D587" s="2" t="str">
        <f>IF(D586=ALL[[#Headers],[TGL MASUK_H3]],ALL[[#This Row],[TGL MASUK_H2]],IF(ALL[[#This Row],[SUPPLIER]]="","",IF(ALL[[#This Row],[TGL MASUK_H2]]&gt;C586,ALL[[#This Row],[TGL MASUK_H2]],"")))</f>
        <v/>
      </c>
      <c r="E587" t="str">
        <f>IF(ALL[[#This Row],[FAKTUR]]="",E586,ALL[[#This Row],[FAKTUR]])</f>
        <v>ARTO MORO</v>
      </c>
      <c r="F587" s="2">
        <f>IF(ALL[[#This Row],[TGL.NOTA]]="",F586,ALL[[#This Row],[TGL.NOTA]])</f>
        <v>44943</v>
      </c>
      <c r="G587" s="8">
        <f t="shared" si="9"/>
        <v>585</v>
      </c>
      <c r="H587" s="6" t="str">
        <f>IF(ALL[[#This Row],[SUPPLIER]]="","",COUNT(H$2:H586)+1)</f>
        <v/>
      </c>
      <c r="I587" s="2" t="s">
        <v>22</v>
      </c>
      <c r="N587" s="2"/>
      <c r="P587" t="s">
        <v>373</v>
      </c>
      <c r="Q587">
        <v>2</v>
      </c>
      <c r="R587">
        <v>2000</v>
      </c>
      <c r="S587" t="s">
        <v>180</v>
      </c>
      <c r="T587" s="3">
        <v>2050</v>
      </c>
      <c r="U587" s="3"/>
      <c r="V587" t="s">
        <v>374</v>
      </c>
      <c r="W587" s="4">
        <v>0.125</v>
      </c>
      <c r="X587" s="4">
        <v>0.05</v>
      </c>
      <c r="Z587" s="1"/>
    </row>
    <row r="588" spans="2:26" x14ac:dyDescent="0.25">
      <c r="B588" s="2">
        <f>IF(ALL[[#This Row],[TGL MASUK]]="",B587,ALL[[#This Row],[TGL MASUK]])</f>
        <v>44946</v>
      </c>
      <c r="C588" s="2">
        <v>44946</v>
      </c>
      <c r="D588" s="2" t="str">
        <f>IF(D587=ALL[[#Headers],[TGL MASUK_H3]],ALL[[#This Row],[TGL MASUK_H2]],IF(ALL[[#This Row],[SUPPLIER]]="","",IF(ALL[[#This Row],[TGL MASUK_H2]]&gt;C587,ALL[[#This Row],[TGL MASUK_H2]],"")))</f>
        <v/>
      </c>
      <c r="E588" t="str">
        <f>IF(ALL[[#This Row],[FAKTUR]]="",E587,ALL[[#This Row],[FAKTUR]])</f>
        <v>ARTO MORO</v>
      </c>
      <c r="F588" s="2">
        <f>IF(ALL[[#This Row],[TGL.NOTA]]="",F587,ALL[[#This Row],[TGL.NOTA]])</f>
        <v>44943</v>
      </c>
      <c r="G588" s="8">
        <f t="shared" si="9"/>
        <v>586</v>
      </c>
      <c r="H588" s="6" t="str">
        <f>IF(ALL[[#This Row],[SUPPLIER]]="","",COUNT(H$2:H587)+1)</f>
        <v/>
      </c>
      <c r="I588" s="2" t="s">
        <v>22</v>
      </c>
      <c r="N588" s="2"/>
      <c r="P588" t="s">
        <v>677</v>
      </c>
      <c r="Q588">
        <v>1</v>
      </c>
      <c r="R588">
        <v>144</v>
      </c>
      <c r="S588" t="s">
        <v>50</v>
      </c>
      <c r="T588" s="3">
        <v>40800</v>
      </c>
      <c r="U588" s="3"/>
      <c r="V588" t="s">
        <v>93</v>
      </c>
      <c r="W588" s="4">
        <v>0.125</v>
      </c>
      <c r="X588" s="4">
        <v>0.05</v>
      </c>
      <c r="Z588" s="1"/>
    </row>
    <row r="589" spans="2:26" x14ac:dyDescent="0.25">
      <c r="B589" s="2">
        <f>IF(ALL[[#This Row],[TGL MASUK]]="",B588,ALL[[#This Row],[TGL MASUK]])</f>
        <v>44946</v>
      </c>
      <c r="C589" s="2">
        <v>44946</v>
      </c>
      <c r="D589" s="2" t="str">
        <f>IF(D588=ALL[[#Headers],[TGL MASUK_H3]],ALL[[#This Row],[TGL MASUK_H2]],IF(ALL[[#This Row],[SUPPLIER]]="","",IF(ALL[[#This Row],[TGL MASUK_H2]]&gt;C588,ALL[[#This Row],[TGL MASUK_H2]],"")))</f>
        <v/>
      </c>
      <c r="E589" t="str">
        <f>IF(ALL[[#This Row],[FAKTUR]]="",E588,ALL[[#This Row],[FAKTUR]])</f>
        <v>ARTO MORO</v>
      </c>
      <c r="F589" s="2">
        <f>IF(ALL[[#This Row],[TGL.NOTA]]="",F588,ALL[[#This Row],[TGL.NOTA]])</f>
        <v>44943</v>
      </c>
      <c r="G589" s="8">
        <f t="shared" si="9"/>
        <v>587</v>
      </c>
      <c r="H589" s="6" t="str">
        <f>IF(ALL[[#This Row],[SUPPLIER]]="","",COUNT(H$2:H588)+1)</f>
        <v/>
      </c>
      <c r="I589" s="2" t="s">
        <v>22</v>
      </c>
      <c r="N589" s="2"/>
      <c r="P589" t="s">
        <v>678</v>
      </c>
      <c r="Q589">
        <v>1</v>
      </c>
      <c r="R589">
        <v>60</v>
      </c>
      <c r="S589" t="s">
        <v>140</v>
      </c>
      <c r="T589" s="3">
        <v>22200</v>
      </c>
      <c r="U589" s="3"/>
      <c r="V589" t="s">
        <v>433</v>
      </c>
      <c r="W589" s="4">
        <v>0.125</v>
      </c>
      <c r="X589" s="4">
        <v>0.05</v>
      </c>
      <c r="Z589" s="1"/>
    </row>
    <row r="590" spans="2:26" x14ac:dyDescent="0.25">
      <c r="B590" s="2">
        <f>IF(ALL[[#This Row],[TGL MASUK]]="",B589,ALL[[#This Row],[TGL MASUK]])</f>
        <v>44946</v>
      </c>
      <c r="C590" s="2">
        <v>44946</v>
      </c>
      <c r="D590" s="2" t="str">
        <f>IF(D589=ALL[[#Headers],[TGL MASUK_H3]],ALL[[#This Row],[TGL MASUK_H2]],IF(ALL[[#This Row],[SUPPLIER]]="","",IF(ALL[[#This Row],[TGL MASUK_H2]]&gt;C589,ALL[[#This Row],[TGL MASUK_H2]],"")))</f>
        <v/>
      </c>
      <c r="E590" t="str">
        <f>IF(ALL[[#This Row],[FAKTUR]]="",E589,ALL[[#This Row],[FAKTUR]])</f>
        <v>ARTO MORO</v>
      </c>
      <c r="F590" s="2">
        <f>IF(ALL[[#This Row],[TGL.NOTA]]="",F589,ALL[[#This Row],[TGL.NOTA]])</f>
        <v>44943</v>
      </c>
      <c r="G590" s="8">
        <f t="shared" si="9"/>
        <v>588</v>
      </c>
      <c r="H590" s="6" t="str">
        <f>IF(ALL[[#This Row],[SUPPLIER]]="","",COUNT(H$2:H589)+1)</f>
        <v/>
      </c>
      <c r="I590" s="2" t="s">
        <v>22</v>
      </c>
      <c r="N590" s="2"/>
      <c r="T590" s="3"/>
      <c r="U590" s="3"/>
      <c r="W590" s="4"/>
      <c r="X590" s="4"/>
      <c r="Z590" s="1"/>
    </row>
    <row r="591" spans="2:26" x14ac:dyDescent="0.25">
      <c r="B591" s="2">
        <f>IF(ALL[[#This Row],[TGL MASUK]]="",B590,ALL[[#This Row],[TGL MASUK]])</f>
        <v>44946</v>
      </c>
      <c r="C591" s="2">
        <v>44946</v>
      </c>
      <c r="D591" s="2" t="str">
        <f>IF(D590=ALL[[#Headers],[TGL MASUK_H3]],ALL[[#This Row],[TGL MASUK_H2]],IF(ALL[[#This Row],[SUPPLIER]]="","",IF(ALL[[#This Row],[TGL MASUK_H2]]&gt;C590,ALL[[#This Row],[TGL MASUK_H2]],"")))</f>
        <v/>
      </c>
      <c r="E591" t="str">
        <f>IF(ALL[[#This Row],[FAKTUR]]="",E590,ALL[[#This Row],[FAKTUR]])</f>
        <v>ARTO MORO</v>
      </c>
      <c r="F591" s="2">
        <f>IF(ALL[[#This Row],[TGL.NOTA]]="",F590,ALL[[#This Row],[TGL.NOTA]])</f>
        <v>44943</v>
      </c>
      <c r="G591" s="8">
        <f t="shared" si="9"/>
        <v>589</v>
      </c>
      <c r="H591" s="6">
        <f>IF(ALL[[#This Row],[SUPPLIER]]="","",COUNT(H$2:H590)+1)</f>
        <v>109</v>
      </c>
      <c r="I591" s="2" t="s">
        <v>22</v>
      </c>
      <c r="J591" t="s">
        <v>378</v>
      </c>
      <c r="K591" t="s">
        <v>78</v>
      </c>
      <c r="L591" t="s">
        <v>679</v>
      </c>
      <c r="N591" s="2">
        <v>44943</v>
      </c>
      <c r="P591" t="s">
        <v>456</v>
      </c>
      <c r="R591">
        <v>40</v>
      </c>
      <c r="S591" t="s">
        <v>37</v>
      </c>
      <c r="T591" s="3">
        <v>47000</v>
      </c>
      <c r="U591" s="3"/>
      <c r="V591" t="s">
        <v>455</v>
      </c>
      <c r="W591" s="4">
        <v>0.125</v>
      </c>
      <c r="X591" s="4">
        <v>0.05</v>
      </c>
      <c r="Z591" s="1"/>
    </row>
    <row r="592" spans="2:26" x14ac:dyDescent="0.25">
      <c r="B592" s="2">
        <f>IF(ALL[[#This Row],[TGL MASUK]]="",B591,ALL[[#This Row],[TGL MASUK]])</f>
        <v>44946</v>
      </c>
      <c r="C592" s="2">
        <v>44946</v>
      </c>
      <c r="D592" s="2" t="str">
        <f>IF(D591=ALL[[#Headers],[TGL MASUK_H3]],ALL[[#This Row],[TGL MASUK_H2]],IF(ALL[[#This Row],[SUPPLIER]]="","",IF(ALL[[#This Row],[TGL MASUK_H2]]&gt;C591,ALL[[#This Row],[TGL MASUK_H2]],"")))</f>
        <v/>
      </c>
      <c r="E592" t="str">
        <f>IF(ALL[[#This Row],[FAKTUR]]="",E591,ALL[[#This Row],[FAKTUR]])</f>
        <v>ARTO MORO</v>
      </c>
      <c r="F592" s="2">
        <f>IF(ALL[[#This Row],[TGL.NOTA]]="",F591,ALL[[#This Row],[TGL.NOTA]])</f>
        <v>44943</v>
      </c>
      <c r="G592" s="8">
        <f t="shared" si="9"/>
        <v>590</v>
      </c>
      <c r="H592" s="6" t="str">
        <f>IF(ALL[[#This Row],[SUPPLIER]]="","",COUNT(H$2:H591)+1)</f>
        <v/>
      </c>
      <c r="I592" s="2" t="s">
        <v>22</v>
      </c>
      <c r="N592" s="2"/>
      <c r="P592" t="s">
        <v>457</v>
      </c>
      <c r="R592">
        <v>40</v>
      </c>
      <c r="S592" t="s">
        <v>37</v>
      </c>
      <c r="T592" s="3">
        <v>47000</v>
      </c>
      <c r="U592" s="3"/>
      <c r="V592" t="s">
        <v>455</v>
      </c>
      <c r="W592" s="4">
        <v>0.125</v>
      </c>
      <c r="X592" s="4">
        <v>0.05</v>
      </c>
      <c r="Z592" s="1"/>
    </row>
    <row r="593" spans="2:26" x14ac:dyDescent="0.25">
      <c r="B593" s="2">
        <f>IF(ALL[[#This Row],[TGL MASUK]]="",B592,ALL[[#This Row],[TGL MASUK]])</f>
        <v>44946</v>
      </c>
      <c r="C593" s="2">
        <v>44946</v>
      </c>
      <c r="D593" s="2" t="str">
        <f>IF(D592=ALL[[#Headers],[TGL MASUK_H3]],ALL[[#This Row],[TGL MASUK_H2]],IF(ALL[[#This Row],[SUPPLIER]]="","",IF(ALL[[#This Row],[TGL MASUK_H2]]&gt;C592,ALL[[#This Row],[TGL MASUK_H2]],"")))</f>
        <v/>
      </c>
      <c r="E593" t="str">
        <f>IF(ALL[[#This Row],[FAKTUR]]="",E592,ALL[[#This Row],[FAKTUR]])</f>
        <v>ARTO MORO</v>
      </c>
      <c r="F593" s="2">
        <f>IF(ALL[[#This Row],[TGL.NOTA]]="",F592,ALL[[#This Row],[TGL.NOTA]])</f>
        <v>44943</v>
      </c>
      <c r="G593" s="8">
        <f t="shared" si="9"/>
        <v>591</v>
      </c>
      <c r="H593" s="6" t="str">
        <f>IF(ALL[[#This Row],[SUPPLIER]]="","",COUNT(H$2:H592)+1)</f>
        <v/>
      </c>
      <c r="I593" s="2" t="s">
        <v>22</v>
      </c>
      <c r="N593" s="2"/>
      <c r="P593" t="s">
        <v>458</v>
      </c>
      <c r="R593">
        <v>40</v>
      </c>
      <c r="S593" t="s">
        <v>37</v>
      </c>
      <c r="T593" s="3">
        <v>47000</v>
      </c>
      <c r="U593" s="3"/>
      <c r="V593" t="s">
        <v>455</v>
      </c>
      <c r="W593" s="4">
        <v>0.125</v>
      </c>
      <c r="X593" s="4">
        <v>0.05</v>
      </c>
      <c r="Z593" s="1"/>
    </row>
    <row r="594" spans="2:26" x14ac:dyDescent="0.25">
      <c r="B594" s="2">
        <f>IF(ALL[[#This Row],[TGL MASUK]]="",B593,ALL[[#This Row],[TGL MASUK]])</f>
        <v>44946</v>
      </c>
      <c r="C594" s="2">
        <v>44946</v>
      </c>
      <c r="D594" s="2" t="str">
        <f>IF(D593=ALL[[#Headers],[TGL MASUK_H3]],ALL[[#This Row],[TGL MASUK_H2]],IF(ALL[[#This Row],[SUPPLIER]]="","",IF(ALL[[#This Row],[TGL MASUK_H2]]&gt;C593,ALL[[#This Row],[TGL MASUK_H2]],"")))</f>
        <v/>
      </c>
      <c r="E594" t="str">
        <f>IF(ALL[[#This Row],[FAKTUR]]="",E593,ALL[[#This Row],[FAKTUR]])</f>
        <v>ARTO MORO</v>
      </c>
      <c r="F594" s="2">
        <f>IF(ALL[[#This Row],[TGL.NOTA]]="",F593,ALL[[#This Row],[TGL.NOTA]])</f>
        <v>44943</v>
      </c>
      <c r="G594" s="8">
        <f t="shared" si="9"/>
        <v>592</v>
      </c>
      <c r="H594" s="6" t="str">
        <f>IF(ALL[[#This Row],[SUPPLIER]]="","",COUNT(H$2:H593)+1)</f>
        <v/>
      </c>
      <c r="I594" s="2" t="s">
        <v>22</v>
      </c>
      <c r="N594" s="2"/>
      <c r="T594" s="3"/>
      <c r="U594" s="3"/>
      <c r="W594" s="4"/>
      <c r="X594" s="4"/>
      <c r="Z594" s="1"/>
    </row>
    <row r="595" spans="2:26" x14ac:dyDescent="0.25">
      <c r="B595" s="2">
        <f>IF(ALL[[#This Row],[TGL MASUK]]="",B594,ALL[[#This Row],[TGL MASUK]])</f>
        <v>44946</v>
      </c>
      <c r="C595" s="2">
        <v>44946</v>
      </c>
      <c r="D595" s="2" t="str">
        <f>IF(D594=ALL[[#Headers],[TGL MASUK_H3]],ALL[[#This Row],[TGL MASUK_H2]],IF(ALL[[#This Row],[SUPPLIER]]="","",IF(ALL[[#This Row],[TGL MASUK_H2]]&gt;C594,ALL[[#This Row],[TGL MASUK_H2]],"")))</f>
        <v/>
      </c>
      <c r="E595" t="str">
        <f>IF(ALL[[#This Row],[FAKTUR]]="",E594,ALL[[#This Row],[FAKTUR]])</f>
        <v>ARTO MORO</v>
      </c>
      <c r="F595" s="2">
        <f>IF(ALL[[#This Row],[TGL.NOTA]]="",F594,ALL[[#This Row],[TGL.NOTA]])</f>
        <v>44944</v>
      </c>
      <c r="G595" s="8">
        <f t="shared" si="9"/>
        <v>593</v>
      </c>
      <c r="H595" s="6">
        <f>IF(ALL[[#This Row],[SUPPLIER]]="","",COUNT(H$2:H594)+1)</f>
        <v>110</v>
      </c>
      <c r="I595" s="2" t="s">
        <v>22</v>
      </c>
      <c r="J595" t="s">
        <v>95</v>
      </c>
      <c r="K595" t="s">
        <v>78</v>
      </c>
      <c r="L595" t="s">
        <v>680</v>
      </c>
      <c r="M595" t="s">
        <v>681</v>
      </c>
      <c r="N595" s="2">
        <v>44944</v>
      </c>
      <c r="P595" t="s">
        <v>284</v>
      </c>
      <c r="Q595">
        <v>2</v>
      </c>
      <c r="T595" s="3"/>
      <c r="U595" s="3">
        <v>1375000</v>
      </c>
      <c r="V595" t="s">
        <v>282</v>
      </c>
      <c r="W595" s="4">
        <v>0.17</v>
      </c>
      <c r="X595" s="4"/>
      <c r="Z595" s="1"/>
    </row>
    <row r="596" spans="2:26" x14ac:dyDescent="0.25">
      <c r="B596" s="2">
        <f>IF(ALL[[#This Row],[TGL MASUK]]="",B595,ALL[[#This Row],[TGL MASUK]])</f>
        <v>44946</v>
      </c>
      <c r="C596" s="2">
        <v>44946</v>
      </c>
      <c r="D596" s="2" t="str">
        <f>IF(D595=ALL[[#Headers],[TGL MASUK_H3]],ALL[[#This Row],[TGL MASUK_H2]],IF(ALL[[#This Row],[SUPPLIER]]="","",IF(ALL[[#This Row],[TGL MASUK_H2]]&gt;C595,ALL[[#This Row],[TGL MASUK_H2]],"")))</f>
        <v/>
      </c>
      <c r="E596" t="str">
        <f>IF(ALL[[#This Row],[FAKTUR]]="",E595,ALL[[#This Row],[FAKTUR]])</f>
        <v>ARTO MORO</v>
      </c>
      <c r="F596" s="2">
        <f>IF(ALL[[#This Row],[TGL.NOTA]]="",F595,ALL[[#This Row],[TGL.NOTA]])</f>
        <v>44944</v>
      </c>
      <c r="G596" s="8">
        <f t="shared" si="9"/>
        <v>594</v>
      </c>
      <c r="H596" s="6" t="str">
        <f>IF(ALL[[#This Row],[SUPPLIER]]="","",COUNT(H$2:H595)+1)</f>
        <v/>
      </c>
      <c r="I596" s="2" t="s">
        <v>22</v>
      </c>
      <c r="N596" s="2"/>
      <c r="P596" t="s">
        <v>333</v>
      </c>
      <c r="Q596">
        <v>5</v>
      </c>
      <c r="T596" s="3"/>
      <c r="U596" s="3">
        <v>1954800</v>
      </c>
      <c r="V596" t="s">
        <v>106</v>
      </c>
      <c r="W596" s="4">
        <v>0.17</v>
      </c>
      <c r="X596" s="4"/>
      <c r="Z596" s="1"/>
    </row>
    <row r="597" spans="2:26" x14ac:dyDescent="0.25">
      <c r="B597" s="2">
        <f>IF(ALL[[#This Row],[TGL MASUK]]="",B596,ALL[[#This Row],[TGL MASUK]])</f>
        <v>44946</v>
      </c>
      <c r="C597" s="2">
        <v>44946</v>
      </c>
      <c r="D597" s="2" t="str">
        <f>IF(D596=ALL[[#Headers],[TGL MASUK_H3]],ALL[[#This Row],[TGL MASUK_H2]],IF(ALL[[#This Row],[SUPPLIER]]="","",IF(ALL[[#This Row],[TGL MASUK_H2]]&gt;C596,ALL[[#This Row],[TGL MASUK_H2]],"")))</f>
        <v/>
      </c>
      <c r="E597" t="str">
        <f>IF(ALL[[#This Row],[FAKTUR]]="",E596,ALL[[#This Row],[FAKTUR]])</f>
        <v>ARTO MORO</v>
      </c>
      <c r="F597" s="2">
        <f>IF(ALL[[#This Row],[TGL.NOTA]]="",F596,ALL[[#This Row],[TGL.NOTA]])</f>
        <v>44944</v>
      </c>
      <c r="G597" s="8">
        <f t="shared" si="9"/>
        <v>595</v>
      </c>
      <c r="H597" s="6" t="str">
        <f>IF(ALL[[#This Row],[SUPPLIER]]="","",COUNT(H$2:H596)+1)</f>
        <v/>
      </c>
      <c r="I597" s="2" t="s">
        <v>22</v>
      </c>
      <c r="N597" s="2"/>
      <c r="P597" t="s">
        <v>682</v>
      </c>
      <c r="Q597">
        <v>2</v>
      </c>
      <c r="T597" s="3"/>
      <c r="U597" s="3">
        <v>5702400</v>
      </c>
      <c r="V597" t="s">
        <v>112</v>
      </c>
      <c r="W597" s="4">
        <v>0.17</v>
      </c>
      <c r="X597" s="4"/>
      <c r="Z597" s="1"/>
    </row>
    <row r="598" spans="2:26" x14ac:dyDescent="0.25">
      <c r="B598" s="2">
        <f>IF(ALL[[#This Row],[TGL MASUK]]="",B597,ALL[[#This Row],[TGL MASUK]])</f>
        <v>44946</v>
      </c>
      <c r="C598" s="2">
        <v>44946</v>
      </c>
      <c r="D598" s="2" t="str">
        <f>IF(D597=ALL[[#Headers],[TGL MASUK_H3]],ALL[[#This Row],[TGL MASUK_H2]],IF(ALL[[#This Row],[SUPPLIER]]="","",IF(ALL[[#This Row],[TGL MASUK_H2]]&gt;C597,ALL[[#This Row],[TGL MASUK_H2]],"")))</f>
        <v/>
      </c>
      <c r="E598" t="str">
        <f>IF(ALL[[#This Row],[FAKTUR]]="",E597,ALL[[#This Row],[FAKTUR]])</f>
        <v>ARTO MORO</v>
      </c>
      <c r="F598" s="2">
        <f>IF(ALL[[#This Row],[TGL.NOTA]]="",F597,ALL[[#This Row],[TGL.NOTA]])</f>
        <v>44944</v>
      </c>
      <c r="G598" s="8">
        <f t="shared" si="9"/>
        <v>596</v>
      </c>
      <c r="H598" s="6" t="str">
        <f>IF(ALL[[#This Row],[SUPPLIER]]="","",COUNT(H$2:H597)+1)</f>
        <v/>
      </c>
      <c r="I598" s="2" t="s">
        <v>22</v>
      </c>
      <c r="N598" s="2"/>
      <c r="T598" s="3"/>
      <c r="U598" s="3"/>
      <c r="W598" s="4"/>
      <c r="X598" s="4"/>
      <c r="Z598" s="1"/>
    </row>
    <row r="599" spans="2:26" x14ac:dyDescent="0.25">
      <c r="B599" s="2">
        <f>IF(ALL[[#This Row],[TGL MASUK]]="",B598,ALL[[#This Row],[TGL MASUK]])</f>
        <v>44946</v>
      </c>
      <c r="C599" s="2">
        <v>44946</v>
      </c>
      <c r="D599" s="2" t="str">
        <f>IF(D598=ALL[[#Headers],[TGL MASUK_H3]],ALL[[#This Row],[TGL MASUK_H2]],IF(ALL[[#This Row],[SUPPLIER]]="","",IF(ALL[[#This Row],[TGL MASUK_H2]]&gt;C598,ALL[[#This Row],[TGL MASUK_H2]],"")))</f>
        <v/>
      </c>
      <c r="E599" t="str">
        <f>IF(ALL[[#This Row],[FAKTUR]]="",E598,ALL[[#This Row],[FAKTUR]])</f>
        <v>ARTO MORO</v>
      </c>
      <c r="F599" s="2">
        <f>IF(ALL[[#This Row],[TGL.NOTA]]="",F598,ALL[[#This Row],[TGL.NOTA]])</f>
        <v>44943</v>
      </c>
      <c r="G599" s="8">
        <f t="shared" si="9"/>
        <v>597</v>
      </c>
      <c r="H599" s="6">
        <f>IF(ALL[[#This Row],[SUPPLIER]]="","",COUNT(H$2:H598)+1)</f>
        <v>111</v>
      </c>
      <c r="I599" s="2" t="s">
        <v>22</v>
      </c>
      <c r="J599" t="s">
        <v>95</v>
      </c>
      <c r="K599" t="s">
        <v>78</v>
      </c>
      <c r="L599" t="s">
        <v>683</v>
      </c>
      <c r="M599" t="s">
        <v>684</v>
      </c>
      <c r="N599" s="2">
        <v>44943</v>
      </c>
      <c r="P599" t="s">
        <v>685</v>
      </c>
      <c r="Q599">
        <v>4</v>
      </c>
      <c r="T599" s="3"/>
      <c r="U599" s="3">
        <v>2376000</v>
      </c>
      <c r="V599" t="s">
        <v>686</v>
      </c>
      <c r="W599" s="4">
        <v>0.17</v>
      </c>
      <c r="X599" s="4"/>
      <c r="Z599" s="1"/>
    </row>
    <row r="600" spans="2:26" x14ac:dyDescent="0.25">
      <c r="B600" s="2">
        <f>IF(ALL[[#This Row],[TGL MASUK]]="",B599,ALL[[#This Row],[TGL MASUK]])</f>
        <v>44946</v>
      </c>
      <c r="C600" s="2">
        <v>44946</v>
      </c>
      <c r="D600" s="2" t="str">
        <f>IF(D599=ALL[[#Headers],[TGL MASUK_H3]],ALL[[#This Row],[TGL MASUK_H2]],IF(ALL[[#This Row],[SUPPLIER]]="","",IF(ALL[[#This Row],[TGL MASUK_H2]]&gt;C599,ALL[[#This Row],[TGL MASUK_H2]],"")))</f>
        <v/>
      </c>
      <c r="E600" t="str">
        <f>IF(ALL[[#This Row],[FAKTUR]]="",E599,ALL[[#This Row],[FAKTUR]])</f>
        <v>ARTO MORO</v>
      </c>
      <c r="F600" s="2">
        <f>IF(ALL[[#This Row],[TGL.NOTA]]="",F599,ALL[[#This Row],[TGL.NOTA]])</f>
        <v>44943</v>
      </c>
      <c r="G600" s="8">
        <f t="shared" si="9"/>
        <v>598</v>
      </c>
      <c r="H600" s="6" t="str">
        <f>IF(ALL[[#This Row],[SUPPLIER]]="","",COUNT(H$2:H599)+1)</f>
        <v/>
      </c>
      <c r="I600" s="2" t="s">
        <v>22</v>
      </c>
      <c r="N600" s="2"/>
      <c r="P600" t="s">
        <v>687</v>
      </c>
      <c r="Q600">
        <v>2</v>
      </c>
      <c r="T600" s="3"/>
      <c r="U600" s="3">
        <v>2592000</v>
      </c>
      <c r="V600" t="s">
        <v>688</v>
      </c>
      <c r="W600" s="4">
        <v>0.17</v>
      </c>
      <c r="X600" s="4"/>
      <c r="Z600" s="1"/>
    </row>
    <row r="601" spans="2:26" x14ac:dyDescent="0.25">
      <c r="B601" s="2">
        <f>IF(ALL[[#This Row],[TGL MASUK]]="",B600,ALL[[#This Row],[TGL MASUK]])</f>
        <v>44946</v>
      </c>
      <c r="C601" s="2">
        <v>44946</v>
      </c>
      <c r="D601" s="2" t="str">
        <f>IF(D600=ALL[[#Headers],[TGL MASUK_H3]],ALL[[#This Row],[TGL MASUK_H2]],IF(ALL[[#This Row],[SUPPLIER]]="","",IF(ALL[[#This Row],[TGL MASUK_H2]]&gt;C600,ALL[[#This Row],[TGL MASUK_H2]],"")))</f>
        <v/>
      </c>
      <c r="E601" t="str">
        <f>IF(ALL[[#This Row],[FAKTUR]]="",E600,ALL[[#This Row],[FAKTUR]])</f>
        <v>ARTO MORO</v>
      </c>
      <c r="F601" s="2">
        <f>IF(ALL[[#This Row],[TGL.NOTA]]="",F600,ALL[[#This Row],[TGL.NOTA]])</f>
        <v>44943</v>
      </c>
      <c r="G601" s="8">
        <f t="shared" si="9"/>
        <v>599</v>
      </c>
      <c r="H601" s="6" t="str">
        <f>IF(ALL[[#This Row],[SUPPLIER]]="","",COUNT(H$2:H600)+1)</f>
        <v/>
      </c>
      <c r="I601" s="2" t="s">
        <v>22</v>
      </c>
      <c r="N601" s="2"/>
      <c r="T601" s="3"/>
      <c r="U601" s="3"/>
      <c r="W601" s="4"/>
      <c r="X601" s="4"/>
      <c r="Z601" s="1"/>
    </row>
    <row r="602" spans="2:26" x14ac:dyDescent="0.25">
      <c r="B602" s="2">
        <f>IF(ALL[[#This Row],[TGL MASUK]]="",B601,ALL[[#This Row],[TGL MASUK]])</f>
        <v>44946</v>
      </c>
      <c r="C602" s="2">
        <v>44946</v>
      </c>
      <c r="D602" s="2" t="str">
        <f>IF(D601=ALL[[#Headers],[TGL MASUK_H3]],ALL[[#This Row],[TGL MASUK_H2]],IF(ALL[[#This Row],[SUPPLIER]]="","",IF(ALL[[#This Row],[TGL MASUK_H2]]&gt;C601,ALL[[#This Row],[TGL MASUK_H2]],"")))</f>
        <v/>
      </c>
      <c r="E602" t="str">
        <f>IF(ALL[[#This Row],[FAKTUR]]="",E601,ALL[[#This Row],[FAKTUR]])</f>
        <v>UNTANA</v>
      </c>
      <c r="F602" s="2">
        <f>IF(ALL[[#This Row],[TGL.NOTA]]="",F601,ALL[[#This Row],[TGL.NOTA]])</f>
        <v>44942</v>
      </c>
      <c r="G602" s="8">
        <f t="shared" si="9"/>
        <v>600</v>
      </c>
      <c r="H602" s="6">
        <f>IF(ALL[[#This Row],[SUPPLIER]]="","",COUNT(H$2:H601)+1)</f>
        <v>112</v>
      </c>
      <c r="I602" s="2" t="s">
        <v>22</v>
      </c>
      <c r="J602" t="s">
        <v>47</v>
      </c>
      <c r="K602" t="s">
        <v>17</v>
      </c>
      <c r="L602" t="s">
        <v>689</v>
      </c>
      <c r="N602" s="2">
        <v>44942</v>
      </c>
      <c r="P602" t="s">
        <v>690</v>
      </c>
      <c r="Q602">
        <v>1</v>
      </c>
      <c r="R602">
        <v>600</v>
      </c>
      <c r="S602" t="s">
        <v>86</v>
      </c>
      <c r="T602" s="3">
        <v>13000</v>
      </c>
      <c r="U602" s="3"/>
      <c r="V602" t="s">
        <v>691</v>
      </c>
      <c r="W602" s="4"/>
      <c r="X602" s="4"/>
      <c r="Z602" s="1"/>
    </row>
    <row r="603" spans="2:26" x14ac:dyDescent="0.25">
      <c r="B603" s="2">
        <f>IF(ALL[[#This Row],[TGL MASUK]]="",B602,ALL[[#This Row],[TGL MASUK]])</f>
        <v>44946</v>
      </c>
      <c r="C603" s="2">
        <v>44946</v>
      </c>
      <c r="D603" s="2" t="str">
        <f>IF(D602=ALL[[#Headers],[TGL MASUK_H3]],ALL[[#This Row],[TGL MASUK_H2]],IF(ALL[[#This Row],[SUPPLIER]]="","",IF(ALL[[#This Row],[TGL MASUK_H2]]&gt;C602,ALL[[#This Row],[TGL MASUK_H2]],"")))</f>
        <v/>
      </c>
      <c r="E603" t="str">
        <f>IF(ALL[[#This Row],[FAKTUR]]="",E602,ALL[[#This Row],[FAKTUR]])</f>
        <v>UNTANA</v>
      </c>
      <c r="F603" s="2">
        <f>IF(ALL[[#This Row],[TGL.NOTA]]="",F602,ALL[[#This Row],[TGL.NOTA]])</f>
        <v>44942</v>
      </c>
      <c r="G603" s="8">
        <f t="shared" si="9"/>
        <v>601</v>
      </c>
      <c r="H603" s="6" t="str">
        <f>IF(ALL[[#This Row],[SUPPLIER]]="","",COUNT(H$2:H602)+1)</f>
        <v/>
      </c>
      <c r="I603" s="2" t="s">
        <v>22</v>
      </c>
      <c r="N603" s="2"/>
      <c r="P603" t="s">
        <v>692</v>
      </c>
      <c r="Q603">
        <v>10</v>
      </c>
      <c r="R603">
        <v>1200</v>
      </c>
      <c r="S603" t="s">
        <v>86</v>
      </c>
      <c r="T603" s="3">
        <v>14000</v>
      </c>
      <c r="U603" s="3"/>
      <c r="V603" t="s">
        <v>691</v>
      </c>
      <c r="W603" s="4"/>
      <c r="X603" s="4"/>
      <c r="Z603" s="1"/>
    </row>
    <row r="604" spans="2:26" x14ac:dyDescent="0.25">
      <c r="B604" s="2">
        <f>IF(ALL[[#This Row],[TGL MASUK]]="",B603,ALL[[#This Row],[TGL MASUK]])</f>
        <v>44946</v>
      </c>
      <c r="C604" s="2">
        <v>44946</v>
      </c>
      <c r="D604" s="2" t="str">
        <f>IF(D603=ALL[[#Headers],[TGL MASUK_H3]],ALL[[#This Row],[TGL MASUK_H2]],IF(ALL[[#This Row],[SUPPLIER]]="","",IF(ALL[[#This Row],[TGL MASUK_H2]]&gt;C603,ALL[[#This Row],[TGL MASUK_H2]],"")))</f>
        <v/>
      </c>
      <c r="E604" t="str">
        <f>IF(ALL[[#This Row],[FAKTUR]]="",E603,ALL[[#This Row],[FAKTUR]])</f>
        <v>UNTANA</v>
      </c>
      <c r="F604" s="2">
        <f>IF(ALL[[#This Row],[TGL.NOTA]]="",F603,ALL[[#This Row],[TGL.NOTA]])</f>
        <v>44942</v>
      </c>
      <c r="G604" s="8">
        <f t="shared" si="9"/>
        <v>602</v>
      </c>
      <c r="H604" s="6" t="str">
        <f>IF(ALL[[#This Row],[SUPPLIER]]="","",COUNT(H$2:H603)+1)</f>
        <v/>
      </c>
      <c r="I604" s="2" t="s">
        <v>22</v>
      </c>
      <c r="N604" s="2"/>
      <c r="T604" s="3"/>
      <c r="U604" s="3"/>
      <c r="W604" s="4"/>
      <c r="X604" s="4"/>
      <c r="Z604" s="1"/>
    </row>
    <row r="605" spans="2:26" x14ac:dyDescent="0.25">
      <c r="B605" s="2">
        <f>IF(ALL[[#This Row],[TGL MASUK]]="",B604,ALL[[#This Row],[TGL MASUK]])</f>
        <v>44946</v>
      </c>
      <c r="C605" s="2">
        <v>44946</v>
      </c>
      <c r="D605" s="2" t="str">
        <f>IF(D604=ALL[[#Headers],[TGL MASUK_H3]],ALL[[#This Row],[TGL MASUK_H2]],IF(ALL[[#This Row],[SUPPLIER]]="","",IF(ALL[[#This Row],[TGL MASUK_H2]]&gt;C604,ALL[[#This Row],[TGL MASUK_H2]],"")))</f>
        <v/>
      </c>
      <c r="E605" t="str">
        <f>IF(ALL[[#This Row],[FAKTUR]]="",E604,ALL[[#This Row],[FAKTUR]])</f>
        <v>UNTANA</v>
      </c>
      <c r="F605" s="2">
        <f>IF(ALL[[#This Row],[TGL.NOTA]]="",F604,ALL[[#This Row],[TGL.NOTA]])</f>
        <v>44942</v>
      </c>
      <c r="G605" s="8">
        <f t="shared" si="9"/>
        <v>603</v>
      </c>
      <c r="H605" s="6">
        <f>IF(ALL[[#This Row],[SUPPLIER]]="","",COUNT(H$2:H604)+1)</f>
        <v>113</v>
      </c>
      <c r="I605" s="2" t="s">
        <v>22</v>
      </c>
      <c r="J605" t="s">
        <v>47</v>
      </c>
      <c r="K605" t="s">
        <v>17</v>
      </c>
      <c r="L605" t="s">
        <v>693</v>
      </c>
      <c r="N605" s="2">
        <v>44942</v>
      </c>
      <c r="P605" t="s">
        <v>694</v>
      </c>
      <c r="Q605">
        <v>5</v>
      </c>
      <c r="R605">
        <v>500</v>
      </c>
      <c r="S605" t="s">
        <v>37</v>
      </c>
      <c r="T605" s="3">
        <v>7000</v>
      </c>
      <c r="U605" s="3"/>
      <c r="V605" t="s">
        <v>695</v>
      </c>
      <c r="W605" s="4"/>
      <c r="X605" s="4"/>
      <c r="Z605" s="1"/>
    </row>
    <row r="606" spans="2:26" x14ac:dyDescent="0.25">
      <c r="B606" s="2">
        <f>IF(ALL[[#This Row],[TGL MASUK]]="",B605,ALL[[#This Row],[TGL MASUK]])</f>
        <v>44946</v>
      </c>
      <c r="C606" s="2">
        <v>44946</v>
      </c>
      <c r="D606" s="2" t="str">
        <f>IF(D605=ALL[[#Headers],[TGL MASUK_H3]],ALL[[#This Row],[TGL MASUK_H2]],IF(ALL[[#This Row],[SUPPLIER]]="","",IF(ALL[[#This Row],[TGL MASUK_H2]]&gt;C605,ALL[[#This Row],[TGL MASUK_H2]],"")))</f>
        <v/>
      </c>
      <c r="E606" t="str">
        <f>IF(ALL[[#This Row],[FAKTUR]]="",E605,ALL[[#This Row],[FAKTUR]])</f>
        <v>UNTANA</v>
      </c>
      <c r="F606" s="2">
        <f>IF(ALL[[#This Row],[TGL.NOTA]]="",F605,ALL[[#This Row],[TGL.NOTA]])</f>
        <v>44942</v>
      </c>
      <c r="G606" s="8">
        <f t="shared" si="9"/>
        <v>604</v>
      </c>
      <c r="H606" s="6" t="str">
        <f>IF(ALL[[#This Row],[SUPPLIER]]="","",COUNT(H$2:H605)+1)</f>
        <v/>
      </c>
      <c r="I606" s="2" t="s">
        <v>22</v>
      </c>
      <c r="N606" s="2"/>
      <c r="T606" s="3"/>
      <c r="U606" s="3"/>
      <c r="W606" s="4"/>
      <c r="X606" s="4"/>
      <c r="Z606" s="1"/>
    </row>
    <row r="607" spans="2:26" x14ac:dyDescent="0.25">
      <c r="B607" s="2">
        <f>IF(ALL[[#This Row],[TGL MASUK]]="",B606,ALL[[#This Row],[TGL MASUK]])</f>
        <v>44946</v>
      </c>
      <c r="C607" s="2">
        <v>44946</v>
      </c>
      <c r="D607" s="2" t="str">
        <f>IF(D606=ALL[[#Headers],[TGL MASUK_H3]],ALL[[#This Row],[TGL MASUK_H2]],IF(ALL[[#This Row],[SUPPLIER]]="","",IF(ALL[[#This Row],[TGL MASUK_H2]]&gt;C606,ALL[[#This Row],[TGL MASUK_H2]],"")))</f>
        <v/>
      </c>
      <c r="E607" t="str">
        <f>IF(ALL[[#This Row],[FAKTUR]]="",E606,ALL[[#This Row],[FAKTUR]])</f>
        <v>UNTANA</v>
      </c>
      <c r="F607" s="2">
        <f>IF(ALL[[#This Row],[TGL.NOTA]]="",F606,ALL[[#This Row],[TGL.NOTA]])</f>
        <v>44944</v>
      </c>
      <c r="G607" s="8">
        <f t="shared" si="9"/>
        <v>605</v>
      </c>
      <c r="H607" s="6">
        <f>IF(ALL[[#This Row],[SUPPLIER]]="","",COUNT(H$2:H606)+1)</f>
        <v>114</v>
      </c>
      <c r="I607" s="2" t="s">
        <v>22</v>
      </c>
      <c r="J607" t="s">
        <v>16</v>
      </c>
      <c r="K607" t="s">
        <v>17</v>
      </c>
      <c r="N607" s="2">
        <v>44944</v>
      </c>
      <c r="P607" t="s">
        <v>696</v>
      </c>
      <c r="Q607">
        <v>2</v>
      </c>
      <c r="R607">
        <v>120</v>
      </c>
      <c r="S607" t="s">
        <v>20</v>
      </c>
      <c r="T607" s="3"/>
      <c r="U607" s="3"/>
      <c r="V607" t="s">
        <v>21</v>
      </c>
      <c r="W607" s="4"/>
      <c r="X607" s="4"/>
      <c r="Z607" s="1" t="s">
        <v>18</v>
      </c>
    </row>
    <row r="608" spans="2:26" x14ac:dyDescent="0.25">
      <c r="B608" s="2">
        <f>IF(ALL[[#This Row],[TGL MASUK]]="",B607,ALL[[#This Row],[TGL MASUK]])</f>
        <v>44946</v>
      </c>
      <c r="C608" s="2">
        <v>44946</v>
      </c>
      <c r="D608" s="2" t="str">
        <f>IF(D607=ALL[[#Headers],[TGL MASUK_H3]],ALL[[#This Row],[TGL MASUK_H2]],IF(ALL[[#This Row],[SUPPLIER]]="","",IF(ALL[[#This Row],[TGL MASUK_H2]]&gt;C607,ALL[[#This Row],[TGL MASUK_H2]],"")))</f>
        <v/>
      </c>
      <c r="E608" t="str">
        <f>IF(ALL[[#This Row],[FAKTUR]]="",E607,ALL[[#This Row],[FAKTUR]])</f>
        <v>UNTANA</v>
      </c>
      <c r="F608" s="2">
        <f>IF(ALL[[#This Row],[TGL.NOTA]]="",F607,ALL[[#This Row],[TGL.NOTA]])</f>
        <v>44944</v>
      </c>
      <c r="G608" s="8">
        <f t="shared" si="9"/>
        <v>606</v>
      </c>
      <c r="H608" s="6" t="str">
        <f>IF(ALL[[#This Row],[SUPPLIER]]="","",COUNT(H$2:H607)+1)</f>
        <v/>
      </c>
      <c r="I608" s="2" t="s">
        <v>22</v>
      </c>
      <c r="N608" s="2"/>
      <c r="P608" t="s">
        <v>697</v>
      </c>
      <c r="Q608">
        <v>5</v>
      </c>
      <c r="R608">
        <v>300</v>
      </c>
      <c r="S608" t="s">
        <v>20</v>
      </c>
      <c r="T608" s="3"/>
      <c r="U608" s="3"/>
      <c r="V608" t="s">
        <v>21</v>
      </c>
      <c r="W608" s="4"/>
      <c r="X608" s="4"/>
      <c r="Z608" s="1" t="s">
        <v>18</v>
      </c>
    </row>
    <row r="609" spans="2:26" x14ac:dyDescent="0.25">
      <c r="B609" s="2">
        <f>IF(ALL[[#This Row],[TGL MASUK]]="",B608,ALL[[#This Row],[TGL MASUK]])</f>
        <v>44946</v>
      </c>
      <c r="C609" s="2">
        <v>44946</v>
      </c>
      <c r="D609" s="2" t="str">
        <f>IF(D608=ALL[[#Headers],[TGL MASUK_H3]],ALL[[#This Row],[TGL MASUK_H2]],IF(ALL[[#This Row],[SUPPLIER]]="","",IF(ALL[[#This Row],[TGL MASUK_H2]]&gt;C608,ALL[[#This Row],[TGL MASUK_H2]],"")))</f>
        <v/>
      </c>
      <c r="E609" t="str">
        <f>IF(ALL[[#This Row],[FAKTUR]]="",E608,ALL[[#This Row],[FAKTUR]])</f>
        <v>UNTANA</v>
      </c>
      <c r="F609" s="2">
        <f>IF(ALL[[#This Row],[TGL.NOTA]]="",F608,ALL[[#This Row],[TGL.NOTA]])</f>
        <v>44944</v>
      </c>
      <c r="G609" s="8">
        <f t="shared" si="9"/>
        <v>607</v>
      </c>
      <c r="H609" s="6" t="str">
        <f>IF(ALL[[#This Row],[SUPPLIER]]="","",COUNT(H$2:H608)+1)</f>
        <v/>
      </c>
      <c r="I609" s="2" t="s">
        <v>22</v>
      </c>
      <c r="N609" s="2"/>
      <c r="T609" s="3"/>
      <c r="U609" s="3"/>
      <c r="W609" s="4"/>
      <c r="X609" s="4"/>
      <c r="Z609" s="1"/>
    </row>
    <row r="610" spans="2:26" x14ac:dyDescent="0.25">
      <c r="B610" s="2">
        <f>IF(ALL[[#This Row],[TGL MASUK]]="",B609,ALL[[#This Row],[TGL MASUK]])</f>
        <v>44946</v>
      </c>
      <c r="C610" s="2">
        <v>44946</v>
      </c>
      <c r="D610" s="2" t="str">
        <f>IF(D609=ALL[[#Headers],[TGL MASUK_H3]],ALL[[#This Row],[TGL MASUK_H2]],IF(ALL[[#This Row],[SUPPLIER]]="","",IF(ALL[[#This Row],[TGL MASUK_H2]]&gt;C609,ALL[[#This Row],[TGL MASUK_H2]],"")))</f>
        <v/>
      </c>
      <c r="E610" t="str">
        <f>IF(ALL[[#This Row],[FAKTUR]]="",E609,ALL[[#This Row],[FAKTUR]])</f>
        <v>UNTANA</v>
      </c>
      <c r="F610" s="2">
        <f>IF(ALL[[#This Row],[TGL.NOTA]]="",F609,ALL[[#This Row],[TGL.NOTA]])</f>
        <v>44946</v>
      </c>
      <c r="G610" s="8">
        <f t="shared" si="9"/>
        <v>608</v>
      </c>
      <c r="H610" s="6">
        <f>IF(ALL[[#This Row],[SUPPLIER]]="","",COUNT(H$2:H609)+1)</f>
        <v>115</v>
      </c>
      <c r="I610" s="2" t="s">
        <v>22</v>
      </c>
      <c r="J610" t="s">
        <v>16</v>
      </c>
      <c r="K610" t="s">
        <v>17</v>
      </c>
      <c r="L610" t="s">
        <v>698</v>
      </c>
      <c r="N610" s="2">
        <v>44946</v>
      </c>
      <c r="P610" t="s">
        <v>699</v>
      </c>
      <c r="Q610">
        <v>2</v>
      </c>
      <c r="R610">
        <v>480</v>
      </c>
      <c r="S610" t="s">
        <v>37</v>
      </c>
      <c r="T610" s="3">
        <v>5750</v>
      </c>
      <c r="U610" s="3"/>
      <c r="V610" t="s">
        <v>700</v>
      </c>
      <c r="W610" s="4"/>
      <c r="X610" s="4"/>
      <c r="Z610" s="1"/>
    </row>
    <row r="611" spans="2:26" x14ac:dyDescent="0.25">
      <c r="B611" s="2">
        <f>IF(ALL[[#This Row],[TGL MASUK]]="",B610,ALL[[#This Row],[TGL MASUK]])</f>
        <v>44946</v>
      </c>
      <c r="C611" s="2">
        <v>44946</v>
      </c>
      <c r="D611" s="2" t="str">
        <f>IF(D610=ALL[[#Headers],[TGL MASUK_H3]],ALL[[#This Row],[TGL MASUK_H2]],IF(ALL[[#This Row],[SUPPLIER]]="","",IF(ALL[[#This Row],[TGL MASUK_H2]]&gt;C610,ALL[[#This Row],[TGL MASUK_H2]],"")))</f>
        <v/>
      </c>
      <c r="E611" t="str">
        <f>IF(ALL[[#This Row],[FAKTUR]]="",E610,ALL[[#This Row],[FAKTUR]])</f>
        <v>UNTANA</v>
      </c>
      <c r="F611" s="2">
        <f>IF(ALL[[#This Row],[TGL.NOTA]]="",F610,ALL[[#This Row],[TGL.NOTA]])</f>
        <v>44946</v>
      </c>
      <c r="G611" s="8">
        <f t="shared" si="9"/>
        <v>609</v>
      </c>
      <c r="H611" s="6" t="str">
        <f>IF(ALL[[#This Row],[SUPPLIER]]="","",COUNT(H$2:H610)+1)</f>
        <v/>
      </c>
      <c r="I611" s="2" t="s">
        <v>22</v>
      </c>
      <c r="N611" s="2"/>
      <c r="P611" t="s">
        <v>701</v>
      </c>
      <c r="Q611">
        <v>4</v>
      </c>
      <c r="R611">
        <v>960</v>
      </c>
      <c r="S611" t="s">
        <v>37</v>
      </c>
      <c r="T611" s="3">
        <v>5750</v>
      </c>
      <c r="U611" s="3"/>
      <c r="V611" t="s">
        <v>700</v>
      </c>
      <c r="W611" s="4"/>
      <c r="X611" s="4"/>
      <c r="Z611" s="1"/>
    </row>
    <row r="612" spans="2:26" x14ac:dyDescent="0.25">
      <c r="B612" s="2">
        <f>IF(ALL[[#This Row],[TGL MASUK]]="",B611,ALL[[#This Row],[TGL MASUK]])</f>
        <v>44946</v>
      </c>
      <c r="C612" s="2">
        <v>44946</v>
      </c>
      <c r="D612" s="2" t="str">
        <f>IF(D611=ALL[[#Headers],[TGL MASUK_H3]],ALL[[#This Row],[TGL MASUK_H2]],IF(ALL[[#This Row],[SUPPLIER]]="","",IF(ALL[[#This Row],[TGL MASUK_H2]]&gt;C611,ALL[[#This Row],[TGL MASUK_H2]],"")))</f>
        <v/>
      </c>
      <c r="E612" t="str">
        <f>IF(ALL[[#This Row],[FAKTUR]]="",E611,ALL[[#This Row],[FAKTUR]])</f>
        <v>UNTANA</v>
      </c>
      <c r="F612" s="2">
        <f>IF(ALL[[#This Row],[TGL.NOTA]]="",F611,ALL[[#This Row],[TGL.NOTA]])</f>
        <v>44946</v>
      </c>
      <c r="G612" s="8">
        <f t="shared" si="9"/>
        <v>610</v>
      </c>
      <c r="H612" s="6" t="str">
        <f>IF(ALL[[#This Row],[SUPPLIER]]="","",COUNT(H$2:H611)+1)</f>
        <v/>
      </c>
      <c r="I612" s="2" t="s">
        <v>22</v>
      </c>
      <c r="N612" s="2"/>
      <c r="P612" t="s">
        <v>702</v>
      </c>
      <c r="Q612">
        <v>1</v>
      </c>
      <c r="R612">
        <v>240</v>
      </c>
      <c r="S612" t="s">
        <v>37</v>
      </c>
      <c r="T612" s="3">
        <v>5750</v>
      </c>
      <c r="U612" s="3"/>
      <c r="V612" t="s">
        <v>700</v>
      </c>
      <c r="W612" s="4"/>
      <c r="X612" s="4"/>
      <c r="Z612" s="1"/>
    </row>
    <row r="613" spans="2:26" x14ac:dyDescent="0.25">
      <c r="B613" s="2">
        <f>IF(ALL[[#This Row],[TGL MASUK]]="",B612,ALL[[#This Row],[TGL MASUK]])</f>
        <v>44946</v>
      </c>
      <c r="C613" s="2">
        <v>44946</v>
      </c>
      <c r="D613" s="2" t="str">
        <f>IF(D612=ALL[[#Headers],[TGL MASUK_H3]],ALL[[#This Row],[TGL MASUK_H2]],IF(ALL[[#This Row],[SUPPLIER]]="","",IF(ALL[[#This Row],[TGL MASUK_H2]]&gt;C612,ALL[[#This Row],[TGL MASUK_H2]],"")))</f>
        <v/>
      </c>
      <c r="E613" t="str">
        <f>IF(ALL[[#This Row],[FAKTUR]]="",E612,ALL[[#This Row],[FAKTUR]])</f>
        <v>UNTANA</v>
      </c>
      <c r="F613" s="2">
        <f>IF(ALL[[#This Row],[TGL.NOTA]]="",F612,ALL[[#This Row],[TGL.NOTA]])</f>
        <v>44946</v>
      </c>
      <c r="G613" s="8">
        <f t="shared" si="9"/>
        <v>611</v>
      </c>
      <c r="H613" s="6" t="str">
        <f>IF(ALL[[#This Row],[SUPPLIER]]="","",COUNT(H$2:H612)+1)</f>
        <v/>
      </c>
      <c r="I613" s="2" t="s">
        <v>22</v>
      </c>
      <c r="N613" s="2"/>
      <c r="T613" s="3"/>
      <c r="U613" s="3"/>
      <c r="W613" s="4"/>
      <c r="X613" s="4"/>
      <c r="Z613" s="1"/>
    </row>
    <row r="614" spans="2:26" x14ac:dyDescent="0.25">
      <c r="B614" s="2">
        <f>IF(ALL[[#This Row],[TGL MASUK]]="",B613,ALL[[#This Row],[TGL MASUK]])</f>
        <v>44946</v>
      </c>
      <c r="C614" s="2">
        <v>44946</v>
      </c>
      <c r="D614" s="2" t="str">
        <f>IF(D613=ALL[[#Headers],[TGL MASUK_H3]],ALL[[#This Row],[TGL MASUK_H2]],IF(ALL[[#This Row],[SUPPLIER]]="","",IF(ALL[[#This Row],[TGL MASUK_H2]]&gt;C613,ALL[[#This Row],[TGL MASUK_H2]],"")))</f>
        <v/>
      </c>
      <c r="E614" t="str">
        <f>IF(ALL[[#This Row],[FAKTUR]]="",E613,ALL[[#This Row],[FAKTUR]])</f>
        <v>UNTANA</v>
      </c>
      <c r="F614" s="2">
        <f>IF(ALL[[#This Row],[TGL.NOTA]]="",F613,ALL[[#This Row],[TGL.NOTA]])</f>
        <v>44946</v>
      </c>
      <c r="G614" s="8">
        <f t="shared" si="9"/>
        <v>612</v>
      </c>
      <c r="H614" s="6">
        <f>IF(ALL[[#This Row],[SUPPLIER]]="","",COUNT(H$2:H613)+1)</f>
        <v>116</v>
      </c>
      <c r="I614" s="2" t="s">
        <v>22</v>
      </c>
      <c r="J614" t="s">
        <v>188</v>
      </c>
      <c r="K614" t="s">
        <v>17</v>
      </c>
      <c r="L614" t="s">
        <v>703</v>
      </c>
      <c r="N614" s="2">
        <v>44946</v>
      </c>
      <c r="P614" t="s">
        <v>704</v>
      </c>
      <c r="R614">
        <v>100</v>
      </c>
      <c r="S614" t="s">
        <v>37</v>
      </c>
      <c r="T614" s="3">
        <v>12800</v>
      </c>
      <c r="U614" s="3"/>
      <c r="W614" s="4"/>
      <c r="X614" s="4"/>
      <c r="Y614">
        <v>64000</v>
      </c>
      <c r="Z614" s="1" t="s">
        <v>705</v>
      </c>
    </row>
    <row r="615" spans="2:26" x14ac:dyDescent="0.25">
      <c r="B615" s="2">
        <f>IF(ALL[[#This Row],[TGL MASUK]]="",B614,ALL[[#This Row],[TGL MASUK]])</f>
        <v>44946</v>
      </c>
      <c r="C615" s="2">
        <v>44946</v>
      </c>
      <c r="D615" s="2" t="str">
        <f>IF(D614=ALL[[#Headers],[TGL MASUK_H3]],ALL[[#This Row],[TGL MASUK_H2]],IF(ALL[[#This Row],[SUPPLIER]]="","",IF(ALL[[#This Row],[TGL MASUK_H2]]&gt;C614,ALL[[#This Row],[TGL MASUK_H2]],"")))</f>
        <v/>
      </c>
      <c r="E615" t="str">
        <f>IF(ALL[[#This Row],[FAKTUR]]="",E614,ALL[[#This Row],[FAKTUR]])</f>
        <v>UNTANA</v>
      </c>
      <c r="F615" s="2">
        <f>IF(ALL[[#This Row],[TGL.NOTA]]="",F614,ALL[[#This Row],[TGL.NOTA]])</f>
        <v>44946</v>
      </c>
      <c r="G615" s="8">
        <f t="shared" si="9"/>
        <v>613</v>
      </c>
      <c r="H615" s="6" t="str">
        <f>IF(ALL[[#This Row],[SUPPLIER]]="","",COUNT(H$2:H614)+1)</f>
        <v/>
      </c>
      <c r="I615" s="2" t="s">
        <v>22</v>
      </c>
      <c r="N615" s="2"/>
      <c r="T615" s="3"/>
      <c r="U615" s="3"/>
      <c r="W615" s="4"/>
      <c r="X615" s="4"/>
      <c r="Z615" s="1"/>
    </row>
    <row r="616" spans="2:26" x14ac:dyDescent="0.25">
      <c r="B616" s="2">
        <f>IF(ALL[[#This Row],[TGL MASUK]]="",B615,ALL[[#This Row],[TGL MASUK]])</f>
        <v>44946</v>
      </c>
      <c r="C616" s="2">
        <v>44946</v>
      </c>
      <c r="D616" s="2" t="str">
        <f>IF(D615=ALL[[#Headers],[TGL MASUK_H3]],ALL[[#This Row],[TGL MASUK_H2]],IF(ALL[[#This Row],[SUPPLIER]]="","",IF(ALL[[#This Row],[TGL MASUK_H2]]&gt;C615,ALL[[#This Row],[TGL MASUK_H2]],"")))</f>
        <v/>
      </c>
      <c r="E616" t="str">
        <f>IF(ALL[[#This Row],[FAKTUR]]="",E615,ALL[[#This Row],[FAKTUR]])</f>
        <v>UNTANA</v>
      </c>
      <c r="F616" s="2">
        <f>IF(ALL[[#This Row],[TGL.NOTA]]="",F615,ALL[[#This Row],[TGL.NOTA]])</f>
        <v>44945</v>
      </c>
      <c r="G616" s="8">
        <f t="shared" si="9"/>
        <v>614</v>
      </c>
      <c r="H616" s="6">
        <f>IF(ALL[[#This Row],[SUPPLIER]]="","",COUNT(H$2:H615)+1)</f>
        <v>117</v>
      </c>
      <c r="I616" s="2" t="s">
        <v>22</v>
      </c>
      <c r="J616" t="s">
        <v>128</v>
      </c>
      <c r="K616" t="s">
        <v>17</v>
      </c>
      <c r="L616" t="s">
        <v>706</v>
      </c>
      <c r="N616" s="2">
        <v>44945</v>
      </c>
      <c r="P616" t="s">
        <v>581</v>
      </c>
      <c r="Q616">
        <v>5</v>
      </c>
      <c r="R616">
        <v>360</v>
      </c>
      <c r="S616" t="s">
        <v>86</v>
      </c>
      <c r="T616" s="3">
        <v>23500</v>
      </c>
      <c r="U616" s="3"/>
      <c r="V616" t="s">
        <v>582</v>
      </c>
      <c r="W616" s="4"/>
      <c r="X616" s="4"/>
      <c r="Z616" s="1"/>
    </row>
    <row r="617" spans="2:26" x14ac:dyDescent="0.25">
      <c r="B617" s="2">
        <f>IF(ALL[[#This Row],[TGL MASUK]]="",B616,ALL[[#This Row],[TGL MASUK]])</f>
        <v>44946</v>
      </c>
      <c r="C617" s="2">
        <v>44946</v>
      </c>
      <c r="D617" s="2" t="str">
        <f>IF(D616=ALL[[#Headers],[TGL MASUK_H3]],ALL[[#This Row],[TGL MASUK_H2]],IF(ALL[[#This Row],[SUPPLIER]]="","",IF(ALL[[#This Row],[TGL MASUK_H2]]&gt;C616,ALL[[#This Row],[TGL MASUK_H2]],"")))</f>
        <v/>
      </c>
      <c r="E617" t="str">
        <f>IF(ALL[[#This Row],[FAKTUR]]="",E616,ALL[[#This Row],[FAKTUR]])</f>
        <v>UNTANA</v>
      </c>
      <c r="F617" s="2">
        <f>IF(ALL[[#This Row],[TGL.NOTA]]="",F616,ALL[[#This Row],[TGL.NOTA]])</f>
        <v>44945</v>
      </c>
      <c r="G617" s="8">
        <f t="shared" si="9"/>
        <v>615</v>
      </c>
      <c r="H617" s="6" t="str">
        <f>IF(ALL[[#This Row],[SUPPLIER]]="","",COUNT(H$2:H616)+1)</f>
        <v/>
      </c>
      <c r="I617" s="2" t="s">
        <v>22</v>
      </c>
      <c r="N617" s="2"/>
      <c r="T617" s="3"/>
      <c r="U617" s="3"/>
      <c r="W617" s="4"/>
      <c r="X617" s="4"/>
      <c r="Z617" s="1"/>
    </row>
    <row r="618" spans="2:26" x14ac:dyDescent="0.25">
      <c r="B618" s="2">
        <f>IF(ALL[[#This Row],[TGL MASUK]]="",B617,ALL[[#This Row],[TGL MASUK]])</f>
        <v>44947</v>
      </c>
      <c r="C618" s="2">
        <v>44947</v>
      </c>
      <c r="D618" s="2">
        <f>IF(D617=ALL[[#Headers],[TGL MASUK_H3]],ALL[[#This Row],[TGL MASUK_H2]],IF(ALL[[#This Row],[SUPPLIER]]="","",IF(ALL[[#This Row],[TGL MASUK_H2]]&gt;C617,ALL[[#This Row],[TGL MASUK_H2]],"")))</f>
        <v>44947</v>
      </c>
      <c r="E618" t="str">
        <f>IF(ALL[[#This Row],[FAKTUR]]="",E617,ALL[[#This Row],[FAKTUR]])</f>
        <v>UNTANA</v>
      </c>
      <c r="F618" s="2">
        <f>IF(ALL[[#This Row],[TGL.NOTA]]="",F617,ALL[[#This Row],[TGL.NOTA]])</f>
        <v>44943</v>
      </c>
      <c r="G618" s="8">
        <f t="shared" si="9"/>
        <v>616</v>
      </c>
      <c r="H618" s="6">
        <f>IF(ALL[[#This Row],[SUPPLIER]]="","",COUNT(H$2:H617)+1)</f>
        <v>118</v>
      </c>
      <c r="I618" s="2">
        <v>44947</v>
      </c>
      <c r="J618" t="s">
        <v>707</v>
      </c>
      <c r="K618" t="s">
        <v>17</v>
      </c>
      <c r="L618" t="s">
        <v>708</v>
      </c>
      <c r="N618" s="2">
        <v>44943</v>
      </c>
      <c r="P618" t="s">
        <v>709</v>
      </c>
      <c r="Q618">
        <v>10</v>
      </c>
      <c r="T618" s="3"/>
      <c r="U618" s="3">
        <v>720000</v>
      </c>
      <c r="W618" s="4"/>
      <c r="X618" s="4"/>
      <c r="Z618" s="1"/>
    </row>
    <row r="619" spans="2:26" x14ac:dyDescent="0.25">
      <c r="B619" s="2">
        <f>IF(ALL[[#This Row],[TGL MASUK]]="",B618,ALL[[#This Row],[TGL MASUK]])</f>
        <v>44947</v>
      </c>
      <c r="C619" s="2">
        <v>44947</v>
      </c>
      <c r="D619" s="2" t="str">
        <f>IF(D618=ALL[[#Headers],[TGL MASUK_H3]],ALL[[#This Row],[TGL MASUK_H2]],IF(ALL[[#This Row],[SUPPLIER]]="","",IF(ALL[[#This Row],[TGL MASUK_H2]]&gt;C618,ALL[[#This Row],[TGL MASUK_H2]],"")))</f>
        <v/>
      </c>
      <c r="E619" t="str">
        <f>IF(ALL[[#This Row],[FAKTUR]]="",E618,ALL[[#This Row],[FAKTUR]])</f>
        <v>UNTANA</v>
      </c>
      <c r="F619" s="2">
        <f>IF(ALL[[#This Row],[TGL.NOTA]]="",F618,ALL[[#This Row],[TGL.NOTA]])</f>
        <v>44943</v>
      </c>
      <c r="G619" s="8">
        <f t="shared" si="9"/>
        <v>617</v>
      </c>
      <c r="H619" s="6" t="str">
        <f>IF(ALL[[#This Row],[SUPPLIER]]="","",COUNT(H$2:H618)+1)</f>
        <v/>
      </c>
      <c r="I619" s="2" t="s">
        <v>22</v>
      </c>
      <c r="N619" s="2"/>
      <c r="P619" t="s">
        <v>710</v>
      </c>
      <c r="Q619">
        <v>10</v>
      </c>
      <c r="T619" s="3"/>
      <c r="U619" s="3">
        <v>720000</v>
      </c>
      <c r="W619" s="4"/>
      <c r="X619" s="4"/>
      <c r="Z619" s="1"/>
    </row>
    <row r="620" spans="2:26" x14ac:dyDescent="0.25">
      <c r="B620" s="2">
        <f>IF(ALL[[#This Row],[TGL MASUK]]="",B619,ALL[[#This Row],[TGL MASUK]])</f>
        <v>44947</v>
      </c>
      <c r="C620" s="2">
        <v>44947</v>
      </c>
      <c r="D620" s="2" t="str">
        <f>IF(D619=ALL[[#Headers],[TGL MASUK_H3]],ALL[[#This Row],[TGL MASUK_H2]],IF(ALL[[#This Row],[SUPPLIER]]="","",IF(ALL[[#This Row],[TGL MASUK_H2]]&gt;C619,ALL[[#This Row],[TGL MASUK_H2]],"")))</f>
        <v/>
      </c>
      <c r="E620" t="str">
        <f>IF(ALL[[#This Row],[FAKTUR]]="",E619,ALL[[#This Row],[FAKTUR]])</f>
        <v>UNTANA</v>
      </c>
      <c r="F620" s="2">
        <f>IF(ALL[[#This Row],[TGL.NOTA]]="",F619,ALL[[#This Row],[TGL.NOTA]])</f>
        <v>44943</v>
      </c>
      <c r="G620" s="8">
        <f t="shared" si="9"/>
        <v>618</v>
      </c>
      <c r="H620" s="6" t="str">
        <f>IF(ALL[[#This Row],[SUPPLIER]]="","",COUNT(H$2:H619)+1)</f>
        <v/>
      </c>
      <c r="I620" s="2" t="s">
        <v>22</v>
      </c>
      <c r="N620" s="2"/>
      <c r="P620" t="s">
        <v>711</v>
      </c>
      <c r="Q620">
        <v>10</v>
      </c>
      <c r="T620" s="3"/>
      <c r="U620" s="3">
        <v>720000</v>
      </c>
      <c r="W620" s="4"/>
      <c r="X620" s="4"/>
      <c r="Z620" s="1"/>
    </row>
    <row r="621" spans="2:26" x14ac:dyDescent="0.25">
      <c r="B621" s="2">
        <f>IF(ALL[[#This Row],[TGL MASUK]]="",B620,ALL[[#This Row],[TGL MASUK]])</f>
        <v>44947</v>
      </c>
      <c r="C621" s="2">
        <v>44947</v>
      </c>
      <c r="D621" s="2" t="str">
        <f>IF(D620=ALL[[#Headers],[TGL MASUK_H3]],ALL[[#This Row],[TGL MASUK_H2]],IF(ALL[[#This Row],[SUPPLIER]]="","",IF(ALL[[#This Row],[TGL MASUK_H2]]&gt;C620,ALL[[#This Row],[TGL MASUK_H2]],"")))</f>
        <v/>
      </c>
      <c r="E621" t="str">
        <f>IF(ALL[[#This Row],[FAKTUR]]="",E620,ALL[[#This Row],[FAKTUR]])</f>
        <v>UNTANA</v>
      </c>
      <c r="F621" s="2">
        <f>IF(ALL[[#This Row],[TGL.NOTA]]="",F620,ALL[[#This Row],[TGL.NOTA]])</f>
        <v>44943</v>
      </c>
      <c r="G621" s="8">
        <f t="shared" si="9"/>
        <v>619</v>
      </c>
      <c r="H621" s="6" t="str">
        <f>IF(ALL[[#This Row],[SUPPLIER]]="","",COUNT(H$2:H620)+1)</f>
        <v/>
      </c>
      <c r="I621" s="2" t="s">
        <v>22</v>
      </c>
      <c r="N621" s="2"/>
      <c r="T621" s="3"/>
      <c r="U621" s="3"/>
      <c r="W621" s="4"/>
      <c r="X621" s="4"/>
      <c r="Z621" s="1"/>
    </row>
    <row r="622" spans="2:26" x14ac:dyDescent="0.25">
      <c r="B622" s="2">
        <f>IF(ALL[[#This Row],[TGL MASUK]]="",B621,ALL[[#This Row],[TGL MASUK]])</f>
        <v>44947</v>
      </c>
      <c r="C622" s="2">
        <v>44947</v>
      </c>
      <c r="D622" s="2" t="str">
        <f>IF(D621=ALL[[#Headers],[TGL MASUK_H3]],ALL[[#This Row],[TGL MASUK_H2]],IF(ALL[[#This Row],[SUPPLIER]]="","",IF(ALL[[#This Row],[TGL MASUK_H2]]&gt;C621,ALL[[#This Row],[TGL MASUK_H2]],"")))</f>
        <v/>
      </c>
      <c r="E622" t="str">
        <f>IF(ALL[[#This Row],[FAKTUR]]="",E621,ALL[[#This Row],[FAKTUR]])</f>
        <v>UNTANA</v>
      </c>
      <c r="F622" s="2">
        <f>IF(ALL[[#This Row],[TGL.NOTA]]="",F621,ALL[[#This Row],[TGL.NOTA]])</f>
        <v>44945</v>
      </c>
      <c r="G622" s="8">
        <f t="shared" si="9"/>
        <v>620</v>
      </c>
      <c r="H622" s="6">
        <f>IF(ALL[[#This Row],[SUPPLIER]]="","",COUNT(H$2:H621)+1)</f>
        <v>119</v>
      </c>
      <c r="I622" s="2" t="s">
        <v>22</v>
      </c>
      <c r="J622" t="s">
        <v>712</v>
      </c>
      <c r="K622" t="s">
        <v>17</v>
      </c>
      <c r="L622" t="s">
        <v>713</v>
      </c>
      <c r="N622" s="2">
        <v>44945</v>
      </c>
      <c r="P622" t="s">
        <v>714</v>
      </c>
      <c r="Q622">
        <v>10</v>
      </c>
      <c r="R622">
        <v>200</v>
      </c>
      <c r="S622" t="s">
        <v>206</v>
      </c>
      <c r="T622" s="3">
        <v>155000</v>
      </c>
      <c r="U622" s="3"/>
      <c r="V622" t="s">
        <v>103</v>
      </c>
      <c r="W622" s="4"/>
      <c r="X622" s="4"/>
      <c r="Z622" s="1"/>
    </row>
    <row r="623" spans="2:26" x14ac:dyDescent="0.25">
      <c r="B623" s="2">
        <f>IF(ALL[[#This Row],[TGL MASUK]]="",B622,ALL[[#This Row],[TGL MASUK]])</f>
        <v>44947</v>
      </c>
      <c r="C623" s="2">
        <v>44947</v>
      </c>
      <c r="D623" s="2" t="str">
        <f>IF(D622=ALL[[#Headers],[TGL MASUK_H3]],ALL[[#This Row],[TGL MASUK_H2]],IF(ALL[[#This Row],[SUPPLIER]]="","",IF(ALL[[#This Row],[TGL MASUK_H2]]&gt;C622,ALL[[#This Row],[TGL MASUK_H2]],"")))</f>
        <v/>
      </c>
      <c r="E623" t="str">
        <f>IF(ALL[[#This Row],[FAKTUR]]="",E622,ALL[[#This Row],[FAKTUR]])</f>
        <v>UNTANA</v>
      </c>
      <c r="F623" s="2">
        <f>IF(ALL[[#This Row],[TGL.NOTA]]="",F622,ALL[[#This Row],[TGL.NOTA]])</f>
        <v>44945</v>
      </c>
      <c r="G623" s="8">
        <f t="shared" si="9"/>
        <v>621</v>
      </c>
      <c r="H623" s="6" t="str">
        <f>IF(ALL[[#This Row],[SUPPLIER]]="","",COUNT(H$2:H622)+1)</f>
        <v/>
      </c>
      <c r="I623" s="2" t="s">
        <v>22</v>
      </c>
      <c r="N623" s="2"/>
      <c r="T623" s="3"/>
      <c r="U623" s="3"/>
      <c r="W623" s="4"/>
      <c r="X623" s="4"/>
      <c r="Z623" s="1"/>
    </row>
    <row r="624" spans="2:26" x14ac:dyDescent="0.25">
      <c r="B624" s="2">
        <f>IF(ALL[[#This Row],[TGL MASUK]]="",B623,ALL[[#This Row],[TGL MASUK]])</f>
        <v>44947</v>
      </c>
      <c r="C624" s="2">
        <v>44947</v>
      </c>
      <c r="D624" s="2" t="str">
        <f>IF(D623=ALL[[#Headers],[TGL MASUK_H3]],ALL[[#This Row],[TGL MASUK_H2]],IF(ALL[[#This Row],[SUPPLIER]]="","",IF(ALL[[#This Row],[TGL MASUK_H2]]&gt;C623,ALL[[#This Row],[TGL MASUK_H2]],"")))</f>
        <v/>
      </c>
      <c r="E624" t="str">
        <f>IF(ALL[[#This Row],[FAKTUR]]="",E623,ALL[[#This Row],[FAKTUR]])</f>
        <v>UNTANA</v>
      </c>
      <c r="F624" s="2">
        <f>IF(ALL[[#This Row],[TGL.NOTA]]="",F623,ALL[[#This Row],[TGL.NOTA]])</f>
        <v>44945</v>
      </c>
      <c r="G624" s="8">
        <f t="shared" si="9"/>
        <v>622</v>
      </c>
      <c r="H624" s="6">
        <f>IF(ALL[[#This Row],[SUPPLIER]]="","",COUNT(H$2:H623)+1)</f>
        <v>120</v>
      </c>
      <c r="I624" s="2" t="s">
        <v>22</v>
      </c>
      <c r="J624" t="s">
        <v>712</v>
      </c>
      <c r="K624" t="s">
        <v>17</v>
      </c>
      <c r="L624" t="s">
        <v>715</v>
      </c>
      <c r="N624" s="2">
        <v>44945</v>
      </c>
      <c r="P624" t="s">
        <v>716</v>
      </c>
      <c r="Q624">
        <v>10</v>
      </c>
      <c r="R624">
        <v>100</v>
      </c>
      <c r="S624" t="s">
        <v>140</v>
      </c>
      <c r="T624" s="3">
        <v>330000</v>
      </c>
      <c r="U624" s="3"/>
      <c r="V624" t="s">
        <v>717</v>
      </c>
      <c r="W624" s="4">
        <v>0.22500000000000001</v>
      </c>
      <c r="X624" s="4"/>
      <c r="Z624" s="1"/>
    </row>
    <row r="625" spans="2:26" x14ac:dyDescent="0.25">
      <c r="B625" s="2">
        <f>IF(ALL[[#This Row],[TGL MASUK]]="",B624,ALL[[#This Row],[TGL MASUK]])</f>
        <v>44947</v>
      </c>
      <c r="C625" s="2">
        <v>44947</v>
      </c>
      <c r="D625" s="2" t="str">
        <f>IF(D624=ALL[[#Headers],[TGL MASUK_H3]],ALL[[#This Row],[TGL MASUK_H2]],IF(ALL[[#This Row],[SUPPLIER]]="","",IF(ALL[[#This Row],[TGL MASUK_H2]]&gt;C624,ALL[[#This Row],[TGL MASUK_H2]],"")))</f>
        <v/>
      </c>
      <c r="E625" t="str">
        <f>IF(ALL[[#This Row],[FAKTUR]]="",E624,ALL[[#This Row],[FAKTUR]])</f>
        <v>UNTANA</v>
      </c>
      <c r="F625" s="2">
        <f>IF(ALL[[#This Row],[TGL.NOTA]]="",F624,ALL[[#This Row],[TGL.NOTA]])</f>
        <v>44945</v>
      </c>
      <c r="G625" s="8">
        <f t="shared" si="9"/>
        <v>623</v>
      </c>
      <c r="H625" s="6" t="str">
        <f>IF(ALL[[#This Row],[SUPPLIER]]="","",COUNT(H$2:H624)+1)</f>
        <v/>
      </c>
      <c r="I625" s="2" t="s">
        <v>22</v>
      </c>
      <c r="N625" s="2"/>
      <c r="T625" s="3"/>
      <c r="U625" s="3"/>
      <c r="W625" s="4"/>
      <c r="X625" s="4"/>
      <c r="Z625" s="1"/>
    </row>
    <row r="626" spans="2:26" x14ac:dyDescent="0.25">
      <c r="B626" s="2">
        <f>IF(ALL[[#This Row],[TGL MASUK]]="",B625,ALL[[#This Row],[TGL MASUK]])</f>
        <v>44947</v>
      </c>
      <c r="C626" s="2">
        <v>44947</v>
      </c>
      <c r="D626" s="2" t="str">
        <f>IF(D625=ALL[[#Headers],[TGL MASUK_H3]],ALL[[#This Row],[TGL MASUK_H2]],IF(ALL[[#This Row],[SUPPLIER]]="","",IF(ALL[[#This Row],[TGL MASUK_H2]]&gt;C625,ALL[[#This Row],[TGL MASUK_H2]],"")))</f>
        <v/>
      </c>
      <c r="E626" t="str">
        <f>IF(ALL[[#This Row],[FAKTUR]]="",E625,ALL[[#This Row],[FAKTUR]])</f>
        <v>UNTANA</v>
      </c>
      <c r="F626" s="2">
        <f>IF(ALL[[#This Row],[TGL.NOTA]]="",F625,ALL[[#This Row],[TGL.NOTA]])</f>
        <v>44946</v>
      </c>
      <c r="G626" s="8">
        <f t="shared" si="9"/>
        <v>624</v>
      </c>
      <c r="H626" s="6">
        <f>IF(ALL[[#This Row],[SUPPLIER]]="","",COUNT(H$2:H625)+1)</f>
        <v>121</v>
      </c>
      <c r="I626" s="2" t="s">
        <v>22</v>
      </c>
      <c r="J626" t="s">
        <v>16</v>
      </c>
      <c r="K626" t="s">
        <v>17</v>
      </c>
      <c r="L626" t="s">
        <v>718</v>
      </c>
      <c r="N626" s="2">
        <v>44946</v>
      </c>
      <c r="P626" t="s">
        <v>719</v>
      </c>
      <c r="Q626">
        <v>5</v>
      </c>
      <c r="R626">
        <v>250</v>
      </c>
      <c r="S626" t="s">
        <v>20</v>
      </c>
      <c r="T626" s="3">
        <v>17400</v>
      </c>
      <c r="U626" s="3"/>
      <c r="V626" t="s">
        <v>172</v>
      </c>
      <c r="W626" s="4"/>
      <c r="X626" s="4"/>
      <c r="Z626" s="1"/>
    </row>
    <row r="627" spans="2:26" x14ac:dyDescent="0.25">
      <c r="B627" s="2">
        <f>IF(ALL[[#This Row],[TGL MASUK]]="",B626,ALL[[#This Row],[TGL MASUK]])</f>
        <v>44947</v>
      </c>
      <c r="C627" s="2">
        <v>44947</v>
      </c>
      <c r="D627" s="2" t="str">
        <f>IF(D626=ALL[[#Headers],[TGL MASUK_H3]],ALL[[#This Row],[TGL MASUK_H2]],IF(ALL[[#This Row],[SUPPLIER]]="","",IF(ALL[[#This Row],[TGL MASUK_H2]]&gt;C626,ALL[[#This Row],[TGL MASUK_H2]],"")))</f>
        <v/>
      </c>
      <c r="E627" t="str">
        <f>IF(ALL[[#This Row],[FAKTUR]]="",E626,ALL[[#This Row],[FAKTUR]])</f>
        <v>UNTANA</v>
      </c>
      <c r="F627" s="2">
        <f>IF(ALL[[#This Row],[TGL.NOTA]]="",F626,ALL[[#This Row],[TGL.NOTA]])</f>
        <v>44946</v>
      </c>
      <c r="G627" s="8">
        <f t="shared" si="9"/>
        <v>625</v>
      </c>
      <c r="H627" s="6" t="str">
        <f>IF(ALL[[#This Row],[SUPPLIER]]="","",COUNT(H$2:H626)+1)</f>
        <v/>
      </c>
      <c r="I627" s="2" t="s">
        <v>22</v>
      </c>
      <c r="N627" s="2"/>
      <c r="P627" t="s">
        <v>720</v>
      </c>
      <c r="Q627">
        <v>12</v>
      </c>
      <c r="R627">
        <v>600</v>
      </c>
      <c r="S627" t="s">
        <v>20</v>
      </c>
      <c r="T627" s="3">
        <v>17400</v>
      </c>
      <c r="U627" s="3"/>
      <c r="V627" t="s">
        <v>172</v>
      </c>
      <c r="W627" s="4"/>
      <c r="X627" s="4"/>
      <c r="Z627" s="1"/>
    </row>
    <row r="628" spans="2:26" x14ac:dyDescent="0.25">
      <c r="B628" s="2">
        <f>IF(ALL[[#This Row],[TGL MASUK]]="",B627,ALL[[#This Row],[TGL MASUK]])</f>
        <v>44947</v>
      </c>
      <c r="C628" s="2">
        <v>44947</v>
      </c>
      <c r="D628" s="2" t="str">
        <f>IF(D627=ALL[[#Headers],[TGL MASUK_H3]],ALL[[#This Row],[TGL MASUK_H2]],IF(ALL[[#This Row],[SUPPLIER]]="","",IF(ALL[[#This Row],[TGL MASUK_H2]]&gt;C627,ALL[[#This Row],[TGL MASUK_H2]],"")))</f>
        <v/>
      </c>
      <c r="E628" t="str">
        <f>IF(ALL[[#This Row],[FAKTUR]]="",E627,ALL[[#This Row],[FAKTUR]])</f>
        <v>UNTANA</v>
      </c>
      <c r="F628" s="2">
        <f>IF(ALL[[#This Row],[TGL.NOTA]]="",F627,ALL[[#This Row],[TGL.NOTA]])</f>
        <v>44946</v>
      </c>
      <c r="G628" s="8">
        <f t="shared" si="9"/>
        <v>626</v>
      </c>
      <c r="H628" s="6" t="str">
        <f>IF(ALL[[#This Row],[SUPPLIER]]="","",COUNT(H$2:H627)+1)</f>
        <v/>
      </c>
      <c r="I628" s="2" t="s">
        <v>22</v>
      </c>
      <c r="N628" s="2"/>
      <c r="P628" t="s">
        <v>171</v>
      </c>
      <c r="Q628">
        <v>5</v>
      </c>
      <c r="R628">
        <v>250</v>
      </c>
      <c r="S628" t="s">
        <v>20</v>
      </c>
      <c r="T628" s="3">
        <v>17400</v>
      </c>
      <c r="U628" s="3"/>
      <c r="V628" t="s">
        <v>172</v>
      </c>
      <c r="W628" s="4"/>
      <c r="X628" s="4"/>
      <c r="Z628" s="1"/>
    </row>
    <row r="629" spans="2:26" x14ac:dyDescent="0.25">
      <c r="B629" s="2">
        <f>IF(ALL[[#This Row],[TGL MASUK]]="",B628,ALL[[#This Row],[TGL MASUK]])</f>
        <v>44947</v>
      </c>
      <c r="C629" s="2">
        <v>44947</v>
      </c>
      <c r="D629" s="2" t="str">
        <f>IF(D628=ALL[[#Headers],[TGL MASUK_H3]],ALL[[#This Row],[TGL MASUK_H2]],IF(ALL[[#This Row],[SUPPLIER]]="","",IF(ALL[[#This Row],[TGL MASUK_H2]]&gt;C628,ALL[[#This Row],[TGL MASUK_H2]],"")))</f>
        <v/>
      </c>
      <c r="E629" t="str">
        <f>IF(ALL[[#This Row],[FAKTUR]]="",E628,ALL[[#This Row],[FAKTUR]])</f>
        <v>UNTANA</v>
      </c>
      <c r="F629" s="2">
        <f>IF(ALL[[#This Row],[TGL.NOTA]]="",F628,ALL[[#This Row],[TGL.NOTA]])</f>
        <v>44946</v>
      </c>
      <c r="G629" s="8">
        <f t="shared" si="9"/>
        <v>627</v>
      </c>
      <c r="H629" s="6" t="str">
        <f>IF(ALL[[#This Row],[SUPPLIER]]="","",COUNT(H$2:H628)+1)</f>
        <v/>
      </c>
      <c r="I629" s="2" t="s">
        <v>22</v>
      </c>
      <c r="N629" s="2"/>
      <c r="T629" s="3"/>
      <c r="U629" s="3"/>
      <c r="W629" s="4"/>
      <c r="X629" s="4"/>
      <c r="Z629" s="1"/>
    </row>
    <row r="630" spans="2:26" x14ac:dyDescent="0.25">
      <c r="B630" s="2">
        <f>IF(ALL[[#This Row],[TGL MASUK]]="",B629,ALL[[#This Row],[TGL MASUK]])</f>
        <v>44947</v>
      </c>
      <c r="C630" s="2">
        <v>44947</v>
      </c>
      <c r="D630" s="2" t="str">
        <f>IF(D629=ALL[[#Headers],[TGL MASUK_H3]],ALL[[#This Row],[TGL MASUK_H2]],IF(ALL[[#This Row],[SUPPLIER]]="","",IF(ALL[[#This Row],[TGL MASUK_H2]]&gt;C629,ALL[[#This Row],[TGL MASUK_H2]],"")))</f>
        <v/>
      </c>
      <c r="E630" t="str">
        <f>IF(ALL[[#This Row],[FAKTUR]]="",E629,ALL[[#This Row],[FAKTUR]])</f>
        <v>ARTO MORO</v>
      </c>
      <c r="F630" s="2">
        <f>IF(ALL[[#This Row],[TGL.NOTA]]="",F629,ALL[[#This Row],[TGL.NOTA]])</f>
        <v>44945</v>
      </c>
      <c r="G630" s="8">
        <f t="shared" si="9"/>
        <v>628</v>
      </c>
      <c r="H630" s="6">
        <f>IF(ALL[[#This Row],[SUPPLIER]]="","",COUNT(H$2:H629)+1)</f>
        <v>122</v>
      </c>
      <c r="I630" s="2" t="s">
        <v>22</v>
      </c>
      <c r="J630" t="s">
        <v>721</v>
      </c>
      <c r="K630" t="s">
        <v>78</v>
      </c>
      <c r="L630" t="s">
        <v>722</v>
      </c>
      <c r="N630" s="2">
        <v>44945</v>
      </c>
      <c r="P630" t="s">
        <v>723</v>
      </c>
      <c r="Q630">
        <v>3</v>
      </c>
      <c r="R630">
        <v>1500</v>
      </c>
      <c r="S630" t="s">
        <v>140</v>
      </c>
      <c r="T630" s="3">
        <v>3036.04</v>
      </c>
      <c r="U630" s="3"/>
      <c r="V630" t="s">
        <v>420</v>
      </c>
      <c r="W630" s="4">
        <v>0.17499999999999999</v>
      </c>
      <c r="X630" s="4"/>
      <c r="Y630">
        <v>112712.84</v>
      </c>
      <c r="Z630" s="1"/>
    </row>
    <row r="631" spans="2:26" x14ac:dyDescent="0.25">
      <c r="B631" s="2">
        <f>IF(ALL[[#This Row],[TGL MASUK]]="",B630,ALL[[#This Row],[TGL MASUK]])</f>
        <v>44947</v>
      </c>
      <c r="C631" s="2">
        <v>44947</v>
      </c>
      <c r="D631" s="2" t="str">
        <f>IF(D630=ALL[[#Headers],[TGL MASUK_H3]],ALL[[#This Row],[TGL MASUK_H2]],IF(ALL[[#This Row],[SUPPLIER]]="","",IF(ALL[[#This Row],[TGL MASUK_H2]]&gt;C630,ALL[[#This Row],[TGL MASUK_H2]],"")))</f>
        <v/>
      </c>
      <c r="E631" t="str">
        <f>IF(ALL[[#This Row],[FAKTUR]]="",E630,ALL[[#This Row],[FAKTUR]])</f>
        <v>ARTO MORO</v>
      </c>
      <c r="F631" s="2">
        <f>IF(ALL[[#This Row],[TGL.NOTA]]="",F630,ALL[[#This Row],[TGL.NOTA]])</f>
        <v>44945</v>
      </c>
      <c r="G631" s="8">
        <f t="shared" si="9"/>
        <v>629</v>
      </c>
      <c r="H631" s="6" t="str">
        <f>IF(ALL[[#This Row],[SUPPLIER]]="","",COUNT(H$2:H630)+1)</f>
        <v/>
      </c>
      <c r="I631" s="2" t="s">
        <v>22</v>
      </c>
      <c r="N631" s="2"/>
      <c r="T631" s="3"/>
      <c r="U631" s="3"/>
      <c r="W631" s="4"/>
      <c r="X631" s="4"/>
      <c r="Z631" s="1"/>
    </row>
    <row r="632" spans="2:26" x14ac:dyDescent="0.25">
      <c r="B632" s="2">
        <f>IF(ALL[[#This Row],[TGL MASUK]]="",B631,ALL[[#This Row],[TGL MASUK]])</f>
        <v>44947</v>
      </c>
      <c r="C632" s="2">
        <v>44947</v>
      </c>
      <c r="D632" s="2" t="str">
        <f>IF(D631=ALL[[#Headers],[TGL MASUK_H3]],ALL[[#This Row],[TGL MASUK_H2]],IF(ALL[[#This Row],[SUPPLIER]]="","",IF(ALL[[#This Row],[TGL MASUK_H2]]&gt;C631,ALL[[#This Row],[TGL MASUK_H2]],"")))</f>
        <v/>
      </c>
      <c r="E632" t="str">
        <f>IF(ALL[[#This Row],[FAKTUR]]="",E631,ALL[[#This Row],[FAKTUR]])</f>
        <v>ARTO MORO</v>
      </c>
      <c r="F632" s="2">
        <f>IF(ALL[[#This Row],[TGL.NOTA]]="",F631,ALL[[#This Row],[TGL.NOTA]])</f>
        <v>44944</v>
      </c>
      <c r="G632" s="8">
        <f t="shared" si="9"/>
        <v>630</v>
      </c>
      <c r="H632" s="6">
        <f>IF(ALL[[#This Row],[SUPPLIER]]="","",COUNT(H$2:H631)+1)</f>
        <v>123</v>
      </c>
      <c r="I632" s="2" t="s">
        <v>22</v>
      </c>
      <c r="J632" t="s">
        <v>83</v>
      </c>
      <c r="K632" t="s">
        <v>78</v>
      </c>
      <c r="L632" t="s">
        <v>724</v>
      </c>
      <c r="N632" s="2">
        <v>44944</v>
      </c>
      <c r="P632" t="s">
        <v>725</v>
      </c>
      <c r="Q632">
        <v>1</v>
      </c>
      <c r="R632">
        <v>144</v>
      </c>
      <c r="S632" t="s">
        <v>86</v>
      </c>
      <c r="T632" s="3">
        <v>10600</v>
      </c>
      <c r="U632" s="3"/>
      <c r="V632" t="s">
        <v>195</v>
      </c>
      <c r="W632" s="4">
        <v>0.125</v>
      </c>
      <c r="X632" s="4">
        <v>0.05</v>
      </c>
      <c r="Z632" s="1"/>
    </row>
    <row r="633" spans="2:26" x14ac:dyDescent="0.25">
      <c r="B633" s="2">
        <f>IF(ALL[[#This Row],[TGL MASUK]]="",B632,ALL[[#This Row],[TGL MASUK]])</f>
        <v>44947</v>
      </c>
      <c r="C633" s="2">
        <v>44947</v>
      </c>
      <c r="D633" s="2" t="str">
        <f>IF(D632=ALL[[#Headers],[TGL MASUK_H3]],ALL[[#This Row],[TGL MASUK_H2]],IF(ALL[[#This Row],[SUPPLIER]]="","",IF(ALL[[#This Row],[TGL MASUK_H2]]&gt;C632,ALL[[#This Row],[TGL MASUK_H2]],"")))</f>
        <v/>
      </c>
      <c r="E633" t="str">
        <f>IF(ALL[[#This Row],[FAKTUR]]="",E632,ALL[[#This Row],[FAKTUR]])</f>
        <v>ARTO MORO</v>
      </c>
      <c r="F633" s="2">
        <f>IF(ALL[[#This Row],[TGL.NOTA]]="",F632,ALL[[#This Row],[TGL.NOTA]])</f>
        <v>44944</v>
      </c>
      <c r="G633" s="8">
        <f t="shared" si="9"/>
        <v>631</v>
      </c>
      <c r="H633" s="6" t="str">
        <f>IF(ALL[[#This Row],[SUPPLIER]]="","",COUNT(H$2:H632)+1)</f>
        <v/>
      </c>
      <c r="I633" s="2" t="s">
        <v>22</v>
      </c>
      <c r="N633" s="2"/>
      <c r="P633" t="s">
        <v>367</v>
      </c>
      <c r="Q633">
        <v>2</v>
      </c>
      <c r="R633">
        <v>288</v>
      </c>
      <c r="S633" t="s">
        <v>86</v>
      </c>
      <c r="T633" s="3">
        <v>23900</v>
      </c>
      <c r="U633" s="3"/>
      <c r="V633" t="s">
        <v>195</v>
      </c>
      <c r="W633" s="4">
        <v>0.125</v>
      </c>
      <c r="X633" s="4">
        <v>0.05</v>
      </c>
      <c r="Z633" s="1"/>
    </row>
    <row r="634" spans="2:26" x14ac:dyDescent="0.25">
      <c r="B634" s="2">
        <f>IF(ALL[[#This Row],[TGL MASUK]]="",B633,ALL[[#This Row],[TGL MASUK]])</f>
        <v>44947</v>
      </c>
      <c r="C634" s="2">
        <v>44947</v>
      </c>
      <c r="D634" s="2" t="str">
        <f>IF(D633=ALL[[#Headers],[TGL MASUK_H3]],ALL[[#This Row],[TGL MASUK_H2]],IF(ALL[[#This Row],[SUPPLIER]]="","",IF(ALL[[#This Row],[TGL MASUK_H2]]&gt;C633,ALL[[#This Row],[TGL MASUK_H2]],"")))</f>
        <v/>
      </c>
      <c r="E634" t="str">
        <f>IF(ALL[[#This Row],[FAKTUR]]="",E633,ALL[[#This Row],[FAKTUR]])</f>
        <v>ARTO MORO</v>
      </c>
      <c r="F634" s="2">
        <f>IF(ALL[[#This Row],[TGL.NOTA]]="",F633,ALL[[#This Row],[TGL.NOTA]])</f>
        <v>44944</v>
      </c>
      <c r="G634" s="8">
        <f t="shared" si="9"/>
        <v>632</v>
      </c>
      <c r="H634" s="6" t="str">
        <f>IF(ALL[[#This Row],[SUPPLIER]]="","",COUNT(H$2:H633)+1)</f>
        <v/>
      </c>
      <c r="I634" s="2" t="s">
        <v>22</v>
      </c>
      <c r="N634" s="2"/>
      <c r="P634" t="s">
        <v>615</v>
      </c>
      <c r="Q634">
        <v>1</v>
      </c>
      <c r="R634">
        <v>144</v>
      </c>
      <c r="S634" t="s">
        <v>86</v>
      </c>
      <c r="T634" s="3">
        <v>18600</v>
      </c>
      <c r="U634" s="3"/>
      <c r="V634" t="s">
        <v>195</v>
      </c>
      <c r="W634" s="4">
        <v>0.125</v>
      </c>
      <c r="X634" s="4">
        <v>0.05</v>
      </c>
      <c r="Z634" s="1"/>
    </row>
    <row r="635" spans="2:26" x14ac:dyDescent="0.25">
      <c r="B635" s="2">
        <f>IF(ALL[[#This Row],[TGL MASUK]]="",B634,ALL[[#This Row],[TGL MASUK]])</f>
        <v>44947</v>
      </c>
      <c r="C635" s="2">
        <v>44947</v>
      </c>
      <c r="D635" s="2" t="str">
        <f>IF(D634=ALL[[#Headers],[TGL MASUK_H3]],ALL[[#This Row],[TGL MASUK_H2]],IF(ALL[[#This Row],[SUPPLIER]]="","",IF(ALL[[#This Row],[TGL MASUK_H2]]&gt;C634,ALL[[#This Row],[TGL MASUK_H2]],"")))</f>
        <v/>
      </c>
      <c r="E635" t="str">
        <f>IF(ALL[[#This Row],[FAKTUR]]="",E634,ALL[[#This Row],[FAKTUR]])</f>
        <v>ARTO MORO</v>
      </c>
      <c r="F635" s="2">
        <f>IF(ALL[[#This Row],[TGL.NOTA]]="",F634,ALL[[#This Row],[TGL.NOTA]])</f>
        <v>44944</v>
      </c>
      <c r="G635" s="8">
        <f t="shared" si="9"/>
        <v>633</v>
      </c>
      <c r="H635" s="6" t="str">
        <f>IF(ALL[[#This Row],[SUPPLIER]]="","",COUNT(H$2:H634)+1)</f>
        <v/>
      </c>
      <c r="I635" s="2" t="s">
        <v>22</v>
      </c>
      <c r="N635" s="2"/>
      <c r="P635" t="s">
        <v>616</v>
      </c>
      <c r="Q635">
        <v>10</v>
      </c>
      <c r="R635">
        <v>1440</v>
      </c>
      <c r="S635" t="s">
        <v>86</v>
      </c>
      <c r="T635" s="3">
        <v>11900</v>
      </c>
      <c r="U635" s="3"/>
      <c r="V635" t="s">
        <v>195</v>
      </c>
      <c r="W635" s="4">
        <v>0.125</v>
      </c>
      <c r="X635" s="4">
        <v>0.05</v>
      </c>
      <c r="Z635" s="1"/>
    </row>
    <row r="636" spans="2:26" x14ac:dyDescent="0.25">
      <c r="B636" s="2">
        <f>IF(ALL[[#This Row],[TGL MASUK]]="",B635,ALL[[#This Row],[TGL MASUK]])</f>
        <v>44947</v>
      </c>
      <c r="C636" s="2">
        <v>44947</v>
      </c>
      <c r="D636" s="2" t="str">
        <f>IF(D635=ALL[[#Headers],[TGL MASUK_H3]],ALL[[#This Row],[TGL MASUK_H2]],IF(ALL[[#This Row],[SUPPLIER]]="","",IF(ALL[[#This Row],[TGL MASUK_H2]]&gt;C635,ALL[[#This Row],[TGL MASUK_H2]],"")))</f>
        <v/>
      </c>
      <c r="E636" t="str">
        <f>IF(ALL[[#This Row],[FAKTUR]]="",E635,ALL[[#This Row],[FAKTUR]])</f>
        <v>ARTO MORO</v>
      </c>
      <c r="F636" s="2">
        <f>IF(ALL[[#This Row],[TGL.NOTA]]="",F635,ALL[[#This Row],[TGL.NOTA]])</f>
        <v>44944</v>
      </c>
      <c r="G636" s="8">
        <f t="shared" si="9"/>
        <v>634</v>
      </c>
      <c r="H636" s="6" t="str">
        <f>IF(ALL[[#This Row],[SUPPLIER]]="","",COUNT(H$2:H635)+1)</f>
        <v/>
      </c>
      <c r="I636" s="2" t="s">
        <v>22</v>
      </c>
      <c r="N636" s="2"/>
      <c r="P636" t="s">
        <v>361</v>
      </c>
      <c r="Q636">
        <v>5</v>
      </c>
      <c r="R636">
        <v>360</v>
      </c>
      <c r="S636" t="s">
        <v>86</v>
      </c>
      <c r="T636" s="3">
        <v>23000</v>
      </c>
      <c r="U636" s="3"/>
      <c r="V636" t="s">
        <v>362</v>
      </c>
      <c r="W636" s="4">
        <v>0.125</v>
      </c>
      <c r="X636" s="4">
        <v>0.05</v>
      </c>
      <c r="Z636" s="1"/>
    </row>
    <row r="637" spans="2:26" x14ac:dyDescent="0.25">
      <c r="B637" s="2">
        <f>IF(ALL[[#This Row],[TGL MASUK]]="",B636,ALL[[#This Row],[TGL MASUK]])</f>
        <v>44947</v>
      </c>
      <c r="C637" s="2">
        <v>44947</v>
      </c>
      <c r="D637" s="2" t="str">
        <f>IF(D636=ALL[[#Headers],[TGL MASUK_H3]],ALL[[#This Row],[TGL MASUK_H2]],IF(ALL[[#This Row],[SUPPLIER]]="","",IF(ALL[[#This Row],[TGL MASUK_H2]]&gt;C636,ALL[[#This Row],[TGL MASUK_H2]],"")))</f>
        <v/>
      </c>
      <c r="E637" t="str">
        <f>IF(ALL[[#This Row],[FAKTUR]]="",E636,ALL[[#This Row],[FAKTUR]])</f>
        <v>ARTO MORO</v>
      </c>
      <c r="F637" s="2">
        <f>IF(ALL[[#This Row],[TGL.NOTA]]="",F636,ALL[[#This Row],[TGL.NOTA]])</f>
        <v>44944</v>
      </c>
      <c r="G637" s="8">
        <f t="shared" si="9"/>
        <v>635</v>
      </c>
      <c r="H637" s="6" t="str">
        <f>IF(ALL[[#This Row],[SUPPLIER]]="","",COUNT(H$2:H636)+1)</f>
        <v/>
      </c>
      <c r="I637" s="2" t="s">
        <v>22</v>
      </c>
      <c r="N637" s="2"/>
      <c r="P637" t="s">
        <v>672</v>
      </c>
      <c r="Q637">
        <v>2</v>
      </c>
      <c r="R637">
        <v>96</v>
      </c>
      <c r="S637" t="s">
        <v>86</v>
      </c>
      <c r="T637" s="3">
        <v>29600</v>
      </c>
      <c r="U637" s="3"/>
      <c r="V637" t="s">
        <v>329</v>
      </c>
      <c r="W637" s="4">
        <v>0.125</v>
      </c>
      <c r="X637" s="4">
        <v>0.05</v>
      </c>
      <c r="Z637" s="1"/>
    </row>
    <row r="638" spans="2:26" x14ac:dyDescent="0.25">
      <c r="B638" s="2">
        <f>IF(ALL[[#This Row],[TGL MASUK]]="",B637,ALL[[#This Row],[TGL MASUK]])</f>
        <v>44947</v>
      </c>
      <c r="C638" s="2">
        <v>44947</v>
      </c>
      <c r="D638" s="2" t="str">
        <f>IF(D637=ALL[[#Headers],[TGL MASUK_H3]],ALL[[#This Row],[TGL MASUK_H2]],IF(ALL[[#This Row],[SUPPLIER]]="","",IF(ALL[[#This Row],[TGL MASUK_H2]]&gt;C637,ALL[[#This Row],[TGL MASUK_H2]],"")))</f>
        <v/>
      </c>
      <c r="E638" t="str">
        <f>IF(ALL[[#This Row],[FAKTUR]]="",E637,ALL[[#This Row],[FAKTUR]])</f>
        <v>ARTO MORO</v>
      </c>
      <c r="F638" s="2">
        <f>IF(ALL[[#This Row],[TGL.NOTA]]="",F637,ALL[[#This Row],[TGL.NOTA]])</f>
        <v>44944</v>
      </c>
      <c r="G638" s="8">
        <f t="shared" si="9"/>
        <v>636</v>
      </c>
      <c r="H638" s="6" t="str">
        <f>IF(ALL[[#This Row],[SUPPLIER]]="","",COUNT(H$2:H637)+1)</f>
        <v/>
      </c>
      <c r="I638" s="2" t="s">
        <v>22</v>
      </c>
      <c r="N638" s="2"/>
      <c r="P638" t="s">
        <v>85</v>
      </c>
      <c r="Q638">
        <v>2</v>
      </c>
      <c r="R638">
        <v>72</v>
      </c>
      <c r="S638" t="s">
        <v>86</v>
      </c>
      <c r="T638" s="3">
        <v>41500</v>
      </c>
      <c r="U638" s="3"/>
      <c r="V638" t="s">
        <v>87</v>
      </c>
      <c r="W638" s="4">
        <v>0.125</v>
      </c>
      <c r="X638" s="4">
        <v>0.05</v>
      </c>
      <c r="Z638" s="1"/>
    </row>
    <row r="639" spans="2:26" x14ac:dyDescent="0.25">
      <c r="B639" s="2">
        <f>IF(ALL[[#This Row],[TGL MASUK]]="",B638,ALL[[#This Row],[TGL MASUK]])</f>
        <v>44947</v>
      </c>
      <c r="C639" s="2">
        <v>44947</v>
      </c>
      <c r="D639" s="2" t="str">
        <f>IF(D638=ALL[[#Headers],[TGL MASUK_H3]],ALL[[#This Row],[TGL MASUK_H2]],IF(ALL[[#This Row],[SUPPLIER]]="","",IF(ALL[[#This Row],[TGL MASUK_H2]]&gt;C638,ALL[[#This Row],[TGL MASUK_H2]],"")))</f>
        <v/>
      </c>
      <c r="E639" t="str">
        <f>IF(ALL[[#This Row],[FAKTUR]]="",E638,ALL[[#This Row],[FAKTUR]])</f>
        <v>ARTO MORO</v>
      </c>
      <c r="F639" s="2">
        <f>IF(ALL[[#This Row],[TGL.NOTA]]="",F638,ALL[[#This Row],[TGL.NOTA]])</f>
        <v>44944</v>
      </c>
      <c r="G639" s="8">
        <f t="shared" si="9"/>
        <v>637</v>
      </c>
      <c r="H639" s="6" t="str">
        <f>IF(ALL[[#This Row],[SUPPLIER]]="","",COUNT(H$2:H638)+1)</f>
        <v/>
      </c>
      <c r="I639" s="2" t="s">
        <v>22</v>
      </c>
      <c r="N639" s="2"/>
      <c r="P639" t="s">
        <v>207</v>
      </c>
      <c r="R639">
        <v>228</v>
      </c>
      <c r="S639" t="s">
        <v>37</v>
      </c>
      <c r="T639" s="3">
        <v>2350</v>
      </c>
      <c r="U639" s="3"/>
      <c r="V639" t="s">
        <v>208</v>
      </c>
      <c r="W639" s="4">
        <v>0.1</v>
      </c>
      <c r="X639" s="4">
        <v>0.05</v>
      </c>
      <c r="Y639">
        <v>458109</v>
      </c>
      <c r="Z639" s="1" t="s">
        <v>94</v>
      </c>
    </row>
    <row r="640" spans="2:26" x14ac:dyDescent="0.25">
      <c r="B640" s="2">
        <f>IF(ALL[[#This Row],[TGL MASUK]]="",B639,ALL[[#This Row],[TGL MASUK]])</f>
        <v>44947</v>
      </c>
      <c r="C640" s="2">
        <v>44947</v>
      </c>
      <c r="D640" s="2" t="str">
        <f>IF(D639=ALL[[#Headers],[TGL MASUK_H3]],ALL[[#This Row],[TGL MASUK_H2]],IF(ALL[[#This Row],[SUPPLIER]]="","",IF(ALL[[#This Row],[TGL MASUK_H2]]&gt;C639,ALL[[#This Row],[TGL MASUK_H2]],"")))</f>
        <v/>
      </c>
      <c r="E640" t="str">
        <f>IF(ALL[[#This Row],[FAKTUR]]="",E639,ALL[[#This Row],[FAKTUR]])</f>
        <v>ARTO MORO</v>
      </c>
      <c r="F640" s="2">
        <f>IF(ALL[[#This Row],[TGL.NOTA]]="",F639,ALL[[#This Row],[TGL.NOTA]])</f>
        <v>44944</v>
      </c>
      <c r="G640" s="8">
        <f t="shared" si="9"/>
        <v>638</v>
      </c>
      <c r="H640" s="6" t="str">
        <f>IF(ALL[[#This Row],[SUPPLIER]]="","",COUNT(H$2:H639)+1)</f>
        <v/>
      </c>
      <c r="I640" s="2" t="s">
        <v>22</v>
      </c>
      <c r="N640" s="2"/>
      <c r="T640" s="3"/>
      <c r="U640" s="3"/>
      <c r="W640" s="4"/>
      <c r="X640" s="4"/>
      <c r="Z640" s="1"/>
    </row>
    <row r="641" spans="2:26" x14ac:dyDescent="0.25">
      <c r="B641" s="2">
        <f>IF(ALL[[#This Row],[TGL MASUK]]="",B640,ALL[[#This Row],[TGL MASUK]])</f>
        <v>44950</v>
      </c>
      <c r="C641" s="2">
        <v>44950</v>
      </c>
      <c r="D641" s="2">
        <f>IF(D640=ALL[[#Headers],[TGL MASUK_H3]],ALL[[#This Row],[TGL MASUK_H2]],IF(ALL[[#This Row],[SUPPLIER]]="","",IF(ALL[[#This Row],[TGL MASUK_H2]]&gt;C640,ALL[[#This Row],[TGL MASUK_H2]],"")))</f>
        <v>44950</v>
      </c>
      <c r="E641" t="str">
        <f>IF(ALL[[#This Row],[FAKTUR]]="",E640,ALL[[#This Row],[FAKTUR]])</f>
        <v>ARTO MORO</v>
      </c>
      <c r="F641" s="2">
        <f>IF(ALL[[#This Row],[TGL.NOTA]]="",F640,ALL[[#This Row],[TGL.NOTA]])</f>
        <v>44946</v>
      </c>
      <c r="G641" s="8">
        <f t="shared" si="9"/>
        <v>639</v>
      </c>
      <c r="H641" s="6">
        <f>IF(ALL[[#This Row],[SUPPLIER]]="","",COUNT(H$2:H640)+1)</f>
        <v>124</v>
      </c>
      <c r="I641" s="2">
        <v>44950</v>
      </c>
      <c r="J641" t="s">
        <v>83</v>
      </c>
      <c r="K641" t="s">
        <v>78</v>
      </c>
      <c r="L641" t="s">
        <v>726</v>
      </c>
      <c r="N641" s="2">
        <v>44946</v>
      </c>
      <c r="P641" t="s">
        <v>366</v>
      </c>
      <c r="Q641">
        <v>2</v>
      </c>
      <c r="R641">
        <v>60</v>
      </c>
      <c r="S641" t="s">
        <v>206</v>
      </c>
      <c r="T641" s="3">
        <v>104400</v>
      </c>
      <c r="U641" s="3"/>
      <c r="V641" t="s">
        <v>299</v>
      </c>
      <c r="W641" s="4">
        <v>0.125</v>
      </c>
      <c r="X641" s="4">
        <v>0.05</v>
      </c>
      <c r="Z641" s="1"/>
    </row>
    <row r="642" spans="2:26" x14ac:dyDescent="0.25">
      <c r="B642" s="2">
        <f>IF(ALL[[#This Row],[TGL MASUK]]="",B641,ALL[[#This Row],[TGL MASUK]])</f>
        <v>44950</v>
      </c>
      <c r="C642" s="2">
        <v>44950</v>
      </c>
      <c r="D642" s="2" t="str">
        <f>IF(D641=ALL[[#Headers],[TGL MASUK_H3]],ALL[[#This Row],[TGL MASUK_H2]],IF(ALL[[#This Row],[SUPPLIER]]="","",IF(ALL[[#This Row],[TGL MASUK_H2]]&gt;C641,ALL[[#This Row],[TGL MASUK_H2]],"")))</f>
        <v/>
      </c>
      <c r="E642" t="str">
        <f>IF(ALL[[#This Row],[FAKTUR]]="",E641,ALL[[#This Row],[FAKTUR]])</f>
        <v>ARTO MORO</v>
      </c>
      <c r="F642" s="2">
        <f>IF(ALL[[#This Row],[TGL.NOTA]]="",F641,ALL[[#This Row],[TGL.NOTA]])</f>
        <v>44946</v>
      </c>
      <c r="G642" s="8">
        <f t="shared" si="9"/>
        <v>640</v>
      </c>
      <c r="H642" s="6" t="str">
        <f>IF(ALL[[#This Row],[SUPPLIER]]="","",COUNT(H$2:H641)+1)</f>
        <v/>
      </c>
      <c r="I642" s="2" t="s">
        <v>22</v>
      </c>
      <c r="N642" s="2"/>
      <c r="P642" t="s">
        <v>568</v>
      </c>
      <c r="Q642">
        <v>2</v>
      </c>
      <c r="R642">
        <v>48</v>
      </c>
      <c r="S642" t="s">
        <v>50</v>
      </c>
      <c r="T642" s="3">
        <v>162000</v>
      </c>
      <c r="U642" s="3"/>
      <c r="V642" t="s">
        <v>569</v>
      </c>
      <c r="W642" s="4">
        <v>0.125</v>
      </c>
      <c r="X642" s="4">
        <v>0.05</v>
      </c>
      <c r="Z642" s="1"/>
    </row>
    <row r="643" spans="2:26" x14ac:dyDescent="0.25">
      <c r="B643" s="2">
        <f>IF(ALL[[#This Row],[TGL MASUK]]="",B642,ALL[[#This Row],[TGL MASUK]])</f>
        <v>44950</v>
      </c>
      <c r="C643" s="2">
        <v>44950</v>
      </c>
      <c r="D643" s="2" t="str">
        <f>IF(D642=ALL[[#Headers],[TGL MASUK_H3]],ALL[[#This Row],[TGL MASUK_H2]],IF(ALL[[#This Row],[SUPPLIER]]="","",IF(ALL[[#This Row],[TGL MASUK_H2]]&gt;C642,ALL[[#This Row],[TGL MASUK_H2]],"")))</f>
        <v/>
      </c>
      <c r="E643" t="str">
        <f>IF(ALL[[#This Row],[FAKTUR]]="",E642,ALL[[#This Row],[FAKTUR]])</f>
        <v>ARTO MORO</v>
      </c>
      <c r="F643" s="2">
        <f>IF(ALL[[#This Row],[TGL.NOTA]]="",F642,ALL[[#This Row],[TGL.NOTA]])</f>
        <v>44946</v>
      </c>
      <c r="G643" s="8">
        <f t="shared" ref="G643:G706" si="10">ROW()-2</f>
        <v>641</v>
      </c>
      <c r="H643" s="6" t="str">
        <f>IF(ALL[[#This Row],[SUPPLIER]]="","",COUNT(H$2:H642)+1)</f>
        <v/>
      </c>
      <c r="I643" s="2" t="s">
        <v>22</v>
      </c>
      <c r="N643" s="2"/>
      <c r="P643" t="s">
        <v>570</v>
      </c>
      <c r="R643">
        <v>48</v>
      </c>
      <c r="S643" t="s">
        <v>50</v>
      </c>
      <c r="T643" s="3"/>
      <c r="U643" s="3"/>
      <c r="V643" t="s">
        <v>571</v>
      </c>
      <c r="W643" s="4"/>
      <c r="X643" s="4"/>
      <c r="Z643" s="1" t="s">
        <v>606</v>
      </c>
    </row>
    <row r="644" spans="2:26" x14ac:dyDescent="0.25">
      <c r="B644" s="2">
        <f>IF(ALL[[#This Row],[TGL MASUK]]="",B643,ALL[[#This Row],[TGL MASUK]])</f>
        <v>44950</v>
      </c>
      <c r="C644" s="2">
        <v>44950</v>
      </c>
      <c r="D644" s="2" t="str">
        <f>IF(D643=ALL[[#Headers],[TGL MASUK_H3]],ALL[[#This Row],[TGL MASUK_H2]],IF(ALL[[#This Row],[SUPPLIER]]="","",IF(ALL[[#This Row],[TGL MASUK_H2]]&gt;C643,ALL[[#This Row],[TGL MASUK_H2]],"")))</f>
        <v/>
      </c>
      <c r="E644" t="str">
        <f>IF(ALL[[#This Row],[FAKTUR]]="",E643,ALL[[#This Row],[FAKTUR]])</f>
        <v>ARTO MORO</v>
      </c>
      <c r="F644" s="2">
        <f>IF(ALL[[#This Row],[TGL.NOTA]]="",F643,ALL[[#This Row],[TGL.NOTA]])</f>
        <v>44946</v>
      </c>
      <c r="G644" s="8">
        <f t="shared" si="10"/>
        <v>642</v>
      </c>
      <c r="H644" s="6" t="str">
        <f>IF(ALL[[#This Row],[SUPPLIER]]="","",COUNT(H$2:H643)+1)</f>
        <v/>
      </c>
      <c r="I644" s="2" t="s">
        <v>22</v>
      </c>
      <c r="N644" s="2"/>
      <c r="P644" t="s">
        <v>727</v>
      </c>
      <c r="Q644">
        <v>2</v>
      </c>
      <c r="R644">
        <v>96</v>
      </c>
      <c r="S644" t="s">
        <v>50</v>
      </c>
      <c r="T644" s="3">
        <v>36000</v>
      </c>
      <c r="U644" s="3"/>
      <c r="V644" t="s">
        <v>728</v>
      </c>
      <c r="W644" s="4">
        <v>0.125</v>
      </c>
      <c r="X644" s="4">
        <v>0.05</v>
      </c>
      <c r="Z644" s="1"/>
    </row>
    <row r="645" spans="2:26" x14ac:dyDescent="0.25">
      <c r="B645" s="2">
        <f>IF(ALL[[#This Row],[TGL MASUK]]="",B644,ALL[[#This Row],[TGL MASUK]])</f>
        <v>44950</v>
      </c>
      <c r="C645" s="2">
        <v>44950</v>
      </c>
      <c r="D645" s="2" t="str">
        <f>IF(D644=ALL[[#Headers],[TGL MASUK_H3]],ALL[[#This Row],[TGL MASUK_H2]],IF(ALL[[#This Row],[SUPPLIER]]="","",IF(ALL[[#This Row],[TGL MASUK_H2]]&gt;C644,ALL[[#This Row],[TGL MASUK_H2]],"")))</f>
        <v/>
      </c>
      <c r="E645" t="str">
        <f>IF(ALL[[#This Row],[FAKTUR]]="",E644,ALL[[#This Row],[FAKTUR]])</f>
        <v>ARTO MORO</v>
      </c>
      <c r="F645" s="2">
        <f>IF(ALL[[#This Row],[TGL.NOTA]]="",F644,ALL[[#This Row],[TGL.NOTA]])</f>
        <v>44946</v>
      </c>
      <c r="G645" s="8">
        <f t="shared" si="10"/>
        <v>643</v>
      </c>
      <c r="H645" s="6" t="str">
        <f>IF(ALL[[#This Row],[SUPPLIER]]="","",COUNT(H$2:H644)+1)</f>
        <v/>
      </c>
      <c r="I645" s="2" t="s">
        <v>22</v>
      </c>
      <c r="N645" s="2"/>
      <c r="P645" t="s">
        <v>207</v>
      </c>
      <c r="R645">
        <v>24</v>
      </c>
      <c r="S645" t="s">
        <v>37</v>
      </c>
      <c r="T645" s="3">
        <v>2350</v>
      </c>
      <c r="U645" s="3"/>
      <c r="V645" t="s">
        <v>208</v>
      </c>
      <c r="W645" s="4">
        <v>0.1</v>
      </c>
      <c r="X645" s="4">
        <v>0.05</v>
      </c>
      <c r="Y645">
        <v>48222</v>
      </c>
      <c r="Z645" s="1" t="s">
        <v>729</v>
      </c>
    </row>
    <row r="646" spans="2:26" x14ac:dyDescent="0.25">
      <c r="B646" s="2">
        <f>IF(ALL[[#This Row],[TGL MASUK]]="",B645,ALL[[#This Row],[TGL MASUK]])</f>
        <v>44950</v>
      </c>
      <c r="C646" s="2">
        <v>44950</v>
      </c>
      <c r="D646" s="2" t="str">
        <f>IF(D645=ALL[[#Headers],[TGL MASUK_H3]],ALL[[#This Row],[TGL MASUK_H2]],IF(ALL[[#This Row],[SUPPLIER]]="","",IF(ALL[[#This Row],[TGL MASUK_H2]]&gt;C645,ALL[[#This Row],[TGL MASUK_H2]],"")))</f>
        <v/>
      </c>
      <c r="E646" t="str">
        <f>IF(ALL[[#This Row],[FAKTUR]]="",E645,ALL[[#This Row],[FAKTUR]])</f>
        <v>ARTO MORO</v>
      </c>
      <c r="F646" s="2">
        <f>IF(ALL[[#This Row],[TGL.NOTA]]="",F645,ALL[[#This Row],[TGL.NOTA]])</f>
        <v>44946</v>
      </c>
      <c r="G646" s="8">
        <f t="shared" si="10"/>
        <v>644</v>
      </c>
      <c r="H646" s="6" t="str">
        <f>IF(ALL[[#This Row],[SUPPLIER]]="","",COUNT(H$2:H645)+1)</f>
        <v/>
      </c>
      <c r="I646" s="2" t="s">
        <v>22</v>
      </c>
      <c r="N646" s="2"/>
      <c r="T646" s="3"/>
      <c r="U646" s="3"/>
      <c r="W646" s="4"/>
      <c r="X646" s="4"/>
      <c r="Z646" s="1"/>
    </row>
    <row r="647" spans="2:26" x14ac:dyDescent="0.25">
      <c r="B647" s="2">
        <f>IF(ALL[[#This Row],[TGL MASUK]]="",B646,ALL[[#This Row],[TGL MASUK]])</f>
        <v>44950</v>
      </c>
      <c r="C647" s="2">
        <v>44950</v>
      </c>
      <c r="D647" s="2" t="str">
        <f>IF(D646=ALL[[#Headers],[TGL MASUK_H3]],ALL[[#This Row],[TGL MASUK_H2]],IF(ALL[[#This Row],[SUPPLIER]]="","",IF(ALL[[#This Row],[TGL MASUK_H2]]&gt;C646,ALL[[#This Row],[TGL MASUK_H2]],"")))</f>
        <v/>
      </c>
      <c r="E647" t="str">
        <f>IF(ALL[[#This Row],[FAKTUR]]="",E646,ALL[[#This Row],[FAKTUR]])</f>
        <v>ARTO MORO</v>
      </c>
      <c r="F647" s="2">
        <f>IF(ALL[[#This Row],[TGL.NOTA]]="",F646,ALL[[#This Row],[TGL.NOTA]])</f>
        <v>44946</v>
      </c>
      <c r="G647" s="8">
        <f t="shared" si="10"/>
        <v>645</v>
      </c>
      <c r="H647" s="6">
        <f>IF(ALL[[#This Row],[SUPPLIER]]="","",COUNT(H$2:H646)+1)</f>
        <v>125</v>
      </c>
      <c r="I647" s="2" t="s">
        <v>22</v>
      </c>
      <c r="J647" t="s">
        <v>83</v>
      </c>
      <c r="K647" t="s">
        <v>78</v>
      </c>
      <c r="L647" t="s">
        <v>730</v>
      </c>
      <c r="N647" s="2">
        <v>44946</v>
      </c>
      <c r="P647" t="s">
        <v>366</v>
      </c>
      <c r="Q647">
        <v>2</v>
      </c>
      <c r="R647">
        <v>60</v>
      </c>
      <c r="S647" t="s">
        <v>206</v>
      </c>
      <c r="T647" s="3">
        <v>104400</v>
      </c>
      <c r="U647" s="3"/>
      <c r="V647" t="s">
        <v>299</v>
      </c>
      <c r="W647" s="4">
        <v>0.125</v>
      </c>
      <c r="X647" s="4">
        <v>0.05</v>
      </c>
      <c r="Z647" s="1"/>
    </row>
    <row r="648" spans="2:26" x14ac:dyDescent="0.25">
      <c r="B648" s="2">
        <f>IF(ALL[[#This Row],[TGL MASUK]]="",B647,ALL[[#This Row],[TGL MASUK]])</f>
        <v>44950</v>
      </c>
      <c r="C648" s="2">
        <v>44950</v>
      </c>
      <c r="D648" s="2" t="str">
        <f>IF(D647=ALL[[#Headers],[TGL MASUK_H3]],ALL[[#This Row],[TGL MASUK_H2]],IF(ALL[[#This Row],[SUPPLIER]]="","",IF(ALL[[#This Row],[TGL MASUK_H2]]&gt;C647,ALL[[#This Row],[TGL MASUK_H2]],"")))</f>
        <v/>
      </c>
      <c r="E648" t="str">
        <f>IF(ALL[[#This Row],[FAKTUR]]="",E647,ALL[[#This Row],[FAKTUR]])</f>
        <v>ARTO MORO</v>
      </c>
      <c r="F648" s="2">
        <f>IF(ALL[[#This Row],[TGL.NOTA]]="",F647,ALL[[#This Row],[TGL.NOTA]])</f>
        <v>44946</v>
      </c>
      <c r="G648" s="8">
        <f t="shared" si="10"/>
        <v>646</v>
      </c>
      <c r="H648" s="6" t="str">
        <f>IF(ALL[[#This Row],[SUPPLIER]]="","",COUNT(H$2:H647)+1)</f>
        <v/>
      </c>
      <c r="I648" s="2" t="s">
        <v>22</v>
      </c>
      <c r="N648" s="2"/>
      <c r="P648" t="s">
        <v>731</v>
      </c>
      <c r="Q648">
        <v>1</v>
      </c>
      <c r="R648">
        <v>72</v>
      </c>
      <c r="S648" t="s">
        <v>37</v>
      </c>
      <c r="T648" s="3">
        <v>15800</v>
      </c>
      <c r="U648" s="3"/>
      <c r="V648" t="s">
        <v>631</v>
      </c>
      <c r="W648" s="4">
        <v>0.125</v>
      </c>
      <c r="X648" s="4">
        <v>0.05</v>
      </c>
      <c r="Z648" s="1"/>
    </row>
    <row r="649" spans="2:26" x14ac:dyDescent="0.25">
      <c r="B649" s="2">
        <f>IF(ALL[[#This Row],[TGL MASUK]]="",B648,ALL[[#This Row],[TGL MASUK]])</f>
        <v>44950</v>
      </c>
      <c r="C649" s="2">
        <v>44950</v>
      </c>
      <c r="D649" s="2" t="str">
        <f>IF(D648=ALL[[#Headers],[TGL MASUK_H3]],ALL[[#This Row],[TGL MASUK_H2]],IF(ALL[[#This Row],[SUPPLIER]]="","",IF(ALL[[#This Row],[TGL MASUK_H2]]&gt;C648,ALL[[#This Row],[TGL MASUK_H2]],"")))</f>
        <v/>
      </c>
      <c r="E649" t="str">
        <f>IF(ALL[[#This Row],[FAKTUR]]="",E648,ALL[[#This Row],[FAKTUR]])</f>
        <v>ARTO MORO</v>
      </c>
      <c r="F649" s="2">
        <f>IF(ALL[[#This Row],[TGL.NOTA]]="",F648,ALL[[#This Row],[TGL.NOTA]])</f>
        <v>44946</v>
      </c>
      <c r="G649" s="8">
        <f t="shared" si="10"/>
        <v>647</v>
      </c>
      <c r="H649" s="6" t="str">
        <f>IF(ALL[[#This Row],[SUPPLIER]]="","",COUNT(H$2:H648)+1)</f>
        <v/>
      </c>
      <c r="I649" s="2" t="s">
        <v>22</v>
      </c>
      <c r="N649" s="2"/>
      <c r="P649" t="s">
        <v>732</v>
      </c>
      <c r="Q649">
        <v>1</v>
      </c>
      <c r="R649">
        <v>72</v>
      </c>
      <c r="S649" t="s">
        <v>37</v>
      </c>
      <c r="T649" s="3">
        <v>15800</v>
      </c>
      <c r="U649" s="3"/>
      <c r="V649" t="s">
        <v>631</v>
      </c>
      <c r="W649" s="4">
        <v>0.125</v>
      </c>
      <c r="X649" s="4">
        <v>0.05</v>
      </c>
      <c r="Z649" s="1"/>
    </row>
    <row r="650" spans="2:26" x14ac:dyDescent="0.25">
      <c r="B650" s="2">
        <f>IF(ALL[[#This Row],[TGL MASUK]]="",B649,ALL[[#This Row],[TGL MASUK]])</f>
        <v>44950</v>
      </c>
      <c r="C650" s="2">
        <v>44950</v>
      </c>
      <c r="D650" s="2" t="str">
        <f>IF(D649=ALL[[#Headers],[TGL MASUK_H3]],ALL[[#This Row],[TGL MASUK_H2]],IF(ALL[[#This Row],[SUPPLIER]]="","",IF(ALL[[#This Row],[TGL MASUK_H2]]&gt;C649,ALL[[#This Row],[TGL MASUK_H2]],"")))</f>
        <v/>
      </c>
      <c r="E650" t="str">
        <f>IF(ALL[[#This Row],[FAKTUR]]="",E649,ALL[[#This Row],[FAKTUR]])</f>
        <v>ARTO MORO</v>
      </c>
      <c r="F650" s="2">
        <f>IF(ALL[[#This Row],[TGL.NOTA]]="",F649,ALL[[#This Row],[TGL.NOTA]])</f>
        <v>44946</v>
      </c>
      <c r="G650" s="8">
        <f t="shared" si="10"/>
        <v>648</v>
      </c>
      <c r="H650" s="6" t="str">
        <f>IF(ALL[[#This Row],[SUPPLIER]]="","",COUNT(H$2:H649)+1)</f>
        <v/>
      </c>
      <c r="I650" s="2" t="s">
        <v>22</v>
      </c>
      <c r="N650" s="2"/>
      <c r="P650" t="s">
        <v>733</v>
      </c>
      <c r="Q650">
        <v>1</v>
      </c>
      <c r="R650">
        <v>72</v>
      </c>
      <c r="S650" t="s">
        <v>37</v>
      </c>
      <c r="T650" s="3">
        <v>15800</v>
      </c>
      <c r="U650" s="3"/>
      <c r="V650" t="s">
        <v>631</v>
      </c>
      <c r="W650" s="4">
        <v>0.125</v>
      </c>
      <c r="X650" s="4">
        <v>0.05</v>
      </c>
      <c r="Z650" s="1"/>
    </row>
    <row r="651" spans="2:26" x14ac:dyDescent="0.25">
      <c r="B651" s="2">
        <f>IF(ALL[[#This Row],[TGL MASUK]]="",B650,ALL[[#This Row],[TGL MASUK]])</f>
        <v>44950</v>
      </c>
      <c r="C651" s="2">
        <v>44950</v>
      </c>
      <c r="D651" s="2" t="str">
        <f>IF(D650=ALL[[#Headers],[TGL MASUK_H3]],ALL[[#This Row],[TGL MASUK_H2]],IF(ALL[[#This Row],[SUPPLIER]]="","",IF(ALL[[#This Row],[TGL MASUK_H2]]&gt;C650,ALL[[#This Row],[TGL MASUK_H2]],"")))</f>
        <v/>
      </c>
      <c r="E651" t="str">
        <f>IF(ALL[[#This Row],[FAKTUR]]="",E650,ALL[[#This Row],[FAKTUR]])</f>
        <v>ARTO MORO</v>
      </c>
      <c r="F651" s="2">
        <f>IF(ALL[[#This Row],[TGL.NOTA]]="",F650,ALL[[#This Row],[TGL.NOTA]])</f>
        <v>44946</v>
      </c>
      <c r="G651" s="8">
        <f t="shared" si="10"/>
        <v>649</v>
      </c>
      <c r="H651" s="6" t="str">
        <f>IF(ALL[[#This Row],[SUPPLIER]]="","",COUNT(H$2:H650)+1)</f>
        <v/>
      </c>
      <c r="I651" s="2" t="s">
        <v>22</v>
      </c>
      <c r="N651" s="2"/>
      <c r="P651" t="s">
        <v>734</v>
      </c>
      <c r="Q651">
        <v>1</v>
      </c>
      <c r="R651">
        <v>72</v>
      </c>
      <c r="S651" t="s">
        <v>37</v>
      </c>
      <c r="T651" s="3">
        <v>15800</v>
      </c>
      <c r="U651" s="3"/>
      <c r="V651" t="s">
        <v>631</v>
      </c>
      <c r="W651" s="4">
        <v>0.125</v>
      </c>
      <c r="X651" s="4">
        <v>0.05</v>
      </c>
      <c r="Z651" s="1"/>
    </row>
    <row r="652" spans="2:26" x14ac:dyDescent="0.25">
      <c r="B652" s="2">
        <f>IF(ALL[[#This Row],[TGL MASUK]]="",B651,ALL[[#This Row],[TGL MASUK]])</f>
        <v>44950</v>
      </c>
      <c r="C652" s="2">
        <v>44950</v>
      </c>
      <c r="D652" s="2" t="str">
        <f>IF(D651=ALL[[#Headers],[TGL MASUK_H3]],ALL[[#This Row],[TGL MASUK_H2]],IF(ALL[[#This Row],[SUPPLIER]]="","",IF(ALL[[#This Row],[TGL MASUK_H2]]&gt;C651,ALL[[#This Row],[TGL MASUK_H2]],"")))</f>
        <v/>
      </c>
      <c r="E652" t="str">
        <f>IF(ALL[[#This Row],[FAKTUR]]="",E651,ALL[[#This Row],[FAKTUR]])</f>
        <v>ARTO MORO</v>
      </c>
      <c r="F652" s="2">
        <f>IF(ALL[[#This Row],[TGL.NOTA]]="",F651,ALL[[#This Row],[TGL.NOTA]])</f>
        <v>44946</v>
      </c>
      <c r="G652" s="8">
        <f t="shared" si="10"/>
        <v>650</v>
      </c>
      <c r="H652" s="6" t="str">
        <f>IF(ALL[[#This Row],[SUPPLIER]]="","",COUNT(H$2:H651)+1)</f>
        <v/>
      </c>
      <c r="I652" s="2" t="s">
        <v>22</v>
      </c>
      <c r="N652" s="2"/>
      <c r="P652" t="s">
        <v>735</v>
      </c>
      <c r="Q652">
        <v>1</v>
      </c>
      <c r="R652">
        <v>72</v>
      </c>
      <c r="S652" t="s">
        <v>37</v>
      </c>
      <c r="T652" s="3">
        <v>15800</v>
      </c>
      <c r="U652" s="3"/>
      <c r="V652" t="s">
        <v>631</v>
      </c>
      <c r="W652" s="4">
        <v>0.125</v>
      </c>
      <c r="X652" s="4">
        <v>0.05</v>
      </c>
      <c r="Z652" s="1"/>
    </row>
    <row r="653" spans="2:26" x14ac:dyDescent="0.25">
      <c r="B653" s="2">
        <f>IF(ALL[[#This Row],[TGL MASUK]]="",B652,ALL[[#This Row],[TGL MASUK]])</f>
        <v>44950</v>
      </c>
      <c r="C653" s="2">
        <v>44950</v>
      </c>
      <c r="D653" s="2" t="str">
        <f>IF(D652=ALL[[#Headers],[TGL MASUK_H3]],ALL[[#This Row],[TGL MASUK_H2]],IF(ALL[[#This Row],[SUPPLIER]]="","",IF(ALL[[#This Row],[TGL MASUK_H2]]&gt;C652,ALL[[#This Row],[TGL MASUK_H2]],"")))</f>
        <v/>
      </c>
      <c r="E653" t="str">
        <f>IF(ALL[[#This Row],[FAKTUR]]="",E652,ALL[[#This Row],[FAKTUR]])</f>
        <v>ARTO MORO</v>
      </c>
      <c r="F653" s="2">
        <f>IF(ALL[[#This Row],[TGL.NOTA]]="",F652,ALL[[#This Row],[TGL.NOTA]])</f>
        <v>44946</v>
      </c>
      <c r="G653" s="8">
        <f t="shared" si="10"/>
        <v>651</v>
      </c>
      <c r="H653" s="6" t="str">
        <f>IF(ALL[[#This Row],[SUPPLIER]]="","",COUNT(H$2:H652)+1)</f>
        <v/>
      </c>
      <c r="I653" s="2" t="s">
        <v>22</v>
      </c>
      <c r="N653" s="2"/>
      <c r="T653" s="3"/>
      <c r="U653" s="3"/>
      <c r="W653" s="4"/>
      <c r="X653" s="4"/>
      <c r="Z653" s="1"/>
    </row>
    <row r="654" spans="2:26" x14ac:dyDescent="0.25">
      <c r="B654" s="2">
        <f>IF(ALL[[#This Row],[TGL MASUK]]="",B653,ALL[[#This Row],[TGL MASUK]])</f>
        <v>44950</v>
      </c>
      <c r="C654" s="2">
        <v>44950</v>
      </c>
      <c r="D654" s="2" t="str">
        <f>IF(D653=ALL[[#Headers],[TGL MASUK_H3]],ALL[[#This Row],[TGL MASUK_H2]],IF(ALL[[#This Row],[SUPPLIER]]="","",IF(ALL[[#This Row],[TGL MASUK_H2]]&gt;C653,ALL[[#This Row],[TGL MASUK_H2]],"")))</f>
        <v/>
      </c>
      <c r="E654" t="str">
        <f>IF(ALL[[#This Row],[FAKTUR]]="",E653,ALL[[#This Row],[FAKTUR]])</f>
        <v>ARTO MORO</v>
      </c>
      <c r="F654" s="2">
        <f>IF(ALL[[#This Row],[TGL.NOTA]]="",F653,ALL[[#This Row],[TGL.NOTA]])</f>
        <v>44946</v>
      </c>
      <c r="G654" s="8">
        <f t="shared" si="10"/>
        <v>652</v>
      </c>
      <c r="H654" s="6">
        <f>IF(ALL[[#This Row],[SUPPLIER]]="","",COUNT(H$2:H653)+1)</f>
        <v>126</v>
      </c>
      <c r="I654" s="2" t="s">
        <v>22</v>
      </c>
      <c r="J654" t="s">
        <v>83</v>
      </c>
      <c r="K654" t="s">
        <v>78</v>
      </c>
      <c r="L654" t="s">
        <v>736</v>
      </c>
      <c r="N654" s="2">
        <v>44946</v>
      </c>
      <c r="P654" t="s">
        <v>597</v>
      </c>
      <c r="Q654">
        <v>1</v>
      </c>
      <c r="R654">
        <v>480</v>
      </c>
      <c r="S654" t="s">
        <v>37</v>
      </c>
      <c r="T654" s="3">
        <v>8500</v>
      </c>
      <c r="U654" s="3"/>
      <c r="V654" t="s">
        <v>598</v>
      </c>
      <c r="W654" s="4">
        <v>0.125</v>
      </c>
      <c r="X654" s="4">
        <v>0.05</v>
      </c>
      <c r="Z654" s="1"/>
    </row>
    <row r="655" spans="2:26" x14ac:dyDescent="0.25">
      <c r="B655" s="2">
        <f>IF(ALL[[#This Row],[TGL MASUK]]="",B654,ALL[[#This Row],[TGL MASUK]])</f>
        <v>44950</v>
      </c>
      <c r="C655" s="2">
        <v>44950</v>
      </c>
      <c r="D655" s="2" t="str">
        <f>IF(D654=ALL[[#Headers],[TGL MASUK_H3]],ALL[[#This Row],[TGL MASUK_H2]],IF(ALL[[#This Row],[SUPPLIER]]="","",IF(ALL[[#This Row],[TGL MASUK_H2]]&gt;C654,ALL[[#This Row],[TGL MASUK_H2]],"")))</f>
        <v/>
      </c>
      <c r="E655" t="str">
        <f>IF(ALL[[#This Row],[FAKTUR]]="",E654,ALL[[#This Row],[FAKTUR]])</f>
        <v>ARTO MORO</v>
      </c>
      <c r="F655" s="2">
        <f>IF(ALL[[#This Row],[TGL.NOTA]]="",F654,ALL[[#This Row],[TGL.NOTA]])</f>
        <v>44946</v>
      </c>
      <c r="G655" s="8">
        <f t="shared" si="10"/>
        <v>653</v>
      </c>
      <c r="H655" s="6" t="str">
        <f>IF(ALL[[#This Row],[SUPPLIER]]="","",COUNT(H$2:H654)+1)</f>
        <v/>
      </c>
      <c r="I655" s="2" t="s">
        <v>22</v>
      </c>
      <c r="N655" s="2"/>
      <c r="P655" t="s">
        <v>737</v>
      </c>
      <c r="Q655">
        <v>4</v>
      </c>
      <c r="R655">
        <v>3456</v>
      </c>
      <c r="S655" t="s">
        <v>37</v>
      </c>
      <c r="T655" s="3">
        <v>2450</v>
      </c>
      <c r="U655" s="3"/>
      <c r="V655" t="s">
        <v>621</v>
      </c>
      <c r="W655" s="4">
        <v>0.125</v>
      </c>
      <c r="X655" s="4">
        <v>0.05</v>
      </c>
      <c r="Z655" s="1"/>
    </row>
    <row r="656" spans="2:26" x14ac:dyDescent="0.25">
      <c r="B656" s="2">
        <f>IF(ALL[[#This Row],[TGL MASUK]]="",B655,ALL[[#This Row],[TGL MASUK]])</f>
        <v>44950</v>
      </c>
      <c r="C656" s="2">
        <v>44950</v>
      </c>
      <c r="D656" s="2" t="str">
        <f>IF(D655=ALL[[#Headers],[TGL MASUK_H3]],ALL[[#This Row],[TGL MASUK_H2]],IF(ALL[[#This Row],[SUPPLIER]]="","",IF(ALL[[#This Row],[TGL MASUK_H2]]&gt;C655,ALL[[#This Row],[TGL MASUK_H2]],"")))</f>
        <v/>
      </c>
      <c r="E656" t="str">
        <f>IF(ALL[[#This Row],[FAKTUR]]="",E655,ALL[[#This Row],[FAKTUR]])</f>
        <v>ARTO MORO</v>
      </c>
      <c r="F656" s="2">
        <f>IF(ALL[[#This Row],[TGL.NOTA]]="",F655,ALL[[#This Row],[TGL.NOTA]])</f>
        <v>44946</v>
      </c>
      <c r="G656" s="8">
        <f t="shared" si="10"/>
        <v>654</v>
      </c>
      <c r="H656" s="6" t="str">
        <f>IF(ALL[[#This Row],[SUPPLIER]]="","",COUNT(H$2:H655)+1)</f>
        <v/>
      </c>
      <c r="I656" s="2" t="s">
        <v>22</v>
      </c>
      <c r="N656" s="2"/>
      <c r="P656" t="s">
        <v>738</v>
      </c>
      <c r="Q656">
        <v>1</v>
      </c>
      <c r="R656">
        <v>12</v>
      </c>
      <c r="S656" t="s">
        <v>37</v>
      </c>
      <c r="T656" s="3">
        <v>31000</v>
      </c>
      <c r="U656" s="3"/>
      <c r="V656" t="s">
        <v>388</v>
      </c>
      <c r="W656" s="4">
        <v>0.125</v>
      </c>
      <c r="X656" s="4">
        <v>0.05</v>
      </c>
      <c r="Z656" s="1"/>
    </row>
    <row r="657" spans="2:26" x14ac:dyDescent="0.25">
      <c r="B657" s="2">
        <f>IF(ALL[[#This Row],[TGL MASUK]]="",B656,ALL[[#This Row],[TGL MASUK]])</f>
        <v>44950</v>
      </c>
      <c r="C657" s="2">
        <v>44950</v>
      </c>
      <c r="D657" s="2" t="str">
        <f>IF(D656=ALL[[#Headers],[TGL MASUK_H3]],ALL[[#This Row],[TGL MASUK_H2]],IF(ALL[[#This Row],[SUPPLIER]]="","",IF(ALL[[#This Row],[TGL MASUK_H2]]&gt;C656,ALL[[#This Row],[TGL MASUK_H2]],"")))</f>
        <v/>
      </c>
      <c r="E657" t="str">
        <f>IF(ALL[[#This Row],[FAKTUR]]="",E656,ALL[[#This Row],[FAKTUR]])</f>
        <v>ARTO MORO</v>
      </c>
      <c r="F657" s="2">
        <f>IF(ALL[[#This Row],[TGL.NOTA]]="",F656,ALL[[#This Row],[TGL.NOTA]])</f>
        <v>44946</v>
      </c>
      <c r="G657" s="8">
        <f t="shared" si="10"/>
        <v>655</v>
      </c>
      <c r="H657" s="6" t="str">
        <f>IF(ALL[[#This Row],[SUPPLIER]]="","",COUNT(H$2:H656)+1)</f>
        <v/>
      </c>
      <c r="I657" s="2" t="s">
        <v>22</v>
      </c>
      <c r="N657" s="2"/>
      <c r="P657" t="s">
        <v>739</v>
      </c>
      <c r="Q657">
        <v>1</v>
      </c>
      <c r="R657">
        <v>24</v>
      </c>
      <c r="S657" t="s">
        <v>37</v>
      </c>
      <c r="T657" s="3">
        <v>24300</v>
      </c>
      <c r="U657" s="3"/>
      <c r="V657" t="s">
        <v>64</v>
      </c>
      <c r="W657" s="4">
        <v>0.125</v>
      </c>
      <c r="X657" s="4">
        <v>0.05</v>
      </c>
      <c r="Z657" s="1"/>
    </row>
    <row r="658" spans="2:26" x14ac:dyDescent="0.25">
      <c r="B658" s="2">
        <f>IF(ALL[[#This Row],[TGL MASUK]]="",B657,ALL[[#This Row],[TGL MASUK]])</f>
        <v>44950</v>
      </c>
      <c r="C658" s="2">
        <v>44950</v>
      </c>
      <c r="D658" s="2" t="str">
        <f>IF(D657=ALL[[#Headers],[TGL MASUK_H3]],ALL[[#This Row],[TGL MASUK_H2]],IF(ALL[[#This Row],[SUPPLIER]]="","",IF(ALL[[#This Row],[TGL MASUK_H2]]&gt;C657,ALL[[#This Row],[TGL MASUK_H2]],"")))</f>
        <v/>
      </c>
      <c r="E658" t="str">
        <f>IF(ALL[[#This Row],[FAKTUR]]="",E657,ALL[[#This Row],[FAKTUR]])</f>
        <v>ARTO MORO</v>
      </c>
      <c r="F658" s="2">
        <f>IF(ALL[[#This Row],[TGL.NOTA]]="",F657,ALL[[#This Row],[TGL.NOTA]])</f>
        <v>44946</v>
      </c>
      <c r="G658" s="8">
        <f t="shared" si="10"/>
        <v>656</v>
      </c>
      <c r="H658" s="6" t="str">
        <f>IF(ALL[[#This Row],[SUPPLIER]]="","",COUNT(H$2:H657)+1)</f>
        <v/>
      </c>
      <c r="I658" s="2" t="s">
        <v>22</v>
      </c>
      <c r="N658" s="2"/>
      <c r="P658" t="s">
        <v>200</v>
      </c>
      <c r="Q658">
        <v>2</v>
      </c>
      <c r="R658">
        <v>48</v>
      </c>
      <c r="S658" t="s">
        <v>37</v>
      </c>
      <c r="T658" s="3">
        <v>19000</v>
      </c>
      <c r="U658" s="3"/>
      <c r="V658" t="s">
        <v>64</v>
      </c>
      <c r="W658" s="4">
        <v>0.125</v>
      </c>
      <c r="X658" s="4">
        <v>0.05</v>
      </c>
      <c r="Z658" s="1"/>
    </row>
    <row r="659" spans="2:26" x14ac:dyDescent="0.25">
      <c r="B659" s="2">
        <f>IF(ALL[[#This Row],[TGL MASUK]]="",B658,ALL[[#This Row],[TGL MASUK]])</f>
        <v>44950</v>
      </c>
      <c r="C659" s="2">
        <v>44950</v>
      </c>
      <c r="D659" s="2" t="str">
        <f>IF(D658=ALL[[#Headers],[TGL MASUK_H3]],ALL[[#This Row],[TGL MASUK_H2]],IF(ALL[[#This Row],[SUPPLIER]]="","",IF(ALL[[#This Row],[TGL MASUK_H2]]&gt;C658,ALL[[#This Row],[TGL MASUK_H2]],"")))</f>
        <v/>
      </c>
      <c r="E659" t="str">
        <f>IF(ALL[[#This Row],[FAKTUR]]="",E658,ALL[[#This Row],[FAKTUR]])</f>
        <v>ARTO MORO</v>
      </c>
      <c r="F659" s="2">
        <f>IF(ALL[[#This Row],[TGL.NOTA]]="",F658,ALL[[#This Row],[TGL.NOTA]])</f>
        <v>44946</v>
      </c>
      <c r="G659" s="8">
        <f t="shared" si="10"/>
        <v>657</v>
      </c>
      <c r="H659" s="6" t="str">
        <f>IF(ALL[[#This Row],[SUPPLIER]]="","",COUNT(H$2:H658)+1)</f>
        <v/>
      </c>
      <c r="I659" s="2" t="s">
        <v>22</v>
      </c>
      <c r="N659" s="2"/>
      <c r="P659" t="s">
        <v>424</v>
      </c>
      <c r="Q659">
        <v>1</v>
      </c>
      <c r="R659">
        <v>144</v>
      </c>
      <c r="S659" t="s">
        <v>50</v>
      </c>
      <c r="T659" s="3">
        <v>19800</v>
      </c>
      <c r="U659" s="3"/>
      <c r="V659" t="s">
        <v>425</v>
      </c>
      <c r="W659" s="4">
        <v>0.125</v>
      </c>
      <c r="X659" s="4">
        <v>0.05</v>
      </c>
      <c r="Z659" s="1"/>
    </row>
    <row r="660" spans="2:26" x14ac:dyDescent="0.25">
      <c r="B660" s="2">
        <f>IF(ALL[[#This Row],[TGL MASUK]]="",B659,ALL[[#This Row],[TGL MASUK]])</f>
        <v>44950</v>
      </c>
      <c r="C660" s="2">
        <v>44950</v>
      </c>
      <c r="D660" s="2" t="str">
        <f>IF(D659=ALL[[#Headers],[TGL MASUK_H3]],ALL[[#This Row],[TGL MASUK_H2]],IF(ALL[[#This Row],[SUPPLIER]]="","",IF(ALL[[#This Row],[TGL MASUK_H2]]&gt;C659,ALL[[#This Row],[TGL MASUK_H2]],"")))</f>
        <v/>
      </c>
      <c r="E660" t="str">
        <f>IF(ALL[[#This Row],[FAKTUR]]="",E659,ALL[[#This Row],[FAKTUR]])</f>
        <v>ARTO MORO</v>
      </c>
      <c r="F660" s="2">
        <f>IF(ALL[[#This Row],[TGL.NOTA]]="",F659,ALL[[#This Row],[TGL.NOTA]])</f>
        <v>44946</v>
      </c>
      <c r="G660" s="8">
        <f t="shared" si="10"/>
        <v>658</v>
      </c>
      <c r="H660" s="6" t="str">
        <f>IF(ALL[[#This Row],[SUPPLIER]]="","",COUNT(H$2:H659)+1)</f>
        <v/>
      </c>
      <c r="I660" s="2" t="s">
        <v>22</v>
      </c>
      <c r="N660" s="2"/>
      <c r="P660" t="s">
        <v>364</v>
      </c>
      <c r="Q660">
        <v>1</v>
      </c>
      <c r="R660">
        <v>72</v>
      </c>
      <c r="S660" t="s">
        <v>50</v>
      </c>
      <c r="T660" s="3">
        <v>37200</v>
      </c>
      <c r="U660" s="3"/>
      <c r="V660" t="s">
        <v>740</v>
      </c>
      <c r="W660" s="4">
        <v>0.125</v>
      </c>
      <c r="X660" s="4">
        <v>0.05</v>
      </c>
      <c r="Z660" s="1"/>
    </row>
    <row r="661" spans="2:26" x14ac:dyDescent="0.25">
      <c r="B661" s="2">
        <f>IF(ALL[[#This Row],[TGL MASUK]]="",B660,ALL[[#This Row],[TGL MASUK]])</f>
        <v>44950</v>
      </c>
      <c r="C661" s="2">
        <v>44950</v>
      </c>
      <c r="D661" s="2" t="str">
        <f>IF(D660=ALL[[#Headers],[TGL MASUK_H3]],ALL[[#This Row],[TGL MASUK_H2]],IF(ALL[[#This Row],[SUPPLIER]]="","",IF(ALL[[#This Row],[TGL MASUK_H2]]&gt;C660,ALL[[#This Row],[TGL MASUK_H2]],"")))</f>
        <v/>
      </c>
      <c r="E661" t="str">
        <f>IF(ALL[[#This Row],[FAKTUR]]="",E660,ALL[[#This Row],[FAKTUR]])</f>
        <v>ARTO MORO</v>
      </c>
      <c r="F661" s="2">
        <f>IF(ALL[[#This Row],[TGL.NOTA]]="",F660,ALL[[#This Row],[TGL.NOTA]])</f>
        <v>44946</v>
      </c>
      <c r="G661" s="8">
        <f t="shared" si="10"/>
        <v>659</v>
      </c>
      <c r="H661" s="6" t="str">
        <f>IF(ALL[[#This Row],[SUPPLIER]]="","",COUNT(H$2:H660)+1)</f>
        <v/>
      </c>
      <c r="I661" s="2" t="s">
        <v>22</v>
      </c>
      <c r="N661" s="2"/>
      <c r="P661" t="s">
        <v>741</v>
      </c>
      <c r="Q661">
        <v>1</v>
      </c>
      <c r="R661">
        <v>72</v>
      </c>
      <c r="S661" t="s">
        <v>50</v>
      </c>
      <c r="T661" s="3">
        <v>39600</v>
      </c>
      <c r="U661" s="3"/>
      <c r="V661" t="s">
        <v>740</v>
      </c>
      <c r="W661" s="4">
        <v>0.125</v>
      </c>
      <c r="X661" s="4">
        <v>0.05</v>
      </c>
      <c r="Z661" s="1"/>
    </row>
    <row r="662" spans="2:26" x14ac:dyDescent="0.25">
      <c r="B662" s="2">
        <f>IF(ALL[[#This Row],[TGL MASUK]]="",B661,ALL[[#This Row],[TGL MASUK]])</f>
        <v>44950</v>
      </c>
      <c r="C662" s="2">
        <v>44950</v>
      </c>
      <c r="D662" s="2" t="str">
        <f>IF(D661=ALL[[#Headers],[TGL MASUK_H3]],ALL[[#This Row],[TGL MASUK_H2]],IF(ALL[[#This Row],[SUPPLIER]]="","",IF(ALL[[#This Row],[TGL MASUK_H2]]&gt;C661,ALL[[#This Row],[TGL MASUK_H2]],"")))</f>
        <v/>
      </c>
      <c r="E662" t="str">
        <f>IF(ALL[[#This Row],[FAKTUR]]="",E661,ALL[[#This Row],[FAKTUR]])</f>
        <v>ARTO MORO</v>
      </c>
      <c r="F662" s="2">
        <f>IF(ALL[[#This Row],[TGL.NOTA]]="",F661,ALL[[#This Row],[TGL.NOTA]])</f>
        <v>44946</v>
      </c>
      <c r="G662" s="8">
        <f t="shared" si="10"/>
        <v>660</v>
      </c>
      <c r="H662" s="6" t="str">
        <f>IF(ALL[[#This Row],[SUPPLIER]]="","",COUNT(H$2:H661)+1)</f>
        <v/>
      </c>
      <c r="I662" s="2" t="s">
        <v>22</v>
      </c>
      <c r="N662" s="2"/>
      <c r="P662" t="s">
        <v>742</v>
      </c>
      <c r="Q662">
        <v>1</v>
      </c>
      <c r="R662">
        <v>12</v>
      </c>
      <c r="S662" t="s">
        <v>206</v>
      </c>
      <c r="T662" s="3">
        <v>198000</v>
      </c>
      <c r="U662" s="3"/>
      <c r="V662" t="s">
        <v>112</v>
      </c>
      <c r="W662" s="4">
        <v>0.125</v>
      </c>
      <c r="X662" s="4">
        <v>0.05</v>
      </c>
      <c r="Z662" s="1"/>
    </row>
    <row r="663" spans="2:26" x14ac:dyDescent="0.25">
      <c r="B663" s="2">
        <f>IF(ALL[[#This Row],[TGL MASUK]]="",B662,ALL[[#This Row],[TGL MASUK]])</f>
        <v>44950</v>
      </c>
      <c r="C663" s="2">
        <v>44950</v>
      </c>
      <c r="D663" s="2" t="str">
        <f>IF(D662=ALL[[#Headers],[TGL MASUK_H3]],ALL[[#This Row],[TGL MASUK_H2]],IF(ALL[[#This Row],[SUPPLIER]]="","",IF(ALL[[#This Row],[TGL MASUK_H2]]&gt;C662,ALL[[#This Row],[TGL MASUK_H2]],"")))</f>
        <v/>
      </c>
      <c r="E663" t="str">
        <f>IF(ALL[[#This Row],[FAKTUR]]="",E662,ALL[[#This Row],[FAKTUR]])</f>
        <v>ARTO MORO</v>
      </c>
      <c r="F663" s="2">
        <f>IF(ALL[[#This Row],[TGL.NOTA]]="",F662,ALL[[#This Row],[TGL.NOTA]])</f>
        <v>44946</v>
      </c>
      <c r="G663" s="8">
        <f t="shared" si="10"/>
        <v>661</v>
      </c>
      <c r="H663" s="6" t="str">
        <f>IF(ALL[[#This Row],[SUPPLIER]]="","",COUNT(H$2:H662)+1)</f>
        <v/>
      </c>
      <c r="I663" s="2" t="s">
        <v>22</v>
      </c>
      <c r="N663" s="2"/>
      <c r="P663" t="s">
        <v>743</v>
      </c>
      <c r="Q663">
        <v>1</v>
      </c>
      <c r="R663">
        <v>20</v>
      </c>
      <c r="S663" t="s">
        <v>37</v>
      </c>
      <c r="T663" s="3">
        <v>160000</v>
      </c>
      <c r="U663" s="3"/>
      <c r="V663" t="s">
        <v>428</v>
      </c>
      <c r="W663" s="4">
        <v>0.125</v>
      </c>
      <c r="X663" s="4">
        <v>0.05</v>
      </c>
      <c r="Z663" s="1"/>
    </row>
    <row r="664" spans="2:26" x14ac:dyDescent="0.25">
      <c r="B664" s="2">
        <f>IF(ALL[[#This Row],[TGL MASUK]]="",B663,ALL[[#This Row],[TGL MASUK]])</f>
        <v>44950</v>
      </c>
      <c r="C664" s="2">
        <v>44950</v>
      </c>
      <c r="D664" s="2" t="str">
        <f>IF(D663=ALL[[#Headers],[TGL MASUK_H3]],ALL[[#This Row],[TGL MASUK_H2]],IF(ALL[[#This Row],[SUPPLIER]]="","",IF(ALL[[#This Row],[TGL MASUK_H2]]&gt;C663,ALL[[#This Row],[TGL MASUK_H2]],"")))</f>
        <v/>
      </c>
      <c r="E664" t="str">
        <f>IF(ALL[[#This Row],[FAKTUR]]="",E663,ALL[[#This Row],[FAKTUR]])</f>
        <v>ARTO MORO</v>
      </c>
      <c r="F664" s="2">
        <f>IF(ALL[[#This Row],[TGL.NOTA]]="",F663,ALL[[#This Row],[TGL.NOTA]])</f>
        <v>44946</v>
      </c>
      <c r="G664" s="8">
        <f t="shared" si="10"/>
        <v>662</v>
      </c>
      <c r="H664" s="6" t="str">
        <f>IF(ALL[[#This Row],[SUPPLIER]]="","",COUNT(H$2:H663)+1)</f>
        <v/>
      </c>
      <c r="I664" s="2" t="s">
        <v>22</v>
      </c>
      <c r="N664" s="2"/>
      <c r="P664" t="s">
        <v>744</v>
      </c>
      <c r="Q664">
        <v>1</v>
      </c>
      <c r="R664">
        <v>16</v>
      </c>
      <c r="S664" t="s">
        <v>37</v>
      </c>
      <c r="T664" s="3">
        <v>187000</v>
      </c>
      <c r="U664" s="3"/>
      <c r="V664" t="s">
        <v>745</v>
      </c>
      <c r="W664" s="4">
        <v>0.125</v>
      </c>
      <c r="X664" s="4">
        <v>0.05</v>
      </c>
      <c r="Z664" s="1"/>
    </row>
    <row r="665" spans="2:26" x14ac:dyDescent="0.25">
      <c r="B665" s="2">
        <f>IF(ALL[[#This Row],[TGL MASUK]]="",B664,ALL[[#This Row],[TGL MASUK]])</f>
        <v>44950</v>
      </c>
      <c r="C665" s="2">
        <v>44950</v>
      </c>
      <c r="D665" s="2" t="str">
        <f>IF(D664=ALL[[#Headers],[TGL MASUK_H3]],ALL[[#This Row],[TGL MASUK_H2]],IF(ALL[[#This Row],[SUPPLIER]]="","",IF(ALL[[#This Row],[TGL MASUK_H2]]&gt;C664,ALL[[#This Row],[TGL MASUK_H2]],"")))</f>
        <v/>
      </c>
      <c r="E665" t="str">
        <f>IF(ALL[[#This Row],[FAKTUR]]="",E664,ALL[[#This Row],[FAKTUR]])</f>
        <v>ARTO MORO</v>
      </c>
      <c r="F665" s="2">
        <f>IF(ALL[[#This Row],[TGL.NOTA]]="",F664,ALL[[#This Row],[TGL.NOTA]])</f>
        <v>44946</v>
      </c>
      <c r="G665" s="8">
        <f t="shared" si="10"/>
        <v>663</v>
      </c>
      <c r="H665" s="6" t="str">
        <f>IF(ALL[[#This Row],[SUPPLIER]]="","",COUNT(H$2:H664)+1)</f>
        <v/>
      </c>
      <c r="I665" s="2" t="s">
        <v>22</v>
      </c>
      <c r="N665" s="2"/>
      <c r="T665" s="3"/>
      <c r="U665" s="3"/>
      <c r="W665" s="4"/>
      <c r="X665" s="4"/>
      <c r="Z665" s="1"/>
    </row>
    <row r="666" spans="2:26" x14ac:dyDescent="0.25">
      <c r="B666" s="2">
        <f>IF(ALL[[#This Row],[TGL MASUK]]="",B665,ALL[[#This Row],[TGL MASUK]])</f>
        <v>44950</v>
      </c>
      <c r="C666" s="2">
        <v>44950</v>
      </c>
      <c r="D666" s="2" t="str">
        <f>IF(D665=ALL[[#Headers],[TGL MASUK_H3]],ALL[[#This Row],[TGL MASUK_H2]],IF(ALL[[#This Row],[SUPPLIER]]="","",IF(ALL[[#This Row],[TGL MASUK_H2]]&gt;C665,ALL[[#This Row],[TGL MASUK_H2]],"")))</f>
        <v/>
      </c>
      <c r="E666" t="str">
        <f>IF(ALL[[#This Row],[FAKTUR]]="",E665,ALL[[#This Row],[FAKTUR]])</f>
        <v>UNTANA</v>
      </c>
      <c r="F666" s="2">
        <f>IF(ALL[[#This Row],[TGL.NOTA]]="",F665,ALL[[#This Row],[TGL.NOTA]])</f>
        <v>44940</v>
      </c>
      <c r="G666" s="8">
        <f t="shared" si="10"/>
        <v>664</v>
      </c>
      <c r="H666" s="6">
        <f>IF(ALL[[#This Row],[SUPPLIER]]="","",COUNT(H$2:H665)+1)</f>
        <v>127</v>
      </c>
      <c r="I666" s="2" t="s">
        <v>22</v>
      </c>
      <c r="J666" t="s">
        <v>707</v>
      </c>
      <c r="K666" t="s">
        <v>17</v>
      </c>
      <c r="L666" t="s">
        <v>746</v>
      </c>
      <c r="N666" s="2">
        <v>44940</v>
      </c>
      <c r="P666" t="s">
        <v>747</v>
      </c>
      <c r="Q666">
        <v>50</v>
      </c>
      <c r="T666" s="3"/>
      <c r="U666" s="3">
        <v>1250000</v>
      </c>
      <c r="V666">
        <v>25</v>
      </c>
      <c r="W666" s="4"/>
      <c r="X666" s="4"/>
      <c r="Z666" s="1"/>
    </row>
    <row r="667" spans="2:26" x14ac:dyDescent="0.25">
      <c r="B667" s="2">
        <f>IF(ALL[[#This Row],[TGL MASUK]]="",B666,ALL[[#This Row],[TGL MASUK]])</f>
        <v>44950</v>
      </c>
      <c r="C667" s="2">
        <v>44950</v>
      </c>
      <c r="D667" s="2" t="str">
        <f>IF(D666=ALL[[#Headers],[TGL MASUK_H3]],ALL[[#This Row],[TGL MASUK_H2]],IF(ALL[[#This Row],[SUPPLIER]]="","",IF(ALL[[#This Row],[TGL MASUK_H2]]&gt;C666,ALL[[#This Row],[TGL MASUK_H2]],"")))</f>
        <v/>
      </c>
      <c r="E667" t="str">
        <f>IF(ALL[[#This Row],[FAKTUR]]="",E666,ALL[[#This Row],[FAKTUR]])</f>
        <v>UNTANA</v>
      </c>
      <c r="F667" s="2">
        <f>IF(ALL[[#This Row],[TGL.NOTA]]="",F666,ALL[[#This Row],[TGL.NOTA]])</f>
        <v>44940</v>
      </c>
      <c r="G667" s="8">
        <f t="shared" si="10"/>
        <v>665</v>
      </c>
      <c r="H667" s="6" t="str">
        <f>IF(ALL[[#This Row],[SUPPLIER]]="","",COUNT(H$2:H666)+1)</f>
        <v/>
      </c>
      <c r="I667" s="2" t="s">
        <v>22</v>
      </c>
      <c r="N667" s="2"/>
      <c r="P667" t="s">
        <v>748</v>
      </c>
      <c r="Q667">
        <v>10</v>
      </c>
      <c r="T667" s="3"/>
      <c r="U667" s="3">
        <v>1250000</v>
      </c>
      <c r="V667">
        <v>25</v>
      </c>
      <c r="W667" s="4"/>
      <c r="X667" s="4"/>
      <c r="Z667" s="1"/>
    </row>
    <row r="668" spans="2:26" x14ac:dyDescent="0.25">
      <c r="B668" s="2">
        <f>IF(ALL[[#This Row],[TGL MASUK]]="",B667,ALL[[#This Row],[TGL MASUK]])</f>
        <v>44950</v>
      </c>
      <c r="C668" s="2">
        <v>44950</v>
      </c>
      <c r="D668" s="2" t="str">
        <f>IF(D667=ALL[[#Headers],[TGL MASUK_H3]],ALL[[#This Row],[TGL MASUK_H2]],IF(ALL[[#This Row],[SUPPLIER]]="","",IF(ALL[[#This Row],[TGL MASUK_H2]]&gt;C667,ALL[[#This Row],[TGL MASUK_H2]],"")))</f>
        <v/>
      </c>
      <c r="E668" t="str">
        <f>IF(ALL[[#This Row],[FAKTUR]]="",E667,ALL[[#This Row],[FAKTUR]])</f>
        <v>UNTANA</v>
      </c>
      <c r="F668" s="2">
        <f>IF(ALL[[#This Row],[TGL.NOTA]]="",F667,ALL[[#This Row],[TGL.NOTA]])</f>
        <v>44940</v>
      </c>
      <c r="G668" s="8">
        <f t="shared" si="10"/>
        <v>666</v>
      </c>
      <c r="H668" s="6" t="str">
        <f>IF(ALL[[#This Row],[SUPPLIER]]="","",COUNT(H$2:H667)+1)</f>
        <v/>
      </c>
      <c r="I668" s="2" t="s">
        <v>22</v>
      </c>
      <c r="N668" s="2"/>
      <c r="P668" t="s">
        <v>749</v>
      </c>
      <c r="Q668">
        <v>9</v>
      </c>
      <c r="T668" s="3"/>
      <c r="U668" s="3">
        <v>2448000</v>
      </c>
      <c r="V668">
        <v>192</v>
      </c>
      <c r="W668" s="4"/>
      <c r="X668" s="4"/>
      <c r="Z668" s="1"/>
    </row>
    <row r="669" spans="2:26" x14ac:dyDescent="0.25">
      <c r="B669" s="2">
        <f>IF(ALL[[#This Row],[TGL MASUK]]="",B668,ALL[[#This Row],[TGL MASUK]])</f>
        <v>44950</v>
      </c>
      <c r="C669" s="2">
        <v>44950</v>
      </c>
      <c r="D669" s="2" t="str">
        <f>IF(D668=ALL[[#Headers],[TGL MASUK_H3]],ALL[[#This Row],[TGL MASUK_H2]],IF(ALL[[#This Row],[SUPPLIER]]="","",IF(ALL[[#This Row],[TGL MASUK_H2]]&gt;C668,ALL[[#This Row],[TGL MASUK_H2]],"")))</f>
        <v/>
      </c>
      <c r="E669" t="str">
        <f>IF(ALL[[#This Row],[FAKTUR]]="",E668,ALL[[#This Row],[FAKTUR]])</f>
        <v>UNTANA</v>
      </c>
      <c r="F669" s="2">
        <f>IF(ALL[[#This Row],[TGL.NOTA]]="",F668,ALL[[#This Row],[TGL.NOTA]])</f>
        <v>44940</v>
      </c>
      <c r="G669" s="8">
        <f t="shared" si="10"/>
        <v>667</v>
      </c>
      <c r="H669" s="6" t="str">
        <f>IF(ALL[[#This Row],[SUPPLIER]]="","",COUNT(H$2:H668)+1)</f>
        <v/>
      </c>
      <c r="I669" s="2" t="s">
        <v>22</v>
      </c>
      <c r="N669" s="2"/>
      <c r="P669" t="s">
        <v>750</v>
      </c>
      <c r="Q669">
        <v>5</v>
      </c>
      <c r="T669" s="3"/>
      <c r="U669" s="3">
        <v>2100000</v>
      </c>
      <c r="V669">
        <v>700</v>
      </c>
      <c r="W669" s="4"/>
      <c r="X669" s="4"/>
      <c r="Z669" s="1"/>
    </row>
    <row r="670" spans="2:26" x14ac:dyDescent="0.25">
      <c r="B670" s="2">
        <f>IF(ALL[[#This Row],[TGL MASUK]]="",B669,ALL[[#This Row],[TGL MASUK]])</f>
        <v>44950</v>
      </c>
      <c r="C670" s="2">
        <v>44950</v>
      </c>
      <c r="D670" s="2" t="str">
        <f>IF(D669=ALL[[#Headers],[TGL MASUK_H3]],ALL[[#This Row],[TGL MASUK_H2]],IF(ALL[[#This Row],[SUPPLIER]]="","",IF(ALL[[#This Row],[TGL MASUK_H2]]&gt;C669,ALL[[#This Row],[TGL MASUK_H2]],"")))</f>
        <v/>
      </c>
      <c r="E670" t="str">
        <f>IF(ALL[[#This Row],[FAKTUR]]="",E669,ALL[[#This Row],[FAKTUR]])</f>
        <v>UNTANA</v>
      </c>
      <c r="F670" s="2">
        <f>IF(ALL[[#This Row],[TGL.NOTA]]="",F669,ALL[[#This Row],[TGL.NOTA]])</f>
        <v>44940</v>
      </c>
      <c r="G670" s="8">
        <f t="shared" si="10"/>
        <v>668</v>
      </c>
      <c r="H670" s="6" t="str">
        <f>IF(ALL[[#This Row],[SUPPLIER]]="","",COUNT(H$2:H669)+1)</f>
        <v/>
      </c>
      <c r="I670" s="2" t="s">
        <v>22</v>
      </c>
      <c r="N670" s="2"/>
      <c r="P670" t="s">
        <v>751</v>
      </c>
      <c r="Q670">
        <v>5</v>
      </c>
      <c r="T670" s="3"/>
      <c r="U670" s="3">
        <v>2250000</v>
      </c>
      <c r="V670">
        <v>20</v>
      </c>
      <c r="W670" s="4"/>
      <c r="X670" s="4"/>
      <c r="Z670" s="1"/>
    </row>
    <row r="671" spans="2:26" x14ac:dyDescent="0.25">
      <c r="B671" s="2">
        <f>IF(ALL[[#This Row],[TGL MASUK]]="",B670,ALL[[#This Row],[TGL MASUK]])</f>
        <v>44950</v>
      </c>
      <c r="C671" s="2">
        <v>44950</v>
      </c>
      <c r="D671" s="2" t="str">
        <f>IF(D670=ALL[[#Headers],[TGL MASUK_H3]],ALL[[#This Row],[TGL MASUK_H2]],IF(ALL[[#This Row],[SUPPLIER]]="","",IF(ALL[[#This Row],[TGL MASUK_H2]]&gt;C670,ALL[[#This Row],[TGL MASUK_H2]],"")))</f>
        <v/>
      </c>
      <c r="E671" t="str">
        <f>IF(ALL[[#This Row],[FAKTUR]]="",E670,ALL[[#This Row],[FAKTUR]])</f>
        <v>UNTANA</v>
      </c>
      <c r="F671" s="2">
        <f>IF(ALL[[#This Row],[TGL.NOTA]]="",F670,ALL[[#This Row],[TGL.NOTA]])</f>
        <v>44940</v>
      </c>
      <c r="G671" s="8">
        <f t="shared" si="10"/>
        <v>669</v>
      </c>
      <c r="H671" s="6" t="str">
        <f>IF(ALL[[#This Row],[SUPPLIER]]="","",COUNT(H$2:H670)+1)</f>
        <v/>
      </c>
      <c r="I671" s="2" t="s">
        <v>22</v>
      </c>
      <c r="N671" s="2"/>
      <c r="P671" t="s">
        <v>752</v>
      </c>
      <c r="Q671">
        <v>6</v>
      </c>
      <c r="T671" s="3"/>
      <c r="U671" s="3">
        <v>2050000</v>
      </c>
      <c r="V671">
        <v>120</v>
      </c>
      <c r="W671" s="4"/>
      <c r="X671" s="4"/>
      <c r="Z671" s="1"/>
    </row>
    <row r="672" spans="2:26" x14ac:dyDescent="0.25">
      <c r="B672" s="2">
        <f>IF(ALL[[#This Row],[TGL MASUK]]="",B671,ALL[[#This Row],[TGL MASUK]])</f>
        <v>44950</v>
      </c>
      <c r="C672" s="2">
        <v>44950</v>
      </c>
      <c r="D672" s="2" t="str">
        <f>IF(D671=ALL[[#Headers],[TGL MASUK_H3]],ALL[[#This Row],[TGL MASUK_H2]],IF(ALL[[#This Row],[SUPPLIER]]="","",IF(ALL[[#This Row],[TGL MASUK_H2]]&gt;C671,ALL[[#This Row],[TGL MASUK_H2]],"")))</f>
        <v/>
      </c>
      <c r="E672" t="str">
        <f>IF(ALL[[#This Row],[FAKTUR]]="",E671,ALL[[#This Row],[FAKTUR]])</f>
        <v>UNTANA</v>
      </c>
      <c r="F672" s="2">
        <f>IF(ALL[[#This Row],[TGL.NOTA]]="",F671,ALL[[#This Row],[TGL.NOTA]])</f>
        <v>44940</v>
      </c>
      <c r="G672" s="8">
        <f t="shared" si="10"/>
        <v>670</v>
      </c>
      <c r="H672" s="6" t="str">
        <f>IF(ALL[[#This Row],[SUPPLIER]]="","",COUNT(H$2:H671)+1)</f>
        <v/>
      </c>
      <c r="I672" s="2" t="s">
        <v>22</v>
      </c>
      <c r="N672" s="2"/>
      <c r="P672" t="s">
        <v>752</v>
      </c>
      <c r="Q672">
        <v>5</v>
      </c>
      <c r="T672" s="3"/>
      <c r="U672" s="3">
        <v>2050000</v>
      </c>
      <c r="V672">
        <v>120</v>
      </c>
      <c r="W672" s="4"/>
      <c r="X672" s="4"/>
      <c r="Z672" s="1"/>
    </row>
    <row r="673" spans="2:26" x14ac:dyDescent="0.25">
      <c r="B673" s="2">
        <f>IF(ALL[[#This Row],[TGL MASUK]]="",B672,ALL[[#This Row],[TGL MASUK]])</f>
        <v>44950</v>
      </c>
      <c r="C673" s="2">
        <v>44950</v>
      </c>
      <c r="D673" s="2" t="str">
        <f>IF(D672=ALL[[#Headers],[TGL MASUK_H3]],ALL[[#This Row],[TGL MASUK_H2]],IF(ALL[[#This Row],[SUPPLIER]]="","",IF(ALL[[#This Row],[TGL MASUK_H2]]&gt;C672,ALL[[#This Row],[TGL MASUK_H2]],"")))</f>
        <v/>
      </c>
      <c r="E673" t="str">
        <f>IF(ALL[[#This Row],[FAKTUR]]="",E672,ALL[[#This Row],[FAKTUR]])</f>
        <v>UNTANA</v>
      </c>
      <c r="F673" s="2">
        <f>IF(ALL[[#This Row],[TGL.NOTA]]="",F672,ALL[[#This Row],[TGL.NOTA]])</f>
        <v>44940</v>
      </c>
      <c r="G673" s="8">
        <f t="shared" si="10"/>
        <v>671</v>
      </c>
      <c r="H673" s="6" t="str">
        <f>IF(ALL[[#This Row],[SUPPLIER]]="","",COUNT(H$2:H672)+1)</f>
        <v/>
      </c>
      <c r="I673" s="2" t="s">
        <v>22</v>
      </c>
      <c r="N673" s="2"/>
      <c r="P673" t="s">
        <v>753</v>
      </c>
      <c r="Q673">
        <v>10</v>
      </c>
      <c r="T673" s="3"/>
      <c r="U673" s="3">
        <v>1700000</v>
      </c>
      <c r="V673">
        <v>120</v>
      </c>
      <c r="W673" s="4"/>
      <c r="X673" s="4"/>
      <c r="Z673" s="1"/>
    </row>
    <row r="674" spans="2:26" x14ac:dyDescent="0.25">
      <c r="B674" s="2">
        <f>IF(ALL[[#This Row],[TGL MASUK]]="",B673,ALL[[#This Row],[TGL MASUK]])</f>
        <v>44950</v>
      </c>
      <c r="C674" s="2">
        <v>44950</v>
      </c>
      <c r="D674" s="2" t="str">
        <f>IF(D673=ALL[[#Headers],[TGL MASUK_H3]],ALL[[#This Row],[TGL MASUK_H2]],IF(ALL[[#This Row],[SUPPLIER]]="","",IF(ALL[[#This Row],[TGL MASUK_H2]]&gt;C673,ALL[[#This Row],[TGL MASUK_H2]],"")))</f>
        <v/>
      </c>
      <c r="E674" t="str">
        <f>IF(ALL[[#This Row],[FAKTUR]]="",E673,ALL[[#This Row],[FAKTUR]])</f>
        <v>UNTANA</v>
      </c>
      <c r="F674" s="2">
        <f>IF(ALL[[#This Row],[TGL.NOTA]]="",F673,ALL[[#This Row],[TGL.NOTA]])</f>
        <v>44940</v>
      </c>
      <c r="G674" s="8">
        <f t="shared" si="10"/>
        <v>672</v>
      </c>
      <c r="H674" s="6" t="str">
        <f>IF(ALL[[#This Row],[SUPPLIER]]="","",COUNT(H$2:H673)+1)</f>
        <v/>
      </c>
      <c r="I674" s="2" t="s">
        <v>22</v>
      </c>
      <c r="N674" s="2"/>
      <c r="P674" t="s">
        <v>754</v>
      </c>
      <c r="Q674">
        <v>9</v>
      </c>
      <c r="T674" s="3"/>
      <c r="U674" s="3">
        <v>1450000</v>
      </c>
      <c r="V674">
        <v>120</v>
      </c>
      <c r="W674" s="4"/>
      <c r="X674" s="4"/>
      <c r="Z674" s="1"/>
    </row>
    <row r="675" spans="2:26" x14ac:dyDescent="0.25">
      <c r="B675" s="2">
        <f>IF(ALL[[#This Row],[TGL MASUK]]="",B674,ALL[[#This Row],[TGL MASUK]])</f>
        <v>44950</v>
      </c>
      <c r="C675" s="2">
        <v>44950</v>
      </c>
      <c r="D675" s="2" t="str">
        <f>IF(D674=ALL[[#Headers],[TGL MASUK_H3]],ALL[[#This Row],[TGL MASUK_H2]],IF(ALL[[#This Row],[SUPPLIER]]="","",IF(ALL[[#This Row],[TGL MASUK_H2]]&gt;C674,ALL[[#This Row],[TGL MASUK_H2]],"")))</f>
        <v/>
      </c>
      <c r="E675" t="str">
        <f>IF(ALL[[#This Row],[FAKTUR]]="",E674,ALL[[#This Row],[FAKTUR]])</f>
        <v>UNTANA</v>
      </c>
      <c r="F675" s="2">
        <f>IF(ALL[[#This Row],[TGL.NOTA]]="",F674,ALL[[#This Row],[TGL.NOTA]])</f>
        <v>44940</v>
      </c>
      <c r="G675" s="8">
        <f t="shared" si="10"/>
        <v>673</v>
      </c>
      <c r="H675" s="6" t="str">
        <f>IF(ALL[[#This Row],[SUPPLIER]]="","",COUNT(H$2:H674)+1)</f>
        <v/>
      </c>
      <c r="I675" s="2" t="s">
        <v>22</v>
      </c>
      <c r="N675" s="2"/>
      <c r="P675" t="s">
        <v>755</v>
      </c>
      <c r="Q675">
        <v>18</v>
      </c>
      <c r="T675" s="3"/>
      <c r="U675" s="3">
        <v>1275000</v>
      </c>
      <c r="V675">
        <v>120</v>
      </c>
      <c r="W675" s="4"/>
      <c r="X675" s="4"/>
      <c r="Z675" s="1"/>
    </row>
    <row r="676" spans="2:26" x14ac:dyDescent="0.25">
      <c r="B676" s="2">
        <f>IF(ALL[[#This Row],[TGL MASUK]]="",B675,ALL[[#This Row],[TGL MASUK]])</f>
        <v>44950</v>
      </c>
      <c r="C676" s="2">
        <v>44950</v>
      </c>
      <c r="D676" s="2" t="str">
        <f>IF(D675=ALL[[#Headers],[TGL MASUK_H3]],ALL[[#This Row],[TGL MASUK_H2]],IF(ALL[[#This Row],[SUPPLIER]]="","",IF(ALL[[#This Row],[TGL MASUK_H2]]&gt;C675,ALL[[#This Row],[TGL MASUK_H2]],"")))</f>
        <v/>
      </c>
      <c r="E676" t="str">
        <f>IF(ALL[[#This Row],[FAKTUR]]="",E675,ALL[[#This Row],[FAKTUR]])</f>
        <v>UNTANA</v>
      </c>
      <c r="F676" s="2">
        <f>IF(ALL[[#This Row],[TGL.NOTA]]="",F675,ALL[[#This Row],[TGL.NOTA]])</f>
        <v>44940</v>
      </c>
      <c r="G676" s="8">
        <f t="shared" si="10"/>
        <v>674</v>
      </c>
      <c r="H676" s="6" t="str">
        <f>IF(ALL[[#This Row],[SUPPLIER]]="","",COUNT(H$2:H675)+1)</f>
        <v/>
      </c>
      <c r="I676" s="2" t="s">
        <v>22</v>
      </c>
      <c r="N676" s="2"/>
      <c r="T676" s="3"/>
      <c r="U676" s="3"/>
      <c r="W676" s="4"/>
      <c r="X676" s="4"/>
      <c r="Z676" s="1"/>
    </row>
    <row r="677" spans="2:26" x14ac:dyDescent="0.25">
      <c r="B677" s="2">
        <f>IF(ALL[[#This Row],[TGL MASUK]]="",B676,ALL[[#This Row],[TGL MASUK]])</f>
        <v>44950</v>
      </c>
      <c r="C677" s="2">
        <v>44950</v>
      </c>
      <c r="D677" s="2" t="str">
        <f>IF(D676=ALL[[#Headers],[TGL MASUK_H3]],ALL[[#This Row],[TGL MASUK_H2]],IF(ALL[[#This Row],[SUPPLIER]]="","",IF(ALL[[#This Row],[TGL MASUK_H2]]&gt;C676,ALL[[#This Row],[TGL MASUK_H2]],"")))</f>
        <v/>
      </c>
      <c r="E677" t="str">
        <f>IF(ALL[[#This Row],[FAKTUR]]="",E676,ALL[[#This Row],[FAKTUR]])</f>
        <v>UNTANA</v>
      </c>
      <c r="F677" s="2">
        <f>IF(ALL[[#This Row],[TGL.NOTA]]="",F676,ALL[[#This Row],[TGL.NOTA]])</f>
        <v>44944</v>
      </c>
      <c r="G677" s="8">
        <f t="shared" si="10"/>
        <v>675</v>
      </c>
      <c r="H677" s="6">
        <f>IF(ALL[[#This Row],[SUPPLIER]]="","",COUNT(H$2:H676)+1)</f>
        <v>128</v>
      </c>
      <c r="I677" s="2" t="s">
        <v>22</v>
      </c>
      <c r="J677" t="s">
        <v>32</v>
      </c>
      <c r="K677" t="s">
        <v>17</v>
      </c>
      <c r="L677" t="s">
        <v>756</v>
      </c>
      <c r="N677" s="2">
        <v>44944</v>
      </c>
      <c r="P677" t="s">
        <v>757</v>
      </c>
      <c r="Q677">
        <v>5</v>
      </c>
      <c r="R677">
        <v>720</v>
      </c>
      <c r="S677" t="s">
        <v>37</v>
      </c>
      <c r="T677" s="3">
        <v>11575</v>
      </c>
      <c r="U677" s="3"/>
      <c r="W677" s="4"/>
      <c r="X677" s="4"/>
      <c r="Z677" s="1"/>
    </row>
    <row r="678" spans="2:26" x14ac:dyDescent="0.25">
      <c r="B678" s="2">
        <f>IF(ALL[[#This Row],[TGL MASUK]]="",B677,ALL[[#This Row],[TGL MASUK]])</f>
        <v>44950</v>
      </c>
      <c r="C678" s="2">
        <v>44950</v>
      </c>
      <c r="D678" s="2" t="str">
        <f>IF(D677=ALL[[#Headers],[TGL MASUK_H3]],ALL[[#This Row],[TGL MASUK_H2]],IF(ALL[[#This Row],[SUPPLIER]]="","",IF(ALL[[#This Row],[TGL MASUK_H2]]&gt;C677,ALL[[#This Row],[TGL MASUK_H2]],"")))</f>
        <v/>
      </c>
      <c r="E678" t="str">
        <f>IF(ALL[[#This Row],[FAKTUR]]="",E677,ALL[[#This Row],[FAKTUR]])</f>
        <v>UNTANA</v>
      </c>
      <c r="F678" s="2">
        <f>IF(ALL[[#This Row],[TGL.NOTA]]="",F677,ALL[[#This Row],[TGL.NOTA]])</f>
        <v>44944</v>
      </c>
      <c r="G678" s="8">
        <f t="shared" si="10"/>
        <v>676</v>
      </c>
      <c r="H678" s="6" t="str">
        <f>IF(ALL[[#This Row],[SUPPLIER]]="","",COUNT(H$2:H677)+1)</f>
        <v/>
      </c>
      <c r="I678" s="2" t="s">
        <v>22</v>
      </c>
      <c r="N678" s="2"/>
      <c r="P678" t="s">
        <v>758</v>
      </c>
      <c r="Q678">
        <v>5</v>
      </c>
      <c r="R678">
        <v>960</v>
      </c>
      <c r="S678" t="s">
        <v>37</v>
      </c>
      <c r="T678" s="3">
        <v>10000</v>
      </c>
      <c r="U678" s="3"/>
      <c r="W678" s="4"/>
      <c r="X678" s="4"/>
      <c r="Z678" s="1"/>
    </row>
    <row r="679" spans="2:26" x14ac:dyDescent="0.25">
      <c r="B679" s="2">
        <f>IF(ALL[[#This Row],[TGL MASUK]]="",B678,ALL[[#This Row],[TGL MASUK]])</f>
        <v>44950</v>
      </c>
      <c r="C679" s="2">
        <v>44950</v>
      </c>
      <c r="D679" s="2" t="str">
        <f>IF(D678=ALL[[#Headers],[TGL MASUK_H3]],ALL[[#This Row],[TGL MASUK_H2]],IF(ALL[[#This Row],[SUPPLIER]]="","",IF(ALL[[#This Row],[TGL MASUK_H2]]&gt;C678,ALL[[#This Row],[TGL MASUK_H2]],"")))</f>
        <v/>
      </c>
      <c r="E679" t="str">
        <f>IF(ALL[[#This Row],[FAKTUR]]="",E678,ALL[[#This Row],[FAKTUR]])</f>
        <v>UNTANA</v>
      </c>
      <c r="F679" s="2">
        <f>IF(ALL[[#This Row],[TGL.NOTA]]="",F678,ALL[[#This Row],[TGL.NOTA]])</f>
        <v>44944</v>
      </c>
      <c r="G679" s="8">
        <f t="shared" si="10"/>
        <v>677</v>
      </c>
      <c r="H679" s="6" t="str">
        <f>IF(ALL[[#This Row],[SUPPLIER]]="","",COUNT(H$2:H678)+1)</f>
        <v/>
      </c>
      <c r="I679" s="2" t="s">
        <v>22</v>
      </c>
      <c r="N679" s="2"/>
      <c r="P679" t="s">
        <v>759</v>
      </c>
      <c r="Q679">
        <v>5</v>
      </c>
      <c r="R679">
        <v>720</v>
      </c>
      <c r="S679" t="s">
        <v>37</v>
      </c>
      <c r="T679" s="3">
        <v>11575</v>
      </c>
      <c r="U679" s="3"/>
      <c r="W679" s="4"/>
      <c r="X679" s="4"/>
      <c r="Z679" s="1"/>
    </row>
    <row r="680" spans="2:26" x14ac:dyDescent="0.25">
      <c r="B680" s="2">
        <f>IF(ALL[[#This Row],[TGL MASUK]]="",B679,ALL[[#This Row],[TGL MASUK]])</f>
        <v>44950</v>
      </c>
      <c r="C680" s="2">
        <v>44950</v>
      </c>
      <c r="D680" s="2" t="str">
        <f>IF(D679=ALL[[#Headers],[TGL MASUK_H3]],ALL[[#This Row],[TGL MASUK_H2]],IF(ALL[[#This Row],[SUPPLIER]]="","",IF(ALL[[#This Row],[TGL MASUK_H2]]&gt;C679,ALL[[#This Row],[TGL MASUK_H2]],"")))</f>
        <v/>
      </c>
      <c r="E680" t="str">
        <f>IF(ALL[[#This Row],[FAKTUR]]="",E679,ALL[[#This Row],[FAKTUR]])</f>
        <v>UNTANA</v>
      </c>
      <c r="F680" s="2">
        <f>IF(ALL[[#This Row],[TGL.NOTA]]="",F679,ALL[[#This Row],[TGL.NOTA]])</f>
        <v>44944</v>
      </c>
      <c r="G680" s="8">
        <f t="shared" si="10"/>
        <v>678</v>
      </c>
      <c r="H680" s="6" t="str">
        <f>IF(ALL[[#This Row],[SUPPLIER]]="","",COUNT(H$2:H679)+1)</f>
        <v/>
      </c>
      <c r="I680" s="2" t="s">
        <v>22</v>
      </c>
      <c r="N680" s="2"/>
      <c r="P680" t="s">
        <v>760</v>
      </c>
      <c r="Q680">
        <v>5</v>
      </c>
      <c r="R680">
        <v>720</v>
      </c>
      <c r="S680" t="s">
        <v>37</v>
      </c>
      <c r="T680" s="3">
        <v>11575</v>
      </c>
      <c r="U680" s="3"/>
      <c r="W680" s="4"/>
      <c r="X680" s="4"/>
      <c r="Z680" s="1"/>
    </row>
    <row r="681" spans="2:26" x14ac:dyDescent="0.25">
      <c r="B681" s="2">
        <f>IF(ALL[[#This Row],[TGL MASUK]]="",B680,ALL[[#This Row],[TGL MASUK]])</f>
        <v>44950</v>
      </c>
      <c r="C681" s="2">
        <v>44950</v>
      </c>
      <c r="D681" s="2" t="str">
        <f>IF(D680=ALL[[#Headers],[TGL MASUK_H3]],ALL[[#This Row],[TGL MASUK_H2]],IF(ALL[[#This Row],[SUPPLIER]]="","",IF(ALL[[#This Row],[TGL MASUK_H2]]&gt;C680,ALL[[#This Row],[TGL MASUK_H2]],"")))</f>
        <v/>
      </c>
      <c r="E681" t="str">
        <f>IF(ALL[[#This Row],[FAKTUR]]="",E680,ALL[[#This Row],[FAKTUR]])</f>
        <v>UNTANA</v>
      </c>
      <c r="F681" s="2">
        <f>IF(ALL[[#This Row],[TGL.NOTA]]="",F680,ALL[[#This Row],[TGL.NOTA]])</f>
        <v>44944</v>
      </c>
      <c r="G681" s="8">
        <f t="shared" si="10"/>
        <v>679</v>
      </c>
      <c r="H681" s="6" t="str">
        <f>IF(ALL[[#This Row],[SUPPLIER]]="","",COUNT(H$2:H680)+1)</f>
        <v/>
      </c>
      <c r="I681" s="2" t="s">
        <v>22</v>
      </c>
      <c r="N681" s="2"/>
      <c r="P681" t="s">
        <v>761</v>
      </c>
      <c r="Q681">
        <v>5</v>
      </c>
      <c r="R681">
        <v>600</v>
      </c>
      <c r="S681" t="s">
        <v>37</v>
      </c>
      <c r="T681" s="3">
        <v>14475</v>
      </c>
      <c r="U681" s="3"/>
      <c r="W681" s="4"/>
      <c r="X681" s="4"/>
      <c r="Z681" s="1"/>
    </row>
    <row r="682" spans="2:26" x14ac:dyDescent="0.25">
      <c r="B682" s="2">
        <f>IF(ALL[[#This Row],[TGL MASUK]]="",B681,ALL[[#This Row],[TGL MASUK]])</f>
        <v>44950</v>
      </c>
      <c r="C682" s="2">
        <v>44950</v>
      </c>
      <c r="D682" s="2" t="str">
        <f>IF(D681=ALL[[#Headers],[TGL MASUK_H3]],ALL[[#This Row],[TGL MASUK_H2]],IF(ALL[[#This Row],[SUPPLIER]]="","",IF(ALL[[#This Row],[TGL MASUK_H2]]&gt;C681,ALL[[#This Row],[TGL MASUK_H2]],"")))</f>
        <v/>
      </c>
      <c r="E682" t="str">
        <f>IF(ALL[[#This Row],[FAKTUR]]="",E681,ALL[[#This Row],[FAKTUR]])</f>
        <v>UNTANA</v>
      </c>
      <c r="F682" s="2">
        <f>IF(ALL[[#This Row],[TGL.NOTA]]="",F681,ALL[[#This Row],[TGL.NOTA]])</f>
        <v>44944</v>
      </c>
      <c r="G682" s="8">
        <f t="shared" si="10"/>
        <v>680</v>
      </c>
      <c r="H682" s="6" t="str">
        <f>IF(ALL[[#This Row],[SUPPLIER]]="","",COUNT(H$2:H681)+1)</f>
        <v/>
      </c>
      <c r="I682" s="2" t="s">
        <v>22</v>
      </c>
      <c r="N682" s="2"/>
      <c r="T682" s="3"/>
      <c r="U682" s="3"/>
      <c r="W682" s="4"/>
      <c r="X682" s="4"/>
      <c r="Z682" s="1"/>
    </row>
    <row r="683" spans="2:26" x14ac:dyDescent="0.25">
      <c r="B683" s="2">
        <f>IF(ALL[[#This Row],[TGL MASUK]]="",B682,ALL[[#This Row],[TGL MASUK]])</f>
        <v>44950</v>
      </c>
      <c r="C683" s="2">
        <v>44950</v>
      </c>
      <c r="D683" s="2" t="str">
        <f>IF(D682=ALL[[#Headers],[TGL MASUK_H3]],ALL[[#This Row],[TGL MASUK_H2]],IF(ALL[[#This Row],[SUPPLIER]]="","",IF(ALL[[#This Row],[TGL MASUK_H2]]&gt;C682,ALL[[#This Row],[TGL MASUK_H2]],"")))</f>
        <v/>
      </c>
      <c r="E683" t="str">
        <f>IF(ALL[[#This Row],[FAKTUR]]="",E682,ALL[[#This Row],[FAKTUR]])</f>
        <v>UNTANA</v>
      </c>
      <c r="F683" s="2">
        <f>IF(ALL[[#This Row],[TGL.NOTA]]="",F682,ALL[[#This Row],[TGL.NOTA]])</f>
        <v>44945</v>
      </c>
      <c r="G683" s="8">
        <f t="shared" si="10"/>
        <v>681</v>
      </c>
      <c r="H683" s="6">
        <f>IF(ALL[[#This Row],[SUPPLIER]]="","",COUNT(H$2:H682)+1)</f>
        <v>129</v>
      </c>
      <c r="I683" s="2" t="s">
        <v>22</v>
      </c>
      <c r="J683" t="s">
        <v>32</v>
      </c>
      <c r="K683" t="s">
        <v>17</v>
      </c>
      <c r="L683" t="s">
        <v>762</v>
      </c>
      <c r="N683" s="2">
        <v>44945</v>
      </c>
      <c r="P683" t="s">
        <v>763</v>
      </c>
      <c r="Q683">
        <v>3</v>
      </c>
      <c r="T683" s="3"/>
      <c r="U683" s="3"/>
      <c r="W683" s="4"/>
      <c r="X683" s="4"/>
      <c r="Z683" s="1" t="s">
        <v>18</v>
      </c>
    </row>
    <row r="684" spans="2:26" x14ac:dyDescent="0.25">
      <c r="B684" s="2">
        <f>IF(ALL[[#This Row],[TGL MASUK]]="",B683,ALL[[#This Row],[TGL MASUK]])</f>
        <v>44950</v>
      </c>
      <c r="C684" s="2">
        <v>44950</v>
      </c>
      <c r="D684" s="2" t="str">
        <f>IF(D683=ALL[[#Headers],[TGL MASUK_H3]],ALL[[#This Row],[TGL MASUK_H2]],IF(ALL[[#This Row],[SUPPLIER]]="","",IF(ALL[[#This Row],[TGL MASUK_H2]]&gt;C683,ALL[[#This Row],[TGL MASUK_H2]],"")))</f>
        <v/>
      </c>
      <c r="E684" t="str">
        <f>IF(ALL[[#This Row],[FAKTUR]]="",E683,ALL[[#This Row],[FAKTUR]])</f>
        <v>UNTANA</v>
      </c>
      <c r="F684" s="2">
        <f>IF(ALL[[#This Row],[TGL.NOTA]]="",F683,ALL[[#This Row],[TGL.NOTA]])</f>
        <v>44945</v>
      </c>
      <c r="G684" s="8">
        <f t="shared" si="10"/>
        <v>682</v>
      </c>
      <c r="H684" s="6" t="str">
        <f>IF(ALL[[#This Row],[SUPPLIER]]="","",COUNT(H$2:H683)+1)</f>
        <v/>
      </c>
      <c r="I684" s="2" t="s">
        <v>22</v>
      </c>
      <c r="N684" s="2"/>
      <c r="P684" t="s">
        <v>764</v>
      </c>
      <c r="Q684">
        <v>1</v>
      </c>
      <c r="T684" s="3"/>
      <c r="U684" s="3"/>
      <c r="W684" s="4"/>
      <c r="X684" s="4"/>
      <c r="Z684" s="1" t="s">
        <v>18</v>
      </c>
    </row>
    <row r="685" spans="2:26" x14ac:dyDescent="0.25">
      <c r="B685" s="2">
        <f>IF(ALL[[#This Row],[TGL MASUK]]="",B684,ALL[[#This Row],[TGL MASUK]])</f>
        <v>44950</v>
      </c>
      <c r="C685" s="2">
        <v>44950</v>
      </c>
      <c r="D685" s="2" t="str">
        <f>IF(D684=ALL[[#Headers],[TGL MASUK_H3]],ALL[[#This Row],[TGL MASUK_H2]],IF(ALL[[#This Row],[SUPPLIER]]="","",IF(ALL[[#This Row],[TGL MASUK_H2]]&gt;C684,ALL[[#This Row],[TGL MASUK_H2]],"")))</f>
        <v/>
      </c>
      <c r="E685" t="str">
        <f>IF(ALL[[#This Row],[FAKTUR]]="",E684,ALL[[#This Row],[FAKTUR]])</f>
        <v>UNTANA</v>
      </c>
      <c r="F685" s="2">
        <f>IF(ALL[[#This Row],[TGL.NOTA]]="",F684,ALL[[#This Row],[TGL.NOTA]])</f>
        <v>44945</v>
      </c>
      <c r="G685" s="8">
        <f t="shared" si="10"/>
        <v>683</v>
      </c>
      <c r="H685" s="6" t="str">
        <f>IF(ALL[[#This Row],[SUPPLIER]]="","",COUNT(H$2:H684)+1)</f>
        <v/>
      </c>
      <c r="I685" s="2" t="s">
        <v>22</v>
      </c>
      <c r="N685" s="2"/>
      <c r="P685" t="s">
        <v>765</v>
      </c>
      <c r="Q685">
        <v>2</v>
      </c>
      <c r="T685" s="3"/>
      <c r="U685" s="3"/>
      <c r="W685" s="4"/>
      <c r="X685" s="4"/>
      <c r="Z685" s="1" t="s">
        <v>18</v>
      </c>
    </row>
    <row r="686" spans="2:26" x14ac:dyDescent="0.25">
      <c r="B686" s="2">
        <f>IF(ALL[[#This Row],[TGL MASUK]]="",B685,ALL[[#This Row],[TGL MASUK]])</f>
        <v>44950</v>
      </c>
      <c r="C686" s="2">
        <v>44950</v>
      </c>
      <c r="D686" s="2" t="str">
        <f>IF(D685=ALL[[#Headers],[TGL MASUK_H3]],ALL[[#This Row],[TGL MASUK_H2]],IF(ALL[[#This Row],[SUPPLIER]]="","",IF(ALL[[#This Row],[TGL MASUK_H2]]&gt;C685,ALL[[#This Row],[TGL MASUK_H2]],"")))</f>
        <v/>
      </c>
      <c r="E686" t="str">
        <f>IF(ALL[[#This Row],[FAKTUR]]="",E685,ALL[[#This Row],[FAKTUR]])</f>
        <v>UNTANA</v>
      </c>
      <c r="F686" s="2">
        <f>IF(ALL[[#This Row],[TGL.NOTA]]="",F685,ALL[[#This Row],[TGL.NOTA]])</f>
        <v>44945</v>
      </c>
      <c r="G686" s="8">
        <f t="shared" si="10"/>
        <v>684</v>
      </c>
      <c r="H686" s="6" t="str">
        <f>IF(ALL[[#This Row],[SUPPLIER]]="","",COUNT(H$2:H685)+1)</f>
        <v/>
      </c>
      <c r="I686" s="2" t="s">
        <v>22</v>
      </c>
      <c r="N686" s="2"/>
      <c r="P686" t="s">
        <v>766</v>
      </c>
      <c r="Q686">
        <v>3</v>
      </c>
      <c r="T686" s="3"/>
      <c r="U686" s="3"/>
      <c r="W686" s="4"/>
      <c r="X686" s="4"/>
      <c r="Z686" s="1" t="s">
        <v>18</v>
      </c>
    </row>
    <row r="687" spans="2:26" x14ac:dyDescent="0.25">
      <c r="B687" s="2">
        <f>IF(ALL[[#This Row],[TGL MASUK]]="",B686,ALL[[#This Row],[TGL MASUK]])</f>
        <v>44950</v>
      </c>
      <c r="C687" s="2">
        <v>44950</v>
      </c>
      <c r="D687" s="2" t="str">
        <f>IF(D686=ALL[[#Headers],[TGL MASUK_H3]],ALL[[#This Row],[TGL MASUK_H2]],IF(ALL[[#This Row],[SUPPLIER]]="","",IF(ALL[[#This Row],[TGL MASUK_H2]]&gt;C686,ALL[[#This Row],[TGL MASUK_H2]],"")))</f>
        <v/>
      </c>
      <c r="E687" t="str">
        <f>IF(ALL[[#This Row],[FAKTUR]]="",E686,ALL[[#This Row],[FAKTUR]])</f>
        <v>UNTANA</v>
      </c>
      <c r="F687" s="2">
        <f>IF(ALL[[#This Row],[TGL.NOTA]]="",F686,ALL[[#This Row],[TGL.NOTA]])</f>
        <v>44945</v>
      </c>
      <c r="G687" s="8">
        <f t="shared" si="10"/>
        <v>685</v>
      </c>
      <c r="H687" s="6" t="str">
        <f>IF(ALL[[#This Row],[SUPPLIER]]="","",COUNT(H$2:H686)+1)</f>
        <v/>
      </c>
      <c r="I687" s="2" t="s">
        <v>22</v>
      </c>
      <c r="N687" s="2"/>
      <c r="P687" t="s">
        <v>767</v>
      </c>
      <c r="Q687">
        <v>3</v>
      </c>
      <c r="T687" s="3"/>
      <c r="U687" s="3"/>
      <c r="W687" s="4"/>
      <c r="X687" s="4"/>
      <c r="Z687" s="1" t="s">
        <v>18</v>
      </c>
    </row>
    <row r="688" spans="2:26" x14ac:dyDescent="0.25">
      <c r="B688" s="2">
        <f>IF(ALL[[#This Row],[TGL MASUK]]="",B687,ALL[[#This Row],[TGL MASUK]])</f>
        <v>44950</v>
      </c>
      <c r="C688" s="2">
        <v>44950</v>
      </c>
      <c r="D688" s="2" t="str">
        <f>IF(D687=ALL[[#Headers],[TGL MASUK_H3]],ALL[[#This Row],[TGL MASUK_H2]],IF(ALL[[#This Row],[SUPPLIER]]="","",IF(ALL[[#This Row],[TGL MASUK_H2]]&gt;C687,ALL[[#This Row],[TGL MASUK_H2]],"")))</f>
        <v/>
      </c>
      <c r="E688" t="str">
        <f>IF(ALL[[#This Row],[FAKTUR]]="",E687,ALL[[#This Row],[FAKTUR]])</f>
        <v>UNTANA</v>
      </c>
      <c r="F688" s="2">
        <f>IF(ALL[[#This Row],[TGL.NOTA]]="",F687,ALL[[#This Row],[TGL.NOTA]])</f>
        <v>44945</v>
      </c>
      <c r="G688" s="8">
        <f t="shared" si="10"/>
        <v>686</v>
      </c>
      <c r="H688" s="6" t="str">
        <f>IF(ALL[[#This Row],[SUPPLIER]]="","",COUNT(H$2:H687)+1)</f>
        <v/>
      </c>
      <c r="I688" s="2" t="s">
        <v>22</v>
      </c>
      <c r="N688" s="2"/>
      <c r="P688" t="s">
        <v>768</v>
      </c>
      <c r="Q688">
        <v>5</v>
      </c>
      <c r="T688" s="3"/>
      <c r="U688" s="3"/>
      <c r="W688" s="4"/>
      <c r="X688" s="4"/>
      <c r="Z688" s="1" t="s">
        <v>18</v>
      </c>
    </row>
    <row r="689" spans="2:26" x14ac:dyDescent="0.25">
      <c r="B689" s="2">
        <f>IF(ALL[[#This Row],[TGL MASUK]]="",B688,ALL[[#This Row],[TGL MASUK]])</f>
        <v>44950</v>
      </c>
      <c r="C689" s="2">
        <v>44950</v>
      </c>
      <c r="D689" s="2" t="str">
        <f>IF(D688=ALL[[#Headers],[TGL MASUK_H3]],ALL[[#This Row],[TGL MASUK_H2]],IF(ALL[[#This Row],[SUPPLIER]]="","",IF(ALL[[#This Row],[TGL MASUK_H2]]&gt;C688,ALL[[#This Row],[TGL MASUK_H2]],"")))</f>
        <v/>
      </c>
      <c r="E689" t="str">
        <f>IF(ALL[[#This Row],[FAKTUR]]="",E688,ALL[[#This Row],[FAKTUR]])</f>
        <v>UNTANA</v>
      </c>
      <c r="F689" s="2">
        <f>IF(ALL[[#This Row],[TGL.NOTA]]="",F688,ALL[[#This Row],[TGL.NOTA]])</f>
        <v>44945</v>
      </c>
      <c r="G689" s="8">
        <f t="shared" si="10"/>
        <v>687</v>
      </c>
      <c r="H689" s="6" t="str">
        <f>IF(ALL[[#This Row],[SUPPLIER]]="","",COUNT(H$2:H688)+1)</f>
        <v/>
      </c>
      <c r="I689" s="2" t="s">
        <v>22</v>
      </c>
      <c r="N689" s="2"/>
      <c r="P689" t="s">
        <v>769</v>
      </c>
      <c r="Q689">
        <v>5</v>
      </c>
      <c r="T689" s="3"/>
      <c r="U689" s="3"/>
      <c r="W689" s="4"/>
      <c r="X689" s="4"/>
      <c r="Z689" s="1" t="s">
        <v>18</v>
      </c>
    </row>
    <row r="690" spans="2:26" x14ac:dyDescent="0.25">
      <c r="B690" s="2">
        <f>IF(ALL[[#This Row],[TGL MASUK]]="",B689,ALL[[#This Row],[TGL MASUK]])</f>
        <v>44950</v>
      </c>
      <c r="C690" s="2">
        <v>44950</v>
      </c>
      <c r="D690" s="2" t="str">
        <f>IF(D689=ALL[[#Headers],[TGL MASUK_H3]],ALL[[#This Row],[TGL MASUK_H2]],IF(ALL[[#This Row],[SUPPLIER]]="","",IF(ALL[[#This Row],[TGL MASUK_H2]]&gt;C689,ALL[[#This Row],[TGL MASUK_H2]],"")))</f>
        <v/>
      </c>
      <c r="E690" t="str">
        <f>IF(ALL[[#This Row],[FAKTUR]]="",E689,ALL[[#This Row],[FAKTUR]])</f>
        <v>UNTANA</v>
      </c>
      <c r="F690" s="2">
        <f>IF(ALL[[#This Row],[TGL.NOTA]]="",F689,ALL[[#This Row],[TGL.NOTA]])</f>
        <v>44945</v>
      </c>
      <c r="G690" s="8">
        <f t="shared" si="10"/>
        <v>688</v>
      </c>
      <c r="H690" s="6" t="str">
        <f>IF(ALL[[#This Row],[SUPPLIER]]="","",COUNT(H$2:H689)+1)</f>
        <v/>
      </c>
      <c r="I690" s="2" t="s">
        <v>22</v>
      </c>
      <c r="N690" s="2"/>
      <c r="T690" s="3"/>
      <c r="U690" s="3"/>
      <c r="W690" s="4"/>
      <c r="X690" s="4"/>
      <c r="Z690" s="1"/>
    </row>
    <row r="691" spans="2:26" x14ac:dyDescent="0.25">
      <c r="B691" s="2">
        <f>IF(ALL[[#This Row],[TGL MASUK]]="",B690,ALL[[#This Row],[TGL MASUK]])</f>
        <v>44950</v>
      </c>
      <c r="C691" s="2">
        <v>44950</v>
      </c>
      <c r="D691" s="2" t="str">
        <f>IF(D690=ALL[[#Headers],[TGL MASUK_H3]],ALL[[#This Row],[TGL MASUK_H2]],IF(ALL[[#This Row],[SUPPLIER]]="","",IF(ALL[[#This Row],[TGL MASUK_H2]]&gt;C690,ALL[[#This Row],[TGL MASUK_H2]],"")))</f>
        <v/>
      </c>
      <c r="E691" t="str">
        <f>IF(ALL[[#This Row],[FAKTUR]]="",E690,ALL[[#This Row],[FAKTUR]])</f>
        <v>UNTANA</v>
      </c>
      <c r="F691" s="2">
        <f>IF(ALL[[#This Row],[TGL.NOTA]]="",F690,ALL[[#This Row],[TGL.NOTA]])</f>
        <v>44949</v>
      </c>
      <c r="G691" s="8">
        <f t="shared" si="10"/>
        <v>689</v>
      </c>
      <c r="H691" s="6">
        <f>IF(ALL[[#This Row],[SUPPLIER]]="","",COUNT(H$2:H690)+1)</f>
        <v>130</v>
      </c>
      <c r="I691" s="2" t="s">
        <v>22</v>
      </c>
      <c r="J691" t="s">
        <v>770</v>
      </c>
      <c r="K691" t="s">
        <v>17</v>
      </c>
      <c r="L691" t="s">
        <v>771</v>
      </c>
      <c r="N691" s="2">
        <v>44949</v>
      </c>
      <c r="P691" t="s">
        <v>772</v>
      </c>
      <c r="Q691">
        <v>1</v>
      </c>
      <c r="R691">
        <v>36</v>
      </c>
      <c r="S691" t="s">
        <v>20</v>
      </c>
      <c r="T691" s="3">
        <v>66000</v>
      </c>
      <c r="U691" s="3"/>
      <c r="V691" t="s">
        <v>773</v>
      </c>
      <c r="W691" s="4"/>
      <c r="X691" s="4"/>
      <c r="Z691" s="1"/>
    </row>
    <row r="692" spans="2:26" x14ac:dyDescent="0.25">
      <c r="B692" s="2">
        <f>IF(ALL[[#This Row],[TGL MASUK]]="",B691,ALL[[#This Row],[TGL MASUK]])</f>
        <v>44950</v>
      </c>
      <c r="C692" s="2">
        <v>44950</v>
      </c>
      <c r="D692" s="2" t="str">
        <f>IF(D691=ALL[[#Headers],[TGL MASUK_H3]],ALL[[#This Row],[TGL MASUK_H2]],IF(ALL[[#This Row],[SUPPLIER]]="","",IF(ALL[[#This Row],[TGL MASUK_H2]]&gt;C691,ALL[[#This Row],[TGL MASUK_H2]],"")))</f>
        <v/>
      </c>
      <c r="E692" t="str">
        <f>IF(ALL[[#This Row],[FAKTUR]]="",E691,ALL[[#This Row],[FAKTUR]])</f>
        <v>UNTANA</v>
      </c>
      <c r="F692" s="2">
        <f>IF(ALL[[#This Row],[TGL.NOTA]]="",F691,ALL[[#This Row],[TGL.NOTA]])</f>
        <v>44949</v>
      </c>
      <c r="G692" s="8">
        <f t="shared" si="10"/>
        <v>690</v>
      </c>
      <c r="H692" s="6" t="str">
        <f>IF(ALL[[#This Row],[SUPPLIER]]="","",COUNT(H$2:H691)+1)</f>
        <v/>
      </c>
      <c r="I692" s="2" t="s">
        <v>22</v>
      </c>
      <c r="N692" s="2"/>
      <c r="P692" t="s">
        <v>774</v>
      </c>
      <c r="Q692">
        <v>1</v>
      </c>
      <c r="R692">
        <v>36</v>
      </c>
      <c r="S692" t="s">
        <v>20</v>
      </c>
      <c r="T692" s="3">
        <v>62000</v>
      </c>
      <c r="U692" s="3"/>
      <c r="V692" t="s">
        <v>773</v>
      </c>
      <c r="W692" s="4"/>
      <c r="X692" s="4"/>
      <c r="Z692" s="1"/>
    </row>
    <row r="693" spans="2:26" x14ac:dyDescent="0.25">
      <c r="B693" s="2">
        <f>IF(ALL[[#This Row],[TGL MASUK]]="",B692,ALL[[#This Row],[TGL MASUK]])</f>
        <v>44950</v>
      </c>
      <c r="C693" s="2">
        <v>44950</v>
      </c>
      <c r="D693" s="2" t="str">
        <f>IF(D692=ALL[[#Headers],[TGL MASUK_H3]],ALL[[#This Row],[TGL MASUK_H2]],IF(ALL[[#This Row],[SUPPLIER]]="","",IF(ALL[[#This Row],[TGL MASUK_H2]]&gt;C692,ALL[[#This Row],[TGL MASUK_H2]],"")))</f>
        <v/>
      </c>
      <c r="E693" t="str">
        <f>IF(ALL[[#This Row],[FAKTUR]]="",E692,ALL[[#This Row],[FAKTUR]])</f>
        <v>UNTANA</v>
      </c>
      <c r="F693" s="2">
        <f>IF(ALL[[#This Row],[TGL.NOTA]]="",F692,ALL[[#This Row],[TGL.NOTA]])</f>
        <v>44949</v>
      </c>
      <c r="G693" s="8">
        <f t="shared" si="10"/>
        <v>691</v>
      </c>
      <c r="H693" s="6" t="str">
        <f>IF(ALL[[#This Row],[SUPPLIER]]="","",COUNT(H$2:H692)+1)</f>
        <v/>
      </c>
      <c r="I693" s="2" t="s">
        <v>22</v>
      </c>
      <c r="N693" s="2"/>
      <c r="P693" t="s">
        <v>775</v>
      </c>
      <c r="Q693">
        <v>1</v>
      </c>
      <c r="R693">
        <v>36</v>
      </c>
      <c r="S693" t="s">
        <v>20</v>
      </c>
      <c r="T693" s="3">
        <v>52000</v>
      </c>
      <c r="U693" s="3"/>
      <c r="V693" t="s">
        <v>773</v>
      </c>
      <c r="W693" s="4"/>
      <c r="X693" s="4"/>
      <c r="Z693" s="1"/>
    </row>
    <row r="694" spans="2:26" x14ac:dyDescent="0.25">
      <c r="B694" s="2">
        <f>IF(ALL[[#This Row],[TGL MASUK]]="",B693,ALL[[#This Row],[TGL MASUK]])</f>
        <v>44950</v>
      </c>
      <c r="C694" s="2">
        <v>44950</v>
      </c>
      <c r="D694" s="2" t="str">
        <f>IF(D693=ALL[[#Headers],[TGL MASUK_H3]],ALL[[#This Row],[TGL MASUK_H2]],IF(ALL[[#This Row],[SUPPLIER]]="","",IF(ALL[[#This Row],[TGL MASUK_H2]]&gt;C693,ALL[[#This Row],[TGL MASUK_H2]],"")))</f>
        <v/>
      </c>
      <c r="E694" t="str">
        <f>IF(ALL[[#This Row],[FAKTUR]]="",E693,ALL[[#This Row],[FAKTUR]])</f>
        <v>UNTANA</v>
      </c>
      <c r="F694" s="2">
        <f>IF(ALL[[#This Row],[TGL.NOTA]]="",F693,ALL[[#This Row],[TGL.NOTA]])</f>
        <v>44949</v>
      </c>
      <c r="G694" s="8">
        <f t="shared" si="10"/>
        <v>692</v>
      </c>
      <c r="H694" s="6" t="str">
        <f>IF(ALL[[#This Row],[SUPPLIER]]="","",COUNT(H$2:H693)+1)</f>
        <v/>
      </c>
      <c r="I694" s="2" t="s">
        <v>22</v>
      </c>
      <c r="N694" s="2"/>
      <c r="P694" t="s">
        <v>776</v>
      </c>
      <c r="Q694">
        <v>1</v>
      </c>
      <c r="R694">
        <v>36</v>
      </c>
      <c r="S694" t="s">
        <v>20</v>
      </c>
      <c r="T694" s="3">
        <v>82000</v>
      </c>
      <c r="U694" s="3"/>
      <c r="V694" t="s">
        <v>773</v>
      </c>
      <c r="W694" s="4"/>
      <c r="X694" s="4"/>
      <c r="Z694" s="1"/>
    </row>
    <row r="695" spans="2:26" x14ac:dyDescent="0.25">
      <c r="B695" s="2">
        <f>IF(ALL[[#This Row],[TGL MASUK]]="",B694,ALL[[#This Row],[TGL MASUK]])</f>
        <v>44950</v>
      </c>
      <c r="C695" s="2">
        <v>44950</v>
      </c>
      <c r="D695" s="2" t="str">
        <f>IF(D694=ALL[[#Headers],[TGL MASUK_H3]],ALL[[#This Row],[TGL MASUK_H2]],IF(ALL[[#This Row],[SUPPLIER]]="","",IF(ALL[[#This Row],[TGL MASUK_H2]]&gt;C694,ALL[[#This Row],[TGL MASUK_H2]],"")))</f>
        <v/>
      </c>
      <c r="E695" t="str">
        <f>IF(ALL[[#This Row],[FAKTUR]]="",E694,ALL[[#This Row],[FAKTUR]])</f>
        <v>UNTANA</v>
      </c>
      <c r="F695" s="2">
        <f>IF(ALL[[#This Row],[TGL.NOTA]]="",F694,ALL[[#This Row],[TGL.NOTA]])</f>
        <v>44949</v>
      </c>
      <c r="G695" s="8">
        <f t="shared" si="10"/>
        <v>693</v>
      </c>
      <c r="H695" s="6" t="str">
        <f>IF(ALL[[#This Row],[SUPPLIER]]="","",COUNT(H$2:H694)+1)</f>
        <v/>
      </c>
      <c r="I695" s="2" t="s">
        <v>22</v>
      </c>
      <c r="N695" s="2"/>
      <c r="P695" t="s">
        <v>777</v>
      </c>
      <c r="Q695">
        <v>1</v>
      </c>
      <c r="R695">
        <v>32</v>
      </c>
      <c r="S695" t="s">
        <v>20</v>
      </c>
      <c r="T695" s="3">
        <v>75000</v>
      </c>
      <c r="U695" s="3"/>
      <c r="V695" t="s">
        <v>773</v>
      </c>
      <c r="W695" s="4"/>
      <c r="X695" s="4"/>
      <c r="Z695" s="1"/>
    </row>
    <row r="696" spans="2:26" x14ac:dyDescent="0.25">
      <c r="B696" s="2">
        <f>IF(ALL[[#This Row],[TGL MASUK]]="",B695,ALL[[#This Row],[TGL MASUK]])</f>
        <v>44950</v>
      </c>
      <c r="C696" s="2">
        <v>44950</v>
      </c>
      <c r="D696" s="2" t="str">
        <f>IF(D695=ALL[[#Headers],[TGL MASUK_H3]],ALL[[#This Row],[TGL MASUK_H2]],IF(ALL[[#This Row],[SUPPLIER]]="","",IF(ALL[[#This Row],[TGL MASUK_H2]]&gt;C695,ALL[[#This Row],[TGL MASUK_H2]],"")))</f>
        <v/>
      </c>
      <c r="E696" t="str">
        <f>IF(ALL[[#This Row],[FAKTUR]]="",E695,ALL[[#This Row],[FAKTUR]])</f>
        <v>UNTANA</v>
      </c>
      <c r="F696" s="2">
        <f>IF(ALL[[#This Row],[TGL.NOTA]]="",F695,ALL[[#This Row],[TGL.NOTA]])</f>
        <v>44949</v>
      </c>
      <c r="G696" s="8">
        <f t="shared" si="10"/>
        <v>694</v>
      </c>
      <c r="H696" s="6" t="str">
        <f>IF(ALL[[#This Row],[SUPPLIER]]="","",COUNT(H$2:H695)+1)</f>
        <v/>
      </c>
      <c r="I696" s="2" t="s">
        <v>22</v>
      </c>
      <c r="N696" s="2"/>
      <c r="T696" s="3"/>
      <c r="U696" s="3"/>
      <c r="W696" s="4"/>
      <c r="X696" s="4"/>
      <c r="Z696" s="1"/>
    </row>
    <row r="697" spans="2:26" x14ac:dyDescent="0.25">
      <c r="B697" s="2">
        <f>IF(ALL[[#This Row],[TGL MASUK]]="",B696,ALL[[#This Row],[TGL MASUK]])</f>
        <v>44950</v>
      </c>
      <c r="C697" s="2">
        <v>44950</v>
      </c>
      <c r="D697" s="2" t="str">
        <f>IF(D696=ALL[[#Headers],[TGL MASUK_H3]],ALL[[#This Row],[TGL MASUK_H2]],IF(ALL[[#This Row],[SUPPLIER]]="","",IF(ALL[[#This Row],[TGL MASUK_H2]]&gt;C696,ALL[[#This Row],[TGL MASUK_H2]],"")))</f>
        <v/>
      </c>
      <c r="E697" t="str">
        <f>IF(ALL[[#This Row],[FAKTUR]]="",E696,ALL[[#This Row],[FAKTUR]])</f>
        <v>UNTANA</v>
      </c>
      <c r="F697" s="2">
        <f>IF(ALL[[#This Row],[TGL.NOTA]]="",F696,ALL[[#This Row],[TGL.NOTA]])</f>
        <v>44940</v>
      </c>
      <c r="G697" s="8">
        <f t="shared" si="10"/>
        <v>695</v>
      </c>
      <c r="H697" s="6">
        <f>IF(ALL[[#This Row],[SUPPLIER]]="","",COUNT(H$2:H696)+1)</f>
        <v>131</v>
      </c>
      <c r="I697" s="2" t="s">
        <v>22</v>
      </c>
      <c r="J697" t="s">
        <v>137</v>
      </c>
      <c r="K697" t="s">
        <v>17</v>
      </c>
      <c r="L697" t="s">
        <v>778</v>
      </c>
      <c r="N697" s="2">
        <v>44940</v>
      </c>
      <c r="P697" t="s">
        <v>779</v>
      </c>
      <c r="Q697">
        <v>5</v>
      </c>
      <c r="R697">
        <v>1200</v>
      </c>
      <c r="S697" t="s">
        <v>140</v>
      </c>
      <c r="T697" s="3">
        <v>6000</v>
      </c>
      <c r="U697" s="3"/>
      <c r="V697" t="s">
        <v>780</v>
      </c>
      <c r="W697" s="4"/>
      <c r="X697" s="4"/>
      <c r="Z697" s="1"/>
    </row>
    <row r="698" spans="2:26" x14ac:dyDescent="0.25">
      <c r="B698" s="2">
        <f>IF(ALL[[#This Row],[TGL MASUK]]="",B697,ALL[[#This Row],[TGL MASUK]])</f>
        <v>44950</v>
      </c>
      <c r="C698" s="2">
        <v>44950</v>
      </c>
      <c r="D698" s="2" t="str">
        <f>IF(D697=ALL[[#Headers],[TGL MASUK_H3]],ALL[[#This Row],[TGL MASUK_H2]],IF(ALL[[#This Row],[SUPPLIER]]="","",IF(ALL[[#This Row],[TGL MASUK_H2]]&gt;C697,ALL[[#This Row],[TGL MASUK_H2]],"")))</f>
        <v/>
      </c>
      <c r="E698" t="str">
        <f>IF(ALL[[#This Row],[FAKTUR]]="",E697,ALL[[#This Row],[FAKTUR]])</f>
        <v>UNTANA</v>
      </c>
      <c r="F698" s="2">
        <f>IF(ALL[[#This Row],[TGL.NOTA]]="",F697,ALL[[#This Row],[TGL.NOTA]])</f>
        <v>44940</v>
      </c>
      <c r="G698" s="8">
        <f t="shared" si="10"/>
        <v>696</v>
      </c>
      <c r="H698" s="6" t="str">
        <f>IF(ALL[[#This Row],[SUPPLIER]]="","",COUNT(H$2:H697)+1)</f>
        <v/>
      </c>
      <c r="I698" s="2" t="s">
        <v>22</v>
      </c>
      <c r="N698" s="2"/>
      <c r="P698" t="s">
        <v>781</v>
      </c>
      <c r="Q698">
        <v>5</v>
      </c>
      <c r="R698">
        <v>1200</v>
      </c>
      <c r="S698" t="s">
        <v>140</v>
      </c>
      <c r="T698" s="3">
        <v>6000</v>
      </c>
      <c r="U698" s="3"/>
      <c r="V698" t="s">
        <v>780</v>
      </c>
      <c r="W698" s="4"/>
      <c r="X698" s="4"/>
      <c r="Z698" s="1"/>
    </row>
    <row r="699" spans="2:26" x14ac:dyDescent="0.25">
      <c r="B699" s="2">
        <f>IF(ALL[[#This Row],[TGL MASUK]]="",B698,ALL[[#This Row],[TGL MASUK]])</f>
        <v>44950</v>
      </c>
      <c r="C699" s="2">
        <v>44950</v>
      </c>
      <c r="D699" s="2" t="str">
        <f>IF(D698=ALL[[#Headers],[TGL MASUK_H3]],ALL[[#This Row],[TGL MASUK_H2]],IF(ALL[[#This Row],[SUPPLIER]]="","",IF(ALL[[#This Row],[TGL MASUK_H2]]&gt;C698,ALL[[#This Row],[TGL MASUK_H2]],"")))</f>
        <v/>
      </c>
      <c r="E699" t="str">
        <f>IF(ALL[[#This Row],[FAKTUR]]="",E698,ALL[[#This Row],[FAKTUR]])</f>
        <v>UNTANA</v>
      </c>
      <c r="F699" s="2">
        <f>IF(ALL[[#This Row],[TGL.NOTA]]="",F698,ALL[[#This Row],[TGL.NOTA]])</f>
        <v>44940</v>
      </c>
      <c r="G699" s="8">
        <f t="shared" si="10"/>
        <v>697</v>
      </c>
      <c r="H699" s="6" t="str">
        <f>IF(ALL[[#This Row],[SUPPLIER]]="","",COUNT(H$2:H698)+1)</f>
        <v/>
      </c>
      <c r="I699" s="2" t="s">
        <v>22</v>
      </c>
      <c r="N699" s="2"/>
      <c r="P699" t="s">
        <v>782</v>
      </c>
      <c r="Q699">
        <v>5</v>
      </c>
      <c r="R699">
        <v>1200</v>
      </c>
      <c r="S699" t="s">
        <v>140</v>
      </c>
      <c r="T699" s="3">
        <v>6000</v>
      </c>
      <c r="U699" s="3"/>
      <c r="V699" t="s">
        <v>780</v>
      </c>
      <c r="W699" s="4"/>
      <c r="X699" s="4"/>
      <c r="Z699" s="1"/>
    </row>
    <row r="700" spans="2:26" x14ac:dyDescent="0.25">
      <c r="B700" s="2">
        <f>IF(ALL[[#This Row],[TGL MASUK]]="",B699,ALL[[#This Row],[TGL MASUK]])</f>
        <v>44950</v>
      </c>
      <c r="C700" s="2">
        <v>44950</v>
      </c>
      <c r="D700" s="2" t="str">
        <f>IF(D699=ALL[[#Headers],[TGL MASUK_H3]],ALL[[#This Row],[TGL MASUK_H2]],IF(ALL[[#This Row],[SUPPLIER]]="","",IF(ALL[[#This Row],[TGL MASUK_H2]]&gt;C699,ALL[[#This Row],[TGL MASUK_H2]],"")))</f>
        <v/>
      </c>
      <c r="E700" t="str">
        <f>IF(ALL[[#This Row],[FAKTUR]]="",E699,ALL[[#This Row],[FAKTUR]])</f>
        <v>UNTANA</v>
      </c>
      <c r="F700" s="2">
        <f>IF(ALL[[#This Row],[TGL.NOTA]]="",F699,ALL[[#This Row],[TGL.NOTA]])</f>
        <v>44940</v>
      </c>
      <c r="G700" s="8">
        <f t="shared" si="10"/>
        <v>698</v>
      </c>
      <c r="H700" s="6" t="str">
        <f>IF(ALL[[#This Row],[SUPPLIER]]="","",COUNT(H$2:H699)+1)</f>
        <v/>
      </c>
      <c r="I700" s="2" t="s">
        <v>22</v>
      </c>
      <c r="N700" s="2"/>
      <c r="P700" t="s">
        <v>783</v>
      </c>
      <c r="Q700">
        <v>5</v>
      </c>
      <c r="R700">
        <v>1200</v>
      </c>
      <c r="S700" t="s">
        <v>140</v>
      </c>
      <c r="T700" s="3">
        <v>6000</v>
      </c>
      <c r="U700" s="3"/>
      <c r="V700" t="s">
        <v>780</v>
      </c>
      <c r="W700" s="4"/>
      <c r="X700" s="4"/>
      <c r="Z700" s="1"/>
    </row>
    <row r="701" spans="2:26" x14ac:dyDescent="0.25">
      <c r="B701" s="2">
        <f>IF(ALL[[#This Row],[TGL MASUK]]="",B700,ALL[[#This Row],[TGL MASUK]])</f>
        <v>44950</v>
      </c>
      <c r="C701" s="2">
        <v>44950</v>
      </c>
      <c r="D701" s="2" t="str">
        <f>IF(D700=ALL[[#Headers],[TGL MASUK_H3]],ALL[[#This Row],[TGL MASUK_H2]],IF(ALL[[#This Row],[SUPPLIER]]="","",IF(ALL[[#This Row],[TGL MASUK_H2]]&gt;C700,ALL[[#This Row],[TGL MASUK_H2]],"")))</f>
        <v/>
      </c>
      <c r="E701" t="str">
        <f>IF(ALL[[#This Row],[FAKTUR]]="",E700,ALL[[#This Row],[FAKTUR]])</f>
        <v>UNTANA</v>
      </c>
      <c r="F701" s="2">
        <f>IF(ALL[[#This Row],[TGL.NOTA]]="",F700,ALL[[#This Row],[TGL.NOTA]])</f>
        <v>44940</v>
      </c>
      <c r="G701" s="8">
        <f t="shared" si="10"/>
        <v>699</v>
      </c>
      <c r="H701" s="6" t="str">
        <f>IF(ALL[[#This Row],[SUPPLIER]]="","",COUNT(H$2:H700)+1)</f>
        <v/>
      </c>
      <c r="I701" s="2" t="s">
        <v>22</v>
      </c>
      <c r="N701" s="2"/>
      <c r="P701" t="s">
        <v>784</v>
      </c>
      <c r="Q701">
        <v>5</v>
      </c>
      <c r="R701">
        <v>1200</v>
      </c>
      <c r="S701" t="s">
        <v>140</v>
      </c>
      <c r="T701" s="3">
        <v>6000</v>
      </c>
      <c r="U701" s="3"/>
      <c r="V701" t="s">
        <v>780</v>
      </c>
      <c r="W701" s="4"/>
      <c r="X701" s="4"/>
      <c r="Z701" s="1"/>
    </row>
    <row r="702" spans="2:26" x14ac:dyDescent="0.25">
      <c r="B702" s="2">
        <f>IF(ALL[[#This Row],[TGL MASUK]]="",B701,ALL[[#This Row],[TGL MASUK]])</f>
        <v>44950</v>
      </c>
      <c r="C702" s="2">
        <v>44950</v>
      </c>
      <c r="D702" s="2" t="str">
        <f>IF(D701=ALL[[#Headers],[TGL MASUK_H3]],ALL[[#This Row],[TGL MASUK_H2]],IF(ALL[[#This Row],[SUPPLIER]]="","",IF(ALL[[#This Row],[TGL MASUK_H2]]&gt;C701,ALL[[#This Row],[TGL MASUK_H2]],"")))</f>
        <v/>
      </c>
      <c r="E702" t="str">
        <f>IF(ALL[[#This Row],[FAKTUR]]="",E701,ALL[[#This Row],[FAKTUR]])</f>
        <v>UNTANA</v>
      </c>
      <c r="F702" s="2">
        <f>IF(ALL[[#This Row],[TGL.NOTA]]="",F701,ALL[[#This Row],[TGL.NOTA]])</f>
        <v>44940</v>
      </c>
      <c r="G702" s="8">
        <f t="shared" si="10"/>
        <v>700</v>
      </c>
      <c r="H702" s="6" t="str">
        <f>IF(ALL[[#This Row],[SUPPLIER]]="","",COUNT(H$2:H701)+1)</f>
        <v/>
      </c>
      <c r="I702" s="2" t="s">
        <v>22</v>
      </c>
      <c r="N702" s="2"/>
      <c r="P702" t="s">
        <v>785</v>
      </c>
      <c r="Q702">
        <v>5</v>
      </c>
      <c r="R702">
        <v>1200</v>
      </c>
      <c r="S702" t="s">
        <v>140</v>
      </c>
      <c r="T702" s="3">
        <v>6000</v>
      </c>
      <c r="U702" s="3"/>
      <c r="V702" t="s">
        <v>780</v>
      </c>
      <c r="W702" s="4"/>
      <c r="X702" s="4"/>
      <c r="Z702" s="1"/>
    </row>
    <row r="703" spans="2:26" x14ac:dyDescent="0.25">
      <c r="B703" s="2">
        <f>IF(ALL[[#This Row],[TGL MASUK]]="",B702,ALL[[#This Row],[TGL MASUK]])</f>
        <v>44950</v>
      </c>
      <c r="C703" s="2">
        <v>44950</v>
      </c>
      <c r="D703" s="2" t="str">
        <f>IF(D702=ALL[[#Headers],[TGL MASUK_H3]],ALL[[#This Row],[TGL MASUK_H2]],IF(ALL[[#This Row],[SUPPLIER]]="","",IF(ALL[[#This Row],[TGL MASUK_H2]]&gt;C702,ALL[[#This Row],[TGL MASUK_H2]],"")))</f>
        <v/>
      </c>
      <c r="E703" t="str">
        <f>IF(ALL[[#This Row],[FAKTUR]]="",E702,ALL[[#This Row],[FAKTUR]])</f>
        <v>UNTANA</v>
      </c>
      <c r="F703" s="2">
        <f>IF(ALL[[#This Row],[TGL.NOTA]]="",F702,ALL[[#This Row],[TGL.NOTA]])</f>
        <v>44940</v>
      </c>
      <c r="G703" s="8">
        <f t="shared" si="10"/>
        <v>701</v>
      </c>
      <c r="H703" s="6" t="str">
        <f>IF(ALL[[#This Row],[SUPPLIER]]="","",COUNT(H$2:H702)+1)</f>
        <v/>
      </c>
      <c r="I703" s="2" t="s">
        <v>22</v>
      </c>
      <c r="N703" s="2"/>
      <c r="T703" s="3"/>
      <c r="U703" s="3"/>
      <c r="W703" s="4"/>
      <c r="X703" s="4"/>
      <c r="Z703" s="1"/>
    </row>
    <row r="704" spans="2:26" x14ac:dyDescent="0.25">
      <c r="B704" s="2">
        <f>IF(ALL[[#This Row],[TGL MASUK]]="",B703,ALL[[#This Row],[TGL MASUK]])</f>
        <v>44950</v>
      </c>
      <c r="C704" s="2">
        <v>44950</v>
      </c>
      <c r="D704" s="2" t="str">
        <f>IF(D703=ALL[[#Headers],[TGL MASUK_H3]],ALL[[#This Row],[TGL MASUK_H2]],IF(ALL[[#This Row],[SUPPLIER]]="","",IF(ALL[[#This Row],[TGL MASUK_H2]]&gt;C703,ALL[[#This Row],[TGL MASUK_H2]],"")))</f>
        <v/>
      </c>
      <c r="E704" t="str">
        <f>IF(ALL[[#This Row],[FAKTUR]]="",E703,ALL[[#This Row],[FAKTUR]])</f>
        <v>UNTANA</v>
      </c>
      <c r="F704" s="2">
        <f>IF(ALL[[#This Row],[TGL.NOTA]]="",F703,ALL[[#This Row],[TGL.NOTA]])</f>
        <v>44946</v>
      </c>
      <c r="G704" s="8">
        <f t="shared" si="10"/>
        <v>702</v>
      </c>
      <c r="H704" s="6">
        <f>IF(ALL[[#This Row],[SUPPLIER]]="","",COUNT(H$2:H703)+1)</f>
        <v>132</v>
      </c>
      <c r="I704" s="2" t="s">
        <v>22</v>
      </c>
      <c r="J704" t="s">
        <v>786</v>
      </c>
      <c r="K704" t="s">
        <v>17</v>
      </c>
      <c r="L704" t="s">
        <v>787</v>
      </c>
      <c r="N704" s="2">
        <v>44946</v>
      </c>
      <c r="P704" t="s">
        <v>788</v>
      </c>
      <c r="Q704">
        <v>50</v>
      </c>
      <c r="R704">
        <v>9600</v>
      </c>
      <c r="S704" t="s">
        <v>37</v>
      </c>
      <c r="T704" s="3">
        <v>17500</v>
      </c>
      <c r="U704" s="3">
        <v>2400000</v>
      </c>
      <c r="W704" s="4"/>
      <c r="X704" s="4"/>
      <c r="Z704" s="1"/>
    </row>
    <row r="705" spans="2:26" x14ac:dyDescent="0.25">
      <c r="B705" s="2">
        <f>IF(ALL[[#This Row],[TGL MASUK]]="",B704,ALL[[#This Row],[TGL MASUK]])</f>
        <v>44950</v>
      </c>
      <c r="C705" s="2">
        <v>44950</v>
      </c>
      <c r="D705" s="2" t="str">
        <f>IF(D704=ALL[[#Headers],[TGL MASUK_H3]],ALL[[#This Row],[TGL MASUK_H2]],IF(ALL[[#This Row],[SUPPLIER]]="","",IF(ALL[[#This Row],[TGL MASUK_H2]]&gt;C704,ALL[[#This Row],[TGL MASUK_H2]],"")))</f>
        <v/>
      </c>
      <c r="E705" t="str">
        <f>IF(ALL[[#This Row],[FAKTUR]]="",E704,ALL[[#This Row],[FAKTUR]])</f>
        <v>UNTANA</v>
      </c>
      <c r="F705" s="2">
        <f>IF(ALL[[#This Row],[TGL.NOTA]]="",F704,ALL[[#This Row],[TGL.NOTA]])</f>
        <v>44946</v>
      </c>
      <c r="G705" s="8">
        <f t="shared" si="10"/>
        <v>703</v>
      </c>
      <c r="H705" s="6" t="str">
        <f>IF(ALL[[#This Row],[SUPPLIER]]="","",COUNT(H$2:H704)+1)</f>
        <v/>
      </c>
      <c r="I705" s="2" t="s">
        <v>22</v>
      </c>
      <c r="N705" s="2"/>
      <c r="T705" s="3"/>
      <c r="U705" s="3"/>
      <c r="W705" s="4"/>
      <c r="X705" s="4"/>
      <c r="Z705" s="1"/>
    </row>
    <row r="706" spans="2:26" x14ac:dyDescent="0.25">
      <c r="B706" s="2">
        <f>IF(ALL[[#This Row],[TGL MASUK]]="",B705,ALL[[#This Row],[TGL MASUK]])</f>
        <v>44951</v>
      </c>
      <c r="C706" s="2">
        <v>44951</v>
      </c>
      <c r="D706" s="2">
        <f>IF(D705=ALL[[#Headers],[TGL MASUK_H3]],ALL[[#This Row],[TGL MASUK_H2]],IF(ALL[[#This Row],[SUPPLIER]]="","",IF(ALL[[#This Row],[TGL MASUK_H2]]&gt;C705,ALL[[#This Row],[TGL MASUK_H2]],"")))</f>
        <v>44951</v>
      </c>
      <c r="E706" t="str">
        <f>IF(ALL[[#This Row],[FAKTUR]]="",E705,ALL[[#This Row],[FAKTUR]])</f>
        <v>UNTANA</v>
      </c>
      <c r="F706" s="2">
        <f>IF(ALL[[#This Row],[TGL.NOTA]]="",F705,ALL[[#This Row],[TGL.NOTA]])</f>
        <v>44951</v>
      </c>
      <c r="G706" s="8">
        <f t="shared" si="10"/>
        <v>704</v>
      </c>
      <c r="H706" s="6">
        <f>IF(ALL[[#This Row],[SUPPLIER]]="","",COUNT(H$2:H705)+1)</f>
        <v>133</v>
      </c>
      <c r="I706" s="2">
        <v>44951</v>
      </c>
      <c r="J706" t="s">
        <v>188</v>
      </c>
      <c r="K706" t="s">
        <v>17</v>
      </c>
      <c r="L706" t="s">
        <v>789</v>
      </c>
      <c r="N706" s="2">
        <v>44951</v>
      </c>
      <c r="P706" t="s">
        <v>190</v>
      </c>
      <c r="R706">
        <v>7</v>
      </c>
      <c r="S706" t="s">
        <v>20</v>
      </c>
      <c r="T706" s="3">
        <v>161000</v>
      </c>
      <c r="U706" s="3"/>
      <c r="W706" s="4"/>
      <c r="X706" s="4"/>
      <c r="Y706">
        <v>57000</v>
      </c>
      <c r="Z706" s="1" t="s">
        <v>790</v>
      </c>
    </row>
    <row r="707" spans="2:26" x14ac:dyDescent="0.25">
      <c r="B707" s="2">
        <f>IF(ALL[[#This Row],[TGL MASUK]]="",B706,ALL[[#This Row],[TGL MASUK]])</f>
        <v>44951</v>
      </c>
      <c r="C707" s="2">
        <v>44951</v>
      </c>
      <c r="D707" s="2" t="str">
        <f>IF(D706=ALL[[#Headers],[TGL MASUK_H3]],ALL[[#This Row],[TGL MASUK_H2]],IF(ALL[[#This Row],[SUPPLIER]]="","",IF(ALL[[#This Row],[TGL MASUK_H2]]&gt;C706,ALL[[#This Row],[TGL MASUK_H2]],"")))</f>
        <v/>
      </c>
      <c r="E707" t="str">
        <f>IF(ALL[[#This Row],[FAKTUR]]="",E706,ALL[[#This Row],[FAKTUR]])</f>
        <v>UNTANA</v>
      </c>
      <c r="F707" s="2">
        <f>IF(ALL[[#This Row],[TGL.NOTA]]="",F706,ALL[[#This Row],[TGL.NOTA]])</f>
        <v>44951</v>
      </c>
      <c r="G707" s="8">
        <f t="shared" ref="G707:G770" si="11">ROW()-2</f>
        <v>705</v>
      </c>
      <c r="H707" s="6" t="str">
        <f>IF(ALL[[#This Row],[SUPPLIER]]="","",COUNT(H$2:H706)+1)</f>
        <v/>
      </c>
      <c r="I707" s="2" t="s">
        <v>22</v>
      </c>
      <c r="N707" s="2"/>
      <c r="T707" s="3"/>
      <c r="U707" s="3"/>
      <c r="W707" s="4"/>
      <c r="X707" s="4"/>
      <c r="Z707" s="1"/>
    </row>
    <row r="708" spans="2:26" x14ac:dyDescent="0.25">
      <c r="B708" s="2">
        <f>IF(ALL[[#This Row],[TGL MASUK]]="",B707,ALL[[#This Row],[TGL MASUK]])</f>
        <v>44952</v>
      </c>
      <c r="C708" s="2">
        <v>44952</v>
      </c>
      <c r="D708" s="2">
        <f>IF(D707=ALL[[#Headers],[TGL MASUK_H3]],ALL[[#This Row],[TGL MASUK_H2]],IF(ALL[[#This Row],[SUPPLIER]]="","",IF(ALL[[#This Row],[TGL MASUK_H2]]&gt;C707,ALL[[#This Row],[TGL MASUK_H2]],"")))</f>
        <v>44952</v>
      </c>
      <c r="E708" t="str">
        <f>IF(ALL[[#This Row],[FAKTUR]]="",E707,ALL[[#This Row],[FAKTUR]])</f>
        <v>UNTANA</v>
      </c>
      <c r="F708" s="2">
        <f>IF(ALL[[#This Row],[TGL.NOTA]]="",F707,ALL[[#This Row],[TGL.NOTA]])</f>
        <v>44952</v>
      </c>
      <c r="G708" s="8">
        <f t="shared" si="11"/>
        <v>706</v>
      </c>
      <c r="H708" s="6">
        <f>IF(ALL[[#This Row],[SUPPLIER]]="","",COUNT(H$2:H707)+1)</f>
        <v>134</v>
      </c>
      <c r="I708" s="2">
        <v>44952</v>
      </c>
      <c r="J708" t="s">
        <v>188</v>
      </c>
      <c r="K708" t="s">
        <v>17</v>
      </c>
      <c r="L708" t="s">
        <v>791</v>
      </c>
      <c r="N708" s="2">
        <v>44952</v>
      </c>
      <c r="P708" t="s">
        <v>192</v>
      </c>
      <c r="R708">
        <v>120</v>
      </c>
      <c r="S708" t="s">
        <v>37</v>
      </c>
      <c r="T708" s="3">
        <v>13000</v>
      </c>
      <c r="U708" s="3"/>
      <c r="W708" s="4"/>
      <c r="X708" s="4"/>
      <c r="Z708" s="1"/>
    </row>
    <row r="709" spans="2:26" x14ac:dyDescent="0.25">
      <c r="B709" s="2">
        <f>IF(ALL[[#This Row],[TGL MASUK]]="",B708,ALL[[#This Row],[TGL MASUK]])</f>
        <v>44952</v>
      </c>
      <c r="C709" s="2">
        <v>44952</v>
      </c>
      <c r="D709" s="2" t="str">
        <f>IF(D708=ALL[[#Headers],[TGL MASUK_H3]],ALL[[#This Row],[TGL MASUK_H2]],IF(ALL[[#This Row],[SUPPLIER]]="","",IF(ALL[[#This Row],[TGL MASUK_H2]]&gt;C708,ALL[[#This Row],[TGL MASUK_H2]],"")))</f>
        <v/>
      </c>
      <c r="E709" t="str">
        <f>IF(ALL[[#This Row],[FAKTUR]]="",E708,ALL[[#This Row],[FAKTUR]])</f>
        <v>UNTANA</v>
      </c>
      <c r="F709" s="2">
        <f>IF(ALL[[#This Row],[TGL.NOTA]]="",F708,ALL[[#This Row],[TGL.NOTA]])</f>
        <v>44952</v>
      </c>
      <c r="G709" s="8">
        <f t="shared" si="11"/>
        <v>707</v>
      </c>
      <c r="H709" s="6" t="str">
        <f>IF(ALL[[#This Row],[SUPPLIER]]="","",COUNT(H$2:H708)+1)</f>
        <v/>
      </c>
      <c r="I709" s="2" t="s">
        <v>22</v>
      </c>
      <c r="N709" s="2"/>
      <c r="P709" t="s">
        <v>190</v>
      </c>
      <c r="R709">
        <v>7</v>
      </c>
      <c r="S709" t="s">
        <v>20</v>
      </c>
      <c r="T709" s="3">
        <v>161000</v>
      </c>
      <c r="U709" s="3"/>
      <c r="W709" s="4"/>
      <c r="X709" s="4"/>
      <c r="Y709">
        <v>134500</v>
      </c>
      <c r="Z709" s="1" t="s">
        <v>792</v>
      </c>
    </row>
    <row r="710" spans="2:26" x14ac:dyDescent="0.25">
      <c r="B710" s="2">
        <f>IF(ALL[[#This Row],[TGL MASUK]]="",B709,ALL[[#This Row],[TGL MASUK]])</f>
        <v>44952</v>
      </c>
      <c r="C710" s="2">
        <v>44952</v>
      </c>
      <c r="D710" s="2" t="str">
        <f>IF(D709=ALL[[#Headers],[TGL MASUK_H3]],ALL[[#This Row],[TGL MASUK_H2]],IF(ALL[[#This Row],[SUPPLIER]]="","",IF(ALL[[#This Row],[TGL MASUK_H2]]&gt;C709,ALL[[#This Row],[TGL MASUK_H2]],"")))</f>
        <v/>
      </c>
      <c r="E710" t="str">
        <f>IF(ALL[[#This Row],[FAKTUR]]="",E709,ALL[[#This Row],[FAKTUR]])</f>
        <v>UNTANA</v>
      </c>
      <c r="F710" s="2">
        <f>IF(ALL[[#This Row],[TGL.NOTA]]="",F709,ALL[[#This Row],[TGL.NOTA]])</f>
        <v>44952</v>
      </c>
      <c r="G710" s="8">
        <f t="shared" si="11"/>
        <v>708</v>
      </c>
      <c r="H710" s="6" t="str">
        <f>IF(ALL[[#This Row],[SUPPLIER]]="","",COUNT(H$2:H709)+1)</f>
        <v/>
      </c>
      <c r="I710" s="2" t="s">
        <v>22</v>
      </c>
      <c r="N710" s="2"/>
      <c r="T710" s="3"/>
      <c r="U710" s="3"/>
      <c r="W710" s="4"/>
      <c r="X710" s="4"/>
      <c r="Z710" s="1"/>
    </row>
    <row r="711" spans="2:26" x14ac:dyDescent="0.25">
      <c r="B711" s="2">
        <f>IF(ALL[[#This Row],[TGL MASUK]]="",B710,ALL[[#This Row],[TGL MASUK]])</f>
        <v>44952</v>
      </c>
      <c r="C711" s="2">
        <v>44952</v>
      </c>
      <c r="D711" s="2" t="str">
        <f>IF(D710=ALL[[#Headers],[TGL MASUK_H3]],ALL[[#This Row],[TGL MASUK_H2]],IF(ALL[[#This Row],[SUPPLIER]]="","",IF(ALL[[#This Row],[TGL MASUK_H2]]&gt;C710,ALL[[#This Row],[TGL MASUK_H2]],"")))</f>
        <v/>
      </c>
      <c r="E711" t="str">
        <f>IF(ALL[[#This Row],[FAKTUR]]="",E710,ALL[[#This Row],[FAKTUR]])</f>
        <v>UNTANA</v>
      </c>
      <c r="F711" s="2">
        <f>IF(ALL[[#This Row],[TGL.NOTA]]="",F710,ALL[[#This Row],[TGL.NOTA]])</f>
        <v>44952</v>
      </c>
      <c r="G711" s="8">
        <f t="shared" si="11"/>
        <v>709</v>
      </c>
      <c r="H711" s="6">
        <f>IF(ALL[[#This Row],[SUPPLIER]]="","",COUNT(H$2:H710)+1)</f>
        <v>135</v>
      </c>
      <c r="I711" s="2" t="s">
        <v>22</v>
      </c>
      <c r="J711" t="s">
        <v>16</v>
      </c>
      <c r="K711" t="s">
        <v>17</v>
      </c>
      <c r="N711" s="2"/>
      <c r="P711" t="s">
        <v>793</v>
      </c>
      <c r="Q711">
        <v>20</v>
      </c>
      <c r="R711">
        <v>1000</v>
      </c>
      <c r="S711" t="s">
        <v>20</v>
      </c>
      <c r="T711" s="3">
        <v>17400</v>
      </c>
      <c r="U711" s="3"/>
      <c r="V711" t="s">
        <v>172</v>
      </c>
      <c r="W711" s="4"/>
      <c r="X711" s="4"/>
      <c r="Z711" s="1"/>
    </row>
    <row r="712" spans="2:26" x14ac:dyDescent="0.25">
      <c r="B712" s="2">
        <f>IF(ALL[[#This Row],[TGL MASUK]]="",B711,ALL[[#This Row],[TGL MASUK]])</f>
        <v>44952</v>
      </c>
      <c r="C712" s="2">
        <v>44952</v>
      </c>
      <c r="D712" s="2" t="str">
        <f>IF(D711=ALL[[#Headers],[TGL MASUK_H3]],ALL[[#This Row],[TGL MASUK_H2]],IF(ALL[[#This Row],[SUPPLIER]]="","",IF(ALL[[#This Row],[TGL MASUK_H2]]&gt;C711,ALL[[#This Row],[TGL MASUK_H2]],"")))</f>
        <v/>
      </c>
      <c r="E712" t="str">
        <f>IF(ALL[[#This Row],[FAKTUR]]="",E711,ALL[[#This Row],[FAKTUR]])</f>
        <v>UNTANA</v>
      </c>
      <c r="F712" s="2">
        <f>IF(ALL[[#This Row],[TGL.NOTA]]="",F711,ALL[[#This Row],[TGL.NOTA]])</f>
        <v>44952</v>
      </c>
      <c r="G712" s="8">
        <f t="shared" si="11"/>
        <v>710</v>
      </c>
      <c r="H712" s="6" t="str">
        <f>IF(ALL[[#This Row],[SUPPLIER]]="","",COUNT(H$2:H711)+1)</f>
        <v/>
      </c>
      <c r="I712" s="2" t="s">
        <v>22</v>
      </c>
      <c r="N712" s="2"/>
      <c r="P712" t="s">
        <v>794</v>
      </c>
      <c r="Q712">
        <v>15</v>
      </c>
      <c r="R712">
        <v>750</v>
      </c>
      <c r="S712" t="s">
        <v>20</v>
      </c>
      <c r="T712" s="3">
        <v>17400</v>
      </c>
      <c r="U712" s="3"/>
      <c r="V712" t="s">
        <v>172</v>
      </c>
      <c r="W712" s="4"/>
      <c r="X712" s="4"/>
      <c r="Z712" s="1"/>
    </row>
    <row r="713" spans="2:26" x14ac:dyDescent="0.25">
      <c r="B713" s="2">
        <f>IF(ALL[[#This Row],[TGL MASUK]]="",B712,ALL[[#This Row],[TGL MASUK]])</f>
        <v>44952</v>
      </c>
      <c r="C713" s="2">
        <v>44952</v>
      </c>
      <c r="D713" s="2" t="str">
        <f>IF(D712=ALL[[#Headers],[TGL MASUK_H3]],ALL[[#This Row],[TGL MASUK_H2]],IF(ALL[[#This Row],[SUPPLIER]]="","",IF(ALL[[#This Row],[TGL MASUK_H2]]&gt;C712,ALL[[#This Row],[TGL MASUK_H2]],"")))</f>
        <v/>
      </c>
      <c r="E713" t="str">
        <f>IF(ALL[[#This Row],[FAKTUR]]="",E712,ALL[[#This Row],[FAKTUR]])</f>
        <v>UNTANA</v>
      </c>
      <c r="F713" s="2">
        <f>IF(ALL[[#This Row],[TGL.NOTA]]="",F712,ALL[[#This Row],[TGL.NOTA]])</f>
        <v>44952</v>
      </c>
      <c r="G713" s="8">
        <f t="shared" si="11"/>
        <v>711</v>
      </c>
      <c r="H713" s="6" t="str">
        <f>IF(ALL[[#This Row],[SUPPLIER]]="","",COUNT(H$2:H712)+1)</f>
        <v/>
      </c>
      <c r="I713" s="2" t="s">
        <v>22</v>
      </c>
      <c r="N713" s="2"/>
      <c r="P713" t="s">
        <v>795</v>
      </c>
      <c r="Q713">
        <v>5</v>
      </c>
      <c r="R713">
        <v>250</v>
      </c>
      <c r="S713" t="s">
        <v>20</v>
      </c>
      <c r="T713" s="3">
        <v>17400</v>
      </c>
      <c r="U713" s="3"/>
      <c r="V713" t="s">
        <v>172</v>
      </c>
      <c r="W713" s="4"/>
      <c r="X713" s="4"/>
      <c r="Z713" s="1"/>
    </row>
    <row r="714" spans="2:26" x14ac:dyDescent="0.25">
      <c r="B714" s="2">
        <f>IF(ALL[[#This Row],[TGL MASUK]]="",B713,ALL[[#This Row],[TGL MASUK]])</f>
        <v>44952</v>
      </c>
      <c r="C714" s="2">
        <v>44952</v>
      </c>
      <c r="D714" s="2" t="str">
        <f>IF(D713=ALL[[#Headers],[TGL MASUK_H3]],ALL[[#This Row],[TGL MASUK_H2]],IF(ALL[[#This Row],[SUPPLIER]]="","",IF(ALL[[#This Row],[TGL MASUK_H2]]&gt;C713,ALL[[#This Row],[TGL MASUK_H2]],"")))</f>
        <v/>
      </c>
      <c r="E714" t="str">
        <f>IF(ALL[[#This Row],[FAKTUR]]="",E713,ALL[[#This Row],[FAKTUR]])</f>
        <v>UNTANA</v>
      </c>
      <c r="F714" s="2">
        <f>IF(ALL[[#This Row],[TGL.NOTA]]="",F713,ALL[[#This Row],[TGL.NOTA]])</f>
        <v>44952</v>
      </c>
      <c r="G714" s="8">
        <f t="shared" si="11"/>
        <v>712</v>
      </c>
      <c r="H714" s="6" t="str">
        <f>IF(ALL[[#This Row],[SUPPLIER]]="","",COUNT(H$2:H713)+1)</f>
        <v/>
      </c>
      <c r="I714" s="2" t="s">
        <v>22</v>
      </c>
      <c r="N714" s="2"/>
      <c r="T714" s="3"/>
      <c r="U714" s="3"/>
      <c r="W714" s="4"/>
      <c r="X714" s="4"/>
      <c r="Z714" s="1"/>
    </row>
    <row r="715" spans="2:26" x14ac:dyDescent="0.25">
      <c r="B715" s="2">
        <f>IF(ALL[[#This Row],[TGL MASUK]]="",B714,ALL[[#This Row],[TGL MASUK]])</f>
        <v>44952</v>
      </c>
      <c r="C715" s="2">
        <v>44952</v>
      </c>
      <c r="D715" s="2" t="str">
        <f>IF(D714=ALL[[#Headers],[TGL MASUK_H3]],ALL[[#This Row],[TGL MASUK_H2]],IF(ALL[[#This Row],[SUPPLIER]]="","",IF(ALL[[#This Row],[TGL MASUK_H2]]&gt;C714,ALL[[#This Row],[TGL MASUK_H2]],"")))</f>
        <v/>
      </c>
      <c r="E715" t="str">
        <f>IF(ALL[[#This Row],[FAKTUR]]="",E714,ALL[[#This Row],[FAKTUR]])</f>
        <v>ARTO MORO</v>
      </c>
      <c r="F715" s="2">
        <f>IF(ALL[[#This Row],[TGL.NOTA]]="",F714,ALL[[#This Row],[TGL.NOTA]])</f>
        <v>44947</v>
      </c>
      <c r="G715" s="8">
        <f t="shared" si="11"/>
        <v>713</v>
      </c>
      <c r="H715" s="6">
        <f>IF(ALL[[#This Row],[SUPPLIER]]="","",COUNT(H$2:H714)+1)</f>
        <v>136</v>
      </c>
      <c r="I715" s="2" t="s">
        <v>22</v>
      </c>
      <c r="J715" t="s">
        <v>83</v>
      </c>
      <c r="K715" t="s">
        <v>78</v>
      </c>
      <c r="L715" t="s">
        <v>796</v>
      </c>
      <c r="N715" s="2">
        <v>44947</v>
      </c>
      <c r="P715" t="s">
        <v>562</v>
      </c>
      <c r="Q715">
        <v>1</v>
      </c>
      <c r="R715">
        <v>120</v>
      </c>
      <c r="S715" t="s">
        <v>37</v>
      </c>
      <c r="T715" s="3">
        <v>12950</v>
      </c>
      <c r="U715" s="3"/>
      <c r="V715" t="s">
        <v>144</v>
      </c>
      <c r="W715" s="4">
        <v>0.125</v>
      </c>
      <c r="X715" s="4">
        <v>0.05</v>
      </c>
      <c r="Z715" s="1"/>
    </row>
    <row r="716" spans="2:26" x14ac:dyDescent="0.25">
      <c r="B716" s="2">
        <f>IF(ALL[[#This Row],[TGL MASUK]]="",B715,ALL[[#This Row],[TGL MASUK]])</f>
        <v>44952</v>
      </c>
      <c r="C716" s="2">
        <v>44952</v>
      </c>
      <c r="D716" s="2" t="str">
        <f>IF(D715=ALL[[#Headers],[TGL MASUK_H3]],ALL[[#This Row],[TGL MASUK_H2]],IF(ALL[[#This Row],[SUPPLIER]]="","",IF(ALL[[#This Row],[TGL MASUK_H2]]&gt;C715,ALL[[#This Row],[TGL MASUK_H2]],"")))</f>
        <v/>
      </c>
      <c r="E716" t="str">
        <f>IF(ALL[[#This Row],[FAKTUR]]="",E715,ALL[[#This Row],[FAKTUR]])</f>
        <v>ARTO MORO</v>
      </c>
      <c r="F716" s="2">
        <f>IF(ALL[[#This Row],[TGL.NOTA]]="",F715,ALL[[#This Row],[TGL.NOTA]])</f>
        <v>44947</v>
      </c>
      <c r="G716" s="8">
        <f t="shared" si="11"/>
        <v>714</v>
      </c>
      <c r="H716" s="6" t="str">
        <f>IF(ALL[[#This Row],[SUPPLIER]]="","",COUNT(H$2:H715)+1)</f>
        <v/>
      </c>
      <c r="I716" s="2" t="s">
        <v>22</v>
      </c>
      <c r="N716" s="2"/>
      <c r="P716" t="s">
        <v>797</v>
      </c>
      <c r="Q716">
        <v>2</v>
      </c>
      <c r="R716">
        <v>40</v>
      </c>
      <c r="S716" t="s">
        <v>37</v>
      </c>
      <c r="T716" s="3">
        <v>40500</v>
      </c>
      <c r="U716" s="3"/>
      <c r="V716" t="s">
        <v>428</v>
      </c>
      <c r="W716" s="4">
        <v>0.125</v>
      </c>
      <c r="X716" s="4">
        <v>0.05</v>
      </c>
      <c r="Z716" s="1"/>
    </row>
    <row r="717" spans="2:26" x14ac:dyDescent="0.25">
      <c r="B717" s="2">
        <f>IF(ALL[[#This Row],[TGL MASUK]]="",B716,ALL[[#This Row],[TGL MASUK]])</f>
        <v>44952</v>
      </c>
      <c r="C717" s="2">
        <v>44952</v>
      </c>
      <c r="D717" s="2" t="str">
        <f>IF(D716=ALL[[#Headers],[TGL MASUK_H3]],ALL[[#This Row],[TGL MASUK_H2]],IF(ALL[[#This Row],[SUPPLIER]]="","",IF(ALL[[#This Row],[TGL MASUK_H2]]&gt;C716,ALL[[#This Row],[TGL MASUK_H2]],"")))</f>
        <v/>
      </c>
      <c r="E717" t="str">
        <f>IF(ALL[[#This Row],[FAKTUR]]="",E716,ALL[[#This Row],[FAKTUR]])</f>
        <v>ARTO MORO</v>
      </c>
      <c r="F717" s="2">
        <f>IF(ALL[[#This Row],[TGL.NOTA]]="",F716,ALL[[#This Row],[TGL.NOTA]])</f>
        <v>44947</v>
      </c>
      <c r="G717" s="8">
        <f t="shared" si="11"/>
        <v>715</v>
      </c>
      <c r="H717" s="6" t="str">
        <f>IF(ALL[[#This Row],[SUPPLIER]]="","",COUNT(H$2:H716)+1)</f>
        <v/>
      </c>
      <c r="I717" s="2" t="s">
        <v>22</v>
      </c>
      <c r="N717" s="2"/>
      <c r="P717" t="s">
        <v>798</v>
      </c>
      <c r="Q717">
        <v>2</v>
      </c>
      <c r="R717">
        <v>60</v>
      </c>
      <c r="S717" t="s">
        <v>206</v>
      </c>
      <c r="T717" s="3">
        <v>96000</v>
      </c>
      <c r="U717" s="3"/>
      <c r="V717" t="s">
        <v>299</v>
      </c>
      <c r="W717" s="4">
        <v>0.125</v>
      </c>
      <c r="X717" s="4">
        <v>0.05</v>
      </c>
      <c r="Z717" s="1"/>
    </row>
    <row r="718" spans="2:26" x14ac:dyDescent="0.25">
      <c r="B718" s="2">
        <f>IF(ALL[[#This Row],[TGL MASUK]]="",B717,ALL[[#This Row],[TGL MASUK]])</f>
        <v>44952</v>
      </c>
      <c r="C718" s="2">
        <v>44952</v>
      </c>
      <c r="D718" s="2" t="str">
        <f>IF(D717=ALL[[#Headers],[TGL MASUK_H3]],ALL[[#This Row],[TGL MASUK_H2]],IF(ALL[[#This Row],[SUPPLIER]]="","",IF(ALL[[#This Row],[TGL MASUK_H2]]&gt;C717,ALL[[#This Row],[TGL MASUK_H2]],"")))</f>
        <v/>
      </c>
      <c r="E718" t="str">
        <f>IF(ALL[[#This Row],[FAKTUR]]="",E717,ALL[[#This Row],[FAKTUR]])</f>
        <v>ARTO MORO</v>
      </c>
      <c r="F718" s="2">
        <f>IF(ALL[[#This Row],[TGL.NOTA]]="",F717,ALL[[#This Row],[TGL.NOTA]])</f>
        <v>44947</v>
      </c>
      <c r="G718" s="8">
        <f t="shared" si="11"/>
        <v>716</v>
      </c>
      <c r="H718" s="6" t="str">
        <f>IF(ALL[[#This Row],[SUPPLIER]]="","",COUNT(H$2:H717)+1)</f>
        <v/>
      </c>
      <c r="I718" s="2" t="s">
        <v>22</v>
      </c>
      <c r="N718" s="2"/>
      <c r="P718" t="s">
        <v>727</v>
      </c>
      <c r="Q718">
        <v>3</v>
      </c>
      <c r="R718">
        <v>144</v>
      </c>
      <c r="S718" t="s">
        <v>20</v>
      </c>
      <c r="T718" s="3">
        <v>36000</v>
      </c>
      <c r="U718" s="3"/>
      <c r="V718" t="s">
        <v>35</v>
      </c>
      <c r="W718" s="4">
        <v>0.125</v>
      </c>
      <c r="X718" s="4">
        <v>0.05</v>
      </c>
      <c r="Z718" s="1"/>
    </row>
    <row r="719" spans="2:26" x14ac:dyDescent="0.25">
      <c r="B719" s="2">
        <f>IF(ALL[[#This Row],[TGL MASUK]]="",B718,ALL[[#This Row],[TGL MASUK]])</f>
        <v>44952</v>
      </c>
      <c r="C719" s="2">
        <v>44952</v>
      </c>
      <c r="D719" s="2" t="str">
        <f>IF(D718=ALL[[#Headers],[TGL MASUK_H3]],ALL[[#This Row],[TGL MASUK_H2]],IF(ALL[[#This Row],[SUPPLIER]]="","",IF(ALL[[#This Row],[TGL MASUK_H2]]&gt;C718,ALL[[#This Row],[TGL MASUK_H2]],"")))</f>
        <v/>
      </c>
      <c r="E719" t="str">
        <f>IF(ALL[[#This Row],[FAKTUR]]="",E718,ALL[[#This Row],[FAKTUR]])</f>
        <v>ARTO MORO</v>
      </c>
      <c r="F719" s="2">
        <f>IF(ALL[[#This Row],[TGL.NOTA]]="",F718,ALL[[#This Row],[TGL.NOTA]])</f>
        <v>44947</v>
      </c>
      <c r="G719" s="8">
        <f t="shared" si="11"/>
        <v>717</v>
      </c>
      <c r="H719" s="6" t="str">
        <f>IF(ALL[[#This Row],[SUPPLIER]]="","",COUNT(H$2:H718)+1)</f>
        <v/>
      </c>
      <c r="I719" s="2" t="s">
        <v>22</v>
      </c>
      <c r="N719" s="2"/>
      <c r="P719" t="s">
        <v>207</v>
      </c>
      <c r="R719">
        <v>36</v>
      </c>
      <c r="S719" t="s">
        <v>37</v>
      </c>
      <c r="T719" s="3">
        <v>2350</v>
      </c>
      <c r="U719" s="3"/>
      <c r="V719" t="s">
        <v>71</v>
      </c>
      <c r="W719" s="4">
        <v>0.1</v>
      </c>
      <c r="X719" s="4">
        <v>0.05</v>
      </c>
      <c r="Y719">
        <v>72333</v>
      </c>
      <c r="Z719" s="1" t="s">
        <v>799</v>
      </c>
    </row>
    <row r="720" spans="2:26" x14ac:dyDescent="0.25">
      <c r="B720" s="2">
        <f>IF(ALL[[#This Row],[TGL MASUK]]="",B719,ALL[[#This Row],[TGL MASUK]])</f>
        <v>44952</v>
      </c>
      <c r="C720" s="2">
        <v>44952</v>
      </c>
      <c r="D720" s="2" t="str">
        <f>IF(D719=ALL[[#Headers],[TGL MASUK_H3]],ALL[[#This Row],[TGL MASUK_H2]],IF(ALL[[#This Row],[SUPPLIER]]="","",IF(ALL[[#This Row],[TGL MASUK_H2]]&gt;C719,ALL[[#This Row],[TGL MASUK_H2]],"")))</f>
        <v/>
      </c>
      <c r="E720" t="str">
        <f>IF(ALL[[#This Row],[FAKTUR]]="",E719,ALL[[#This Row],[FAKTUR]])</f>
        <v>ARTO MORO</v>
      </c>
      <c r="F720" s="2">
        <f>IF(ALL[[#This Row],[TGL.NOTA]]="",F719,ALL[[#This Row],[TGL.NOTA]])</f>
        <v>44947</v>
      </c>
      <c r="G720" s="8">
        <f t="shared" si="11"/>
        <v>718</v>
      </c>
      <c r="H720" s="6" t="str">
        <f>IF(ALL[[#This Row],[SUPPLIER]]="","",COUNT(H$2:H719)+1)</f>
        <v/>
      </c>
      <c r="I720" s="2" t="s">
        <v>22</v>
      </c>
      <c r="N720" s="2"/>
      <c r="T720" s="3"/>
      <c r="U720" s="3"/>
      <c r="W720" s="4"/>
      <c r="X720" s="4"/>
      <c r="Z720" s="1"/>
    </row>
    <row r="721" spans="2:26" x14ac:dyDescent="0.25">
      <c r="B721" s="2">
        <f>IF(ALL[[#This Row],[TGL MASUK]]="",B720,ALL[[#This Row],[TGL MASUK]])</f>
        <v>44952</v>
      </c>
      <c r="C721" s="2">
        <v>44952</v>
      </c>
      <c r="D721" s="2" t="str">
        <f>IF(D720=ALL[[#Headers],[TGL MASUK_H3]],ALL[[#This Row],[TGL MASUK_H2]],IF(ALL[[#This Row],[SUPPLIER]]="","",IF(ALL[[#This Row],[TGL MASUK_H2]]&gt;C720,ALL[[#This Row],[TGL MASUK_H2]],"")))</f>
        <v/>
      </c>
      <c r="E721" t="str">
        <f>IF(ALL[[#This Row],[FAKTUR]]="",E720,ALL[[#This Row],[FAKTUR]])</f>
        <v>UNTANA</v>
      </c>
      <c r="F721" s="2">
        <f>IF(ALL[[#This Row],[TGL.NOTA]]="",F720,ALL[[#This Row],[TGL.NOTA]])</f>
        <v>44947</v>
      </c>
      <c r="G721" s="8">
        <f t="shared" si="11"/>
        <v>719</v>
      </c>
      <c r="H721" s="6">
        <f>IF(ALL[[#This Row],[SUPPLIER]]="","",COUNT(H$2:H720)+1)</f>
        <v>137</v>
      </c>
      <c r="I721" s="2" t="s">
        <v>22</v>
      </c>
      <c r="J721" t="s">
        <v>770</v>
      </c>
      <c r="K721" t="s">
        <v>17</v>
      </c>
      <c r="N721" s="2"/>
      <c r="P721" t="s">
        <v>800</v>
      </c>
      <c r="Q721">
        <v>1</v>
      </c>
      <c r="R721">
        <v>32</v>
      </c>
      <c r="S721" t="s">
        <v>20</v>
      </c>
      <c r="T721" s="3">
        <v>74000</v>
      </c>
      <c r="U721" s="3"/>
      <c r="W721" s="4"/>
      <c r="X721" s="4"/>
      <c r="Z721" s="1"/>
    </row>
    <row r="722" spans="2:26" x14ac:dyDescent="0.25">
      <c r="B722" s="2">
        <f>IF(ALL[[#This Row],[TGL MASUK]]="",B721,ALL[[#This Row],[TGL MASUK]])</f>
        <v>44952</v>
      </c>
      <c r="C722" s="2">
        <v>44952</v>
      </c>
      <c r="D722" s="2" t="str">
        <f>IF(D721=ALL[[#Headers],[TGL MASUK_H3]],ALL[[#This Row],[TGL MASUK_H2]],IF(ALL[[#This Row],[SUPPLIER]]="","",IF(ALL[[#This Row],[TGL MASUK_H2]]&gt;C721,ALL[[#This Row],[TGL MASUK_H2]],"")))</f>
        <v/>
      </c>
      <c r="E722" t="str">
        <f>IF(ALL[[#This Row],[FAKTUR]]="",E721,ALL[[#This Row],[FAKTUR]])</f>
        <v>UNTANA</v>
      </c>
      <c r="F722" s="2">
        <f>IF(ALL[[#This Row],[TGL.NOTA]]="",F721,ALL[[#This Row],[TGL.NOTA]])</f>
        <v>44947</v>
      </c>
      <c r="G722" s="8">
        <f t="shared" si="11"/>
        <v>720</v>
      </c>
      <c r="H722" s="6" t="str">
        <f>IF(ALL[[#This Row],[SUPPLIER]]="","",COUNT(H$2:H721)+1)</f>
        <v/>
      </c>
      <c r="I722" s="2" t="s">
        <v>22</v>
      </c>
      <c r="N722" s="2"/>
      <c r="P722" t="s">
        <v>801</v>
      </c>
      <c r="Q722">
        <v>1</v>
      </c>
      <c r="R722">
        <v>32</v>
      </c>
      <c r="S722" t="s">
        <v>20</v>
      </c>
      <c r="T722" s="3">
        <v>82500</v>
      </c>
      <c r="U722" s="3"/>
      <c r="W722" s="4"/>
      <c r="X722" s="4"/>
      <c r="Z722" s="1"/>
    </row>
    <row r="723" spans="2:26" x14ac:dyDescent="0.25">
      <c r="B723" s="2">
        <f>IF(ALL[[#This Row],[TGL MASUK]]="",B722,ALL[[#This Row],[TGL MASUK]])</f>
        <v>44952</v>
      </c>
      <c r="C723" s="2">
        <v>44952</v>
      </c>
      <c r="D723" s="2" t="str">
        <f>IF(D722=ALL[[#Headers],[TGL MASUK_H3]],ALL[[#This Row],[TGL MASUK_H2]],IF(ALL[[#This Row],[SUPPLIER]]="","",IF(ALL[[#This Row],[TGL MASUK_H2]]&gt;C722,ALL[[#This Row],[TGL MASUK_H2]],"")))</f>
        <v/>
      </c>
      <c r="E723" t="str">
        <f>IF(ALL[[#This Row],[FAKTUR]]="",E722,ALL[[#This Row],[FAKTUR]])</f>
        <v>UNTANA</v>
      </c>
      <c r="F723" s="2">
        <f>IF(ALL[[#This Row],[TGL.NOTA]]="",F722,ALL[[#This Row],[TGL.NOTA]])</f>
        <v>44947</v>
      </c>
      <c r="G723" s="8">
        <f t="shared" si="11"/>
        <v>721</v>
      </c>
      <c r="H723" s="6" t="str">
        <f>IF(ALL[[#This Row],[SUPPLIER]]="","",COUNT(H$2:H722)+1)</f>
        <v/>
      </c>
      <c r="I723" s="2" t="s">
        <v>22</v>
      </c>
      <c r="N723" s="2"/>
      <c r="P723" t="s">
        <v>802</v>
      </c>
      <c r="Q723">
        <v>1</v>
      </c>
      <c r="R723">
        <v>32</v>
      </c>
      <c r="S723" t="s">
        <v>20</v>
      </c>
      <c r="T723" s="3">
        <v>75000</v>
      </c>
      <c r="U723" s="3"/>
      <c r="W723" s="4"/>
      <c r="X723" s="4"/>
      <c r="Z723" s="1"/>
    </row>
    <row r="724" spans="2:26" x14ac:dyDescent="0.25">
      <c r="B724" s="2">
        <f>IF(ALL[[#This Row],[TGL MASUK]]="",B723,ALL[[#This Row],[TGL MASUK]])</f>
        <v>44952</v>
      </c>
      <c r="C724" s="2">
        <v>44952</v>
      </c>
      <c r="D724" s="2" t="str">
        <f>IF(D723=ALL[[#Headers],[TGL MASUK_H3]],ALL[[#This Row],[TGL MASUK_H2]],IF(ALL[[#This Row],[SUPPLIER]]="","",IF(ALL[[#This Row],[TGL MASUK_H2]]&gt;C723,ALL[[#This Row],[TGL MASUK_H2]],"")))</f>
        <v/>
      </c>
      <c r="E724" t="str">
        <f>IF(ALL[[#This Row],[FAKTUR]]="",E723,ALL[[#This Row],[FAKTUR]])</f>
        <v>UNTANA</v>
      </c>
      <c r="F724" s="2">
        <f>IF(ALL[[#This Row],[TGL.NOTA]]="",F723,ALL[[#This Row],[TGL.NOTA]])</f>
        <v>44947</v>
      </c>
      <c r="G724" s="8">
        <f t="shared" si="11"/>
        <v>722</v>
      </c>
      <c r="H724" s="6" t="str">
        <f>IF(ALL[[#This Row],[SUPPLIER]]="","",COUNT(H$2:H723)+1)</f>
        <v/>
      </c>
      <c r="I724" s="2" t="s">
        <v>22</v>
      </c>
      <c r="N724" s="2"/>
      <c r="T724" s="3"/>
      <c r="U724" s="3"/>
      <c r="W724" s="4"/>
      <c r="X724" s="4"/>
      <c r="Z724" s="1"/>
    </row>
    <row r="725" spans="2:26" x14ac:dyDescent="0.25">
      <c r="B725" s="2">
        <f>IF(ALL[[#This Row],[TGL MASUK]]="",B724,ALL[[#This Row],[TGL MASUK]])</f>
        <v>44953</v>
      </c>
      <c r="C725" s="2">
        <v>44953</v>
      </c>
      <c r="D725" s="2">
        <f>IF(D724=ALL[[#Headers],[TGL MASUK_H3]],ALL[[#This Row],[TGL MASUK_H2]],IF(ALL[[#This Row],[SUPPLIER]]="","",IF(ALL[[#This Row],[TGL MASUK_H2]]&gt;C724,ALL[[#This Row],[TGL MASUK_H2]],"")))</f>
        <v>44953</v>
      </c>
      <c r="E725" t="str">
        <f>IF(ALL[[#This Row],[FAKTUR]]="",E724,ALL[[#This Row],[FAKTUR]])</f>
        <v>UNTANA</v>
      </c>
      <c r="F725" s="2">
        <f>IF(ALL[[#This Row],[TGL.NOTA]]="",F724,ALL[[#This Row],[TGL.NOTA]])</f>
        <v>44947</v>
      </c>
      <c r="G725" s="8">
        <f t="shared" si="11"/>
        <v>723</v>
      </c>
      <c r="H725" s="6">
        <f>IF(ALL[[#This Row],[SUPPLIER]]="","",COUNT(H$2:H724)+1)</f>
        <v>138</v>
      </c>
      <c r="I725" s="2">
        <v>44953</v>
      </c>
      <c r="J725" t="s">
        <v>803</v>
      </c>
      <c r="K725" t="s">
        <v>17</v>
      </c>
      <c r="N725" s="2"/>
      <c r="P725" t="s">
        <v>804</v>
      </c>
      <c r="Q725">
        <v>10</v>
      </c>
      <c r="R725">
        <v>200</v>
      </c>
      <c r="S725" t="s">
        <v>20</v>
      </c>
      <c r="T725" s="3">
        <v>71000</v>
      </c>
      <c r="U725" s="3"/>
      <c r="V725" t="s">
        <v>805</v>
      </c>
      <c r="W725" s="4">
        <v>0.12</v>
      </c>
      <c r="X725" s="4"/>
      <c r="Z725" s="1"/>
    </row>
    <row r="726" spans="2:26" x14ac:dyDescent="0.25">
      <c r="B726" s="2">
        <f>IF(ALL[[#This Row],[TGL MASUK]]="",B725,ALL[[#This Row],[TGL MASUK]])</f>
        <v>44953</v>
      </c>
      <c r="C726" s="2">
        <v>44953</v>
      </c>
      <c r="D726" s="2" t="str">
        <f>IF(D725=ALL[[#Headers],[TGL MASUK_H3]],ALL[[#This Row],[TGL MASUK_H2]],IF(ALL[[#This Row],[SUPPLIER]]="","",IF(ALL[[#This Row],[TGL MASUK_H2]]&gt;C725,ALL[[#This Row],[TGL MASUK_H2]],"")))</f>
        <v/>
      </c>
      <c r="E726" t="str">
        <f>IF(ALL[[#This Row],[FAKTUR]]="",E725,ALL[[#This Row],[FAKTUR]])</f>
        <v>UNTANA</v>
      </c>
      <c r="F726" s="2">
        <f>IF(ALL[[#This Row],[TGL.NOTA]]="",F725,ALL[[#This Row],[TGL.NOTA]])</f>
        <v>44947</v>
      </c>
      <c r="G726" s="8">
        <f t="shared" si="11"/>
        <v>724</v>
      </c>
      <c r="H726" s="6" t="str">
        <f>IF(ALL[[#This Row],[SUPPLIER]]="","",COUNT(H$2:H725)+1)</f>
        <v/>
      </c>
      <c r="I726" s="2" t="s">
        <v>22</v>
      </c>
      <c r="N726" s="2"/>
      <c r="P726" t="s">
        <v>806</v>
      </c>
      <c r="Q726">
        <v>5</v>
      </c>
      <c r="R726">
        <v>120</v>
      </c>
      <c r="S726" t="s">
        <v>20</v>
      </c>
      <c r="T726" s="3">
        <v>52000</v>
      </c>
      <c r="U726" s="3"/>
      <c r="V726" t="s">
        <v>807</v>
      </c>
      <c r="W726" s="4">
        <v>0.12</v>
      </c>
      <c r="X726" s="4"/>
      <c r="Z726" s="1"/>
    </row>
    <row r="727" spans="2:26" x14ac:dyDescent="0.25">
      <c r="B727" s="2">
        <f>IF(ALL[[#This Row],[TGL MASUK]]="",B726,ALL[[#This Row],[TGL MASUK]])</f>
        <v>44953</v>
      </c>
      <c r="C727" s="2">
        <v>44953</v>
      </c>
      <c r="D727" s="2" t="str">
        <f>IF(D726=ALL[[#Headers],[TGL MASUK_H3]],ALL[[#This Row],[TGL MASUK_H2]],IF(ALL[[#This Row],[SUPPLIER]]="","",IF(ALL[[#This Row],[TGL MASUK_H2]]&gt;C726,ALL[[#This Row],[TGL MASUK_H2]],"")))</f>
        <v/>
      </c>
      <c r="E727" t="str">
        <f>IF(ALL[[#This Row],[FAKTUR]]="",E726,ALL[[#This Row],[FAKTUR]])</f>
        <v>UNTANA</v>
      </c>
      <c r="F727" s="2">
        <f>IF(ALL[[#This Row],[TGL.NOTA]]="",F726,ALL[[#This Row],[TGL.NOTA]])</f>
        <v>44947</v>
      </c>
      <c r="G727" s="8">
        <f t="shared" si="11"/>
        <v>725</v>
      </c>
      <c r="H727" s="6" t="str">
        <f>IF(ALL[[#This Row],[SUPPLIER]]="","",COUNT(H$2:H726)+1)</f>
        <v/>
      </c>
      <c r="I727" s="2" t="s">
        <v>22</v>
      </c>
      <c r="N727" s="2"/>
      <c r="P727" t="s">
        <v>808</v>
      </c>
      <c r="Q727">
        <v>5</v>
      </c>
      <c r="R727">
        <v>120</v>
      </c>
      <c r="S727" t="s">
        <v>20</v>
      </c>
      <c r="T727" s="3">
        <v>46000</v>
      </c>
      <c r="U727" s="3"/>
      <c r="V727" t="s">
        <v>807</v>
      </c>
      <c r="W727" s="4">
        <v>0.12</v>
      </c>
      <c r="X727" s="4"/>
      <c r="Z727" s="1"/>
    </row>
    <row r="728" spans="2:26" x14ac:dyDescent="0.25">
      <c r="B728" s="2">
        <f>IF(ALL[[#This Row],[TGL MASUK]]="",B727,ALL[[#This Row],[TGL MASUK]])</f>
        <v>44953</v>
      </c>
      <c r="C728" s="2">
        <v>44953</v>
      </c>
      <c r="D728" s="2" t="str">
        <f>IF(D727=ALL[[#Headers],[TGL MASUK_H3]],ALL[[#This Row],[TGL MASUK_H2]],IF(ALL[[#This Row],[SUPPLIER]]="","",IF(ALL[[#This Row],[TGL MASUK_H2]]&gt;C727,ALL[[#This Row],[TGL MASUK_H2]],"")))</f>
        <v/>
      </c>
      <c r="E728" t="str">
        <f>IF(ALL[[#This Row],[FAKTUR]]="",E727,ALL[[#This Row],[FAKTUR]])</f>
        <v>UNTANA</v>
      </c>
      <c r="F728" s="2">
        <f>IF(ALL[[#This Row],[TGL.NOTA]]="",F727,ALL[[#This Row],[TGL.NOTA]])</f>
        <v>44947</v>
      </c>
      <c r="G728" s="8">
        <f t="shared" si="11"/>
        <v>726</v>
      </c>
      <c r="H728" s="6" t="str">
        <f>IF(ALL[[#This Row],[SUPPLIER]]="","",COUNT(H$2:H727)+1)</f>
        <v/>
      </c>
      <c r="I728" s="2" t="s">
        <v>22</v>
      </c>
      <c r="N728" s="2"/>
      <c r="P728" t="s">
        <v>809</v>
      </c>
      <c r="Q728">
        <v>5</v>
      </c>
      <c r="R728">
        <v>240</v>
      </c>
      <c r="S728" t="s">
        <v>20</v>
      </c>
      <c r="T728" s="3">
        <v>38000</v>
      </c>
      <c r="U728" s="3"/>
      <c r="V728" t="s">
        <v>35</v>
      </c>
      <c r="W728" s="4">
        <v>0.12</v>
      </c>
      <c r="X728" s="4"/>
      <c r="Z728" s="1"/>
    </row>
    <row r="729" spans="2:26" x14ac:dyDescent="0.25">
      <c r="B729" s="2">
        <f>IF(ALL[[#This Row],[TGL MASUK]]="",B728,ALL[[#This Row],[TGL MASUK]])</f>
        <v>44953</v>
      </c>
      <c r="C729" s="2">
        <v>44953</v>
      </c>
      <c r="D729" s="2" t="str">
        <f>IF(D728=ALL[[#Headers],[TGL MASUK_H3]],ALL[[#This Row],[TGL MASUK_H2]],IF(ALL[[#This Row],[SUPPLIER]]="","",IF(ALL[[#This Row],[TGL MASUK_H2]]&gt;C728,ALL[[#This Row],[TGL MASUK_H2]],"")))</f>
        <v/>
      </c>
      <c r="E729" t="str">
        <f>IF(ALL[[#This Row],[FAKTUR]]="",E728,ALL[[#This Row],[FAKTUR]])</f>
        <v>UNTANA</v>
      </c>
      <c r="F729" s="2">
        <f>IF(ALL[[#This Row],[TGL.NOTA]]="",F728,ALL[[#This Row],[TGL.NOTA]])</f>
        <v>44947</v>
      </c>
      <c r="G729" s="8">
        <f t="shared" si="11"/>
        <v>727</v>
      </c>
      <c r="H729" s="6" t="str">
        <f>IF(ALL[[#This Row],[SUPPLIER]]="","",COUNT(H$2:H728)+1)</f>
        <v/>
      </c>
      <c r="I729" s="2" t="s">
        <v>22</v>
      </c>
      <c r="N729" s="2"/>
      <c r="P729" t="s">
        <v>810</v>
      </c>
      <c r="Q729">
        <v>10</v>
      </c>
      <c r="R729">
        <v>240</v>
      </c>
      <c r="S729" t="s">
        <v>20</v>
      </c>
      <c r="T729" s="3">
        <v>133000</v>
      </c>
      <c r="U729" s="3"/>
      <c r="V729" t="s">
        <v>805</v>
      </c>
      <c r="W729" s="4">
        <v>0.12</v>
      </c>
      <c r="X729" s="4">
        <v>0.12</v>
      </c>
      <c r="Z729" s="1"/>
    </row>
    <row r="730" spans="2:26" x14ac:dyDescent="0.25">
      <c r="B730" s="2">
        <f>IF(ALL[[#This Row],[TGL MASUK]]="",B729,ALL[[#This Row],[TGL MASUK]])</f>
        <v>44953</v>
      </c>
      <c r="C730" s="2">
        <v>44953</v>
      </c>
      <c r="D730" s="2" t="str">
        <f>IF(D729=ALL[[#Headers],[TGL MASUK_H3]],ALL[[#This Row],[TGL MASUK_H2]],IF(ALL[[#This Row],[SUPPLIER]]="","",IF(ALL[[#This Row],[TGL MASUK_H2]]&gt;C729,ALL[[#This Row],[TGL MASUK_H2]],"")))</f>
        <v/>
      </c>
      <c r="E730" t="str">
        <f>IF(ALL[[#This Row],[FAKTUR]]="",E729,ALL[[#This Row],[FAKTUR]])</f>
        <v>UNTANA</v>
      </c>
      <c r="F730" s="2">
        <f>IF(ALL[[#This Row],[TGL.NOTA]]="",F729,ALL[[#This Row],[TGL.NOTA]])</f>
        <v>44947</v>
      </c>
      <c r="G730" s="8">
        <f t="shared" si="11"/>
        <v>728</v>
      </c>
      <c r="H730" s="6" t="str">
        <f>IF(ALL[[#This Row],[SUPPLIER]]="","",COUNT(H$2:H729)+1)</f>
        <v/>
      </c>
      <c r="I730" s="2" t="s">
        <v>22</v>
      </c>
      <c r="N730" s="2"/>
      <c r="P730" t="s">
        <v>811</v>
      </c>
      <c r="Q730">
        <v>12</v>
      </c>
      <c r="R730">
        <v>288</v>
      </c>
      <c r="S730" t="s">
        <v>20</v>
      </c>
      <c r="T730" s="3">
        <v>87000</v>
      </c>
      <c r="U730" s="3"/>
      <c r="V730" t="s">
        <v>807</v>
      </c>
      <c r="W730" s="4">
        <v>0.12</v>
      </c>
      <c r="X730" s="4">
        <v>0.12</v>
      </c>
      <c r="Z730" s="1"/>
    </row>
    <row r="731" spans="2:26" x14ac:dyDescent="0.25">
      <c r="B731" s="2">
        <f>IF(ALL[[#This Row],[TGL MASUK]]="",B730,ALL[[#This Row],[TGL MASUK]])</f>
        <v>44953</v>
      </c>
      <c r="C731" s="2">
        <v>44953</v>
      </c>
      <c r="D731" s="2" t="str">
        <f>IF(D730=ALL[[#Headers],[TGL MASUK_H3]],ALL[[#This Row],[TGL MASUK_H2]],IF(ALL[[#This Row],[SUPPLIER]]="","",IF(ALL[[#This Row],[TGL MASUK_H2]]&gt;C730,ALL[[#This Row],[TGL MASUK_H2]],"")))</f>
        <v/>
      </c>
      <c r="E731" t="str">
        <f>IF(ALL[[#This Row],[FAKTUR]]="",E730,ALL[[#This Row],[FAKTUR]])</f>
        <v>UNTANA</v>
      </c>
      <c r="F731" s="2">
        <f>IF(ALL[[#This Row],[TGL.NOTA]]="",F730,ALL[[#This Row],[TGL.NOTA]])</f>
        <v>44947</v>
      </c>
      <c r="G731" s="8">
        <f t="shared" si="11"/>
        <v>729</v>
      </c>
      <c r="H731" s="6" t="str">
        <f>IF(ALL[[#This Row],[SUPPLIER]]="","",COUNT(H$2:H730)+1)</f>
        <v/>
      </c>
      <c r="I731" s="2" t="s">
        <v>22</v>
      </c>
      <c r="N731" s="2"/>
      <c r="P731" t="s">
        <v>812</v>
      </c>
      <c r="R731">
        <v>60</v>
      </c>
      <c r="S731" t="s">
        <v>20</v>
      </c>
      <c r="T731" s="3">
        <v>29000</v>
      </c>
      <c r="U731" s="3"/>
      <c r="V731" t="s">
        <v>21</v>
      </c>
      <c r="W731" s="4"/>
      <c r="X731" s="4"/>
      <c r="Z731" s="1" t="s">
        <v>174</v>
      </c>
    </row>
    <row r="732" spans="2:26" x14ac:dyDescent="0.25">
      <c r="B732" s="2">
        <f>IF(ALL[[#This Row],[TGL MASUK]]="",B731,ALL[[#This Row],[TGL MASUK]])</f>
        <v>44953</v>
      </c>
      <c r="C732" s="2">
        <v>44953</v>
      </c>
      <c r="D732" s="2" t="str">
        <f>IF(D731=ALL[[#Headers],[TGL MASUK_H3]],ALL[[#This Row],[TGL MASUK_H2]],IF(ALL[[#This Row],[SUPPLIER]]="","",IF(ALL[[#This Row],[TGL MASUK_H2]]&gt;C731,ALL[[#This Row],[TGL MASUK_H2]],"")))</f>
        <v/>
      </c>
      <c r="E732" t="str">
        <f>IF(ALL[[#This Row],[FAKTUR]]="",E731,ALL[[#This Row],[FAKTUR]])</f>
        <v>UNTANA</v>
      </c>
      <c r="F732" s="2">
        <f>IF(ALL[[#This Row],[TGL.NOTA]]="",F731,ALL[[#This Row],[TGL.NOTA]])</f>
        <v>44947</v>
      </c>
      <c r="G732" s="8">
        <f t="shared" si="11"/>
        <v>730</v>
      </c>
      <c r="H732" s="6" t="str">
        <f>IF(ALL[[#This Row],[SUPPLIER]]="","",COUNT(H$2:H731)+1)</f>
        <v/>
      </c>
      <c r="I732" s="2" t="s">
        <v>22</v>
      </c>
      <c r="N732" s="2"/>
      <c r="P732" t="s">
        <v>812</v>
      </c>
      <c r="Q732">
        <v>12</v>
      </c>
      <c r="R732">
        <v>720</v>
      </c>
      <c r="S732" t="s">
        <v>20</v>
      </c>
      <c r="T732" s="3">
        <v>29000</v>
      </c>
      <c r="U732" s="3"/>
      <c r="V732" t="s">
        <v>21</v>
      </c>
      <c r="W732" s="4">
        <v>0.12</v>
      </c>
      <c r="X732" s="4">
        <v>0.12</v>
      </c>
      <c r="Z732" s="1"/>
    </row>
    <row r="733" spans="2:26" x14ac:dyDescent="0.25">
      <c r="B733" s="2">
        <f>IF(ALL[[#This Row],[TGL MASUK]]="",B732,ALL[[#This Row],[TGL MASUK]])</f>
        <v>44953</v>
      </c>
      <c r="C733" s="2">
        <v>44953</v>
      </c>
      <c r="D733" s="2" t="str">
        <f>IF(D732=ALL[[#Headers],[TGL MASUK_H3]],ALL[[#This Row],[TGL MASUK_H2]],IF(ALL[[#This Row],[SUPPLIER]]="","",IF(ALL[[#This Row],[TGL MASUK_H2]]&gt;C732,ALL[[#This Row],[TGL MASUK_H2]],"")))</f>
        <v/>
      </c>
      <c r="E733" t="str">
        <f>IF(ALL[[#This Row],[FAKTUR]]="",E732,ALL[[#This Row],[FAKTUR]])</f>
        <v>UNTANA</v>
      </c>
      <c r="F733" s="2">
        <f>IF(ALL[[#This Row],[TGL.NOTA]]="",F732,ALL[[#This Row],[TGL.NOTA]])</f>
        <v>44947</v>
      </c>
      <c r="G733" s="8">
        <f t="shared" si="11"/>
        <v>731</v>
      </c>
      <c r="H733" s="6" t="str">
        <f>IF(ALL[[#This Row],[SUPPLIER]]="","",COUNT(H$2:H732)+1)</f>
        <v/>
      </c>
      <c r="I733" s="2" t="s">
        <v>22</v>
      </c>
      <c r="N733" s="2"/>
      <c r="P733" t="s">
        <v>811</v>
      </c>
      <c r="Q733">
        <v>1</v>
      </c>
      <c r="R733">
        <v>24</v>
      </c>
      <c r="S733" t="s">
        <v>20</v>
      </c>
      <c r="T733" s="3">
        <v>87000</v>
      </c>
      <c r="U733" s="3"/>
      <c r="V733" t="s">
        <v>807</v>
      </c>
      <c r="W733" s="4"/>
      <c r="X733" s="4"/>
      <c r="Z733" s="1" t="s">
        <v>174</v>
      </c>
    </row>
    <row r="734" spans="2:26" x14ac:dyDescent="0.25">
      <c r="B734" s="2">
        <f>IF(ALL[[#This Row],[TGL MASUK]]="",B733,ALL[[#This Row],[TGL MASUK]])</f>
        <v>44953</v>
      </c>
      <c r="C734" s="2">
        <v>44953</v>
      </c>
      <c r="D734" s="2" t="str">
        <f>IF(D733=ALL[[#Headers],[TGL MASUK_H3]],ALL[[#This Row],[TGL MASUK_H2]],IF(ALL[[#This Row],[SUPPLIER]]="","",IF(ALL[[#This Row],[TGL MASUK_H2]]&gt;C733,ALL[[#This Row],[TGL MASUK_H2]],"")))</f>
        <v/>
      </c>
      <c r="E734" t="str">
        <f>IF(ALL[[#This Row],[FAKTUR]]="",E733,ALL[[#This Row],[FAKTUR]])</f>
        <v>UNTANA</v>
      </c>
      <c r="F734" s="2">
        <f>IF(ALL[[#This Row],[TGL.NOTA]]="",F733,ALL[[#This Row],[TGL.NOTA]])</f>
        <v>44947</v>
      </c>
      <c r="G734" s="8">
        <f t="shared" si="11"/>
        <v>732</v>
      </c>
      <c r="H734" s="6" t="str">
        <f>IF(ALL[[#This Row],[SUPPLIER]]="","",COUNT(H$2:H733)+1)</f>
        <v/>
      </c>
      <c r="I734" s="2" t="s">
        <v>22</v>
      </c>
      <c r="N734" s="2"/>
      <c r="P734" t="s">
        <v>810</v>
      </c>
      <c r="R734">
        <v>20</v>
      </c>
      <c r="S734" t="s">
        <v>20</v>
      </c>
      <c r="T734" s="3">
        <v>133000</v>
      </c>
      <c r="U734" s="3"/>
      <c r="V734" t="s">
        <v>805</v>
      </c>
      <c r="W734" s="4"/>
      <c r="X734" s="4"/>
      <c r="Z734" s="1" t="s">
        <v>174</v>
      </c>
    </row>
    <row r="735" spans="2:26" x14ac:dyDescent="0.25">
      <c r="B735" s="2">
        <f>IF(ALL[[#This Row],[TGL MASUK]]="",B734,ALL[[#This Row],[TGL MASUK]])</f>
        <v>44953</v>
      </c>
      <c r="C735" s="2">
        <v>44953</v>
      </c>
      <c r="D735" s="2" t="str">
        <f>IF(D734=ALL[[#Headers],[TGL MASUK_H3]],ALL[[#This Row],[TGL MASUK_H2]],IF(ALL[[#This Row],[SUPPLIER]]="","",IF(ALL[[#This Row],[TGL MASUK_H2]]&gt;C734,ALL[[#This Row],[TGL MASUK_H2]],"")))</f>
        <v/>
      </c>
      <c r="E735" t="str">
        <f>IF(ALL[[#This Row],[FAKTUR]]="",E734,ALL[[#This Row],[FAKTUR]])</f>
        <v>UNTANA</v>
      </c>
      <c r="F735" s="2">
        <f>IF(ALL[[#This Row],[TGL.NOTA]]="",F734,ALL[[#This Row],[TGL.NOTA]])</f>
        <v>44947</v>
      </c>
      <c r="G735" s="8">
        <f t="shared" si="11"/>
        <v>733</v>
      </c>
      <c r="H735" s="6" t="str">
        <f>IF(ALL[[#This Row],[SUPPLIER]]="","",COUNT(H$2:H734)+1)</f>
        <v/>
      </c>
      <c r="I735" s="2" t="s">
        <v>22</v>
      </c>
      <c r="N735" s="2"/>
      <c r="P735" t="s">
        <v>813</v>
      </c>
      <c r="Q735">
        <v>3</v>
      </c>
      <c r="R735">
        <v>180</v>
      </c>
      <c r="S735" t="s">
        <v>20</v>
      </c>
      <c r="T735" s="3">
        <v>33000</v>
      </c>
      <c r="U735" s="3"/>
      <c r="V735" t="s">
        <v>21</v>
      </c>
      <c r="W735" s="4"/>
      <c r="X735" s="4"/>
      <c r="Z735" s="1" t="s">
        <v>174</v>
      </c>
    </row>
    <row r="736" spans="2:26" x14ac:dyDescent="0.25">
      <c r="B736" s="2">
        <f>IF(ALL[[#This Row],[TGL MASUK]]="",B735,ALL[[#This Row],[TGL MASUK]])</f>
        <v>44953</v>
      </c>
      <c r="C736" s="2">
        <v>44953</v>
      </c>
      <c r="D736" s="2" t="str">
        <f>IF(D735=ALL[[#Headers],[TGL MASUK_H3]],ALL[[#This Row],[TGL MASUK_H2]],IF(ALL[[#This Row],[SUPPLIER]]="","",IF(ALL[[#This Row],[TGL MASUK_H2]]&gt;C735,ALL[[#This Row],[TGL MASUK_H2]],"")))</f>
        <v/>
      </c>
      <c r="E736" t="str">
        <f>IF(ALL[[#This Row],[FAKTUR]]="",E735,ALL[[#This Row],[FAKTUR]])</f>
        <v>UNTANA</v>
      </c>
      <c r="F736" s="2">
        <f>IF(ALL[[#This Row],[TGL.NOTA]]="",F735,ALL[[#This Row],[TGL.NOTA]])</f>
        <v>44947</v>
      </c>
      <c r="G736" s="8">
        <f t="shared" si="11"/>
        <v>734</v>
      </c>
      <c r="H736" s="6" t="str">
        <f>IF(ALL[[#This Row],[SUPPLIER]]="","",COUNT(H$2:H735)+1)</f>
        <v/>
      </c>
      <c r="I736" s="2" t="s">
        <v>22</v>
      </c>
      <c r="N736" s="2"/>
      <c r="P736" t="s">
        <v>813</v>
      </c>
      <c r="Q736">
        <v>24</v>
      </c>
      <c r="R736">
        <v>1440</v>
      </c>
      <c r="S736" t="s">
        <v>20</v>
      </c>
      <c r="T736" s="3">
        <v>33000</v>
      </c>
      <c r="U736" s="3"/>
      <c r="V736" t="s">
        <v>21</v>
      </c>
      <c r="W736" s="4">
        <v>0.12</v>
      </c>
      <c r="X736" s="4">
        <v>0.12</v>
      </c>
      <c r="Z736" s="1"/>
    </row>
    <row r="737" spans="2:26" x14ac:dyDescent="0.25">
      <c r="B737" s="2">
        <f>IF(ALL[[#This Row],[TGL MASUK]]="",B736,ALL[[#This Row],[TGL MASUK]])</f>
        <v>44953</v>
      </c>
      <c r="C737" s="2">
        <v>44953</v>
      </c>
      <c r="D737" s="2" t="str">
        <f>IF(D736=ALL[[#Headers],[TGL MASUK_H3]],ALL[[#This Row],[TGL MASUK_H2]],IF(ALL[[#This Row],[SUPPLIER]]="","",IF(ALL[[#This Row],[TGL MASUK_H2]]&gt;C736,ALL[[#This Row],[TGL MASUK_H2]],"")))</f>
        <v/>
      </c>
      <c r="E737" t="str">
        <f>IF(ALL[[#This Row],[FAKTUR]]="",E736,ALL[[#This Row],[FAKTUR]])</f>
        <v>UNTANA</v>
      </c>
      <c r="F737" s="2">
        <f>IF(ALL[[#This Row],[TGL.NOTA]]="",F736,ALL[[#This Row],[TGL.NOTA]])</f>
        <v>44947</v>
      </c>
      <c r="G737" s="8">
        <f t="shared" si="11"/>
        <v>735</v>
      </c>
      <c r="H737" s="6" t="str">
        <f>IF(ALL[[#This Row],[SUPPLIER]]="","",COUNT(H$2:H736)+1)</f>
        <v/>
      </c>
      <c r="I737" s="2" t="s">
        <v>22</v>
      </c>
      <c r="N737" s="2"/>
      <c r="P737" t="s">
        <v>814</v>
      </c>
      <c r="Q737">
        <v>24</v>
      </c>
      <c r="R737">
        <v>2880</v>
      </c>
      <c r="S737" t="s">
        <v>20</v>
      </c>
      <c r="T737" s="3">
        <v>23000</v>
      </c>
      <c r="U737" s="3"/>
      <c r="V737" t="s">
        <v>163</v>
      </c>
      <c r="W737" s="4">
        <v>0.12</v>
      </c>
      <c r="X737" s="4">
        <v>0.12</v>
      </c>
      <c r="Z737" s="1"/>
    </row>
    <row r="738" spans="2:26" x14ac:dyDescent="0.25">
      <c r="B738" s="2">
        <f>IF(ALL[[#This Row],[TGL MASUK]]="",B737,ALL[[#This Row],[TGL MASUK]])</f>
        <v>44953</v>
      </c>
      <c r="C738" s="2">
        <v>44953</v>
      </c>
      <c r="D738" s="2" t="str">
        <f>IF(D737=ALL[[#Headers],[TGL MASUK_H3]],ALL[[#This Row],[TGL MASUK_H2]],IF(ALL[[#This Row],[SUPPLIER]]="","",IF(ALL[[#This Row],[TGL MASUK_H2]]&gt;C737,ALL[[#This Row],[TGL MASUK_H2]],"")))</f>
        <v/>
      </c>
      <c r="E738" t="str">
        <f>IF(ALL[[#This Row],[FAKTUR]]="",E737,ALL[[#This Row],[FAKTUR]])</f>
        <v>UNTANA</v>
      </c>
      <c r="F738" s="2">
        <f>IF(ALL[[#This Row],[TGL.NOTA]]="",F737,ALL[[#This Row],[TGL.NOTA]])</f>
        <v>44947</v>
      </c>
      <c r="G738" s="8">
        <f t="shared" si="11"/>
        <v>736</v>
      </c>
      <c r="H738" s="6" t="str">
        <f>IF(ALL[[#This Row],[SUPPLIER]]="","",COUNT(H$2:H737)+1)</f>
        <v/>
      </c>
      <c r="I738" s="2" t="s">
        <v>22</v>
      </c>
      <c r="N738" s="2"/>
      <c r="P738" t="s">
        <v>814</v>
      </c>
      <c r="R738">
        <v>120</v>
      </c>
      <c r="S738" t="s">
        <v>20</v>
      </c>
      <c r="T738" s="3">
        <v>23000</v>
      </c>
      <c r="U738" s="3"/>
      <c r="V738" t="s">
        <v>163</v>
      </c>
      <c r="W738" s="4"/>
      <c r="X738" s="4"/>
      <c r="Z738" s="1" t="s">
        <v>174</v>
      </c>
    </row>
    <row r="739" spans="2:26" x14ac:dyDescent="0.25">
      <c r="B739" s="2">
        <f>IF(ALL[[#This Row],[TGL MASUK]]="",B738,ALL[[#This Row],[TGL MASUK]])</f>
        <v>44953</v>
      </c>
      <c r="C739" s="2">
        <v>44953</v>
      </c>
      <c r="D739" s="2" t="str">
        <f>IF(D738=ALL[[#Headers],[TGL MASUK_H3]],ALL[[#This Row],[TGL MASUK_H2]],IF(ALL[[#This Row],[SUPPLIER]]="","",IF(ALL[[#This Row],[TGL MASUK_H2]]&gt;C738,ALL[[#This Row],[TGL MASUK_H2]],"")))</f>
        <v/>
      </c>
      <c r="E739" t="str">
        <f>IF(ALL[[#This Row],[FAKTUR]]="",E738,ALL[[#This Row],[FAKTUR]])</f>
        <v>UNTANA</v>
      </c>
      <c r="F739" s="2">
        <f>IF(ALL[[#This Row],[TGL.NOTA]]="",F738,ALL[[#This Row],[TGL.NOTA]])</f>
        <v>44947</v>
      </c>
      <c r="G739" s="8">
        <f t="shared" si="11"/>
        <v>737</v>
      </c>
      <c r="H739" s="6" t="str">
        <f>IF(ALL[[#This Row],[SUPPLIER]]="","",COUNT(H$2:H738)+1)</f>
        <v/>
      </c>
      <c r="I739" s="2" t="s">
        <v>22</v>
      </c>
      <c r="N739" s="2"/>
      <c r="T739" s="3"/>
      <c r="U739" s="3"/>
      <c r="W739" s="4"/>
      <c r="X739" s="4"/>
      <c r="Z739" s="1"/>
    </row>
    <row r="740" spans="2:26" x14ac:dyDescent="0.25">
      <c r="B740" s="2">
        <f>IF(ALL[[#This Row],[TGL MASUK]]="",B739,ALL[[#This Row],[TGL MASUK]])</f>
        <v>44953</v>
      </c>
      <c r="C740" s="2">
        <v>44953</v>
      </c>
      <c r="D740" s="2" t="str">
        <f>IF(D739=ALL[[#Headers],[TGL MASUK_H3]],ALL[[#This Row],[TGL MASUK_H2]],IF(ALL[[#This Row],[SUPPLIER]]="","",IF(ALL[[#This Row],[TGL MASUK_H2]]&gt;C739,ALL[[#This Row],[TGL MASUK_H2]],"")))</f>
        <v/>
      </c>
      <c r="E740" t="str">
        <f>IF(ALL[[#This Row],[FAKTUR]]="",E739,ALL[[#This Row],[FAKTUR]])</f>
        <v>ARTO MORO</v>
      </c>
      <c r="F740" s="2">
        <f>IF(ALL[[#This Row],[TGL.NOTA]]="",F739,ALL[[#This Row],[TGL.NOTA]])</f>
        <v>44940</v>
      </c>
      <c r="G740" s="8">
        <f t="shared" si="11"/>
        <v>738</v>
      </c>
      <c r="H740" s="6">
        <f>IF(ALL[[#This Row],[SUPPLIER]]="","",COUNT(H$2:H739)+1)</f>
        <v>139</v>
      </c>
      <c r="I740" s="2" t="s">
        <v>22</v>
      </c>
      <c r="J740" t="s">
        <v>815</v>
      </c>
      <c r="K740" t="s">
        <v>78</v>
      </c>
      <c r="L740" t="s">
        <v>816</v>
      </c>
      <c r="N740" s="2">
        <v>44940</v>
      </c>
      <c r="P740" t="s">
        <v>817</v>
      </c>
      <c r="Q740">
        <v>3</v>
      </c>
      <c r="R740">
        <v>576</v>
      </c>
      <c r="S740" t="s">
        <v>37</v>
      </c>
      <c r="T740" s="3">
        <v>9500</v>
      </c>
      <c r="U740" s="3"/>
      <c r="V740" t="s">
        <v>38</v>
      </c>
      <c r="W740" s="4">
        <v>0.05</v>
      </c>
      <c r="X740" s="4"/>
      <c r="Z740" s="1"/>
    </row>
    <row r="741" spans="2:26" x14ac:dyDescent="0.25">
      <c r="B741" s="2">
        <f>IF(ALL[[#This Row],[TGL MASUK]]="",B740,ALL[[#This Row],[TGL MASUK]])</f>
        <v>44953</v>
      </c>
      <c r="C741" s="2">
        <v>44953</v>
      </c>
      <c r="D741" s="2" t="str">
        <f>IF(D740=ALL[[#Headers],[TGL MASUK_H3]],ALL[[#This Row],[TGL MASUK_H2]],IF(ALL[[#This Row],[SUPPLIER]]="","",IF(ALL[[#This Row],[TGL MASUK_H2]]&gt;C740,ALL[[#This Row],[TGL MASUK_H2]],"")))</f>
        <v/>
      </c>
      <c r="E741" t="str">
        <f>IF(ALL[[#This Row],[FAKTUR]]="",E740,ALL[[#This Row],[FAKTUR]])</f>
        <v>ARTO MORO</v>
      </c>
      <c r="F741" s="2">
        <f>IF(ALL[[#This Row],[TGL.NOTA]]="",F740,ALL[[#This Row],[TGL.NOTA]])</f>
        <v>44940</v>
      </c>
      <c r="G741" s="8">
        <f t="shared" si="11"/>
        <v>739</v>
      </c>
      <c r="H741" s="6" t="str">
        <f>IF(ALL[[#This Row],[SUPPLIER]]="","",COUNT(H$2:H740)+1)</f>
        <v/>
      </c>
      <c r="I741" s="2" t="s">
        <v>22</v>
      </c>
      <c r="N741" s="2"/>
      <c r="T741" s="3"/>
      <c r="U741" s="3"/>
      <c r="W741" s="4"/>
      <c r="X741" s="4"/>
      <c r="Z741" s="1"/>
    </row>
    <row r="742" spans="2:26" x14ac:dyDescent="0.25">
      <c r="B742" s="2">
        <f>IF(ALL[[#This Row],[TGL MASUK]]="",B741,ALL[[#This Row],[TGL MASUK]])</f>
        <v>44953</v>
      </c>
      <c r="C742" s="2">
        <v>44953</v>
      </c>
      <c r="D742" s="2" t="str">
        <f>IF(D741=ALL[[#Headers],[TGL MASUK_H3]],ALL[[#This Row],[TGL MASUK_H2]],IF(ALL[[#This Row],[SUPPLIER]]="","",IF(ALL[[#This Row],[TGL MASUK_H2]]&gt;C741,ALL[[#This Row],[TGL MASUK_H2]],"")))</f>
        <v/>
      </c>
      <c r="E742" t="str">
        <f>IF(ALL[[#This Row],[FAKTUR]]="",E741,ALL[[#This Row],[FAKTUR]])</f>
        <v>UNTANA</v>
      </c>
      <c r="F742" s="2">
        <f>IF(ALL[[#This Row],[TGL.NOTA]]="",F741,ALL[[#This Row],[TGL.NOTA]])</f>
        <v>44942</v>
      </c>
      <c r="G742" s="8">
        <f t="shared" si="11"/>
        <v>740</v>
      </c>
      <c r="H742" s="6">
        <f>IF(ALL[[#This Row],[SUPPLIER]]="","",COUNT(H$2:H741)+1)</f>
        <v>140</v>
      </c>
      <c r="I742" s="2" t="s">
        <v>22</v>
      </c>
      <c r="J742" t="s">
        <v>818</v>
      </c>
      <c r="K742" t="s">
        <v>17</v>
      </c>
      <c r="L742" t="s">
        <v>819</v>
      </c>
      <c r="N742" s="2">
        <v>44942</v>
      </c>
      <c r="P742" t="s">
        <v>820</v>
      </c>
      <c r="Q742">
        <v>30</v>
      </c>
      <c r="R742">
        <v>1500</v>
      </c>
      <c r="S742" t="s">
        <v>37</v>
      </c>
      <c r="T742" s="3">
        <v>28500</v>
      </c>
      <c r="U742" s="3"/>
      <c r="W742" s="4"/>
      <c r="X742" s="4"/>
      <c r="Z742" s="1"/>
    </row>
    <row r="743" spans="2:26" x14ac:dyDescent="0.25">
      <c r="B743" s="2">
        <f>IF(ALL[[#This Row],[TGL MASUK]]="",B742,ALL[[#This Row],[TGL MASUK]])</f>
        <v>44953</v>
      </c>
      <c r="C743" s="2">
        <v>44953</v>
      </c>
      <c r="D743" s="2" t="str">
        <f>IF(D742=ALL[[#Headers],[TGL MASUK_H3]],ALL[[#This Row],[TGL MASUK_H2]],IF(ALL[[#This Row],[SUPPLIER]]="","",IF(ALL[[#This Row],[TGL MASUK_H2]]&gt;C742,ALL[[#This Row],[TGL MASUK_H2]],"")))</f>
        <v/>
      </c>
      <c r="E743" t="str">
        <f>IF(ALL[[#This Row],[FAKTUR]]="",E742,ALL[[#This Row],[FAKTUR]])</f>
        <v>UNTANA</v>
      </c>
      <c r="F743" s="2">
        <f>IF(ALL[[#This Row],[TGL.NOTA]]="",F742,ALL[[#This Row],[TGL.NOTA]])</f>
        <v>44942</v>
      </c>
      <c r="G743" s="8">
        <f t="shared" si="11"/>
        <v>741</v>
      </c>
      <c r="H743" s="6" t="str">
        <f>IF(ALL[[#This Row],[SUPPLIER]]="","",COUNT(H$2:H742)+1)</f>
        <v/>
      </c>
      <c r="I743" s="2" t="s">
        <v>22</v>
      </c>
      <c r="N743" s="2"/>
      <c r="P743" t="s">
        <v>821</v>
      </c>
      <c r="Q743">
        <v>10</v>
      </c>
      <c r="R743">
        <v>100</v>
      </c>
      <c r="S743" t="s">
        <v>37</v>
      </c>
      <c r="T743" s="3">
        <v>115000</v>
      </c>
      <c r="U743" s="3"/>
      <c r="W743" s="4"/>
      <c r="X743" s="4"/>
      <c r="Z743" s="1"/>
    </row>
    <row r="744" spans="2:26" x14ac:dyDescent="0.25">
      <c r="B744" s="2">
        <f>IF(ALL[[#This Row],[TGL MASUK]]="",B743,ALL[[#This Row],[TGL MASUK]])</f>
        <v>44953</v>
      </c>
      <c r="C744" s="2">
        <v>44953</v>
      </c>
      <c r="D744" s="2" t="str">
        <f>IF(D743=ALL[[#Headers],[TGL MASUK_H3]],ALL[[#This Row],[TGL MASUK_H2]],IF(ALL[[#This Row],[SUPPLIER]]="","",IF(ALL[[#This Row],[TGL MASUK_H2]]&gt;C743,ALL[[#This Row],[TGL MASUK_H2]],"")))</f>
        <v/>
      </c>
      <c r="E744" t="str">
        <f>IF(ALL[[#This Row],[FAKTUR]]="",E743,ALL[[#This Row],[FAKTUR]])</f>
        <v>UNTANA</v>
      </c>
      <c r="F744" s="2">
        <f>IF(ALL[[#This Row],[TGL.NOTA]]="",F743,ALL[[#This Row],[TGL.NOTA]])</f>
        <v>44942</v>
      </c>
      <c r="G744" s="8">
        <f t="shared" si="11"/>
        <v>742</v>
      </c>
      <c r="H744" s="6" t="str">
        <f>IF(ALL[[#This Row],[SUPPLIER]]="","",COUNT(H$2:H743)+1)</f>
        <v/>
      </c>
      <c r="I744" s="2" t="s">
        <v>22</v>
      </c>
      <c r="N744" s="2"/>
      <c r="T744" s="3"/>
      <c r="U744" s="3"/>
      <c r="W744" s="4"/>
      <c r="X744" s="4"/>
      <c r="Z744" s="1"/>
    </row>
    <row r="745" spans="2:26" x14ac:dyDescent="0.25">
      <c r="B745" s="2">
        <f>IF(ALL[[#This Row],[TGL MASUK]]="",B744,ALL[[#This Row],[TGL MASUK]])</f>
        <v>44953</v>
      </c>
      <c r="C745" s="2">
        <v>44953</v>
      </c>
      <c r="D745" s="2" t="str">
        <f>IF(D744=ALL[[#Headers],[TGL MASUK_H3]],ALL[[#This Row],[TGL MASUK_H2]],IF(ALL[[#This Row],[SUPPLIER]]="","",IF(ALL[[#This Row],[TGL MASUK_H2]]&gt;C744,ALL[[#This Row],[TGL MASUK_H2]],"")))</f>
        <v/>
      </c>
      <c r="E745" t="str">
        <f>IF(ALL[[#This Row],[FAKTUR]]="",E744,ALL[[#This Row],[FAKTUR]])</f>
        <v>UNTANA</v>
      </c>
      <c r="F745" s="2">
        <f>IF(ALL[[#This Row],[TGL.NOTA]]="",F744,ALL[[#This Row],[TGL.NOTA]])</f>
        <v>44950</v>
      </c>
      <c r="G745" s="8">
        <f t="shared" si="11"/>
        <v>743</v>
      </c>
      <c r="H745" s="6">
        <f>IF(ALL[[#This Row],[SUPPLIER]]="","",COUNT(H$2:H744)+1)</f>
        <v>141</v>
      </c>
      <c r="I745" s="2" t="s">
        <v>22</v>
      </c>
      <c r="J745" t="s">
        <v>541</v>
      </c>
      <c r="K745" t="s">
        <v>17</v>
      </c>
      <c r="L745" t="s">
        <v>822</v>
      </c>
      <c r="N745" s="2">
        <v>44950</v>
      </c>
      <c r="P745" t="s">
        <v>823</v>
      </c>
      <c r="Q745">
        <v>1</v>
      </c>
      <c r="R745">
        <v>12</v>
      </c>
      <c r="S745" t="s">
        <v>20</v>
      </c>
      <c r="T745" s="3">
        <v>216000</v>
      </c>
      <c r="U745" s="3"/>
      <c r="W745" s="4">
        <v>0.05</v>
      </c>
      <c r="X745" s="4">
        <v>0.1</v>
      </c>
      <c r="Z745" s="1"/>
    </row>
    <row r="746" spans="2:26" x14ac:dyDescent="0.25">
      <c r="B746" s="2">
        <f>IF(ALL[[#This Row],[TGL MASUK]]="",B745,ALL[[#This Row],[TGL MASUK]])</f>
        <v>44953</v>
      </c>
      <c r="C746" s="2">
        <v>44953</v>
      </c>
      <c r="D746" s="2" t="str">
        <f>IF(D745=ALL[[#Headers],[TGL MASUK_H3]],ALL[[#This Row],[TGL MASUK_H2]],IF(ALL[[#This Row],[SUPPLIER]]="","",IF(ALL[[#This Row],[TGL MASUK_H2]]&gt;C745,ALL[[#This Row],[TGL MASUK_H2]],"")))</f>
        <v/>
      </c>
      <c r="E746" t="str">
        <f>IF(ALL[[#This Row],[FAKTUR]]="",E745,ALL[[#This Row],[FAKTUR]])</f>
        <v>UNTANA</v>
      </c>
      <c r="F746" s="2">
        <f>IF(ALL[[#This Row],[TGL.NOTA]]="",F745,ALL[[#This Row],[TGL.NOTA]])</f>
        <v>44950</v>
      </c>
      <c r="G746" s="8">
        <f t="shared" si="11"/>
        <v>744</v>
      </c>
      <c r="H746" s="6" t="str">
        <f>IF(ALL[[#This Row],[SUPPLIER]]="","",COUNT(H$2:H745)+1)</f>
        <v/>
      </c>
      <c r="I746" s="2" t="s">
        <v>22</v>
      </c>
      <c r="N746" s="2"/>
      <c r="P746" t="s">
        <v>824</v>
      </c>
      <c r="Q746">
        <v>1</v>
      </c>
      <c r="R746">
        <v>30</v>
      </c>
      <c r="S746" t="s">
        <v>20</v>
      </c>
      <c r="T746" s="3">
        <v>70000</v>
      </c>
      <c r="U746" s="3"/>
      <c r="W746" s="4">
        <v>0.05</v>
      </c>
      <c r="X746" s="4">
        <v>0.1</v>
      </c>
      <c r="Z746" s="1"/>
    </row>
    <row r="747" spans="2:26" x14ac:dyDescent="0.25">
      <c r="B747" s="2">
        <f>IF(ALL[[#This Row],[TGL MASUK]]="",B746,ALL[[#This Row],[TGL MASUK]])</f>
        <v>44953</v>
      </c>
      <c r="C747" s="2">
        <v>44953</v>
      </c>
      <c r="D747" s="2" t="str">
        <f>IF(D746=ALL[[#Headers],[TGL MASUK_H3]],ALL[[#This Row],[TGL MASUK_H2]],IF(ALL[[#This Row],[SUPPLIER]]="","",IF(ALL[[#This Row],[TGL MASUK_H2]]&gt;C746,ALL[[#This Row],[TGL MASUK_H2]],"")))</f>
        <v/>
      </c>
      <c r="E747" t="str">
        <f>IF(ALL[[#This Row],[FAKTUR]]="",E746,ALL[[#This Row],[FAKTUR]])</f>
        <v>UNTANA</v>
      </c>
      <c r="F747" s="2">
        <f>IF(ALL[[#This Row],[TGL.NOTA]]="",F746,ALL[[#This Row],[TGL.NOTA]])</f>
        <v>44950</v>
      </c>
      <c r="G747" s="8">
        <f t="shared" si="11"/>
        <v>745</v>
      </c>
      <c r="H747" s="6" t="str">
        <f>IF(ALL[[#This Row],[SUPPLIER]]="","",COUNT(H$2:H746)+1)</f>
        <v/>
      </c>
      <c r="I747" s="2" t="s">
        <v>22</v>
      </c>
      <c r="N747" s="2"/>
      <c r="P747" t="s">
        <v>825</v>
      </c>
      <c r="Q747">
        <v>2</v>
      </c>
      <c r="R747">
        <v>120</v>
      </c>
      <c r="S747" t="s">
        <v>20</v>
      </c>
      <c r="T747" s="3">
        <v>47500</v>
      </c>
      <c r="U747" s="3"/>
      <c r="W747" s="4">
        <v>0.05</v>
      </c>
      <c r="X747" s="4">
        <v>0.1</v>
      </c>
      <c r="Z747" s="1"/>
    </row>
    <row r="748" spans="2:26" x14ac:dyDescent="0.25">
      <c r="B748" s="2">
        <f>IF(ALL[[#This Row],[TGL MASUK]]="",B747,ALL[[#This Row],[TGL MASUK]])</f>
        <v>44953</v>
      </c>
      <c r="C748" s="2">
        <v>44953</v>
      </c>
      <c r="D748" s="2" t="str">
        <f>IF(D747=ALL[[#Headers],[TGL MASUK_H3]],ALL[[#This Row],[TGL MASUK_H2]],IF(ALL[[#This Row],[SUPPLIER]]="","",IF(ALL[[#This Row],[TGL MASUK_H2]]&gt;C747,ALL[[#This Row],[TGL MASUK_H2]],"")))</f>
        <v/>
      </c>
      <c r="E748" t="str">
        <f>IF(ALL[[#This Row],[FAKTUR]]="",E747,ALL[[#This Row],[FAKTUR]])</f>
        <v>UNTANA</v>
      </c>
      <c r="F748" s="2">
        <f>IF(ALL[[#This Row],[TGL.NOTA]]="",F747,ALL[[#This Row],[TGL.NOTA]])</f>
        <v>44950</v>
      </c>
      <c r="G748" s="8">
        <f t="shared" si="11"/>
        <v>746</v>
      </c>
      <c r="H748" s="6" t="str">
        <f>IF(ALL[[#This Row],[SUPPLIER]]="","",COUNT(H$2:H747)+1)</f>
        <v/>
      </c>
      <c r="I748" s="2" t="s">
        <v>22</v>
      </c>
      <c r="N748" s="2"/>
      <c r="P748" t="s">
        <v>826</v>
      </c>
      <c r="Q748">
        <v>1</v>
      </c>
      <c r="R748">
        <v>20</v>
      </c>
      <c r="S748" t="s">
        <v>20</v>
      </c>
      <c r="T748" s="3">
        <v>138600</v>
      </c>
      <c r="U748" s="3"/>
      <c r="W748" s="4">
        <v>0.05</v>
      </c>
      <c r="X748" s="4">
        <v>0.1</v>
      </c>
      <c r="Z748" s="1"/>
    </row>
    <row r="749" spans="2:26" x14ac:dyDescent="0.25">
      <c r="B749" s="2">
        <f>IF(ALL[[#This Row],[TGL MASUK]]="",B748,ALL[[#This Row],[TGL MASUK]])</f>
        <v>44953</v>
      </c>
      <c r="C749" s="2">
        <v>44953</v>
      </c>
      <c r="D749" s="2" t="str">
        <f>IF(D748=ALL[[#Headers],[TGL MASUK_H3]],ALL[[#This Row],[TGL MASUK_H2]],IF(ALL[[#This Row],[SUPPLIER]]="","",IF(ALL[[#This Row],[TGL MASUK_H2]]&gt;C748,ALL[[#This Row],[TGL MASUK_H2]],"")))</f>
        <v/>
      </c>
      <c r="E749" t="str">
        <f>IF(ALL[[#This Row],[FAKTUR]]="",E748,ALL[[#This Row],[FAKTUR]])</f>
        <v>UNTANA</v>
      </c>
      <c r="F749" s="2">
        <f>IF(ALL[[#This Row],[TGL.NOTA]]="",F748,ALL[[#This Row],[TGL.NOTA]])</f>
        <v>44950</v>
      </c>
      <c r="G749" s="8">
        <f t="shared" si="11"/>
        <v>747</v>
      </c>
      <c r="H749" s="6" t="str">
        <f>IF(ALL[[#This Row],[SUPPLIER]]="","",COUNT(H$2:H748)+1)</f>
        <v/>
      </c>
      <c r="I749" s="2" t="s">
        <v>22</v>
      </c>
      <c r="N749" s="2"/>
      <c r="T749" s="3"/>
      <c r="U749" s="3"/>
      <c r="W749" s="4"/>
      <c r="X749" s="4"/>
      <c r="Z749" s="1"/>
    </row>
    <row r="750" spans="2:26" x14ac:dyDescent="0.25">
      <c r="B750" s="2">
        <f>IF(ALL[[#This Row],[TGL MASUK]]="",B749,ALL[[#This Row],[TGL MASUK]])</f>
        <v>44953</v>
      </c>
      <c r="C750" s="2">
        <v>44953</v>
      </c>
      <c r="D750" s="2" t="str">
        <f>IF(D749=ALL[[#Headers],[TGL MASUK_H3]],ALL[[#This Row],[TGL MASUK_H2]],IF(ALL[[#This Row],[SUPPLIER]]="","",IF(ALL[[#This Row],[TGL MASUK_H2]]&gt;C749,ALL[[#This Row],[TGL MASUK_H2]],"")))</f>
        <v/>
      </c>
      <c r="E750" t="str">
        <f>IF(ALL[[#This Row],[FAKTUR]]="",E749,ALL[[#This Row],[FAKTUR]])</f>
        <v>UNTANA</v>
      </c>
      <c r="F750" s="2">
        <f>IF(ALL[[#This Row],[TGL.NOTA]]="",F749,ALL[[#This Row],[TGL.NOTA]])</f>
        <v>44953</v>
      </c>
      <c r="G750" s="8">
        <f t="shared" si="11"/>
        <v>748</v>
      </c>
      <c r="H750" s="6">
        <f>IF(ALL[[#This Row],[SUPPLIER]]="","",COUNT(H$2:H749)+1)</f>
        <v>142</v>
      </c>
      <c r="I750" s="2" t="s">
        <v>22</v>
      </c>
      <c r="J750" t="s">
        <v>218</v>
      </c>
      <c r="K750" t="s">
        <v>17</v>
      </c>
      <c r="L750" t="s">
        <v>827</v>
      </c>
      <c r="N750" s="2">
        <v>44953</v>
      </c>
      <c r="P750" t="s">
        <v>828</v>
      </c>
      <c r="R750">
        <v>4</v>
      </c>
      <c r="S750" t="s">
        <v>20</v>
      </c>
      <c r="T750" s="3">
        <v>39000</v>
      </c>
      <c r="U750" s="3"/>
      <c r="W750" s="4"/>
      <c r="X750" s="4"/>
      <c r="Z750" s="1"/>
    </row>
    <row r="751" spans="2:26" x14ac:dyDescent="0.25">
      <c r="B751" s="2">
        <f>IF(ALL[[#This Row],[TGL MASUK]]="",B750,ALL[[#This Row],[TGL MASUK]])</f>
        <v>44953</v>
      </c>
      <c r="C751" s="2">
        <v>44953</v>
      </c>
      <c r="D751" s="2" t="str">
        <f>IF(D750=ALL[[#Headers],[TGL MASUK_H3]],ALL[[#This Row],[TGL MASUK_H2]],IF(ALL[[#This Row],[SUPPLIER]]="","",IF(ALL[[#This Row],[TGL MASUK_H2]]&gt;C750,ALL[[#This Row],[TGL MASUK_H2]],"")))</f>
        <v/>
      </c>
      <c r="E751" t="str">
        <f>IF(ALL[[#This Row],[FAKTUR]]="",E750,ALL[[#This Row],[FAKTUR]])</f>
        <v>UNTANA</v>
      </c>
      <c r="F751" s="2">
        <f>IF(ALL[[#This Row],[TGL.NOTA]]="",F750,ALL[[#This Row],[TGL.NOTA]])</f>
        <v>44953</v>
      </c>
      <c r="G751" s="8">
        <f t="shared" si="11"/>
        <v>749</v>
      </c>
      <c r="H751" s="6" t="str">
        <f>IF(ALL[[#This Row],[SUPPLIER]]="","",COUNT(H$2:H750)+1)</f>
        <v/>
      </c>
      <c r="I751" s="2" t="s">
        <v>22</v>
      </c>
      <c r="N751" s="2"/>
      <c r="P751" t="s">
        <v>575</v>
      </c>
      <c r="R751">
        <v>4</v>
      </c>
      <c r="S751" t="s">
        <v>20</v>
      </c>
      <c r="T751" s="3">
        <v>41000</v>
      </c>
      <c r="U751" s="3"/>
      <c r="W751" s="4"/>
      <c r="X751" s="4"/>
      <c r="Z751" s="1"/>
    </row>
    <row r="752" spans="2:26" x14ac:dyDescent="0.25">
      <c r="B752" s="2">
        <f>IF(ALL[[#This Row],[TGL MASUK]]="",B751,ALL[[#This Row],[TGL MASUK]])</f>
        <v>44953</v>
      </c>
      <c r="C752" s="2">
        <v>44953</v>
      </c>
      <c r="D752" s="2" t="str">
        <f>IF(D751=ALL[[#Headers],[TGL MASUK_H3]],ALL[[#This Row],[TGL MASUK_H2]],IF(ALL[[#This Row],[SUPPLIER]]="","",IF(ALL[[#This Row],[TGL MASUK_H2]]&gt;C751,ALL[[#This Row],[TGL MASUK_H2]],"")))</f>
        <v/>
      </c>
      <c r="E752" t="str">
        <f>IF(ALL[[#This Row],[FAKTUR]]="",E751,ALL[[#This Row],[FAKTUR]])</f>
        <v>UNTANA</v>
      </c>
      <c r="F752" s="2">
        <f>IF(ALL[[#This Row],[TGL.NOTA]]="",F751,ALL[[#This Row],[TGL.NOTA]])</f>
        <v>44953</v>
      </c>
      <c r="G752" s="8">
        <f t="shared" si="11"/>
        <v>750</v>
      </c>
      <c r="H752" s="6" t="str">
        <f>IF(ALL[[#This Row],[SUPPLIER]]="","",COUNT(H$2:H751)+1)</f>
        <v/>
      </c>
      <c r="I752" s="2" t="s">
        <v>22</v>
      </c>
      <c r="N752" s="2"/>
      <c r="T752" s="3"/>
      <c r="U752" s="3"/>
      <c r="W752" s="4"/>
      <c r="X752" s="4"/>
      <c r="Z752" s="1"/>
    </row>
    <row r="753" spans="2:26" x14ac:dyDescent="0.25">
      <c r="B753" s="2">
        <f>IF(ALL[[#This Row],[TGL MASUK]]="",B752,ALL[[#This Row],[TGL MASUK]])</f>
        <v>44953</v>
      </c>
      <c r="C753" s="2">
        <v>44953</v>
      </c>
      <c r="D753" s="2" t="str">
        <f>IF(D752=ALL[[#Headers],[TGL MASUK_H3]],ALL[[#This Row],[TGL MASUK_H2]],IF(ALL[[#This Row],[SUPPLIER]]="","",IF(ALL[[#This Row],[TGL MASUK_H2]]&gt;C752,ALL[[#This Row],[TGL MASUK_H2]],"")))</f>
        <v/>
      </c>
      <c r="E753" t="str">
        <f>IF(ALL[[#This Row],[FAKTUR]]="",E752,ALL[[#This Row],[FAKTUR]])</f>
        <v>UNTANA</v>
      </c>
      <c r="F753" s="2">
        <f>IF(ALL[[#This Row],[TGL.NOTA]]="",F752,ALL[[#This Row],[TGL.NOTA]])</f>
        <v>44953</v>
      </c>
      <c r="G753" s="8">
        <f t="shared" si="11"/>
        <v>751</v>
      </c>
      <c r="H753" s="6">
        <f>IF(ALL[[#This Row],[SUPPLIER]]="","",COUNT(H$2:H752)+1)</f>
        <v>143</v>
      </c>
      <c r="I753" s="2" t="s">
        <v>22</v>
      </c>
      <c r="J753" t="s">
        <v>218</v>
      </c>
      <c r="K753" t="s">
        <v>17</v>
      </c>
      <c r="L753" t="s">
        <v>829</v>
      </c>
      <c r="N753" s="2">
        <v>44953</v>
      </c>
      <c r="P753" t="s">
        <v>220</v>
      </c>
      <c r="R753">
        <v>2</v>
      </c>
      <c r="S753" t="s">
        <v>20</v>
      </c>
      <c r="T753" s="3">
        <v>13000</v>
      </c>
      <c r="U753" s="3"/>
      <c r="W753" s="4"/>
      <c r="X753" s="4"/>
      <c r="Z753" s="1" t="s">
        <v>830</v>
      </c>
    </row>
    <row r="754" spans="2:26" x14ac:dyDescent="0.25">
      <c r="B754" s="2">
        <f>IF(ALL[[#This Row],[TGL MASUK]]="",B753,ALL[[#This Row],[TGL MASUK]])</f>
        <v>44953</v>
      </c>
      <c r="C754" s="2">
        <v>44953</v>
      </c>
      <c r="D754" s="2" t="str">
        <f>IF(D753=ALL[[#Headers],[TGL MASUK_H3]],ALL[[#This Row],[TGL MASUK_H2]],IF(ALL[[#This Row],[SUPPLIER]]="","",IF(ALL[[#This Row],[TGL MASUK_H2]]&gt;C753,ALL[[#This Row],[TGL MASUK_H2]],"")))</f>
        <v/>
      </c>
      <c r="E754" t="str">
        <f>IF(ALL[[#This Row],[FAKTUR]]="",E753,ALL[[#This Row],[FAKTUR]])</f>
        <v>UNTANA</v>
      </c>
      <c r="F754" s="2">
        <f>IF(ALL[[#This Row],[TGL.NOTA]]="",F753,ALL[[#This Row],[TGL.NOTA]])</f>
        <v>44953</v>
      </c>
      <c r="G754" s="8">
        <f t="shared" si="11"/>
        <v>752</v>
      </c>
      <c r="H754" s="6" t="str">
        <f>IF(ALL[[#This Row],[SUPPLIER]]="","",COUNT(H$2:H753)+1)</f>
        <v/>
      </c>
      <c r="I754" s="2" t="s">
        <v>22</v>
      </c>
      <c r="N754" s="2"/>
      <c r="P754" t="s">
        <v>220</v>
      </c>
      <c r="R754">
        <v>4</v>
      </c>
      <c r="S754" t="s">
        <v>20</v>
      </c>
      <c r="T754" s="3">
        <v>13000</v>
      </c>
      <c r="U754" s="3"/>
      <c r="W754" s="4"/>
      <c r="X754" s="4"/>
      <c r="Z754" s="1" t="s">
        <v>831</v>
      </c>
    </row>
    <row r="755" spans="2:26" x14ac:dyDescent="0.25">
      <c r="B755" s="2">
        <f>IF(ALL[[#This Row],[TGL MASUK]]="",B754,ALL[[#This Row],[TGL MASUK]])</f>
        <v>44953</v>
      </c>
      <c r="C755" s="2">
        <v>44953</v>
      </c>
      <c r="D755" s="2" t="str">
        <f>IF(D754=ALL[[#Headers],[TGL MASUK_H3]],ALL[[#This Row],[TGL MASUK_H2]],IF(ALL[[#This Row],[SUPPLIER]]="","",IF(ALL[[#This Row],[TGL MASUK_H2]]&gt;C754,ALL[[#This Row],[TGL MASUK_H2]],"")))</f>
        <v/>
      </c>
      <c r="E755" t="str">
        <f>IF(ALL[[#This Row],[FAKTUR]]="",E754,ALL[[#This Row],[FAKTUR]])</f>
        <v>UNTANA</v>
      </c>
      <c r="F755" s="2">
        <f>IF(ALL[[#This Row],[TGL.NOTA]]="",F754,ALL[[#This Row],[TGL.NOTA]])</f>
        <v>44953</v>
      </c>
      <c r="G755" s="8">
        <f t="shared" si="11"/>
        <v>753</v>
      </c>
      <c r="H755" s="6" t="str">
        <f>IF(ALL[[#This Row],[SUPPLIER]]="","",COUNT(H$2:H754)+1)</f>
        <v/>
      </c>
      <c r="I755" s="2" t="s">
        <v>22</v>
      </c>
      <c r="N755" s="2"/>
      <c r="P755" t="s">
        <v>220</v>
      </c>
      <c r="R755">
        <v>9</v>
      </c>
      <c r="S755" t="s">
        <v>20</v>
      </c>
      <c r="T755" s="3">
        <v>13000</v>
      </c>
      <c r="U755" s="3"/>
      <c r="W755" s="4"/>
      <c r="X755" s="4"/>
      <c r="Z755" s="1" t="s">
        <v>832</v>
      </c>
    </row>
    <row r="756" spans="2:26" x14ac:dyDescent="0.25">
      <c r="B756" s="2">
        <f>IF(ALL[[#This Row],[TGL MASUK]]="",B755,ALL[[#This Row],[TGL MASUK]])</f>
        <v>44953</v>
      </c>
      <c r="C756" s="2">
        <v>44953</v>
      </c>
      <c r="D756" s="2" t="str">
        <f>IF(D755=ALL[[#Headers],[TGL MASUK_H3]],ALL[[#This Row],[TGL MASUK_H2]],IF(ALL[[#This Row],[SUPPLIER]]="","",IF(ALL[[#This Row],[TGL MASUK_H2]]&gt;C755,ALL[[#This Row],[TGL MASUK_H2]],"")))</f>
        <v/>
      </c>
      <c r="E756" t="str">
        <f>IF(ALL[[#This Row],[FAKTUR]]="",E755,ALL[[#This Row],[FAKTUR]])</f>
        <v>UNTANA</v>
      </c>
      <c r="F756" s="2">
        <f>IF(ALL[[#This Row],[TGL.NOTA]]="",F755,ALL[[#This Row],[TGL.NOTA]])</f>
        <v>44953</v>
      </c>
      <c r="G756" s="8">
        <f t="shared" si="11"/>
        <v>754</v>
      </c>
      <c r="H756" s="6" t="str">
        <f>IF(ALL[[#This Row],[SUPPLIER]]="","",COUNT(H$2:H755)+1)</f>
        <v/>
      </c>
      <c r="I756" s="2" t="s">
        <v>22</v>
      </c>
      <c r="N756" s="2"/>
      <c r="T756" s="3"/>
      <c r="U756" s="3"/>
      <c r="W756" s="4"/>
      <c r="X756" s="4"/>
      <c r="Z756" s="1"/>
    </row>
    <row r="757" spans="2:26" x14ac:dyDescent="0.25">
      <c r="B757" s="2">
        <f>IF(ALL[[#This Row],[TGL MASUK]]="",B756,ALL[[#This Row],[TGL MASUK]])</f>
        <v>44953</v>
      </c>
      <c r="C757" s="2">
        <v>44953</v>
      </c>
      <c r="D757" s="2" t="str">
        <f>IF(D756=ALL[[#Headers],[TGL MASUK_H3]],ALL[[#This Row],[TGL MASUK_H2]],IF(ALL[[#This Row],[SUPPLIER]]="","",IF(ALL[[#This Row],[TGL MASUK_H2]]&gt;C756,ALL[[#This Row],[TGL MASUK_H2]],"")))</f>
        <v/>
      </c>
      <c r="E757" t="str">
        <f>IF(ALL[[#This Row],[FAKTUR]]="",E756,ALL[[#This Row],[FAKTUR]])</f>
        <v>UNTANA</v>
      </c>
      <c r="F757" s="2">
        <f>IF(ALL[[#This Row],[TGL.NOTA]]="",F756,ALL[[#This Row],[TGL.NOTA]])</f>
        <v>44950</v>
      </c>
      <c r="G757" s="8">
        <f t="shared" si="11"/>
        <v>755</v>
      </c>
      <c r="H757" s="6">
        <f>IF(ALL[[#This Row],[SUPPLIER]]="","",COUNT(H$2:H756)+1)</f>
        <v>144</v>
      </c>
      <c r="I757" s="2" t="s">
        <v>22</v>
      </c>
      <c r="J757" t="s">
        <v>649</v>
      </c>
      <c r="K757" t="s">
        <v>17</v>
      </c>
      <c r="L757" t="s">
        <v>833</v>
      </c>
      <c r="N757" s="2">
        <v>44950</v>
      </c>
      <c r="P757" t="s">
        <v>834</v>
      </c>
      <c r="Q757">
        <v>4</v>
      </c>
      <c r="R757">
        <v>960</v>
      </c>
      <c r="S757" t="s">
        <v>37</v>
      </c>
      <c r="T757" s="3">
        <v>12000</v>
      </c>
      <c r="U757" s="3"/>
      <c r="V757" t="s">
        <v>700</v>
      </c>
      <c r="W757" s="4"/>
      <c r="X757" s="4"/>
      <c r="Z757" s="1"/>
    </row>
    <row r="758" spans="2:26" x14ac:dyDescent="0.25">
      <c r="B758" s="2">
        <f>IF(ALL[[#This Row],[TGL MASUK]]="",B757,ALL[[#This Row],[TGL MASUK]])</f>
        <v>44953</v>
      </c>
      <c r="C758" s="2">
        <v>44953</v>
      </c>
      <c r="D758" s="2" t="str">
        <f>IF(D757=ALL[[#Headers],[TGL MASUK_H3]],ALL[[#This Row],[TGL MASUK_H2]],IF(ALL[[#This Row],[SUPPLIER]]="","",IF(ALL[[#This Row],[TGL MASUK_H2]]&gt;C757,ALL[[#This Row],[TGL MASUK_H2]],"")))</f>
        <v/>
      </c>
      <c r="E758" t="str">
        <f>IF(ALL[[#This Row],[FAKTUR]]="",E757,ALL[[#This Row],[FAKTUR]])</f>
        <v>UNTANA</v>
      </c>
      <c r="F758" s="2">
        <f>IF(ALL[[#This Row],[TGL.NOTA]]="",F757,ALL[[#This Row],[TGL.NOTA]])</f>
        <v>44950</v>
      </c>
      <c r="G758" s="8">
        <f t="shared" si="11"/>
        <v>756</v>
      </c>
      <c r="H758" s="6" t="str">
        <f>IF(ALL[[#This Row],[SUPPLIER]]="","",COUNT(H$2:H757)+1)</f>
        <v/>
      </c>
      <c r="I758" s="2" t="s">
        <v>22</v>
      </c>
      <c r="N758" s="2"/>
      <c r="P758" t="s">
        <v>835</v>
      </c>
      <c r="Q758">
        <v>4</v>
      </c>
      <c r="R758">
        <v>960</v>
      </c>
      <c r="S758" t="s">
        <v>37</v>
      </c>
      <c r="T758" s="3">
        <v>12000</v>
      </c>
      <c r="U758" s="3"/>
      <c r="V758" t="s">
        <v>700</v>
      </c>
      <c r="W758" s="4"/>
      <c r="X758" s="4"/>
      <c r="Z758" s="1"/>
    </row>
    <row r="759" spans="2:26" x14ac:dyDescent="0.25">
      <c r="B759" s="2">
        <f>IF(ALL[[#This Row],[TGL MASUK]]="",B758,ALL[[#This Row],[TGL MASUK]])</f>
        <v>44953</v>
      </c>
      <c r="C759" s="2">
        <v>44953</v>
      </c>
      <c r="D759" s="2" t="str">
        <f>IF(D758=ALL[[#Headers],[TGL MASUK_H3]],ALL[[#This Row],[TGL MASUK_H2]],IF(ALL[[#This Row],[SUPPLIER]]="","",IF(ALL[[#This Row],[TGL MASUK_H2]]&gt;C758,ALL[[#This Row],[TGL MASUK_H2]],"")))</f>
        <v/>
      </c>
      <c r="E759" t="str">
        <f>IF(ALL[[#This Row],[FAKTUR]]="",E758,ALL[[#This Row],[FAKTUR]])</f>
        <v>UNTANA</v>
      </c>
      <c r="F759" s="2">
        <f>IF(ALL[[#This Row],[TGL.NOTA]]="",F758,ALL[[#This Row],[TGL.NOTA]])</f>
        <v>44950</v>
      </c>
      <c r="G759" s="8">
        <f t="shared" si="11"/>
        <v>757</v>
      </c>
      <c r="H759" s="6" t="str">
        <f>IF(ALL[[#This Row],[SUPPLIER]]="","",COUNT(H$2:H758)+1)</f>
        <v/>
      </c>
      <c r="I759" s="2" t="s">
        <v>22</v>
      </c>
      <c r="N759" s="2"/>
      <c r="P759" t="s">
        <v>836</v>
      </c>
      <c r="Q759">
        <v>4</v>
      </c>
      <c r="R759">
        <v>960</v>
      </c>
      <c r="S759" t="s">
        <v>37</v>
      </c>
      <c r="T759" s="3">
        <v>12000</v>
      </c>
      <c r="U759" s="3"/>
      <c r="V759" t="s">
        <v>700</v>
      </c>
      <c r="W759" s="4"/>
      <c r="X759" s="4"/>
      <c r="Z759" s="1"/>
    </row>
    <row r="760" spans="2:26" x14ac:dyDescent="0.25">
      <c r="B760" s="2">
        <f>IF(ALL[[#This Row],[TGL MASUK]]="",B759,ALL[[#This Row],[TGL MASUK]])</f>
        <v>44953</v>
      </c>
      <c r="C760" s="2">
        <v>44953</v>
      </c>
      <c r="D760" s="2" t="str">
        <f>IF(D759=ALL[[#Headers],[TGL MASUK_H3]],ALL[[#This Row],[TGL MASUK_H2]],IF(ALL[[#This Row],[SUPPLIER]]="","",IF(ALL[[#This Row],[TGL MASUK_H2]]&gt;C759,ALL[[#This Row],[TGL MASUK_H2]],"")))</f>
        <v/>
      </c>
      <c r="E760" t="str">
        <f>IF(ALL[[#This Row],[FAKTUR]]="",E759,ALL[[#This Row],[FAKTUR]])</f>
        <v>UNTANA</v>
      </c>
      <c r="F760" s="2">
        <f>IF(ALL[[#This Row],[TGL.NOTA]]="",F759,ALL[[#This Row],[TGL.NOTA]])</f>
        <v>44950</v>
      </c>
      <c r="G760" s="8">
        <f t="shared" si="11"/>
        <v>758</v>
      </c>
      <c r="H760" s="6" t="str">
        <f>IF(ALL[[#This Row],[SUPPLIER]]="","",COUNT(H$2:H759)+1)</f>
        <v/>
      </c>
      <c r="I760" s="2" t="s">
        <v>22</v>
      </c>
      <c r="N760" s="2"/>
      <c r="P760" t="s">
        <v>837</v>
      </c>
      <c r="Q760">
        <v>3</v>
      </c>
      <c r="R760">
        <v>720</v>
      </c>
      <c r="S760" t="s">
        <v>37</v>
      </c>
      <c r="T760" s="3">
        <v>12000</v>
      </c>
      <c r="U760" s="3"/>
      <c r="V760" t="s">
        <v>700</v>
      </c>
      <c r="W760" s="4"/>
      <c r="X760" s="4"/>
      <c r="Z760" s="1"/>
    </row>
    <row r="761" spans="2:26" x14ac:dyDescent="0.25">
      <c r="B761" s="2">
        <f>IF(ALL[[#This Row],[TGL MASUK]]="",B760,ALL[[#This Row],[TGL MASUK]])</f>
        <v>44953</v>
      </c>
      <c r="C761" s="2">
        <v>44953</v>
      </c>
      <c r="D761" s="2" t="str">
        <f>IF(D760=ALL[[#Headers],[TGL MASUK_H3]],ALL[[#This Row],[TGL MASUK_H2]],IF(ALL[[#This Row],[SUPPLIER]]="","",IF(ALL[[#This Row],[TGL MASUK_H2]]&gt;C760,ALL[[#This Row],[TGL MASUK_H2]],"")))</f>
        <v/>
      </c>
      <c r="E761" t="str">
        <f>IF(ALL[[#This Row],[FAKTUR]]="",E760,ALL[[#This Row],[FAKTUR]])</f>
        <v>UNTANA</v>
      </c>
      <c r="F761" s="2">
        <f>IF(ALL[[#This Row],[TGL.NOTA]]="",F760,ALL[[#This Row],[TGL.NOTA]])</f>
        <v>44950</v>
      </c>
      <c r="G761" s="8">
        <f t="shared" si="11"/>
        <v>759</v>
      </c>
      <c r="H761" s="6" t="str">
        <f>IF(ALL[[#This Row],[SUPPLIER]]="","",COUNT(H$2:H760)+1)</f>
        <v/>
      </c>
      <c r="I761" s="2" t="s">
        <v>22</v>
      </c>
      <c r="N761" s="2"/>
      <c r="P761" t="s">
        <v>838</v>
      </c>
      <c r="Q761">
        <v>2</v>
      </c>
      <c r="R761">
        <v>480</v>
      </c>
      <c r="S761" t="s">
        <v>37</v>
      </c>
      <c r="T761" s="3">
        <v>12000</v>
      </c>
      <c r="U761" s="3"/>
      <c r="V761" t="s">
        <v>700</v>
      </c>
      <c r="W761" s="4"/>
      <c r="X761" s="4"/>
      <c r="Z761" s="1"/>
    </row>
    <row r="762" spans="2:26" x14ac:dyDescent="0.25">
      <c r="B762" s="2">
        <f>IF(ALL[[#This Row],[TGL MASUK]]="",B761,ALL[[#This Row],[TGL MASUK]])</f>
        <v>44953</v>
      </c>
      <c r="C762" s="2">
        <v>44953</v>
      </c>
      <c r="D762" s="2" t="str">
        <f>IF(D761=ALL[[#Headers],[TGL MASUK_H3]],ALL[[#This Row],[TGL MASUK_H2]],IF(ALL[[#This Row],[SUPPLIER]]="","",IF(ALL[[#This Row],[TGL MASUK_H2]]&gt;C761,ALL[[#This Row],[TGL MASUK_H2]],"")))</f>
        <v/>
      </c>
      <c r="E762" t="str">
        <f>IF(ALL[[#This Row],[FAKTUR]]="",E761,ALL[[#This Row],[FAKTUR]])</f>
        <v>UNTANA</v>
      </c>
      <c r="F762" s="2">
        <f>IF(ALL[[#This Row],[TGL.NOTA]]="",F761,ALL[[#This Row],[TGL.NOTA]])</f>
        <v>44950</v>
      </c>
      <c r="G762" s="8">
        <f t="shared" si="11"/>
        <v>760</v>
      </c>
      <c r="H762" s="6" t="str">
        <f>IF(ALL[[#This Row],[SUPPLIER]]="","",COUNT(H$2:H761)+1)</f>
        <v/>
      </c>
      <c r="I762" s="2" t="s">
        <v>22</v>
      </c>
      <c r="N762" s="2"/>
      <c r="P762" t="s">
        <v>839</v>
      </c>
      <c r="Q762">
        <v>3</v>
      </c>
      <c r="R762">
        <v>720</v>
      </c>
      <c r="S762" t="s">
        <v>37</v>
      </c>
      <c r="T762" s="3">
        <v>12000</v>
      </c>
      <c r="U762" s="3"/>
      <c r="V762" t="s">
        <v>700</v>
      </c>
      <c r="W762" s="4"/>
      <c r="X762" s="4"/>
      <c r="Z762" s="1"/>
    </row>
    <row r="763" spans="2:26" x14ac:dyDescent="0.25">
      <c r="B763" s="2">
        <f>IF(ALL[[#This Row],[TGL MASUK]]="",B762,ALL[[#This Row],[TGL MASUK]])</f>
        <v>44953</v>
      </c>
      <c r="C763" s="2">
        <v>44953</v>
      </c>
      <c r="D763" s="2" t="str">
        <f>IF(D762=ALL[[#Headers],[TGL MASUK_H3]],ALL[[#This Row],[TGL MASUK_H2]],IF(ALL[[#This Row],[SUPPLIER]]="","",IF(ALL[[#This Row],[TGL MASUK_H2]]&gt;C762,ALL[[#This Row],[TGL MASUK_H2]],"")))</f>
        <v/>
      </c>
      <c r="E763" t="str">
        <f>IF(ALL[[#This Row],[FAKTUR]]="",E762,ALL[[#This Row],[FAKTUR]])</f>
        <v>UNTANA</v>
      </c>
      <c r="F763" s="2">
        <f>IF(ALL[[#This Row],[TGL.NOTA]]="",F762,ALL[[#This Row],[TGL.NOTA]])</f>
        <v>44950</v>
      </c>
      <c r="G763" s="8">
        <f t="shared" si="11"/>
        <v>761</v>
      </c>
      <c r="H763" s="6" t="str">
        <f>IF(ALL[[#This Row],[SUPPLIER]]="","",COUNT(H$2:H762)+1)</f>
        <v/>
      </c>
      <c r="I763" s="2" t="s">
        <v>22</v>
      </c>
      <c r="N763" s="2"/>
      <c r="P763" t="s">
        <v>837</v>
      </c>
      <c r="Q763">
        <v>1</v>
      </c>
      <c r="R763">
        <v>240</v>
      </c>
      <c r="S763" t="s">
        <v>37</v>
      </c>
      <c r="T763" s="3">
        <v>0</v>
      </c>
      <c r="U763" s="3"/>
      <c r="V763" t="s">
        <v>700</v>
      </c>
      <c r="W763" s="4"/>
      <c r="X763" s="4"/>
      <c r="Z763" s="1"/>
    </row>
    <row r="764" spans="2:26" x14ac:dyDescent="0.25">
      <c r="B764" s="2">
        <f>IF(ALL[[#This Row],[TGL MASUK]]="",B763,ALL[[#This Row],[TGL MASUK]])</f>
        <v>44953</v>
      </c>
      <c r="C764" s="2">
        <v>44953</v>
      </c>
      <c r="D764" s="2" t="str">
        <f>IF(D763=ALL[[#Headers],[TGL MASUK_H3]],ALL[[#This Row],[TGL MASUK_H2]],IF(ALL[[#This Row],[SUPPLIER]]="","",IF(ALL[[#This Row],[TGL MASUK_H2]]&gt;C763,ALL[[#This Row],[TGL MASUK_H2]],"")))</f>
        <v/>
      </c>
      <c r="E764" t="str">
        <f>IF(ALL[[#This Row],[FAKTUR]]="",E763,ALL[[#This Row],[FAKTUR]])</f>
        <v>UNTANA</v>
      </c>
      <c r="F764" s="2">
        <f>IF(ALL[[#This Row],[TGL.NOTA]]="",F763,ALL[[#This Row],[TGL.NOTA]])</f>
        <v>44950</v>
      </c>
      <c r="G764" s="8">
        <f t="shared" si="11"/>
        <v>762</v>
      </c>
      <c r="H764" s="6" t="str">
        <f>IF(ALL[[#This Row],[SUPPLIER]]="","",COUNT(H$2:H763)+1)</f>
        <v/>
      </c>
      <c r="I764" s="2" t="s">
        <v>22</v>
      </c>
      <c r="N764" s="2"/>
      <c r="T764" s="3"/>
      <c r="U764" s="3"/>
      <c r="W764" s="4"/>
      <c r="X764" s="4"/>
      <c r="Z764" s="1"/>
    </row>
    <row r="765" spans="2:26" x14ac:dyDescent="0.25">
      <c r="B765" s="2">
        <f>IF(ALL[[#This Row],[TGL MASUK]]="",B764,ALL[[#This Row],[TGL MASUK]])</f>
        <v>44954</v>
      </c>
      <c r="C765" s="2">
        <v>44954</v>
      </c>
      <c r="D765" s="2">
        <f>IF(D764=ALL[[#Headers],[TGL MASUK_H3]],ALL[[#This Row],[TGL MASUK_H2]],IF(ALL[[#This Row],[SUPPLIER]]="","",IF(ALL[[#This Row],[TGL MASUK_H2]]&gt;C764,ALL[[#This Row],[TGL MASUK_H2]],"")))</f>
        <v>44954</v>
      </c>
      <c r="E765" t="str">
        <f>IF(ALL[[#This Row],[FAKTUR]]="",E764,ALL[[#This Row],[FAKTUR]])</f>
        <v>UNTANA</v>
      </c>
      <c r="F765" s="2">
        <f>IF(ALL[[#This Row],[TGL.NOTA]]="",F764,ALL[[#This Row],[TGL.NOTA]])</f>
        <v>44954</v>
      </c>
      <c r="G765" s="8">
        <f t="shared" si="11"/>
        <v>763</v>
      </c>
      <c r="H765" s="6">
        <f>IF(ALL[[#This Row],[SUPPLIER]]="","",COUNT(H$2:H764)+1)</f>
        <v>145</v>
      </c>
      <c r="I765" s="2">
        <v>44954</v>
      </c>
      <c r="J765" t="s">
        <v>770</v>
      </c>
      <c r="K765" t="s">
        <v>17</v>
      </c>
      <c r="L765" t="s">
        <v>840</v>
      </c>
      <c r="N765" s="2">
        <v>44954</v>
      </c>
      <c r="P765" t="s">
        <v>841</v>
      </c>
      <c r="R765">
        <v>36</v>
      </c>
      <c r="S765" t="s">
        <v>20</v>
      </c>
      <c r="T765" s="3">
        <v>53000</v>
      </c>
      <c r="U765" s="3"/>
      <c r="W765" s="4"/>
      <c r="X765" s="4"/>
      <c r="Z765" s="1"/>
    </row>
    <row r="766" spans="2:26" x14ac:dyDescent="0.25">
      <c r="B766" s="2">
        <f>IF(ALL[[#This Row],[TGL MASUK]]="",B765,ALL[[#This Row],[TGL MASUK]])</f>
        <v>44954</v>
      </c>
      <c r="C766" s="2">
        <v>44954</v>
      </c>
      <c r="D766" s="2" t="str">
        <f>IF(D765=ALL[[#Headers],[TGL MASUK_H3]],ALL[[#This Row],[TGL MASUK_H2]],IF(ALL[[#This Row],[SUPPLIER]]="","",IF(ALL[[#This Row],[TGL MASUK_H2]]&gt;C765,ALL[[#This Row],[TGL MASUK_H2]],"")))</f>
        <v/>
      </c>
      <c r="E766" t="str">
        <f>IF(ALL[[#This Row],[FAKTUR]]="",E765,ALL[[#This Row],[FAKTUR]])</f>
        <v>UNTANA</v>
      </c>
      <c r="F766" s="2">
        <f>IF(ALL[[#This Row],[TGL.NOTA]]="",F765,ALL[[#This Row],[TGL.NOTA]])</f>
        <v>44954</v>
      </c>
      <c r="G766" s="8">
        <f t="shared" si="11"/>
        <v>764</v>
      </c>
      <c r="H766" s="6" t="str">
        <f>IF(ALL[[#This Row],[SUPPLIER]]="","",COUNT(H$2:H765)+1)</f>
        <v/>
      </c>
      <c r="I766" s="2" t="s">
        <v>22</v>
      </c>
      <c r="N766" s="2"/>
      <c r="T766" s="3"/>
      <c r="U766" s="3"/>
      <c r="W766" s="4"/>
      <c r="X766" s="4"/>
      <c r="Z766" s="1"/>
    </row>
    <row r="767" spans="2:26" x14ac:dyDescent="0.25">
      <c r="B767" s="2">
        <f>IF(ALL[[#This Row],[TGL MASUK]]="",B766,ALL[[#This Row],[TGL MASUK]])</f>
        <v>44954</v>
      </c>
      <c r="C767" s="2">
        <v>44954</v>
      </c>
      <c r="D767" s="2" t="str">
        <f>IF(D766=ALL[[#Headers],[TGL MASUK_H3]],ALL[[#This Row],[TGL MASUK_H2]],IF(ALL[[#This Row],[SUPPLIER]]="","",IF(ALL[[#This Row],[TGL MASUK_H2]]&gt;C766,ALL[[#This Row],[TGL MASUK_H2]],"")))</f>
        <v/>
      </c>
      <c r="E767" t="str">
        <f>IF(ALL[[#This Row],[FAKTUR]]="",E766,ALL[[#This Row],[FAKTUR]])</f>
        <v>UNTANA</v>
      </c>
      <c r="F767" s="2">
        <f>IF(ALL[[#This Row],[TGL.NOTA]]="",F766,ALL[[#This Row],[TGL.NOTA]])</f>
        <v>44954</v>
      </c>
      <c r="G767" s="8">
        <f t="shared" si="11"/>
        <v>765</v>
      </c>
      <c r="H767" s="6">
        <f>IF(ALL[[#This Row],[SUPPLIER]]="","",COUNT(H$2:H766)+1)</f>
        <v>146</v>
      </c>
      <c r="I767" s="2" t="s">
        <v>22</v>
      </c>
      <c r="J767" t="s">
        <v>218</v>
      </c>
      <c r="K767" t="s">
        <v>17</v>
      </c>
      <c r="L767" t="s">
        <v>842</v>
      </c>
      <c r="N767" s="2">
        <v>44954</v>
      </c>
      <c r="P767" t="s">
        <v>828</v>
      </c>
      <c r="R767">
        <v>2</v>
      </c>
      <c r="S767" t="s">
        <v>20</v>
      </c>
      <c r="T767" s="3">
        <v>39000</v>
      </c>
      <c r="U767" s="3"/>
      <c r="W767" s="4"/>
      <c r="X767" s="4"/>
      <c r="Z767" s="1"/>
    </row>
    <row r="768" spans="2:26" x14ac:dyDescent="0.25">
      <c r="B768" s="2">
        <f>IF(ALL[[#This Row],[TGL MASUK]]="",B767,ALL[[#This Row],[TGL MASUK]])</f>
        <v>44954</v>
      </c>
      <c r="C768" s="2">
        <v>44954</v>
      </c>
      <c r="D768" s="2" t="str">
        <f>IF(D767=ALL[[#Headers],[TGL MASUK_H3]],ALL[[#This Row],[TGL MASUK_H2]],IF(ALL[[#This Row],[SUPPLIER]]="","",IF(ALL[[#This Row],[TGL MASUK_H2]]&gt;C767,ALL[[#This Row],[TGL MASUK_H2]],"")))</f>
        <v/>
      </c>
      <c r="E768" t="str">
        <f>IF(ALL[[#This Row],[FAKTUR]]="",E767,ALL[[#This Row],[FAKTUR]])</f>
        <v>UNTANA</v>
      </c>
      <c r="F768" s="2">
        <f>IF(ALL[[#This Row],[TGL.NOTA]]="",F767,ALL[[#This Row],[TGL.NOTA]])</f>
        <v>44954</v>
      </c>
      <c r="G768" s="8">
        <f t="shared" si="11"/>
        <v>766</v>
      </c>
      <c r="H768" s="6" t="str">
        <f>IF(ALL[[#This Row],[SUPPLIER]]="","",COUNT(H$2:H767)+1)</f>
        <v/>
      </c>
      <c r="I768" s="2" t="s">
        <v>22</v>
      </c>
      <c r="N768" s="2"/>
      <c r="P768" t="s">
        <v>575</v>
      </c>
      <c r="R768">
        <v>2</v>
      </c>
      <c r="S768" t="s">
        <v>20</v>
      </c>
      <c r="T768" s="3">
        <v>41000</v>
      </c>
      <c r="U768" s="3"/>
      <c r="W768" s="4"/>
      <c r="X768" s="4"/>
      <c r="Z768" s="1"/>
    </row>
    <row r="769" spans="2:26" x14ac:dyDescent="0.25">
      <c r="B769" s="2">
        <f>IF(ALL[[#This Row],[TGL MASUK]]="",B768,ALL[[#This Row],[TGL MASUK]])</f>
        <v>44954</v>
      </c>
      <c r="C769" s="2">
        <v>44954</v>
      </c>
      <c r="D769" s="2" t="str">
        <f>IF(D768=ALL[[#Headers],[TGL MASUK_H3]],ALL[[#This Row],[TGL MASUK_H2]],IF(ALL[[#This Row],[SUPPLIER]]="","",IF(ALL[[#This Row],[TGL MASUK_H2]]&gt;C768,ALL[[#This Row],[TGL MASUK_H2]],"")))</f>
        <v/>
      </c>
      <c r="E769" t="str">
        <f>IF(ALL[[#This Row],[FAKTUR]]="",E768,ALL[[#This Row],[FAKTUR]])</f>
        <v>UNTANA</v>
      </c>
      <c r="F769" s="2">
        <f>IF(ALL[[#This Row],[TGL.NOTA]]="",F768,ALL[[#This Row],[TGL.NOTA]])</f>
        <v>44954</v>
      </c>
      <c r="G769" s="8">
        <f t="shared" si="11"/>
        <v>767</v>
      </c>
      <c r="H769" s="6" t="str">
        <f>IF(ALL[[#This Row],[SUPPLIER]]="","",COUNT(H$2:H768)+1)</f>
        <v/>
      </c>
      <c r="I769" s="2" t="s">
        <v>22</v>
      </c>
      <c r="N769" s="2"/>
      <c r="P769" t="s">
        <v>220</v>
      </c>
      <c r="R769">
        <v>14</v>
      </c>
      <c r="S769" t="s">
        <v>20</v>
      </c>
      <c r="T769" s="3">
        <v>13000</v>
      </c>
      <c r="U769" s="3"/>
      <c r="W769" s="4"/>
      <c r="X769" s="4"/>
      <c r="Z769" s="1" t="s">
        <v>843</v>
      </c>
    </row>
    <row r="770" spans="2:26" x14ac:dyDescent="0.25">
      <c r="B770" s="2">
        <f>IF(ALL[[#This Row],[TGL MASUK]]="",B769,ALL[[#This Row],[TGL MASUK]])</f>
        <v>44954</v>
      </c>
      <c r="C770" s="2">
        <v>44954</v>
      </c>
      <c r="D770" s="2" t="str">
        <f>IF(D769=ALL[[#Headers],[TGL MASUK_H3]],ALL[[#This Row],[TGL MASUK_H2]],IF(ALL[[#This Row],[SUPPLIER]]="","",IF(ALL[[#This Row],[TGL MASUK_H2]]&gt;C769,ALL[[#This Row],[TGL MASUK_H2]],"")))</f>
        <v/>
      </c>
      <c r="E770" t="str">
        <f>IF(ALL[[#This Row],[FAKTUR]]="",E769,ALL[[#This Row],[FAKTUR]])</f>
        <v>UNTANA</v>
      </c>
      <c r="F770" s="2">
        <f>IF(ALL[[#This Row],[TGL.NOTA]]="",F769,ALL[[#This Row],[TGL.NOTA]])</f>
        <v>44954</v>
      </c>
      <c r="G770" s="8">
        <f t="shared" si="11"/>
        <v>768</v>
      </c>
      <c r="H770" s="6" t="str">
        <f>IF(ALL[[#This Row],[SUPPLIER]]="","",COUNT(H$2:H769)+1)</f>
        <v/>
      </c>
      <c r="I770" s="2" t="s">
        <v>22</v>
      </c>
      <c r="N770" s="2"/>
      <c r="T770" s="3"/>
      <c r="U770" s="3"/>
      <c r="W770" s="4"/>
      <c r="X770" s="4"/>
      <c r="Z770" s="1"/>
    </row>
    <row r="771" spans="2:26" x14ac:dyDescent="0.25">
      <c r="B771" s="2">
        <f>IF(ALL[[#This Row],[TGL MASUK]]="",B770,ALL[[#This Row],[TGL MASUK]])</f>
        <v>44954</v>
      </c>
      <c r="C771" s="2">
        <v>44954</v>
      </c>
      <c r="D771" s="2" t="str">
        <f>IF(D770=ALL[[#Headers],[TGL MASUK_H3]],ALL[[#This Row],[TGL MASUK_H2]],IF(ALL[[#This Row],[SUPPLIER]]="","",IF(ALL[[#This Row],[TGL MASUK_H2]]&gt;C770,ALL[[#This Row],[TGL MASUK_H2]],"")))</f>
        <v/>
      </c>
      <c r="E771" t="str">
        <f>IF(ALL[[#This Row],[FAKTUR]]="",E770,ALL[[#This Row],[FAKTUR]])</f>
        <v>UNTANA</v>
      </c>
      <c r="F771" s="2">
        <f>IF(ALL[[#This Row],[TGL.NOTA]]="",F770,ALL[[#This Row],[TGL.NOTA]])</f>
        <v>44954</v>
      </c>
      <c r="G771" s="8">
        <f t="shared" ref="G771:G834" si="12">ROW()-2</f>
        <v>769</v>
      </c>
      <c r="H771" s="6">
        <f>IF(ALL[[#This Row],[SUPPLIER]]="","",COUNT(H$2:H770)+1)</f>
        <v>147</v>
      </c>
      <c r="I771" s="2" t="s">
        <v>22</v>
      </c>
      <c r="J771" t="s">
        <v>128</v>
      </c>
      <c r="K771" t="s">
        <v>17</v>
      </c>
      <c r="N771" s="2"/>
      <c r="P771" t="s">
        <v>844</v>
      </c>
      <c r="Q771">
        <v>10</v>
      </c>
      <c r="R771">
        <v>720</v>
      </c>
      <c r="S771" t="s">
        <v>37</v>
      </c>
      <c r="T771" s="3"/>
      <c r="U771" s="3"/>
      <c r="V771" t="s">
        <v>631</v>
      </c>
      <c r="W771" s="4"/>
      <c r="X771" s="4"/>
      <c r="Z771" s="1"/>
    </row>
    <row r="772" spans="2:26" x14ac:dyDescent="0.25">
      <c r="B772" s="2">
        <f>IF(ALL[[#This Row],[TGL MASUK]]="",B771,ALL[[#This Row],[TGL MASUK]])</f>
        <v>44954</v>
      </c>
      <c r="C772" s="2">
        <v>44954</v>
      </c>
      <c r="D772" s="2" t="str">
        <f>IF(D771=ALL[[#Headers],[TGL MASUK_H3]],ALL[[#This Row],[TGL MASUK_H2]],IF(ALL[[#This Row],[SUPPLIER]]="","",IF(ALL[[#This Row],[TGL MASUK_H2]]&gt;C771,ALL[[#This Row],[TGL MASUK_H2]],"")))</f>
        <v/>
      </c>
      <c r="E772" t="str">
        <f>IF(ALL[[#This Row],[FAKTUR]]="",E771,ALL[[#This Row],[FAKTUR]])</f>
        <v>UNTANA</v>
      </c>
      <c r="F772" s="2">
        <f>IF(ALL[[#This Row],[TGL.NOTA]]="",F771,ALL[[#This Row],[TGL.NOTA]])</f>
        <v>44954</v>
      </c>
      <c r="G772" s="8">
        <f t="shared" si="12"/>
        <v>770</v>
      </c>
      <c r="H772" s="6" t="str">
        <f>IF(ALL[[#This Row],[SUPPLIER]]="","",COUNT(H$2:H771)+1)</f>
        <v/>
      </c>
      <c r="I772" s="2" t="s">
        <v>22</v>
      </c>
      <c r="N772" s="2"/>
      <c r="T772" s="3"/>
      <c r="U772" s="3"/>
      <c r="W772" s="4"/>
      <c r="X772" s="4"/>
      <c r="Z772" s="1"/>
    </row>
    <row r="773" spans="2:26" x14ac:dyDescent="0.25">
      <c r="B773" s="2">
        <f>IF(ALL[[#This Row],[TGL MASUK]]="",B772,ALL[[#This Row],[TGL MASUK]])</f>
        <v>44954</v>
      </c>
      <c r="C773" s="2">
        <v>44954</v>
      </c>
      <c r="D773" s="2" t="str">
        <f>IF(D772=ALL[[#Headers],[TGL MASUK_H3]],ALL[[#This Row],[TGL MASUK_H2]],IF(ALL[[#This Row],[SUPPLIER]]="","",IF(ALL[[#This Row],[TGL MASUK_H2]]&gt;C772,ALL[[#This Row],[TGL MASUK_H2]],"")))</f>
        <v/>
      </c>
      <c r="E773" t="str">
        <f>IF(ALL[[#This Row],[FAKTUR]]="",E772,ALL[[#This Row],[FAKTUR]])</f>
        <v>ARTO MORO</v>
      </c>
      <c r="F773" s="2">
        <f>IF(ALL[[#This Row],[TGL.NOTA]]="",F772,ALL[[#This Row],[TGL.NOTA]])</f>
        <v>44951</v>
      </c>
      <c r="G773" s="8">
        <f t="shared" si="12"/>
        <v>771</v>
      </c>
      <c r="H773" s="6">
        <f>IF(ALL[[#This Row],[SUPPLIER]]="","",COUNT(H$2:H772)+1)</f>
        <v>148</v>
      </c>
      <c r="I773" s="2" t="s">
        <v>22</v>
      </c>
      <c r="J773" t="s">
        <v>83</v>
      </c>
      <c r="K773" t="s">
        <v>78</v>
      </c>
      <c r="L773" t="s">
        <v>845</v>
      </c>
      <c r="N773" s="2">
        <v>44951</v>
      </c>
      <c r="P773" t="s">
        <v>366</v>
      </c>
      <c r="Q773">
        <v>8</v>
      </c>
      <c r="R773">
        <v>240</v>
      </c>
      <c r="S773" t="s">
        <v>206</v>
      </c>
      <c r="T773" s="3">
        <v>104400</v>
      </c>
      <c r="U773" s="3"/>
      <c r="V773" t="s">
        <v>299</v>
      </c>
      <c r="W773" s="4">
        <v>0.125</v>
      </c>
      <c r="X773" s="4">
        <v>0.05</v>
      </c>
      <c r="Z773" s="1"/>
    </row>
    <row r="774" spans="2:26" x14ac:dyDescent="0.25">
      <c r="B774" s="2">
        <f>IF(ALL[[#This Row],[TGL MASUK]]="",B773,ALL[[#This Row],[TGL MASUK]])</f>
        <v>44954</v>
      </c>
      <c r="C774" s="2">
        <v>44954</v>
      </c>
      <c r="D774" s="2" t="str">
        <f>IF(D773=ALL[[#Headers],[TGL MASUK_H3]],ALL[[#This Row],[TGL MASUK_H2]],IF(ALL[[#This Row],[SUPPLIER]]="","",IF(ALL[[#This Row],[TGL MASUK_H2]]&gt;C773,ALL[[#This Row],[TGL MASUK_H2]],"")))</f>
        <v/>
      </c>
      <c r="E774" t="str">
        <f>IF(ALL[[#This Row],[FAKTUR]]="",E773,ALL[[#This Row],[FAKTUR]])</f>
        <v>ARTO MORO</v>
      </c>
      <c r="F774" s="2">
        <f>IF(ALL[[#This Row],[TGL.NOTA]]="",F773,ALL[[#This Row],[TGL.NOTA]])</f>
        <v>44951</v>
      </c>
      <c r="G774" s="8">
        <f t="shared" si="12"/>
        <v>772</v>
      </c>
      <c r="H774" s="6" t="str">
        <f>IF(ALL[[#This Row],[SUPPLIER]]="","",COUNT(H$2:H773)+1)</f>
        <v/>
      </c>
      <c r="I774" s="2" t="s">
        <v>22</v>
      </c>
      <c r="N774" s="2"/>
      <c r="T774" s="3"/>
      <c r="U774" s="3"/>
      <c r="W774" s="4"/>
      <c r="X774" s="4"/>
      <c r="Z774" s="1"/>
    </row>
    <row r="775" spans="2:26" x14ac:dyDescent="0.25">
      <c r="B775" s="2">
        <f>IF(ALL[[#This Row],[TGL MASUK]]="",B774,ALL[[#This Row],[TGL MASUK]])</f>
        <v>44954</v>
      </c>
      <c r="C775" s="2">
        <v>44954</v>
      </c>
      <c r="D775" s="2" t="str">
        <f>IF(D774=ALL[[#Headers],[TGL MASUK_H3]],ALL[[#This Row],[TGL MASUK_H2]],IF(ALL[[#This Row],[SUPPLIER]]="","",IF(ALL[[#This Row],[TGL MASUK_H2]]&gt;C774,ALL[[#This Row],[TGL MASUK_H2]],"")))</f>
        <v/>
      </c>
      <c r="E775" t="str">
        <f>IF(ALL[[#This Row],[FAKTUR]]="",E774,ALL[[#This Row],[FAKTUR]])</f>
        <v>ARTO MORO</v>
      </c>
      <c r="F775" s="2">
        <f>IF(ALL[[#This Row],[TGL.NOTA]]="",F774,ALL[[#This Row],[TGL.NOTA]])</f>
        <v>44952</v>
      </c>
      <c r="G775" s="8">
        <f t="shared" si="12"/>
        <v>773</v>
      </c>
      <c r="H775" s="6">
        <f>IF(ALL[[#This Row],[SUPPLIER]]="","",COUNT(H$2:H774)+1)</f>
        <v>149</v>
      </c>
      <c r="I775" s="2" t="s">
        <v>22</v>
      </c>
      <c r="J775" t="s">
        <v>95</v>
      </c>
      <c r="K775" t="s">
        <v>78</v>
      </c>
      <c r="L775" t="s">
        <v>846</v>
      </c>
      <c r="M775" t="s">
        <v>847</v>
      </c>
      <c r="N775" s="2">
        <v>44952</v>
      </c>
      <c r="P775" t="s">
        <v>333</v>
      </c>
      <c r="Q775">
        <v>20</v>
      </c>
      <c r="T775" s="3"/>
      <c r="U775" s="3">
        <v>1954800</v>
      </c>
      <c r="V775" t="s">
        <v>106</v>
      </c>
      <c r="W775" s="4">
        <v>0.17</v>
      </c>
      <c r="X775" s="4"/>
      <c r="Z775" s="1"/>
    </row>
    <row r="776" spans="2:26" x14ac:dyDescent="0.25">
      <c r="B776" s="2">
        <f>IF(ALL[[#This Row],[TGL MASUK]]="",B775,ALL[[#This Row],[TGL MASUK]])</f>
        <v>44954</v>
      </c>
      <c r="C776" s="2">
        <v>44954</v>
      </c>
      <c r="D776" s="2" t="str">
        <f>IF(D775=ALL[[#Headers],[TGL MASUK_H3]],ALL[[#This Row],[TGL MASUK_H2]],IF(ALL[[#This Row],[SUPPLIER]]="","",IF(ALL[[#This Row],[TGL MASUK_H2]]&gt;C775,ALL[[#This Row],[TGL MASUK_H2]],"")))</f>
        <v/>
      </c>
      <c r="E776" t="str">
        <f>IF(ALL[[#This Row],[FAKTUR]]="",E775,ALL[[#This Row],[FAKTUR]])</f>
        <v>ARTO MORO</v>
      </c>
      <c r="F776" s="2">
        <f>IF(ALL[[#This Row],[TGL.NOTA]]="",F775,ALL[[#This Row],[TGL.NOTA]])</f>
        <v>44952</v>
      </c>
      <c r="G776" s="8">
        <f t="shared" si="12"/>
        <v>774</v>
      </c>
      <c r="H776" s="6" t="str">
        <f>IF(ALL[[#This Row],[SUPPLIER]]="","",COUNT(H$2:H775)+1)</f>
        <v/>
      </c>
      <c r="I776" s="2" t="s">
        <v>22</v>
      </c>
      <c r="N776" s="2"/>
      <c r="P776" t="s">
        <v>685</v>
      </c>
      <c r="Q776">
        <v>2</v>
      </c>
      <c r="T776" s="3"/>
      <c r="U776" s="3">
        <v>2376000</v>
      </c>
      <c r="V776" t="s">
        <v>686</v>
      </c>
      <c r="W776" s="4">
        <v>0.17</v>
      </c>
      <c r="X776" s="4"/>
      <c r="Z776" s="1"/>
    </row>
    <row r="777" spans="2:26" x14ac:dyDescent="0.25">
      <c r="B777" s="2">
        <f>IF(ALL[[#This Row],[TGL MASUK]]="",B776,ALL[[#This Row],[TGL MASUK]])</f>
        <v>44954</v>
      </c>
      <c r="C777" s="2">
        <v>44954</v>
      </c>
      <c r="D777" s="2" t="str">
        <f>IF(D776=ALL[[#Headers],[TGL MASUK_H3]],ALL[[#This Row],[TGL MASUK_H2]],IF(ALL[[#This Row],[SUPPLIER]]="","",IF(ALL[[#This Row],[TGL MASUK_H2]]&gt;C776,ALL[[#This Row],[TGL MASUK_H2]],"")))</f>
        <v/>
      </c>
      <c r="E777" t="str">
        <f>IF(ALL[[#This Row],[FAKTUR]]="",E776,ALL[[#This Row],[FAKTUR]])</f>
        <v>ARTO MORO</v>
      </c>
      <c r="F777" s="2">
        <f>IF(ALL[[#This Row],[TGL.NOTA]]="",F776,ALL[[#This Row],[TGL.NOTA]])</f>
        <v>44952</v>
      </c>
      <c r="G777" s="8">
        <f t="shared" si="12"/>
        <v>775</v>
      </c>
      <c r="H777" s="6" t="str">
        <f>IF(ALL[[#This Row],[SUPPLIER]]="","",COUNT(H$2:H776)+1)</f>
        <v/>
      </c>
      <c r="I777" s="2" t="s">
        <v>22</v>
      </c>
      <c r="N777" s="2"/>
      <c r="P777" t="s">
        <v>848</v>
      </c>
      <c r="Q777">
        <v>3</v>
      </c>
      <c r="T777" s="3"/>
      <c r="U777" s="3">
        <v>1380000</v>
      </c>
      <c r="V777" t="s">
        <v>103</v>
      </c>
      <c r="W777" s="4">
        <v>0.17</v>
      </c>
      <c r="X777" s="4"/>
      <c r="Z777" s="1"/>
    </row>
    <row r="778" spans="2:26" x14ac:dyDescent="0.25">
      <c r="B778" s="2">
        <f>IF(ALL[[#This Row],[TGL MASUK]]="",B777,ALL[[#This Row],[TGL MASUK]])</f>
        <v>44954</v>
      </c>
      <c r="C778" s="2">
        <v>44954</v>
      </c>
      <c r="D778" s="2" t="str">
        <f>IF(D777=ALL[[#Headers],[TGL MASUK_H3]],ALL[[#This Row],[TGL MASUK_H2]],IF(ALL[[#This Row],[SUPPLIER]]="","",IF(ALL[[#This Row],[TGL MASUK_H2]]&gt;C777,ALL[[#This Row],[TGL MASUK_H2]],"")))</f>
        <v/>
      </c>
      <c r="E778" t="str">
        <f>IF(ALL[[#This Row],[FAKTUR]]="",E777,ALL[[#This Row],[FAKTUR]])</f>
        <v>ARTO MORO</v>
      </c>
      <c r="F778" s="2">
        <f>IF(ALL[[#This Row],[TGL.NOTA]]="",F777,ALL[[#This Row],[TGL.NOTA]])</f>
        <v>44952</v>
      </c>
      <c r="G778" s="8">
        <f t="shared" si="12"/>
        <v>776</v>
      </c>
      <c r="H778" s="6" t="str">
        <f>IF(ALL[[#This Row],[SUPPLIER]]="","",COUNT(H$2:H777)+1)</f>
        <v/>
      </c>
      <c r="I778" s="2" t="s">
        <v>22</v>
      </c>
      <c r="N778" s="2"/>
      <c r="P778" t="s">
        <v>849</v>
      </c>
      <c r="Q778">
        <v>2</v>
      </c>
      <c r="T778" s="3"/>
      <c r="U778" s="3">
        <v>1200000</v>
      </c>
      <c r="V778" t="s">
        <v>850</v>
      </c>
      <c r="W778" s="4">
        <v>0.17</v>
      </c>
      <c r="X778" s="4"/>
      <c r="Z778" s="1"/>
    </row>
    <row r="779" spans="2:26" x14ac:dyDescent="0.25">
      <c r="B779" s="2">
        <f>IF(ALL[[#This Row],[TGL MASUK]]="",B778,ALL[[#This Row],[TGL MASUK]])</f>
        <v>44954</v>
      </c>
      <c r="C779" s="2">
        <v>44954</v>
      </c>
      <c r="D779" s="2" t="str">
        <f>IF(D778=ALL[[#Headers],[TGL MASUK_H3]],ALL[[#This Row],[TGL MASUK_H2]],IF(ALL[[#This Row],[SUPPLIER]]="","",IF(ALL[[#This Row],[TGL MASUK_H2]]&gt;C778,ALL[[#This Row],[TGL MASUK_H2]],"")))</f>
        <v/>
      </c>
      <c r="E779" t="str">
        <f>IF(ALL[[#This Row],[FAKTUR]]="",E778,ALL[[#This Row],[FAKTUR]])</f>
        <v>ARTO MORO</v>
      </c>
      <c r="F779" s="2">
        <f>IF(ALL[[#This Row],[TGL.NOTA]]="",F778,ALL[[#This Row],[TGL.NOTA]])</f>
        <v>44952</v>
      </c>
      <c r="G779" s="8">
        <f t="shared" si="12"/>
        <v>777</v>
      </c>
      <c r="H779" s="6" t="str">
        <f>IF(ALL[[#This Row],[SUPPLIER]]="","",COUNT(H$2:H778)+1)</f>
        <v/>
      </c>
      <c r="I779" s="2" t="s">
        <v>22</v>
      </c>
      <c r="N779" s="2"/>
      <c r="P779" t="s">
        <v>320</v>
      </c>
      <c r="Q779">
        <v>6</v>
      </c>
      <c r="T779" s="3"/>
      <c r="U779" s="3">
        <v>900000</v>
      </c>
      <c r="V779" t="s">
        <v>321</v>
      </c>
      <c r="W779" s="4">
        <v>0.17</v>
      </c>
      <c r="X779" s="4"/>
      <c r="Z779" s="1"/>
    </row>
    <row r="780" spans="2:26" x14ac:dyDescent="0.25">
      <c r="B780" s="2">
        <f>IF(ALL[[#This Row],[TGL MASUK]]="",B779,ALL[[#This Row],[TGL MASUK]])</f>
        <v>44954</v>
      </c>
      <c r="C780" s="2">
        <v>44954</v>
      </c>
      <c r="D780" s="2" t="str">
        <f>IF(D779=ALL[[#Headers],[TGL MASUK_H3]],ALL[[#This Row],[TGL MASUK_H2]],IF(ALL[[#This Row],[SUPPLIER]]="","",IF(ALL[[#This Row],[TGL MASUK_H2]]&gt;C779,ALL[[#This Row],[TGL MASUK_H2]],"")))</f>
        <v/>
      </c>
      <c r="E780" t="str">
        <f>IF(ALL[[#This Row],[FAKTUR]]="",E779,ALL[[#This Row],[FAKTUR]])</f>
        <v>ARTO MORO</v>
      </c>
      <c r="F780" s="2">
        <f>IF(ALL[[#This Row],[TGL.NOTA]]="",F779,ALL[[#This Row],[TGL.NOTA]])</f>
        <v>44952</v>
      </c>
      <c r="G780" s="8">
        <f t="shared" si="12"/>
        <v>778</v>
      </c>
      <c r="H780" s="6" t="str">
        <f>IF(ALL[[#This Row],[SUPPLIER]]="","",COUNT(H$2:H779)+1)</f>
        <v/>
      </c>
      <c r="I780" s="2" t="s">
        <v>22</v>
      </c>
      <c r="M780" t="s">
        <v>851</v>
      </c>
      <c r="N780" s="2"/>
      <c r="P780" t="s">
        <v>852</v>
      </c>
      <c r="Q780">
        <v>1</v>
      </c>
      <c r="T780" s="3"/>
      <c r="U780" s="3">
        <v>2592000</v>
      </c>
      <c r="V780" t="s">
        <v>122</v>
      </c>
      <c r="W780" s="4">
        <v>0.17</v>
      </c>
      <c r="X780" s="4"/>
      <c r="Z780" s="1"/>
    </row>
    <row r="781" spans="2:26" x14ac:dyDescent="0.25">
      <c r="B781" s="2">
        <f>IF(ALL[[#This Row],[TGL MASUK]]="",B780,ALL[[#This Row],[TGL MASUK]])</f>
        <v>44954</v>
      </c>
      <c r="C781" s="2">
        <v>44954</v>
      </c>
      <c r="D781" s="2" t="str">
        <f>IF(D780=ALL[[#Headers],[TGL MASUK_H3]],ALL[[#This Row],[TGL MASUK_H2]],IF(ALL[[#This Row],[SUPPLIER]]="","",IF(ALL[[#This Row],[TGL MASUK_H2]]&gt;C780,ALL[[#This Row],[TGL MASUK_H2]],"")))</f>
        <v/>
      </c>
      <c r="E781" t="str">
        <f>IF(ALL[[#This Row],[FAKTUR]]="",E780,ALL[[#This Row],[FAKTUR]])</f>
        <v>ARTO MORO</v>
      </c>
      <c r="F781" s="2">
        <f>IF(ALL[[#This Row],[TGL.NOTA]]="",F780,ALL[[#This Row],[TGL.NOTA]])</f>
        <v>44952</v>
      </c>
      <c r="G781" s="8">
        <f t="shared" si="12"/>
        <v>779</v>
      </c>
      <c r="H781" s="6" t="str">
        <f>IF(ALL[[#This Row],[SUPPLIER]]="","",COUNT(H$2:H780)+1)</f>
        <v/>
      </c>
      <c r="I781" s="2" t="s">
        <v>22</v>
      </c>
      <c r="N781" s="2"/>
      <c r="T781" s="3"/>
      <c r="U781" s="3"/>
      <c r="W781" s="4"/>
      <c r="X781" s="4"/>
      <c r="Z781" s="1"/>
    </row>
    <row r="782" spans="2:26" x14ac:dyDescent="0.25">
      <c r="B782" s="2">
        <f>IF(ALL[[#This Row],[TGL MASUK]]="",B781,ALL[[#This Row],[TGL MASUK]])</f>
        <v>44954</v>
      </c>
      <c r="C782" s="2">
        <v>44954</v>
      </c>
      <c r="D782" s="2" t="str">
        <f>IF(D781=ALL[[#Headers],[TGL MASUK_H3]],ALL[[#This Row],[TGL MASUK_H2]],IF(ALL[[#This Row],[SUPPLIER]]="","",IF(ALL[[#This Row],[TGL MASUK_H2]]&gt;C781,ALL[[#This Row],[TGL MASUK_H2]],"")))</f>
        <v/>
      </c>
      <c r="E782" t="str">
        <f>IF(ALL[[#This Row],[FAKTUR]]="",E781,ALL[[#This Row],[FAKTUR]])</f>
        <v>ARTO MORO</v>
      </c>
      <c r="F782" s="2">
        <f>IF(ALL[[#This Row],[TGL.NOTA]]="",F781,ALL[[#This Row],[TGL.NOTA]])</f>
        <v>44952</v>
      </c>
      <c r="G782" s="8">
        <f t="shared" si="12"/>
        <v>780</v>
      </c>
      <c r="H782" s="6">
        <f>IF(ALL[[#This Row],[SUPPLIER]]="","",COUNT(H$2:H781)+1)</f>
        <v>150</v>
      </c>
      <c r="I782" s="2" t="s">
        <v>22</v>
      </c>
      <c r="J782" t="s">
        <v>95</v>
      </c>
      <c r="K782" t="s">
        <v>78</v>
      </c>
      <c r="L782" t="s">
        <v>853</v>
      </c>
      <c r="M782" t="s">
        <v>854</v>
      </c>
      <c r="N782" s="2">
        <v>44952</v>
      </c>
      <c r="P782" t="s">
        <v>855</v>
      </c>
      <c r="Q782">
        <v>1</v>
      </c>
      <c r="T782" s="3"/>
      <c r="U782" s="3">
        <v>801600</v>
      </c>
      <c r="V782" t="s">
        <v>634</v>
      </c>
      <c r="W782" s="4">
        <v>0.17</v>
      </c>
      <c r="X782" s="4"/>
      <c r="Z782" s="1"/>
    </row>
    <row r="783" spans="2:26" x14ac:dyDescent="0.25">
      <c r="B783" s="2">
        <f>IF(ALL[[#This Row],[TGL MASUK]]="",B782,ALL[[#This Row],[TGL MASUK]])</f>
        <v>44954</v>
      </c>
      <c r="C783" s="2">
        <v>44954</v>
      </c>
      <c r="D783" s="2" t="str">
        <f>IF(D782=ALL[[#Headers],[TGL MASUK_H3]],ALL[[#This Row],[TGL MASUK_H2]],IF(ALL[[#This Row],[SUPPLIER]]="","",IF(ALL[[#This Row],[TGL MASUK_H2]]&gt;C782,ALL[[#This Row],[TGL MASUK_H2]],"")))</f>
        <v/>
      </c>
      <c r="E783" t="str">
        <f>IF(ALL[[#This Row],[FAKTUR]]="",E782,ALL[[#This Row],[FAKTUR]])</f>
        <v>ARTO MORO</v>
      </c>
      <c r="F783" s="2">
        <f>IF(ALL[[#This Row],[TGL.NOTA]]="",F782,ALL[[#This Row],[TGL.NOTA]])</f>
        <v>44952</v>
      </c>
      <c r="G783" s="8">
        <f t="shared" si="12"/>
        <v>781</v>
      </c>
      <c r="H783" s="6" t="str">
        <f>IF(ALL[[#This Row],[SUPPLIER]]="","",COUNT(H$2:H782)+1)</f>
        <v/>
      </c>
      <c r="I783" s="2" t="s">
        <v>22</v>
      </c>
      <c r="N783" s="2"/>
      <c r="P783" t="s">
        <v>856</v>
      </c>
      <c r="Q783">
        <v>1</v>
      </c>
      <c r="T783" s="3"/>
      <c r="U783" s="3">
        <v>2764800</v>
      </c>
      <c r="V783" t="s">
        <v>112</v>
      </c>
      <c r="W783" s="4">
        <v>0.17</v>
      </c>
      <c r="X783" s="4"/>
      <c r="Z783" s="1"/>
    </row>
    <row r="784" spans="2:26" x14ac:dyDescent="0.25">
      <c r="B784" s="2">
        <f>IF(ALL[[#This Row],[TGL MASUK]]="",B783,ALL[[#This Row],[TGL MASUK]])</f>
        <v>44954</v>
      </c>
      <c r="C784" s="2">
        <v>44954</v>
      </c>
      <c r="D784" s="2" t="str">
        <f>IF(D783=ALL[[#Headers],[TGL MASUK_H3]],ALL[[#This Row],[TGL MASUK_H2]],IF(ALL[[#This Row],[SUPPLIER]]="","",IF(ALL[[#This Row],[TGL MASUK_H2]]&gt;C783,ALL[[#This Row],[TGL MASUK_H2]],"")))</f>
        <v/>
      </c>
      <c r="E784" t="str">
        <f>IF(ALL[[#This Row],[FAKTUR]]="",E783,ALL[[#This Row],[FAKTUR]])</f>
        <v>ARTO MORO</v>
      </c>
      <c r="F784" s="2">
        <f>IF(ALL[[#This Row],[TGL.NOTA]]="",F783,ALL[[#This Row],[TGL.NOTA]])</f>
        <v>44952</v>
      </c>
      <c r="G784" s="8">
        <f t="shared" si="12"/>
        <v>782</v>
      </c>
      <c r="H784" s="6" t="str">
        <f>IF(ALL[[#This Row],[SUPPLIER]]="","",COUNT(H$2:H783)+1)</f>
        <v/>
      </c>
      <c r="I784" s="2" t="s">
        <v>22</v>
      </c>
      <c r="N784" s="2"/>
      <c r="P784" t="s">
        <v>333</v>
      </c>
      <c r="Q784">
        <v>5</v>
      </c>
      <c r="T784" s="3"/>
      <c r="U784" s="3">
        <v>1954800</v>
      </c>
      <c r="V784" t="s">
        <v>106</v>
      </c>
      <c r="W784" s="4">
        <v>0.17</v>
      </c>
      <c r="X784" s="4"/>
      <c r="Z784" s="1"/>
    </row>
    <row r="785" spans="2:26" x14ac:dyDescent="0.25">
      <c r="B785" s="2">
        <f>IF(ALL[[#This Row],[TGL MASUK]]="",B784,ALL[[#This Row],[TGL MASUK]])</f>
        <v>44954</v>
      </c>
      <c r="C785" s="2">
        <v>44954</v>
      </c>
      <c r="D785" s="2" t="str">
        <f>IF(D784=ALL[[#Headers],[TGL MASUK_H3]],ALL[[#This Row],[TGL MASUK_H2]],IF(ALL[[#This Row],[SUPPLIER]]="","",IF(ALL[[#This Row],[TGL MASUK_H2]]&gt;C784,ALL[[#This Row],[TGL MASUK_H2]],"")))</f>
        <v/>
      </c>
      <c r="E785" t="str">
        <f>IF(ALL[[#This Row],[FAKTUR]]="",E784,ALL[[#This Row],[FAKTUR]])</f>
        <v>ARTO MORO</v>
      </c>
      <c r="F785" s="2">
        <f>IF(ALL[[#This Row],[TGL.NOTA]]="",F784,ALL[[#This Row],[TGL.NOTA]])</f>
        <v>44952</v>
      </c>
      <c r="G785" s="8">
        <f t="shared" si="12"/>
        <v>783</v>
      </c>
      <c r="H785" s="6" t="str">
        <f>IF(ALL[[#This Row],[SUPPLIER]]="","",COUNT(H$2:H784)+1)</f>
        <v/>
      </c>
      <c r="I785" s="2" t="s">
        <v>22</v>
      </c>
      <c r="N785" s="2"/>
      <c r="P785" t="s">
        <v>109</v>
      </c>
      <c r="Q785">
        <v>1</v>
      </c>
      <c r="T785" s="3"/>
      <c r="U785" s="3">
        <v>2980800</v>
      </c>
      <c r="V785" t="s">
        <v>110</v>
      </c>
      <c r="W785" s="4">
        <v>0.17</v>
      </c>
      <c r="X785" s="4"/>
      <c r="Z785" s="1"/>
    </row>
    <row r="786" spans="2:26" x14ac:dyDescent="0.25">
      <c r="B786" s="2">
        <f>IF(ALL[[#This Row],[TGL MASUK]]="",B785,ALL[[#This Row],[TGL MASUK]])</f>
        <v>44954</v>
      </c>
      <c r="C786" s="2">
        <v>44954</v>
      </c>
      <c r="D786" s="2" t="str">
        <f>IF(D785=ALL[[#Headers],[TGL MASUK_H3]],ALL[[#This Row],[TGL MASUK_H2]],IF(ALL[[#This Row],[SUPPLIER]]="","",IF(ALL[[#This Row],[TGL MASUK_H2]]&gt;C785,ALL[[#This Row],[TGL MASUK_H2]],"")))</f>
        <v/>
      </c>
      <c r="E786" t="str">
        <f>IF(ALL[[#This Row],[FAKTUR]]="",E785,ALL[[#This Row],[FAKTUR]])</f>
        <v>ARTO MORO</v>
      </c>
      <c r="F786" s="2">
        <f>IF(ALL[[#This Row],[TGL.NOTA]]="",F785,ALL[[#This Row],[TGL.NOTA]])</f>
        <v>44952</v>
      </c>
      <c r="G786" s="8">
        <f t="shared" si="12"/>
        <v>784</v>
      </c>
      <c r="H786" s="6" t="str">
        <f>IF(ALL[[#This Row],[SUPPLIER]]="","",COUNT(H$2:H785)+1)</f>
        <v/>
      </c>
      <c r="I786" s="2" t="s">
        <v>22</v>
      </c>
      <c r="N786" s="2"/>
      <c r="P786" t="s">
        <v>115</v>
      </c>
      <c r="Q786">
        <v>2</v>
      </c>
      <c r="T786" s="3"/>
      <c r="U786" s="3">
        <v>462000</v>
      </c>
      <c r="V786" t="s">
        <v>64</v>
      </c>
      <c r="W786" s="4">
        <v>0.17</v>
      </c>
      <c r="X786" s="4"/>
      <c r="Z786" s="1"/>
    </row>
    <row r="787" spans="2:26" x14ac:dyDescent="0.25">
      <c r="B787" s="2">
        <f>IF(ALL[[#This Row],[TGL MASUK]]="",B786,ALL[[#This Row],[TGL MASUK]])</f>
        <v>44954</v>
      </c>
      <c r="C787" s="2">
        <v>44954</v>
      </c>
      <c r="D787" s="2" t="str">
        <f>IF(D786=ALL[[#Headers],[TGL MASUK_H3]],ALL[[#This Row],[TGL MASUK_H2]],IF(ALL[[#This Row],[SUPPLIER]]="","",IF(ALL[[#This Row],[TGL MASUK_H2]]&gt;C786,ALL[[#This Row],[TGL MASUK_H2]],"")))</f>
        <v/>
      </c>
      <c r="E787" t="str">
        <f>IF(ALL[[#This Row],[FAKTUR]]="",E786,ALL[[#This Row],[FAKTUR]])</f>
        <v>ARTO MORO</v>
      </c>
      <c r="F787" s="2">
        <f>IF(ALL[[#This Row],[TGL.NOTA]]="",F786,ALL[[#This Row],[TGL.NOTA]])</f>
        <v>44952</v>
      </c>
      <c r="G787" s="8">
        <f t="shared" si="12"/>
        <v>785</v>
      </c>
      <c r="H787" s="6" t="str">
        <f>IF(ALL[[#This Row],[SUPPLIER]]="","",COUNT(H$2:H786)+1)</f>
        <v/>
      </c>
      <c r="I787" s="2" t="s">
        <v>22</v>
      </c>
      <c r="N787" s="2"/>
      <c r="P787" t="s">
        <v>857</v>
      </c>
      <c r="Q787">
        <v>1</v>
      </c>
      <c r="T787" s="3"/>
      <c r="U787" s="3">
        <v>1590000</v>
      </c>
      <c r="V787" t="s">
        <v>858</v>
      </c>
      <c r="W787" s="4">
        <v>0.17</v>
      </c>
      <c r="X787" s="4"/>
      <c r="Z787" s="1"/>
    </row>
    <row r="788" spans="2:26" x14ac:dyDescent="0.25">
      <c r="B788" s="2">
        <f>IF(ALL[[#This Row],[TGL MASUK]]="",B787,ALL[[#This Row],[TGL MASUK]])</f>
        <v>44954</v>
      </c>
      <c r="C788" s="2">
        <v>44954</v>
      </c>
      <c r="D788" s="2" t="str">
        <f>IF(D787=ALL[[#Headers],[TGL MASUK_H3]],ALL[[#This Row],[TGL MASUK_H2]],IF(ALL[[#This Row],[SUPPLIER]]="","",IF(ALL[[#This Row],[TGL MASUK_H2]]&gt;C787,ALL[[#This Row],[TGL MASUK_H2]],"")))</f>
        <v/>
      </c>
      <c r="E788" t="str">
        <f>IF(ALL[[#This Row],[FAKTUR]]="",E787,ALL[[#This Row],[FAKTUR]])</f>
        <v>ARTO MORO</v>
      </c>
      <c r="F788" s="2">
        <f>IF(ALL[[#This Row],[TGL.NOTA]]="",F787,ALL[[#This Row],[TGL.NOTA]])</f>
        <v>44952</v>
      </c>
      <c r="G788" s="8">
        <f t="shared" si="12"/>
        <v>786</v>
      </c>
      <c r="H788" s="6" t="str">
        <f>IF(ALL[[#This Row],[SUPPLIER]]="","",COUNT(H$2:H787)+1)</f>
        <v/>
      </c>
      <c r="I788" s="2" t="s">
        <v>22</v>
      </c>
      <c r="N788" s="2"/>
      <c r="P788" t="s">
        <v>859</v>
      </c>
      <c r="Q788">
        <v>2</v>
      </c>
      <c r="T788" s="3"/>
      <c r="U788" s="3">
        <v>2952000</v>
      </c>
      <c r="V788" t="s">
        <v>99</v>
      </c>
      <c r="W788" s="4">
        <v>0.17</v>
      </c>
      <c r="X788" s="4"/>
      <c r="Z788" s="1"/>
    </row>
    <row r="789" spans="2:26" x14ac:dyDescent="0.25">
      <c r="B789" s="2">
        <f>IF(ALL[[#This Row],[TGL MASUK]]="",B788,ALL[[#This Row],[TGL MASUK]])</f>
        <v>44954</v>
      </c>
      <c r="C789" s="2">
        <v>44954</v>
      </c>
      <c r="D789" s="2" t="str">
        <f>IF(D788=ALL[[#Headers],[TGL MASUK_H3]],ALL[[#This Row],[TGL MASUK_H2]],IF(ALL[[#This Row],[SUPPLIER]]="","",IF(ALL[[#This Row],[TGL MASUK_H2]]&gt;C788,ALL[[#This Row],[TGL MASUK_H2]],"")))</f>
        <v/>
      </c>
      <c r="E789" t="str">
        <f>IF(ALL[[#This Row],[FAKTUR]]="",E788,ALL[[#This Row],[FAKTUR]])</f>
        <v>ARTO MORO</v>
      </c>
      <c r="F789" s="2">
        <f>IF(ALL[[#This Row],[TGL.NOTA]]="",F788,ALL[[#This Row],[TGL.NOTA]])</f>
        <v>44952</v>
      </c>
      <c r="G789" s="8">
        <f t="shared" si="12"/>
        <v>787</v>
      </c>
      <c r="H789" s="6" t="str">
        <f>IF(ALL[[#This Row],[SUPPLIER]]="","",COUNT(H$2:H788)+1)</f>
        <v/>
      </c>
      <c r="I789" s="2" t="s">
        <v>22</v>
      </c>
      <c r="N789" s="2"/>
      <c r="P789" t="s">
        <v>322</v>
      </c>
      <c r="Q789">
        <v>3</v>
      </c>
      <c r="T789" s="3"/>
      <c r="U789" s="3">
        <v>840000</v>
      </c>
      <c r="V789" t="s">
        <v>860</v>
      </c>
      <c r="W789" s="4">
        <v>0.17</v>
      </c>
      <c r="X789" s="4"/>
      <c r="Z789" s="1"/>
    </row>
    <row r="790" spans="2:26" x14ac:dyDescent="0.25">
      <c r="B790" s="2">
        <f>IF(ALL[[#This Row],[TGL MASUK]]="",B789,ALL[[#This Row],[TGL MASUK]])</f>
        <v>44954</v>
      </c>
      <c r="C790" s="2">
        <v>44954</v>
      </c>
      <c r="D790" s="2" t="str">
        <f>IF(D789=ALL[[#Headers],[TGL MASUK_H3]],ALL[[#This Row],[TGL MASUK_H2]],IF(ALL[[#This Row],[SUPPLIER]]="","",IF(ALL[[#This Row],[TGL MASUK_H2]]&gt;C789,ALL[[#This Row],[TGL MASUK_H2]],"")))</f>
        <v/>
      </c>
      <c r="E790" t="str">
        <f>IF(ALL[[#This Row],[FAKTUR]]="",E789,ALL[[#This Row],[FAKTUR]])</f>
        <v>ARTO MORO</v>
      </c>
      <c r="F790" s="2">
        <f>IF(ALL[[#This Row],[TGL.NOTA]]="",F789,ALL[[#This Row],[TGL.NOTA]])</f>
        <v>44952</v>
      </c>
      <c r="G790" s="8">
        <f t="shared" si="12"/>
        <v>788</v>
      </c>
      <c r="H790" s="6" t="str">
        <f>IF(ALL[[#This Row],[SUPPLIER]]="","",COUNT(H$2:H789)+1)</f>
        <v/>
      </c>
      <c r="I790" s="2" t="s">
        <v>22</v>
      </c>
      <c r="N790" s="2"/>
      <c r="P790" t="s">
        <v>258</v>
      </c>
      <c r="Q790">
        <v>1</v>
      </c>
      <c r="T790" s="3"/>
      <c r="U790" s="3">
        <v>800000</v>
      </c>
      <c r="V790" t="s">
        <v>670</v>
      </c>
      <c r="W790" s="4">
        <v>0.17</v>
      </c>
      <c r="X790" s="4"/>
      <c r="Z790" s="1"/>
    </row>
    <row r="791" spans="2:26" x14ac:dyDescent="0.25">
      <c r="B791" s="2">
        <f>IF(ALL[[#This Row],[TGL MASUK]]="",B790,ALL[[#This Row],[TGL MASUK]])</f>
        <v>44954</v>
      </c>
      <c r="C791" s="2">
        <v>44954</v>
      </c>
      <c r="D791" s="2" t="str">
        <f>IF(D790=ALL[[#Headers],[TGL MASUK_H3]],ALL[[#This Row],[TGL MASUK_H2]],IF(ALL[[#This Row],[SUPPLIER]]="","",IF(ALL[[#This Row],[TGL MASUK_H2]]&gt;C790,ALL[[#This Row],[TGL MASUK_H2]],"")))</f>
        <v/>
      </c>
      <c r="E791" t="str">
        <f>IF(ALL[[#This Row],[FAKTUR]]="",E790,ALL[[#This Row],[FAKTUR]])</f>
        <v>ARTO MORO</v>
      </c>
      <c r="F791" s="2">
        <f>IF(ALL[[#This Row],[TGL.NOTA]]="",F790,ALL[[#This Row],[TGL.NOTA]])</f>
        <v>44952</v>
      </c>
      <c r="G791" s="8">
        <f t="shared" si="12"/>
        <v>789</v>
      </c>
      <c r="H791" s="6" t="str">
        <f>IF(ALL[[#This Row],[SUPPLIER]]="","",COUNT(H$2:H790)+1)</f>
        <v/>
      </c>
      <c r="I791" s="2" t="s">
        <v>22</v>
      </c>
      <c r="N791" s="2"/>
      <c r="P791" t="s">
        <v>105</v>
      </c>
      <c r="Q791">
        <v>2</v>
      </c>
      <c r="T791" s="3"/>
      <c r="U791" s="3">
        <v>1695600</v>
      </c>
      <c r="V791" t="s">
        <v>106</v>
      </c>
      <c r="W791" s="4">
        <v>0.17</v>
      </c>
      <c r="X791" s="4"/>
      <c r="Z791" s="1"/>
    </row>
    <row r="792" spans="2:26" x14ac:dyDescent="0.25">
      <c r="B792" s="2">
        <f>IF(ALL[[#This Row],[TGL MASUK]]="",B791,ALL[[#This Row],[TGL MASUK]])</f>
        <v>44954</v>
      </c>
      <c r="C792" s="2">
        <v>44954</v>
      </c>
      <c r="D792" s="2" t="str">
        <f>IF(D791=ALL[[#Headers],[TGL MASUK_H3]],ALL[[#This Row],[TGL MASUK_H2]],IF(ALL[[#This Row],[SUPPLIER]]="","",IF(ALL[[#This Row],[TGL MASUK_H2]]&gt;C791,ALL[[#This Row],[TGL MASUK_H2]],"")))</f>
        <v/>
      </c>
      <c r="E792" t="str">
        <f>IF(ALL[[#This Row],[FAKTUR]]="",E791,ALL[[#This Row],[FAKTUR]])</f>
        <v>ARTO MORO</v>
      </c>
      <c r="F792" s="2">
        <f>IF(ALL[[#This Row],[TGL.NOTA]]="",F791,ALL[[#This Row],[TGL.NOTA]])</f>
        <v>44952</v>
      </c>
      <c r="G792" s="8">
        <f t="shared" si="12"/>
        <v>790</v>
      </c>
      <c r="H792" s="6" t="str">
        <f>IF(ALL[[#This Row],[SUPPLIER]]="","",COUNT(H$2:H791)+1)</f>
        <v/>
      </c>
      <c r="I792" s="2" t="s">
        <v>22</v>
      </c>
      <c r="N792" s="2"/>
      <c r="T792" s="3"/>
      <c r="U792" s="3"/>
      <c r="W792" s="4"/>
      <c r="X792" s="4"/>
      <c r="Z792" s="1"/>
    </row>
    <row r="793" spans="2:26" x14ac:dyDescent="0.25">
      <c r="B793" s="2">
        <f>IF(ALL[[#This Row],[TGL MASUK]]="",B792,ALL[[#This Row],[TGL MASUK]])</f>
        <v>44954</v>
      </c>
      <c r="C793" s="2">
        <v>44954</v>
      </c>
      <c r="D793" s="2" t="str">
        <f>IF(D792=ALL[[#Headers],[TGL MASUK_H3]],ALL[[#This Row],[TGL MASUK_H2]],IF(ALL[[#This Row],[SUPPLIER]]="","",IF(ALL[[#This Row],[TGL MASUK_H2]]&gt;C792,ALL[[#This Row],[TGL MASUK_H2]],"")))</f>
        <v/>
      </c>
      <c r="E793" t="str">
        <f>IF(ALL[[#This Row],[FAKTUR]]="",E792,ALL[[#This Row],[FAKTUR]])</f>
        <v>UNTANA</v>
      </c>
      <c r="F793" s="2">
        <f>IF(ALL[[#This Row],[TGL.NOTA]]="",F792,ALL[[#This Row],[TGL.NOTA]])</f>
        <v>44954</v>
      </c>
      <c r="G793" s="8">
        <f t="shared" si="12"/>
        <v>791</v>
      </c>
      <c r="H793" s="6">
        <f>IF(ALL[[#This Row],[SUPPLIER]]="","",COUNT(H$2:H792)+1)</f>
        <v>151</v>
      </c>
      <c r="I793" s="2" t="s">
        <v>22</v>
      </c>
      <c r="J793" t="s">
        <v>188</v>
      </c>
      <c r="K793" t="s">
        <v>17</v>
      </c>
      <c r="L793" t="s">
        <v>861</v>
      </c>
      <c r="N793" s="2">
        <v>44954</v>
      </c>
      <c r="P793" t="s">
        <v>862</v>
      </c>
      <c r="R793">
        <v>120</v>
      </c>
      <c r="S793" t="s">
        <v>37</v>
      </c>
      <c r="T793" s="3">
        <v>13000</v>
      </c>
      <c r="U793" s="3"/>
      <c r="W793" s="4"/>
      <c r="X793" s="4"/>
      <c r="Y793">
        <v>78000</v>
      </c>
      <c r="Z793" s="1" t="s">
        <v>863</v>
      </c>
    </row>
    <row r="794" spans="2:26" x14ac:dyDescent="0.25">
      <c r="B794" s="2">
        <f>IF(ALL[[#This Row],[TGL MASUK]]="",B793,ALL[[#This Row],[TGL MASUK]])</f>
        <v>44954</v>
      </c>
      <c r="C794" s="2">
        <v>44954</v>
      </c>
      <c r="D794" s="2" t="str">
        <f>IF(D793=ALL[[#Headers],[TGL MASUK_H3]],ALL[[#This Row],[TGL MASUK_H2]],IF(ALL[[#This Row],[SUPPLIER]]="","",IF(ALL[[#This Row],[TGL MASUK_H2]]&gt;C793,ALL[[#This Row],[TGL MASUK_H2]],"")))</f>
        <v/>
      </c>
      <c r="E794" t="str">
        <f>IF(ALL[[#This Row],[FAKTUR]]="",E793,ALL[[#This Row],[FAKTUR]])</f>
        <v>UNTANA</v>
      </c>
      <c r="F794" s="2">
        <f>IF(ALL[[#This Row],[TGL.NOTA]]="",F793,ALL[[#This Row],[TGL.NOTA]])</f>
        <v>44954</v>
      </c>
      <c r="G794" s="8">
        <f t="shared" si="12"/>
        <v>792</v>
      </c>
      <c r="H794" s="6" t="str">
        <f>IF(ALL[[#This Row],[SUPPLIER]]="","",COUNT(H$2:H793)+1)</f>
        <v/>
      </c>
      <c r="I794" s="2" t="s">
        <v>22</v>
      </c>
      <c r="N794" s="2"/>
      <c r="T794" s="3"/>
      <c r="U794" s="3"/>
      <c r="W794" s="4"/>
      <c r="X794" s="4"/>
      <c r="Z794" s="1"/>
    </row>
    <row r="795" spans="2:26" x14ac:dyDescent="0.25">
      <c r="B795" s="2">
        <f>IF(ALL[[#This Row],[TGL MASUK]]="",B794,ALL[[#This Row],[TGL MASUK]])</f>
        <v>44954</v>
      </c>
      <c r="C795" s="2">
        <v>44954</v>
      </c>
      <c r="D795" s="2" t="str">
        <f>IF(D794=ALL[[#Headers],[TGL MASUK_H3]],ALL[[#This Row],[TGL MASUK_H2]],IF(ALL[[#This Row],[SUPPLIER]]="","",IF(ALL[[#This Row],[TGL MASUK_H2]]&gt;C794,ALL[[#This Row],[TGL MASUK_H2]],"")))</f>
        <v/>
      </c>
      <c r="E795" t="str">
        <f>IF(ALL[[#This Row],[FAKTUR]]="",E794,ALL[[#This Row],[FAKTUR]])</f>
        <v>UNTANA</v>
      </c>
      <c r="F795" s="2">
        <f>IF(ALL[[#This Row],[TGL.NOTA]]="",F794,ALL[[#This Row],[TGL.NOTA]])</f>
        <v>44951</v>
      </c>
      <c r="G795" s="8">
        <f t="shared" si="12"/>
        <v>793</v>
      </c>
      <c r="H795" s="6">
        <f>IF(ALL[[#This Row],[SUPPLIER]]="","",COUNT(H$2:H794)+1)</f>
        <v>152</v>
      </c>
      <c r="I795" s="2" t="s">
        <v>22</v>
      </c>
      <c r="J795" t="s">
        <v>47</v>
      </c>
      <c r="K795" t="s">
        <v>17</v>
      </c>
      <c r="L795" t="s">
        <v>864</v>
      </c>
      <c r="N795" s="2">
        <v>44951</v>
      </c>
      <c r="P795" t="s">
        <v>865</v>
      </c>
      <c r="Q795">
        <v>10</v>
      </c>
      <c r="R795">
        <v>2000</v>
      </c>
      <c r="S795" t="s">
        <v>50</v>
      </c>
      <c r="T795" s="3">
        <v>8750</v>
      </c>
      <c r="U795" s="3"/>
      <c r="V795" t="s">
        <v>866</v>
      </c>
      <c r="W795" s="4"/>
      <c r="X795" s="4"/>
      <c r="Z795" s="1"/>
    </row>
    <row r="796" spans="2:26" x14ac:dyDescent="0.25">
      <c r="B796" s="2">
        <f>IF(ALL[[#This Row],[TGL MASUK]]="",B795,ALL[[#This Row],[TGL MASUK]])</f>
        <v>44954</v>
      </c>
      <c r="C796" s="2">
        <v>44954</v>
      </c>
      <c r="D796" s="2" t="str">
        <f>IF(D795=ALL[[#Headers],[TGL MASUK_H3]],ALL[[#This Row],[TGL MASUK_H2]],IF(ALL[[#This Row],[SUPPLIER]]="","",IF(ALL[[#This Row],[TGL MASUK_H2]]&gt;C795,ALL[[#This Row],[TGL MASUK_H2]],"")))</f>
        <v/>
      </c>
      <c r="E796" t="str">
        <f>IF(ALL[[#This Row],[FAKTUR]]="",E795,ALL[[#This Row],[FAKTUR]])</f>
        <v>UNTANA</v>
      </c>
      <c r="F796" s="2">
        <f>IF(ALL[[#This Row],[TGL.NOTA]]="",F795,ALL[[#This Row],[TGL.NOTA]])</f>
        <v>44951</v>
      </c>
      <c r="G796" s="8">
        <f t="shared" si="12"/>
        <v>794</v>
      </c>
      <c r="H796" s="6" t="str">
        <f>IF(ALL[[#This Row],[SUPPLIER]]="","",COUNT(H$2:H795)+1)</f>
        <v/>
      </c>
      <c r="I796" s="2" t="s">
        <v>22</v>
      </c>
      <c r="N796" s="2"/>
      <c r="T796" s="3"/>
      <c r="U796" s="3"/>
      <c r="W796" s="4"/>
      <c r="X796" s="4"/>
      <c r="Z796" s="1"/>
    </row>
    <row r="797" spans="2:26" x14ac:dyDescent="0.25">
      <c r="B797" s="2">
        <f>IF(ALL[[#This Row],[TGL MASUK]]="",B796,ALL[[#This Row],[TGL MASUK]])</f>
        <v>44955</v>
      </c>
      <c r="C797" s="2">
        <v>44955</v>
      </c>
      <c r="D797" s="2">
        <f>IF(D796=ALL[[#Headers],[TGL MASUK_H3]],ALL[[#This Row],[TGL MASUK_H2]],IF(ALL[[#This Row],[SUPPLIER]]="","",IF(ALL[[#This Row],[TGL MASUK_H2]]&gt;C796,ALL[[#This Row],[TGL MASUK_H2]],"")))</f>
        <v>44955</v>
      </c>
      <c r="E797" t="str">
        <f>IF(ALL[[#This Row],[FAKTUR]]="",E796,ALL[[#This Row],[FAKTUR]])</f>
        <v>UNTANA</v>
      </c>
      <c r="F797" s="2">
        <f>IF(ALL[[#This Row],[TGL.NOTA]]="",F796,ALL[[#This Row],[TGL.NOTA]])</f>
        <v>44952</v>
      </c>
      <c r="G797" s="8">
        <f t="shared" si="12"/>
        <v>795</v>
      </c>
      <c r="H797" s="6">
        <f>IF(ALL[[#This Row],[SUPPLIER]]="","",COUNT(H$2:H796)+1)</f>
        <v>153</v>
      </c>
      <c r="I797" s="2">
        <v>44955</v>
      </c>
      <c r="J797" t="s">
        <v>166</v>
      </c>
      <c r="K797" t="s">
        <v>17</v>
      </c>
      <c r="L797" t="s">
        <v>867</v>
      </c>
      <c r="N797" s="2">
        <v>44952</v>
      </c>
      <c r="P797" t="s">
        <v>868</v>
      </c>
      <c r="Q797">
        <v>3</v>
      </c>
      <c r="R797">
        <v>72</v>
      </c>
      <c r="S797" t="s">
        <v>37</v>
      </c>
      <c r="T797" s="3">
        <v>106000</v>
      </c>
      <c r="U797" s="3"/>
      <c r="V797" t="s">
        <v>64</v>
      </c>
      <c r="W797" s="4"/>
      <c r="X797" s="4"/>
      <c r="Z797" s="1"/>
    </row>
    <row r="798" spans="2:26" x14ac:dyDescent="0.25">
      <c r="B798" s="2">
        <f>IF(ALL[[#This Row],[TGL MASUK]]="",B797,ALL[[#This Row],[TGL MASUK]])</f>
        <v>44955</v>
      </c>
      <c r="C798" s="2">
        <v>44955</v>
      </c>
      <c r="D798" s="2" t="str">
        <f>IF(D797=ALL[[#Headers],[TGL MASUK_H3]],ALL[[#This Row],[TGL MASUK_H2]],IF(ALL[[#This Row],[SUPPLIER]]="","",IF(ALL[[#This Row],[TGL MASUK_H2]]&gt;C797,ALL[[#This Row],[TGL MASUK_H2]],"")))</f>
        <v/>
      </c>
      <c r="E798" t="str">
        <f>IF(ALL[[#This Row],[FAKTUR]]="",E797,ALL[[#This Row],[FAKTUR]])</f>
        <v>UNTANA</v>
      </c>
      <c r="F798" s="2">
        <f>IF(ALL[[#This Row],[TGL.NOTA]]="",F797,ALL[[#This Row],[TGL.NOTA]])</f>
        <v>44952</v>
      </c>
      <c r="G798" s="8">
        <f t="shared" si="12"/>
        <v>796</v>
      </c>
      <c r="H798" s="6" t="str">
        <f>IF(ALL[[#This Row],[SUPPLIER]]="","",COUNT(H$2:H797)+1)</f>
        <v/>
      </c>
      <c r="I798" s="2" t="s">
        <v>22</v>
      </c>
      <c r="N798" s="2"/>
      <c r="P798" t="s">
        <v>869</v>
      </c>
      <c r="Q798">
        <v>3</v>
      </c>
      <c r="R798">
        <v>96</v>
      </c>
      <c r="S798" t="s">
        <v>37</v>
      </c>
      <c r="T798" s="3">
        <v>49500</v>
      </c>
      <c r="U798" s="3"/>
      <c r="V798" t="s">
        <v>870</v>
      </c>
      <c r="W798" s="4"/>
      <c r="X798" s="4"/>
      <c r="Z798" s="1" t="s">
        <v>871</v>
      </c>
    </row>
    <row r="799" spans="2:26" x14ac:dyDescent="0.25">
      <c r="B799" s="2">
        <f>IF(ALL[[#This Row],[TGL MASUK]]="",B798,ALL[[#This Row],[TGL MASUK]])</f>
        <v>44955</v>
      </c>
      <c r="C799" s="2">
        <v>44955</v>
      </c>
      <c r="D799" s="2" t="str">
        <f>IF(D798=ALL[[#Headers],[TGL MASUK_H3]],ALL[[#This Row],[TGL MASUK_H2]],IF(ALL[[#This Row],[SUPPLIER]]="","",IF(ALL[[#This Row],[TGL MASUK_H2]]&gt;C798,ALL[[#This Row],[TGL MASUK_H2]],"")))</f>
        <v/>
      </c>
      <c r="E799" t="str">
        <f>IF(ALL[[#This Row],[FAKTUR]]="",E798,ALL[[#This Row],[FAKTUR]])</f>
        <v>UNTANA</v>
      </c>
      <c r="F799" s="2">
        <f>IF(ALL[[#This Row],[TGL.NOTA]]="",F798,ALL[[#This Row],[TGL.NOTA]])</f>
        <v>44952</v>
      </c>
      <c r="G799" s="8">
        <f t="shared" si="12"/>
        <v>797</v>
      </c>
      <c r="H799" s="6" t="str">
        <f>IF(ALL[[#This Row],[SUPPLIER]]="","",COUNT(H$2:H798)+1)</f>
        <v/>
      </c>
      <c r="I799" s="2" t="s">
        <v>22</v>
      </c>
      <c r="N799" s="2"/>
      <c r="T799" s="3"/>
      <c r="U799" s="3"/>
      <c r="W799" s="4"/>
      <c r="X799" s="4"/>
      <c r="Z799" s="1"/>
    </row>
    <row r="800" spans="2:26" x14ac:dyDescent="0.25">
      <c r="B800" s="2">
        <f>IF(ALL[[#This Row],[TGL MASUK]]="",B799,ALL[[#This Row],[TGL MASUK]])</f>
        <v>44956</v>
      </c>
      <c r="C800" s="2">
        <v>44956</v>
      </c>
      <c r="D800" s="2">
        <f>IF(D799=ALL[[#Headers],[TGL MASUK_H3]],ALL[[#This Row],[TGL MASUK_H2]],IF(ALL[[#This Row],[SUPPLIER]]="","",IF(ALL[[#This Row],[TGL MASUK_H2]]&gt;C799,ALL[[#This Row],[TGL MASUK_H2]],"")))</f>
        <v>44956</v>
      </c>
      <c r="E800" t="str">
        <f>IF(ALL[[#This Row],[FAKTUR]]="",E799,ALL[[#This Row],[FAKTUR]])</f>
        <v>ARTO MORO</v>
      </c>
      <c r="F800" s="2">
        <f>IF(ALL[[#This Row],[TGL.NOTA]]="",F799,ALL[[#This Row],[TGL.NOTA]])</f>
        <v>44953</v>
      </c>
      <c r="G800" s="8">
        <f t="shared" si="12"/>
        <v>798</v>
      </c>
      <c r="H800" s="6">
        <f>IF(ALL[[#This Row],[SUPPLIER]]="","",COUNT(H$2:H799)+1)</f>
        <v>154</v>
      </c>
      <c r="I800" s="2">
        <v>44956</v>
      </c>
      <c r="J800" t="s">
        <v>83</v>
      </c>
      <c r="K800" t="s">
        <v>78</v>
      </c>
      <c r="L800" t="s">
        <v>872</v>
      </c>
      <c r="N800" s="2">
        <v>44953</v>
      </c>
      <c r="P800" t="s">
        <v>873</v>
      </c>
      <c r="Q800">
        <v>4</v>
      </c>
      <c r="R800">
        <v>96</v>
      </c>
      <c r="S800" t="s">
        <v>50</v>
      </c>
      <c r="T800" s="3">
        <v>88200</v>
      </c>
      <c r="U800" s="3"/>
      <c r="V800" t="s">
        <v>569</v>
      </c>
      <c r="W800" s="4">
        <v>0.125</v>
      </c>
      <c r="X800" s="4">
        <v>0.05</v>
      </c>
      <c r="Z800" s="1"/>
    </row>
    <row r="801" spans="2:26" x14ac:dyDescent="0.25">
      <c r="B801" s="2">
        <f>IF(ALL[[#This Row],[TGL MASUK]]="",B800,ALL[[#This Row],[TGL MASUK]])</f>
        <v>44956</v>
      </c>
      <c r="C801" s="2">
        <v>44956</v>
      </c>
      <c r="D801" s="2" t="str">
        <f>IF(D800=ALL[[#Headers],[TGL MASUK_H3]],ALL[[#This Row],[TGL MASUK_H2]],IF(ALL[[#This Row],[SUPPLIER]]="","",IF(ALL[[#This Row],[TGL MASUK_H2]]&gt;C800,ALL[[#This Row],[TGL MASUK_H2]],"")))</f>
        <v/>
      </c>
      <c r="E801" t="str">
        <f>IF(ALL[[#This Row],[FAKTUR]]="",E800,ALL[[#This Row],[FAKTUR]])</f>
        <v>ARTO MORO</v>
      </c>
      <c r="F801" s="2">
        <f>IF(ALL[[#This Row],[TGL.NOTA]]="",F800,ALL[[#This Row],[TGL.NOTA]])</f>
        <v>44953</v>
      </c>
      <c r="G801" s="8">
        <f t="shared" si="12"/>
        <v>799</v>
      </c>
      <c r="H801" s="6" t="str">
        <f>IF(ALL[[#This Row],[SUPPLIER]]="","",COUNT(H$2:H800)+1)</f>
        <v/>
      </c>
      <c r="I801" s="2" t="s">
        <v>22</v>
      </c>
      <c r="N801" s="2"/>
      <c r="P801" t="s">
        <v>874</v>
      </c>
      <c r="Q801">
        <v>3</v>
      </c>
      <c r="R801">
        <v>72</v>
      </c>
      <c r="S801" t="s">
        <v>50</v>
      </c>
      <c r="T801" s="3">
        <v>89400</v>
      </c>
      <c r="U801" s="3"/>
      <c r="V801" t="s">
        <v>569</v>
      </c>
      <c r="W801" s="4">
        <v>0.125</v>
      </c>
      <c r="X801" s="4">
        <v>0.05</v>
      </c>
      <c r="Z801" s="1"/>
    </row>
    <row r="802" spans="2:26" x14ac:dyDescent="0.25">
      <c r="B802" s="2">
        <f>IF(ALL[[#This Row],[TGL MASUK]]="",B801,ALL[[#This Row],[TGL MASUK]])</f>
        <v>44956</v>
      </c>
      <c r="C802" s="2">
        <v>44956</v>
      </c>
      <c r="D802" s="2" t="str">
        <f>IF(D801=ALL[[#Headers],[TGL MASUK_H3]],ALL[[#This Row],[TGL MASUK_H2]],IF(ALL[[#This Row],[SUPPLIER]]="","",IF(ALL[[#This Row],[TGL MASUK_H2]]&gt;C801,ALL[[#This Row],[TGL MASUK_H2]],"")))</f>
        <v/>
      </c>
      <c r="E802" t="str">
        <f>IF(ALL[[#This Row],[FAKTUR]]="",E801,ALL[[#This Row],[FAKTUR]])</f>
        <v>ARTO MORO</v>
      </c>
      <c r="F802" s="2">
        <f>IF(ALL[[#This Row],[TGL.NOTA]]="",F801,ALL[[#This Row],[TGL.NOTA]])</f>
        <v>44953</v>
      </c>
      <c r="G802" s="8">
        <f t="shared" si="12"/>
        <v>800</v>
      </c>
      <c r="H802" s="6" t="str">
        <f>IF(ALL[[#This Row],[SUPPLIER]]="","",COUNT(H$2:H801)+1)</f>
        <v/>
      </c>
      <c r="I802" s="2" t="s">
        <v>22</v>
      </c>
      <c r="N802" s="2"/>
      <c r="P802" t="s">
        <v>875</v>
      </c>
      <c r="Q802">
        <v>1</v>
      </c>
      <c r="R802">
        <v>288</v>
      </c>
      <c r="S802" t="s">
        <v>86</v>
      </c>
      <c r="T802" s="3">
        <v>12000</v>
      </c>
      <c r="U802" s="3"/>
      <c r="V802" t="s">
        <v>586</v>
      </c>
      <c r="W802" s="4">
        <v>0.125</v>
      </c>
      <c r="X802" s="4">
        <v>0.05</v>
      </c>
      <c r="Z802" s="1"/>
    </row>
    <row r="803" spans="2:26" x14ac:dyDescent="0.25">
      <c r="B803" s="2">
        <f>IF(ALL[[#This Row],[TGL MASUK]]="",B802,ALL[[#This Row],[TGL MASUK]])</f>
        <v>44956</v>
      </c>
      <c r="C803" s="2">
        <v>44956</v>
      </c>
      <c r="D803" s="2" t="str">
        <f>IF(D802=ALL[[#Headers],[TGL MASUK_H3]],ALL[[#This Row],[TGL MASUK_H2]],IF(ALL[[#This Row],[SUPPLIER]]="","",IF(ALL[[#This Row],[TGL MASUK_H2]]&gt;C802,ALL[[#This Row],[TGL MASUK_H2]],"")))</f>
        <v/>
      </c>
      <c r="E803" t="str">
        <f>IF(ALL[[#This Row],[FAKTUR]]="",E802,ALL[[#This Row],[FAKTUR]])</f>
        <v>ARTO MORO</v>
      </c>
      <c r="F803" s="2">
        <f>IF(ALL[[#This Row],[TGL.NOTA]]="",F802,ALL[[#This Row],[TGL.NOTA]])</f>
        <v>44953</v>
      </c>
      <c r="G803" s="8">
        <f t="shared" si="12"/>
        <v>801</v>
      </c>
      <c r="H803" s="6" t="str">
        <f>IF(ALL[[#This Row],[SUPPLIER]]="","",COUNT(H$2:H802)+1)</f>
        <v/>
      </c>
      <c r="I803" s="2" t="s">
        <v>22</v>
      </c>
      <c r="N803" s="2"/>
      <c r="P803" t="s">
        <v>876</v>
      </c>
      <c r="Q803">
        <v>2</v>
      </c>
      <c r="R803">
        <v>48</v>
      </c>
      <c r="S803" t="s">
        <v>37</v>
      </c>
      <c r="T803" s="3">
        <v>11100</v>
      </c>
      <c r="U803" s="3"/>
      <c r="V803" t="s">
        <v>64</v>
      </c>
      <c r="W803" s="4">
        <v>0.125</v>
      </c>
      <c r="X803" s="4">
        <v>0.05</v>
      </c>
      <c r="Z803" s="1"/>
    </row>
    <row r="804" spans="2:26" x14ac:dyDescent="0.25">
      <c r="B804" s="2">
        <f>IF(ALL[[#This Row],[TGL MASUK]]="",B803,ALL[[#This Row],[TGL MASUK]])</f>
        <v>44956</v>
      </c>
      <c r="C804" s="2">
        <v>44956</v>
      </c>
      <c r="D804" s="2" t="str">
        <f>IF(D803=ALL[[#Headers],[TGL MASUK_H3]],ALL[[#This Row],[TGL MASUK_H2]],IF(ALL[[#This Row],[SUPPLIER]]="","",IF(ALL[[#This Row],[TGL MASUK_H2]]&gt;C803,ALL[[#This Row],[TGL MASUK_H2]],"")))</f>
        <v/>
      </c>
      <c r="E804" t="str">
        <f>IF(ALL[[#This Row],[FAKTUR]]="",E803,ALL[[#This Row],[FAKTUR]])</f>
        <v>ARTO MORO</v>
      </c>
      <c r="F804" s="2">
        <f>IF(ALL[[#This Row],[TGL.NOTA]]="",F803,ALL[[#This Row],[TGL.NOTA]])</f>
        <v>44953</v>
      </c>
      <c r="G804" s="8">
        <f t="shared" si="12"/>
        <v>802</v>
      </c>
      <c r="H804" s="6" t="str">
        <f>IF(ALL[[#This Row],[SUPPLIER]]="","",COUNT(H$2:H803)+1)</f>
        <v/>
      </c>
      <c r="I804" s="2" t="s">
        <v>22</v>
      </c>
      <c r="N804" s="2"/>
      <c r="P804" t="s">
        <v>367</v>
      </c>
      <c r="Q804">
        <v>1</v>
      </c>
      <c r="R804">
        <v>144</v>
      </c>
      <c r="S804" t="s">
        <v>86</v>
      </c>
      <c r="T804" s="3">
        <v>23900</v>
      </c>
      <c r="U804" s="3"/>
      <c r="V804" t="s">
        <v>195</v>
      </c>
      <c r="W804" s="4">
        <v>0.125</v>
      </c>
      <c r="X804" s="4">
        <v>0.05</v>
      </c>
      <c r="Z804" s="1"/>
    </row>
    <row r="805" spans="2:26" x14ac:dyDescent="0.25">
      <c r="B805" s="2">
        <f>IF(ALL[[#This Row],[TGL MASUK]]="",B804,ALL[[#This Row],[TGL MASUK]])</f>
        <v>44956</v>
      </c>
      <c r="C805" s="2">
        <v>44956</v>
      </c>
      <c r="D805" s="2" t="str">
        <f>IF(D804=ALL[[#Headers],[TGL MASUK_H3]],ALL[[#This Row],[TGL MASUK_H2]],IF(ALL[[#This Row],[SUPPLIER]]="","",IF(ALL[[#This Row],[TGL MASUK_H2]]&gt;C804,ALL[[#This Row],[TGL MASUK_H2]],"")))</f>
        <v/>
      </c>
      <c r="E805" t="str">
        <f>IF(ALL[[#This Row],[FAKTUR]]="",E804,ALL[[#This Row],[FAKTUR]])</f>
        <v>ARTO MORO</v>
      </c>
      <c r="F805" s="2">
        <f>IF(ALL[[#This Row],[TGL.NOTA]]="",F804,ALL[[#This Row],[TGL.NOTA]])</f>
        <v>44953</v>
      </c>
      <c r="G805" s="8">
        <f t="shared" si="12"/>
        <v>803</v>
      </c>
      <c r="H805" s="6" t="str">
        <f>IF(ALL[[#This Row],[SUPPLIER]]="","",COUNT(H$2:H804)+1)</f>
        <v/>
      </c>
      <c r="I805" s="2" t="s">
        <v>22</v>
      </c>
      <c r="N805" s="2"/>
      <c r="P805" t="s">
        <v>877</v>
      </c>
      <c r="Q805">
        <v>1</v>
      </c>
      <c r="R805">
        <v>1000</v>
      </c>
      <c r="S805" t="s">
        <v>180</v>
      </c>
      <c r="T805" s="3">
        <v>2050</v>
      </c>
      <c r="U805" s="3"/>
      <c r="V805" t="s">
        <v>374</v>
      </c>
      <c r="W805" s="4">
        <v>0.125</v>
      </c>
      <c r="X805" s="4">
        <v>0.05</v>
      </c>
      <c r="Z805" s="1"/>
    </row>
    <row r="806" spans="2:26" x14ac:dyDescent="0.25">
      <c r="B806" s="2">
        <f>IF(ALL[[#This Row],[TGL MASUK]]="",B805,ALL[[#This Row],[TGL MASUK]])</f>
        <v>44956</v>
      </c>
      <c r="C806" s="2">
        <v>44956</v>
      </c>
      <c r="D806" s="2" t="str">
        <f>IF(D805=ALL[[#Headers],[TGL MASUK_H3]],ALL[[#This Row],[TGL MASUK_H2]],IF(ALL[[#This Row],[SUPPLIER]]="","",IF(ALL[[#This Row],[TGL MASUK_H2]]&gt;C805,ALL[[#This Row],[TGL MASUK_H2]],"")))</f>
        <v/>
      </c>
      <c r="E806" t="str">
        <f>IF(ALL[[#This Row],[FAKTUR]]="",E805,ALL[[#This Row],[FAKTUR]])</f>
        <v>ARTO MORO</v>
      </c>
      <c r="F806" s="2">
        <f>IF(ALL[[#This Row],[TGL.NOTA]]="",F805,ALL[[#This Row],[TGL.NOTA]])</f>
        <v>44953</v>
      </c>
      <c r="G806" s="8">
        <f t="shared" si="12"/>
        <v>804</v>
      </c>
      <c r="H806" s="6" t="str">
        <f>IF(ALL[[#This Row],[SUPPLIER]]="","",COUNT(H$2:H805)+1)</f>
        <v/>
      </c>
      <c r="I806" s="2" t="s">
        <v>22</v>
      </c>
      <c r="N806" s="2"/>
      <c r="T806" s="3"/>
      <c r="U806" s="3"/>
      <c r="W806" s="4"/>
      <c r="X806" s="4"/>
      <c r="Z806" s="1"/>
    </row>
    <row r="807" spans="2:26" x14ac:dyDescent="0.25">
      <c r="B807" s="2">
        <f>IF(ALL[[#This Row],[TGL MASUK]]="",B806,ALL[[#This Row],[TGL MASUK]])</f>
        <v>44956</v>
      </c>
      <c r="C807" s="2">
        <v>44956</v>
      </c>
      <c r="D807" s="2" t="str">
        <f>IF(D806=ALL[[#Headers],[TGL MASUK_H3]],ALL[[#This Row],[TGL MASUK_H2]],IF(ALL[[#This Row],[SUPPLIER]]="","",IF(ALL[[#This Row],[TGL MASUK_H2]]&gt;C806,ALL[[#This Row],[TGL MASUK_H2]],"")))</f>
        <v/>
      </c>
      <c r="E807" t="str">
        <f>IF(ALL[[#This Row],[FAKTUR]]="",E806,ALL[[#This Row],[FAKTUR]])</f>
        <v>ARTO MORO</v>
      </c>
      <c r="F807" s="2">
        <f>IF(ALL[[#This Row],[TGL.NOTA]]="",F806,ALL[[#This Row],[TGL.NOTA]])</f>
        <v>44953</v>
      </c>
      <c r="G807" s="8">
        <f t="shared" si="12"/>
        <v>805</v>
      </c>
      <c r="H807" s="6">
        <f>IF(ALL[[#This Row],[SUPPLIER]]="","",COUNT(H$2:H806)+1)</f>
        <v>155</v>
      </c>
      <c r="I807" s="2" t="s">
        <v>22</v>
      </c>
      <c r="J807" t="s">
        <v>95</v>
      </c>
      <c r="K807" t="s">
        <v>78</v>
      </c>
      <c r="L807" t="s">
        <v>878</v>
      </c>
      <c r="N807" s="2">
        <v>44953</v>
      </c>
      <c r="P807" t="s">
        <v>879</v>
      </c>
      <c r="Q807">
        <v>3</v>
      </c>
      <c r="T807" s="3"/>
      <c r="U807" s="3">
        <v>1440000</v>
      </c>
      <c r="V807" t="s">
        <v>858</v>
      </c>
      <c r="W807" s="4">
        <v>0.17</v>
      </c>
      <c r="X807" s="4"/>
      <c r="Z807" s="1"/>
    </row>
    <row r="808" spans="2:26" x14ac:dyDescent="0.25">
      <c r="B808" s="2">
        <f>IF(ALL[[#This Row],[TGL MASUK]]="",B807,ALL[[#This Row],[TGL MASUK]])</f>
        <v>44956</v>
      </c>
      <c r="C808" s="2">
        <v>44956</v>
      </c>
      <c r="D808" s="2" t="str">
        <f>IF(D807=ALL[[#Headers],[TGL MASUK_H3]],ALL[[#This Row],[TGL MASUK_H2]],IF(ALL[[#This Row],[SUPPLIER]]="","",IF(ALL[[#This Row],[TGL MASUK_H2]]&gt;C807,ALL[[#This Row],[TGL MASUK_H2]],"")))</f>
        <v/>
      </c>
      <c r="E808" t="str">
        <f>IF(ALL[[#This Row],[FAKTUR]]="",E807,ALL[[#This Row],[FAKTUR]])</f>
        <v>ARTO MORO</v>
      </c>
      <c r="F808" s="2">
        <f>IF(ALL[[#This Row],[TGL.NOTA]]="",F807,ALL[[#This Row],[TGL.NOTA]])</f>
        <v>44953</v>
      </c>
      <c r="G808" s="8">
        <f t="shared" si="12"/>
        <v>806</v>
      </c>
      <c r="H808" s="6" t="str">
        <f>IF(ALL[[#This Row],[SUPPLIER]]="","",COUNT(H$2:H807)+1)</f>
        <v/>
      </c>
      <c r="I808" s="2" t="s">
        <v>22</v>
      </c>
      <c r="N808" s="2"/>
      <c r="P808" t="s">
        <v>857</v>
      </c>
      <c r="Q808">
        <v>3</v>
      </c>
      <c r="T808" s="3"/>
      <c r="U808" s="3">
        <v>1590000</v>
      </c>
      <c r="V808" t="s">
        <v>858</v>
      </c>
      <c r="W808" s="4">
        <v>0.17</v>
      </c>
      <c r="X808" s="4"/>
      <c r="Z808" s="1"/>
    </row>
    <row r="809" spans="2:26" x14ac:dyDescent="0.25">
      <c r="B809" s="2">
        <f>IF(ALL[[#This Row],[TGL MASUK]]="",B808,ALL[[#This Row],[TGL MASUK]])</f>
        <v>44956</v>
      </c>
      <c r="C809" s="2">
        <v>44956</v>
      </c>
      <c r="D809" s="2" t="str">
        <f>IF(D808=ALL[[#Headers],[TGL MASUK_H3]],ALL[[#This Row],[TGL MASUK_H2]],IF(ALL[[#This Row],[SUPPLIER]]="","",IF(ALL[[#This Row],[TGL MASUK_H2]]&gt;C808,ALL[[#This Row],[TGL MASUK_H2]],"")))</f>
        <v/>
      </c>
      <c r="E809" t="str">
        <f>IF(ALL[[#This Row],[FAKTUR]]="",E808,ALL[[#This Row],[FAKTUR]])</f>
        <v>ARTO MORO</v>
      </c>
      <c r="F809" s="2">
        <f>IF(ALL[[#This Row],[TGL.NOTA]]="",F808,ALL[[#This Row],[TGL.NOTA]])</f>
        <v>44953</v>
      </c>
      <c r="G809" s="8">
        <f t="shared" si="12"/>
        <v>807</v>
      </c>
      <c r="H809" s="6" t="str">
        <f>IF(ALL[[#This Row],[SUPPLIER]]="","",COUNT(H$2:H808)+1)</f>
        <v/>
      </c>
      <c r="I809" s="2" t="s">
        <v>22</v>
      </c>
      <c r="N809" s="2"/>
      <c r="P809" t="s">
        <v>298</v>
      </c>
      <c r="Q809">
        <v>3</v>
      </c>
      <c r="T809" s="3"/>
      <c r="U809" s="3">
        <v>1476000</v>
      </c>
      <c r="V809" t="s">
        <v>299</v>
      </c>
      <c r="W809" s="4">
        <v>0.17</v>
      </c>
      <c r="X809" s="4"/>
      <c r="Z809" s="1"/>
    </row>
    <row r="810" spans="2:26" x14ac:dyDescent="0.25">
      <c r="B810" s="2">
        <f>IF(ALL[[#This Row],[TGL MASUK]]="",B809,ALL[[#This Row],[TGL MASUK]])</f>
        <v>44956</v>
      </c>
      <c r="C810" s="2">
        <v>44956</v>
      </c>
      <c r="D810" s="2" t="str">
        <f>IF(D809=ALL[[#Headers],[TGL MASUK_H3]],ALL[[#This Row],[TGL MASUK_H2]],IF(ALL[[#This Row],[SUPPLIER]]="","",IF(ALL[[#This Row],[TGL MASUK_H2]]&gt;C809,ALL[[#This Row],[TGL MASUK_H2]],"")))</f>
        <v/>
      </c>
      <c r="E810" t="str">
        <f>IF(ALL[[#This Row],[FAKTUR]]="",E809,ALL[[#This Row],[FAKTUR]])</f>
        <v>ARTO MORO</v>
      </c>
      <c r="F810" s="2">
        <f>IF(ALL[[#This Row],[TGL.NOTA]]="",F809,ALL[[#This Row],[TGL.NOTA]])</f>
        <v>44953</v>
      </c>
      <c r="G810" s="8">
        <f t="shared" si="12"/>
        <v>808</v>
      </c>
      <c r="H810" s="6" t="str">
        <f>IF(ALL[[#This Row],[SUPPLIER]]="","",COUNT(H$2:H809)+1)</f>
        <v/>
      </c>
      <c r="I810" s="2" t="s">
        <v>22</v>
      </c>
      <c r="N810" s="2"/>
      <c r="P810" t="s">
        <v>848</v>
      </c>
      <c r="Q810">
        <v>1</v>
      </c>
      <c r="T810" s="3"/>
      <c r="U810" s="3">
        <v>1380000</v>
      </c>
      <c r="V810" t="s">
        <v>103</v>
      </c>
      <c r="W810" s="4">
        <v>0.17</v>
      </c>
      <c r="X810" s="4"/>
      <c r="Z810" s="1"/>
    </row>
    <row r="811" spans="2:26" x14ac:dyDescent="0.25">
      <c r="B811" s="2">
        <f>IF(ALL[[#This Row],[TGL MASUK]]="",B810,ALL[[#This Row],[TGL MASUK]])</f>
        <v>44956</v>
      </c>
      <c r="C811" s="2">
        <v>44956</v>
      </c>
      <c r="D811" s="2" t="str">
        <f>IF(D810=ALL[[#Headers],[TGL MASUK_H3]],ALL[[#This Row],[TGL MASUK_H2]],IF(ALL[[#This Row],[SUPPLIER]]="","",IF(ALL[[#This Row],[TGL MASUK_H2]]&gt;C810,ALL[[#This Row],[TGL MASUK_H2]],"")))</f>
        <v/>
      </c>
      <c r="E811" t="str">
        <f>IF(ALL[[#This Row],[FAKTUR]]="",E810,ALL[[#This Row],[FAKTUR]])</f>
        <v>ARTO MORO</v>
      </c>
      <c r="F811" s="2">
        <f>IF(ALL[[#This Row],[TGL.NOTA]]="",F810,ALL[[#This Row],[TGL.NOTA]])</f>
        <v>44953</v>
      </c>
      <c r="G811" s="8">
        <f t="shared" si="12"/>
        <v>809</v>
      </c>
      <c r="H811" s="6" t="str">
        <f>IF(ALL[[#This Row],[SUPPLIER]]="","",COUNT(H$2:H810)+1)</f>
        <v/>
      </c>
      <c r="I811" s="2" t="s">
        <v>22</v>
      </c>
      <c r="N811" s="2"/>
      <c r="P811" t="s">
        <v>849</v>
      </c>
      <c r="Q811">
        <v>4</v>
      </c>
      <c r="T811" s="3"/>
      <c r="U811" s="3">
        <v>1200000</v>
      </c>
      <c r="V811" t="s">
        <v>850</v>
      </c>
      <c r="W811" s="4">
        <v>0.17</v>
      </c>
      <c r="X811" s="4"/>
      <c r="Z811" s="1"/>
    </row>
    <row r="812" spans="2:26" x14ac:dyDescent="0.25">
      <c r="B812" s="2">
        <f>IF(ALL[[#This Row],[TGL MASUK]]="",B811,ALL[[#This Row],[TGL MASUK]])</f>
        <v>44956</v>
      </c>
      <c r="C812" s="2">
        <v>44956</v>
      </c>
      <c r="D812" s="2" t="str">
        <f>IF(D811=ALL[[#Headers],[TGL MASUK_H3]],ALL[[#This Row],[TGL MASUK_H2]],IF(ALL[[#This Row],[SUPPLIER]]="","",IF(ALL[[#This Row],[TGL MASUK_H2]]&gt;C811,ALL[[#This Row],[TGL MASUK_H2]],"")))</f>
        <v/>
      </c>
      <c r="E812" t="str">
        <f>IF(ALL[[#This Row],[FAKTUR]]="",E811,ALL[[#This Row],[FAKTUR]])</f>
        <v>ARTO MORO</v>
      </c>
      <c r="F812" s="2">
        <f>IF(ALL[[#This Row],[TGL.NOTA]]="",F811,ALL[[#This Row],[TGL.NOTA]])</f>
        <v>44953</v>
      </c>
      <c r="G812" s="8">
        <f t="shared" si="12"/>
        <v>810</v>
      </c>
      <c r="H812" s="6" t="str">
        <f>IF(ALL[[#This Row],[SUPPLIER]]="","",COUNT(H$2:H811)+1)</f>
        <v/>
      </c>
      <c r="I812" s="2" t="s">
        <v>22</v>
      </c>
      <c r="N812" s="2"/>
      <c r="P812" t="s">
        <v>320</v>
      </c>
      <c r="Q812">
        <v>2</v>
      </c>
      <c r="T812" s="3"/>
      <c r="U812" s="3">
        <v>900000</v>
      </c>
      <c r="V812" t="s">
        <v>880</v>
      </c>
      <c r="W812" s="4">
        <v>0.17</v>
      </c>
      <c r="X812" s="4"/>
      <c r="Z812" s="1"/>
    </row>
    <row r="813" spans="2:26" x14ac:dyDescent="0.25">
      <c r="B813" s="2">
        <f>IF(ALL[[#This Row],[TGL MASUK]]="",B812,ALL[[#This Row],[TGL MASUK]])</f>
        <v>44956</v>
      </c>
      <c r="C813" s="2">
        <v>44956</v>
      </c>
      <c r="D813" s="2" t="str">
        <f>IF(D812=ALL[[#Headers],[TGL MASUK_H3]],ALL[[#This Row],[TGL MASUK_H2]],IF(ALL[[#This Row],[SUPPLIER]]="","",IF(ALL[[#This Row],[TGL MASUK_H2]]&gt;C812,ALL[[#This Row],[TGL MASUK_H2]],"")))</f>
        <v/>
      </c>
      <c r="E813" t="str">
        <f>IF(ALL[[#This Row],[FAKTUR]]="",E812,ALL[[#This Row],[FAKTUR]])</f>
        <v>ARTO MORO</v>
      </c>
      <c r="F813" s="2">
        <f>IF(ALL[[#This Row],[TGL.NOTA]]="",F812,ALL[[#This Row],[TGL.NOTA]])</f>
        <v>44953</v>
      </c>
      <c r="G813" s="8">
        <f t="shared" si="12"/>
        <v>811</v>
      </c>
      <c r="H813" s="6" t="str">
        <f>IF(ALL[[#This Row],[SUPPLIER]]="","",COUNT(H$2:H812)+1)</f>
        <v/>
      </c>
      <c r="I813" s="2" t="s">
        <v>22</v>
      </c>
      <c r="N813" s="2"/>
      <c r="P813" t="s">
        <v>687</v>
      </c>
      <c r="Q813">
        <v>2</v>
      </c>
      <c r="T813" s="3"/>
      <c r="U813" s="3">
        <v>2592000</v>
      </c>
      <c r="V813" t="s">
        <v>881</v>
      </c>
      <c r="W813" s="4">
        <v>0.17</v>
      </c>
      <c r="X813" s="4"/>
      <c r="Z813" s="1"/>
    </row>
    <row r="814" spans="2:26" x14ac:dyDescent="0.25">
      <c r="B814" s="2">
        <f>IF(ALL[[#This Row],[TGL MASUK]]="",B813,ALL[[#This Row],[TGL MASUK]])</f>
        <v>44956</v>
      </c>
      <c r="C814" s="2">
        <v>44956</v>
      </c>
      <c r="D814" s="2" t="str">
        <f>IF(D813=ALL[[#Headers],[TGL MASUK_H3]],ALL[[#This Row],[TGL MASUK_H2]],IF(ALL[[#This Row],[SUPPLIER]]="","",IF(ALL[[#This Row],[TGL MASUK_H2]]&gt;C813,ALL[[#This Row],[TGL MASUK_H2]],"")))</f>
        <v/>
      </c>
      <c r="E814" t="str">
        <f>IF(ALL[[#This Row],[FAKTUR]]="",E813,ALL[[#This Row],[FAKTUR]])</f>
        <v>ARTO MORO</v>
      </c>
      <c r="F814" s="2">
        <f>IF(ALL[[#This Row],[TGL.NOTA]]="",F813,ALL[[#This Row],[TGL.NOTA]])</f>
        <v>44953</v>
      </c>
      <c r="G814" s="8">
        <f t="shared" si="12"/>
        <v>812</v>
      </c>
      <c r="H814" s="6" t="str">
        <f>IF(ALL[[#This Row],[SUPPLIER]]="","",COUNT(H$2:H813)+1)</f>
        <v/>
      </c>
      <c r="I814" s="2" t="s">
        <v>22</v>
      </c>
      <c r="N814" s="2"/>
      <c r="T814" s="3"/>
      <c r="U814" s="3"/>
      <c r="W814" s="4"/>
      <c r="X814" s="4"/>
      <c r="Z814" s="1"/>
    </row>
    <row r="815" spans="2:26" x14ac:dyDescent="0.25">
      <c r="B815" s="2">
        <f>IF(ALL[[#This Row],[TGL MASUK]]="",B814,ALL[[#This Row],[TGL MASUK]])</f>
        <v>44957</v>
      </c>
      <c r="C815" s="2">
        <v>44957</v>
      </c>
      <c r="D815" s="2">
        <f>IF(D814=ALL[[#Headers],[TGL MASUK_H3]],ALL[[#This Row],[TGL MASUK_H2]],IF(ALL[[#This Row],[SUPPLIER]]="","",IF(ALL[[#This Row],[TGL MASUK_H2]]&gt;C814,ALL[[#This Row],[TGL MASUK_H2]],"")))</f>
        <v>44957</v>
      </c>
      <c r="E815" t="str">
        <f>IF(ALL[[#This Row],[FAKTUR]]="",E814,ALL[[#This Row],[FAKTUR]])</f>
        <v>UNTANA</v>
      </c>
      <c r="F815" s="2">
        <f>IF(ALL[[#This Row],[TGL.NOTA]]="",F814,ALL[[#This Row],[TGL.NOTA]])</f>
        <v>44957</v>
      </c>
      <c r="G815" s="8">
        <f t="shared" si="12"/>
        <v>813</v>
      </c>
      <c r="H815" s="6">
        <f>IF(ALL[[#This Row],[SUPPLIER]]="","",COUNT(H$2:H814)+1)</f>
        <v>156</v>
      </c>
      <c r="I815" s="2">
        <v>44957</v>
      </c>
      <c r="J815" t="s">
        <v>218</v>
      </c>
      <c r="K815" t="s">
        <v>17</v>
      </c>
      <c r="L815" t="s">
        <v>882</v>
      </c>
      <c r="N815" s="2">
        <v>44957</v>
      </c>
      <c r="P815" t="s">
        <v>661</v>
      </c>
      <c r="R815">
        <v>12</v>
      </c>
      <c r="S815" t="s">
        <v>37</v>
      </c>
      <c r="T815" s="3">
        <v>1450</v>
      </c>
      <c r="U815" s="3"/>
      <c r="W815" s="4"/>
      <c r="X815" s="4"/>
      <c r="Z815" s="1"/>
    </row>
    <row r="816" spans="2:26" x14ac:dyDescent="0.25">
      <c r="B816" s="2">
        <f>IF(ALL[[#This Row],[TGL MASUK]]="",B815,ALL[[#This Row],[TGL MASUK]])</f>
        <v>44957</v>
      </c>
      <c r="C816" s="2">
        <v>44957</v>
      </c>
      <c r="D816" s="2" t="str">
        <f>IF(D815=ALL[[#Headers],[TGL MASUK_H3]],ALL[[#This Row],[TGL MASUK_H2]],IF(ALL[[#This Row],[SUPPLIER]]="","",IF(ALL[[#This Row],[TGL MASUK_H2]]&gt;C815,ALL[[#This Row],[TGL MASUK_H2]],"")))</f>
        <v/>
      </c>
      <c r="E816" t="str">
        <f>IF(ALL[[#This Row],[FAKTUR]]="",E815,ALL[[#This Row],[FAKTUR]])</f>
        <v>UNTANA</v>
      </c>
      <c r="F816" s="2">
        <f>IF(ALL[[#This Row],[TGL.NOTA]]="",F815,ALL[[#This Row],[TGL.NOTA]])</f>
        <v>44957</v>
      </c>
      <c r="G816" s="8">
        <f t="shared" si="12"/>
        <v>814</v>
      </c>
      <c r="H816" s="6" t="str">
        <f>IF(ALL[[#This Row],[SUPPLIER]]="","",COUNT(H$2:H815)+1)</f>
        <v/>
      </c>
      <c r="I816" s="2" t="s">
        <v>22</v>
      </c>
      <c r="N816" s="2"/>
      <c r="P816" t="s">
        <v>660</v>
      </c>
      <c r="R816">
        <v>12</v>
      </c>
      <c r="S816" t="s">
        <v>37</v>
      </c>
      <c r="T816" s="3">
        <v>1450</v>
      </c>
      <c r="U816" s="3"/>
      <c r="W816" s="4"/>
      <c r="X816" s="4"/>
      <c r="Z816" s="1"/>
    </row>
    <row r="817" spans="2:26" x14ac:dyDescent="0.25">
      <c r="B817" s="2">
        <f>IF(ALL[[#This Row],[TGL MASUK]]="",B816,ALL[[#This Row],[TGL MASUK]])</f>
        <v>44957</v>
      </c>
      <c r="C817" s="2">
        <v>44957</v>
      </c>
      <c r="D817" s="2" t="str">
        <f>IF(D816=ALL[[#Headers],[TGL MASUK_H3]],ALL[[#This Row],[TGL MASUK_H2]],IF(ALL[[#This Row],[SUPPLIER]]="","",IF(ALL[[#This Row],[TGL MASUK_H2]]&gt;C816,ALL[[#This Row],[TGL MASUK_H2]],"")))</f>
        <v/>
      </c>
      <c r="E817" t="str">
        <f>IF(ALL[[#This Row],[FAKTUR]]="",E816,ALL[[#This Row],[FAKTUR]])</f>
        <v>UNTANA</v>
      </c>
      <c r="F817" s="2">
        <f>IF(ALL[[#This Row],[TGL.NOTA]]="",F816,ALL[[#This Row],[TGL.NOTA]])</f>
        <v>44957</v>
      </c>
      <c r="G817" s="8">
        <f t="shared" si="12"/>
        <v>815</v>
      </c>
      <c r="H817" s="6" t="str">
        <f>IF(ALL[[#This Row],[SUPPLIER]]="","",COUNT(H$2:H816)+1)</f>
        <v/>
      </c>
      <c r="I817" s="2" t="s">
        <v>22</v>
      </c>
      <c r="N817" s="2"/>
      <c r="P817" t="s">
        <v>664</v>
      </c>
      <c r="R817">
        <v>10</v>
      </c>
      <c r="S817" t="s">
        <v>37</v>
      </c>
      <c r="T817" s="3">
        <v>5200</v>
      </c>
      <c r="U817" s="3"/>
      <c r="W817" s="4"/>
      <c r="X817" s="4"/>
      <c r="Z817" s="1"/>
    </row>
    <row r="818" spans="2:26" x14ac:dyDescent="0.25">
      <c r="B818" s="2">
        <f>IF(ALL[[#This Row],[TGL MASUK]]="",B817,ALL[[#This Row],[TGL MASUK]])</f>
        <v>44957</v>
      </c>
      <c r="C818" s="2">
        <v>44957</v>
      </c>
      <c r="D818" s="2" t="str">
        <f>IF(D817=ALL[[#Headers],[TGL MASUK_H3]],ALL[[#This Row],[TGL MASUK_H2]],IF(ALL[[#This Row],[SUPPLIER]]="","",IF(ALL[[#This Row],[TGL MASUK_H2]]&gt;C817,ALL[[#This Row],[TGL MASUK_H2]],"")))</f>
        <v/>
      </c>
      <c r="E818" t="str">
        <f>IF(ALL[[#This Row],[FAKTUR]]="",E817,ALL[[#This Row],[FAKTUR]])</f>
        <v>UNTANA</v>
      </c>
      <c r="F818" s="2">
        <f>IF(ALL[[#This Row],[TGL.NOTA]]="",F817,ALL[[#This Row],[TGL.NOTA]])</f>
        <v>44957</v>
      </c>
      <c r="G818" s="8">
        <f t="shared" si="12"/>
        <v>816</v>
      </c>
      <c r="H818" s="6" t="str">
        <f>IF(ALL[[#This Row],[SUPPLIER]]="","",COUNT(H$2:H817)+1)</f>
        <v/>
      </c>
      <c r="I818" s="2" t="s">
        <v>22</v>
      </c>
      <c r="N818" s="2"/>
      <c r="P818" t="s">
        <v>665</v>
      </c>
      <c r="R818">
        <v>10</v>
      </c>
      <c r="S818" t="s">
        <v>37</v>
      </c>
      <c r="T818" s="3">
        <v>5500</v>
      </c>
      <c r="U818" s="3"/>
      <c r="W818" s="4"/>
      <c r="X818" s="4"/>
      <c r="Z818" s="1"/>
    </row>
    <row r="819" spans="2:26" x14ac:dyDescent="0.25">
      <c r="B819" s="2">
        <f>IF(ALL[[#This Row],[TGL MASUK]]="",B818,ALL[[#This Row],[TGL MASUK]])</f>
        <v>44957</v>
      </c>
      <c r="C819" s="2">
        <v>44957</v>
      </c>
      <c r="D819" s="2" t="str">
        <f>IF(D818=ALL[[#Headers],[TGL MASUK_H3]],ALL[[#This Row],[TGL MASUK_H2]],IF(ALL[[#This Row],[SUPPLIER]]="","",IF(ALL[[#This Row],[TGL MASUK_H2]]&gt;C818,ALL[[#This Row],[TGL MASUK_H2]],"")))</f>
        <v/>
      </c>
      <c r="E819" t="str">
        <f>IF(ALL[[#This Row],[FAKTUR]]="",E818,ALL[[#This Row],[FAKTUR]])</f>
        <v>UNTANA</v>
      </c>
      <c r="F819" s="2">
        <f>IF(ALL[[#This Row],[TGL.NOTA]]="",F818,ALL[[#This Row],[TGL.NOTA]])</f>
        <v>44957</v>
      </c>
      <c r="G819" s="8">
        <f t="shared" si="12"/>
        <v>817</v>
      </c>
      <c r="H819" s="6" t="str">
        <f>IF(ALL[[#This Row],[SUPPLIER]]="","",COUNT(H$2:H818)+1)</f>
        <v/>
      </c>
      <c r="I819" s="2" t="s">
        <v>22</v>
      </c>
      <c r="N819" s="2"/>
      <c r="T819" s="3"/>
      <c r="U819" s="3"/>
      <c r="W819" s="4"/>
      <c r="X819" s="4"/>
      <c r="Z819" s="1"/>
    </row>
    <row r="820" spans="2:26" x14ac:dyDescent="0.25">
      <c r="B820" s="2">
        <f>IF(ALL[[#This Row],[TGL MASUK]]="",B819,ALL[[#This Row],[TGL MASUK]])</f>
        <v>44958</v>
      </c>
      <c r="C820" s="2">
        <v>44958</v>
      </c>
      <c r="D820" s="2">
        <f>IF(D819=ALL[[#Headers],[TGL MASUK_H3]],ALL[[#This Row],[TGL MASUK_H2]],IF(ALL[[#This Row],[SUPPLIER]]="","",IF(ALL[[#This Row],[TGL MASUK_H2]]&gt;C819,ALL[[#This Row],[TGL MASUK_H2]],"")))</f>
        <v>44958</v>
      </c>
      <c r="E820" t="str">
        <f>IF(ALL[[#This Row],[FAKTUR]]="",E819,ALL[[#This Row],[FAKTUR]])</f>
        <v>ARTO MORO</v>
      </c>
      <c r="F820" s="2">
        <f>IF(ALL[[#This Row],[TGL.NOTA]]="",F819,ALL[[#This Row],[TGL.NOTA]])</f>
        <v>44957</v>
      </c>
      <c r="G820" s="8">
        <f t="shared" si="12"/>
        <v>818</v>
      </c>
      <c r="H820" s="6">
        <f>IF(ALL[[#This Row],[SUPPLIER]]="","",COUNT(H$2:H819)+1)</f>
        <v>157</v>
      </c>
      <c r="I820" s="2">
        <v>44958</v>
      </c>
      <c r="J820" t="s">
        <v>815</v>
      </c>
      <c r="K820" t="s">
        <v>78</v>
      </c>
      <c r="L820" t="s">
        <v>883</v>
      </c>
      <c r="N820" s="2">
        <v>44957</v>
      </c>
      <c r="P820" t="s">
        <v>884</v>
      </c>
      <c r="Q820">
        <v>9</v>
      </c>
      <c r="R820">
        <v>3888</v>
      </c>
      <c r="S820" t="s">
        <v>37</v>
      </c>
      <c r="T820" s="3">
        <v>1400</v>
      </c>
      <c r="U820" s="3"/>
      <c r="V820" t="s">
        <v>885</v>
      </c>
      <c r="W820" s="4">
        <v>0.05</v>
      </c>
      <c r="X820" s="4"/>
      <c r="Z820" s="1"/>
    </row>
    <row r="821" spans="2:26" x14ac:dyDescent="0.25">
      <c r="B821" s="2">
        <f>IF(ALL[[#This Row],[TGL MASUK]]="",B820,ALL[[#This Row],[TGL MASUK]])</f>
        <v>44958</v>
      </c>
      <c r="C821" s="2">
        <v>44958</v>
      </c>
      <c r="D821" s="2" t="str">
        <f>IF(D820=ALL[[#Headers],[TGL MASUK_H3]],ALL[[#This Row],[TGL MASUK_H2]],IF(ALL[[#This Row],[SUPPLIER]]="","",IF(ALL[[#This Row],[TGL MASUK_H2]]&gt;C820,ALL[[#This Row],[TGL MASUK_H2]],"")))</f>
        <v/>
      </c>
      <c r="E821" t="str">
        <f>IF(ALL[[#This Row],[FAKTUR]]="",E820,ALL[[#This Row],[FAKTUR]])</f>
        <v>ARTO MORO</v>
      </c>
      <c r="F821" s="2">
        <f>IF(ALL[[#This Row],[TGL.NOTA]]="",F820,ALL[[#This Row],[TGL.NOTA]])</f>
        <v>44957</v>
      </c>
      <c r="G821" s="8">
        <f t="shared" si="12"/>
        <v>819</v>
      </c>
      <c r="H821" s="6" t="str">
        <f>IF(ALL[[#This Row],[SUPPLIER]]="","",COUNT(H$2:H820)+1)</f>
        <v/>
      </c>
      <c r="I821" s="2" t="s">
        <v>22</v>
      </c>
      <c r="N821" s="2"/>
      <c r="P821" t="s">
        <v>886</v>
      </c>
      <c r="Q821">
        <v>15</v>
      </c>
      <c r="R821">
        <v>1500</v>
      </c>
      <c r="S821" t="s">
        <v>887</v>
      </c>
      <c r="T821" s="3">
        <v>19000</v>
      </c>
      <c r="U821" s="3"/>
      <c r="V821" t="s">
        <v>888</v>
      </c>
      <c r="W821" s="4">
        <v>0.05</v>
      </c>
      <c r="X821" s="4"/>
      <c r="Z821" s="1"/>
    </row>
    <row r="822" spans="2:26" x14ac:dyDescent="0.25">
      <c r="B822" s="2">
        <f>IF(ALL[[#This Row],[TGL MASUK]]="",B821,ALL[[#This Row],[TGL MASUK]])</f>
        <v>44958</v>
      </c>
      <c r="C822" s="2">
        <v>44958</v>
      </c>
      <c r="D822" s="2" t="str">
        <f>IF(D821=ALL[[#Headers],[TGL MASUK_H3]],ALL[[#This Row],[TGL MASUK_H2]],IF(ALL[[#This Row],[SUPPLIER]]="","",IF(ALL[[#This Row],[TGL MASUK_H2]]&gt;C821,ALL[[#This Row],[TGL MASUK_H2]],"")))</f>
        <v/>
      </c>
      <c r="E822" t="str">
        <f>IF(ALL[[#This Row],[FAKTUR]]="",E821,ALL[[#This Row],[FAKTUR]])</f>
        <v>ARTO MORO</v>
      </c>
      <c r="F822" s="2">
        <f>IF(ALL[[#This Row],[TGL.NOTA]]="",F821,ALL[[#This Row],[TGL.NOTA]])</f>
        <v>44957</v>
      </c>
      <c r="G822" s="8">
        <f t="shared" si="12"/>
        <v>820</v>
      </c>
      <c r="H822" s="6" t="str">
        <f>IF(ALL[[#This Row],[SUPPLIER]]="","",COUNT(H$2:H821)+1)</f>
        <v/>
      </c>
      <c r="I822" s="2" t="s">
        <v>22</v>
      </c>
      <c r="N822" s="2"/>
      <c r="P822" t="s">
        <v>889</v>
      </c>
      <c r="Q822">
        <v>6</v>
      </c>
      <c r="R822">
        <v>960</v>
      </c>
      <c r="S822" t="s">
        <v>37</v>
      </c>
      <c r="T822" s="3">
        <v>9500</v>
      </c>
      <c r="U822" s="3"/>
      <c r="V822" t="s">
        <v>890</v>
      </c>
      <c r="W822" s="4">
        <v>0.05</v>
      </c>
      <c r="X822" s="4"/>
      <c r="Z822" s="1"/>
    </row>
    <row r="823" spans="2:26" x14ac:dyDescent="0.25">
      <c r="B823" s="2">
        <f>IF(ALL[[#This Row],[TGL MASUK]]="",B822,ALL[[#This Row],[TGL MASUK]])</f>
        <v>44958</v>
      </c>
      <c r="C823" s="2">
        <v>44958</v>
      </c>
      <c r="D823" s="2" t="str">
        <f>IF(D822=ALL[[#Headers],[TGL MASUK_H3]],ALL[[#This Row],[TGL MASUK_H2]],IF(ALL[[#This Row],[SUPPLIER]]="","",IF(ALL[[#This Row],[TGL MASUK_H2]]&gt;C822,ALL[[#This Row],[TGL MASUK_H2]],"")))</f>
        <v/>
      </c>
      <c r="E823" t="str">
        <f>IF(ALL[[#This Row],[FAKTUR]]="",E822,ALL[[#This Row],[FAKTUR]])</f>
        <v>ARTO MORO</v>
      </c>
      <c r="F823" s="2">
        <f>IF(ALL[[#This Row],[TGL.NOTA]]="",F822,ALL[[#This Row],[TGL.NOTA]])</f>
        <v>44957</v>
      </c>
      <c r="G823" s="8">
        <f t="shared" si="12"/>
        <v>821</v>
      </c>
      <c r="H823" s="6" t="str">
        <f>IF(ALL[[#This Row],[SUPPLIER]]="","",COUNT(H$2:H822)+1)</f>
        <v/>
      </c>
      <c r="I823" s="2" t="s">
        <v>22</v>
      </c>
      <c r="N823" s="2"/>
      <c r="P823" t="s">
        <v>884</v>
      </c>
      <c r="R823">
        <v>430</v>
      </c>
      <c r="S823" t="s">
        <v>37</v>
      </c>
      <c r="T823" s="3">
        <v>1400</v>
      </c>
      <c r="U823" s="3"/>
      <c r="V823" t="s">
        <v>885</v>
      </c>
      <c r="W823" s="4">
        <v>0.05</v>
      </c>
      <c r="X823" s="4"/>
      <c r="Z823" s="1"/>
    </row>
    <row r="824" spans="2:26" x14ac:dyDescent="0.25">
      <c r="B824" s="2">
        <f>IF(ALL[[#This Row],[TGL MASUK]]="",B823,ALL[[#This Row],[TGL MASUK]])</f>
        <v>44958</v>
      </c>
      <c r="C824" s="2">
        <v>44958</v>
      </c>
      <c r="D824" s="2" t="str">
        <f>IF(D823=ALL[[#Headers],[TGL MASUK_H3]],ALL[[#This Row],[TGL MASUK_H2]],IF(ALL[[#This Row],[SUPPLIER]]="","",IF(ALL[[#This Row],[TGL MASUK_H2]]&gt;C823,ALL[[#This Row],[TGL MASUK_H2]],"")))</f>
        <v/>
      </c>
      <c r="E824" t="str">
        <f>IF(ALL[[#This Row],[FAKTUR]]="",E823,ALL[[#This Row],[FAKTUR]])</f>
        <v>ARTO MORO</v>
      </c>
      <c r="F824" s="2">
        <f>IF(ALL[[#This Row],[TGL.NOTA]]="",F823,ALL[[#This Row],[TGL.NOTA]])</f>
        <v>44957</v>
      </c>
      <c r="G824" s="8">
        <f t="shared" si="12"/>
        <v>822</v>
      </c>
      <c r="H824" s="6" t="str">
        <f>IF(ALL[[#This Row],[SUPPLIER]]="","",COUNT(H$2:H823)+1)</f>
        <v/>
      </c>
      <c r="I824" s="2" t="s">
        <v>22</v>
      </c>
      <c r="N824" s="2"/>
      <c r="T824" s="3"/>
      <c r="U824" s="3"/>
      <c r="W824" s="4"/>
      <c r="X824" s="4"/>
      <c r="Z824" s="1"/>
    </row>
    <row r="825" spans="2:26" x14ac:dyDescent="0.25">
      <c r="B825" s="2">
        <f>IF(ALL[[#This Row],[TGL MASUK]]="",B824,ALL[[#This Row],[TGL MASUK]])</f>
        <v>44958</v>
      </c>
      <c r="C825" s="2">
        <v>44958</v>
      </c>
      <c r="D825" s="2" t="str">
        <f>IF(D824=ALL[[#Headers],[TGL MASUK_H3]],ALL[[#This Row],[TGL MASUK_H2]],IF(ALL[[#This Row],[SUPPLIER]]="","",IF(ALL[[#This Row],[TGL MASUK_H2]]&gt;C824,ALL[[#This Row],[TGL MASUK_H2]],"")))</f>
        <v/>
      </c>
      <c r="E825" t="str">
        <f>IF(ALL[[#This Row],[FAKTUR]]="",E824,ALL[[#This Row],[FAKTUR]])</f>
        <v>ARTO MORO</v>
      </c>
      <c r="F825" s="2">
        <f>IF(ALL[[#This Row],[TGL.NOTA]]="",F824,ALL[[#This Row],[TGL.NOTA]])</f>
        <v>44956</v>
      </c>
      <c r="G825" s="8">
        <f t="shared" si="12"/>
        <v>823</v>
      </c>
      <c r="H825" s="6">
        <f>IF(ALL[[#This Row],[SUPPLIER]]="","",COUNT(H$2:H824)+1)</f>
        <v>158</v>
      </c>
      <c r="I825" s="2" t="s">
        <v>22</v>
      </c>
      <c r="J825" t="s">
        <v>891</v>
      </c>
      <c r="K825" t="s">
        <v>78</v>
      </c>
      <c r="L825" t="s">
        <v>892</v>
      </c>
      <c r="N825" s="2">
        <v>44956</v>
      </c>
      <c r="P825" t="s">
        <v>893</v>
      </c>
      <c r="Q825">
        <v>10</v>
      </c>
      <c r="R825">
        <v>480</v>
      </c>
      <c r="S825" t="s">
        <v>140</v>
      </c>
      <c r="T825" s="3">
        <v>92000</v>
      </c>
      <c r="U825" s="3"/>
      <c r="V825" t="s">
        <v>208</v>
      </c>
      <c r="W825" s="4">
        <v>0.27927000000000002</v>
      </c>
      <c r="X825" s="4"/>
      <c r="Y825">
        <v>409.77</v>
      </c>
      <c r="Z825" s="1" t="s">
        <v>82</v>
      </c>
    </row>
    <row r="826" spans="2:26" x14ac:dyDescent="0.25">
      <c r="B826" s="2">
        <f>IF(ALL[[#This Row],[TGL MASUK]]="",B825,ALL[[#This Row],[TGL MASUK]])</f>
        <v>44958</v>
      </c>
      <c r="C826" s="2">
        <v>44958</v>
      </c>
      <c r="D826" s="2" t="str">
        <f>IF(D825=ALL[[#Headers],[TGL MASUK_H3]],ALL[[#This Row],[TGL MASUK_H2]],IF(ALL[[#This Row],[SUPPLIER]]="","",IF(ALL[[#This Row],[TGL MASUK_H2]]&gt;C825,ALL[[#This Row],[TGL MASUK_H2]],"")))</f>
        <v/>
      </c>
      <c r="E826" t="str">
        <f>IF(ALL[[#This Row],[FAKTUR]]="",E825,ALL[[#This Row],[FAKTUR]])</f>
        <v>ARTO MORO</v>
      </c>
      <c r="F826" s="2">
        <f>IF(ALL[[#This Row],[TGL.NOTA]]="",F825,ALL[[#This Row],[TGL.NOTA]])</f>
        <v>44956</v>
      </c>
      <c r="G826" s="8">
        <f t="shared" si="12"/>
        <v>824</v>
      </c>
      <c r="H826" s="6" t="str">
        <f>IF(ALL[[#This Row],[SUPPLIER]]="","",COUNT(H$2:H825)+1)</f>
        <v/>
      </c>
      <c r="I826" s="2" t="s">
        <v>22</v>
      </c>
      <c r="N826" s="2"/>
      <c r="T826" s="3"/>
      <c r="U826" s="3"/>
      <c r="W826" s="4"/>
      <c r="X826" s="4"/>
      <c r="Z826" s="1"/>
    </row>
    <row r="827" spans="2:26" x14ac:dyDescent="0.25">
      <c r="B827" s="2">
        <f>IF(ALL[[#This Row],[TGL MASUK]]="",B826,ALL[[#This Row],[TGL MASUK]])</f>
        <v>44959</v>
      </c>
      <c r="C827" s="2">
        <v>44959</v>
      </c>
      <c r="D827" s="2">
        <f>IF(D826=ALL[[#Headers],[TGL MASUK_H3]],ALL[[#This Row],[TGL MASUK_H2]],IF(ALL[[#This Row],[SUPPLIER]]="","",IF(ALL[[#This Row],[TGL MASUK_H2]]&gt;C826,ALL[[#This Row],[TGL MASUK_H2]],"")))</f>
        <v>44959</v>
      </c>
      <c r="E827" t="str">
        <f>IF(ALL[[#This Row],[FAKTUR]]="",E826,ALL[[#This Row],[FAKTUR]])</f>
        <v>ARTO MORO</v>
      </c>
      <c r="F827" s="2">
        <f>IF(ALL[[#This Row],[TGL.NOTA]]="",F826,ALL[[#This Row],[TGL.NOTA]])</f>
        <v>44956</v>
      </c>
      <c r="G827" s="8">
        <f t="shared" si="12"/>
        <v>825</v>
      </c>
      <c r="H827" s="6">
        <f>IF(ALL[[#This Row],[SUPPLIER]]="","",COUNT(H$2:H826)+1)</f>
        <v>159</v>
      </c>
      <c r="I827" s="2">
        <v>44959</v>
      </c>
      <c r="J827" t="s">
        <v>83</v>
      </c>
      <c r="K827" t="s">
        <v>78</v>
      </c>
      <c r="L827" t="s">
        <v>894</v>
      </c>
      <c r="N827" s="2">
        <v>44956</v>
      </c>
      <c r="P827" t="s">
        <v>895</v>
      </c>
      <c r="Q827">
        <v>3</v>
      </c>
      <c r="R827">
        <v>360</v>
      </c>
      <c r="S827" t="s">
        <v>50</v>
      </c>
      <c r="T827" s="3">
        <v>24600</v>
      </c>
      <c r="U827" s="3"/>
      <c r="V827" t="s">
        <v>896</v>
      </c>
      <c r="W827" s="4">
        <v>0.125</v>
      </c>
      <c r="X827" s="4">
        <v>0.05</v>
      </c>
      <c r="Z827" s="1"/>
    </row>
    <row r="828" spans="2:26" x14ac:dyDescent="0.25">
      <c r="B828" s="2">
        <f>IF(ALL[[#This Row],[TGL MASUK]]="",B827,ALL[[#This Row],[TGL MASUK]])</f>
        <v>44959</v>
      </c>
      <c r="C828" s="2">
        <v>44959</v>
      </c>
      <c r="D828" s="2" t="str">
        <f>IF(D827=ALL[[#Headers],[TGL MASUK_H3]],ALL[[#This Row],[TGL MASUK_H2]],IF(ALL[[#This Row],[SUPPLIER]]="","",IF(ALL[[#This Row],[TGL MASUK_H2]]&gt;C827,ALL[[#This Row],[TGL MASUK_H2]],"")))</f>
        <v/>
      </c>
      <c r="E828" t="str">
        <f>IF(ALL[[#This Row],[FAKTUR]]="",E827,ALL[[#This Row],[FAKTUR]])</f>
        <v>ARTO MORO</v>
      </c>
      <c r="F828" s="2">
        <f>IF(ALL[[#This Row],[TGL.NOTA]]="",F827,ALL[[#This Row],[TGL.NOTA]])</f>
        <v>44956</v>
      </c>
      <c r="G828" s="8">
        <f t="shared" si="12"/>
        <v>826</v>
      </c>
      <c r="H828" s="6" t="str">
        <f>IF(ALL[[#This Row],[SUPPLIER]]="","",COUNT(H$2:H827)+1)</f>
        <v/>
      </c>
      <c r="I828" s="2" t="s">
        <v>22</v>
      </c>
      <c r="N828" s="2"/>
      <c r="T828" s="3"/>
      <c r="U828" s="3"/>
      <c r="W828" s="4"/>
      <c r="X828" s="4"/>
      <c r="Z828" s="1"/>
    </row>
    <row r="829" spans="2:26" x14ac:dyDescent="0.25">
      <c r="B829" s="2">
        <f>IF(ALL[[#This Row],[TGL MASUK]]="",B828,ALL[[#This Row],[TGL MASUK]])</f>
        <v>44959</v>
      </c>
      <c r="C829" s="2">
        <v>44959</v>
      </c>
      <c r="D829" s="2" t="str">
        <f>IF(D828=ALL[[#Headers],[TGL MASUK_H3]],ALL[[#This Row],[TGL MASUK_H2]],IF(ALL[[#This Row],[SUPPLIER]]="","",IF(ALL[[#This Row],[TGL MASUK_H2]]&gt;C828,ALL[[#This Row],[TGL MASUK_H2]],"")))</f>
        <v/>
      </c>
      <c r="E829" t="str">
        <f>IF(ALL[[#This Row],[FAKTUR]]="",E828,ALL[[#This Row],[FAKTUR]])</f>
        <v>ARTO MORO</v>
      </c>
      <c r="F829" s="2">
        <f>IF(ALL[[#This Row],[TGL.NOTA]]="",F828,ALL[[#This Row],[TGL.NOTA]])</f>
        <v>44957</v>
      </c>
      <c r="G829" s="8">
        <f t="shared" si="12"/>
        <v>827</v>
      </c>
      <c r="H829" s="6">
        <f>IF(ALL[[#This Row],[SUPPLIER]]="","",COUNT(H$2:H828)+1)</f>
        <v>160</v>
      </c>
      <c r="I829" s="2" t="s">
        <v>22</v>
      </c>
      <c r="J829" t="s">
        <v>83</v>
      </c>
      <c r="K829" t="s">
        <v>78</v>
      </c>
      <c r="L829" t="s">
        <v>897</v>
      </c>
      <c r="N829" s="2">
        <v>44957</v>
      </c>
      <c r="P829" t="s">
        <v>898</v>
      </c>
      <c r="Q829">
        <v>1</v>
      </c>
      <c r="R829">
        <v>144</v>
      </c>
      <c r="S829" t="s">
        <v>37</v>
      </c>
      <c r="T829" s="3">
        <v>6100</v>
      </c>
      <c r="U829" s="3"/>
      <c r="V829" t="s">
        <v>202</v>
      </c>
      <c r="W829" s="4">
        <v>0.125</v>
      </c>
      <c r="X829" s="4">
        <v>0.05</v>
      </c>
      <c r="Z829" s="1"/>
    </row>
    <row r="830" spans="2:26" x14ac:dyDescent="0.25">
      <c r="B830" s="2">
        <f>IF(ALL[[#This Row],[TGL MASUK]]="",B829,ALL[[#This Row],[TGL MASUK]])</f>
        <v>44959</v>
      </c>
      <c r="C830" s="2">
        <v>44959</v>
      </c>
      <c r="D830" s="2" t="str">
        <f>IF(D829=ALL[[#Headers],[TGL MASUK_H3]],ALL[[#This Row],[TGL MASUK_H2]],IF(ALL[[#This Row],[SUPPLIER]]="","",IF(ALL[[#This Row],[TGL MASUK_H2]]&gt;C829,ALL[[#This Row],[TGL MASUK_H2]],"")))</f>
        <v/>
      </c>
      <c r="E830" t="str">
        <f>IF(ALL[[#This Row],[FAKTUR]]="",E829,ALL[[#This Row],[FAKTUR]])</f>
        <v>ARTO MORO</v>
      </c>
      <c r="F830" s="2">
        <f>IF(ALL[[#This Row],[TGL.NOTA]]="",F829,ALL[[#This Row],[TGL.NOTA]])</f>
        <v>44957</v>
      </c>
      <c r="G830" s="8">
        <f t="shared" si="12"/>
        <v>828</v>
      </c>
      <c r="H830" s="6" t="str">
        <f>IF(ALL[[#This Row],[SUPPLIER]]="","",COUNT(H$2:H829)+1)</f>
        <v/>
      </c>
      <c r="I830" s="2" t="s">
        <v>22</v>
      </c>
      <c r="N830" s="2"/>
      <c r="P830" t="s">
        <v>899</v>
      </c>
      <c r="Q830">
        <v>1</v>
      </c>
      <c r="R830">
        <v>144</v>
      </c>
      <c r="S830" t="s">
        <v>37</v>
      </c>
      <c r="T830" s="3">
        <v>7700</v>
      </c>
      <c r="U830" s="3"/>
      <c r="V830" t="s">
        <v>202</v>
      </c>
      <c r="W830" s="4">
        <v>0.125</v>
      </c>
      <c r="X830" s="4">
        <v>0.05</v>
      </c>
      <c r="Z830" s="1"/>
    </row>
    <row r="831" spans="2:26" x14ac:dyDescent="0.25">
      <c r="B831" s="2">
        <f>IF(ALL[[#This Row],[TGL MASUK]]="",B830,ALL[[#This Row],[TGL MASUK]])</f>
        <v>44959</v>
      </c>
      <c r="C831" s="2">
        <v>44959</v>
      </c>
      <c r="D831" s="2" t="str">
        <f>IF(D830=ALL[[#Headers],[TGL MASUK_H3]],ALL[[#This Row],[TGL MASUK_H2]],IF(ALL[[#This Row],[SUPPLIER]]="","",IF(ALL[[#This Row],[TGL MASUK_H2]]&gt;C830,ALL[[#This Row],[TGL MASUK_H2]],"")))</f>
        <v/>
      </c>
      <c r="E831" t="str">
        <f>IF(ALL[[#This Row],[FAKTUR]]="",E830,ALL[[#This Row],[FAKTUR]])</f>
        <v>ARTO MORO</v>
      </c>
      <c r="F831" s="2">
        <f>IF(ALL[[#This Row],[TGL.NOTA]]="",F830,ALL[[#This Row],[TGL.NOTA]])</f>
        <v>44957</v>
      </c>
      <c r="G831" s="8">
        <f t="shared" si="12"/>
        <v>829</v>
      </c>
      <c r="H831" s="6" t="str">
        <f>IF(ALL[[#This Row],[SUPPLIER]]="","",COUNT(H$2:H830)+1)</f>
        <v/>
      </c>
      <c r="I831" s="2" t="s">
        <v>22</v>
      </c>
      <c r="N831" s="2"/>
      <c r="P831" t="s">
        <v>900</v>
      </c>
      <c r="Q831">
        <v>1</v>
      </c>
      <c r="R831">
        <v>25</v>
      </c>
      <c r="S831" t="s">
        <v>50</v>
      </c>
      <c r="T831" s="3">
        <v>70800</v>
      </c>
      <c r="U831" s="3"/>
      <c r="V831" t="s">
        <v>901</v>
      </c>
      <c r="W831" s="4">
        <v>0.125</v>
      </c>
      <c r="X831" s="4">
        <v>0.05</v>
      </c>
      <c r="Z831" s="1"/>
    </row>
    <row r="832" spans="2:26" x14ac:dyDescent="0.25">
      <c r="B832" s="2">
        <f>IF(ALL[[#This Row],[TGL MASUK]]="",B831,ALL[[#This Row],[TGL MASUK]])</f>
        <v>44959</v>
      </c>
      <c r="C832" s="2">
        <v>44959</v>
      </c>
      <c r="D832" s="2" t="str">
        <f>IF(D831=ALL[[#Headers],[TGL MASUK_H3]],ALL[[#This Row],[TGL MASUK_H2]],IF(ALL[[#This Row],[SUPPLIER]]="","",IF(ALL[[#This Row],[TGL MASUK_H2]]&gt;C831,ALL[[#This Row],[TGL MASUK_H2]],"")))</f>
        <v/>
      </c>
      <c r="E832" t="str">
        <f>IF(ALL[[#This Row],[FAKTUR]]="",E831,ALL[[#This Row],[FAKTUR]])</f>
        <v>ARTO MORO</v>
      </c>
      <c r="F832" s="2">
        <f>IF(ALL[[#This Row],[TGL.NOTA]]="",F831,ALL[[#This Row],[TGL.NOTA]])</f>
        <v>44957</v>
      </c>
      <c r="G832" s="8">
        <f t="shared" si="12"/>
        <v>830</v>
      </c>
      <c r="H832" s="6" t="str">
        <f>IF(ALL[[#This Row],[SUPPLIER]]="","",COUNT(H$2:H831)+1)</f>
        <v/>
      </c>
      <c r="I832" s="2" t="s">
        <v>22</v>
      </c>
      <c r="N832" s="2"/>
      <c r="P832" t="s">
        <v>902</v>
      </c>
      <c r="Q832">
        <v>1</v>
      </c>
      <c r="R832">
        <v>25</v>
      </c>
      <c r="S832" t="s">
        <v>50</v>
      </c>
      <c r="T832" s="3">
        <v>66600</v>
      </c>
      <c r="U832" s="3"/>
      <c r="V832" t="s">
        <v>901</v>
      </c>
      <c r="W832" s="4">
        <v>0.125</v>
      </c>
      <c r="X832" s="4">
        <v>0.05</v>
      </c>
      <c r="Z832" s="1"/>
    </row>
    <row r="833" spans="2:26" x14ac:dyDescent="0.25">
      <c r="B833" s="2">
        <f>IF(ALL[[#This Row],[TGL MASUK]]="",B832,ALL[[#This Row],[TGL MASUK]])</f>
        <v>44959</v>
      </c>
      <c r="C833" s="2">
        <v>44959</v>
      </c>
      <c r="D833" s="2" t="str">
        <f>IF(D832=ALL[[#Headers],[TGL MASUK_H3]],ALL[[#This Row],[TGL MASUK_H2]],IF(ALL[[#This Row],[SUPPLIER]]="","",IF(ALL[[#This Row],[TGL MASUK_H2]]&gt;C832,ALL[[#This Row],[TGL MASUK_H2]],"")))</f>
        <v/>
      </c>
      <c r="E833" t="str">
        <f>IF(ALL[[#This Row],[FAKTUR]]="",E832,ALL[[#This Row],[FAKTUR]])</f>
        <v>ARTO MORO</v>
      </c>
      <c r="F833" s="2">
        <f>IF(ALL[[#This Row],[TGL.NOTA]]="",F832,ALL[[#This Row],[TGL.NOTA]])</f>
        <v>44957</v>
      </c>
      <c r="G833" s="8">
        <f t="shared" si="12"/>
        <v>831</v>
      </c>
      <c r="H833" s="6" t="str">
        <f>IF(ALL[[#This Row],[SUPPLIER]]="","",COUNT(H$2:H832)+1)</f>
        <v/>
      </c>
      <c r="I833" s="2" t="s">
        <v>22</v>
      </c>
      <c r="N833" s="2"/>
      <c r="P833" t="s">
        <v>903</v>
      </c>
      <c r="Q833">
        <v>1</v>
      </c>
      <c r="R833">
        <v>36</v>
      </c>
      <c r="S833" t="s">
        <v>37</v>
      </c>
      <c r="T833" s="3">
        <v>58000</v>
      </c>
      <c r="U833" s="3"/>
      <c r="V833" t="s">
        <v>71</v>
      </c>
      <c r="W833" s="4">
        <v>0.125</v>
      </c>
      <c r="X833" s="4">
        <v>0.05</v>
      </c>
      <c r="Z833" s="1"/>
    </row>
    <row r="834" spans="2:26" x14ac:dyDescent="0.25">
      <c r="B834" s="2">
        <f>IF(ALL[[#This Row],[TGL MASUK]]="",B833,ALL[[#This Row],[TGL MASUK]])</f>
        <v>44959</v>
      </c>
      <c r="C834" s="2">
        <v>44959</v>
      </c>
      <c r="D834" s="2" t="str">
        <f>IF(D833=ALL[[#Headers],[TGL MASUK_H3]],ALL[[#This Row],[TGL MASUK_H2]],IF(ALL[[#This Row],[SUPPLIER]]="","",IF(ALL[[#This Row],[TGL MASUK_H2]]&gt;C833,ALL[[#This Row],[TGL MASUK_H2]],"")))</f>
        <v/>
      </c>
      <c r="E834" t="str">
        <f>IF(ALL[[#This Row],[FAKTUR]]="",E833,ALL[[#This Row],[FAKTUR]])</f>
        <v>ARTO MORO</v>
      </c>
      <c r="F834" s="2">
        <f>IF(ALL[[#This Row],[TGL.NOTA]]="",F833,ALL[[#This Row],[TGL.NOTA]])</f>
        <v>44957</v>
      </c>
      <c r="G834" s="8">
        <f t="shared" si="12"/>
        <v>832</v>
      </c>
      <c r="H834" s="6" t="str">
        <f>IF(ALL[[#This Row],[SUPPLIER]]="","",COUNT(H$2:H833)+1)</f>
        <v/>
      </c>
      <c r="I834" s="2" t="s">
        <v>22</v>
      </c>
      <c r="N834" s="2"/>
      <c r="P834" t="s">
        <v>904</v>
      </c>
      <c r="Q834">
        <v>1</v>
      </c>
      <c r="R834">
        <v>144</v>
      </c>
      <c r="S834" t="s">
        <v>50</v>
      </c>
      <c r="T834" s="3">
        <v>6120</v>
      </c>
      <c r="U834" s="3"/>
      <c r="V834" t="s">
        <v>93</v>
      </c>
      <c r="W834" s="4">
        <v>0.125</v>
      </c>
      <c r="X834" s="4">
        <v>0.05</v>
      </c>
      <c r="Z834" s="1"/>
    </row>
    <row r="835" spans="2:26" x14ac:dyDescent="0.25">
      <c r="B835" s="2">
        <f>IF(ALL[[#This Row],[TGL MASUK]]="",B834,ALL[[#This Row],[TGL MASUK]])</f>
        <v>44959</v>
      </c>
      <c r="C835" s="2">
        <v>44959</v>
      </c>
      <c r="D835" s="2" t="str">
        <f>IF(D834=ALL[[#Headers],[TGL MASUK_H3]],ALL[[#This Row],[TGL MASUK_H2]],IF(ALL[[#This Row],[SUPPLIER]]="","",IF(ALL[[#This Row],[TGL MASUK_H2]]&gt;C834,ALL[[#This Row],[TGL MASUK_H2]],"")))</f>
        <v/>
      </c>
      <c r="E835" t="str">
        <f>IF(ALL[[#This Row],[FAKTUR]]="",E834,ALL[[#This Row],[FAKTUR]])</f>
        <v>ARTO MORO</v>
      </c>
      <c r="F835" s="2">
        <f>IF(ALL[[#This Row],[TGL.NOTA]]="",F834,ALL[[#This Row],[TGL.NOTA]])</f>
        <v>44957</v>
      </c>
      <c r="G835" s="8">
        <f t="shared" ref="G835:G844" si="13">ROW()-2</f>
        <v>833</v>
      </c>
      <c r="H835" s="6" t="str">
        <f>IF(ALL[[#This Row],[SUPPLIER]]="","",COUNT(H$2:H834)+1)</f>
        <v/>
      </c>
      <c r="I835" s="2" t="s">
        <v>22</v>
      </c>
      <c r="N835" s="2"/>
      <c r="P835" t="s">
        <v>905</v>
      </c>
      <c r="Q835">
        <v>1</v>
      </c>
      <c r="R835">
        <v>50</v>
      </c>
      <c r="S835" t="s">
        <v>37</v>
      </c>
      <c r="T835" s="3">
        <v>20500</v>
      </c>
      <c r="U835" s="3"/>
      <c r="V835" t="s">
        <v>81</v>
      </c>
      <c r="W835" s="4">
        <v>0.125</v>
      </c>
      <c r="X835" s="4">
        <v>0.05</v>
      </c>
      <c r="Z835" s="1"/>
    </row>
    <row r="836" spans="2:26" x14ac:dyDescent="0.25">
      <c r="B836" s="2">
        <f>IF(ALL[[#This Row],[TGL MASUK]]="",B835,ALL[[#This Row],[TGL MASUK]])</f>
        <v>44959</v>
      </c>
      <c r="C836" s="2">
        <v>44959</v>
      </c>
      <c r="D836" s="2" t="str">
        <f>IF(D835=ALL[[#Headers],[TGL MASUK_H3]],ALL[[#This Row],[TGL MASUK_H2]],IF(ALL[[#This Row],[SUPPLIER]]="","",IF(ALL[[#This Row],[TGL MASUK_H2]]&gt;C835,ALL[[#This Row],[TGL MASUK_H2]],"")))</f>
        <v/>
      </c>
      <c r="E836" t="str">
        <f>IF(ALL[[#This Row],[FAKTUR]]="",E835,ALL[[#This Row],[FAKTUR]])</f>
        <v>ARTO MORO</v>
      </c>
      <c r="F836" s="2">
        <f>IF(ALL[[#This Row],[TGL.NOTA]]="",F835,ALL[[#This Row],[TGL.NOTA]])</f>
        <v>44957</v>
      </c>
      <c r="G836" s="8">
        <f t="shared" si="13"/>
        <v>834</v>
      </c>
      <c r="H836" s="6" t="str">
        <f>IF(ALL[[#This Row],[SUPPLIER]]="","",COUNT(H$2:H835)+1)</f>
        <v/>
      </c>
      <c r="I836" s="2" t="s">
        <v>22</v>
      </c>
      <c r="N836" s="2"/>
      <c r="P836" t="s">
        <v>906</v>
      </c>
      <c r="Q836">
        <v>1</v>
      </c>
      <c r="R836">
        <v>60</v>
      </c>
      <c r="S836" t="s">
        <v>140</v>
      </c>
      <c r="T836" s="3">
        <v>31800</v>
      </c>
      <c r="U836" s="3"/>
      <c r="V836" t="s">
        <v>907</v>
      </c>
      <c r="W836" s="4">
        <v>0.125</v>
      </c>
      <c r="X836" s="4">
        <v>0.05</v>
      </c>
      <c r="Z836" s="1"/>
    </row>
    <row r="837" spans="2:26" x14ac:dyDescent="0.25">
      <c r="B837" s="2">
        <f>IF(ALL[[#This Row],[TGL MASUK]]="",B836,ALL[[#This Row],[TGL MASUK]])</f>
        <v>44959</v>
      </c>
      <c r="C837" s="2">
        <v>44959</v>
      </c>
      <c r="D837" s="2" t="str">
        <f>IF(D836=ALL[[#Headers],[TGL MASUK_H3]],ALL[[#This Row],[TGL MASUK_H2]],IF(ALL[[#This Row],[SUPPLIER]]="","",IF(ALL[[#This Row],[TGL MASUK_H2]]&gt;C836,ALL[[#This Row],[TGL MASUK_H2]],"")))</f>
        <v/>
      </c>
      <c r="E837" t="str">
        <f>IF(ALL[[#This Row],[FAKTUR]]="",E836,ALL[[#This Row],[FAKTUR]])</f>
        <v>ARTO MORO</v>
      </c>
      <c r="F837" s="2">
        <f>IF(ALL[[#This Row],[TGL.NOTA]]="",F836,ALL[[#This Row],[TGL.NOTA]])</f>
        <v>44957</v>
      </c>
      <c r="G837" s="8">
        <f t="shared" si="13"/>
        <v>835</v>
      </c>
      <c r="H837" s="6" t="str">
        <f>IF(ALL[[#This Row],[SUPPLIER]]="","",COUNT(H$2:H836)+1)</f>
        <v/>
      </c>
      <c r="I837" s="2" t="s">
        <v>22</v>
      </c>
      <c r="N837" s="2"/>
      <c r="P837" t="s">
        <v>876</v>
      </c>
      <c r="Q837">
        <v>1</v>
      </c>
      <c r="R837">
        <v>24</v>
      </c>
      <c r="S837" t="s">
        <v>37</v>
      </c>
      <c r="T837" s="3">
        <v>11100</v>
      </c>
      <c r="U837" s="3"/>
      <c r="V837" t="s">
        <v>64</v>
      </c>
      <c r="W837" s="4">
        <v>0.125</v>
      </c>
      <c r="X837" s="4">
        <v>0.05</v>
      </c>
      <c r="Z837" s="1"/>
    </row>
    <row r="838" spans="2:26" x14ac:dyDescent="0.25">
      <c r="B838" s="2">
        <f>IF(ALL[[#This Row],[TGL MASUK]]="",B837,ALL[[#This Row],[TGL MASUK]])</f>
        <v>44959</v>
      </c>
      <c r="C838" s="2">
        <v>44959</v>
      </c>
      <c r="D838" s="2" t="str">
        <f>IF(D837=ALL[[#Headers],[TGL MASUK_H3]],ALL[[#This Row],[TGL MASUK_H2]],IF(ALL[[#This Row],[SUPPLIER]]="","",IF(ALL[[#This Row],[TGL MASUK_H2]]&gt;C837,ALL[[#This Row],[TGL MASUK_H2]],"")))</f>
        <v/>
      </c>
      <c r="E838" t="str">
        <f>IF(ALL[[#This Row],[FAKTUR]]="",E837,ALL[[#This Row],[FAKTUR]])</f>
        <v>ARTO MORO</v>
      </c>
      <c r="F838" s="2">
        <f>IF(ALL[[#This Row],[TGL.NOTA]]="",F837,ALL[[#This Row],[TGL.NOTA]])</f>
        <v>44957</v>
      </c>
      <c r="G838" s="8">
        <f t="shared" si="13"/>
        <v>836</v>
      </c>
      <c r="H838" s="6" t="str">
        <f>IF(ALL[[#This Row],[SUPPLIER]]="","",COUNT(H$2:H837)+1)</f>
        <v/>
      </c>
      <c r="I838" s="2" t="s">
        <v>22</v>
      </c>
      <c r="N838" s="2"/>
      <c r="P838" t="s">
        <v>565</v>
      </c>
      <c r="Q838">
        <v>1</v>
      </c>
      <c r="R838">
        <v>768</v>
      </c>
      <c r="S838" t="s">
        <v>37</v>
      </c>
      <c r="T838" s="3">
        <v>2100</v>
      </c>
      <c r="U838" s="3"/>
      <c r="V838" t="s">
        <v>566</v>
      </c>
      <c r="W838" s="4">
        <v>0.125</v>
      </c>
      <c r="X838" s="4">
        <v>0.05</v>
      </c>
      <c r="Z838" s="1"/>
    </row>
    <row r="839" spans="2:26" x14ac:dyDescent="0.25">
      <c r="B839" s="2">
        <f>IF(ALL[[#This Row],[TGL MASUK]]="",B838,ALL[[#This Row],[TGL MASUK]])</f>
        <v>44959</v>
      </c>
      <c r="C839" s="2">
        <v>44959</v>
      </c>
      <c r="D839" s="2" t="str">
        <f>IF(D838=ALL[[#Headers],[TGL MASUK_H3]],ALL[[#This Row],[TGL MASUK_H2]],IF(ALL[[#This Row],[SUPPLIER]]="","",IF(ALL[[#This Row],[TGL MASUK_H2]]&gt;C838,ALL[[#This Row],[TGL MASUK_H2]],"")))</f>
        <v/>
      </c>
      <c r="E839" t="str">
        <f>IF(ALL[[#This Row],[FAKTUR]]="",E838,ALL[[#This Row],[FAKTUR]])</f>
        <v>ARTO MORO</v>
      </c>
      <c r="F839" s="2">
        <f>IF(ALL[[#This Row],[TGL.NOTA]]="",F838,ALL[[#This Row],[TGL.NOTA]])</f>
        <v>44957</v>
      </c>
      <c r="G839" s="8">
        <f t="shared" si="13"/>
        <v>837</v>
      </c>
      <c r="H839" s="6" t="str">
        <f>IF(ALL[[#This Row],[SUPPLIER]]="","",COUNT(H$2:H838)+1)</f>
        <v/>
      </c>
      <c r="I839" s="2" t="s">
        <v>22</v>
      </c>
      <c r="N839" s="2"/>
      <c r="T839" s="3"/>
      <c r="U839" s="3"/>
      <c r="W839" s="4"/>
      <c r="X839" s="4"/>
      <c r="Z839" s="1"/>
    </row>
    <row r="840" spans="2:26" x14ac:dyDescent="0.25">
      <c r="B840" s="2">
        <f>IF(ALL[[#This Row],[TGL MASUK]]="",B839,ALL[[#This Row],[TGL MASUK]])</f>
        <v>44959</v>
      </c>
      <c r="C840" s="2">
        <v>44959</v>
      </c>
      <c r="D840" s="2" t="str">
        <f>IF(D839=ALL[[#Headers],[TGL MASUK_H3]],ALL[[#This Row],[TGL MASUK_H2]],IF(ALL[[#This Row],[SUPPLIER]]="","",IF(ALL[[#This Row],[TGL MASUK_H2]]&gt;C839,ALL[[#This Row],[TGL MASUK_H2]],"")))</f>
        <v/>
      </c>
      <c r="E840" t="str">
        <f>IF(ALL[[#This Row],[FAKTUR]]="",E839,ALL[[#This Row],[FAKTUR]])</f>
        <v>ARTO MORO</v>
      </c>
      <c r="F840" s="2">
        <f>IF(ALL[[#This Row],[TGL.NOTA]]="",F839,ALL[[#This Row],[TGL.NOTA]])</f>
        <v>44957</v>
      </c>
      <c r="G840" s="8">
        <f t="shared" si="13"/>
        <v>838</v>
      </c>
      <c r="H840" s="6">
        <f>IF(ALL[[#This Row],[SUPPLIER]]="","",COUNT(H$2:H839)+1)</f>
        <v>161</v>
      </c>
      <c r="I840" s="2" t="s">
        <v>22</v>
      </c>
      <c r="J840" t="s">
        <v>83</v>
      </c>
      <c r="K840" t="s">
        <v>78</v>
      </c>
      <c r="L840" t="s">
        <v>908</v>
      </c>
      <c r="N840" s="2">
        <v>44957</v>
      </c>
      <c r="P840" t="s">
        <v>909</v>
      </c>
      <c r="Q840">
        <v>1</v>
      </c>
      <c r="R840">
        <v>100</v>
      </c>
      <c r="S840" t="s">
        <v>26</v>
      </c>
      <c r="T840" s="3">
        <v>8400</v>
      </c>
      <c r="U840" s="3"/>
      <c r="V840" t="s">
        <v>56</v>
      </c>
      <c r="W840" s="4">
        <v>0.125</v>
      </c>
      <c r="X840" s="4">
        <v>0.05</v>
      </c>
      <c r="Z840" s="1"/>
    </row>
    <row r="841" spans="2:26" x14ac:dyDescent="0.25">
      <c r="B841" s="2">
        <f>IF(ALL[[#This Row],[TGL MASUK]]="",B840,ALL[[#This Row],[TGL MASUK]])</f>
        <v>44959</v>
      </c>
      <c r="C841" s="2">
        <v>44959</v>
      </c>
      <c r="D841" s="2" t="str">
        <f>IF(D840=ALL[[#Headers],[TGL MASUK_H3]],ALL[[#This Row],[TGL MASUK_H2]],IF(ALL[[#This Row],[SUPPLIER]]="","",IF(ALL[[#This Row],[TGL MASUK_H2]]&gt;C840,ALL[[#This Row],[TGL MASUK_H2]],"")))</f>
        <v/>
      </c>
      <c r="E841" t="str">
        <f>IF(ALL[[#This Row],[FAKTUR]]="",E840,ALL[[#This Row],[FAKTUR]])</f>
        <v>ARTO MORO</v>
      </c>
      <c r="F841" s="2">
        <f>IF(ALL[[#This Row],[TGL.NOTA]]="",F840,ALL[[#This Row],[TGL.NOTA]])</f>
        <v>44957</v>
      </c>
      <c r="G841" s="8">
        <f t="shared" si="13"/>
        <v>839</v>
      </c>
      <c r="H841" s="6" t="str">
        <f>IF(ALL[[#This Row],[SUPPLIER]]="","",COUNT(H$2:H840)+1)</f>
        <v/>
      </c>
      <c r="I841" s="2" t="s">
        <v>22</v>
      </c>
      <c r="N841" s="2"/>
      <c r="P841" t="s">
        <v>910</v>
      </c>
      <c r="Q841">
        <v>1</v>
      </c>
      <c r="R841">
        <v>100</v>
      </c>
      <c r="S841" t="s">
        <v>26</v>
      </c>
      <c r="T841" s="3">
        <v>8400</v>
      </c>
      <c r="U841" s="3"/>
      <c r="V841" t="s">
        <v>56</v>
      </c>
      <c r="W841" s="4">
        <v>0.125</v>
      </c>
      <c r="X841" s="4">
        <v>0.05</v>
      </c>
      <c r="Z841" s="1"/>
    </row>
    <row r="842" spans="2:26" x14ac:dyDescent="0.25">
      <c r="B842" s="2">
        <f>IF(ALL[[#This Row],[TGL MASUK]]="",B841,ALL[[#This Row],[TGL MASUK]])</f>
        <v>44959</v>
      </c>
      <c r="C842" s="2">
        <v>44959</v>
      </c>
      <c r="D842" s="2" t="str">
        <f>IF(D841=ALL[[#Headers],[TGL MASUK_H3]],ALL[[#This Row],[TGL MASUK_H2]],IF(ALL[[#This Row],[SUPPLIER]]="","",IF(ALL[[#This Row],[TGL MASUK_H2]]&gt;C841,ALL[[#This Row],[TGL MASUK_H2]],"")))</f>
        <v/>
      </c>
      <c r="E842" t="str">
        <f>IF(ALL[[#This Row],[FAKTUR]]="",E841,ALL[[#This Row],[FAKTUR]])</f>
        <v>ARTO MORO</v>
      </c>
      <c r="F842" s="2">
        <f>IF(ALL[[#This Row],[TGL.NOTA]]="",F841,ALL[[#This Row],[TGL.NOTA]])</f>
        <v>44957</v>
      </c>
      <c r="G842" s="8">
        <f t="shared" si="13"/>
        <v>840</v>
      </c>
      <c r="H842" s="6" t="str">
        <f>IF(ALL[[#This Row],[SUPPLIER]]="","",COUNT(H$2:H841)+1)</f>
        <v/>
      </c>
      <c r="I842" s="2" t="s">
        <v>22</v>
      </c>
      <c r="N842" s="2"/>
      <c r="P842" t="s">
        <v>911</v>
      </c>
      <c r="Q842">
        <v>1</v>
      </c>
      <c r="R842">
        <v>288</v>
      </c>
      <c r="S842" t="s">
        <v>912</v>
      </c>
      <c r="T842" s="3">
        <v>3100</v>
      </c>
      <c r="U842" s="3"/>
      <c r="V842" t="s">
        <v>913</v>
      </c>
      <c r="W842" s="4">
        <v>0.125</v>
      </c>
      <c r="X842" s="4">
        <v>0.05</v>
      </c>
      <c r="Z842" s="1"/>
    </row>
    <row r="843" spans="2:26" x14ac:dyDescent="0.25">
      <c r="B843" s="2">
        <f>IF(ALL[[#This Row],[TGL MASUK]]="",B842,ALL[[#This Row],[TGL MASUK]])</f>
        <v>44959</v>
      </c>
      <c r="C843" s="2">
        <v>44959</v>
      </c>
      <c r="D843" s="2" t="str">
        <f>IF(D842=ALL[[#Headers],[TGL MASUK_H3]],ALL[[#This Row],[TGL MASUK_H2]],IF(ALL[[#This Row],[SUPPLIER]]="","",IF(ALL[[#This Row],[TGL MASUK_H2]]&gt;C842,ALL[[#This Row],[TGL MASUK_H2]],"")))</f>
        <v/>
      </c>
      <c r="E843" t="str">
        <f>IF(ALL[[#This Row],[FAKTUR]]="",E842,ALL[[#This Row],[FAKTUR]])</f>
        <v>ARTO MORO</v>
      </c>
      <c r="F843" s="2">
        <f>IF(ALL[[#This Row],[TGL.NOTA]]="",F842,ALL[[#This Row],[TGL.NOTA]])</f>
        <v>44957</v>
      </c>
      <c r="G843" s="8">
        <f t="shared" si="13"/>
        <v>841</v>
      </c>
      <c r="H843" s="6" t="str">
        <f>IF(ALL[[#This Row],[SUPPLIER]]="","",COUNT(H$2:H842)+1)</f>
        <v/>
      </c>
      <c r="I843" s="2" t="s">
        <v>22</v>
      </c>
      <c r="N843" s="2"/>
      <c r="P843" t="s">
        <v>423</v>
      </c>
      <c r="Q843">
        <v>1</v>
      </c>
      <c r="R843">
        <v>12</v>
      </c>
      <c r="S843" t="s">
        <v>206</v>
      </c>
      <c r="T843" s="3">
        <v>176400</v>
      </c>
      <c r="U843" s="3"/>
      <c r="V843" t="s">
        <v>112</v>
      </c>
      <c r="W843" s="4">
        <v>0.125</v>
      </c>
      <c r="X843" s="4">
        <v>0.05</v>
      </c>
      <c r="Z843" s="1"/>
    </row>
    <row r="844" spans="2:26" x14ac:dyDescent="0.25">
      <c r="B844" s="2">
        <f>IF(ALL[[#This Row],[TGL MASUK]]="",B843,ALL[[#This Row],[TGL MASUK]])</f>
        <v>44959</v>
      </c>
      <c r="C844" s="2">
        <v>44959</v>
      </c>
      <c r="D844" s="2" t="str">
        <f>IF(D843=ALL[[#Headers],[TGL MASUK_H3]],ALL[[#This Row],[TGL MASUK_H2]],IF(ALL[[#This Row],[SUPPLIER]]="","",IF(ALL[[#This Row],[TGL MASUK_H2]]&gt;C843,ALL[[#This Row],[TGL MASUK_H2]],"")))</f>
        <v/>
      </c>
      <c r="E844" t="str">
        <f>IF(ALL[[#This Row],[FAKTUR]]="",E843,ALL[[#This Row],[FAKTUR]])</f>
        <v>ARTO MORO</v>
      </c>
      <c r="F844" s="2">
        <f>IF(ALL[[#This Row],[TGL.NOTA]]="",F843,ALL[[#This Row],[TGL.NOTA]])</f>
        <v>44957</v>
      </c>
      <c r="G844" s="8">
        <f t="shared" si="13"/>
        <v>842</v>
      </c>
      <c r="H844" s="6" t="str">
        <f>IF(ALL[[#This Row],[SUPPLIER]]="","",COUNT(H$2:H843)+1)</f>
        <v/>
      </c>
      <c r="I844" s="2" t="s">
        <v>22</v>
      </c>
      <c r="N844" s="2"/>
      <c r="P844" t="s">
        <v>876</v>
      </c>
      <c r="Q844">
        <v>2</v>
      </c>
      <c r="R844">
        <v>48</v>
      </c>
      <c r="S844" t="s">
        <v>37</v>
      </c>
      <c r="T844" s="3">
        <v>11100</v>
      </c>
      <c r="U844" s="3"/>
      <c r="V844" t="s">
        <v>64</v>
      </c>
      <c r="W844" s="4">
        <v>0.125</v>
      </c>
      <c r="X844" s="4">
        <v>0.05</v>
      </c>
      <c r="Z844" s="1"/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47"/>
  <sheetViews>
    <sheetView workbookViewId="0">
      <selection activeCell="G19" sqref="G19"/>
    </sheetView>
  </sheetViews>
  <sheetFormatPr defaultRowHeight="15" x14ac:dyDescent="0.25"/>
  <cols>
    <col min="1" max="1" width="13.140625" bestFit="1" customWidth="1"/>
    <col min="2" max="2" width="7.140625" customWidth="1"/>
    <col min="3" max="3" width="11" customWidth="1"/>
    <col min="4" max="5" width="4" customWidth="1"/>
    <col min="6" max="6" width="10.7109375" style="2" customWidth="1"/>
    <col min="7" max="7" width="25.28515625" style="6" customWidth="1"/>
    <col min="8" max="8" width="12" style="6" customWidth="1"/>
    <col min="9" max="9" width="20.28515625" style="6" customWidth="1"/>
    <col min="10" max="10" width="14.140625" style="6" customWidth="1"/>
    <col min="11" max="11" width="10.7109375" style="2" customWidth="1"/>
    <col min="12" max="12" width="2" style="6" customWidth="1"/>
    <col min="13" max="13" width="52.140625" style="6" customWidth="1"/>
    <col min="14" max="14" width="3" style="6" customWidth="1"/>
    <col min="15" max="15" width="6.5703125" style="6" customWidth="1"/>
    <col min="16" max="16" width="5.42578125" style="6" customWidth="1"/>
    <col min="17" max="17" width="7.5703125" style="6" customWidth="1"/>
    <col min="18" max="18" width="9.140625" style="6" customWidth="1"/>
    <col min="19" max="19" width="16" style="6" customWidth="1"/>
    <col min="20" max="21" width="7.140625" style="6" customWidth="1"/>
    <col min="22" max="22" width="7.5703125" style="6" customWidth="1"/>
    <col min="23" max="23" width="37.42578125" style="6" customWidth="1"/>
  </cols>
  <sheetData>
    <row r="2" spans="1:23" x14ac:dyDescent="0.25">
      <c r="A2" s="5" t="s">
        <v>918</v>
      </c>
      <c r="B2" t="s">
        <v>926</v>
      </c>
    </row>
    <row r="4" spans="1:23" x14ac:dyDescent="0.25">
      <c r="A4" s="5" t="s">
        <v>919</v>
      </c>
      <c r="D4" t="s">
        <v>923</v>
      </c>
      <c r="E4" t="s">
        <v>921</v>
      </c>
      <c r="F4" s="2" t="s">
        <v>915</v>
      </c>
      <c r="G4" s="6" t="s">
        <v>0</v>
      </c>
      <c r="H4" s="6" t="s">
        <v>1</v>
      </c>
      <c r="I4" s="6" t="s">
        <v>2</v>
      </c>
      <c r="J4" s="6" t="s">
        <v>914</v>
      </c>
      <c r="K4" s="2" t="s">
        <v>3</v>
      </c>
      <c r="L4" s="6" t="s">
        <v>4</v>
      </c>
      <c r="M4" s="6" t="s">
        <v>5</v>
      </c>
      <c r="N4" s="6" t="s">
        <v>6</v>
      </c>
      <c r="O4" s="6" t="s">
        <v>7</v>
      </c>
      <c r="P4" s="6" t="s">
        <v>8</v>
      </c>
      <c r="Q4" s="6" t="s">
        <v>9</v>
      </c>
      <c r="R4" s="6" t="s">
        <v>10</v>
      </c>
      <c r="S4" s="6" t="s">
        <v>11</v>
      </c>
      <c r="T4" s="6" t="s">
        <v>12</v>
      </c>
      <c r="U4" s="6" t="s">
        <v>13</v>
      </c>
      <c r="V4" s="6" t="s">
        <v>14</v>
      </c>
      <c r="W4" s="6" t="s">
        <v>15</v>
      </c>
    </row>
    <row r="5" spans="1:23" x14ac:dyDescent="0.25">
      <c r="A5" s="7">
        <v>1</v>
      </c>
      <c r="D5">
        <f>A5</f>
        <v>1</v>
      </c>
      <c r="E5">
        <f ca="1">INDEX(INDIRECT("ALL["&amp;UNTANA7[#Headers]&amp;"]"),rowPointer3)</f>
        <v>1</v>
      </c>
      <c r="F5" s="2">
        <f ca="1">INDEX(INDIRECT("ALL["&amp;UNTANA7[#Headers]&amp;"]"),rowPointer3)</f>
        <v>44929</v>
      </c>
      <c r="G5" t="str">
        <f ca="1">IF(INDEX(INDIRECT("ALL["&amp;UNTANA7[#Headers]&amp;"]"),rowPointer3)="","",INDEX(INDIRECT("ALL["&amp;UNTANA7[#Headers]&amp;"]"),rowPointer3))</f>
        <v>GRAFINDO</v>
      </c>
      <c r="H5" s="6" t="str">
        <f ca="1">IF(INDEX(INDIRECT("ALL["&amp;UNTANA7[#Headers]&amp;"]"),rowPointer3)="","",INDEX(INDIRECT("ALL["&amp;UNTANA7[#Headers]&amp;"]"),rowPointer3))</f>
        <v>UNTANA</v>
      </c>
      <c r="I5" s="6" t="str">
        <f ca="1">IF(INDEX(INDIRECT("ALL["&amp;UNTANA7[#Headers]&amp;"]"),rowPointer3)="","",INDEX(INDIRECT("ALL["&amp;UNTANA7[#Headers]&amp;"]"),rowPointer3))</f>
        <v>SURAT JALAN</v>
      </c>
      <c r="J5" s="6" t="str">
        <f ca="1">IF(INDEX(INDIRECT("ALL["&amp;UNTANA7[#Headers]&amp;"]"),rowPointer3)="","",INDEX(INDIRECT("ALL["&amp;UNTANA7[#Headers]&amp;"]"),rowPointer3))</f>
        <v/>
      </c>
      <c r="K5" s="2">
        <f ca="1">IF(INDEX(INDIRECT("ALL["&amp;UNTANA7[#Headers]&amp;"]"),rowPointer3)="","",INDEX(INDIRECT("ALL["&amp;UNTANA7[#Headers]&amp;"]"),rowPointer3))</f>
        <v>44922</v>
      </c>
      <c r="L5" s="6" t="str">
        <f ca="1">IF(INDEX(INDIRECT("ALL["&amp;UNTANA7[#Headers]&amp;"]"),rowPointer3)="","",INDEX(INDIRECT("ALL["&amp;UNTANA7[#Headers]&amp;"]"),rowPointer3))</f>
        <v/>
      </c>
      <c r="M5" s="6" t="str">
        <f ca="1">IF(INDEX(INDIRECT("ALL["&amp;UNTANA7[#Headers]&amp;"]"),rowPointer3)="","",INDEX(INDIRECT("ALL["&amp;UNTANA7[#Headers]&amp;"]"),rowPointer3))</f>
        <v>CLEAR HOLDER FOLIO SIKA AC-105 F</v>
      </c>
      <c r="N5" s="6">
        <f ca="1">IF(INDEX(INDIRECT("ALL["&amp;UNTANA7[#Headers]&amp;"]"),rowPointer3)="","",INDEX(INDIRECT("ALL["&amp;UNTANA7[#Headers]&amp;"]"),rowPointer3))</f>
        <v>5</v>
      </c>
      <c r="O5" s="9">
        <f ca="1">IF(INDEX(INDIRECT("ALL["&amp;UNTANA7[#Headers]&amp;"]"),rowPointer3)="","",INDEX(INDIRECT("ALL["&amp;UNTANA7[#Headers]&amp;"]"),rowPointer3))</f>
        <v>300</v>
      </c>
      <c r="P5" s="6" t="str">
        <f ca="1">IF(INDEX(INDIRECT("ALL["&amp;UNTANA7[#Headers]&amp;"]"),rowPointer3)="","",INDEX(INDIRECT("ALL["&amp;UNTANA7[#Headers]&amp;"]"),rowPointer3))</f>
        <v>LSN</v>
      </c>
      <c r="Q5" s="9" t="str">
        <f ca="1">IF(INDEX(INDIRECT("ALL["&amp;UNTANA7[#Headers]&amp;"]"),rowPointer3)="","",INDEX(INDIRECT("ALL["&amp;UNTANA7[#Headers]&amp;"]"),rowPointer3))</f>
        <v/>
      </c>
      <c r="R5" s="9" t="str">
        <f ca="1">IF(INDEX(INDIRECT("ALL["&amp;UNTANA7[#Headers]&amp;"]"),rowPointer3)="","",INDEX(INDIRECT("ALL["&amp;UNTANA7[#Headers]&amp;"]"),rowPointer3))</f>
        <v/>
      </c>
      <c r="S5" s="6" t="str">
        <f ca="1">IF(INDEX(INDIRECT("ALL["&amp;UNTANA7[#Headers]&amp;"]"),rowPointer3)="","",INDEX(INDIRECT("ALL["&amp;UNTANA7[#Headers]&amp;"]"),rowPointer3))</f>
        <v>60 LSN</v>
      </c>
      <c r="T5" s="4" t="str">
        <f ca="1">IF(INDEX(INDIRECT("ALL["&amp;UNTANA7[#Headers]&amp;"]"),rowPointer3)="","",INDEX(INDIRECT("ALL["&amp;UNTANA7[#Headers]&amp;"]"),rowPointer3))</f>
        <v/>
      </c>
      <c r="U5" s="4" t="str">
        <f ca="1">IF(INDEX(INDIRECT("ALL["&amp;UNTANA7[#Headers]&amp;"]"),rowPointer3)="","",INDEX(INDIRECT("ALL["&amp;UNTANA7[#Headers]&amp;"]"),rowPointer3))</f>
        <v/>
      </c>
      <c r="V5" s="9" t="str">
        <f ca="1">IF(INDEX(INDIRECT("ALL["&amp;UNTANA7[#Headers]&amp;"]"),rowPointer3)="","",INDEX(INDIRECT("ALL["&amp;UNTANA7[#Headers]&amp;"]"),rowPointer3))</f>
        <v/>
      </c>
      <c r="W5" s="6" t="str">
        <f ca="1">IF(INDEX(INDIRECT("ALL["&amp;UNTANA7[#Headers]&amp;"]"),rowPointer3)="","",INDEX(INDIRECT("ALL["&amp;UNTANA7[#Headers]&amp;"]"),rowPointer3))</f>
        <v>SURAT JALAN</v>
      </c>
    </row>
    <row r="6" spans="1:23" x14ac:dyDescent="0.25">
      <c r="A6" s="7">
        <v>2</v>
      </c>
      <c r="D6">
        <f t="shared" ref="D5:D68" si="0">A6</f>
        <v>2</v>
      </c>
      <c r="E6" t="str">
        <f ca="1">INDEX(INDIRECT("ALL["&amp;UNTANA7[#Headers]&amp;"]"),rowPointer3)</f>
        <v/>
      </c>
      <c r="F6" s="2" t="str">
        <f ca="1">INDEX(INDIRECT("ALL["&amp;UNTANA7[#Headers]&amp;"]"),rowPointer3)</f>
        <v/>
      </c>
      <c r="G6" s="6" t="str">
        <f ca="1">IF(INDEX(INDIRECT("ALL["&amp;UNTANA7[#Headers]&amp;"]"),rowPointer3)="","",INDEX(INDIRECT("ALL["&amp;UNTANA7[#Headers]&amp;"]"),rowPointer3))</f>
        <v/>
      </c>
      <c r="H6" s="6" t="str">
        <f ca="1">IF(INDEX(INDIRECT("ALL["&amp;UNTANA7[#Headers]&amp;"]"),rowPointer3)="","",INDEX(INDIRECT("ALL["&amp;UNTANA7[#Headers]&amp;"]"),rowPointer3))</f>
        <v/>
      </c>
      <c r="I6" s="6" t="str">
        <f ca="1">IF(INDEX(INDIRECT("ALL["&amp;UNTANA7[#Headers]&amp;"]"),rowPointer3)="","",INDEX(INDIRECT("ALL["&amp;UNTANA7[#Headers]&amp;"]"),rowPointer3))</f>
        <v/>
      </c>
      <c r="J6" s="6" t="str">
        <f ca="1">IF(INDEX(INDIRECT("ALL["&amp;UNTANA7[#Headers]&amp;"]"),rowPointer3)="","",INDEX(INDIRECT("ALL["&amp;UNTANA7[#Headers]&amp;"]"),rowPointer3))</f>
        <v/>
      </c>
      <c r="K6" s="2" t="str">
        <f ca="1">IF(INDEX(INDIRECT("ALL["&amp;UNTANA7[#Headers]&amp;"]"),rowPointer3)="","",INDEX(INDIRECT("ALL["&amp;UNTANA7[#Headers]&amp;"]"),rowPointer3))</f>
        <v/>
      </c>
      <c r="L6" s="6" t="str">
        <f ca="1">IF(INDEX(INDIRECT("ALL["&amp;UNTANA7[#Headers]&amp;"]"),rowPointer3)="","",INDEX(INDIRECT("ALL["&amp;UNTANA7[#Headers]&amp;"]"),rowPointer3))</f>
        <v/>
      </c>
      <c r="M6" s="6" t="str">
        <f ca="1">IF(INDEX(INDIRECT("ALL["&amp;UNTANA7[#Headers]&amp;"]"),rowPointer3)="","",INDEX(INDIRECT("ALL["&amp;UNTANA7[#Headers]&amp;"]"),rowPointer3))</f>
        <v/>
      </c>
      <c r="N6" s="6" t="str">
        <f ca="1">IF(INDEX(INDIRECT("ALL["&amp;UNTANA7[#Headers]&amp;"]"),rowPointer3)="","",INDEX(INDIRECT("ALL["&amp;UNTANA7[#Headers]&amp;"]"),rowPointer3))</f>
        <v/>
      </c>
      <c r="O6" s="9" t="str">
        <f ca="1">IF(INDEX(INDIRECT("ALL["&amp;UNTANA7[#Headers]&amp;"]"),rowPointer3)="","",INDEX(INDIRECT("ALL["&amp;UNTANA7[#Headers]&amp;"]"),rowPointer3))</f>
        <v/>
      </c>
      <c r="P6" s="6" t="str">
        <f ca="1">IF(INDEX(INDIRECT("ALL["&amp;UNTANA7[#Headers]&amp;"]"),rowPointer3)="","",INDEX(INDIRECT("ALL["&amp;UNTANA7[#Headers]&amp;"]"),rowPointer3))</f>
        <v/>
      </c>
      <c r="Q6" s="9" t="str">
        <f ca="1">IF(INDEX(INDIRECT("ALL["&amp;UNTANA7[#Headers]&amp;"]"),rowPointer3)="","",INDEX(INDIRECT("ALL["&amp;UNTANA7[#Headers]&amp;"]"),rowPointer3))</f>
        <v/>
      </c>
      <c r="R6" s="9" t="str">
        <f ca="1">IF(INDEX(INDIRECT("ALL["&amp;UNTANA7[#Headers]&amp;"]"),rowPointer3)="","",INDEX(INDIRECT("ALL["&amp;UNTANA7[#Headers]&amp;"]"),rowPointer3))</f>
        <v/>
      </c>
      <c r="S6" s="6" t="str">
        <f ca="1">IF(INDEX(INDIRECT("ALL["&amp;UNTANA7[#Headers]&amp;"]"),rowPointer3)="","",INDEX(INDIRECT("ALL["&amp;UNTANA7[#Headers]&amp;"]"),rowPointer3))</f>
        <v/>
      </c>
      <c r="T6" s="4" t="str">
        <f ca="1">IF(INDEX(INDIRECT("ALL["&amp;UNTANA7[#Headers]&amp;"]"),rowPointer3)="","",INDEX(INDIRECT("ALL["&amp;UNTANA7[#Headers]&amp;"]"),rowPointer3))</f>
        <v/>
      </c>
      <c r="U6" s="4" t="str">
        <f ca="1">IF(INDEX(INDIRECT("ALL["&amp;UNTANA7[#Headers]&amp;"]"),rowPointer3)="","",INDEX(INDIRECT("ALL["&amp;UNTANA7[#Headers]&amp;"]"),rowPointer3))</f>
        <v/>
      </c>
      <c r="V6" s="9" t="str">
        <f ca="1">IF(INDEX(INDIRECT("ALL["&amp;UNTANA7[#Headers]&amp;"]"),rowPointer3)="","",INDEX(INDIRECT("ALL["&amp;UNTANA7[#Headers]&amp;"]"),rowPointer3))</f>
        <v/>
      </c>
      <c r="W6" s="6" t="str">
        <f ca="1">IF(INDEX(INDIRECT("ALL["&amp;UNTANA7[#Headers]&amp;"]"),rowPointer3)="","",INDEX(INDIRECT("ALL["&amp;UNTANA7[#Headers]&amp;"]"),rowPointer3))</f>
        <v/>
      </c>
    </row>
    <row r="7" spans="1:23" x14ac:dyDescent="0.25">
      <c r="A7" s="7">
        <v>3</v>
      </c>
      <c r="D7">
        <f t="shared" si="0"/>
        <v>3</v>
      </c>
      <c r="E7">
        <f ca="1">INDEX(INDIRECT("ALL["&amp;UNTANA7[#Headers]&amp;"]"),rowPointer3)</f>
        <v>2</v>
      </c>
      <c r="F7" s="2" t="str">
        <f ca="1">INDEX(INDIRECT("ALL["&amp;UNTANA7[#Headers]&amp;"]"),rowPointer3)</f>
        <v/>
      </c>
      <c r="G7" s="6" t="str">
        <f ca="1">IF(INDEX(INDIRECT("ALL["&amp;UNTANA7[#Headers]&amp;"]"),rowPointer3)="","",INDEX(INDIRECT("ALL["&amp;UNTANA7[#Headers]&amp;"]"),rowPointer3))</f>
        <v>BINTANG SAUDARA</v>
      </c>
      <c r="H7" s="6" t="str">
        <f ca="1">IF(INDEX(INDIRECT("ALL["&amp;UNTANA7[#Headers]&amp;"]"),rowPointer3)="","",INDEX(INDIRECT("ALL["&amp;UNTANA7[#Headers]&amp;"]"),rowPointer3))</f>
        <v>UNTANA</v>
      </c>
      <c r="I7" s="6" t="str">
        <f ca="1">IF(INDEX(INDIRECT("ALL["&amp;UNTANA7[#Headers]&amp;"]"),rowPointer3)="","",INDEX(INDIRECT("ALL["&amp;UNTANA7[#Headers]&amp;"]"),rowPointer3))</f>
        <v>SO2022120078645</v>
      </c>
      <c r="J7" s="6" t="str">
        <f ca="1">IF(INDEX(INDIRECT("ALL["&amp;UNTANA7[#Headers]&amp;"]"),rowPointer3)="","",INDEX(INDIRECT("ALL["&amp;UNTANA7[#Headers]&amp;"]"),rowPointer3))</f>
        <v/>
      </c>
      <c r="K7" s="2">
        <f ca="1">IF(INDEX(INDIRECT("ALL["&amp;UNTANA7[#Headers]&amp;"]"),rowPointer3)="","",INDEX(INDIRECT("ALL["&amp;UNTANA7[#Headers]&amp;"]"),rowPointer3))</f>
        <v>44921</v>
      </c>
      <c r="L7" s="6" t="str">
        <f ca="1">IF(INDEX(INDIRECT("ALL["&amp;UNTANA7[#Headers]&amp;"]"),rowPointer3)="","",INDEX(INDIRECT("ALL["&amp;UNTANA7[#Headers]&amp;"]"),rowPointer3))</f>
        <v/>
      </c>
      <c r="M7" s="6" t="str">
        <f ca="1">IF(INDEX(INDIRECT("ALL["&amp;UNTANA7[#Headers]&amp;"]"),rowPointer3)="","",INDEX(INDIRECT("ALL["&amp;UNTANA7[#Headers]&amp;"]"),rowPointer3))</f>
        <v>KERTAS CREPE POT KREASI KOALA</v>
      </c>
      <c r="N7" s="6">
        <f ca="1">IF(INDEX(INDIRECT("ALL["&amp;UNTANA7[#Headers]&amp;"]"),rowPointer3)="","",INDEX(INDIRECT("ALL["&amp;UNTANA7[#Headers]&amp;"]"),rowPointer3))</f>
        <v>3</v>
      </c>
      <c r="O7" s="9">
        <f ca="1">IF(INDEX(INDIRECT("ALL["&amp;UNTANA7[#Headers]&amp;"]"),rowPointer3)="","",INDEX(INDIRECT("ALL["&amp;UNTANA7[#Headers]&amp;"]"),rowPointer3))</f>
        <v>810</v>
      </c>
      <c r="P7" s="6" t="str">
        <f ca="1">IF(INDEX(INDIRECT("ALL["&amp;UNTANA7[#Headers]&amp;"]"),rowPointer3)="","",INDEX(INDIRECT("ALL["&amp;UNTANA7[#Headers]&amp;"]"),rowPointer3))</f>
        <v>PAK</v>
      </c>
      <c r="Q7" s="9">
        <f ca="1">IF(INDEX(INDIRECT("ALL["&amp;UNTANA7[#Headers]&amp;"]"),rowPointer3)="","",INDEX(INDIRECT("ALL["&amp;UNTANA7[#Headers]&amp;"]"),rowPointer3))</f>
        <v>6500</v>
      </c>
      <c r="R7" s="9" t="str">
        <f ca="1">IF(INDEX(INDIRECT("ALL["&amp;UNTANA7[#Headers]&amp;"]"),rowPointer3)="","",INDEX(INDIRECT("ALL["&amp;UNTANA7[#Headers]&amp;"]"),rowPointer3))</f>
        <v/>
      </c>
      <c r="S7" s="6" t="str">
        <f ca="1">IF(INDEX(INDIRECT("ALL["&amp;UNTANA7[#Headers]&amp;"]"),rowPointer3)="","",INDEX(INDIRECT("ALL["&amp;UNTANA7[#Headers]&amp;"]"),rowPointer3))</f>
        <v>270 PAK</v>
      </c>
      <c r="T7" s="4" t="str">
        <f ca="1">IF(INDEX(INDIRECT("ALL["&amp;UNTANA7[#Headers]&amp;"]"),rowPointer3)="","",INDEX(INDIRECT("ALL["&amp;UNTANA7[#Headers]&amp;"]"),rowPointer3))</f>
        <v/>
      </c>
      <c r="U7" s="4" t="str">
        <f ca="1">IF(INDEX(INDIRECT("ALL["&amp;UNTANA7[#Headers]&amp;"]"),rowPointer3)="","",INDEX(INDIRECT("ALL["&amp;UNTANA7[#Headers]&amp;"]"),rowPointer3))</f>
        <v/>
      </c>
      <c r="V7" s="9" t="str">
        <f ca="1">IF(INDEX(INDIRECT("ALL["&amp;UNTANA7[#Headers]&amp;"]"),rowPointer3)="","",INDEX(INDIRECT("ALL["&amp;UNTANA7[#Headers]&amp;"]"),rowPointer3))</f>
        <v/>
      </c>
      <c r="W7" s="6" t="str">
        <f ca="1">IF(INDEX(INDIRECT("ALL["&amp;UNTANA7[#Headers]&amp;"]"),rowPointer3)="","",INDEX(INDIRECT("ALL["&amp;UNTANA7[#Headers]&amp;"]"),rowPointer3))</f>
        <v>MIX</v>
      </c>
    </row>
    <row r="8" spans="1:23" x14ac:dyDescent="0.25">
      <c r="A8" s="7">
        <v>4</v>
      </c>
      <c r="D8">
        <f t="shared" si="0"/>
        <v>4</v>
      </c>
      <c r="E8" t="str">
        <f ca="1">INDEX(INDIRECT("ALL["&amp;UNTANA7[#Headers]&amp;"]"),rowPointer3)</f>
        <v/>
      </c>
      <c r="F8" s="2" t="str">
        <f ca="1">INDEX(INDIRECT("ALL["&amp;UNTANA7[#Headers]&amp;"]"),rowPointer3)</f>
        <v/>
      </c>
      <c r="G8" s="6" t="str">
        <f ca="1">IF(INDEX(INDIRECT("ALL["&amp;UNTANA7[#Headers]&amp;"]"),rowPointer3)="","",INDEX(INDIRECT("ALL["&amp;UNTANA7[#Headers]&amp;"]"),rowPointer3))</f>
        <v/>
      </c>
      <c r="H8" s="6" t="str">
        <f ca="1">IF(INDEX(INDIRECT("ALL["&amp;UNTANA7[#Headers]&amp;"]"),rowPointer3)="","",INDEX(INDIRECT("ALL["&amp;UNTANA7[#Headers]&amp;"]"),rowPointer3))</f>
        <v/>
      </c>
      <c r="I8" s="6" t="str">
        <f ca="1">IF(INDEX(INDIRECT("ALL["&amp;UNTANA7[#Headers]&amp;"]"),rowPointer3)="","",INDEX(INDIRECT("ALL["&amp;UNTANA7[#Headers]&amp;"]"),rowPointer3))</f>
        <v/>
      </c>
      <c r="J8" s="6" t="str">
        <f ca="1">IF(INDEX(INDIRECT("ALL["&amp;UNTANA7[#Headers]&amp;"]"),rowPointer3)="","",INDEX(INDIRECT("ALL["&amp;UNTANA7[#Headers]&amp;"]"),rowPointer3))</f>
        <v/>
      </c>
      <c r="K8" s="2" t="str">
        <f ca="1">IF(INDEX(INDIRECT("ALL["&amp;UNTANA7[#Headers]&amp;"]"),rowPointer3)="","",INDEX(INDIRECT("ALL["&amp;UNTANA7[#Headers]&amp;"]"),rowPointer3))</f>
        <v/>
      </c>
      <c r="L8" s="6" t="str">
        <f ca="1">IF(INDEX(INDIRECT("ALL["&amp;UNTANA7[#Headers]&amp;"]"),rowPointer3)="","",INDEX(INDIRECT("ALL["&amp;UNTANA7[#Headers]&amp;"]"),rowPointer3))</f>
        <v/>
      </c>
      <c r="M8" s="6" t="str">
        <f ca="1">IF(INDEX(INDIRECT("ALL["&amp;UNTANA7[#Headers]&amp;"]"),rowPointer3)="","",INDEX(INDIRECT("ALL["&amp;UNTANA7[#Headers]&amp;"]"),rowPointer3))</f>
        <v/>
      </c>
      <c r="N8" s="6" t="str">
        <f ca="1">IF(INDEX(INDIRECT("ALL["&amp;UNTANA7[#Headers]&amp;"]"),rowPointer3)="","",INDEX(INDIRECT("ALL["&amp;UNTANA7[#Headers]&amp;"]"),rowPointer3))</f>
        <v/>
      </c>
      <c r="O8" s="9" t="str">
        <f ca="1">IF(INDEX(INDIRECT("ALL["&amp;UNTANA7[#Headers]&amp;"]"),rowPointer3)="","",INDEX(INDIRECT("ALL["&amp;UNTANA7[#Headers]&amp;"]"),rowPointer3))</f>
        <v/>
      </c>
      <c r="P8" s="6" t="str">
        <f ca="1">IF(INDEX(INDIRECT("ALL["&amp;UNTANA7[#Headers]&amp;"]"),rowPointer3)="","",INDEX(INDIRECT("ALL["&amp;UNTANA7[#Headers]&amp;"]"),rowPointer3))</f>
        <v/>
      </c>
      <c r="Q8" s="9" t="str">
        <f ca="1">IF(INDEX(INDIRECT("ALL["&amp;UNTANA7[#Headers]&amp;"]"),rowPointer3)="","",INDEX(INDIRECT("ALL["&amp;UNTANA7[#Headers]&amp;"]"),rowPointer3))</f>
        <v/>
      </c>
      <c r="R8" s="9" t="str">
        <f ca="1">IF(INDEX(INDIRECT("ALL["&amp;UNTANA7[#Headers]&amp;"]"),rowPointer3)="","",INDEX(INDIRECT("ALL["&amp;UNTANA7[#Headers]&amp;"]"),rowPointer3))</f>
        <v/>
      </c>
      <c r="S8" s="6" t="str">
        <f ca="1">IF(INDEX(INDIRECT("ALL["&amp;UNTANA7[#Headers]&amp;"]"),rowPointer3)="","",INDEX(INDIRECT("ALL["&amp;UNTANA7[#Headers]&amp;"]"),rowPointer3))</f>
        <v/>
      </c>
      <c r="T8" s="4" t="str">
        <f ca="1">IF(INDEX(INDIRECT("ALL["&amp;UNTANA7[#Headers]&amp;"]"),rowPointer3)="","",INDEX(INDIRECT("ALL["&amp;UNTANA7[#Headers]&amp;"]"),rowPointer3))</f>
        <v/>
      </c>
      <c r="U8" s="4" t="str">
        <f ca="1">IF(INDEX(INDIRECT("ALL["&amp;UNTANA7[#Headers]&amp;"]"),rowPointer3)="","",INDEX(INDIRECT("ALL["&amp;UNTANA7[#Headers]&amp;"]"),rowPointer3))</f>
        <v/>
      </c>
      <c r="V8" s="9" t="str">
        <f ca="1">IF(INDEX(INDIRECT("ALL["&amp;UNTANA7[#Headers]&amp;"]"),rowPointer3)="","",INDEX(INDIRECT("ALL["&amp;UNTANA7[#Headers]&amp;"]"),rowPointer3))</f>
        <v/>
      </c>
      <c r="W8" s="6" t="str">
        <f ca="1">IF(INDEX(INDIRECT("ALL["&amp;UNTANA7[#Headers]&amp;"]"),rowPointer3)="","",INDEX(INDIRECT("ALL["&amp;UNTANA7[#Headers]&amp;"]"),rowPointer3))</f>
        <v/>
      </c>
    </row>
    <row r="9" spans="1:23" x14ac:dyDescent="0.25">
      <c r="A9" s="7">
        <v>5</v>
      </c>
      <c r="D9">
        <f t="shared" si="0"/>
        <v>5</v>
      </c>
      <c r="E9">
        <f ca="1">INDEX(INDIRECT("ALL["&amp;UNTANA7[#Headers]&amp;"]"),rowPointer3)</f>
        <v>3</v>
      </c>
      <c r="F9" s="2" t="str">
        <f ca="1">INDEX(INDIRECT("ALL["&amp;UNTANA7[#Headers]&amp;"]"),rowPointer3)</f>
        <v/>
      </c>
      <c r="G9" s="6" t="str">
        <f ca="1">IF(INDEX(INDIRECT("ALL["&amp;UNTANA7[#Headers]&amp;"]"),rowPointer3)="","",INDEX(INDIRECT("ALL["&amp;UNTANA7[#Headers]&amp;"]"),rowPointer3))</f>
        <v>BINTANG SAUDARA</v>
      </c>
      <c r="H9" s="6" t="str">
        <f ca="1">IF(INDEX(INDIRECT("ALL["&amp;UNTANA7[#Headers]&amp;"]"),rowPointer3)="","",INDEX(INDIRECT("ALL["&amp;UNTANA7[#Headers]&amp;"]"),rowPointer3))</f>
        <v>UNTANA</v>
      </c>
      <c r="I9" s="6" t="str">
        <f ca="1">IF(INDEX(INDIRECT("ALL["&amp;UNTANA7[#Headers]&amp;"]"),rowPointer3)="","",INDEX(INDIRECT("ALL["&amp;UNTANA7[#Headers]&amp;"]"),rowPointer3))</f>
        <v>SO2022120078664</v>
      </c>
      <c r="J9" s="6" t="str">
        <f ca="1">IF(INDEX(INDIRECT("ALL["&amp;UNTANA7[#Headers]&amp;"]"),rowPointer3)="","",INDEX(INDIRECT("ALL["&amp;UNTANA7[#Headers]&amp;"]"),rowPointer3))</f>
        <v/>
      </c>
      <c r="K9" s="2">
        <f ca="1">IF(INDEX(INDIRECT("ALL["&amp;UNTANA7[#Headers]&amp;"]"),rowPointer3)="","",INDEX(INDIRECT("ALL["&amp;UNTANA7[#Headers]&amp;"]"),rowPointer3))</f>
        <v>44923</v>
      </c>
      <c r="L9" s="6" t="str">
        <f ca="1">IF(INDEX(INDIRECT("ALL["&amp;UNTANA7[#Headers]&amp;"]"),rowPointer3)="","",INDEX(INDIRECT("ALL["&amp;UNTANA7[#Headers]&amp;"]"),rowPointer3))</f>
        <v/>
      </c>
      <c r="M9" s="6" t="str">
        <f ca="1">IF(INDEX(INDIRECT("ALL["&amp;UNTANA7[#Headers]&amp;"]"),rowPointer3)="","",INDEX(INDIRECT("ALL["&amp;UNTANA7[#Headers]&amp;"]"),rowPointer3))</f>
        <v>CLIP BOARD 6688-TR KOALA</v>
      </c>
      <c r="N9" s="6">
        <f ca="1">IF(INDEX(INDIRECT("ALL["&amp;UNTANA7[#Headers]&amp;"]"),rowPointer3)="","",INDEX(INDIRECT("ALL["&amp;UNTANA7[#Headers]&amp;"]"),rowPointer3))</f>
        <v>10</v>
      </c>
      <c r="O9" s="9">
        <f ca="1">IF(INDEX(INDIRECT("ALL["&amp;UNTANA7[#Headers]&amp;"]"),rowPointer3)="","",INDEX(INDIRECT("ALL["&amp;UNTANA7[#Headers]&amp;"]"),rowPointer3))</f>
        <v>120</v>
      </c>
      <c r="P9" s="6" t="str">
        <f ca="1">IF(INDEX(INDIRECT("ALL["&amp;UNTANA7[#Headers]&amp;"]"),rowPointer3)="","",INDEX(INDIRECT("ALL["&amp;UNTANA7[#Headers]&amp;"]"),rowPointer3))</f>
        <v>LSN</v>
      </c>
      <c r="Q9" s="9">
        <f ca="1">IF(INDEX(INDIRECT("ALL["&amp;UNTANA7[#Headers]&amp;"]"),rowPointer3)="","",INDEX(INDIRECT("ALL["&amp;UNTANA7[#Headers]&amp;"]"),rowPointer3))</f>
        <v>82000</v>
      </c>
      <c r="R9" s="9" t="str">
        <f ca="1">IF(INDEX(INDIRECT("ALL["&amp;UNTANA7[#Headers]&amp;"]"),rowPointer3)="","",INDEX(INDIRECT("ALL["&amp;UNTANA7[#Headers]&amp;"]"),rowPointer3))</f>
        <v/>
      </c>
      <c r="S9" s="6" t="str">
        <f ca="1">IF(INDEX(INDIRECT("ALL["&amp;UNTANA7[#Headers]&amp;"]"),rowPointer3)="","",INDEX(INDIRECT("ALL["&amp;UNTANA7[#Headers]&amp;"]"),rowPointer3))</f>
        <v>12 LSN</v>
      </c>
      <c r="T9" s="4" t="str">
        <f ca="1">IF(INDEX(INDIRECT("ALL["&amp;UNTANA7[#Headers]&amp;"]"),rowPointer3)="","",INDEX(INDIRECT("ALL["&amp;UNTANA7[#Headers]&amp;"]"),rowPointer3))</f>
        <v/>
      </c>
      <c r="U9" s="4" t="str">
        <f ca="1">IF(INDEX(INDIRECT("ALL["&amp;UNTANA7[#Headers]&amp;"]"),rowPointer3)="","",INDEX(INDIRECT("ALL["&amp;UNTANA7[#Headers]&amp;"]"),rowPointer3))</f>
        <v/>
      </c>
      <c r="V9" s="9" t="str">
        <f ca="1">IF(INDEX(INDIRECT("ALL["&amp;UNTANA7[#Headers]&amp;"]"),rowPointer3)="","",INDEX(INDIRECT("ALL["&amp;UNTANA7[#Headers]&amp;"]"),rowPointer3))</f>
        <v/>
      </c>
      <c r="W9" s="6" t="str">
        <f ca="1">IF(INDEX(INDIRECT("ALL["&amp;UNTANA7[#Headers]&amp;"]"),rowPointer3)="","",INDEX(INDIRECT("ALL["&amp;UNTANA7[#Headers]&amp;"]"),rowPointer3))</f>
        <v/>
      </c>
    </row>
    <row r="10" spans="1:23" x14ac:dyDescent="0.25">
      <c r="A10" s="7">
        <v>6</v>
      </c>
      <c r="D10">
        <f t="shared" si="0"/>
        <v>6</v>
      </c>
      <c r="E10" t="str">
        <f ca="1">INDEX(INDIRECT("ALL["&amp;UNTANA7[#Headers]&amp;"]"),rowPointer3)</f>
        <v/>
      </c>
      <c r="F10" s="2" t="str">
        <f ca="1">INDEX(INDIRECT("ALL["&amp;UNTANA7[#Headers]&amp;"]"),rowPointer3)</f>
        <v/>
      </c>
      <c r="G10" s="6" t="str">
        <f ca="1">IF(INDEX(INDIRECT("ALL["&amp;UNTANA7[#Headers]&amp;"]"),rowPointer3)="","",INDEX(INDIRECT("ALL["&amp;UNTANA7[#Headers]&amp;"]"),rowPointer3))</f>
        <v/>
      </c>
      <c r="H10" s="6" t="str">
        <f ca="1">IF(INDEX(INDIRECT("ALL["&amp;UNTANA7[#Headers]&amp;"]"),rowPointer3)="","",INDEX(INDIRECT("ALL["&amp;UNTANA7[#Headers]&amp;"]"),rowPointer3))</f>
        <v/>
      </c>
      <c r="I10" s="6" t="str">
        <f ca="1">IF(INDEX(INDIRECT("ALL["&amp;UNTANA7[#Headers]&amp;"]"),rowPointer3)="","",INDEX(INDIRECT("ALL["&amp;UNTANA7[#Headers]&amp;"]"),rowPointer3))</f>
        <v/>
      </c>
      <c r="J10" s="6" t="str">
        <f ca="1">IF(INDEX(INDIRECT("ALL["&amp;UNTANA7[#Headers]&amp;"]"),rowPointer3)="","",INDEX(INDIRECT("ALL["&amp;UNTANA7[#Headers]&amp;"]"),rowPointer3))</f>
        <v/>
      </c>
      <c r="K10" s="2" t="str">
        <f ca="1">IF(INDEX(INDIRECT("ALL["&amp;UNTANA7[#Headers]&amp;"]"),rowPointer3)="","",INDEX(INDIRECT("ALL["&amp;UNTANA7[#Headers]&amp;"]"),rowPointer3))</f>
        <v/>
      </c>
      <c r="L10" s="6" t="str">
        <f ca="1">IF(INDEX(INDIRECT("ALL["&amp;UNTANA7[#Headers]&amp;"]"),rowPointer3)="","",INDEX(INDIRECT("ALL["&amp;UNTANA7[#Headers]&amp;"]"),rowPointer3))</f>
        <v/>
      </c>
      <c r="M10" s="6" t="str">
        <f ca="1">IF(INDEX(INDIRECT("ALL["&amp;UNTANA7[#Headers]&amp;"]"),rowPointer3)="","",INDEX(INDIRECT("ALL["&amp;UNTANA7[#Headers]&amp;"]"),rowPointer3))</f>
        <v/>
      </c>
      <c r="N10" s="6" t="str">
        <f ca="1">IF(INDEX(INDIRECT("ALL["&amp;UNTANA7[#Headers]&amp;"]"),rowPointer3)="","",INDEX(INDIRECT("ALL["&amp;UNTANA7[#Headers]&amp;"]"),rowPointer3))</f>
        <v/>
      </c>
      <c r="O10" s="9" t="str">
        <f ca="1">IF(INDEX(INDIRECT("ALL["&amp;UNTANA7[#Headers]&amp;"]"),rowPointer3)="","",INDEX(INDIRECT("ALL["&amp;UNTANA7[#Headers]&amp;"]"),rowPointer3))</f>
        <v/>
      </c>
      <c r="P10" s="6" t="str">
        <f ca="1">IF(INDEX(INDIRECT("ALL["&amp;UNTANA7[#Headers]&amp;"]"),rowPointer3)="","",INDEX(INDIRECT("ALL["&amp;UNTANA7[#Headers]&amp;"]"),rowPointer3))</f>
        <v/>
      </c>
      <c r="Q10" s="9" t="str">
        <f ca="1">IF(INDEX(INDIRECT("ALL["&amp;UNTANA7[#Headers]&amp;"]"),rowPointer3)="","",INDEX(INDIRECT("ALL["&amp;UNTANA7[#Headers]&amp;"]"),rowPointer3))</f>
        <v/>
      </c>
      <c r="R10" s="9" t="str">
        <f ca="1">IF(INDEX(INDIRECT("ALL["&amp;UNTANA7[#Headers]&amp;"]"),rowPointer3)="","",INDEX(INDIRECT("ALL["&amp;UNTANA7[#Headers]&amp;"]"),rowPointer3))</f>
        <v/>
      </c>
      <c r="S10" s="6" t="str">
        <f ca="1">IF(INDEX(INDIRECT("ALL["&amp;UNTANA7[#Headers]&amp;"]"),rowPointer3)="","",INDEX(INDIRECT("ALL["&amp;UNTANA7[#Headers]&amp;"]"),rowPointer3))</f>
        <v/>
      </c>
      <c r="T10" s="4" t="str">
        <f ca="1">IF(INDEX(INDIRECT("ALL["&amp;UNTANA7[#Headers]&amp;"]"),rowPointer3)="","",INDEX(INDIRECT("ALL["&amp;UNTANA7[#Headers]&amp;"]"),rowPointer3))</f>
        <v/>
      </c>
      <c r="U10" s="4" t="str">
        <f ca="1">IF(INDEX(INDIRECT("ALL["&amp;UNTANA7[#Headers]&amp;"]"),rowPointer3)="","",INDEX(INDIRECT("ALL["&amp;UNTANA7[#Headers]&amp;"]"),rowPointer3))</f>
        <v/>
      </c>
      <c r="V10" s="9" t="str">
        <f ca="1">IF(INDEX(INDIRECT("ALL["&amp;UNTANA7[#Headers]&amp;"]"),rowPointer3)="","",INDEX(INDIRECT("ALL["&amp;UNTANA7[#Headers]&amp;"]"),rowPointer3))</f>
        <v/>
      </c>
      <c r="W10" s="6" t="str">
        <f ca="1">IF(INDEX(INDIRECT("ALL["&amp;UNTANA7[#Headers]&amp;"]"),rowPointer3)="","",INDEX(INDIRECT("ALL["&amp;UNTANA7[#Headers]&amp;"]"),rowPointer3))</f>
        <v/>
      </c>
    </row>
    <row r="11" spans="1:23" x14ac:dyDescent="0.25">
      <c r="A11" s="7">
        <v>7</v>
      </c>
      <c r="D11">
        <f t="shared" si="0"/>
        <v>7</v>
      </c>
      <c r="E11">
        <f ca="1">INDEX(INDIRECT("ALL["&amp;UNTANA7[#Headers]&amp;"]"),rowPointer3)</f>
        <v>4</v>
      </c>
      <c r="F11" s="2" t="str">
        <f ca="1">INDEX(INDIRECT("ALL["&amp;UNTANA7[#Headers]&amp;"]"),rowPointer3)</f>
        <v/>
      </c>
      <c r="G11" s="6" t="str">
        <f ca="1">IF(INDEX(INDIRECT("ALL["&amp;UNTANA7[#Headers]&amp;"]"),rowPointer3)="","",INDEX(INDIRECT("ALL["&amp;UNTANA7[#Headers]&amp;"]"),rowPointer3))</f>
        <v>SBS</v>
      </c>
      <c r="H11" s="6" t="str">
        <f ca="1">IF(INDEX(INDIRECT("ALL["&amp;UNTANA7[#Headers]&amp;"]"),rowPointer3)="","",INDEX(INDIRECT("ALL["&amp;UNTANA7[#Headers]&amp;"]"),rowPointer3))</f>
        <v>UNTANA</v>
      </c>
      <c r="I11" s="6" t="str">
        <f ca="1">IF(INDEX(INDIRECT("ALL["&amp;UNTANA7[#Headers]&amp;"]"),rowPointer3)="","",INDEX(INDIRECT("ALL["&amp;UNTANA7[#Headers]&amp;"]"),rowPointer3))</f>
        <v>SURAT JALAN</v>
      </c>
      <c r="J11" s="6" t="str">
        <f ca="1">IF(INDEX(INDIRECT("ALL["&amp;UNTANA7[#Headers]&amp;"]"),rowPointer3)="","",INDEX(INDIRECT("ALL["&amp;UNTANA7[#Headers]&amp;"]"),rowPointer3))</f>
        <v>TH012/12/2022</v>
      </c>
      <c r="K11" s="2">
        <f ca="1">IF(INDEX(INDIRECT("ALL["&amp;UNTANA7[#Headers]&amp;"]"),rowPointer3)="","",INDEX(INDIRECT("ALL["&amp;UNTANA7[#Headers]&amp;"]"),rowPointer3))</f>
        <v>44919</v>
      </c>
      <c r="L11" s="6" t="str">
        <f ca="1">IF(INDEX(INDIRECT("ALL["&amp;UNTANA7[#Headers]&amp;"]"),rowPointer3)="","",INDEX(INDIRECT("ALL["&amp;UNTANA7[#Headers]&amp;"]"),rowPointer3))</f>
        <v/>
      </c>
      <c r="M11" s="6" t="str">
        <f ca="1">IF(INDEX(INDIRECT("ALL["&amp;UNTANA7[#Headers]&amp;"]"),rowPointer3)="","",INDEX(INDIRECT("ALL["&amp;UNTANA7[#Headers]&amp;"]"),rowPointer3))</f>
        <v>PALET GAMBAR 1011</v>
      </c>
      <c r="N11" s="6">
        <f ca="1">IF(INDEX(INDIRECT("ALL["&amp;UNTANA7[#Headers]&amp;"]"),rowPointer3)="","",INDEX(INDIRECT("ALL["&amp;UNTANA7[#Headers]&amp;"]"),rowPointer3))</f>
        <v>4</v>
      </c>
      <c r="O11" s="9">
        <f ca="1">IF(INDEX(INDIRECT("ALL["&amp;UNTANA7[#Headers]&amp;"]"),rowPointer3)="","",INDEX(INDIRECT("ALL["&amp;UNTANA7[#Headers]&amp;"]"),rowPointer3))</f>
        <v>192</v>
      </c>
      <c r="P11" s="6" t="str">
        <f ca="1">IF(INDEX(INDIRECT("ALL["&amp;UNTANA7[#Headers]&amp;"]"),rowPointer3)="","",INDEX(INDIRECT("ALL["&amp;UNTANA7[#Headers]&amp;"]"),rowPointer3))</f>
        <v>LSN</v>
      </c>
      <c r="Q11" s="9" t="str">
        <f ca="1">IF(INDEX(INDIRECT("ALL["&amp;UNTANA7[#Headers]&amp;"]"),rowPointer3)="","",INDEX(INDIRECT("ALL["&amp;UNTANA7[#Headers]&amp;"]"),rowPointer3))</f>
        <v/>
      </c>
      <c r="R11" s="9" t="str">
        <f ca="1">IF(INDEX(INDIRECT("ALL["&amp;UNTANA7[#Headers]&amp;"]"),rowPointer3)="","",INDEX(INDIRECT("ALL["&amp;UNTANA7[#Headers]&amp;"]"),rowPointer3))</f>
        <v/>
      </c>
      <c r="S11" s="6" t="str">
        <f ca="1">IF(INDEX(INDIRECT("ALL["&amp;UNTANA7[#Headers]&amp;"]"),rowPointer3)="","",INDEX(INDIRECT("ALL["&amp;UNTANA7[#Headers]&amp;"]"),rowPointer3))</f>
        <v>48 LSN</v>
      </c>
      <c r="T11" s="4" t="str">
        <f ca="1">IF(INDEX(INDIRECT("ALL["&amp;UNTANA7[#Headers]&amp;"]"),rowPointer3)="","",INDEX(INDIRECT("ALL["&amp;UNTANA7[#Headers]&amp;"]"),rowPointer3))</f>
        <v/>
      </c>
      <c r="U11" s="4" t="str">
        <f ca="1">IF(INDEX(INDIRECT("ALL["&amp;UNTANA7[#Headers]&amp;"]"),rowPointer3)="","",INDEX(INDIRECT("ALL["&amp;UNTANA7[#Headers]&amp;"]"),rowPointer3))</f>
        <v/>
      </c>
      <c r="V11" s="9" t="str">
        <f ca="1">IF(INDEX(INDIRECT("ALL["&amp;UNTANA7[#Headers]&amp;"]"),rowPointer3)="","",INDEX(INDIRECT("ALL["&amp;UNTANA7[#Headers]&amp;"]"),rowPointer3))</f>
        <v/>
      </c>
      <c r="W11" s="6" t="str">
        <f ca="1">IF(INDEX(INDIRECT("ALL["&amp;UNTANA7[#Headers]&amp;"]"),rowPointer3)="","",INDEX(INDIRECT("ALL["&amp;UNTANA7[#Headers]&amp;"]"),rowPointer3))</f>
        <v/>
      </c>
    </row>
    <row r="12" spans="1:23" x14ac:dyDescent="0.25">
      <c r="A12" s="7">
        <v>8</v>
      </c>
      <c r="D12">
        <f t="shared" si="0"/>
        <v>8</v>
      </c>
      <c r="E12" t="str">
        <f ca="1">INDEX(INDIRECT("ALL["&amp;UNTANA7[#Headers]&amp;"]"),rowPointer3)</f>
        <v/>
      </c>
      <c r="F12" s="2" t="str">
        <f ca="1">INDEX(INDIRECT("ALL["&amp;UNTANA7[#Headers]&amp;"]"),rowPointer3)</f>
        <v/>
      </c>
      <c r="G12" s="6" t="str">
        <f ca="1">IF(INDEX(INDIRECT("ALL["&amp;UNTANA7[#Headers]&amp;"]"),rowPointer3)="","",INDEX(INDIRECT("ALL["&amp;UNTANA7[#Headers]&amp;"]"),rowPointer3))</f>
        <v/>
      </c>
      <c r="H12" s="6" t="str">
        <f ca="1">IF(INDEX(INDIRECT("ALL["&amp;UNTANA7[#Headers]&amp;"]"),rowPointer3)="","",INDEX(INDIRECT("ALL["&amp;UNTANA7[#Headers]&amp;"]"),rowPointer3))</f>
        <v/>
      </c>
      <c r="I12" s="6" t="str">
        <f ca="1">IF(INDEX(INDIRECT("ALL["&amp;UNTANA7[#Headers]&amp;"]"),rowPointer3)="","",INDEX(INDIRECT("ALL["&amp;UNTANA7[#Headers]&amp;"]"),rowPointer3))</f>
        <v/>
      </c>
      <c r="J12" s="6" t="str">
        <f ca="1">IF(INDEX(INDIRECT("ALL["&amp;UNTANA7[#Headers]&amp;"]"),rowPointer3)="","",INDEX(INDIRECT("ALL["&amp;UNTANA7[#Headers]&amp;"]"),rowPointer3))</f>
        <v/>
      </c>
      <c r="K12" s="2" t="str">
        <f ca="1">IF(INDEX(INDIRECT("ALL["&amp;UNTANA7[#Headers]&amp;"]"),rowPointer3)="","",INDEX(INDIRECT("ALL["&amp;UNTANA7[#Headers]&amp;"]"),rowPointer3))</f>
        <v/>
      </c>
      <c r="L12" s="6" t="str">
        <f ca="1">IF(INDEX(INDIRECT("ALL["&amp;UNTANA7[#Headers]&amp;"]"),rowPointer3)="","",INDEX(INDIRECT("ALL["&amp;UNTANA7[#Headers]&amp;"]"),rowPointer3))</f>
        <v/>
      </c>
      <c r="M12" s="6" t="str">
        <f ca="1">IF(INDEX(INDIRECT("ALL["&amp;UNTANA7[#Headers]&amp;"]"),rowPointer3)="","",INDEX(INDIRECT("ALL["&amp;UNTANA7[#Headers]&amp;"]"),rowPointer3))</f>
        <v>PCK XDA-3348D/8X20/BENTUK/SET/LUCU HIJAU</v>
      </c>
      <c r="N12" s="6">
        <f ca="1">IF(INDEX(INDIRECT("ALL["&amp;UNTANA7[#Headers]&amp;"]"),rowPointer3)="","",INDEX(INDIRECT("ALL["&amp;UNTANA7[#Headers]&amp;"]"),rowPointer3))</f>
        <v>2</v>
      </c>
      <c r="O12" s="9">
        <f ca="1">IF(INDEX(INDIRECT("ALL["&amp;UNTANA7[#Headers]&amp;"]"),rowPointer3)="","",INDEX(INDIRECT("ALL["&amp;UNTANA7[#Headers]&amp;"]"),rowPointer3))</f>
        <v>384</v>
      </c>
      <c r="P12" s="6" t="str">
        <f ca="1">IF(INDEX(INDIRECT("ALL["&amp;UNTANA7[#Headers]&amp;"]"),rowPointer3)="","",INDEX(INDIRECT("ALL["&amp;UNTANA7[#Headers]&amp;"]"),rowPointer3))</f>
        <v>PCS</v>
      </c>
      <c r="Q12" s="9" t="str">
        <f ca="1">IF(INDEX(INDIRECT("ALL["&amp;UNTANA7[#Headers]&amp;"]"),rowPointer3)="","",INDEX(INDIRECT("ALL["&amp;UNTANA7[#Headers]&amp;"]"),rowPointer3))</f>
        <v/>
      </c>
      <c r="R12" s="9" t="str">
        <f ca="1">IF(INDEX(INDIRECT("ALL["&amp;UNTANA7[#Headers]&amp;"]"),rowPointer3)="","",INDEX(INDIRECT("ALL["&amp;UNTANA7[#Headers]&amp;"]"),rowPointer3))</f>
        <v/>
      </c>
      <c r="S12" s="6" t="str">
        <f ca="1">IF(INDEX(INDIRECT("ALL["&amp;UNTANA7[#Headers]&amp;"]"),rowPointer3)="","",INDEX(INDIRECT("ALL["&amp;UNTANA7[#Headers]&amp;"]"),rowPointer3))</f>
        <v>192 PCS</v>
      </c>
      <c r="T12" s="4" t="str">
        <f ca="1">IF(INDEX(INDIRECT("ALL["&amp;UNTANA7[#Headers]&amp;"]"),rowPointer3)="","",INDEX(INDIRECT("ALL["&amp;UNTANA7[#Headers]&amp;"]"),rowPointer3))</f>
        <v/>
      </c>
      <c r="U12" s="4" t="str">
        <f ca="1">IF(INDEX(INDIRECT("ALL["&amp;UNTANA7[#Headers]&amp;"]"),rowPointer3)="","",INDEX(INDIRECT("ALL["&amp;UNTANA7[#Headers]&amp;"]"),rowPointer3))</f>
        <v/>
      </c>
      <c r="V12" s="9" t="str">
        <f ca="1">IF(INDEX(INDIRECT("ALL["&amp;UNTANA7[#Headers]&amp;"]"),rowPointer3)="","",INDEX(INDIRECT("ALL["&amp;UNTANA7[#Headers]&amp;"]"),rowPointer3))</f>
        <v/>
      </c>
      <c r="W12" s="6" t="str">
        <f ca="1">IF(INDEX(INDIRECT("ALL["&amp;UNTANA7[#Headers]&amp;"]"),rowPointer3)="","",INDEX(INDIRECT("ALL["&amp;UNTANA7[#Headers]&amp;"]"),rowPointer3))</f>
        <v/>
      </c>
    </row>
    <row r="13" spans="1:23" x14ac:dyDescent="0.25">
      <c r="A13" s="7">
        <v>9</v>
      </c>
      <c r="D13">
        <f t="shared" si="0"/>
        <v>9</v>
      </c>
      <c r="E13" t="str">
        <f ca="1">INDEX(INDIRECT("ALL["&amp;UNTANA7[#Headers]&amp;"]"),rowPointer3)</f>
        <v/>
      </c>
      <c r="F13" s="2" t="str">
        <f ca="1">INDEX(INDIRECT("ALL["&amp;UNTANA7[#Headers]&amp;"]"),rowPointer3)</f>
        <v/>
      </c>
      <c r="G13" s="6" t="str">
        <f ca="1">IF(INDEX(INDIRECT("ALL["&amp;UNTANA7[#Headers]&amp;"]"),rowPointer3)="","",INDEX(INDIRECT("ALL["&amp;UNTANA7[#Headers]&amp;"]"),rowPointer3))</f>
        <v/>
      </c>
      <c r="H13" s="6" t="str">
        <f ca="1">IF(INDEX(INDIRECT("ALL["&amp;UNTANA7[#Headers]&amp;"]"),rowPointer3)="","",INDEX(INDIRECT("ALL["&amp;UNTANA7[#Headers]&amp;"]"),rowPointer3))</f>
        <v/>
      </c>
      <c r="I13" s="6" t="str">
        <f ca="1">IF(INDEX(INDIRECT("ALL["&amp;UNTANA7[#Headers]&amp;"]"),rowPointer3)="","",INDEX(INDIRECT("ALL["&amp;UNTANA7[#Headers]&amp;"]"),rowPointer3))</f>
        <v/>
      </c>
      <c r="J13" s="6" t="str">
        <f ca="1">IF(INDEX(INDIRECT("ALL["&amp;UNTANA7[#Headers]&amp;"]"),rowPointer3)="","",INDEX(INDIRECT("ALL["&amp;UNTANA7[#Headers]&amp;"]"),rowPointer3))</f>
        <v/>
      </c>
      <c r="K13" s="2" t="str">
        <f ca="1">IF(INDEX(INDIRECT("ALL["&amp;UNTANA7[#Headers]&amp;"]"),rowPointer3)="","",INDEX(INDIRECT("ALL["&amp;UNTANA7[#Headers]&amp;"]"),rowPointer3))</f>
        <v/>
      </c>
      <c r="L13" s="6" t="str">
        <f ca="1">IF(INDEX(INDIRECT("ALL["&amp;UNTANA7[#Headers]&amp;"]"),rowPointer3)="","",INDEX(INDIRECT("ALL["&amp;UNTANA7[#Headers]&amp;"]"),rowPointer3))</f>
        <v/>
      </c>
      <c r="M13" s="6" t="str">
        <f ca="1">IF(INDEX(INDIRECT("ALL["&amp;UNTANA7[#Headers]&amp;"]"),rowPointer3)="","",INDEX(INDIRECT("ALL["&amp;UNTANA7[#Headers]&amp;"]"),rowPointer3))</f>
        <v>PCK XDA-3348D/8X20/BENTUK/SET/LUCU BIRU</v>
      </c>
      <c r="N13" s="6">
        <f ca="1">IF(INDEX(INDIRECT("ALL["&amp;UNTANA7[#Headers]&amp;"]"),rowPointer3)="","",INDEX(INDIRECT("ALL["&amp;UNTANA7[#Headers]&amp;"]"),rowPointer3))</f>
        <v>2</v>
      </c>
      <c r="O13" s="9">
        <f ca="1">IF(INDEX(INDIRECT("ALL["&amp;UNTANA7[#Headers]&amp;"]"),rowPointer3)="","",INDEX(INDIRECT("ALL["&amp;UNTANA7[#Headers]&amp;"]"),rowPointer3))</f>
        <v>384</v>
      </c>
      <c r="P13" s="6" t="str">
        <f ca="1">IF(INDEX(INDIRECT("ALL["&amp;UNTANA7[#Headers]&amp;"]"),rowPointer3)="","",INDEX(INDIRECT("ALL["&amp;UNTANA7[#Headers]&amp;"]"),rowPointer3))</f>
        <v>PCS</v>
      </c>
      <c r="Q13" s="9" t="str">
        <f ca="1">IF(INDEX(INDIRECT("ALL["&amp;UNTANA7[#Headers]&amp;"]"),rowPointer3)="","",INDEX(INDIRECT("ALL["&amp;UNTANA7[#Headers]&amp;"]"),rowPointer3))</f>
        <v/>
      </c>
      <c r="R13" s="9" t="str">
        <f ca="1">IF(INDEX(INDIRECT("ALL["&amp;UNTANA7[#Headers]&amp;"]"),rowPointer3)="","",INDEX(INDIRECT("ALL["&amp;UNTANA7[#Headers]&amp;"]"),rowPointer3))</f>
        <v/>
      </c>
      <c r="S13" s="6" t="str">
        <f ca="1">IF(INDEX(INDIRECT("ALL["&amp;UNTANA7[#Headers]&amp;"]"),rowPointer3)="","",INDEX(INDIRECT("ALL["&amp;UNTANA7[#Headers]&amp;"]"),rowPointer3))</f>
        <v>192 PCS</v>
      </c>
      <c r="T13" s="4" t="str">
        <f ca="1">IF(INDEX(INDIRECT("ALL["&amp;UNTANA7[#Headers]&amp;"]"),rowPointer3)="","",INDEX(INDIRECT("ALL["&amp;UNTANA7[#Headers]&amp;"]"),rowPointer3))</f>
        <v/>
      </c>
      <c r="U13" s="4" t="str">
        <f ca="1">IF(INDEX(INDIRECT("ALL["&amp;UNTANA7[#Headers]&amp;"]"),rowPointer3)="","",INDEX(INDIRECT("ALL["&amp;UNTANA7[#Headers]&amp;"]"),rowPointer3))</f>
        <v/>
      </c>
      <c r="V13" s="9" t="str">
        <f ca="1">IF(INDEX(INDIRECT("ALL["&amp;UNTANA7[#Headers]&amp;"]"),rowPointer3)="","",INDEX(INDIRECT("ALL["&amp;UNTANA7[#Headers]&amp;"]"),rowPointer3))</f>
        <v/>
      </c>
      <c r="W13" s="6" t="str">
        <f ca="1">IF(INDEX(INDIRECT("ALL["&amp;UNTANA7[#Headers]&amp;"]"),rowPointer3)="","",INDEX(INDIRECT("ALL["&amp;UNTANA7[#Headers]&amp;"]"),rowPointer3))</f>
        <v/>
      </c>
    </row>
    <row r="14" spans="1:23" x14ac:dyDescent="0.25">
      <c r="A14" s="7">
        <v>10</v>
      </c>
      <c r="D14">
        <f t="shared" si="0"/>
        <v>10</v>
      </c>
      <c r="E14" t="str">
        <f ca="1">INDEX(INDIRECT("ALL["&amp;UNTANA7[#Headers]&amp;"]"),rowPointer3)</f>
        <v/>
      </c>
      <c r="F14" s="2" t="str">
        <f ca="1">INDEX(INDIRECT("ALL["&amp;UNTANA7[#Headers]&amp;"]"),rowPointer3)</f>
        <v/>
      </c>
      <c r="G14" s="6" t="str">
        <f ca="1">IF(INDEX(INDIRECT("ALL["&amp;UNTANA7[#Headers]&amp;"]"),rowPointer3)="","",INDEX(INDIRECT("ALL["&amp;UNTANA7[#Headers]&amp;"]"),rowPointer3))</f>
        <v/>
      </c>
      <c r="H14" s="6" t="str">
        <f ca="1">IF(INDEX(INDIRECT("ALL["&amp;UNTANA7[#Headers]&amp;"]"),rowPointer3)="","",INDEX(INDIRECT("ALL["&amp;UNTANA7[#Headers]&amp;"]"),rowPointer3))</f>
        <v/>
      </c>
      <c r="I14" s="6" t="str">
        <f ca="1">IF(INDEX(INDIRECT("ALL["&amp;UNTANA7[#Headers]&amp;"]"),rowPointer3)="","",INDEX(INDIRECT("ALL["&amp;UNTANA7[#Headers]&amp;"]"),rowPointer3))</f>
        <v/>
      </c>
      <c r="J14" s="6" t="str">
        <f ca="1">IF(INDEX(INDIRECT("ALL["&amp;UNTANA7[#Headers]&amp;"]"),rowPointer3)="","",INDEX(INDIRECT("ALL["&amp;UNTANA7[#Headers]&amp;"]"),rowPointer3))</f>
        <v/>
      </c>
      <c r="K14" s="2" t="str">
        <f ca="1">IF(INDEX(INDIRECT("ALL["&amp;UNTANA7[#Headers]&amp;"]"),rowPointer3)="","",INDEX(INDIRECT("ALL["&amp;UNTANA7[#Headers]&amp;"]"),rowPointer3))</f>
        <v/>
      </c>
      <c r="L14" s="6" t="str">
        <f ca="1">IF(INDEX(INDIRECT("ALL["&amp;UNTANA7[#Headers]&amp;"]"),rowPointer3)="","",INDEX(INDIRECT("ALL["&amp;UNTANA7[#Headers]&amp;"]"),rowPointer3))</f>
        <v/>
      </c>
      <c r="M14" s="6" t="str">
        <f ca="1">IF(INDEX(INDIRECT("ALL["&amp;UNTANA7[#Headers]&amp;"]"),rowPointer3)="","",INDEX(INDIRECT("ALL["&amp;UNTANA7[#Headers]&amp;"]"),rowPointer3))</f>
        <v>PCK XDA-3348D/8X20/BENTUK/SET/ LUCU PINK</v>
      </c>
      <c r="N14" s="6">
        <f ca="1">IF(INDEX(INDIRECT("ALL["&amp;UNTANA7[#Headers]&amp;"]"),rowPointer3)="","",INDEX(INDIRECT("ALL["&amp;UNTANA7[#Headers]&amp;"]"),rowPointer3))</f>
        <v>2</v>
      </c>
      <c r="O14" s="9">
        <f ca="1">IF(INDEX(INDIRECT("ALL["&amp;UNTANA7[#Headers]&amp;"]"),rowPointer3)="","",INDEX(INDIRECT("ALL["&amp;UNTANA7[#Headers]&amp;"]"),rowPointer3))</f>
        <v>384</v>
      </c>
      <c r="P14" s="6" t="str">
        <f ca="1">IF(INDEX(INDIRECT("ALL["&amp;UNTANA7[#Headers]&amp;"]"),rowPointer3)="","",INDEX(INDIRECT("ALL["&amp;UNTANA7[#Headers]&amp;"]"),rowPointer3))</f>
        <v>PCS</v>
      </c>
      <c r="Q14" s="9" t="str">
        <f ca="1">IF(INDEX(INDIRECT("ALL["&amp;UNTANA7[#Headers]&amp;"]"),rowPointer3)="","",INDEX(INDIRECT("ALL["&amp;UNTANA7[#Headers]&amp;"]"),rowPointer3))</f>
        <v/>
      </c>
      <c r="R14" s="9" t="str">
        <f ca="1">IF(INDEX(INDIRECT("ALL["&amp;UNTANA7[#Headers]&amp;"]"),rowPointer3)="","",INDEX(INDIRECT("ALL["&amp;UNTANA7[#Headers]&amp;"]"),rowPointer3))</f>
        <v/>
      </c>
      <c r="S14" s="6" t="str">
        <f ca="1">IF(INDEX(INDIRECT("ALL["&amp;UNTANA7[#Headers]&amp;"]"),rowPointer3)="","",INDEX(INDIRECT("ALL["&amp;UNTANA7[#Headers]&amp;"]"),rowPointer3))</f>
        <v>192 PCS</v>
      </c>
      <c r="T14" s="4" t="str">
        <f ca="1">IF(INDEX(INDIRECT("ALL["&amp;UNTANA7[#Headers]&amp;"]"),rowPointer3)="","",INDEX(INDIRECT("ALL["&amp;UNTANA7[#Headers]&amp;"]"),rowPointer3))</f>
        <v/>
      </c>
      <c r="U14" s="4" t="str">
        <f ca="1">IF(INDEX(INDIRECT("ALL["&amp;UNTANA7[#Headers]&amp;"]"),rowPointer3)="","",INDEX(INDIRECT("ALL["&amp;UNTANA7[#Headers]&amp;"]"),rowPointer3))</f>
        <v/>
      </c>
      <c r="V14" s="9" t="str">
        <f ca="1">IF(INDEX(INDIRECT("ALL["&amp;UNTANA7[#Headers]&amp;"]"),rowPointer3)="","",INDEX(INDIRECT("ALL["&amp;UNTANA7[#Headers]&amp;"]"),rowPointer3))</f>
        <v/>
      </c>
      <c r="W14" s="6" t="str">
        <f ca="1">IF(INDEX(INDIRECT("ALL["&amp;UNTANA7[#Headers]&amp;"]"),rowPointer3)="","",INDEX(INDIRECT("ALL["&amp;UNTANA7[#Headers]&amp;"]"),rowPointer3))</f>
        <v/>
      </c>
    </row>
    <row r="15" spans="1:23" x14ac:dyDescent="0.25">
      <c r="A15" s="7">
        <v>11</v>
      </c>
      <c r="D15">
        <f t="shared" si="0"/>
        <v>11</v>
      </c>
      <c r="E15" t="str">
        <f ca="1">INDEX(INDIRECT("ALL["&amp;UNTANA7[#Headers]&amp;"]"),rowPointer3)</f>
        <v/>
      </c>
      <c r="F15" s="2" t="str">
        <f ca="1">INDEX(INDIRECT("ALL["&amp;UNTANA7[#Headers]&amp;"]"),rowPointer3)</f>
        <v/>
      </c>
      <c r="G15" s="6" t="str">
        <f ca="1">IF(INDEX(INDIRECT("ALL["&amp;UNTANA7[#Headers]&amp;"]"),rowPointer3)="","",INDEX(INDIRECT("ALL["&amp;UNTANA7[#Headers]&amp;"]"),rowPointer3))</f>
        <v/>
      </c>
      <c r="H15" s="6" t="str">
        <f ca="1">IF(INDEX(INDIRECT("ALL["&amp;UNTANA7[#Headers]&amp;"]"),rowPointer3)="","",INDEX(INDIRECT("ALL["&amp;UNTANA7[#Headers]&amp;"]"),rowPointer3))</f>
        <v/>
      </c>
      <c r="I15" s="6" t="str">
        <f ca="1">IF(INDEX(INDIRECT("ALL["&amp;UNTANA7[#Headers]&amp;"]"),rowPointer3)="","",INDEX(INDIRECT("ALL["&amp;UNTANA7[#Headers]&amp;"]"),rowPointer3))</f>
        <v/>
      </c>
      <c r="J15" s="6" t="str">
        <f ca="1">IF(INDEX(INDIRECT("ALL["&amp;UNTANA7[#Headers]&amp;"]"),rowPointer3)="","",INDEX(INDIRECT("ALL["&amp;UNTANA7[#Headers]&amp;"]"),rowPointer3))</f>
        <v/>
      </c>
      <c r="K15" s="2" t="str">
        <f ca="1">IF(INDEX(INDIRECT("ALL["&amp;UNTANA7[#Headers]&amp;"]"),rowPointer3)="","",INDEX(INDIRECT("ALL["&amp;UNTANA7[#Headers]&amp;"]"),rowPointer3))</f>
        <v/>
      </c>
      <c r="L15" s="6" t="str">
        <f ca="1">IF(INDEX(INDIRECT("ALL["&amp;UNTANA7[#Headers]&amp;"]"),rowPointer3)="","",INDEX(INDIRECT("ALL["&amp;UNTANA7[#Headers]&amp;"]"),rowPointer3))</f>
        <v/>
      </c>
      <c r="M15" s="6" t="str">
        <f ca="1">IF(INDEX(INDIRECT("ALL["&amp;UNTANA7[#Headers]&amp;"]"),rowPointer3)="","",INDEX(INDIRECT("ALL["&amp;UNTANA7[#Headers]&amp;"]"),rowPointer3))</f>
        <v>PCK XDA-3348D/8X20/BENTUK/SET/MINION</v>
      </c>
      <c r="N15" s="6">
        <f ca="1">IF(INDEX(INDIRECT("ALL["&amp;UNTANA7[#Headers]&amp;"]"),rowPointer3)="","",INDEX(INDIRECT("ALL["&amp;UNTANA7[#Headers]&amp;"]"),rowPointer3))</f>
        <v>2</v>
      </c>
      <c r="O15" s="9">
        <f ca="1">IF(INDEX(INDIRECT("ALL["&amp;UNTANA7[#Headers]&amp;"]"),rowPointer3)="","",INDEX(INDIRECT("ALL["&amp;UNTANA7[#Headers]&amp;"]"),rowPointer3))</f>
        <v>384</v>
      </c>
      <c r="P15" s="6" t="str">
        <f ca="1">IF(INDEX(INDIRECT("ALL["&amp;UNTANA7[#Headers]&amp;"]"),rowPointer3)="","",INDEX(INDIRECT("ALL["&amp;UNTANA7[#Headers]&amp;"]"),rowPointer3))</f>
        <v>PCS</v>
      </c>
      <c r="Q15" s="9" t="str">
        <f ca="1">IF(INDEX(INDIRECT("ALL["&amp;UNTANA7[#Headers]&amp;"]"),rowPointer3)="","",INDEX(INDIRECT("ALL["&amp;UNTANA7[#Headers]&amp;"]"),rowPointer3))</f>
        <v/>
      </c>
      <c r="R15" s="9" t="str">
        <f ca="1">IF(INDEX(INDIRECT("ALL["&amp;UNTANA7[#Headers]&amp;"]"),rowPointer3)="","",INDEX(INDIRECT("ALL["&amp;UNTANA7[#Headers]&amp;"]"),rowPointer3))</f>
        <v/>
      </c>
      <c r="S15" s="6" t="str">
        <f ca="1">IF(INDEX(INDIRECT("ALL["&amp;UNTANA7[#Headers]&amp;"]"),rowPointer3)="","",INDEX(INDIRECT("ALL["&amp;UNTANA7[#Headers]&amp;"]"),rowPointer3))</f>
        <v>192 PCS</v>
      </c>
      <c r="T15" s="4" t="str">
        <f ca="1">IF(INDEX(INDIRECT("ALL["&amp;UNTANA7[#Headers]&amp;"]"),rowPointer3)="","",INDEX(INDIRECT("ALL["&amp;UNTANA7[#Headers]&amp;"]"),rowPointer3))</f>
        <v/>
      </c>
      <c r="U15" s="4" t="str">
        <f ca="1">IF(INDEX(INDIRECT("ALL["&amp;UNTANA7[#Headers]&amp;"]"),rowPointer3)="","",INDEX(INDIRECT("ALL["&amp;UNTANA7[#Headers]&amp;"]"),rowPointer3))</f>
        <v/>
      </c>
      <c r="V15" s="9" t="str">
        <f ca="1">IF(INDEX(INDIRECT("ALL["&amp;UNTANA7[#Headers]&amp;"]"),rowPointer3)="","",INDEX(INDIRECT("ALL["&amp;UNTANA7[#Headers]&amp;"]"),rowPointer3))</f>
        <v/>
      </c>
      <c r="W15" s="6" t="str">
        <f ca="1">IF(INDEX(INDIRECT("ALL["&amp;UNTANA7[#Headers]&amp;"]"),rowPointer3)="","",INDEX(INDIRECT("ALL["&amp;UNTANA7[#Headers]&amp;"]"),rowPointer3))</f>
        <v/>
      </c>
    </row>
    <row r="16" spans="1:23" x14ac:dyDescent="0.25">
      <c r="A16" s="7">
        <v>12</v>
      </c>
      <c r="D16">
        <f t="shared" si="0"/>
        <v>12</v>
      </c>
      <c r="E16" t="str">
        <f ca="1">INDEX(INDIRECT("ALL["&amp;UNTANA7[#Headers]&amp;"]"),rowPointer3)</f>
        <v/>
      </c>
      <c r="F16" s="2" t="str">
        <f ca="1">INDEX(INDIRECT("ALL["&amp;UNTANA7[#Headers]&amp;"]"),rowPointer3)</f>
        <v/>
      </c>
      <c r="G16" s="6" t="str">
        <f ca="1">IF(INDEX(INDIRECT("ALL["&amp;UNTANA7[#Headers]&amp;"]"),rowPointer3)="","",INDEX(INDIRECT("ALL["&amp;UNTANA7[#Headers]&amp;"]"),rowPointer3))</f>
        <v/>
      </c>
      <c r="H16" s="6" t="str">
        <f ca="1">IF(INDEX(INDIRECT("ALL["&amp;UNTANA7[#Headers]&amp;"]"),rowPointer3)="","",INDEX(INDIRECT("ALL["&amp;UNTANA7[#Headers]&amp;"]"),rowPointer3))</f>
        <v/>
      </c>
      <c r="I16" s="6" t="str">
        <f ca="1">IF(INDEX(INDIRECT("ALL["&amp;UNTANA7[#Headers]&amp;"]"),rowPointer3)="","",INDEX(INDIRECT("ALL["&amp;UNTANA7[#Headers]&amp;"]"),rowPointer3))</f>
        <v/>
      </c>
      <c r="J16" s="6" t="str">
        <f ca="1">IF(INDEX(INDIRECT("ALL["&amp;UNTANA7[#Headers]&amp;"]"),rowPointer3)="","",INDEX(INDIRECT("ALL["&amp;UNTANA7[#Headers]&amp;"]"),rowPointer3))</f>
        <v/>
      </c>
      <c r="K16" s="2" t="str">
        <f ca="1">IF(INDEX(INDIRECT("ALL["&amp;UNTANA7[#Headers]&amp;"]"),rowPointer3)="","",INDEX(INDIRECT("ALL["&amp;UNTANA7[#Headers]&amp;"]"),rowPointer3))</f>
        <v/>
      </c>
      <c r="L16" s="6" t="str">
        <f ca="1">IF(INDEX(INDIRECT("ALL["&amp;UNTANA7[#Headers]&amp;"]"),rowPointer3)="","",INDEX(INDIRECT("ALL["&amp;UNTANA7[#Headers]&amp;"]"),rowPointer3))</f>
        <v/>
      </c>
      <c r="M16" s="6" t="str">
        <f ca="1">IF(INDEX(INDIRECT("ALL["&amp;UNTANA7[#Headers]&amp;"]"),rowPointer3)="","",INDEX(INDIRECT("ALL["&amp;UNTANA7[#Headers]&amp;"]"),rowPointer3))</f>
        <v>PCK XDA-3348D/8X20/BENTUK/SET/ MM</v>
      </c>
      <c r="N16" s="6">
        <f ca="1">IF(INDEX(INDIRECT("ALL["&amp;UNTANA7[#Headers]&amp;"]"),rowPointer3)="","",INDEX(INDIRECT("ALL["&amp;UNTANA7[#Headers]&amp;"]"),rowPointer3))</f>
        <v>2</v>
      </c>
      <c r="O16" s="9">
        <f ca="1">IF(INDEX(INDIRECT("ALL["&amp;UNTANA7[#Headers]&amp;"]"),rowPointer3)="","",INDEX(INDIRECT("ALL["&amp;UNTANA7[#Headers]&amp;"]"),rowPointer3))</f>
        <v>384</v>
      </c>
      <c r="P16" s="6" t="str">
        <f ca="1">IF(INDEX(INDIRECT("ALL["&amp;UNTANA7[#Headers]&amp;"]"),rowPointer3)="","",INDEX(INDIRECT("ALL["&amp;UNTANA7[#Headers]&amp;"]"),rowPointer3))</f>
        <v>PCS</v>
      </c>
      <c r="Q16" s="9" t="str">
        <f ca="1">IF(INDEX(INDIRECT("ALL["&amp;UNTANA7[#Headers]&amp;"]"),rowPointer3)="","",INDEX(INDIRECT("ALL["&amp;UNTANA7[#Headers]&amp;"]"),rowPointer3))</f>
        <v/>
      </c>
      <c r="R16" s="9" t="str">
        <f ca="1">IF(INDEX(INDIRECT("ALL["&amp;UNTANA7[#Headers]&amp;"]"),rowPointer3)="","",INDEX(INDIRECT("ALL["&amp;UNTANA7[#Headers]&amp;"]"),rowPointer3))</f>
        <v/>
      </c>
      <c r="S16" s="6" t="str">
        <f ca="1">IF(INDEX(INDIRECT("ALL["&amp;UNTANA7[#Headers]&amp;"]"),rowPointer3)="","",INDEX(INDIRECT("ALL["&amp;UNTANA7[#Headers]&amp;"]"),rowPointer3))</f>
        <v>192 PCS</v>
      </c>
      <c r="T16" s="4" t="str">
        <f ca="1">IF(INDEX(INDIRECT("ALL["&amp;UNTANA7[#Headers]&amp;"]"),rowPointer3)="","",INDEX(INDIRECT("ALL["&amp;UNTANA7[#Headers]&amp;"]"),rowPointer3))</f>
        <v/>
      </c>
      <c r="U16" s="4" t="str">
        <f ca="1">IF(INDEX(INDIRECT("ALL["&amp;UNTANA7[#Headers]&amp;"]"),rowPointer3)="","",INDEX(INDIRECT("ALL["&amp;UNTANA7[#Headers]&amp;"]"),rowPointer3))</f>
        <v/>
      </c>
      <c r="V16" s="9" t="str">
        <f ca="1">IF(INDEX(INDIRECT("ALL["&amp;UNTANA7[#Headers]&amp;"]"),rowPointer3)="","",INDEX(INDIRECT("ALL["&amp;UNTANA7[#Headers]&amp;"]"),rowPointer3))</f>
        <v/>
      </c>
      <c r="W16" s="6" t="str">
        <f ca="1">IF(INDEX(INDIRECT("ALL["&amp;UNTANA7[#Headers]&amp;"]"),rowPointer3)="","",INDEX(INDIRECT("ALL["&amp;UNTANA7[#Headers]&amp;"]"),rowPointer3))</f>
        <v/>
      </c>
    </row>
    <row r="17" spans="1:23" x14ac:dyDescent="0.25">
      <c r="A17" s="7">
        <v>13</v>
      </c>
      <c r="D17">
        <f t="shared" si="0"/>
        <v>13</v>
      </c>
      <c r="E17" t="str">
        <f ca="1">INDEX(INDIRECT("ALL["&amp;UNTANA7[#Headers]&amp;"]"),rowPointer3)</f>
        <v/>
      </c>
      <c r="F17" s="2" t="str">
        <f ca="1">INDEX(INDIRECT("ALL["&amp;UNTANA7[#Headers]&amp;"]"),rowPointer3)</f>
        <v/>
      </c>
      <c r="G17" s="6" t="str">
        <f ca="1">IF(INDEX(INDIRECT("ALL["&amp;UNTANA7[#Headers]&amp;"]"),rowPointer3)="","",INDEX(INDIRECT("ALL["&amp;UNTANA7[#Headers]&amp;"]"),rowPointer3))</f>
        <v/>
      </c>
      <c r="H17" s="6" t="str">
        <f ca="1">IF(INDEX(INDIRECT("ALL["&amp;UNTANA7[#Headers]&amp;"]"),rowPointer3)="","",INDEX(INDIRECT("ALL["&amp;UNTANA7[#Headers]&amp;"]"),rowPointer3))</f>
        <v/>
      </c>
      <c r="I17" s="6" t="str">
        <f ca="1">IF(INDEX(INDIRECT("ALL["&amp;UNTANA7[#Headers]&amp;"]"),rowPointer3)="","",INDEX(INDIRECT("ALL["&amp;UNTANA7[#Headers]&amp;"]"),rowPointer3))</f>
        <v/>
      </c>
      <c r="J17" s="6" t="str">
        <f ca="1">IF(INDEX(INDIRECT("ALL["&amp;UNTANA7[#Headers]&amp;"]"),rowPointer3)="","",INDEX(INDIRECT("ALL["&amp;UNTANA7[#Headers]&amp;"]"),rowPointer3))</f>
        <v/>
      </c>
      <c r="K17" s="2" t="str">
        <f ca="1">IF(INDEX(INDIRECT("ALL["&amp;UNTANA7[#Headers]&amp;"]"),rowPointer3)="","",INDEX(INDIRECT("ALL["&amp;UNTANA7[#Headers]&amp;"]"),rowPointer3))</f>
        <v/>
      </c>
      <c r="L17" s="6" t="str">
        <f ca="1">IF(INDEX(INDIRECT("ALL["&amp;UNTANA7[#Headers]&amp;"]"),rowPointer3)="","",INDEX(INDIRECT("ALL["&amp;UNTANA7[#Headers]&amp;"]"),rowPointer3))</f>
        <v/>
      </c>
      <c r="M17" s="6" t="str">
        <f ca="1">IF(INDEX(INDIRECT("ALL["&amp;UNTANA7[#Headers]&amp;"]"),rowPointer3)="","",INDEX(INDIRECT("ALL["&amp;UNTANA7[#Headers]&amp;"]"),rowPointer3))</f>
        <v>PCK XDA-3348D/8X20/BENTUK/SET/KITTY</v>
      </c>
      <c r="N17" s="6">
        <f ca="1">IF(INDEX(INDIRECT("ALL["&amp;UNTANA7[#Headers]&amp;"]"),rowPointer3)="","",INDEX(INDIRECT("ALL["&amp;UNTANA7[#Headers]&amp;"]"),rowPointer3))</f>
        <v>2</v>
      </c>
      <c r="O17" s="9">
        <f ca="1">IF(INDEX(INDIRECT("ALL["&amp;UNTANA7[#Headers]&amp;"]"),rowPointer3)="","",INDEX(INDIRECT("ALL["&amp;UNTANA7[#Headers]&amp;"]"),rowPointer3))</f>
        <v>384</v>
      </c>
      <c r="P17" s="6" t="str">
        <f ca="1">IF(INDEX(INDIRECT("ALL["&amp;UNTANA7[#Headers]&amp;"]"),rowPointer3)="","",INDEX(INDIRECT("ALL["&amp;UNTANA7[#Headers]&amp;"]"),rowPointer3))</f>
        <v>PCS</v>
      </c>
      <c r="Q17" s="9" t="str">
        <f ca="1">IF(INDEX(INDIRECT("ALL["&amp;UNTANA7[#Headers]&amp;"]"),rowPointer3)="","",INDEX(INDIRECT("ALL["&amp;UNTANA7[#Headers]&amp;"]"),rowPointer3))</f>
        <v/>
      </c>
      <c r="R17" s="9" t="str">
        <f ca="1">IF(INDEX(INDIRECT("ALL["&amp;UNTANA7[#Headers]&amp;"]"),rowPointer3)="","",INDEX(INDIRECT("ALL["&amp;UNTANA7[#Headers]&amp;"]"),rowPointer3))</f>
        <v/>
      </c>
      <c r="S17" s="6" t="str">
        <f ca="1">IF(INDEX(INDIRECT("ALL["&amp;UNTANA7[#Headers]&amp;"]"),rowPointer3)="","",INDEX(INDIRECT("ALL["&amp;UNTANA7[#Headers]&amp;"]"),rowPointer3))</f>
        <v>192 PCS</v>
      </c>
      <c r="T17" s="4" t="str">
        <f ca="1">IF(INDEX(INDIRECT("ALL["&amp;UNTANA7[#Headers]&amp;"]"),rowPointer3)="","",INDEX(INDIRECT("ALL["&amp;UNTANA7[#Headers]&amp;"]"),rowPointer3))</f>
        <v/>
      </c>
      <c r="U17" s="4" t="str">
        <f ca="1">IF(INDEX(INDIRECT("ALL["&amp;UNTANA7[#Headers]&amp;"]"),rowPointer3)="","",INDEX(INDIRECT("ALL["&amp;UNTANA7[#Headers]&amp;"]"),rowPointer3))</f>
        <v/>
      </c>
      <c r="V17" s="9" t="str">
        <f ca="1">IF(INDEX(INDIRECT("ALL["&amp;UNTANA7[#Headers]&amp;"]"),rowPointer3)="","",INDEX(INDIRECT("ALL["&amp;UNTANA7[#Headers]&amp;"]"),rowPointer3))</f>
        <v/>
      </c>
      <c r="W17" s="6" t="str">
        <f ca="1">IF(INDEX(INDIRECT("ALL["&amp;UNTANA7[#Headers]&amp;"]"),rowPointer3)="","",INDEX(INDIRECT("ALL["&amp;UNTANA7[#Headers]&amp;"]"),rowPointer3))</f>
        <v/>
      </c>
    </row>
    <row r="18" spans="1:23" x14ac:dyDescent="0.25">
      <c r="A18" s="7">
        <v>14</v>
      </c>
      <c r="D18">
        <f t="shared" si="0"/>
        <v>14</v>
      </c>
      <c r="E18" t="str">
        <f ca="1">INDEX(INDIRECT("ALL["&amp;UNTANA7[#Headers]&amp;"]"),rowPointer3)</f>
        <v/>
      </c>
      <c r="F18" s="2" t="str">
        <f ca="1">INDEX(INDIRECT("ALL["&amp;UNTANA7[#Headers]&amp;"]"),rowPointer3)</f>
        <v/>
      </c>
      <c r="G18" s="6" t="str">
        <f ca="1">IF(INDEX(INDIRECT("ALL["&amp;UNTANA7[#Headers]&amp;"]"),rowPointer3)="","",INDEX(INDIRECT("ALL["&amp;UNTANA7[#Headers]&amp;"]"),rowPointer3))</f>
        <v/>
      </c>
      <c r="H18" s="6" t="str">
        <f ca="1">IF(INDEX(INDIRECT("ALL["&amp;UNTANA7[#Headers]&amp;"]"),rowPointer3)="","",INDEX(INDIRECT("ALL["&amp;UNTANA7[#Headers]&amp;"]"),rowPointer3))</f>
        <v/>
      </c>
      <c r="I18" s="6" t="str">
        <f ca="1">IF(INDEX(INDIRECT("ALL["&amp;UNTANA7[#Headers]&amp;"]"),rowPointer3)="","",INDEX(INDIRECT("ALL["&amp;UNTANA7[#Headers]&amp;"]"),rowPointer3))</f>
        <v/>
      </c>
      <c r="J18" s="6" t="str">
        <f ca="1">IF(INDEX(INDIRECT("ALL["&amp;UNTANA7[#Headers]&amp;"]"),rowPointer3)="","",INDEX(INDIRECT("ALL["&amp;UNTANA7[#Headers]&amp;"]"),rowPointer3))</f>
        <v/>
      </c>
      <c r="K18" s="2" t="str">
        <f ca="1">IF(INDEX(INDIRECT("ALL["&amp;UNTANA7[#Headers]&amp;"]"),rowPointer3)="","",INDEX(INDIRECT("ALL["&amp;UNTANA7[#Headers]&amp;"]"),rowPointer3))</f>
        <v/>
      </c>
      <c r="L18" s="6" t="str">
        <f ca="1">IF(INDEX(INDIRECT("ALL["&amp;UNTANA7[#Headers]&amp;"]"),rowPointer3)="","",INDEX(INDIRECT("ALL["&amp;UNTANA7[#Headers]&amp;"]"),rowPointer3))</f>
        <v/>
      </c>
      <c r="M18" s="6" t="str">
        <f ca="1">IF(INDEX(INDIRECT("ALL["&amp;UNTANA7[#Headers]&amp;"]"),rowPointer3)="","",INDEX(INDIRECT("ALL["&amp;UNTANA7[#Headers]&amp;"]"),rowPointer3))</f>
        <v>PCK XDA-3348D/8X20/BENTUK/SET/TSUM</v>
      </c>
      <c r="N18" s="6">
        <f ca="1">IF(INDEX(INDIRECT("ALL["&amp;UNTANA7[#Headers]&amp;"]"),rowPointer3)="","",INDEX(INDIRECT("ALL["&amp;UNTANA7[#Headers]&amp;"]"),rowPointer3))</f>
        <v>2</v>
      </c>
      <c r="O18" s="9">
        <f ca="1">IF(INDEX(INDIRECT("ALL["&amp;UNTANA7[#Headers]&amp;"]"),rowPointer3)="","",INDEX(INDIRECT("ALL["&amp;UNTANA7[#Headers]&amp;"]"),rowPointer3))</f>
        <v>384</v>
      </c>
      <c r="P18" s="6" t="str">
        <f ca="1">IF(INDEX(INDIRECT("ALL["&amp;UNTANA7[#Headers]&amp;"]"),rowPointer3)="","",INDEX(INDIRECT("ALL["&amp;UNTANA7[#Headers]&amp;"]"),rowPointer3))</f>
        <v>PCS</v>
      </c>
      <c r="Q18" s="9" t="str">
        <f ca="1">IF(INDEX(INDIRECT("ALL["&amp;UNTANA7[#Headers]&amp;"]"),rowPointer3)="","",INDEX(INDIRECT("ALL["&amp;UNTANA7[#Headers]&amp;"]"),rowPointer3))</f>
        <v/>
      </c>
      <c r="R18" s="9" t="str">
        <f ca="1">IF(INDEX(INDIRECT("ALL["&amp;UNTANA7[#Headers]&amp;"]"),rowPointer3)="","",INDEX(INDIRECT("ALL["&amp;UNTANA7[#Headers]&amp;"]"),rowPointer3))</f>
        <v/>
      </c>
      <c r="S18" s="6" t="str">
        <f ca="1">IF(INDEX(INDIRECT("ALL["&amp;UNTANA7[#Headers]&amp;"]"),rowPointer3)="","",INDEX(INDIRECT("ALL["&amp;UNTANA7[#Headers]&amp;"]"),rowPointer3))</f>
        <v>192 PCS</v>
      </c>
      <c r="T18" s="4" t="str">
        <f ca="1">IF(INDEX(INDIRECT("ALL["&amp;UNTANA7[#Headers]&amp;"]"),rowPointer3)="","",INDEX(INDIRECT("ALL["&amp;UNTANA7[#Headers]&amp;"]"),rowPointer3))</f>
        <v/>
      </c>
      <c r="U18" s="4" t="str">
        <f ca="1">IF(INDEX(INDIRECT("ALL["&amp;UNTANA7[#Headers]&amp;"]"),rowPointer3)="","",INDEX(INDIRECT("ALL["&amp;UNTANA7[#Headers]&amp;"]"),rowPointer3))</f>
        <v/>
      </c>
      <c r="V18" s="9" t="str">
        <f ca="1">IF(INDEX(INDIRECT("ALL["&amp;UNTANA7[#Headers]&amp;"]"),rowPointer3)="","",INDEX(INDIRECT("ALL["&amp;UNTANA7[#Headers]&amp;"]"),rowPointer3))</f>
        <v/>
      </c>
      <c r="W18" s="6" t="str">
        <f ca="1">IF(INDEX(INDIRECT("ALL["&amp;UNTANA7[#Headers]&amp;"]"),rowPointer3)="","",INDEX(INDIRECT("ALL["&amp;UNTANA7[#Headers]&amp;"]"),rowPointer3))</f>
        <v/>
      </c>
    </row>
    <row r="19" spans="1:23" x14ac:dyDescent="0.25">
      <c r="A19" s="7">
        <v>15</v>
      </c>
      <c r="D19">
        <f t="shared" si="0"/>
        <v>15</v>
      </c>
      <c r="E19" t="str">
        <f ca="1">INDEX(INDIRECT("ALL["&amp;UNTANA7[#Headers]&amp;"]"),rowPointer3)</f>
        <v/>
      </c>
      <c r="F19" s="2" t="str">
        <f ca="1">INDEX(INDIRECT("ALL["&amp;UNTANA7[#Headers]&amp;"]"),rowPointer3)</f>
        <v/>
      </c>
      <c r="G19" s="6" t="str">
        <f ca="1">IF(INDEX(INDIRECT("ALL["&amp;UNTANA7[#Headers]&amp;"]"),rowPointer3)="","",INDEX(INDIRECT("ALL["&amp;UNTANA7[#Headers]&amp;"]"),rowPointer3))</f>
        <v/>
      </c>
      <c r="H19" s="6" t="str">
        <f ca="1">IF(INDEX(INDIRECT("ALL["&amp;UNTANA7[#Headers]&amp;"]"),rowPointer3)="","",INDEX(INDIRECT("ALL["&amp;UNTANA7[#Headers]&amp;"]"),rowPointer3))</f>
        <v/>
      </c>
      <c r="I19" s="6" t="str">
        <f ca="1">IF(INDEX(INDIRECT("ALL["&amp;UNTANA7[#Headers]&amp;"]"),rowPointer3)="","",INDEX(INDIRECT("ALL["&amp;UNTANA7[#Headers]&amp;"]"),rowPointer3))</f>
        <v/>
      </c>
      <c r="J19" s="6" t="str">
        <f ca="1">IF(INDEX(INDIRECT("ALL["&amp;UNTANA7[#Headers]&amp;"]"),rowPointer3)="","",INDEX(INDIRECT("ALL["&amp;UNTANA7[#Headers]&amp;"]"),rowPointer3))</f>
        <v/>
      </c>
      <c r="K19" s="2" t="str">
        <f ca="1">IF(INDEX(INDIRECT("ALL["&amp;UNTANA7[#Headers]&amp;"]"),rowPointer3)="","",INDEX(INDIRECT("ALL["&amp;UNTANA7[#Headers]&amp;"]"),rowPointer3))</f>
        <v/>
      </c>
      <c r="L19" s="6" t="str">
        <f ca="1">IF(INDEX(INDIRECT("ALL["&amp;UNTANA7[#Headers]&amp;"]"),rowPointer3)="","",INDEX(INDIRECT("ALL["&amp;UNTANA7[#Headers]&amp;"]"),rowPointer3))</f>
        <v/>
      </c>
      <c r="M19" s="6" t="str">
        <f ca="1">IF(INDEX(INDIRECT("ALL["&amp;UNTANA7[#Headers]&amp;"]"),rowPointer3)="","",INDEX(INDIRECT("ALL["&amp;UNTANA7[#Headers]&amp;"]"),rowPointer3))</f>
        <v>PCM A 1151</v>
      </c>
      <c r="N19" s="6">
        <f ca="1">IF(INDEX(INDIRECT("ALL["&amp;UNTANA7[#Headers]&amp;"]"),rowPointer3)="","",INDEX(INDIRECT("ALL["&amp;UNTANA7[#Headers]&amp;"]"),rowPointer3))</f>
        <v>5</v>
      </c>
      <c r="O19" s="9">
        <f ca="1">IF(INDEX(INDIRECT("ALL["&amp;UNTANA7[#Headers]&amp;"]"),rowPointer3)="","",INDEX(INDIRECT("ALL["&amp;UNTANA7[#Headers]&amp;"]"),rowPointer3))</f>
        <v>720</v>
      </c>
      <c r="P19" s="6" t="str">
        <f ca="1">IF(INDEX(INDIRECT("ALL["&amp;UNTANA7[#Headers]&amp;"]"),rowPointer3)="","",INDEX(INDIRECT("ALL["&amp;UNTANA7[#Headers]&amp;"]"),rowPointer3))</f>
        <v>PCS</v>
      </c>
      <c r="Q19" s="9" t="str">
        <f ca="1">IF(INDEX(INDIRECT("ALL["&amp;UNTANA7[#Headers]&amp;"]"),rowPointer3)="","",INDEX(INDIRECT("ALL["&amp;UNTANA7[#Headers]&amp;"]"),rowPointer3))</f>
        <v/>
      </c>
      <c r="R19" s="9" t="str">
        <f ca="1">IF(INDEX(INDIRECT("ALL["&amp;UNTANA7[#Headers]&amp;"]"),rowPointer3)="","",INDEX(INDIRECT("ALL["&amp;UNTANA7[#Headers]&amp;"]"),rowPointer3))</f>
        <v/>
      </c>
      <c r="S19" s="6" t="str">
        <f ca="1">IF(INDEX(INDIRECT("ALL["&amp;UNTANA7[#Headers]&amp;"]"),rowPointer3)="","",INDEX(INDIRECT("ALL["&amp;UNTANA7[#Headers]&amp;"]"),rowPointer3))</f>
        <v>144 PCS</v>
      </c>
      <c r="T19" s="4" t="str">
        <f ca="1">IF(INDEX(INDIRECT("ALL["&amp;UNTANA7[#Headers]&amp;"]"),rowPointer3)="","",INDEX(INDIRECT("ALL["&amp;UNTANA7[#Headers]&amp;"]"),rowPointer3))</f>
        <v/>
      </c>
      <c r="U19" s="4" t="str">
        <f ca="1">IF(INDEX(INDIRECT("ALL["&amp;UNTANA7[#Headers]&amp;"]"),rowPointer3)="","",INDEX(INDIRECT("ALL["&amp;UNTANA7[#Headers]&amp;"]"),rowPointer3))</f>
        <v/>
      </c>
      <c r="V19" s="9" t="str">
        <f ca="1">IF(INDEX(INDIRECT("ALL["&amp;UNTANA7[#Headers]&amp;"]"),rowPointer3)="","",INDEX(INDIRECT("ALL["&amp;UNTANA7[#Headers]&amp;"]"),rowPointer3))</f>
        <v/>
      </c>
      <c r="W19" s="6" t="str">
        <f ca="1">IF(INDEX(INDIRECT("ALL["&amp;UNTANA7[#Headers]&amp;"]"),rowPointer3)="","",INDEX(INDIRECT("ALL["&amp;UNTANA7[#Headers]&amp;"]"),rowPointer3))</f>
        <v/>
      </c>
    </row>
    <row r="20" spans="1:23" x14ac:dyDescent="0.25">
      <c r="A20" s="7">
        <v>16</v>
      </c>
      <c r="D20">
        <f t="shared" si="0"/>
        <v>16</v>
      </c>
      <c r="E20" t="str">
        <f ca="1">INDEX(INDIRECT("ALL["&amp;UNTANA7[#Headers]&amp;"]"),rowPointer3)</f>
        <v/>
      </c>
      <c r="F20" s="2" t="str">
        <f ca="1">INDEX(INDIRECT("ALL["&amp;UNTANA7[#Headers]&amp;"]"),rowPointer3)</f>
        <v/>
      </c>
      <c r="G20" s="6" t="str">
        <f ca="1">IF(INDEX(INDIRECT("ALL["&amp;UNTANA7[#Headers]&amp;"]"),rowPointer3)="","",INDEX(INDIRECT("ALL["&amp;UNTANA7[#Headers]&amp;"]"),rowPointer3))</f>
        <v/>
      </c>
      <c r="H20" s="6" t="str">
        <f ca="1">IF(INDEX(INDIRECT("ALL["&amp;UNTANA7[#Headers]&amp;"]"),rowPointer3)="","",INDEX(INDIRECT("ALL["&amp;UNTANA7[#Headers]&amp;"]"),rowPointer3))</f>
        <v/>
      </c>
      <c r="I20" s="6" t="str">
        <f ca="1">IF(INDEX(INDIRECT("ALL["&amp;UNTANA7[#Headers]&amp;"]"),rowPointer3)="","",INDEX(INDIRECT("ALL["&amp;UNTANA7[#Headers]&amp;"]"),rowPointer3))</f>
        <v/>
      </c>
      <c r="J20" s="6" t="str">
        <f ca="1">IF(INDEX(INDIRECT("ALL["&amp;UNTANA7[#Headers]&amp;"]"),rowPointer3)="","",INDEX(INDIRECT("ALL["&amp;UNTANA7[#Headers]&amp;"]"),rowPointer3))</f>
        <v/>
      </c>
      <c r="K20" s="2" t="str">
        <f ca="1">IF(INDEX(INDIRECT("ALL["&amp;UNTANA7[#Headers]&amp;"]"),rowPointer3)="","",INDEX(INDIRECT("ALL["&amp;UNTANA7[#Headers]&amp;"]"),rowPointer3))</f>
        <v/>
      </c>
      <c r="L20" s="6" t="str">
        <f ca="1">IF(INDEX(INDIRECT("ALL["&amp;UNTANA7[#Headers]&amp;"]"),rowPointer3)="","",INDEX(INDIRECT("ALL["&amp;UNTANA7[#Headers]&amp;"]"),rowPointer3))</f>
        <v/>
      </c>
      <c r="M20" s="6" t="str">
        <f ca="1">IF(INDEX(INDIRECT("ALL["&amp;UNTANA7[#Headers]&amp;"]"),rowPointer3)="","",INDEX(INDIRECT("ALL["&amp;UNTANA7[#Headers]&amp;"]"),rowPointer3))</f>
        <v/>
      </c>
      <c r="N20" s="6" t="str">
        <f ca="1">IF(INDEX(INDIRECT("ALL["&amp;UNTANA7[#Headers]&amp;"]"),rowPointer3)="","",INDEX(INDIRECT("ALL["&amp;UNTANA7[#Headers]&amp;"]"),rowPointer3))</f>
        <v/>
      </c>
      <c r="O20" s="9" t="str">
        <f ca="1">IF(INDEX(INDIRECT("ALL["&amp;UNTANA7[#Headers]&amp;"]"),rowPointer3)="","",INDEX(INDIRECT("ALL["&amp;UNTANA7[#Headers]&amp;"]"),rowPointer3))</f>
        <v/>
      </c>
      <c r="P20" s="6" t="str">
        <f ca="1">IF(INDEX(INDIRECT("ALL["&amp;UNTANA7[#Headers]&amp;"]"),rowPointer3)="","",INDEX(INDIRECT("ALL["&amp;UNTANA7[#Headers]&amp;"]"),rowPointer3))</f>
        <v/>
      </c>
      <c r="Q20" s="9" t="str">
        <f ca="1">IF(INDEX(INDIRECT("ALL["&amp;UNTANA7[#Headers]&amp;"]"),rowPointer3)="","",INDEX(INDIRECT("ALL["&amp;UNTANA7[#Headers]&amp;"]"),rowPointer3))</f>
        <v/>
      </c>
      <c r="R20" s="9" t="str">
        <f ca="1">IF(INDEX(INDIRECT("ALL["&amp;UNTANA7[#Headers]&amp;"]"),rowPointer3)="","",INDEX(INDIRECT("ALL["&amp;UNTANA7[#Headers]&amp;"]"),rowPointer3))</f>
        <v/>
      </c>
      <c r="S20" s="6" t="str">
        <f ca="1">IF(INDEX(INDIRECT("ALL["&amp;UNTANA7[#Headers]&amp;"]"),rowPointer3)="","",INDEX(INDIRECT("ALL["&amp;UNTANA7[#Headers]&amp;"]"),rowPointer3))</f>
        <v/>
      </c>
      <c r="T20" s="4" t="str">
        <f ca="1">IF(INDEX(INDIRECT("ALL["&amp;UNTANA7[#Headers]&amp;"]"),rowPointer3)="","",INDEX(INDIRECT("ALL["&amp;UNTANA7[#Headers]&amp;"]"),rowPointer3))</f>
        <v/>
      </c>
      <c r="U20" s="4" t="str">
        <f ca="1">IF(INDEX(INDIRECT("ALL["&amp;UNTANA7[#Headers]&amp;"]"),rowPointer3)="","",INDEX(INDIRECT("ALL["&amp;UNTANA7[#Headers]&amp;"]"),rowPointer3))</f>
        <v/>
      </c>
      <c r="V20" s="9" t="str">
        <f ca="1">IF(INDEX(INDIRECT("ALL["&amp;UNTANA7[#Headers]&amp;"]"),rowPointer3)="","",INDEX(INDIRECT("ALL["&amp;UNTANA7[#Headers]&amp;"]"),rowPointer3))</f>
        <v/>
      </c>
      <c r="W20" s="6" t="str">
        <f ca="1">IF(INDEX(INDIRECT("ALL["&amp;UNTANA7[#Headers]&amp;"]"),rowPointer3)="","",INDEX(INDIRECT("ALL["&amp;UNTANA7[#Headers]&amp;"]"),rowPointer3))</f>
        <v/>
      </c>
    </row>
    <row r="21" spans="1:23" x14ac:dyDescent="0.25">
      <c r="A21" s="7">
        <v>17</v>
      </c>
      <c r="D21">
        <f t="shared" si="0"/>
        <v>17</v>
      </c>
      <c r="E21">
        <f ca="1">INDEX(INDIRECT("ALL["&amp;UNTANA7[#Headers]&amp;"]"),rowPointer3)</f>
        <v>5</v>
      </c>
      <c r="F21" s="2">
        <f ca="1">INDEX(INDIRECT("ALL["&amp;UNTANA7[#Headers]&amp;"]"),rowPointer3)</f>
        <v>44930</v>
      </c>
      <c r="G21" s="6" t="str">
        <f ca="1">IF(INDEX(INDIRECT("ALL["&amp;UNTANA7[#Headers]&amp;"]"),rowPointer3)="","",INDEX(INDIRECT("ALL["&amp;UNTANA7[#Headers]&amp;"]"),rowPointer3))</f>
        <v>ETJ</v>
      </c>
      <c r="H21" s="6" t="str">
        <f ca="1">IF(INDEX(INDIRECT("ALL["&amp;UNTANA7[#Headers]&amp;"]"),rowPointer3)="","",INDEX(INDIRECT("ALL["&amp;UNTANA7[#Headers]&amp;"]"),rowPointer3))</f>
        <v>UNTANA</v>
      </c>
      <c r="I21" s="6" t="str">
        <f ca="1">IF(INDEX(INDIRECT("ALL["&amp;UNTANA7[#Headers]&amp;"]"),rowPointer3)="","",INDEX(INDIRECT("ALL["&amp;UNTANA7[#Headers]&amp;"]"),rowPointer3))</f>
        <v>004.23</v>
      </c>
      <c r="J21" s="6" t="str">
        <f ca="1">IF(INDEX(INDIRECT("ALL["&amp;UNTANA7[#Headers]&amp;"]"),rowPointer3)="","",INDEX(INDIRECT("ALL["&amp;UNTANA7[#Headers]&amp;"]"),rowPointer3))</f>
        <v/>
      </c>
      <c r="K21" s="2">
        <f ca="1">IF(INDEX(INDIRECT("ALL["&amp;UNTANA7[#Headers]&amp;"]"),rowPointer3)="","",INDEX(INDIRECT("ALL["&amp;UNTANA7[#Headers]&amp;"]"),rowPointer3))</f>
        <v>44928</v>
      </c>
      <c r="L21" s="6" t="str">
        <f ca="1">IF(INDEX(INDIRECT("ALL["&amp;UNTANA7[#Headers]&amp;"]"),rowPointer3)="","",INDEX(INDIRECT("ALL["&amp;UNTANA7[#Headers]&amp;"]"),rowPointer3))</f>
        <v/>
      </c>
      <c r="M21" s="6" t="str">
        <f ca="1">IF(INDEX(INDIRECT("ALL["&amp;UNTANA7[#Headers]&amp;"]"),rowPointer3)="","",INDEX(INDIRECT("ALL["&amp;UNTANA7[#Headers]&amp;"]"),rowPointer3))</f>
        <v>ENTER WHITE BOARD 802 (K)</v>
      </c>
      <c r="N21" s="6">
        <f ca="1">IF(INDEX(INDIRECT("ALL["&amp;UNTANA7[#Headers]&amp;"]"),rowPointer3)="","",INDEX(INDIRECT("ALL["&amp;UNTANA7[#Headers]&amp;"]"),rowPointer3))</f>
        <v>3</v>
      </c>
      <c r="O21" s="9">
        <f ca="1">IF(INDEX(INDIRECT("ALL["&amp;UNTANA7[#Headers]&amp;"]"),rowPointer3)="","",INDEX(INDIRECT("ALL["&amp;UNTANA7[#Headers]&amp;"]"),rowPointer3))</f>
        <v>180</v>
      </c>
      <c r="P21" s="6" t="str">
        <f ca="1">IF(INDEX(INDIRECT("ALL["&amp;UNTANA7[#Headers]&amp;"]"),rowPointer3)="","",INDEX(INDIRECT("ALL["&amp;UNTANA7[#Headers]&amp;"]"),rowPointer3))</f>
        <v>DZ</v>
      </c>
      <c r="Q21" s="9">
        <f ca="1">IF(INDEX(INDIRECT("ALL["&amp;UNTANA7[#Headers]&amp;"]"),rowPointer3)="","",INDEX(INDIRECT("ALL["&amp;UNTANA7[#Headers]&amp;"]"),rowPointer3))</f>
        <v>17500</v>
      </c>
      <c r="R21" s="9" t="str">
        <f ca="1">IF(INDEX(INDIRECT("ALL["&amp;UNTANA7[#Headers]&amp;"]"),rowPointer3)="","",INDEX(INDIRECT("ALL["&amp;UNTANA7[#Headers]&amp;"]"),rowPointer3))</f>
        <v/>
      </c>
      <c r="S21" s="6" t="str">
        <f ca="1">IF(INDEX(INDIRECT("ALL["&amp;UNTANA7[#Headers]&amp;"]"),rowPointer3)="","",INDEX(INDIRECT("ALL["&amp;UNTANA7[#Headers]&amp;"]"),rowPointer3))</f>
        <v/>
      </c>
      <c r="T21" s="4" t="str">
        <f ca="1">IF(INDEX(INDIRECT("ALL["&amp;UNTANA7[#Headers]&amp;"]"),rowPointer3)="","",INDEX(INDIRECT("ALL["&amp;UNTANA7[#Headers]&amp;"]"),rowPointer3))</f>
        <v/>
      </c>
      <c r="U21" s="4" t="str">
        <f ca="1">IF(INDEX(INDIRECT("ALL["&amp;UNTANA7[#Headers]&amp;"]"),rowPointer3)="","",INDEX(INDIRECT("ALL["&amp;UNTANA7[#Headers]&amp;"]"),rowPointer3))</f>
        <v/>
      </c>
      <c r="V21" s="9" t="str">
        <f ca="1">IF(INDEX(INDIRECT("ALL["&amp;UNTANA7[#Headers]&amp;"]"),rowPointer3)="","",INDEX(INDIRECT("ALL["&amp;UNTANA7[#Headers]&amp;"]"),rowPointer3))</f>
        <v/>
      </c>
      <c r="W21" s="6" t="str">
        <f ca="1">IF(INDEX(INDIRECT("ALL["&amp;UNTANA7[#Headers]&amp;"]"),rowPointer3)="","",INDEX(INDIRECT("ALL["&amp;UNTANA7[#Headers]&amp;"]"),rowPointer3))</f>
        <v/>
      </c>
    </row>
    <row r="22" spans="1:23" x14ac:dyDescent="0.25">
      <c r="A22" s="7">
        <v>18</v>
      </c>
      <c r="D22">
        <f t="shared" si="0"/>
        <v>18</v>
      </c>
      <c r="E22" t="str">
        <f ca="1">INDEX(INDIRECT("ALL["&amp;UNTANA7[#Headers]&amp;"]"),rowPointer3)</f>
        <v/>
      </c>
      <c r="F22" s="2" t="str">
        <f ca="1">INDEX(INDIRECT("ALL["&amp;UNTANA7[#Headers]&amp;"]"),rowPointer3)</f>
        <v/>
      </c>
      <c r="G22" s="6" t="str">
        <f ca="1">IF(INDEX(INDIRECT("ALL["&amp;UNTANA7[#Headers]&amp;"]"),rowPointer3)="","",INDEX(INDIRECT("ALL["&amp;UNTANA7[#Headers]&amp;"]"),rowPointer3))</f>
        <v/>
      </c>
      <c r="H22" s="6" t="str">
        <f ca="1">IF(INDEX(INDIRECT("ALL["&amp;UNTANA7[#Headers]&amp;"]"),rowPointer3)="","",INDEX(INDIRECT("ALL["&amp;UNTANA7[#Headers]&amp;"]"),rowPointer3))</f>
        <v/>
      </c>
      <c r="I22" s="6" t="str">
        <f ca="1">IF(INDEX(INDIRECT("ALL["&amp;UNTANA7[#Headers]&amp;"]"),rowPointer3)="","",INDEX(INDIRECT("ALL["&amp;UNTANA7[#Headers]&amp;"]"),rowPointer3))</f>
        <v/>
      </c>
      <c r="J22" s="6" t="str">
        <f ca="1">IF(INDEX(INDIRECT("ALL["&amp;UNTANA7[#Headers]&amp;"]"),rowPointer3)="","",INDEX(INDIRECT("ALL["&amp;UNTANA7[#Headers]&amp;"]"),rowPointer3))</f>
        <v/>
      </c>
      <c r="K22" s="2" t="str">
        <f ca="1">IF(INDEX(INDIRECT("ALL["&amp;UNTANA7[#Headers]&amp;"]"),rowPointer3)="","",INDEX(INDIRECT("ALL["&amp;UNTANA7[#Headers]&amp;"]"),rowPointer3))</f>
        <v/>
      </c>
      <c r="L22" s="6" t="str">
        <f ca="1">IF(INDEX(INDIRECT("ALL["&amp;UNTANA7[#Headers]&amp;"]"),rowPointer3)="","",INDEX(INDIRECT("ALL["&amp;UNTANA7[#Headers]&amp;"]"),rowPointer3))</f>
        <v/>
      </c>
      <c r="M22" s="6" t="str">
        <f ca="1">IF(INDEX(INDIRECT("ALL["&amp;UNTANA7[#Headers]&amp;"]"),rowPointer3)="","",INDEX(INDIRECT("ALL["&amp;UNTANA7[#Headers]&amp;"]"),rowPointer3))</f>
        <v/>
      </c>
      <c r="N22" s="6" t="str">
        <f ca="1">IF(INDEX(INDIRECT("ALL["&amp;UNTANA7[#Headers]&amp;"]"),rowPointer3)="","",INDEX(INDIRECT("ALL["&amp;UNTANA7[#Headers]&amp;"]"),rowPointer3))</f>
        <v/>
      </c>
      <c r="O22" s="9" t="str">
        <f ca="1">IF(INDEX(INDIRECT("ALL["&amp;UNTANA7[#Headers]&amp;"]"),rowPointer3)="","",INDEX(INDIRECT("ALL["&amp;UNTANA7[#Headers]&amp;"]"),rowPointer3))</f>
        <v/>
      </c>
      <c r="P22" s="6" t="str">
        <f ca="1">IF(INDEX(INDIRECT("ALL["&amp;UNTANA7[#Headers]&amp;"]"),rowPointer3)="","",INDEX(INDIRECT("ALL["&amp;UNTANA7[#Headers]&amp;"]"),rowPointer3))</f>
        <v/>
      </c>
      <c r="Q22" s="9" t="str">
        <f ca="1">IF(INDEX(INDIRECT("ALL["&amp;UNTANA7[#Headers]&amp;"]"),rowPointer3)="","",INDEX(INDIRECT("ALL["&amp;UNTANA7[#Headers]&amp;"]"),rowPointer3))</f>
        <v/>
      </c>
      <c r="R22" s="9" t="str">
        <f ca="1">IF(INDEX(INDIRECT("ALL["&amp;UNTANA7[#Headers]&amp;"]"),rowPointer3)="","",INDEX(INDIRECT("ALL["&amp;UNTANA7[#Headers]&amp;"]"),rowPointer3))</f>
        <v/>
      </c>
      <c r="S22" s="6" t="str">
        <f ca="1">IF(INDEX(INDIRECT("ALL["&amp;UNTANA7[#Headers]&amp;"]"),rowPointer3)="","",INDEX(INDIRECT("ALL["&amp;UNTANA7[#Headers]&amp;"]"),rowPointer3))</f>
        <v/>
      </c>
      <c r="T22" s="4" t="str">
        <f ca="1">IF(INDEX(INDIRECT("ALL["&amp;UNTANA7[#Headers]&amp;"]"),rowPointer3)="","",INDEX(INDIRECT("ALL["&amp;UNTANA7[#Headers]&amp;"]"),rowPointer3))</f>
        <v/>
      </c>
      <c r="U22" s="4" t="str">
        <f ca="1">IF(INDEX(INDIRECT("ALL["&amp;UNTANA7[#Headers]&amp;"]"),rowPointer3)="","",INDEX(INDIRECT("ALL["&amp;UNTANA7[#Headers]&amp;"]"),rowPointer3))</f>
        <v/>
      </c>
      <c r="V22" s="9" t="str">
        <f ca="1">IF(INDEX(INDIRECT("ALL["&amp;UNTANA7[#Headers]&amp;"]"),rowPointer3)="","",INDEX(INDIRECT("ALL["&amp;UNTANA7[#Headers]&amp;"]"),rowPointer3))</f>
        <v/>
      </c>
      <c r="W22" s="6" t="str">
        <f ca="1">IF(INDEX(INDIRECT("ALL["&amp;UNTANA7[#Headers]&amp;"]"),rowPointer3)="","",INDEX(INDIRECT("ALL["&amp;UNTANA7[#Headers]&amp;"]"),rowPointer3))</f>
        <v/>
      </c>
    </row>
    <row r="23" spans="1:23" x14ac:dyDescent="0.25">
      <c r="A23" s="7">
        <v>19</v>
      </c>
      <c r="D23">
        <f t="shared" si="0"/>
        <v>19</v>
      </c>
      <c r="E23">
        <f ca="1">INDEX(INDIRECT("ALL["&amp;UNTANA7[#Headers]&amp;"]"),rowPointer3)</f>
        <v>6</v>
      </c>
      <c r="F23" s="2" t="str">
        <f ca="1">INDEX(INDIRECT("ALL["&amp;UNTANA7[#Headers]&amp;"]"),rowPointer3)</f>
        <v/>
      </c>
      <c r="G23" s="6" t="str">
        <f ca="1">IF(INDEX(INDIRECT("ALL["&amp;UNTANA7[#Headers]&amp;"]"),rowPointer3)="","",INDEX(INDIRECT("ALL["&amp;UNTANA7[#Headers]&amp;"]"),rowPointer3))</f>
        <v>ETJ</v>
      </c>
      <c r="H23" s="6" t="str">
        <f ca="1">IF(INDEX(INDIRECT("ALL["&amp;UNTANA7[#Headers]&amp;"]"),rowPointer3)="","",INDEX(INDIRECT("ALL["&amp;UNTANA7[#Headers]&amp;"]"),rowPointer3))</f>
        <v>UNTANA</v>
      </c>
      <c r="I23" s="6" t="str">
        <f ca="1">IF(INDEX(INDIRECT("ALL["&amp;UNTANA7[#Headers]&amp;"]"),rowPointer3)="","",INDEX(INDIRECT("ALL["&amp;UNTANA7[#Headers]&amp;"]"),rowPointer3))</f>
        <v>023.23</v>
      </c>
      <c r="J23" s="6" t="str">
        <f ca="1">IF(INDEX(INDIRECT("ALL["&amp;UNTANA7[#Headers]&amp;"]"),rowPointer3)="","",INDEX(INDIRECT("ALL["&amp;UNTANA7[#Headers]&amp;"]"),rowPointer3))</f>
        <v/>
      </c>
      <c r="K23" s="2">
        <f ca="1">IF(INDEX(INDIRECT("ALL["&amp;UNTANA7[#Headers]&amp;"]"),rowPointer3)="","",INDEX(INDIRECT("ALL["&amp;UNTANA7[#Headers]&amp;"]"),rowPointer3))</f>
        <v>44930</v>
      </c>
      <c r="L23" s="6" t="str">
        <f ca="1">IF(INDEX(INDIRECT("ALL["&amp;UNTANA7[#Headers]&amp;"]"),rowPointer3)="","",INDEX(INDIRECT("ALL["&amp;UNTANA7[#Headers]&amp;"]"),rowPointer3))</f>
        <v/>
      </c>
      <c r="M23" s="6" t="str">
        <f ca="1">IF(INDEX(INDIRECT("ALL["&amp;UNTANA7[#Headers]&amp;"]"),rowPointer3)="","",INDEX(INDIRECT("ALL["&amp;UNTANA7[#Headers]&amp;"]"),rowPointer3))</f>
        <v>ENTER C/ BOARD KAYU</v>
      </c>
      <c r="N23" s="6">
        <f ca="1">IF(INDEX(INDIRECT("ALL["&amp;UNTANA7[#Headers]&amp;"]"),rowPointer3)="","",INDEX(INDIRECT("ALL["&amp;UNTANA7[#Headers]&amp;"]"),rowPointer3))</f>
        <v>20</v>
      </c>
      <c r="O23" s="9">
        <f ca="1">IF(INDEX(INDIRECT("ALL["&amp;UNTANA7[#Headers]&amp;"]"),rowPointer3)="","",INDEX(INDIRECT("ALL["&amp;UNTANA7[#Headers]&amp;"]"),rowPointer3))</f>
        <v>240</v>
      </c>
      <c r="P23" s="6" t="str">
        <f ca="1">IF(INDEX(INDIRECT("ALL["&amp;UNTANA7[#Headers]&amp;"]"),rowPointer3)="","",INDEX(INDIRECT("ALL["&amp;UNTANA7[#Headers]&amp;"]"),rowPointer3))</f>
        <v>LSN</v>
      </c>
      <c r="Q23" s="9">
        <f ca="1">IF(INDEX(INDIRECT("ALL["&amp;UNTANA7[#Headers]&amp;"]"),rowPointer3)="","",INDEX(INDIRECT("ALL["&amp;UNTANA7[#Headers]&amp;"]"),rowPointer3))</f>
        <v>38000</v>
      </c>
      <c r="R23" s="9" t="str">
        <f ca="1">IF(INDEX(INDIRECT("ALL["&amp;UNTANA7[#Headers]&amp;"]"),rowPointer3)="","",INDEX(INDIRECT("ALL["&amp;UNTANA7[#Headers]&amp;"]"),rowPointer3))</f>
        <v/>
      </c>
      <c r="S23" s="6" t="str">
        <f ca="1">IF(INDEX(INDIRECT("ALL["&amp;UNTANA7[#Headers]&amp;"]"),rowPointer3)="","",INDEX(INDIRECT("ALL["&amp;UNTANA7[#Headers]&amp;"]"),rowPointer3))</f>
        <v>12 LSN</v>
      </c>
      <c r="T23" s="4" t="str">
        <f ca="1">IF(INDEX(INDIRECT("ALL["&amp;UNTANA7[#Headers]&amp;"]"),rowPointer3)="","",INDEX(INDIRECT("ALL["&amp;UNTANA7[#Headers]&amp;"]"),rowPointer3))</f>
        <v/>
      </c>
      <c r="U23" s="4" t="str">
        <f ca="1">IF(INDEX(INDIRECT("ALL["&amp;UNTANA7[#Headers]&amp;"]"),rowPointer3)="","",INDEX(INDIRECT("ALL["&amp;UNTANA7[#Headers]&amp;"]"),rowPointer3))</f>
        <v/>
      </c>
      <c r="V23" s="9" t="str">
        <f ca="1">IF(INDEX(INDIRECT("ALL["&amp;UNTANA7[#Headers]&amp;"]"),rowPointer3)="","",INDEX(INDIRECT("ALL["&amp;UNTANA7[#Headers]&amp;"]"),rowPointer3))</f>
        <v/>
      </c>
      <c r="W23" s="6" t="str">
        <f ca="1">IF(INDEX(INDIRECT("ALL["&amp;UNTANA7[#Headers]&amp;"]"),rowPointer3)="","",INDEX(INDIRECT("ALL["&amp;UNTANA7[#Headers]&amp;"]"),rowPointer3))</f>
        <v>CASH : 34500</v>
      </c>
    </row>
    <row r="24" spans="1:23" x14ac:dyDescent="0.25">
      <c r="A24" s="7">
        <v>20</v>
      </c>
      <c r="D24">
        <f t="shared" si="0"/>
        <v>20</v>
      </c>
      <c r="E24" t="str">
        <f ca="1">INDEX(INDIRECT("ALL["&amp;UNTANA7[#Headers]&amp;"]"),rowPointer3)</f>
        <v/>
      </c>
      <c r="F24" s="2" t="str">
        <f ca="1">INDEX(INDIRECT("ALL["&amp;UNTANA7[#Headers]&amp;"]"),rowPointer3)</f>
        <v/>
      </c>
      <c r="G24" s="6" t="str">
        <f ca="1">IF(INDEX(INDIRECT("ALL["&amp;UNTANA7[#Headers]&amp;"]"),rowPointer3)="","",INDEX(INDIRECT("ALL["&amp;UNTANA7[#Headers]&amp;"]"),rowPointer3))</f>
        <v/>
      </c>
      <c r="H24" s="6" t="str">
        <f ca="1">IF(INDEX(INDIRECT("ALL["&amp;UNTANA7[#Headers]&amp;"]"),rowPointer3)="","",INDEX(INDIRECT("ALL["&amp;UNTANA7[#Headers]&amp;"]"),rowPointer3))</f>
        <v/>
      </c>
      <c r="I24" s="6" t="str">
        <f ca="1">IF(INDEX(INDIRECT("ALL["&amp;UNTANA7[#Headers]&amp;"]"),rowPointer3)="","",INDEX(INDIRECT("ALL["&amp;UNTANA7[#Headers]&amp;"]"),rowPointer3))</f>
        <v/>
      </c>
      <c r="J24" s="6" t="str">
        <f ca="1">IF(INDEX(INDIRECT("ALL["&amp;UNTANA7[#Headers]&amp;"]"),rowPointer3)="","",INDEX(INDIRECT("ALL["&amp;UNTANA7[#Headers]&amp;"]"),rowPointer3))</f>
        <v/>
      </c>
      <c r="K24" s="2" t="str">
        <f ca="1">IF(INDEX(INDIRECT("ALL["&amp;UNTANA7[#Headers]&amp;"]"),rowPointer3)="","",INDEX(INDIRECT("ALL["&amp;UNTANA7[#Headers]&amp;"]"),rowPointer3))</f>
        <v/>
      </c>
      <c r="L24" s="6" t="str">
        <f ca="1">IF(INDEX(INDIRECT("ALL["&amp;UNTANA7[#Headers]&amp;"]"),rowPointer3)="","",INDEX(INDIRECT("ALL["&amp;UNTANA7[#Headers]&amp;"]"),rowPointer3))</f>
        <v/>
      </c>
      <c r="M24" s="6" t="str">
        <f ca="1">IF(INDEX(INDIRECT("ALL["&amp;UNTANA7[#Headers]&amp;"]"),rowPointer3)="","",INDEX(INDIRECT("ALL["&amp;UNTANA7[#Headers]&amp;"]"),rowPointer3))</f>
        <v/>
      </c>
      <c r="N24" s="6" t="str">
        <f ca="1">IF(INDEX(INDIRECT("ALL["&amp;UNTANA7[#Headers]&amp;"]"),rowPointer3)="","",INDEX(INDIRECT("ALL["&amp;UNTANA7[#Headers]&amp;"]"),rowPointer3))</f>
        <v/>
      </c>
      <c r="O24" s="9" t="str">
        <f ca="1">IF(INDEX(INDIRECT("ALL["&amp;UNTANA7[#Headers]&amp;"]"),rowPointer3)="","",INDEX(INDIRECT("ALL["&amp;UNTANA7[#Headers]&amp;"]"),rowPointer3))</f>
        <v/>
      </c>
      <c r="P24" s="6" t="str">
        <f ca="1">IF(INDEX(INDIRECT("ALL["&amp;UNTANA7[#Headers]&amp;"]"),rowPointer3)="","",INDEX(INDIRECT("ALL["&amp;UNTANA7[#Headers]&amp;"]"),rowPointer3))</f>
        <v/>
      </c>
      <c r="Q24" s="9" t="str">
        <f ca="1">IF(INDEX(INDIRECT("ALL["&amp;UNTANA7[#Headers]&amp;"]"),rowPointer3)="","",INDEX(INDIRECT("ALL["&amp;UNTANA7[#Headers]&amp;"]"),rowPointer3))</f>
        <v/>
      </c>
      <c r="R24" s="9" t="str">
        <f ca="1">IF(INDEX(INDIRECT("ALL["&amp;UNTANA7[#Headers]&amp;"]"),rowPointer3)="","",INDEX(INDIRECT("ALL["&amp;UNTANA7[#Headers]&amp;"]"),rowPointer3))</f>
        <v/>
      </c>
      <c r="S24" s="6" t="str">
        <f ca="1">IF(INDEX(INDIRECT("ALL["&amp;UNTANA7[#Headers]&amp;"]"),rowPointer3)="","",INDEX(INDIRECT("ALL["&amp;UNTANA7[#Headers]&amp;"]"),rowPointer3))</f>
        <v/>
      </c>
      <c r="T24" s="4" t="str">
        <f ca="1">IF(INDEX(INDIRECT("ALL["&amp;UNTANA7[#Headers]&amp;"]"),rowPointer3)="","",INDEX(INDIRECT("ALL["&amp;UNTANA7[#Headers]&amp;"]"),rowPointer3))</f>
        <v/>
      </c>
      <c r="U24" s="4" t="str">
        <f ca="1">IF(INDEX(INDIRECT("ALL["&amp;UNTANA7[#Headers]&amp;"]"),rowPointer3)="","",INDEX(INDIRECT("ALL["&amp;UNTANA7[#Headers]&amp;"]"),rowPointer3))</f>
        <v/>
      </c>
      <c r="V24" s="9" t="str">
        <f ca="1">IF(INDEX(INDIRECT("ALL["&amp;UNTANA7[#Headers]&amp;"]"),rowPointer3)="","",INDEX(INDIRECT("ALL["&amp;UNTANA7[#Headers]&amp;"]"),rowPointer3))</f>
        <v/>
      </c>
      <c r="W24" s="6" t="str">
        <f ca="1">IF(INDEX(INDIRECT("ALL["&amp;UNTANA7[#Headers]&amp;"]"),rowPointer3)="","",INDEX(INDIRECT("ALL["&amp;UNTANA7[#Headers]&amp;"]"),rowPointer3))</f>
        <v/>
      </c>
    </row>
    <row r="25" spans="1:23" x14ac:dyDescent="0.25">
      <c r="A25" s="7">
        <v>21</v>
      </c>
      <c r="D25">
        <f t="shared" si="0"/>
        <v>21</v>
      </c>
      <c r="E25">
        <f ca="1">INDEX(INDIRECT("ALL["&amp;UNTANA7[#Headers]&amp;"]"),rowPointer3)</f>
        <v>7</v>
      </c>
      <c r="F25" s="2" t="str">
        <f ca="1">INDEX(INDIRECT("ALL["&amp;UNTANA7[#Headers]&amp;"]"),rowPointer3)</f>
        <v/>
      </c>
      <c r="G25" s="6" t="str">
        <f ca="1">IF(INDEX(INDIRECT("ALL["&amp;UNTANA7[#Headers]&amp;"]"),rowPointer3)="","",INDEX(INDIRECT("ALL["&amp;UNTANA7[#Headers]&amp;"]"),rowPointer3))</f>
        <v>ETJ</v>
      </c>
      <c r="H25" s="6" t="str">
        <f ca="1">IF(INDEX(INDIRECT("ALL["&amp;UNTANA7[#Headers]&amp;"]"),rowPointer3)="","",INDEX(INDIRECT("ALL["&amp;UNTANA7[#Headers]&amp;"]"),rowPointer3))</f>
        <v>UNTANA</v>
      </c>
      <c r="I25" s="6" t="str">
        <f ca="1">IF(INDEX(INDIRECT("ALL["&amp;UNTANA7[#Headers]&amp;"]"),rowPointer3)="","",INDEX(INDIRECT("ALL["&amp;UNTANA7[#Headers]&amp;"]"),rowPointer3))</f>
        <v>024.23</v>
      </c>
      <c r="J25" s="6" t="str">
        <f ca="1">IF(INDEX(INDIRECT("ALL["&amp;UNTANA7[#Headers]&amp;"]"),rowPointer3)="","",INDEX(INDIRECT("ALL["&amp;UNTANA7[#Headers]&amp;"]"),rowPointer3))</f>
        <v/>
      </c>
      <c r="K25" s="2">
        <f ca="1">IF(INDEX(INDIRECT("ALL["&amp;UNTANA7[#Headers]&amp;"]"),rowPointer3)="","",INDEX(INDIRECT("ALL["&amp;UNTANA7[#Headers]&amp;"]"),rowPointer3))</f>
        <v>44930</v>
      </c>
      <c r="L25" s="6" t="str">
        <f ca="1">IF(INDEX(INDIRECT("ALL["&amp;UNTANA7[#Headers]&amp;"]"),rowPointer3)="","",INDEX(INDIRECT("ALL["&amp;UNTANA7[#Headers]&amp;"]"),rowPointer3))</f>
        <v/>
      </c>
      <c r="M25" s="6" t="str">
        <f ca="1">IF(INDEX(INDIRECT("ALL["&amp;UNTANA7[#Headers]&amp;"]"),rowPointer3)="","",INDEX(INDIRECT("ALL["&amp;UNTANA7[#Headers]&amp;"]"),rowPointer3))</f>
        <v>KOJIKO K/ABSEN D/MRH</v>
      </c>
      <c r="N25" s="6">
        <f ca="1">IF(INDEX(INDIRECT("ALL["&amp;UNTANA7[#Headers]&amp;"]"),rowPointer3)="","",INDEX(INDIRECT("ALL["&amp;UNTANA7[#Headers]&amp;"]"),rowPointer3))</f>
        <v>2</v>
      </c>
      <c r="O25" s="9">
        <f ca="1">IF(INDEX(INDIRECT("ALL["&amp;UNTANA7[#Headers]&amp;"]"),rowPointer3)="","",INDEX(INDIRECT("ALL["&amp;UNTANA7[#Headers]&amp;"]"),rowPointer3))</f>
        <v>200</v>
      </c>
      <c r="P25" s="6" t="str">
        <f ca="1">IF(INDEX(INDIRECT("ALL["&amp;UNTANA7[#Headers]&amp;"]"),rowPointer3)="","",INDEX(INDIRECT("ALL["&amp;UNTANA7[#Headers]&amp;"]"),rowPointer3))</f>
        <v>PAK</v>
      </c>
      <c r="Q25" s="9">
        <f ca="1">IF(INDEX(INDIRECT("ALL["&amp;UNTANA7[#Headers]&amp;"]"),rowPointer3)="","",INDEX(INDIRECT("ALL["&amp;UNTANA7[#Headers]&amp;"]"),rowPointer3))</f>
        <v>17500</v>
      </c>
      <c r="R25" s="9" t="str">
        <f ca="1">IF(INDEX(INDIRECT("ALL["&amp;UNTANA7[#Headers]&amp;"]"),rowPointer3)="","",INDEX(INDIRECT("ALL["&amp;UNTANA7[#Headers]&amp;"]"),rowPointer3))</f>
        <v/>
      </c>
      <c r="S25" s="6" t="str">
        <f ca="1">IF(INDEX(INDIRECT("ALL["&amp;UNTANA7[#Headers]&amp;"]"),rowPointer3)="","",INDEX(INDIRECT("ALL["&amp;UNTANA7[#Headers]&amp;"]"),rowPointer3))</f>
        <v>100 PAK</v>
      </c>
      <c r="T25" s="4" t="str">
        <f ca="1">IF(INDEX(INDIRECT("ALL["&amp;UNTANA7[#Headers]&amp;"]"),rowPointer3)="","",INDEX(INDIRECT("ALL["&amp;UNTANA7[#Headers]&amp;"]"),rowPointer3))</f>
        <v/>
      </c>
      <c r="U25" s="4" t="str">
        <f ca="1">IF(INDEX(INDIRECT("ALL["&amp;UNTANA7[#Headers]&amp;"]"),rowPointer3)="","",INDEX(INDIRECT("ALL["&amp;UNTANA7[#Headers]&amp;"]"),rowPointer3))</f>
        <v/>
      </c>
      <c r="V25" s="9" t="str">
        <f ca="1">IF(INDEX(INDIRECT("ALL["&amp;UNTANA7[#Headers]&amp;"]"),rowPointer3)="","",INDEX(INDIRECT("ALL["&amp;UNTANA7[#Headers]&amp;"]"),rowPointer3))</f>
        <v/>
      </c>
      <c r="W25" s="6" t="str">
        <f ca="1">IF(INDEX(INDIRECT("ALL["&amp;UNTANA7[#Headers]&amp;"]"),rowPointer3)="","",INDEX(INDIRECT("ALL["&amp;UNTANA7[#Headers]&amp;"]"),rowPointer3))</f>
        <v/>
      </c>
    </row>
    <row r="26" spans="1:23" x14ac:dyDescent="0.25">
      <c r="A26" s="7">
        <v>22</v>
      </c>
      <c r="D26">
        <f t="shared" si="0"/>
        <v>22</v>
      </c>
      <c r="E26" t="str">
        <f ca="1">INDEX(INDIRECT("ALL["&amp;UNTANA7[#Headers]&amp;"]"),rowPointer3)</f>
        <v/>
      </c>
      <c r="F26" s="2" t="str">
        <f ca="1">INDEX(INDIRECT("ALL["&amp;UNTANA7[#Headers]&amp;"]"),rowPointer3)</f>
        <v/>
      </c>
      <c r="G26" s="6" t="str">
        <f ca="1">IF(INDEX(INDIRECT("ALL["&amp;UNTANA7[#Headers]&amp;"]"),rowPointer3)="","",INDEX(INDIRECT("ALL["&amp;UNTANA7[#Headers]&amp;"]"),rowPointer3))</f>
        <v/>
      </c>
      <c r="H26" s="6" t="str">
        <f ca="1">IF(INDEX(INDIRECT("ALL["&amp;UNTANA7[#Headers]&amp;"]"),rowPointer3)="","",INDEX(INDIRECT("ALL["&amp;UNTANA7[#Headers]&amp;"]"),rowPointer3))</f>
        <v/>
      </c>
      <c r="I26" s="6" t="str">
        <f ca="1">IF(INDEX(INDIRECT("ALL["&amp;UNTANA7[#Headers]&amp;"]"),rowPointer3)="","",INDEX(INDIRECT("ALL["&amp;UNTANA7[#Headers]&amp;"]"),rowPointer3))</f>
        <v/>
      </c>
      <c r="J26" s="6" t="str">
        <f ca="1">IF(INDEX(INDIRECT("ALL["&amp;UNTANA7[#Headers]&amp;"]"),rowPointer3)="","",INDEX(INDIRECT("ALL["&amp;UNTANA7[#Headers]&amp;"]"),rowPointer3))</f>
        <v/>
      </c>
      <c r="K26" s="2" t="str">
        <f ca="1">IF(INDEX(INDIRECT("ALL["&amp;UNTANA7[#Headers]&amp;"]"),rowPointer3)="","",INDEX(INDIRECT("ALL["&amp;UNTANA7[#Headers]&amp;"]"),rowPointer3))</f>
        <v/>
      </c>
      <c r="L26" s="6" t="str">
        <f ca="1">IF(INDEX(INDIRECT("ALL["&amp;UNTANA7[#Headers]&amp;"]"),rowPointer3)="","",INDEX(INDIRECT("ALL["&amp;UNTANA7[#Headers]&amp;"]"),rowPointer3))</f>
        <v/>
      </c>
      <c r="M26" s="6" t="str">
        <f ca="1">IF(INDEX(INDIRECT("ALL["&amp;UNTANA7[#Headers]&amp;"]"),rowPointer3)="","",INDEX(INDIRECT("ALL["&amp;UNTANA7[#Headers]&amp;"]"),rowPointer3))</f>
        <v>ENTER B TAMU KEMBANG</v>
      </c>
      <c r="N26" s="6">
        <f ca="1">IF(INDEX(INDIRECT("ALL["&amp;UNTANA7[#Headers]&amp;"]"),rowPointer3)="","",INDEX(INDIRECT("ALL["&amp;UNTANA7[#Headers]&amp;"]"),rowPointer3))</f>
        <v>2</v>
      </c>
      <c r="O26" s="9">
        <f ca="1">IF(INDEX(INDIRECT("ALL["&amp;UNTANA7[#Headers]&amp;"]"),rowPointer3)="","",INDEX(INDIRECT("ALL["&amp;UNTANA7[#Headers]&amp;"]"),rowPointer3))</f>
        <v>32</v>
      </c>
      <c r="P26" s="6" t="str">
        <f ca="1">IF(INDEX(INDIRECT("ALL["&amp;UNTANA7[#Headers]&amp;"]"),rowPointer3)="","",INDEX(INDIRECT("ALL["&amp;UNTANA7[#Headers]&amp;"]"),rowPointer3))</f>
        <v>LSN</v>
      </c>
      <c r="Q26" s="9">
        <f ca="1">IF(INDEX(INDIRECT("ALL["&amp;UNTANA7[#Headers]&amp;"]"),rowPointer3)="","",INDEX(INDIRECT("ALL["&amp;UNTANA7[#Headers]&amp;"]"),rowPointer3))</f>
        <v>55000</v>
      </c>
      <c r="R26" s="9" t="str">
        <f ca="1">IF(INDEX(INDIRECT("ALL["&amp;UNTANA7[#Headers]&amp;"]"),rowPointer3)="","",INDEX(INDIRECT("ALL["&amp;UNTANA7[#Headers]&amp;"]"),rowPointer3))</f>
        <v/>
      </c>
      <c r="S26" s="6" t="str">
        <f ca="1">IF(INDEX(INDIRECT("ALL["&amp;UNTANA7[#Headers]&amp;"]"),rowPointer3)="","",INDEX(INDIRECT("ALL["&amp;UNTANA7[#Headers]&amp;"]"),rowPointer3))</f>
        <v>16 LSN</v>
      </c>
      <c r="T26" s="4" t="str">
        <f ca="1">IF(INDEX(INDIRECT("ALL["&amp;UNTANA7[#Headers]&amp;"]"),rowPointer3)="","",INDEX(INDIRECT("ALL["&amp;UNTANA7[#Headers]&amp;"]"),rowPointer3))</f>
        <v/>
      </c>
      <c r="U26" s="4" t="str">
        <f ca="1">IF(INDEX(INDIRECT("ALL["&amp;UNTANA7[#Headers]&amp;"]"),rowPointer3)="","",INDEX(INDIRECT("ALL["&amp;UNTANA7[#Headers]&amp;"]"),rowPointer3))</f>
        <v/>
      </c>
      <c r="V26" s="9" t="str">
        <f ca="1">IF(INDEX(INDIRECT("ALL["&amp;UNTANA7[#Headers]&amp;"]"),rowPointer3)="","",INDEX(INDIRECT("ALL["&amp;UNTANA7[#Headers]&amp;"]"),rowPointer3))</f>
        <v/>
      </c>
      <c r="W26" s="6" t="str">
        <f ca="1">IF(INDEX(INDIRECT("ALL["&amp;UNTANA7[#Headers]&amp;"]"),rowPointer3)="","",INDEX(INDIRECT("ALL["&amp;UNTANA7[#Headers]&amp;"]"),rowPointer3))</f>
        <v/>
      </c>
    </row>
    <row r="27" spans="1:23" x14ac:dyDescent="0.25">
      <c r="A27" s="7">
        <v>23</v>
      </c>
      <c r="D27">
        <f t="shared" si="0"/>
        <v>23</v>
      </c>
      <c r="E27" t="str">
        <f ca="1">INDEX(INDIRECT("ALL["&amp;UNTANA7[#Headers]&amp;"]"),rowPointer3)</f>
        <v/>
      </c>
      <c r="F27" s="2" t="str">
        <f ca="1">INDEX(INDIRECT("ALL["&amp;UNTANA7[#Headers]&amp;"]"),rowPointer3)</f>
        <v/>
      </c>
      <c r="G27" s="6" t="str">
        <f ca="1">IF(INDEX(INDIRECT("ALL["&amp;UNTANA7[#Headers]&amp;"]"),rowPointer3)="","",INDEX(INDIRECT("ALL["&amp;UNTANA7[#Headers]&amp;"]"),rowPointer3))</f>
        <v/>
      </c>
      <c r="H27" s="6" t="str">
        <f ca="1">IF(INDEX(INDIRECT("ALL["&amp;UNTANA7[#Headers]&amp;"]"),rowPointer3)="","",INDEX(INDIRECT("ALL["&amp;UNTANA7[#Headers]&amp;"]"),rowPointer3))</f>
        <v/>
      </c>
      <c r="I27" s="6" t="str">
        <f ca="1">IF(INDEX(INDIRECT("ALL["&amp;UNTANA7[#Headers]&amp;"]"),rowPointer3)="","",INDEX(INDIRECT("ALL["&amp;UNTANA7[#Headers]&amp;"]"),rowPointer3))</f>
        <v/>
      </c>
      <c r="J27" s="6" t="str">
        <f ca="1">IF(INDEX(INDIRECT("ALL["&amp;UNTANA7[#Headers]&amp;"]"),rowPointer3)="","",INDEX(INDIRECT("ALL["&amp;UNTANA7[#Headers]&amp;"]"),rowPointer3))</f>
        <v/>
      </c>
      <c r="K27" s="2" t="str">
        <f ca="1">IF(INDEX(INDIRECT("ALL["&amp;UNTANA7[#Headers]&amp;"]"),rowPointer3)="","",INDEX(INDIRECT("ALL["&amp;UNTANA7[#Headers]&amp;"]"),rowPointer3))</f>
        <v/>
      </c>
      <c r="L27" s="6" t="str">
        <f ca="1">IF(INDEX(INDIRECT("ALL["&amp;UNTANA7[#Headers]&amp;"]"),rowPointer3)="","",INDEX(INDIRECT("ALL["&amp;UNTANA7[#Headers]&amp;"]"),rowPointer3))</f>
        <v/>
      </c>
      <c r="M27" s="6" t="str">
        <f ca="1">IF(INDEX(INDIRECT("ALL["&amp;UNTANA7[#Headers]&amp;"]"),rowPointer3)="","",INDEX(INDIRECT("ALL["&amp;UNTANA7[#Headers]&amp;"]"),rowPointer3))</f>
        <v>ENTER B TAMU BATIK</v>
      </c>
      <c r="N27" s="6">
        <f ca="1">IF(INDEX(INDIRECT("ALL["&amp;UNTANA7[#Headers]&amp;"]"),rowPointer3)="","",INDEX(INDIRECT("ALL["&amp;UNTANA7[#Headers]&amp;"]"),rowPointer3))</f>
        <v>2</v>
      </c>
      <c r="O27" s="9">
        <f ca="1">IF(INDEX(INDIRECT("ALL["&amp;UNTANA7[#Headers]&amp;"]"),rowPointer3)="","",INDEX(INDIRECT("ALL["&amp;UNTANA7[#Headers]&amp;"]"),rowPointer3))</f>
        <v>20</v>
      </c>
      <c r="P27" s="6" t="str">
        <f ca="1">IF(INDEX(INDIRECT("ALL["&amp;UNTANA7[#Headers]&amp;"]"),rowPointer3)="","",INDEX(INDIRECT("ALL["&amp;UNTANA7[#Headers]&amp;"]"),rowPointer3))</f>
        <v>LSN</v>
      </c>
      <c r="Q27" s="9">
        <f ca="1">IF(INDEX(INDIRECT("ALL["&amp;UNTANA7[#Headers]&amp;"]"),rowPointer3)="","",INDEX(INDIRECT("ALL["&amp;UNTANA7[#Headers]&amp;"]"),rowPointer3))</f>
        <v>55000</v>
      </c>
      <c r="R27" s="9" t="str">
        <f ca="1">IF(INDEX(INDIRECT("ALL["&amp;UNTANA7[#Headers]&amp;"]"),rowPointer3)="","",INDEX(INDIRECT("ALL["&amp;UNTANA7[#Headers]&amp;"]"),rowPointer3))</f>
        <v/>
      </c>
      <c r="S27" s="6" t="str">
        <f ca="1">IF(INDEX(INDIRECT("ALL["&amp;UNTANA7[#Headers]&amp;"]"),rowPointer3)="","",INDEX(INDIRECT("ALL["&amp;UNTANA7[#Headers]&amp;"]"),rowPointer3))</f>
        <v>10 LSN</v>
      </c>
      <c r="T27" s="4" t="str">
        <f ca="1">IF(INDEX(INDIRECT("ALL["&amp;UNTANA7[#Headers]&amp;"]"),rowPointer3)="","",INDEX(INDIRECT("ALL["&amp;UNTANA7[#Headers]&amp;"]"),rowPointer3))</f>
        <v/>
      </c>
      <c r="U27" s="4" t="str">
        <f ca="1">IF(INDEX(INDIRECT("ALL["&amp;UNTANA7[#Headers]&amp;"]"),rowPointer3)="","",INDEX(INDIRECT("ALL["&amp;UNTANA7[#Headers]&amp;"]"),rowPointer3))</f>
        <v/>
      </c>
      <c r="V27" s="9" t="str">
        <f ca="1">IF(INDEX(INDIRECT("ALL["&amp;UNTANA7[#Headers]&amp;"]"),rowPointer3)="","",INDEX(INDIRECT("ALL["&amp;UNTANA7[#Headers]&amp;"]"),rowPointer3))</f>
        <v/>
      </c>
      <c r="W27" s="6" t="str">
        <f ca="1">IF(INDEX(INDIRECT("ALL["&amp;UNTANA7[#Headers]&amp;"]"),rowPointer3)="","",INDEX(INDIRECT("ALL["&amp;UNTANA7[#Headers]&amp;"]"),rowPointer3))</f>
        <v/>
      </c>
    </row>
    <row r="28" spans="1:23" x14ac:dyDescent="0.25">
      <c r="A28" s="7">
        <v>24</v>
      </c>
      <c r="D28">
        <f t="shared" si="0"/>
        <v>24</v>
      </c>
      <c r="E28" t="str">
        <f ca="1">INDEX(INDIRECT("ALL["&amp;UNTANA7[#Headers]&amp;"]"),rowPointer3)</f>
        <v/>
      </c>
      <c r="F28" s="2" t="str">
        <f ca="1">INDEX(INDIRECT("ALL["&amp;UNTANA7[#Headers]&amp;"]"),rowPointer3)</f>
        <v/>
      </c>
      <c r="G28" s="6" t="str">
        <f ca="1">IF(INDEX(INDIRECT("ALL["&amp;UNTANA7[#Headers]&amp;"]"),rowPointer3)="","",INDEX(INDIRECT("ALL["&amp;UNTANA7[#Headers]&amp;"]"),rowPointer3))</f>
        <v/>
      </c>
      <c r="H28" s="6" t="str">
        <f ca="1">IF(INDEX(INDIRECT("ALL["&amp;UNTANA7[#Headers]&amp;"]"),rowPointer3)="","",INDEX(INDIRECT("ALL["&amp;UNTANA7[#Headers]&amp;"]"),rowPointer3))</f>
        <v/>
      </c>
      <c r="I28" s="6" t="str">
        <f ca="1">IF(INDEX(INDIRECT("ALL["&amp;UNTANA7[#Headers]&amp;"]"),rowPointer3)="","",INDEX(INDIRECT("ALL["&amp;UNTANA7[#Headers]&amp;"]"),rowPointer3))</f>
        <v/>
      </c>
      <c r="J28" s="6" t="str">
        <f ca="1">IF(INDEX(INDIRECT("ALL["&amp;UNTANA7[#Headers]&amp;"]"),rowPointer3)="","",INDEX(INDIRECT("ALL["&amp;UNTANA7[#Headers]&amp;"]"),rowPointer3))</f>
        <v/>
      </c>
      <c r="K28" s="2" t="str">
        <f ca="1">IF(INDEX(INDIRECT("ALL["&amp;UNTANA7[#Headers]&amp;"]"),rowPointer3)="","",INDEX(INDIRECT("ALL["&amp;UNTANA7[#Headers]&amp;"]"),rowPointer3))</f>
        <v/>
      </c>
      <c r="L28" s="6" t="str">
        <f ca="1">IF(INDEX(INDIRECT("ALL["&amp;UNTANA7[#Headers]&amp;"]"),rowPointer3)="","",INDEX(INDIRECT("ALL["&amp;UNTANA7[#Headers]&amp;"]"),rowPointer3))</f>
        <v/>
      </c>
      <c r="M28" s="6" t="str">
        <f ca="1">IF(INDEX(INDIRECT("ALL["&amp;UNTANA7[#Headers]&amp;"]"),rowPointer3)="","",INDEX(INDIRECT("ALL["&amp;UNTANA7[#Headers]&amp;"]"),rowPointer3))</f>
        <v/>
      </c>
      <c r="N28" s="6" t="str">
        <f ca="1">IF(INDEX(INDIRECT("ALL["&amp;UNTANA7[#Headers]&amp;"]"),rowPointer3)="","",INDEX(INDIRECT("ALL["&amp;UNTANA7[#Headers]&amp;"]"),rowPointer3))</f>
        <v/>
      </c>
      <c r="O28" s="9" t="str">
        <f ca="1">IF(INDEX(INDIRECT("ALL["&amp;UNTANA7[#Headers]&amp;"]"),rowPointer3)="","",INDEX(INDIRECT("ALL["&amp;UNTANA7[#Headers]&amp;"]"),rowPointer3))</f>
        <v/>
      </c>
      <c r="P28" s="6" t="str">
        <f ca="1">IF(INDEX(INDIRECT("ALL["&amp;UNTANA7[#Headers]&amp;"]"),rowPointer3)="","",INDEX(INDIRECT("ALL["&amp;UNTANA7[#Headers]&amp;"]"),rowPointer3))</f>
        <v/>
      </c>
      <c r="Q28" s="9" t="str">
        <f ca="1">IF(INDEX(INDIRECT("ALL["&amp;UNTANA7[#Headers]&amp;"]"),rowPointer3)="","",INDEX(INDIRECT("ALL["&amp;UNTANA7[#Headers]&amp;"]"),rowPointer3))</f>
        <v/>
      </c>
      <c r="R28" s="9" t="str">
        <f ca="1">IF(INDEX(INDIRECT("ALL["&amp;UNTANA7[#Headers]&amp;"]"),rowPointer3)="","",INDEX(INDIRECT("ALL["&amp;UNTANA7[#Headers]&amp;"]"),rowPointer3))</f>
        <v/>
      </c>
      <c r="S28" s="6" t="str">
        <f ca="1">IF(INDEX(INDIRECT("ALL["&amp;UNTANA7[#Headers]&amp;"]"),rowPointer3)="","",INDEX(INDIRECT("ALL["&amp;UNTANA7[#Headers]&amp;"]"),rowPointer3))</f>
        <v/>
      </c>
      <c r="T28" s="4" t="str">
        <f ca="1">IF(INDEX(INDIRECT("ALL["&amp;UNTANA7[#Headers]&amp;"]"),rowPointer3)="","",INDEX(INDIRECT("ALL["&amp;UNTANA7[#Headers]&amp;"]"),rowPointer3))</f>
        <v/>
      </c>
      <c r="U28" s="4" t="str">
        <f ca="1">IF(INDEX(INDIRECT("ALL["&amp;UNTANA7[#Headers]&amp;"]"),rowPointer3)="","",INDEX(INDIRECT("ALL["&amp;UNTANA7[#Headers]&amp;"]"),rowPointer3))</f>
        <v/>
      </c>
      <c r="V28" s="9" t="str">
        <f ca="1">IF(INDEX(INDIRECT("ALL["&amp;UNTANA7[#Headers]&amp;"]"),rowPointer3)="","",INDEX(INDIRECT("ALL["&amp;UNTANA7[#Headers]&amp;"]"),rowPointer3))</f>
        <v/>
      </c>
      <c r="W28" s="6" t="str">
        <f ca="1">IF(INDEX(INDIRECT("ALL["&amp;UNTANA7[#Headers]&amp;"]"),rowPointer3)="","",INDEX(INDIRECT("ALL["&amp;UNTANA7[#Headers]&amp;"]"),rowPointer3))</f>
        <v/>
      </c>
    </row>
    <row r="29" spans="1:23" x14ac:dyDescent="0.25">
      <c r="A29" s="7">
        <v>25</v>
      </c>
      <c r="D29">
        <f t="shared" si="0"/>
        <v>25</v>
      </c>
      <c r="E29">
        <f ca="1">INDEX(INDIRECT("ALL["&amp;UNTANA7[#Headers]&amp;"]"),rowPointer3)</f>
        <v>8</v>
      </c>
      <c r="F29" s="2" t="str">
        <f ca="1">INDEX(INDIRECT("ALL["&amp;UNTANA7[#Headers]&amp;"]"),rowPointer3)</f>
        <v/>
      </c>
      <c r="G29" s="6" t="str">
        <f ca="1">IF(INDEX(INDIRECT("ALL["&amp;UNTANA7[#Headers]&amp;"]"),rowPointer3)="","",INDEX(INDIRECT("ALL["&amp;UNTANA7[#Headers]&amp;"]"),rowPointer3))</f>
        <v>JAYA MAKMUR</v>
      </c>
      <c r="H29" s="6" t="str">
        <f ca="1">IF(INDEX(INDIRECT("ALL["&amp;UNTANA7[#Headers]&amp;"]"),rowPointer3)="","",INDEX(INDIRECT("ALL["&amp;UNTANA7[#Headers]&amp;"]"),rowPointer3))</f>
        <v>UNTANA</v>
      </c>
      <c r="I29" s="6" t="str">
        <f ca="1">IF(INDEX(INDIRECT("ALL["&amp;UNTANA7[#Headers]&amp;"]"),rowPointer3)="","",INDEX(INDIRECT("ALL["&amp;UNTANA7[#Headers]&amp;"]"),rowPointer3))</f>
        <v>JM/ 12702</v>
      </c>
      <c r="J29" s="6" t="str">
        <f ca="1">IF(INDEX(INDIRECT("ALL["&amp;UNTANA7[#Headers]&amp;"]"),rowPointer3)="","",INDEX(INDIRECT("ALL["&amp;UNTANA7[#Headers]&amp;"]"),rowPointer3))</f>
        <v/>
      </c>
      <c r="K29" s="2">
        <f ca="1">IF(INDEX(INDIRECT("ALL["&amp;UNTANA7[#Headers]&amp;"]"),rowPointer3)="","",INDEX(INDIRECT("ALL["&amp;UNTANA7[#Headers]&amp;"]"),rowPointer3))</f>
        <v>44930</v>
      </c>
      <c r="L29" s="6" t="str">
        <f ca="1">IF(INDEX(INDIRECT("ALL["&amp;UNTANA7[#Headers]&amp;"]"),rowPointer3)="","",INDEX(INDIRECT("ALL["&amp;UNTANA7[#Headers]&amp;"]"),rowPointer3))</f>
        <v/>
      </c>
      <c r="M29" s="6" t="str">
        <f ca="1">IF(INDEX(INDIRECT("ALL["&amp;UNTANA7[#Headers]&amp;"]"),rowPointer3)="","",INDEX(INDIRECT("ALL["&amp;UNTANA7[#Headers]&amp;"]"),rowPointer3))</f>
        <v>TAPE DISPENSER 801 BIRU</v>
      </c>
      <c r="N29" s="6" t="str">
        <f ca="1">IF(INDEX(INDIRECT("ALL["&amp;UNTANA7[#Headers]&amp;"]"),rowPointer3)="","",INDEX(INDIRECT("ALL["&amp;UNTANA7[#Headers]&amp;"]"),rowPointer3))</f>
        <v/>
      </c>
      <c r="O29" s="9">
        <f ca="1">IF(INDEX(INDIRECT("ALL["&amp;UNTANA7[#Headers]&amp;"]"),rowPointer3)="","",INDEX(INDIRECT("ALL["&amp;UNTANA7[#Headers]&amp;"]"),rowPointer3))</f>
        <v>60</v>
      </c>
      <c r="P29" s="6" t="str">
        <f ca="1">IF(INDEX(INDIRECT("ALL["&amp;UNTANA7[#Headers]&amp;"]"),rowPointer3)="","",INDEX(INDIRECT("ALL["&amp;UNTANA7[#Headers]&amp;"]"),rowPointer3))</f>
        <v>PCS</v>
      </c>
      <c r="Q29" s="9">
        <f ca="1">IF(INDEX(INDIRECT("ALL["&amp;UNTANA7[#Headers]&amp;"]"),rowPointer3)="","",INDEX(INDIRECT("ALL["&amp;UNTANA7[#Headers]&amp;"]"),rowPointer3))</f>
        <v>13000</v>
      </c>
      <c r="R29" s="9" t="str">
        <f ca="1">IF(INDEX(INDIRECT("ALL["&amp;UNTANA7[#Headers]&amp;"]"),rowPointer3)="","",INDEX(INDIRECT("ALL["&amp;UNTANA7[#Headers]&amp;"]"),rowPointer3))</f>
        <v/>
      </c>
      <c r="S29" s="6" t="str">
        <f ca="1">IF(INDEX(INDIRECT("ALL["&amp;UNTANA7[#Headers]&amp;"]"),rowPointer3)="","",INDEX(INDIRECT("ALL["&amp;UNTANA7[#Headers]&amp;"]"),rowPointer3))</f>
        <v>24 PCS</v>
      </c>
      <c r="T29" s="4" t="str">
        <f ca="1">IF(INDEX(INDIRECT("ALL["&amp;UNTANA7[#Headers]&amp;"]"),rowPointer3)="","",INDEX(INDIRECT("ALL["&amp;UNTANA7[#Headers]&amp;"]"),rowPointer3))</f>
        <v/>
      </c>
      <c r="U29" s="4" t="str">
        <f ca="1">IF(INDEX(INDIRECT("ALL["&amp;UNTANA7[#Headers]&amp;"]"),rowPointer3)="","",INDEX(INDIRECT("ALL["&amp;UNTANA7[#Headers]&amp;"]"),rowPointer3))</f>
        <v/>
      </c>
      <c r="V29" s="9" t="str">
        <f ca="1">IF(INDEX(INDIRECT("ALL["&amp;UNTANA7[#Headers]&amp;"]"),rowPointer3)="","",INDEX(INDIRECT("ALL["&amp;UNTANA7[#Headers]&amp;"]"),rowPointer3))</f>
        <v/>
      </c>
      <c r="W29" s="6" t="str">
        <f ca="1">IF(INDEX(INDIRECT("ALL["&amp;UNTANA7[#Headers]&amp;"]"),rowPointer3)="","",INDEX(INDIRECT("ALL["&amp;UNTANA7[#Headers]&amp;"]"),rowPointer3))</f>
        <v>10 CTN MIX 24 PCS/ CTN</v>
      </c>
    </row>
    <row r="30" spans="1:23" x14ac:dyDescent="0.25">
      <c r="A30" s="7">
        <v>26</v>
      </c>
      <c r="D30">
        <f t="shared" si="0"/>
        <v>26</v>
      </c>
      <c r="E30" t="str">
        <f ca="1">INDEX(INDIRECT("ALL["&amp;UNTANA7[#Headers]&amp;"]"),rowPointer3)</f>
        <v/>
      </c>
      <c r="F30" s="2" t="str">
        <f ca="1">INDEX(INDIRECT("ALL["&amp;UNTANA7[#Headers]&amp;"]"),rowPointer3)</f>
        <v/>
      </c>
      <c r="G30" s="6" t="str">
        <f ca="1">IF(INDEX(INDIRECT("ALL["&amp;UNTANA7[#Headers]&amp;"]"),rowPointer3)="","",INDEX(INDIRECT("ALL["&amp;UNTANA7[#Headers]&amp;"]"),rowPointer3))</f>
        <v/>
      </c>
      <c r="H30" s="6" t="str">
        <f ca="1">IF(INDEX(INDIRECT("ALL["&amp;UNTANA7[#Headers]&amp;"]"),rowPointer3)="","",INDEX(INDIRECT("ALL["&amp;UNTANA7[#Headers]&amp;"]"),rowPointer3))</f>
        <v/>
      </c>
      <c r="I30" s="6" t="str">
        <f ca="1">IF(INDEX(INDIRECT("ALL["&amp;UNTANA7[#Headers]&amp;"]"),rowPointer3)="","",INDEX(INDIRECT("ALL["&amp;UNTANA7[#Headers]&amp;"]"),rowPointer3))</f>
        <v/>
      </c>
      <c r="J30" s="6" t="str">
        <f ca="1">IF(INDEX(INDIRECT("ALL["&amp;UNTANA7[#Headers]&amp;"]"),rowPointer3)="","",INDEX(INDIRECT("ALL["&amp;UNTANA7[#Headers]&amp;"]"),rowPointer3))</f>
        <v/>
      </c>
      <c r="K30" s="2" t="str">
        <f ca="1">IF(INDEX(INDIRECT("ALL["&amp;UNTANA7[#Headers]&amp;"]"),rowPointer3)="","",INDEX(INDIRECT("ALL["&amp;UNTANA7[#Headers]&amp;"]"),rowPointer3))</f>
        <v/>
      </c>
      <c r="L30" s="6" t="str">
        <f ca="1">IF(INDEX(INDIRECT("ALL["&amp;UNTANA7[#Headers]&amp;"]"),rowPointer3)="","",INDEX(INDIRECT("ALL["&amp;UNTANA7[#Headers]&amp;"]"),rowPointer3))</f>
        <v/>
      </c>
      <c r="M30" s="6" t="str">
        <f ca="1">IF(INDEX(INDIRECT("ALL["&amp;UNTANA7[#Headers]&amp;"]"),rowPointer3)="","",INDEX(INDIRECT("ALL["&amp;UNTANA7[#Headers]&amp;"]"),rowPointer3))</f>
        <v>TAPE DISPENSER 801 HIJAU</v>
      </c>
      <c r="N30" s="6" t="str">
        <f ca="1">IF(INDEX(INDIRECT("ALL["&amp;UNTANA7[#Headers]&amp;"]"),rowPointer3)="","",INDEX(INDIRECT("ALL["&amp;UNTANA7[#Headers]&amp;"]"),rowPointer3))</f>
        <v/>
      </c>
      <c r="O30" s="9">
        <f ca="1">IF(INDEX(INDIRECT("ALL["&amp;UNTANA7[#Headers]&amp;"]"),rowPointer3)="","",INDEX(INDIRECT("ALL["&amp;UNTANA7[#Headers]&amp;"]"),rowPointer3))</f>
        <v>60</v>
      </c>
      <c r="P30" s="6" t="str">
        <f ca="1">IF(INDEX(INDIRECT("ALL["&amp;UNTANA7[#Headers]&amp;"]"),rowPointer3)="","",INDEX(INDIRECT("ALL["&amp;UNTANA7[#Headers]&amp;"]"),rowPointer3))</f>
        <v>PCS</v>
      </c>
      <c r="Q30" s="9">
        <f ca="1">IF(INDEX(INDIRECT("ALL["&amp;UNTANA7[#Headers]&amp;"]"),rowPointer3)="","",INDEX(INDIRECT("ALL["&amp;UNTANA7[#Headers]&amp;"]"),rowPointer3))</f>
        <v>13000</v>
      </c>
      <c r="R30" s="9" t="str">
        <f ca="1">IF(INDEX(INDIRECT("ALL["&amp;UNTANA7[#Headers]&amp;"]"),rowPointer3)="","",INDEX(INDIRECT("ALL["&amp;UNTANA7[#Headers]&amp;"]"),rowPointer3))</f>
        <v/>
      </c>
      <c r="S30" s="6" t="str">
        <f ca="1">IF(INDEX(INDIRECT("ALL["&amp;UNTANA7[#Headers]&amp;"]"),rowPointer3)="","",INDEX(INDIRECT("ALL["&amp;UNTANA7[#Headers]&amp;"]"),rowPointer3))</f>
        <v>24 PCS</v>
      </c>
      <c r="T30" s="4" t="str">
        <f ca="1">IF(INDEX(INDIRECT("ALL["&amp;UNTANA7[#Headers]&amp;"]"),rowPointer3)="","",INDEX(INDIRECT("ALL["&amp;UNTANA7[#Headers]&amp;"]"),rowPointer3))</f>
        <v/>
      </c>
      <c r="U30" s="4" t="str">
        <f ca="1">IF(INDEX(INDIRECT("ALL["&amp;UNTANA7[#Headers]&amp;"]"),rowPointer3)="","",INDEX(INDIRECT("ALL["&amp;UNTANA7[#Headers]&amp;"]"),rowPointer3))</f>
        <v/>
      </c>
      <c r="V30" s="9" t="str">
        <f ca="1">IF(INDEX(INDIRECT("ALL["&amp;UNTANA7[#Headers]&amp;"]"),rowPointer3)="","",INDEX(INDIRECT("ALL["&amp;UNTANA7[#Headers]&amp;"]"),rowPointer3))</f>
        <v/>
      </c>
      <c r="W30" s="6" t="str">
        <f ca="1">IF(INDEX(INDIRECT("ALL["&amp;UNTANA7[#Headers]&amp;"]"),rowPointer3)="","",INDEX(INDIRECT("ALL["&amp;UNTANA7[#Headers]&amp;"]"),rowPointer3))</f>
        <v>10 CTN MIX 24 PCS/ CTN</v>
      </c>
    </row>
    <row r="31" spans="1:23" x14ac:dyDescent="0.25">
      <c r="A31" s="7">
        <v>27</v>
      </c>
      <c r="D31">
        <f t="shared" si="0"/>
        <v>27</v>
      </c>
      <c r="E31" t="str">
        <f ca="1">INDEX(INDIRECT("ALL["&amp;UNTANA7[#Headers]&amp;"]"),rowPointer3)</f>
        <v/>
      </c>
      <c r="F31" s="2" t="str">
        <f ca="1">INDEX(INDIRECT("ALL["&amp;UNTANA7[#Headers]&amp;"]"),rowPointer3)</f>
        <v/>
      </c>
      <c r="G31" s="6" t="str">
        <f ca="1">IF(INDEX(INDIRECT("ALL["&amp;UNTANA7[#Headers]&amp;"]"),rowPointer3)="","",INDEX(INDIRECT("ALL["&amp;UNTANA7[#Headers]&amp;"]"),rowPointer3))</f>
        <v/>
      </c>
      <c r="H31" s="6" t="str">
        <f ca="1">IF(INDEX(INDIRECT("ALL["&amp;UNTANA7[#Headers]&amp;"]"),rowPointer3)="","",INDEX(INDIRECT("ALL["&amp;UNTANA7[#Headers]&amp;"]"),rowPointer3))</f>
        <v/>
      </c>
      <c r="I31" s="6" t="str">
        <f ca="1">IF(INDEX(INDIRECT("ALL["&amp;UNTANA7[#Headers]&amp;"]"),rowPointer3)="","",INDEX(INDIRECT("ALL["&amp;UNTANA7[#Headers]&amp;"]"),rowPointer3))</f>
        <v/>
      </c>
      <c r="J31" s="6" t="str">
        <f ca="1">IF(INDEX(INDIRECT("ALL["&amp;UNTANA7[#Headers]&amp;"]"),rowPointer3)="","",INDEX(INDIRECT("ALL["&amp;UNTANA7[#Headers]&amp;"]"),rowPointer3))</f>
        <v/>
      </c>
      <c r="K31" s="2" t="str">
        <f ca="1">IF(INDEX(INDIRECT("ALL["&amp;UNTANA7[#Headers]&amp;"]"),rowPointer3)="","",INDEX(INDIRECT("ALL["&amp;UNTANA7[#Headers]&amp;"]"),rowPointer3))</f>
        <v/>
      </c>
      <c r="L31" s="6" t="str">
        <f ca="1">IF(INDEX(INDIRECT("ALL["&amp;UNTANA7[#Headers]&amp;"]"),rowPointer3)="","",INDEX(INDIRECT("ALL["&amp;UNTANA7[#Headers]&amp;"]"),rowPointer3))</f>
        <v/>
      </c>
      <c r="M31" s="6" t="str">
        <f ca="1">IF(INDEX(INDIRECT("ALL["&amp;UNTANA7[#Headers]&amp;"]"),rowPointer3)="","",INDEX(INDIRECT("ALL["&amp;UNTANA7[#Headers]&amp;"]"),rowPointer3))</f>
        <v>TAPE DISPENSER 801 MERAH</v>
      </c>
      <c r="N31" s="6" t="str">
        <f ca="1">IF(INDEX(INDIRECT("ALL["&amp;UNTANA7[#Headers]&amp;"]"),rowPointer3)="","",INDEX(INDIRECT("ALL["&amp;UNTANA7[#Headers]&amp;"]"),rowPointer3))</f>
        <v/>
      </c>
      <c r="O31" s="9">
        <f ca="1">IF(INDEX(INDIRECT("ALL["&amp;UNTANA7[#Headers]&amp;"]"),rowPointer3)="","",INDEX(INDIRECT("ALL["&amp;UNTANA7[#Headers]&amp;"]"),rowPointer3))</f>
        <v>60</v>
      </c>
      <c r="P31" s="6" t="str">
        <f ca="1">IF(INDEX(INDIRECT("ALL["&amp;UNTANA7[#Headers]&amp;"]"),rowPointer3)="","",INDEX(INDIRECT("ALL["&amp;UNTANA7[#Headers]&amp;"]"),rowPointer3))</f>
        <v>PCS</v>
      </c>
      <c r="Q31" s="9">
        <f ca="1">IF(INDEX(INDIRECT("ALL["&amp;UNTANA7[#Headers]&amp;"]"),rowPointer3)="","",INDEX(INDIRECT("ALL["&amp;UNTANA7[#Headers]&amp;"]"),rowPointer3))</f>
        <v>13000</v>
      </c>
      <c r="R31" s="9" t="str">
        <f ca="1">IF(INDEX(INDIRECT("ALL["&amp;UNTANA7[#Headers]&amp;"]"),rowPointer3)="","",INDEX(INDIRECT("ALL["&amp;UNTANA7[#Headers]&amp;"]"),rowPointer3))</f>
        <v/>
      </c>
      <c r="S31" s="6" t="str">
        <f ca="1">IF(INDEX(INDIRECT("ALL["&amp;UNTANA7[#Headers]&amp;"]"),rowPointer3)="","",INDEX(INDIRECT("ALL["&amp;UNTANA7[#Headers]&amp;"]"),rowPointer3))</f>
        <v>24 PCS</v>
      </c>
      <c r="T31" s="4" t="str">
        <f ca="1">IF(INDEX(INDIRECT("ALL["&amp;UNTANA7[#Headers]&amp;"]"),rowPointer3)="","",INDEX(INDIRECT("ALL["&amp;UNTANA7[#Headers]&amp;"]"),rowPointer3))</f>
        <v/>
      </c>
      <c r="U31" s="4" t="str">
        <f ca="1">IF(INDEX(INDIRECT("ALL["&amp;UNTANA7[#Headers]&amp;"]"),rowPointer3)="","",INDEX(INDIRECT("ALL["&amp;UNTANA7[#Headers]&amp;"]"),rowPointer3))</f>
        <v/>
      </c>
      <c r="V31" s="9" t="str">
        <f ca="1">IF(INDEX(INDIRECT("ALL["&amp;UNTANA7[#Headers]&amp;"]"),rowPointer3)="","",INDEX(INDIRECT("ALL["&amp;UNTANA7[#Headers]&amp;"]"),rowPointer3))</f>
        <v/>
      </c>
      <c r="W31" s="6" t="str">
        <f ca="1">IF(INDEX(INDIRECT("ALL["&amp;UNTANA7[#Headers]&amp;"]"),rowPointer3)="","",INDEX(INDIRECT("ALL["&amp;UNTANA7[#Headers]&amp;"]"),rowPointer3))</f>
        <v>10 CTN MIX 24 PCS/ CTN</v>
      </c>
    </row>
    <row r="32" spans="1:23" x14ac:dyDescent="0.25">
      <c r="A32" s="7">
        <v>28</v>
      </c>
      <c r="D32">
        <f t="shared" si="0"/>
        <v>28</v>
      </c>
      <c r="E32" t="str">
        <f ca="1">INDEX(INDIRECT("ALL["&amp;UNTANA7[#Headers]&amp;"]"),rowPointer3)</f>
        <v/>
      </c>
      <c r="F32" s="2" t="str">
        <f ca="1">INDEX(INDIRECT("ALL["&amp;UNTANA7[#Headers]&amp;"]"),rowPointer3)</f>
        <v/>
      </c>
      <c r="G32" s="6" t="str">
        <f ca="1">IF(INDEX(INDIRECT("ALL["&amp;UNTANA7[#Headers]&amp;"]"),rowPointer3)="","",INDEX(INDIRECT("ALL["&amp;UNTANA7[#Headers]&amp;"]"),rowPointer3))</f>
        <v/>
      </c>
      <c r="H32" s="6" t="str">
        <f ca="1">IF(INDEX(INDIRECT("ALL["&amp;UNTANA7[#Headers]&amp;"]"),rowPointer3)="","",INDEX(INDIRECT("ALL["&amp;UNTANA7[#Headers]&amp;"]"),rowPointer3))</f>
        <v/>
      </c>
      <c r="I32" s="6" t="str">
        <f ca="1">IF(INDEX(INDIRECT("ALL["&amp;UNTANA7[#Headers]&amp;"]"),rowPointer3)="","",INDEX(INDIRECT("ALL["&amp;UNTANA7[#Headers]&amp;"]"),rowPointer3))</f>
        <v/>
      </c>
      <c r="J32" s="6" t="str">
        <f ca="1">IF(INDEX(INDIRECT("ALL["&amp;UNTANA7[#Headers]&amp;"]"),rowPointer3)="","",INDEX(INDIRECT("ALL["&amp;UNTANA7[#Headers]&amp;"]"),rowPointer3))</f>
        <v/>
      </c>
      <c r="K32" s="2" t="str">
        <f ca="1">IF(INDEX(INDIRECT("ALL["&amp;UNTANA7[#Headers]&amp;"]"),rowPointer3)="","",INDEX(INDIRECT("ALL["&amp;UNTANA7[#Headers]&amp;"]"),rowPointer3))</f>
        <v/>
      </c>
      <c r="L32" s="6" t="str">
        <f ca="1">IF(INDEX(INDIRECT("ALL["&amp;UNTANA7[#Headers]&amp;"]"),rowPointer3)="","",INDEX(INDIRECT("ALL["&amp;UNTANA7[#Headers]&amp;"]"),rowPointer3))</f>
        <v/>
      </c>
      <c r="M32" s="6" t="str">
        <f ca="1">IF(INDEX(INDIRECT("ALL["&amp;UNTANA7[#Headers]&amp;"]"),rowPointer3)="","",INDEX(INDIRECT("ALL["&amp;UNTANA7[#Headers]&amp;"]"),rowPointer3))</f>
        <v>TAPE DISPENSER 801 UNGU</v>
      </c>
      <c r="N32" s="6" t="str">
        <f ca="1">IF(INDEX(INDIRECT("ALL["&amp;UNTANA7[#Headers]&amp;"]"),rowPointer3)="","",INDEX(INDIRECT("ALL["&amp;UNTANA7[#Headers]&amp;"]"),rowPointer3))</f>
        <v/>
      </c>
      <c r="O32" s="9">
        <f ca="1">IF(INDEX(INDIRECT("ALL["&amp;UNTANA7[#Headers]&amp;"]"),rowPointer3)="","",INDEX(INDIRECT("ALL["&amp;UNTANA7[#Headers]&amp;"]"),rowPointer3))</f>
        <v>60</v>
      </c>
      <c r="P32" s="6" t="str">
        <f ca="1">IF(INDEX(INDIRECT("ALL["&amp;UNTANA7[#Headers]&amp;"]"),rowPointer3)="","",INDEX(INDIRECT("ALL["&amp;UNTANA7[#Headers]&amp;"]"),rowPointer3))</f>
        <v>PCS</v>
      </c>
      <c r="Q32" s="9">
        <f ca="1">IF(INDEX(INDIRECT("ALL["&amp;UNTANA7[#Headers]&amp;"]"),rowPointer3)="","",INDEX(INDIRECT("ALL["&amp;UNTANA7[#Headers]&amp;"]"),rowPointer3))</f>
        <v>13000</v>
      </c>
      <c r="R32" s="9" t="str">
        <f ca="1">IF(INDEX(INDIRECT("ALL["&amp;UNTANA7[#Headers]&amp;"]"),rowPointer3)="","",INDEX(INDIRECT("ALL["&amp;UNTANA7[#Headers]&amp;"]"),rowPointer3))</f>
        <v/>
      </c>
      <c r="S32" s="6" t="str">
        <f ca="1">IF(INDEX(INDIRECT("ALL["&amp;UNTANA7[#Headers]&amp;"]"),rowPointer3)="","",INDEX(INDIRECT("ALL["&amp;UNTANA7[#Headers]&amp;"]"),rowPointer3))</f>
        <v>24 PCS</v>
      </c>
      <c r="T32" s="4" t="str">
        <f ca="1">IF(INDEX(INDIRECT("ALL["&amp;UNTANA7[#Headers]&amp;"]"),rowPointer3)="","",INDEX(INDIRECT("ALL["&amp;UNTANA7[#Headers]&amp;"]"),rowPointer3))</f>
        <v/>
      </c>
      <c r="U32" s="4" t="str">
        <f ca="1">IF(INDEX(INDIRECT("ALL["&amp;UNTANA7[#Headers]&amp;"]"),rowPointer3)="","",INDEX(INDIRECT("ALL["&amp;UNTANA7[#Headers]&amp;"]"),rowPointer3))</f>
        <v/>
      </c>
      <c r="V32" s="9" t="str">
        <f ca="1">IF(INDEX(INDIRECT("ALL["&amp;UNTANA7[#Headers]&amp;"]"),rowPointer3)="","",INDEX(INDIRECT("ALL["&amp;UNTANA7[#Headers]&amp;"]"),rowPointer3))</f>
        <v/>
      </c>
      <c r="W32" s="6" t="str">
        <f ca="1">IF(INDEX(INDIRECT("ALL["&amp;UNTANA7[#Headers]&amp;"]"),rowPointer3)="","",INDEX(INDIRECT("ALL["&amp;UNTANA7[#Headers]&amp;"]"),rowPointer3))</f>
        <v>10 CTN MIX 24 PCS/ CTN</v>
      </c>
    </row>
    <row r="33" spans="1:23" x14ac:dyDescent="0.25">
      <c r="A33" s="7">
        <v>29</v>
      </c>
      <c r="D33">
        <f t="shared" si="0"/>
        <v>29</v>
      </c>
      <c r="E33" t="str">
        <f ca="1">INDEX(INDIRECT("ALL["&amp;UNTANA7[#Headers]&amp;"]"),rowPointer3)</f>
        <v/>
      </c>
      <c r="F33" s="2" t="str">
        <f ca="1">INDEX(INDIRECT("ALL["&amp;UNTANA7[#Headers]&amp;"]"),rowPointer3)</f>
        <v/>
      </c>
      <c r="G33" s="6" t="str">
        <f ca="1">IF(INDEX(INDIRECT("ALL["&amp;UNTANA7[#Headers]&amp;"]"),rowPointer3)="","",INDEX(INDIRECT("ALL["&amp;UNTANA7[#Headers]&amp;"]"),rowPointer3))</f>
        <v/>
      </c>
      <c r="H33" s="6" t="str">
        <f ca="1">IF(INDEX(INDIRECT("ALL["&amp;UNTANA7[#Headers]&amp;"]"),rowPointer3)="","",INDEX(INDIRECT("ALL["&amp;UNTANA7[#Headers]&amp;"]"),rowPointer3))</f>
        <v/>
      </c>
      <c r="I33" s="6" t="str">
        <f ca="1">IF(INDEX(INDIRECT("ALL["&amp;UNTANA7[#Headers]&amp;"]"),rowPointer3)="","",INDEX(INDIRECT("ALL["&amp;UNTANA7[#Headers]&amp;"]"),rowPointer3))</f>
        <v/>
      </c>
      <c r="J33" s="6" t="str">
        <f ca="1">IF(INDEX(INDIRECT("ALL["&amp;UNTANA7[#Headers]&amp;"]"),rowPointer3)="","",INDEX(INDIRECT("ALL["&amp;UNTANA7[#Headers]&amp;"]"),rowPointer3))</f>
        <v/>
      </c>
      <c r="K33" s="2" t="str">
        <f ca="1">IF(INDEX(INDIRECT("ALL["&amp;UNTANA7[#Headers]&amp;"]"),rowPointer3)="","",INDEX(INDIRECT("ALL["&amp;UNTANA7[#Headers]&amp;"]"),rowPointer3))</f>
        <v/>
      </c>
      <c r="L33" s="6" t="str">
        <f ca="1">IF(INDEX(INDIRECT("ALL["&amp;UNTANA7[#Headers]&amp;"]"),rowPointer3)="","",INDEX(INDIRECT("ALL["&amp;UNTANA7[#Headers]&amp;"]"),rowPointer3))</f>
        <v/>
      </c>
      <c r="M33" s="6" t="str">
        <f ca="1">IF(INDEX(INDIRECT("ALL["&amp;UNTANA7[#Headers]&amp;"]"),rowPointer3)="","",INDEX(INDIRECT("ALL["&amp;UNTANA7[#Headers]&amp;"]"),rowPointer3))</f>
        <v>TAPE DISPENSER 801 BIRU</v>
      </c>
      <c r="N33" s="6" t="str">
        <f ca="1">IF(INDEX(INDIRECT("ALL["&amp;UNTANA7[#Headers]&amp;"]"),rowPointer3)="","",INDEX(INDIRECT("ALL["&amp;UNTANA7[#Headers]&amp;"]"),rowPointer3))</f>
        <v/>
      </c>
      <c r="O33" s="9">
        <f ca="1">IF(INDEX(INDIRECT("ALL["&amp;UNTANA7[#Headers]&amp;"]"),rowPointer3)="","",INDEX(INDIRECT("ALL["&amp;UNTANA7[#Headers]&amp;"]"),rowPointer3))</f>
        <v>6</v>
      </c>
      <c r="P33" s="6" t="str">
        <f ca="1">IF(INDEX(INDIRECT("ALL["&amp;UNTANA7[#Headers]&amp;"]"),rowPointer3)="","",INDEX(INDIRECT("ALL["&amp;UNTANA7[#Headers]&amp;"]"),rowPointer3))</f>
        <v>PCS</v>
      </c>
      <c r="Q33" s="9" t="str">
        <f ca="1">IF(INDEX(INDIRECT("ALL["&amp;UNTANA7[#Headers]&amp;"]"),rowPointer3)="","",INDEX(INDIRECT("ALL["&amp;UNTANA7[#Headers]&amp;"]"),rowPointer3))</f>
        <v/>
      </c>
      <c r="R33" s="9" t="str">
        <f ca="1">IF(INDEX(INDIRECT("ALL["&amp;UNTANA7[#Headers]&amp;"]"),rowPointer3)="","",INDEX(INDIRECT("ALL["&amp;UNTANA7[#Headers]&amp;"]"),rowPointer3))</f>
        <v/>
      </c>
      <c r="S33" s="6" t="str">
        <f ca="1">IF(INDEX(INDIRECT("ALL["&amp;UNTANA7[#Headers]&amp;"]"),rowPointer3)="","",INDEX(INDIRECT("ALL["&amp;UNTANA7[#Headers]&amp;"]"),rowPointer3))</f>
        <v>24 PCS</v>
      </c>
      <c r="T33" s="4" t="str">
        <f ca="1">IF(INDEX(INDIRECT("ALL["&amp;UNTANA7[#Headers]&amp;"]"),rowPointer3)="","",INDEX(INDIRECT("ALL["&amp;UNTANA7[#Headers]&amp;"]"),rowPointer3))</f>
        <v/>
      </c>
      <c r="U33" s="4" t="str">
        <f ca="1">IF(INDEX(INDIRECT("ALL["&amp;UNTANA7[#Headers]&amp;"]"),rowPointer3)="","",INDEX(INDIRECT("ALL["&amp;UNTANA7[#Headers]&amp;"]"),rowPointer3))</f>
        <v/>
      </c>
      <c r="V33" s="9" t="str">
        <f ca="1">IF(INDEX(INDIRECT("ALL["&amp;UNTANA7[#Headers]&amp;"]"),rowPointer3)="","",INDEX(INDIRECT("ALL["&amp;UNTANA7[#Headers]&amp;"]"),rowPointer3))</f>
        <v/>
      </c>
      <c r="W33" s="6" t="str">
        <f ca="1">IF(INDEX(INDIRECT("ALL["&amp;UNTANA7[#Headers]&amp;"]"),rowPointer3)="","",INDEX(INDIRECT("ALL["&amp;UNTANA7[#Headers]&amp;"]"),rowPointer3))</f>
        <v>1 CTN MIX 24 PCS/ CTN, BONUS</v>
      </c>
    </row>
    <row r="34" spans="1:23" x14ac:dyDescent="0.25">
      <c r="A34" s="7">
        <v>30</v>
      </c>
      <c r="D34">
        <f t="shared" si="0"/>
        <v>30</v>
      </c>
      <c r="E34" t="str">
        <f ca="1">INDEX(INDIRECT("ALL["&amp;UNTANA7[#Headers]&amp;"]"),rowPointer3)</f>
        <v/>
      </c>
      <c r="F34" s="2" t="str">
        <f ca="1">INDEX(INDIRECT("ALL["&amp;UNTANA7[#Headers]&amp;"]"),rowPointer3)</f>
        <v/>
      </c>
      <c r="G34" s="6" t="str">
        <f ca="1">IF(INDEX(INDIRECT("ALL["&amp;UNTANA7[#Headers]&amp;"]"),rowPointer3)="","",INDEX(INDIRECT("ALL["&amp;UNTANA7[#Headers]&amp;"]"),rowPointer3))</f>
        <v/>
      </c>
      <c r="H34" s="6" t="str">
        <f ca="1">IF(INDEX(INDIRECT("ALL["&amp;UNTANA7[#Headers]&amp;"]"),rowPointer3)="","",INDEX(INDIRECT("ALL["&amp;UNTANA7[#Headers]&amp;"]"),rowPointer3))</f>
        <v/>
      </c>
      <c r="I34" s="6" t="str">
        <f ca="1">IF(INDEX(INDIRECT("ALL["&amp;UNTANA7[#Headers]&amp;"]"),rowPointer3)="","",INDEX(INDIRECT("ALL["&amp;UNTANA7[#Headers]&amp;"]"),rowPointer3))</f>
        <v/>
      </c>
      <c r="J34" s="6" t="str">
        <f ca="1">IF(INDEX(INDIRECT("ALL["&amp;UNTANA7[#Headers]&amp;"]"),rowPointer3)="","",INDEX(INDIRECT("ALL["&amp;UNTANA7[#Headers]&amp;"]"),rowPointer3))</f>
        <v/>
      </c>
      <c r="K34" s="2" t="str">
        <f ca="1">IF(INDEX(INDIRECT("ALL["&amp;UNTANA7[#Headers]&amp;"]"),rowPointer3)="","",INDEX(INDIRECT("ALL["&amp;UNTANA7[#Headers]&amp;"]"),rowPointer3))</f>
        <v/>
      </c>
      <c r="L34" s="6" t="str">
        <f ca="1">IF(INDEX(INDIRECT("ALL["&amp;UNTANA7[#Headers]&amp;"]"),rowPointer3)="","",INDEX(INDIRECT("ALL["&amp;UNTANA7[#Headers]&amp;"]"),rowPointer3))</f>
        <v/>
      </c>
      <c r="M34" s="6" t="str">
        <f ca="1">IF(INDEX(INDIRECT("ALL["&amp;UNTANA7[#Headers]&amp;"]"),rowPointer3)="","",INDEX(INDIRECT("ALL["&amp;UNTANA7[#Headers]&amp;"]"),rowPointer3))</f>
        <v>TAPE DISPENSER 801 HIJAU</v>
      </c>
      <c r="N34" s="6" t="str">
        <f ca="1">IF(INDEX(INDIRECT("ALL["&amp;UNTANA7[#Headers]&amp;"]"),rowPointer3)="","",INDEX(INDIRECT("ALL["&amp;UNTANA7[#Headers]&amp;"]"),rowPointer3))</f>
        <v/>
      </c>
      <c r="O34" s="9">
        <f ca="1">IF(INDEX(INDIRECT("ALL["&amp;UNTANA7[#Headers]&amp;"]"),rowPointer3)="","",INDEX(INDIRECT("ALL["&amp;UNTANA7[#Headers]&amp;"]"),rowPointer3))</f>
        <v>6</v>
      </c>
      <c r="P34" s="6" t="str">
        <f ca="1">IF(INDEX(INDIRECT("ALL["&amp;UNTANA7[#Headers]&amp;"]"),rowPointer3)="","",INDEX(INDIRECT("ALL["&amp;UNTANA7[#Headers]&amp;"]"),rowPointer3))</f>
        <v>PCS</v>
      </c>
      <c r="Q34" s="9" t="str">
        <f ca="1">IF(INDEX(INDIRECT("ALL["&amp;UNTANA7[#Headers]&amp;"]"),rowPointer3)="","",INDEX(INDIRECT("ALL["&amp;UNTANA7[#Headers]&amp;"]"),rowPointer3))</f>
        <v/>
      </c>
      <c r="R34" s="9" t="str">
        <f ca="1">IF(INDEX(INDIRECT("ALL["&amp;UNTANA7[#Headers]&amp;"]"),rowPointer3)="","",INDEX(INDIRECT("ALL["&amp;UNTANA7[#Headers]&amp;"]"),rowPointer3))</f>
        <v/>
      </c>
      <c r="S34" s="6" t="str">
        <f ca="1">IF(INDEX(INDIRECT("ALL["&amp;UNTANA7[#Headers]&amp;"]"),rowPointer3)="","",INDEX(INDIRECT("ALL["&amp;UNTANA7[#Headers]&amp;"]"),rowPointer3))</f>
        <v>24 PCS</v>
      </c>
      <c r="T34" s="4" t="str">
        <f ca="1">IF(INDEX(INDIRECT("ALL["&amp;UNTANA7[#Headers]&amp;"]"),rowPointer3)="","",INDEX(INDIRECT("ALL["&amp;UNTANA7[#Headers]&amp;"]"),rowPointer3))</f>
        <v/>
      </c>
      <c r="U34" s="4" t="str">
        <f ca="1">IF(INDEX(INDIRECT("ALL["&amp;UNTANA7[#Headers]&amp;"]"),rowPointer3)="","",INDEX(INDIRECT("ALL["&amp;UNTANA7[#Headers]&amp;"]"),rowPointer3))</f>
        <v/>
      </c>
      <c r="V34" s="9" t="str">
        <f ca="1">IF(INDEX(INDIRECT("ALL["&amp;UNTANA7[#Headers]&amp;"]"),rowPointer3)="","",INDEX(INDIRECT("ALL["&amp;UNTANA7[#Headers]&amp;"]"),rowPointer3))</f>
        <v/>
      </c>
      <c r="W34" s="6" t="str">
        <f ca="1">IF(INDEX(INDIRECT("ALL["&amp;UNTANA7[#Headers]&amp;"]"),rowPointer3)="","",INDEX(INDIRECT("ALL["&amp;UNTANA7[#Headers]&amp;"]"),rowPointer3))</f>
        <v>1 CTN MIX 24 PCS/ CTN, BONUS</v>
      </c>
    </row>
    <row r="35" spans="1:23" x14ac:dyDescent="0.25">
      <c r="A35" s="7">
        <v>31</v>
      </c>
      <c r="D35">
        <f t="shared" si="0"/>
        <v>31</v>
      </c>
      <c r="E35" t="str">
        <f ca="1">INDEX(INDIRECT("ALL["&amp;UNTANA7[#Headers]&amp;"]"),rowPointer3)</f>
        <v/>
      </c>
      <c r="F35" s="2" t="str">
        <f ca="1">INDEX(INDIRECT("ALL["&amp;UNTANA7[#Headers]&amp;"]"),rowPointer3)</f>
        <v/>
      </c>
      <c r="G35" s="6" t="str">
        <f ca="1">IF(INDEX(INDIRECT("ALL["&amp;UNTANA7[#Headers]&amp;"]"),rowPointer3)="","",INDEX(INDIRECT("ALL["&amp;UNTANA7[#Headers]&amp;"]"),rowPointer3))</f>
        <v/>
      </c>
      <c r="H35" s="6" t="str">
        <f ca="1">IF(INDEX(INDIRECT("ALL["&amp;UNTANA7[#Headers]&amp;"]"),rowPointer3)="","",INDEX(INDIRECT("ALL["&amp;UNTANA7[#Headers]&amp;"]"),rowPointer3))</f>
        <v/>
      </c>
      <c r="I35" s="6" t="str">
        <f ca="1">IF(INDEX(INDIRECT("ALL["&amp;UNTANA7[#Headers]&amp;"]"),rowPointer3)="","",INDEX(INDIRECT("ALL["&amp;UNTANA7[#Headers]&amp;"]"),rowPointer3))</f>
        <v/>
      </c>
      <c r="J35" s="6" t="str">
        <f ca="1">IF(INDEX(INDIRECT("ALL["&amp;UNTANA7[#Headers]&amp;"]"),rowPointer3)="","",INDEX(INDIRECT("ALL["&amp;UNTANA7[#Headers]&amp;"]"),rowPointer3))</f>
        <v/>
      </c>
      <c r="K35" s="2" t="str">
        <f ca="1">IF(INDEX(INDIRECT("ALL["&amp;UNTANA7[#Headers]&amp;"]"),rowPointer3)="","",INDEX(INDIRECT("ALL["&amp;UNTANA7[#Headers]&amp;"]"),rowPointer3))</f>
        <v/>
      </c>
      <c r="L35" s="6" t="str">
        <f ca="1">IF(INDEX(INDIRECT("ALL["&amp;UNTANA7[#Headers]&amp;"]"),rowPointer3)="","",INDEX(INDIRECT("ALL["&amp;UNTANA7[#Headers]&amp;"]"),rowPointer3))</f>
        <v/>
      </c>
      <c r="M35" s="6" t="str">
        <f ca="1">IF(INDEX(INDIRECT("ALL["&amp;UNTANA7[#Headers]&amp;"]"),rowPointer3)="","",INDEX(INDIRECT("ALL["&amp;UNTANA7[#Headers]&amp;"]"),rowPointer3))</f>
        <v>TAPE DISPENSER 801 MERAH</v>
      </c>
      <c r="N35" s="6" t="str">
        <f ca="1">IF(INDEX(INDIRECT("ALL["&amp;UNTANA7[#Headers]&amp;"]"),rowPointer3)="","",INDEX(INDIRECT("ALL["&amp;UNTANA7[#Headers]&amp;"]"),rowPointer3))</f>
        <v/>
      </c>
      <c r="O35" s="9">
        <f ca="1">IF(INDEX(INDIRECT("ALL["&amp;UNTANA7[#Headers]&amp;"]"),rowPointer3)="","",INDEX(INDIRECT("ALL["&amp;UNTANA7[#Headers]&amp;"]"),rowPointer3))</f>
        <v>6</v>
      </c>
      <c r="P35" s="6" t="str">
        <f ca="1">IF(INDEX(INDIRECT("ALL["&amp;UNTANA7[#Headers]&amp;"]"),rowPointer3)="","",INDEX(INDIRECT("ALL["&amp;UNTANA7[#Headers]&amp;"]"),rowPointer3))</f>
        <v>PCS</v>
      </c>
      <c r="Q35" s="9" t="str">
        <f ca="1">IF(INDEX(INDIRECT("ALL["&amp;UNTANA7[#Headers]&amp;"]"),rowPointer3)="","",INDEX(INDIRECT("ALL["&amp;UNTANA7[#Headers]&amp;"]"),rowPointer3))</f>
        <v/>
      </c>
      <c r="R35" s="9" t="str">
        <f ca="1">IF(INDEX(INDIRECT("ALL["&amp;UNTANA7[#Headers]&amp;"]"),rowPointer3)="","",INDEX(INDIRECT("ALL["&amp;UNTANA7[#Headers]&amp;"]"),rowPointer3))</f>
        <v/>
      </c>
      <c r="S35" s="6" t="str">
        <f ca="1">IF(INDEX(INDIRECT("ALL["&amp;UNTANA7[#Headers]&amp;"]"),rowPointer3)="","",INDEX(INDIRECT("ALL["&amp;UNTANA7[#Headers]&amp;"]"),rowPointer3))</f>
        <v>24 PCS</v>
      </c>
      <c r="T35" s="4" t="str">
        <f ca="1">IF(INDEX(INDIRECT("ALL["&amp;UNTANA7[#Headers]&amp;"]"),rowPointer3)="","",INDEX(INDIRECT("ALL["&amp;UNTANA7[#Headers]&amp;"]"),rowPointer3))</f>
        <v/>
      </c>
      <c r="U35" s="4" t="str">
        <f ca="1">IF(INDEX(INDIRECT("ALL["&amp;UNTANA7[#Headers]&amp;"]"),rowPointer3)="","",INDEX(INDIRECT("ALL["&amp;UNTANA7[#Headers]&amp;"]"),rowPointer3))</f>
        <v/>
      </c>
      <c r="V35" s="9" t="str">
        <f ca="1">IF(INDEX(INDIRECT("ALL["&amp;UNTANA7[#Headers]&amp;"]"),rowPointer3)="","",INDEX(INDIRECT("ALL["&amp;UNTANA7[#Headers]&amp;"]"),rowPointer3))</f>
        <v/>
      </c>
      <c r="W35" s="6" t="str">
        <f ca="1">IF(INDEX(INDIRECT("ALL["&amp;UNTANA7[#Headers]&amp;"]"),rowPointer3)="","",INDEX(INDIRECT("ALL["&amp;UNTANA7[#Headers]&amp;"]"),rowPointer3))</f>
        <v>1 CTN MIX 24 PCS/ CTN, BONUS</v>
      </c>
    </row>
    <row r="36" spans="1:23" x14ac:dyDescent="0.25">
      <c r="A36" s="7">
        <v>32</v>
      </c>
      <c r="D36">
        <f t="shared" si="0"/>
        <v>32</v>
      </c>
      <c r="E36" t="str">
        <f ca="1">INDEX(INDIRECT("ALL["&amp;UNTANA7[#Headers]&amp;"]"),rowPointer3)</f>
        <v/>
      </c>
      <c r="F36" s="2" t="str">
        <f ca="1">INDEX(INDIRECT("ALL["&amp;UNTANA7[#Headers]&amp;"]"),rowPointer3)</f>
        <v/>
      </c>
      <c r="G36" s="6" t="str">
        <f ca="1">IF(INDEX(INDIRECT("ALL["&amp;UNTANA7[#Headers]&amp;"]"),rowPointer3)="","",INDEX(INDIRECT("ALL["&amp;UNTANA7[#Headers]&amp;"]"),rowPointer3))</f>
        <v/>
      </c>
      <c r="H36" s="6" t="str">
        <f ca="1">IF(INDEX(INDIRECT("ALL["&amp;UNTANA7[#Headers]&amp;"]"),rowPointer3)="","",INDEX(INDIRECT("ALL["&amp;UNTANA7[#Headers]&amp;"]"),rowPointer3))</f>
        <v/>
      </c>
      <c r="I36" s="6" t="str">
        <f ca="1">IF(INDEX(INDIRECT("ALL["&amp;UNTANA7[#Headers]&amp;"]"),rowPointer3)="","",INDEX(INDIRECT("ALL["&amp;UNTANA7[#Headers]&amp;"]"),rowPointer3))</f>
        <v/>
      </c>
      <c r="J36" s="6" t="str">
        <f ca="1">IF(INDEX(INDIRECT("ALL["&amp;UNTANA7[#Headers]&amp;"]"),rowPointer3)="","",INDEX(INDIRECT("ALL["&amp;UNTANA7[#Headers]&amp;"]"),rowPointer3))</f>
        <v/>
      </c>
      <c r="K36" s="2" t="str">
        <f ca="1">IF(INDEX(INDIRECT("ALL["&amp;UNTANA7[#Headers]&amp;"]"),rowPointer3)="","",INDEX(INDIRECT("ALL["&amp;UNTANA7[#Headers]&amp;"]"),rowPointer3))</f>
        <v/>
      </c>
      <c r="L36" s="6" t="str">
        <f ca="1">IF(INDEX(INDIRECT("ALL["&amp;UNTANA7[#Headers]&amp;"]"),rowPointer3)="","",INDEX(INDIRECT("ALL["&amp;UNTANA7[#Headers]&amp;"]"),rowPointer3))</f>
        <v/>
      </c>
      <c r="M36" s="6" t="str">
        <f ca="1">IF(INDEX(INDIRECT("ALL["&amp;UNTANA7[#Headers]&amp;"]"),rowPointer3)="","",INDEX(INDIRECT("ALL["&amp;UNTANA7[#Headers]&amp;"]"),rowPointer3))</f>
        <v>TAPE DISPENSER 801 UNGU</v>
      </c>
      <c r="N36" s="6" t="str">
        <f ca="1">IF(INDEX(INDIRECT("ALL["&amp;UNTANA7[#Headers]&amp;"]"),rowPointer3)="","",INDEX(INDIRECT("ALL["&amp;UNTANA7[#Headers]&amp;"]"),rowPointer3))</f>
        <v/>
      </c>
      <c r="O36" s="9">
        <f ca="1">IF(INDEX(INDIRECT("ALL["&amp;UNTANA7[#Headers]&amp;"]"),rowPointer3)="","",INDEX(INDIRECT("ALL["&amp;UNTANA7[#Headers]&amp;"]"),rowPointer3))</f>
        <v>6</v>
      </c>
      <c r="P36" s="6" t="str">
        <f ca="1">IF(INDEX(INDIRECT("ALL["&amp;UNTANA7[#Headers]&amp;"]"),rowPointer3)="","",INDEX(INDIRECT("ALL["&amp;UNTANA7[#Headers]&amp;"]"),rowPointer3))</f>
        <v>PCS</v>
      </c>
      <c r="Q36" s="9" t="str">
        <f ca="1">IF(INDEX(INDIRECT("ALL["&amp;UNTANA7[#Headers]&amp;"]"),rowPointer3)="","",INDEX(INDIRECT("ALL["&amp;UNTANA7[#Headers]&amp;"]"),rowPointer3))</f>
        <v/>
      </c>
      <c r="R36" s="9" t="str">
        <f ca="1">IF(INDEX(INDIRECT("ALL["&amp;UNTANA7[#Headers]&amp;"]"),rowPointer3)="","",INDEX(INDIRECT("ALL["&amp;UNTANA7[#Headers]&amp;"]"),rowPointer3))</f>
        <v/>
      </c>
      <c r="S36" s="6" t="str">
        <f ca="1">IF(INDEX(INDIRECT("ALL["&amp;UNTANA7[#Headers]&amp;"]"),rowPointer3)="","",INDEX(INDIRECT("ALL["&amp;UNTANA7[#Headers]&amp;"]"),rowPointer3))</f>
        <v>24 PCS</v>
      </c>
      <c r="T36" s="4" t="str">
        <f ca="1">IF(INDEX(INDIRECT("ALL["&amp;UNTANA7[#Headers]&amp;"]"),rowPointer3)="","",INDEX(INDIRECT("ALL["&amp;UNTANA7[#Headers]&amp;"]"),rowPointer3))</f>
        <v/>
      </c>
      <c r="U36" s="4" t="str">
        <f ca="1">IF(INDEX(INDIRECT("ALL["&amp;UNTANA7[#Headers]&amp;"]"),rowPointer3)="","",INDEX(INDIRECT("ALL["&amp;UNTANA7[#Headers]&amp;"]"),rowPointer3))</f>
        <v/>
      </c>
      <c r="V36" s="9" t="str">
        <f ca="1">IF(INDEX(INDIRECT("ALL["&amp;UNTANA7[#Headers]&amp;"]"),rowPointer3)="","",INDEX(INDIRECT("ALL["&amp;UNTANA7[#Headers]&amp;"]"),rowPointer3))</f>
        <v/>
      </c>
      <c r="W36" s="6" t="str">
        <f ca="1">IF(INDEX(INDIRECT("ALL["&amp;UNTANA7[#Headers]&amp;"]"),rowPointer3)="","",INDEX(INDIRECT("ALL["&amp;UNTANA7[#Headers]&amp;"]"),rowPointer3))</f>
        <v>1 CTN MIX 24 PCS/ CTN, BONUS</v>
      </c>
    </row>
    <row r="37" spans="1:23" x14ac:dyDescent="0.25">
      <c r="A37" s="7">
        <v>33</v>
      </c>
      <c r="D37">
        <f t="shared" si="0"/>
        <v>33</v>
      </c>
      <c r="E37" t="str">
        <f ca="1">INDEX(INDIRECT("ALL["&amp;UNTANA7[#Headers]&amp;"]"),rowPointer3)</f>
        <v/>
      </c>
      <c r="F37" s="2" t="str">
        <f ca="1">INDEX(INDIRECT("ALL["&amp;UNTANA7[#Headers]&amp;"]"),rowPointer3)</f>
        <v/>
      </c>
      <c r="G37" s="6" t="str">
        <f ca="1">IF(INDEX(INDIRECT("ALL["&amp;UNTANA7[#Headers]&amp;"]"),rowPointer3)="","",INDEX(INDIRECT("ALL["&amp;UNTANA7[#Headers]&amp;"]"),rowPointer3))</f>
        <v/>
      </c>
      <c r="H37" s="6" t="str">
        <f ca="1">IF(INDEX(INDIRECT("ALL["&amp;UNTANA7[#Headers]&amp;"]"),rowPointer3)="","",INDEX(INDIRECT("ALL["&amp;UNTANA7[#Headers]&amp;"]"),rowPointer3))</f>
        <v/>
      </c>
      <c r="I37" s="6" t="str">
        <f ca="1">IF(INDEX(INDIRECT("ALL["&amp;UNTANA7[#Headers]&amp;"]"),rowPointer3)="","",INDEX(INDIRECT("ALL["&amp;UNTANA7[#Headers]&amp;"]"),rowPointer3))</f>
        <v/>
      </c>
      <c r="J37" s="6" t="str">
        <f ca="1">IF(INDEX(INDIRECT("ALL["&amp;UNTANA7[#Headers]&amp;"]"),rowPointer3)="","",INDEX(INDIRECT("ALL["&amp;UNTANA7[#Headers]&amp;"]"),rowPointer3))</f>
        <v/>
      </c>
      <c r="K37" s="2" t="str">
        <f ca="1">IF(INDEX(INDIRECT("ALL["&amp;UNTANA7[#Headers]&amp;"]"),rowPointer3)="","",INDEX(INDIRECT("ALL["&amp;UNTANA7[#Headers]&amp;"]"),rowPointer3))</f>
        <v/>
      </c>
      <c r="L37" s="6" t="str">
        <f ca="1">IF(INDEX(INDIRECT("ALL["&amp;UNTANA7[#Headers]&amp;"]"),rowPointer3)="","",INDEX(INDIRECT("ALL["&amp;UNTANA7[#Headers]&amp;"]"),rowPointer3))</f>
        <v/>
      </c>
      <c r="M37" s="6" t="str">
        <f ca="1">IF(INDEX(INDIRECT("ALL["&amp;UNTANA7[#Headers]&amp;"]"),rowPointer3)="","",INDEX(INDIRECT("ALL["&amp;UNTANA7[#Headers]&amp;"]"),rowPointer3))</f>
        <v>TAPE DISPENSER 805 BIRU</v>
      </c>
      <c r="N37" s="6" t="str">
        <f ca="1">IF(INDEX(INDIRECT("ALL["&amp;UNTANA7[#Headers]&amp;"]"),rowPointer3)="","",INDEX(INDIRECT("ALL["&amp;UNTANA7[#Headers]&amp;"]"),rowPointer3))</f>
        <v/>
      </c>
      <c r="O37" s="9">
        <f ca="1">IF(INDEX(INDIRECT("ALL["&amp;UNTANA7[#Headers]&amp;"]"),rowPointer3)="","",INDEX(INDIRECT("ALL["&amp;UNTANA7[#Headers]&amp;"]"),rowPointer3))</f>
        <v>90</v>
      </c>
      <c r="P37" s="6" t="str">
        <f ca="1">IF(INDEX(INDIRECT("ALL["&amp;UNTANA7[#Headers]&amp;"]"),rowPointer3)="","",INDEX(INDIRECT("ALL["&amp;UNTANA7[#Headers]&amp;"]"),rowPointer3))</f>
        <v>PCS</v>
      </c>
      <c r="Q37" s="9">
        <f ca="1">IF(INDEX(INDIRECT("ALL["&amp;UNTANA7[#Headers]&amp;"]"),rowPointer3)="","",INDEX(INDIRECT("ALL["&amp;UNTANA7[#Headers]&amp;"]"),rowPointer3))</f>
        <v>12000</v>
      </c>
      <c r="R37" s="9" t="str">
        <f ca="1">IF(INDEX(INDIRECT("ALL["&amp;UNTANA7[#Headers]&amp;"]"),rowPointer3)="","",INDEX(INDIRECT("ALL["&amp;UNTANA7[#Headers]&amp;"]"),rowPointer3))</f>
        <v/>
      </c>
      <c r="S37" s="6" t="str">
        <f ca="1">IF(INDEX(INDIRECT("ALL["&amp;UNTANA7[#Headers]&amp;"]"),rowPointer3)="","",INDEX(INDIRECT("ALL["&amp;UNTANA7[#Headers]&amp;"]"),rowPointer3))</f>
        <v>36 PCS</v>
      </c>
      <c r="T37" s="4" t="str">
        <f ca="1">IF(INDEX(INDIRECT("ALL["&amp;UNTANA7[#Headers]&amp;"]"),rowPointer3)="","",INDEX(INDIRECT("ALL["&amp;UNTANA7[#Headers]&amp;"]"),rowPointer3))</f>
        <v/>
      </c>
      <c r="U37" s="4" t="str">
        <f ca="1">IF(INDEX(INDIRECT("ALL["&amp;UNTANA7[#Headers]&amp;"]"),rowPointer3)="","",INDEX(INDIRECT("ALL["&amp;UNTANA7[#Headers]&amp;"]"),rowPointer3))</f>
        <v/>
      </c>
      <c r="V37" s="9" t="str">
        <f ca="1">IF(INDEX(INDIRECT("ALL["&amp;UNTANA7[#Headers]&amp;"]"),rowPointer3)="","",INDEX(INDIRECT("ALL["&amp;UNTANA7[#Headers]&amp;"]"),rowPointer3))</f>
        <v/>
      </c>
      <c r="W37" s="6" t="str">
        <f ca="1">IF(INDEX(INDIRECT("ALL["&amp;UNTANA7[#Headers]&amp;"]"),rowPointer3)="","",INDEX(INDIRECT("ALL["&amp;UNTANA7[#Headers]&amp;"]"),rowPointer3))</f>
        <v>10 CTN MIX 36 PCS/ CTN</v>
      </c>
    </row>
    <row r="38" spans="1:23" x14ac:dyDescent="0.25">
      <c r="A38" s="7">
        <v>34</v>
      </c>
      <c r="D38">
        <f t="shared" si="0"/>
        <v>34</v>
      </c>
      <c r="E38" t="str">
        <f ca="1">INDEX(INDIRECT("ALL["&amp;UNTANA7[#Headers]&amp;"]"),rowPointer3)</f>
        <v/>
      </c>
      <c r="F38" s="2" t="str">
        <f ca="1">INDEX(INDIRECT("ALL["&amp;UNTANA7[#Headers]&amp;"]"),rowPointer3)</f>
        <v/>
      </c>
      <c r="G38" s="6" t="str">
        <f ca="1">IF(INDEX(INDIRECT("ALL["&amp;UNTANA7[#Headers]&amp;"]"),rowPointer3)="","",INDEX(INDIRECT("ALL["&amp;UNTANA7[#Headers]&amp;"]"),rowPointer3))</f>
        <v/>
      </c>
      <c r="H38" s="6" t="str">
        <f ca="1">IF(INDEX(INDIRECT("ALL["&amp;UNTANA7[#Headers]&amp;"]"),rowPointer3)="","",INDEX(INDIRECT("ALL["&amp;UNTANA7[#Headers]&amp;"]"),rowPointer3))</f>
        <v/>
      </c>
      <c r="I38" s="6" t="str">
        <f ca="1">IF(INDEX(INDIRECT("ALL["&amp;UNTANA7[#Headers]&amp;"]"),rowPointer3)="","",INDEX(INDIRECT("ALL["&amp;UNTANA7[#Headers]&amp;"]"),rowPointer3))</f>
        <v/>
      </c>
      <c r="J38" s="6" t="str">
        <f ca="1">IF(INDEX(INDIRECT("ALL["&amp;UNTANA7[#Headers]&amp;"]"),rowPointer3)="","",INDEX(INDIRECT("ALL["&amp;UNTANA7[#Headers]&amp;"]"),rowPointer3))</f>
        <v/>
      </c>
      <c r="K38" s="2" t="str">
        <f ca="1">IF(INDEX(INDIRECT("ALL["&amp;UNTANA7[#Headers]&amp;"]"),rowPointer3)="","",INDEX(INDIRECT("ALL["&amp;UNTANA7[#Headers]&amp;"]"),rowPointer3))</f>
        <v/>
      </c>
      <c r="L38" s="6" t="str">
        <f ca="1">IF(INDEX(INDIRECT("ALL["&amp;UNTANA7[#Headers]&amp;"]"),rowPointer3)="","",INDEX(INDIRECT("ALL["&amp;UNTANA7[#Headers]&amp;"]"),rowPointer3))</f>
        <v/>
      </c>
      <c r="M38" s="6" t="str">
        <f ca="1">IF(INDEX(INDIRECT("ALL["&amp;UNTANA7[#Headers]&amp;"]"),rowPointer3)="","",INDEX(INDIRECT("ALL["&amp;UNTANA7[#Headers]&amp;"]"),rowPointer3))</f>
        <v>TAPE DISPENSER 805 HIJAU</v>
      </c>
      <c r="N38" s="6" t="str">
        <f ca="1">IF(INDEX(INDIRECT("ALL["&amp;UNTANA7[#Headers]&amp;"]"),rowPointer3)="","",INDEX(INDIRECT("ALL["&amp;UNTANA7[#Headers]&amp;"]"),rowPointer3))</f>
        <v/>
      </c>
      <c r="O38" s="9">
        <f ca="1">IF(INDEX(INDIRECT("ALL["&amp;UNTANA7[#Headers]&amp;"]"),rowPointer3)="","",INDEX(INDIRECT("ALL["&amp;UNTANA7[#Headers]&amp;"]"),rowPointer3))</f>
        <v>90</v>
      </c>
      <c r="P38" s="6" t="str">
        <f ca="1">IF(INDEX(INDIRECT("ALL["&amp;UNTANA7[#Headers]&amp;"]"),rowPointer3)="","",INDEX(INDIRECT("ALL["&amp;UNTANA7[#Headers]&amp;"]"),rowPointer3))</f>
        <v>PCS</v>
      </c>
      <c r="Q38" s="9">
        <f ca="1">IF(INDEX(INDIRECT("ALL["&amp;UNTANA7[#Headers]&amp;"]"),rowPointer3)="","",INDEX(INDIRECT("ALL["&amp;UNTANA7[#Headers]&amp;"]"),rowPointer3))</f>
        <v>12000</v>
      </c>
      <c r="R38" s="9" t="str">
        <f ca="1">IF(INDEX(INDIRECT("ALL["&amp;UNTANA7[#Headers]&amp;"]"),rowPointer3)="","",INDEX(INDIRECT("ALL["&amp;UNTANA7[#Headers]&amp;"]"),rowPointer3))</f>
        <v/>
      </c>
      <c r="S38" s="6" t="str">
        <f ca="1">IF(INDEX(INDIRECT("ALL["&amp;UNTANA7[#Headers]&amp;"]"),rowPointer3)="","",INDEX(INDIRECT("ALL["&amp;UNTANA7[#Headers]&amp;"]"),rowPointer3))</f>
        <v>36 PCS</v>
      </c>
      <c r="T38" s="4" t="str">
        <f ca="1">IF(INDEX(INDIRECT("ALL["&amp;UNTANA7[#Headers]&amp;"]"),rowPointer3)="","",INDEX(INDIRECT("ALL["&amp;UNTANA7[#Headers]&amp;"]"),rowPointer3))</f>
        <v/>
      </c>
      <c r="U38" s="4" t="str">
        <f ca="1">IF(INDEX(INDIRECT("ALL["&amp;UNTANA7[#Headers]&amp;"]"),rowPointer3)="","",INDEX(INDIRECT("ALL["&amp;UNTANA7[#Headers]&amp;"]"),rowPointer3))</f>
        <v/>
      </c>
      <c r="V38" s="9" t="str">
        <f ca="1">IF(INDEX(INDIRECT("ALL["&amp;UNTANA7[#Headers]&amp;"]"),rowPointer3)="","",INDEX(INDIRECT("ALL["&amp;UNTANA7[#Headers]&amp;"]"),rowPointer3))</f>
        <v/>
      </c>
      <c r="W38" s="6" t="str">
        <f ca="1">IF(INDEX(INDIRECT("ALL["&amp;UNTANA7[#Headers]&amp;"]"),rowPointer3)="","",INDEX(INDIRECT("ALL["&amp;UNTANA7[#Headers]&amp;"]"),rowPointer3))</f>
        <v>10 CTN MIX 36 PCS/ CTN</v>
      </c>
    </row>
    <row r="39" spans="1:23" x14ac:dyDescent="0.25">
      <c r="A39" s="7">
        <v>35</v>
      </c>
      <c r="D39">
        <f t="shared" si="0"/>
        <v>35</v>
      </c>
      <c r="E39" t="str">
        <f ca="1">INDEX(INDIRECT("ALL["&amp;UNTANA7[#Headers]&amp;"]"),rowPointer3)</f>
        <v/>
      </c>
      <c r="F39" s="2" t="str">
        <f ca="1">INDEX(INDIRECT("ALL["&amp;UNTANA7[#Headers]&amp;"]"),rowPointer3)</f>
        <v/>
      </c>
      <c r="G39" s="6" t="str">
        <f ca="1">IF(INDEX(INDIRECT("ALL["&amp;UNTANA7[#Headers]&amp;"]"),rowPointer3)="","",INDEX(INDIRECT("ALL["&amp;UNTANA7[#Headers]&amp;"]"),rowPointer3))</f>
        <v/>
      </c>
      <c r="H39" s="6" t="str">
        <f ca="1">IF(INDEX(INDIRECT("ALL["&amp;UNTANA7[#Headers]&amp;"]"),rowPointer3)="","",INDEX(INDIRECT("ALL["&amp;UNTANA7[#Headers]&amp;"]"),rowPointer3))</f>
        <v/>
      </c>
      <c r="I39" s="6" t="str">
        <f ca="1">IF(INDEX(INDIRECT("ALL["&amp;UNTANA7[#Headers]&amp;"]"),rowPointer3)="","",INDEX(INDIRECT("ALL["&amp;UNTANA7[#Headers]&amp;"]"),rowPointer3))</f>
        <v/>
      </c>
      <c r="J39" s="6" t="str">
        <f ca="1">IF(INDEX(INDIRECT("ALL["&amp;UNTANA7[#Headers]&amp;"]"),rowPointer3)="","",INDEX(INDIRECT("ALL["&amp;UNTANA7[#Headers]&amp;"]"),rowPointer3))</f>
        <v/>
      </c>
      <c r="K39" s="2" t="str">
        <f ca="1">IF(INDEX(INDIRECT("ALL["&amp;UNTANA7[#Headers]&amp;"]"),rowPointer3)="","",INDEX(INDIRECT("ALL["&amp;UNTANA7[#Headers]&amp;"]"),rowPointer3))</f>
        <v/>
      </c>
      <c r="L39" s="6" t="str">
        <f ca="1">IF(INDEX(INDIRECT("ALL["&amp;UNTANA7[#Headers]&amp;"]"),rowPointer3)="","",INDEX(INDIRECT("ALL["&amp;UNTANA7[#Headers]&amp;"]"),rowPointer3))</f>
        <v/>
      </c>
      <c r="M39" s="6" t="str">
        <f ca="1">IF(INDEX(INDIRECT("ALL["&amp;UNTANA7[#Headers]&amp;"]"),rowPointer3)="","",INDEX(INDIRECT("ALL["&amp;UNTANA7[#Headers]&amp;"]"),rowPointer3))</f>
        <v>TAPE DISPENSER 805 MERAH</v>
      </c>
      <c r="N39" s="6" t="str">
        <f ca="1">IF(INDEX(INDIRECT("ALL["&amp;UNTANA7[#Headers]&amp;"]"),rowPointer3)="","",INDEX(INDIRECT("ALL["&amp;UNTANA7[#Headers]&amp;"]"),rowPointer3))</f>
        <v/>
      </c>
      <c r="O39" s="9">
        <f ca="1">IF(INDEX(INDIRECT("ALL["&amp;UNTANA7[#Headers]&amp;"]"),rowPointer3)="","",INDEX(INDIRECT("ALL["&amp;UNTANA7[#Headers]&amp;"]"),rowPointer3))</f>
        <v>90</v>
      </c>
      <c r="P39" s="6" t="str">
        <f ca="1">IF(INDEX(INDIRECT("ALL["&amp;UNTANA7[#Headers]&amp;"]"),rowPointer3)="","",INDEX(INDIRECT("ALL["&amp;UNTANA7[#Headers]&amp;"]"),rowPointer3))</f>
        <v>PCS</v>
      </c>
      <c r="Q39" s="9">
        <f ca="1">IF(INDEX(INDIRECT("ALL["&amp;UNTANA7[#Headers]&amp;"]"),rowPointer3)="","",INDEX(INDIRECT("ALL["&amp;UNTANA7[#Headers]&amp;"]"),rowPointer3))</f>
        <v>12000</v>
      </c>
      <c r="R39" s="9" t="str">
        <f ca="1">IF(INDEX(INDIRECT("ALL["&amp;UNTANA7[#Headers]&amp;"]"),rowPointer3)="","",INDEX(INDIRECT("ALL["&amp;UNTANA7[#Headers]&amp;"]"),rowPointer3))</f>
        <v/>
      </c>
      <c r="S39" s="6" t="str">
        <f ca="1">IF(INDEX(INDIRECT("ALL["&amp;UNTANA7[#Headers]&amp;"]"),rowPointer3)="","",INDEX(INDIRECT("ALL["&amp;UNTANA7[#Headers]&amp;"]"),rowPointer3))</f>
        <v>36 PCS</v>
      </c>
      <c r="T39" s="4" t="str">
        <f ca="1">IF(INDEX(INDIRECT("ALL["&amp;UNTANA7[#Headers]&amp;"]"),rowPointer3)="","",INDEX(INDIRECT("ALL["&amp;UNTANA7[#Headers]&amp;"]"),rowPointer3))</f>
        <v/>
      </c>
      <c r="U39" s="4" t="str">
        <f ca="1">IF(INDEX(INDIRECT("ALL["&amp;UNTANA7[#Headers]&amp;"]"),rowPointer3)="","",INDEX(INDIRECT("ALL["&amp;UNTANA7[#Headers]&amp;"]"),rowPointer3))</f>
        <v/>
      </c>
      <c r="V39" s="9" t="str">
        <f ca="1">IF(INDEX(INDIRECT("ALL["&amp;UNTANA7[#Headers]&amp;"]"),rowPointer3)="","",INDEX(INDIRECT("ALL["&amp;UNTANA7[#Headers]&amp;"]"),rowPointer3))</f>
        <v/>
      </c>
      <c r="W39" s="6" t="str">
        <f ca="1">IF(INDEX(INDIRECT("ALL["&amp;UNTANA7[#Headers]&amp;"]"),rowPointer3)="","",INDEX(INDIRECT("ALL["&amp;UNTANA7[#Headers]&amp;"]"),rowPointer3))</f>
        <v>10 CTN MIX 36 PCS/ CTN</v>
      </c>
    </row>
    <row r="40" spans="1:23" x14ac:dyDescent="0.25">
      <c r="A40" s="7">
        <v>36</v>
      </c>
      <c r="D40">
        <f t="shared" si="0"/>
        <v>36</v>
      </c>
      <c r="E40" t="str">
        <f ca="1">INDEX(INDIRECT("ALL["&amp;UNTANA7[#Headers]&amp;"]"),rowPointer3)</f>
        <v/>
      </c>
      <c r="F40" s="2" t="str">
        <f ca="1">INDEX(INDIRECT("ALL["&amp;UNTANA7[#Headers]&amp;"]"),rowPointer3)</f>
        <v/>
      </c>
      <c r="G40" s="6" t="str">
        <f ca="1">IF(INDEX(INDIRECT("ALL["&amp;UNTANA7[#Headers]&amp;"]"),rowPointer3)="","",INDEX(INDIRECT("ALL["&amp;UNTANA7[#Headers]&amp;"]"),rowPointer3))</f>
        <v/>
      </c>
      <c r="H40" s="6" t="str">
        <f ca="1">IF(INDEX(INDIRECT("ALL["&amp;UNTANA7[#Headers]&amp;"]"),rowPointer3)="","",INDEX(INDIRECT("ALL["&amp;UNTANA7[#Headers]&amp;"]"),rowPointer3))</f>
        <v/>
      </c>
      <c r="I40" s="6" t="str">
        <f ca="1">IF(INDEX(INDIRECT("ALL["&amp;UNTANA7[#Headers]&amp;"]"),rowPointer3)="","",INDEX(INDIRECT("ALL["&amp;UNTANA7[#Headers]&amp;"]"),rowPointer3))</f>
        <v/>
      </c>
      <c r="J40" s="6" t="str">
        <f ca="1">IF(INDEX(INDIRECT("ALL["&amp;UNTANA7[#Headers]&amp;"]"),rowPointer3)="","",INDEX(INDIRECT("ALL["&amp;UNTANA7[#Headers]&amp;"]"),rowPointer3))</f>
        <v/>
      </c>
      <c r="K40" s="2" t="str">
        <f ca="1">IF(INDEX(INDIRECT("ALL["&amp;UNTANA7[#Headers]&amp;"]"),rowPointer3)="","",INDEX(INDIRECT("ALL["&amp;UNTANA7[#Headers]&amp;"]"),rowPointer3))</f>
        <v/>
      </c>
      <c r="L40" s="6" t="str">
        <f ca="1">IF(INDEX(INDIRECT("ALL["&amp;UNTANA7[#Headers]&amp;"]"),rowPointer3)="","",INDEX(INDIRECT("ALL["&amp;UNTANA7[#Headers]&amp;"]"),rowPointer3))</f>
        <v/>
      </c>
      <c r="M40" s="6" t="str">
        <f ca="1">IF(INDEX(INDIRECT("ALL["&amp;UNTANA7[#Headers]&amp;"]"),rowPointer3)="","",INDEX(INDIRECT("ALL["&amp;UNTANA7[#Headers]&amp;"]"),rowPointer3))</f>
        <v>TAPE DISPENSER 805 UNGU</v>
      </c>
      <c r="N40" s="6" t="str">
        <f ca="1">IF(INDEX(INDIRECT("ALL["&amp;UNTANA7[#Headers]&amp;"]"),rowPointer3)="","",INDEX(INDIRECT("ALL["&amp;UNTANA7[#Headers]&amp;"]"),rowPointer3))</f>
        <v/>
      </c>
      <c r="O40" s="9">
        <f ca="1">IF(INDEX(INDIRECT("ALL["&amp;UNTANA7[#Headers]&amp;"]"),rowPointer3)="","",INDEX(INDIRECT("ALL["&amp;UNTANA7[#Headers]&amp;"]"),rowPointer3))</f>
        <v>90</v>
      </c>
      <c r="P40" s="6" t="str">
        <f ca="1">IF(INDEX(INDIRECT("ALL["&amp;UNTANA7[#Headers]&amp;"]"),rowPointer3)="","",INDEX(INDIRECT("ALL["&amp;UNTANA7[#Headers]&amp;"]"),rowPointer3))</f>
        <v>PCS</v>
      </c>
      <c r="Q40" s="9">
        <f ca="1">IF(INDEX(INDIRECT("ALL["&amp;UNTANA7[#Headers]&amp;"]"),rowPointer3)="","",INDEX(INDIRECT("ALL["&amp;UNTANA7[#Headers]&amp;"]"),rowPointer3))</f>
        <v>12000</v>
      </c>
      <c r="R40" s="9" t="str">
        <f ca="1">IF(INDEX(INDIRECT("ALL["&amp;UNTANA7[#Headers]&amp;"]"),rowPointer3)="","",INDEX(INDIRECT("ALL["&amp;UNTANA7[#Headers]&amp;"]"),rowPointer3))</f>
        <v/>
      </c>
      <c r="S40" s="6" t="str">
        <f ca="1">IF(INDEX(INDIRECT("ALL["&amp;UNTANA7[#Headers]&amp;"]"),rowPointer3)="","",INDEX(INDIRECT("ALL["&amp;UNTANA7[#Headers]&amp;"]"),rowPointer3))</f>
        <v>36 PCS</v>
      </c>
      <c r="T40" s="4" t="str">
        <f ca="1">IF(INDEX(INDIRECT("ALL["&amp;UNTANA7[#Headers]&amp;"]"),rowPointer3)="","",INDEX(INDIRECT("ALL["&amp;UNTANA7[#Headers]&amp;"]"),rowPointer3))</f>
        <v/>
      </c>
      <c r="U40" s="4" t="str">
        <f ca="1">IF(INDEX(INDIRECT("ALL["&amp;UNTANA7[#Headers]&amp;"]"),rowPointer3)="","",INDEX(INDIRECT("ALL["&amp;UNTANA7[#Headers]&amp;"]"),rowPointer3))</f>
        <v/>
      </c>
      <c r="V40" s="9" t="str">
        <f ca="1">IF(INDEX(INDIRECT("ALL["&amp;UNTANA7[#Headers]&amp;"]"),rowPointer3)="","",INDEX(INDIRECT("ALL["&amp;UNTANA7[#Headers]&amp;"]"),rowPointer3))</f>
        <v/>
      </c>
      <c r="W40" s="6" t="str">
        <f ca="1">IF(INDEX(INDIRECT("ALL["&amp;UNTANA7[#Headers]&amp;"]"),rowPointer3)="","",INDEX(INDIRECT("ALL["&amp;UNTANA7[#Headers]&amp;"]"),rowPointer3))</f>
        <v>10 CTN MIX 36 PCS/ CTN</v>
      </c>
    </row>
    <row r="41" spans="1:23" x14ac:dyDescent="0.25">
      <c r="A41" s="7">
        <v>37</v>
      </c>
      <c r="D41">
        <f t="shared" si="0"/>
        <v>37</v>
      </c>
      <c r="E41" t="str">
        <f ca="1">INDEX(INDIRECT("ALL["&amp;UNTANA7[#Headers]&amp;"]"),rowPointer3)</f>
        <v/>
      </c>
      <c r="F41" s="2" t="str">
        <f ca="1">INDEX(INDIRECT("ALL["&amp;UNTANA7[#Headers]&amp;"]"),rowPointer3)</f>
        <v/>
      </c>
      <c r="G41" s="6" t="str">
        <f ca="1">IF(INDEX(INDIRECT("ALL["&amp;UNTANA7[#Headers]&amp;"]"),rowPointer3)="","",INDEX(INDIRECT("ALL["&amp;UNTANA7[#Headers]&amp;"]"),rowPointer3))</f>
        <v/>
      </c>
      <c r="H41" s="6" t="str">
        <f ca="1">IF(INDEX(INDIRECT("ALL["&amp;UNTANA7[#Headers]&amp;"]"),rowPointer3)="","",INDEX(INDIRECT("ALL["&amp;UNTANA7[#Headers]&amp;"]"),rowPointer3))</f>
        <v/>
      </c>
      <c r="I41" s="6" t="str">
        <f ca="1">IF(INDEX(INDIRECT("ALL["&amp;UNTANA7[#Headers]&amp;"]"),rowPointer3)="","",INDEX(INDIRECT("ALL["&amp;UNTANA7[#Headers]&amp;"]"),rowPointer3))</f>
        <v/>
      </c>
      <c r="J41" s="6" t="str">
        <f ca="1">IF(INDEX(INDIRECT("ALL["&amp;UNTANA7[#Headers]&amp;"]"),rowPointer3)="","",INDEX(INDIRECT("ALL["&amp;UNTANA7[#Headers]&amp;"]"),rowPointer3))</f>
        <v/>
      </c>
      <c r="K41" s="2" t="str">
        <f ca="1">IF(INDEX(INDIRECT("ALL["&amp;UNTANA7[#Headers]&amp;"]"),rowPointer3)="","",INDEX(INDIRECT("ALL["&amp;UNTANA7[#Headers]&amp;"]"),rowPointer3))</f>
        <v/>
      </c>
      <c r="L41" s="6" t="str">
        <f ca="1">IF(INDEX(INDIRECT("ALL["&amp;UNTANA7[#Headers]&amp;"]"),rowPointer3)="","",INDEX(INDIRECT("ALL["&amp;UNTANA7[#Headers]&amp;"]"),rowPointer3))</f>
        <v/>
      </c>
      <c r="M41" s="6" t="str">
        <f ca="1">IF(INDEX(INDIRECT("ALL["&amp;UNTANA7[#Headers]&amp;"]"),rowPointer3)="","",INDEX(INDIRECT("ALL["&amp;UNTANA7[#Headers]&amp;"]"),rowPointer3))</f>
        <v>TAPE DISPENSER 805 BIRU</v>
      </c>
      <c r="N41" s="6" t="str">
        <f ca="1">IF(INDEX(INDIRECT("ALL["&amp;UNTANA7[#Headers]&amp;"]"),rowPointer3)="","",INDEX(INDIRECT("ALL["&amp;UNTANA7[#Headers]&amp;"]"),rowPointer3))</f>
        <v/>
      </c>
      <c r="O41" s="9">
        <f ca="1">IF(INDEX(INDIRECT("ALL["&amp;UNTANA7[#Headers]&amp;"]"),rowPointer3)="","",INDEX(INDIRECT("ALL["&amp;UNTANA7[#Headers]&amp;"]"),rowPointer3))</f>
        <v>9</v>
      </c>
      <c r="P41" s="6" t="str">
        <f ca="1">IF(INDEX(INDIRECT("ALL["&amp;UNTANA7[#Headers]&amp;"]"),rowPointer3)="","",INDEX(INDIRECT("ALL["&amp;UNTANA7[#Headers]&amp;"]"),rowPointer3))</f>
        <v>PCS</v>
      </c>
      <c r="Q41" s="9" t="str">
        <f ca="1">IF(INDEX(INDIRECT("ALL["&amp;UNTANA7[#Headers]&amp;"]"),rowPointer3)="","",INDEX(INDIRECT("ALL["&amp;UNTANA7[#Headers]&amp;"]"),rowPointer3))</f>
        <v/>
      </c>
      <c r="R41" s="9" t="str">
        <f ca="1">IF(INDEX(INDIRECT("ALL["&amp;UNTANA7[#Headers]&amp;"]"),rowPointer3)="","",INDEX(INDIRECT("ALL["&amp;UNTANA7[#Headers]&amp;"]"),rowPointer3))</f>
        <v/>
      </c>
      <c r="S41" s="6" t="str">
        <f ca="1">IF(INDEX(INDIRECT("ALL["&amp;UNTANA7[#Headers]&amp;"]"),rowPointer3)="","",INDEX(INDIRECT("ALL["&amp;UNTANA7[#Headers]&amp;"]"),rowPointer3))</f>
        <v>36 PCS</v>
      </c>
      <c r="T41" s="4" t="str">
        <f ca="1">IF(INDEX(INDIRECT("ALL["&amp;UNTANA7[#Headers]&amp;"]"),rowPointer3)="","",INDEX(INDIRECT("ALL["&amp;UNTANA7[#Headers]&amp;"]"),rowPointer3))</f>
        <v/>
      </c>
      <c r="U41" s="4" t="str">
        <f ca="1">IF(INDEX(INDIRECT("ALL["&amp;UNTANA7[#Headers]&amp;"]"),rowPointer3)="","",INDEX(INDIRECT("ALL["&amp;UNTANA7[#Headers]&amp;"]"),rowPointer3))</f>
        <v/>
      </c>
      <c r="V41" s="9" t="str">
        <f ca="1">IF(INDEX(INDIRECT("ALL["&amp;UNTANA7[#Headers]&amp;"]"),rowPointer3)="","",INDEX(INDIRECT("ALL["&amp;UNTANA7[#Headers]&amp;"]"),rowPointer3))</f>
        <v/>
      </c>
      <c r="W41" s="6" t="str">
        <f ca="1">IF(INDEX(INDIRECT("ALL["&amp;UNTANA7[#Headers]&amp;"]"),rowPointer3)="","",INDEX(INDIRECT("ALL["&amp;UNTANA7[#Headers]&amp;"]"),rowPointer3))</f>
        <v>1 CTN MIX 36 PCS/ CTN, BONUS</v>
      </c>
    </row>
    <row r="42" spans="1:23" x14ac:dyDescent="0.25">
      <c r="A42" s="7">
        <v>38</v>
      </c>
      <c r="D42">
        <f t="shared" si="0"/>
        <v>38</v>
      </c>
      <c r="E42" t="str">
        <f ca="1">INDEX(INDIRECT("ALL["&amp;UNTANA7[#Headers]&amp;"]"),rowPointer3)</f>
        <v/>
      </c>
      <c r="F42" s="2" t="str">
        <f ca="1">INDEX(INDIRECT("ALL["&amp;UNTANA7[#Headers]&amp;"]"),rowPointer3)</f>
        <v/>
      </c>
      <c r="G42" s="6" t="str">
        <f ca="1">IF(INDEX(INDIRECT("ALL["&amp;UNTANA7[#Headers]&amp;"]"),rowPointer3)="","",INDEX(INDIRECT("ALL["&amp;UNTANA7[#Headers]&amp;"]"),rowPointer3))</f>
        <v/>
      </c>
      <c r="H42" s="6" t="str">
        <f ca="1">IF(INDEX(INDIRECT("ALL["&amp;UNTANA7[#Headers]&amp;"]"),rowPointer3)="","",INDEX(INDIRECT("ALL["&amp;UNTANA7[#Headers]&amp;"]"),rowPointer3))</f>
        <v/>
      </c>
      <c r="I42" s="6" t="str">
        <f ca="1">IF(INDEX(INDIRECT("ALL["&amp;UNTANA7[#Headers]&amp;"]"),rowPointer3)="","",INDEX(INDIRECT("ALL["&amp;UNTANA7[#Headers]&amp;"]"),rowPointer3))</f>
        <v/>
      </c>
      <c r="J42" s="6" t="str">
        <f ca="1">IF(INDEX(INDIRECT("ALL["&amp;UNTANA7[#Headers]&amp;"]"),rowPointer3)="","",INDEX(INDIRECT("ALL["&amp;UNTANA7[#Headers]&amp;"]"),rowPointer3))</f>
        <v/>
      </c>
      <c r="K42" s="2" t="str">
        <f ca="1">IF(INDEX(INDIRECT("ALL["&amp;UNTANA7[#Headers]&amp;"]"),rowPointer3)="","",INDEX(INDIRECT("ALL["&amp;UNTANA7[#Headers]&amp;"]"),rowPointer3))</f>
        <v/>
      </c>
      <c r="L42" s="6" t="str">
        <f ca="1">IF(INDEX(INDIRECT("ALL["&amp;UNTANA7[#Headers]&amp;"]"),rowPointer3)="","",INDEX(INDIRECT("ALL["&amp;UNTANA7[#Headers]&amp;"]"),rowPointer3))</f>
        <v/>
      </c>
      <c r="M42" s="6" t="str">
        <f ca="1">IF(INDEX(INDIRECT("ALL["&amp;UNTANA7[#Headers]&amp;"]"),rowPointer3)="","",INDEX(INDIRECT("ALL["&amp;UNTANA7[#Headers]&amp;"]"),rowPointer3))</f>
        <v>TAPE DISPENSER 805 HIJAU</v>
      </c>
      <c r="N42" s="6" t="str">
        <f ca="1">IF(INDEX(INDIRECT("ALL["&amp;UNTANA7[#Headers]&amp;"]"),rowPointer3)="","",INDEX(INDIRECT("ALL["&amp;UNTANA7[#Headers]&amp;"]"),rowPointer3))</f>
        <v/>
      </c>
      <c r="O42" s="9">
        <f ca="1">IF(INDEX(INDIRECT("ALL["&amp;UNTANA7[#Headers]&amp;"]"),rowPointer3)="","",INDEX(INDIRECT("ALL["&amp;UNTANA7[#Headers]&amp;"]"),rowPointer3))</f>
        <v>9</v>
      </c>
      <c r="P42" s="6" t="str">
        <f ca="1">IF(INDEX(INDIRECT("ALL["&amp;UNTANA7[#Headers]&amp;"]"),rowPointer3)="","",INDEX(INDIRECT("ALL["&amp;UNTANA7[#Headers]&amp;"]"),rowPointer3))</f>
        <v>PCS</v>
      </c>
      <c r="Q42" s="9" t="str">
        <f ca="1">IF(INDEX(INDIRECT("ALL["&amp;UNTANA7[#Headers]&amp;"]"),rowPointer3)="","",INDEX(INDIRECT("ALL["&amp;UNTANA7[#Headers]&amp;"]"),rowPointer3))</f>
        <v/>
      </c>
      <c r="R42" s="9" t="str">
        <f ca="1">IF(INDEX(INDIRECT("ALL["&amp;UNTANA7[#Headers]&amp;"]"),rowPointer3)="","",INDEX(INDIRECT("ALL["&amp;UNTANA7[#Headers]&amp;"]"),rowPointer3))</f>
        <v/>
      </c>
      <c r="S42" s="6" t="str">
        <f ca="1">IF(INDEX(INDIRECT("ALL["&amp;UNTANA7[#Headers]&amp;"]"),rowPointer3)="","",INDEX(INDIRECT("ALL["&amp;UNTANA7[#Headers]&amp;"]"),rowPointer3))</f>
        <v>36 PCS</v>
      </c>
      <c r="T42" s="4" t="str">
        <f ca="1">IF(INDEX(INDIRECT("ALL["&amp;UNTANA7[#Headers]&amp;"]"),rowPointer3)="","",INDEX(INDIRECT("ALL["&amp;UNTANA7[#Headers]&amp;"]"),rowPointer3))</f>
        <v/>
      </c>
      <c r="U42" s="4" t="str">
        <f ca="1">IF(INDEX(INDIRECT("ALL["&amp;UNTANA7[#Headers]&amp;"]"),rowPointer3)="","",INDEX(INDIRECT("ALL["&amp;UNTANA7[#Headers]&amp;"]"),rowPointer3))</f>
        <v/>
      </c>
      <c r="V42" s="9" t="str">
        <f ca="1">IF(INDEX(INDIRECT("ALL["&amp;UNTANA7[#Headers]&amp;"]"),rowPointer3)="","",INDEX(INDIRECT("ALL["&amp;UNTANA7[#Headers]&amp;"]"),rowPointer3))</f>
        <v/>
      </c>
      <c r="W42" s="6" t="str">
        <f ca="1">IF(INDEX(INDIRECT("ALL["&amp;UNTANA7[#Headers]&amp;"]"),rowPointer3)="","",INDEX(INDIRECT("ALL["&amp;UNTANA7[#Headers]&amp;"]"),rowPointer3))</f>
        <v>1 CTN MIX 36 PCS/ CTN, BONUS</v>
      </c>
    </row>
    <row r="43" spans="1:23" x14ac:dyDescent="0.25">
      <c r="A43" s="7">
        <v>39</v>
      </c>
      <c r="D43">
        <f t="shared" si="0"/>
        <v>39</v>
      </c>
      <c r="E43" t="str">
        <f ca="1">INDEX(INDIRECT("ALL["&amp;UNTANA7[#Headers]&amp;"]"),rowPointer3)</f>
        <v/>
      </c>
      <c r="F43" s="2" t="str">
        <f ca="1">INDEX(INDIRECT("ALL["&amp;UNTANA7[#Headers]&amp;"]"),rowPointer3)</f>
        <v/>
      </c>
      <c r="G43" s="6" t="str">
        <f ca="1">IF(INDEX(INDIRECT("ALL["&amp;UNTANA7[#Headers]&amp;"]"),rowPointer3)="","",INDEX(INDIRECT("ALL["&amp;UNTANA7[#Headers]&amp;"]"),rowPointer3))</f>
        <v/>
      </c>
      <c r="H43" s="6" t="str">
        <f ca="1">IF(INDEX(INDIRECT("ALL["&amp;UNTANA7[#Headers]&amp;"]"),rowPointer3)="","",INDEX(INDIRECT("ALL["&amp;UNTANA7[#Headers]&amp;"]"),rowPointer3))</f>
        <v/>
      </c>
      <c r="I43" s="6" t="str">
        <f ca="1">IF(INDEX(INDIRECT("ALL["&amp;UNTANA7[#Headers]&amp;"]"),rowPointer3)="","",INDEX(INDIRECT("ALL["&amp;UNTANA7[#Headers]&amp;"]"),rowPointer3))</f>
        <v/>
      </c>
      <c r="J43" s="6" t="str">
        <f ca="1">IF(INDEX(INDIRECT("ALL["&amp;UNTANA7[#Headers]&amp;"]"),rowPointer3)="","",INDEX(INDIRECT("ALL["&amp;UNTANA7[#Headers]&amp;"]"),rowPointer3))</f>
        <v/>
      </c>
      <c r="K43" s="2" t="str">
        <f ca="1">IF(INDEX(INDIRECT("ALL["&amp;UNTANA7[#Headers]&amp;"]"),rowPointer3)="","",INDEX(INDIRECT("ALL["&amp;UNTANA7[#Headers]&amp;"]"),rowPointer3))</f>
        <v/>
      </c>
      <c r="L43" s="6" t="str">
        <f ca="1">IF(INDEX(INDIRECT("ALL["&amp;UNTANA7[#Headers]&amp;"]"),rowPointer3)="","",INDEX(INDIRECT("ALL["&amp;UNTANA7[#Headers]&amp;"]"),rowPointer3))</f>
        <v/>
      </c>
      <c r="M43" s="6" t="str">
        <f ca="1">IF(INDEX(INDIRECT("ALL["&amp;UNTANA7[#Headers]&amp;"]"),rowPointer3)="","",INDEX(INDIRECT("ALL["&amp;UNTANA7[#Headers]&amp;"]"),rowPointer3))</f>
        <v>TAPE DISPENSER 805 MERAH</v>
      </c>
      <c r="N43" s="6" t="str">
        <f ca="1">IF(INDEX(INDIRECT("ALL["&amp;UNTANA7[#Headers]&amp;"]"),rowPointer3)="","",INDEX(INDIRECT("ALL["&amp;UNTANA7[#Headers]&amp;"]"),rowPointer3))</f>
        <v/>
      </c>
      <c r="O43" s="9">
        <f ca="1">IF(INDEX(INDIRECT("ALL["&amp;UNTANA7[#Headers]&amp;"]"),rowPointer3)="","",INDEX(INDIRECT("ALL["&amp;UNTANA7[#Headers]&amp;"]"),rowPointer3))</f>
        <v>9</v>
      </c>
      <c r="P43" s="6" t="str">
        <f ca="1">IF(INDEX(INDIRECT("ALL["&amp;UNTANA7[#Headers]&amp;"]"),rowPointer3)="","",INDEX(INDIRECT("ALL["&amp;UNTANA7[#Headers]&amp;"]"),rowPointer3))</f>
        <v>PCS</v>
      </c>
      <c r="Q43" s="9" t="str">
        <f ca="1">IF(INDEX(INDIRECT("ALL["&amp;UNTANA7[#Headers]&amp;"]"),rowPointer3)="","",INDEX(INDIRECT("ALL["&amp;UNTANA7[#Headers]&amp;"]"),rowPointer3))</f>
        <v/>
      </c>
      <c r="R43" s="9" t="str">
        <f ca="1">IF(INDEX(INDIRECT("ALL["&amp;UNTANA7[#Headers]&amp;"]"),rowPointer3)="","",INDEX(INDIRECT("ALL["&amp;UNTANA7[#Headers]&amp;"]"),rowPointer3))</f>
        <v/>
      </c>
      <c r="S43" s="6" t="str">
        <f ca="1">IF(INDEX(INDIRECT("ALL["&amp;UNTANA7[#Headers]&amp;"]"),rowPointer3)="","",INDEX(INDIRECT("ALL["&amp;UNTANA7[#Headers]&amp;"]"),rowPointer3))</f>
        <v>36 PCS</v>
      </c>
      <c r="T43" s="4" t="str">
        <f ca="1">IF(INDEX(INDIRECT("ALL["&amp;UNTANA7[#Headers]&amp;"]"),rowPointer3)="","",INDEX(INDIRECT("ALL["&amp;UNTANA7[#Headers]&amp;"]"),rowPointer3))</f>
        <v/>
      </c>
      <c r="U43" s="4" t="str">
        <f ca="1">IF(INDEX(INDIRECT("ALL["&amp;UNTANA7[#Headers]&amp;"]"),rowPointer3)="","",INDEX(INDIRECT("ALL["&amp;UNTANA7[#Headers]&amp;"]"),rowPointer3))</f>
        <v/>
      </c>
      <c r="V43" s="9" t="str">
        <f ca="1">IF(INDEX(INDIRECT("ALL["&amp;UNTANA7[#Headers]&amp;"]"),rowPointer3)="","",INDEX(INDIRECT("ALL["&amp;UNTANA7[#Headers]&amp;"]"),rowPointer3))</f>
        <v/>
      </c>
      <c r="W43" s="6" t="str">
        <f ca="1">IF(INDEX(INDIRECT("ALL["&amp;UNTANA7[#Headers]&amp;"]"),rowPointer3)="","",INDEX(INDIRECT("ALL["&amp;UNTANA7[#Headers]&amp;"]"),rowPointer3))</f>
        <v>1 CTN MIX 36 PCS/ CTN, BONUS</v>
      </c>
    </row>
    <row r="44" spans="1:23" x14ac:dyDescent="0.25">
      <c r="A44" s="7">
        <v>40</v>
      </c>
      <c r="D44">
        <f t="shared" si="0"/>
        <v>40</v>
      </c>
      <c r="E44" t="str">
        <f ca="1">INDEX(INDIRECT("ALL["&amp;UNTANA7[#Headers]&amp;"]"),rowPointer3)</f>
        <v/>
      </c>
      <c r="F44" s="2" t="str">
        <f ca="1">INDEX(INDIRECT("ALL["&amp;UNTANA7[#Headers]&amp;"]"),rowPointer3)</f>
        <v/>
      </c>
      <c r="G44" s="6" t="str">
        <f ca="1">IF(INDEX(INDIRECT("ALL["&amp;UNTANA7[#Headers]&amp;"]"),rowPointer3)="","",INDEX(INDIRECT("ALL["&amp;UNTANA7[#Headers]&amp;"]"),rowPointer3))</f>
        <v/>
      </c>
      <c r="H44" s="6" t="str">
        <f ca="1">IF(INDEX(INDIRECT("ALL["&amp;UNTANA7[#Headers]&amp;"]"),rowPointer3)="","",INDEX(INDIRECT("ALL["&amp;UNTANA7[#Headers]&amp;"]"),rowPointer3))</f>
        <v/>
      </c>
      <c r="I44" s="6" t="str">
        <f ca="1">IF(INDEX(INDIRECT("ALL["&amp;UNTANA7[#Headers]&amp;"]"),rowPointer3)="","",INDEX(INDIRECT("ALL["&amp;UNTANA7[#Headers]&amp;"]"),rowPointer3))</f>
        <v/>
      </c>
      <c r="J44" s="6" t="str">
        <f ca="1">IF(INDEX(INDIRECT("ALL["&amp;UNTANA7[#Headers]&amp;"]"),rowPointer3)="","",INDEX(INDIRECT("ALL["&amp;UNTANA7[#Headers]&amp;"]"),rowPointer3))</f>
        <v/>
      </c>
      <c r="K44" s="2" t="str">
        <f ca="1">IF(INDEX(INDIRECT("ALL["&amp;UNTANA7[#Headers]&amp;"]"),rowPointer3)="","",INDEX(INDIRECT("ALL["&amp;UNTANA7[#Headers]&amp;"]"),rowPointer3))</f>
        <v/>
      </c>
      <c r="L44" s="6" t="str">
        <f ca="1">IF(INDEX(INDIRECT("ALL["&amp;UNTANA7[#Headers]&amp;"]"),rowPointer3)="","",INDEX(INDIRECT("ALL["&amp;UNTANA7[#Headers]&amp;"]"),rowPointer3))</f>
        <v/>
      </c>
      <c r="M44" s="6" t="str">
        <f ca="1">IF(INDEX(INDIRECT("ALL["&amp;UNTANA7[#Headers]&amp;"]"),rowPointer3)="","",INDEX(INDIRECT("ALL["&amp;UNTANA7[#Headers]&amp;"]"),rowPointer3))</f>
        <v>TAPE DISPENSER 805 UNGU</v>
      </c>
      <c r="N44" s="6" t="str">
        <f ca="1">IF(INDEX(INDIRECT("ALL["&amp;UNTANA7[#Headers]&amp;"]"),rowPointer3)="","",INDEX(INDIRECT("ALL["&amp;UNTANA7[#Headers]&amp;"]"),rowPointer3))</f>
        <v/>
      </c>
      <c r="O44" s="9">
        <f ca="1">IF(INDEX(INDIRECT("ALL["&amp;UNTANA7[#Headers]&amp;"]"),rowPointer3)="","",INDEX(INDIRECT("ALL["&amp;UNTANA7[#Headers]&amp;"]"),rowPointer3))</f>
        <v>9</v>
      </c>
      <c r="P44" s="6" t="str">
        <f ca="1">IF(INDEX(INDIRECT("ALL["&amp;UNTANA7[#Headers]&amp;"]"),rowPointer3)="","",INDEX(INDIRECT("ALL["&amp;UNTANA7[#Headers]&amp;"]"),rowPointer3))</f>
        <v>PCS</v>
      </c>
      <c r="Q44" s="9" t="str">
        <f ca="1">IF(INDEX(INDIRECT("ALL["&amp;UNTANA7[#Headers]&amp;"]"),rowPointer3)="","",INDEX(INDIRECT("ALL["&amp;UNTANA7[#Headers]&amp;"]"),rowPointer3))</f>
        <v/>
      </c>
      <c r="R44" s="9" t="str">
        <f ca="1">IF(INDEX(INDIRECT("ALL["&amp;UNTANA7[#Headers]&amp;"]"),rowPointer3)="","",INDEX(INDIRECT("ALL["&amp;UNTANA7[#Headers]&amp;"]"),rowPointer3))</f>
        <v/>
      </c>
      <c r="S44" s="6" t="str">
        <f ca="1">IF(INDEX(INDIRECT("ALL["&amp;UNTANA7[#Headers]&amp;"]"),rowPointer3)="","",INDEX(INDIRECT("ALL["&amp;UNTANA7[#Headers]&amp;"]"),rowPointer3))</f>
        <v>36 PCS</v>
      </c>
      <c r="T44" s="4" t="str">
        <f ca="1">IF(INDEX(INDIRECT("ALL["&amp;UNTANA7[#Headers]&amp;"]"),rowPointer3)="","",INDEX(INDIRECT("ALL["&amp;UNTANA7[#Headers]&amp;"]"),rowPointer3))</f>
        <v/>
      </c>
      <c r="U44" s="4" t="str">
        <f ca="1">IF(INDEX(INDIRECT("ALL["&amp;UNTANA7[#Headers]&amp;"]"),rowPointer3)="","",INDEX(INDIRECT("ALL["&amp;UNTANA7[#Headers]&amp;"]"),rowPointer3))</f>
        <v/>
      </c>
      <c r="V44" s="9" t="str">
        <f ca="1">IF(INDEX(INDIRECT("ALL["&amp;UNTANA7[#Headers]&amp;"]"),rowPointer3)="","",INDEX(INDIRECT("ALL["&amp;UNTANA7[#Headers]&amp;"]"),rowPointer3))</f>
        <v/>
      </c>
      <c r="W44" s="6" t="str">
        <f ca="1">IF(INDEX(INDIRECT("ALL["&amp;UNTANA7[#Headers]&amp;"]"),rowPointer3)="","",INDEX(INDIRECT("ALL["&amp;UNTANA7[#Headers]&amp;"]"),rowPointer3))</f>
        <v>1 CTN MIX 36 PCS/ CTN, BONUS</v>
      </c>
    </row>
    <row r="45" spans="1:23" x14ac:dyDescent="0.25">
      <c r="A45" s="7">
        <v>41</v>
      </c>
      <c r="D45">
        <f t="shared" si="0"/>
        <v>41</v>
      </c>
      <c r="E45" t="str">
        <f ca="1">INDEX(INDIRECT("ALL["&amp;UNTANA7[#Headers]&amp;"]"),rowPointer3)</f>
        <v/>
      </c>
      <c r="F45" s="2" t="str">
        <f ca="1">INDEX(INDIRECT("ALL["&amp;UNTANA7[#Headers]&amp;"]"),rowPointer3)</f>
        <v/>
      </c>
      <c r="G45" s="6" t="str">
        <f ca="1">IF(INDEX(INDIRECT("ALL["&amp;UNTANA7[#Headers]&amp;"]"),rowPointer3)="","",INDEX(INDIRECT("ALL["&amp;UNTANA7[#Headers]&amp;"]"),rowPointer3))</f>
        <v/>
      </c>
      <c r="H45" s="6" t="str">
        <f ca="1">IF(INDEX(INDIRECT("ALL["&amp;UNTANA7[#Headers]&amp;"]"),rowPointer3)="","",INDEX(INDIRECT("ALL["&amp;UNTANA7[#Headers]&amp;"]"),rowPointer3))</f>
        <v/>
      </c>
      <c r="I45" s="6" t="str">
        <f ca="1">IF(INDEX(INDIRECT("ALL["&amp;UNTANA7[#Headers]&amp;"]"),rowPointer3)="","",INDEX(INDIRECT("ALL["&amp;UNTANA7[#Headers]&amp;"]"),rowPointer3))</f>
        <v/>
      </c>
      <c r="J45" s="6" t="str">
        <f ca="1">IF(INDEX(INDIRECT("ALL["&amp;UNTANA7[#Headers]&amp;"]"),rowPointer3)="","",INDEX(INDIRECT("ALL["&amp;UNTANA7[#Headers]&amp;"]"),rowPointer3))</f>
        <v/>
      </c>
      <c r="K45" s="2" t="str">
        <f ca="1">IF(INDEX(INDIRECT("ALL["&amp;UNTANA7[#Headers]&amp;"]"),rowPointer3)="","",INDEX(INDIRECT("ALL["&amp;UNTANA7[#Headers]&amp;"]"),rowPointer3))</f>
        <v/>
      </c>
      <c r="L45" s="6" t="str">
        <f ca="1">IF(INDEX(INDIRECT("ALL["&amp;UNTANA7[#Headers]&amp;"]"),rowPointer3)="","",INDEX(INDIRECT("ALL["&amp;UNTANA7[#Headers]&amp;"]"),rowPointer3))</f>
        <v/>
      </c>
      <c r="M45" s="6" t="str">
        <f ca="1">IF(INDEX(INDIRECT("ALL["&amp;UNTANA7[#Headers]&amp;"]"),rowPointer3)="","",INDEX(INDIRECT("ALL["&amp;UNTANA7[#Headers]&amp;"]"),rowPointer3))</f>
        <v/>
      </c>
      <c r="N45" s="6" t="str">
        <f ca="1">IF(INDEX(INDIRECT("ALL["&amp;UNTANA7[#Headers]&amp;"]"),rowPointer3)="","",INDEX(INDIRECT("ALL["&amp;UNTANA7[#Headers]&amp;"]"),rowPointer3))</f>
        <v/>
      </c>
      <c r="O45" s="9" t="str">
        <f ca="1">IF(INDEX(INDIRECT("ALL["&amp;UNTANA7[#Headers]&amp;"]"),rowPointer3)="","",INDEX(INDIRECT("ALL["&amp;UNTANA7[#Headers]&amp;"]"),rowPointer3))</f>
        <v/>
      </c>
      <c r="P45" s="6" t="str">
        <f ca="1">IF(INDEX(INDIRECT("ALL["&amp;UNTANA7[#Headers]&amp;"]"),rowPointer3)="","",INDEX(INDIRECT("ALL["&amp;UNTANA7[#Headers]&amp;"]"),rowPointer3))</f>
        <v/>
      </c>
      <c r="Q45" s="9" t="str">
        <f ca="1">IF(INDEX(INDIRECT("ALL["&amp;UNTANA7[#Headers]&amp;"]"),rowPointer3)="","",INDEX(INDIRECT("ALL["&amp;UNTANA7[#Headers]&amp;"]"),rowPointer3))</f>
        <v/>
      </c>
      <c r="R45" s="9" t="str">
        <f ca="1">IF(INDEX(INDIRECT("ALL["&amp;UNTANA7[#Headers]&amp;"]"),rowPointer3)="","",INDEX(INDIRECT("ALL["&amp;UNTANA7[#Headers]&amp;"]"),rowPointer3))</f>
        <v/>
      </c>
      <c r="S45" s="6" t="str">
        <f ca="1">IF(INDEX(INDIRECT("ALL["&amp;UNTANA7[#Headers]&amp;"]"),rowPointer3)="","",INDEX(INDIRECT("ALL["&amp;UNTANA7[#Headers]&amp;"]"),rowPointer3))</f>
        <v/>
      </c>
      <c r="T45" s="4" t="str">
        <f ca="1">IF(INDEX(INDIRECT("ALL["&amp;UNTANA7[#Headers]&amp;"]"),rowPointer3)="","",INDEX(INDIRECT("ALL["&amp;UNTANA7[#Headers]&amp;"]"),rowPointer3))</f>
        <v/>
      </c>
      <c r="U45" s="4" t="str">
        <f ca="1">IF(INDEX(INDIRECT("ALL["&amp;UNTANA7[#Headers]&amp;"]"),rowPointer3)="","",INDEX(INDIRECT("ALL["&amp;UNTANA7[#Headers]&amp;"]"),rowPointer3))</f>
        <v/>
      </c>
      <c r="V45" s="9" t="str">
        <f ca="1">IF(INDEX(INDIRECT("ALL["&amp;UNTANA7[#Headers]&amp;"]"),rowPointer3)="","",INDEX(INDIRECT("ALL["&amp;UNTANA7[#Headers]&amp;"]"),rowPointer3))</f>
        <v/>
      </c>
      <c r="W45" s="6" t="str">
        <f ca="1">IF(INDEX(INDIRECT("ALL["&amp;UNTANA7[#Headers]&amp;"]"),rowPointer3)="","",INDEX(INDIRECT("ALL["&amp;UNTANA7[#Headers]&amp;"]"),rowPointer3))</f>
        <v/>
      </c>
    </row>
    <row r="46" spans="1:23" x14ac:dyDescent="0.25">
      <c r="A46" s="7">
        <v>42</v>
      </c>
      <c r="D46">
        <f t="shared" si="0"/>
        <v>42</v>
      </c>
      <c r="E46">
        <f ca="1">INDEX(INDIRECT("ALL["&amp;UNTANA7[#Headers]&amp;"]"),rowPointer3)</f>
        <v>9</v>
      </c>
      <c r="F46" s="2">
        <f ca="1">INDEX(INDIRECT("ALL["&amp;UNTANA7[#Headers]&amp;"]"),rowPointer3)</f>
        <v>44931</v>
      </c>
      <c r="G46" s="6" t="str">
        <f ca="1">IF(INDEX(INDIRECT("ALL["&amp;UNTANA7[#Headers]&amp;"]"),rowPointer3)="","",INDEX(INDIRECT("ALL["&amp;UNTANA7[#Headers]&amp;"]"),rowPointer3))</f>
        <v>KUNCI MATAHARI</v>
      </c>
      <c r="H46" s="6" t="str">
        <f ca="1">IF(INDEX(INDIRECT("ALL["&amp;UNTANA7[#Headers]&amp;"]"),rowPointer3)="","",INDEX(INDIRECT("ALL["&amp;UNTANA7[#Headers]&amp;"]"),rowPointer3))</f>
        <v>ARTO MORO</v>
      </c>
      <c r="I46" s="6" t="str">
        <f ca="1">IF(INDEX(INDIRECT("ALL["&amp;UNTANA7[#Headers]&amp;"]"),rowPointer3)="","",INDEX(INDIRECT("ALL["&amp;UNTANA7[#Headers]&amp;"]"),rowPointer3))</f>
        <v>005341</v>
      </c>
      <c r="J46" s="6" t="str">
        <f ca="1">IF(INDEX(INDIRECT("ALL["&amp;UNTANA7[#Headers]&amp;"]"),rowPointer3)="","",INDEX(INDIRECT("ALL["&amp;UNTANA7[#Headers]&amp;"]"),rowPointer3))</f>
        <v/>
      </c>
      <c r="K46" s="2">
        <f ca="1">IF(INDEX(INDIRECT("ALL["&amp;UNTANA7[#Headers]&amp;"]"),rowPointer3)="","",INDEX(INDIRECT("ALL["&amp;UNTANA7[#Headers]&amp;"]"),rowPointer3))</f>
        <v>44928</v>
      </c>
      <c r="L46" s="6" t="str">
        <f ca="1">IF(INDEX(INDIRECT("ALL["&amp;UNTANA7[#Headers]&amp;"]"),rowPointer3)="","",INDEX(INDIRECT("ALL["&amp;UNTANA7[#Headers]&amp;"]"),rowPointer3))</f>
        <v/>
      </c>
      <c r="M46" s="6" t="str">
        <f ca="1">IF(INDEX(INDIRECT("ALL["&amp;UNTANA7[#Headers]&amp;"]"),rowPointer3)="","",INDEX(INDIRECT("ALL["&amp;UNTANA7[#Headers]&amp;"]"),rowPointer3))</f>
        <v>BK KAS FOLIO</v>
      </c>
      <c r="N46" s="6">
        <f ca="1">IF(INDEX(INDIRECT("ALL["&amp;UNTANA7[#Headers]&amp;"]"),rowPointer3)="","",INDEX(INDIRECT("ALL["&amp;UNTANA7[#Headers]&amp;"]"),rowPointer3))</f>
        <v>6</v>
      </c>
      <c r="O46" s="9">
        <f ca="1">IF(INDEX(INDIRECT("ALL["&amp;UNTANA7[#Headers]&amp;"]"),rowPointer3)="","",INDEX(INDIRECT("ALL["&amp;UNTANA7[#Headers]&amp;"]"),rowPointer3))</f>
        <v>300</v>
      </c>
      <c r="P46" s="6" t="str">
        <f ca="1">IF(INDEX(INDIRECT("ALL["&amp;UNTANA7[#Headers]&amp;"]"),rowPointer3)="","",INDEX(INDIRECT("ALL["&amp;UNTANA7[#Headers]&amp;"]"),rowPointer3))</f>
        <v>PCS</v>
      </c>
      <c r="Q46" s="9">
        <f ca="1">IF(INDEX(INDIRECT("ALL["&amp;UNTANA7[#Headers]&amp;"]"),rowPointer3)="","",INDEX(INDIRECT("ALL["&amp;UNTANA7[#Headers]&amp;"]"),rowPointer3))</f>
        <v>12870</v>
      </c>
      <c r="R46" s="9" t="str">
        <f ca="1">IF(INDEX(INDIRECT("ALL["&amp;UNTANA7[#Headers]&amp;"]"),rowPointer3)="","",INDEX(INDIRECT("ALL["&amp;UNTANA7[#Headers]&amp;"]"),rowPointer3))</f>
        <v/>
      </c>
      <c r="S46" s="6" t="str">
        <f ca="1">IF(INDEX(INDIRECT("ALL["&amp;UNTANA7[#Headers]&amp;"]"),rowPointer3)="","",INDEX(INDIRECT("ALL["&amp;UNTANA7[#Headers]&amp;"]"),rowPointer3))</f>
        <v>50 PCS</v>
      </c>
      <c r="T46" s="4" t="str">
        <f ca="1">IF(INDEX(INDIRECT("ALL["&amp;UNTANA7[#Headers]&amp;"]"),rowPointer3)="","",INDEX(INDIRECT("ALL["&amp;UNTANA7[#Headers]&amp;"]"),rowPointer3))</f>
        <v/>
      </c>
      <c r="U46" s="4" t="str">
        <f ca="1">IF(INDEX(INDIRECT("ALL["&amp;UNTANA7[#Headers]&amp;"]"),rowPointer3)="","",INDEX(INDIRECT("ALL["&amp;UNTANA7[#Headers]&amp;"]"),rowPointer3))</f>
        <v/>
      </c>
      <c r="V46" s="9" t="str">
        <f ca="1">IF(INDEX(INDIRECT("ALL["&amp;UNTANA7[#Headers]&amp;"]"),rowPointer3)="","",INDEX(INDIRECT("ALL["&amp;UNTANA7[#Headers]&amp;"]"),rowPointer3))</f>
        <v/>
      </c>
      <c r="W46" s="6" t="str">
        <f ca="1">IF(INDEX(INDIRECT("ALL["&amp;UNTANA7[#Headers]&amp;"]"),rowPointer3)="","",INDEX(INDIRECT("ALL["&amp;UNTANA7[#Headers]&amp;"]"),rowPointer3))</f>
        <v>BELUM PPN 11%</v>
      </c>
    </row>
    <row r="47" spans="1:23" x14ac:dyDescent="0.25">
      <c r="A47" s="7">
        <v>43</v>
      </c>
      <c r="D47">
        <f t="shared" si="0"/>
        <v>43</v>
      </c>
      <c r="E47" t="str">
        <f ca="1">INDEX(INDIRECT("ALL["&amp;UNTANA7[#Headers]&amp;"]"),rowPointer3)</f>
        <v/>
      </c>
      <c r="F47" s="2" t="str">
        <f ca="1">INDEX(INDIRECT("ALL["&amp;UNTANA7[#Headers]&amp;"]"),rowPointer3)</f>
        <v/>
      </c>
      <c r="G47" s="6" t="str">
        <f ca="1">IF(INDEX(INDIRECT("ALL["&amp;UNTANA7[#Headers]&amp;"]"),rowPointer3)="","",INDEX(INDIRECT("ALL["&amp;UNTANA7[#Headers]&amp;"]"),rowPointer3))</f>
        <v/>
      </c>
      <c r="H47" s="6" t="str">
        <f ca="1">IF(INDEX(INDIRECT("ALL["&amp;UNTANA7[#Headers]&amp;"]"),rowPointer3)="","",INDEX(INDIRECT("ALL["&amp;UNTANA7[#Headers]&amp;"]"),rowPointer3))</f>
        <v/>
      </c>
      <c r="I47" s="6" t="str">
        <f ca="1">IF(INDEX(INDIRECT("ALL["&amp;UNTANA7[#Headers]&amp;"]"),rowPointer3)="","",INDEX(INDIRECT("ALL["&amp;UNTANA7[#Headers]&amp;"]"),rowPointer3))</f>
        <v/>
      </c>
      <c r="J47" s="6" t="str">
        <f ca="1">IF(INDEX(INDIRECT("ALL["&amp;UNTANA7[#Headers]&amp;"]"),rowPointer3)="","",INDEX(INDIRECT("ALL["&amp;UNTANA7[#Headers]&amp;"]"),rowPointer3))</f>
        <v/>
      </c>
      <c r="K47" s="2" t="str">
        <f ca="1">IF(INDEX(INDIRECT("ALL["&amp;UNTANA7[#Headers]&amp;"]"),rowPointer3)="","",INDEX(INDIRECT("ALL["&amp;UNTANA7[#Headers]&amp;"]"),rowPointer3))</f>
        <v/>
      </c>
      <c r="L47" s="6" t="str">
        <f ca="1">IF(INDEX(INDIRECT("ALL["&amp;UNTANA7[#Headers]&amp;"]"),rowPointer3)="","",INDEX(INDIRECT("ALL["&amp;UNTANA7[#Headers]&amp;"]"),rowPointer3))</f>
        <v/>
      </c>
      <c r="M47" s="6" t="str">
        <f ca="1">IF(INDEX(INDIRECT("ALL["&amp;UNTANA7[#Headers]&amp;"]"),rowPointer3)="","",INDEX(INDIRECT("ALL["&amp;UNTANA7[#Headers]&amp;"]"),rowPointer3))</f>
        <v/>
      </c>
      <c r="N47" s="6" t="str">
        <f ca="1">IF(INDEX(INDIRECT("ALL["&amp;UNTANA7[#Headers]&amp;"]"),rowPointer3)="","",INDEX(INDIRECT("ALL["&amp;UNTANA7[#Headers]&amp;"]"),rowPointer3))</f>
        <v/>
      </c>
      <c r="O47" s="9" t="str">
        <f ca="1">IF(INDEX(INDIRECT("ALL["&amp;UNTANA7[#Headers]&amp;"]"),rowPointer3)="","",INDEX(INDIRECT("ALL["&amp;UNTANA7[#Headers]&amp;"]"),rowPointer3))</f>
        <v/>
      </c>
      <c r="P47" s="6" t="str">
        <f ca="1">IF(INDEX(INDIRECT("ALL["&amp;UNTANA7[#Headers]&amp;"]"),rowPointer3)="","",INDEX(INDIRECT("ALL["&amp;UNTANA7[#Headers]&amp;"]"),rowPointer3))</f>
        <v/>
      </c>
      <c r="Q47" s="9" t="str">
        <f ca="1">IF(INDEX(INDIRECT("ALL["&amp;UNTANA7[#Headers]&amp;"]"),rowPointer3)="","",INDEX(INDIRECT("ALL["&amp;UNTANA7[#Headers]&amp;"]"),rowPointer3))</f>
        <v/>
      </c>
      <c r="R47" s="9" t="str">
        <f ca="1">IF(INDEX(INDIRECT("ALL["&amp;UNTANA7[#Headers]&amp;"]"),rowPointer3)="","",INDEX(INDIRECT("ALL["&amp;UNTANA7[#Headers]&amp;"]"),rowPointer3))</f>
        <v/>
      </c>
      <c r="S47" s="6" t="str">
        <f ca="1">IF(INDEX(INDIRECT("ALL["&amp;UNTANA7[#Headers]&amp;"]"),rowPointer3)="","",INDEX(INDIRECT("ALL["&amp;UNTANA7[#Headers]&amp;"]"),rowPointer3))</f>
        <v/>
      </c>
      <c r="T47" s="4" t="str">
        <f ca="1">IF(INDEX(INDIRECT("ALL["&amp;UNTANA7[#Headers]&amp;"]"),rowPointer3)="","",INDEX(INDIRECT("ALL["&amp;UNTANA7[#Headers]&amp;"]"),rowPointer3))</f>
        <v/>
      </c>
      <c r="U47" s="4" t="str">
        <f ca="1">IF(INDEX(INDIRECT("ALL["&amp;UNTANA7[#Headers]&amp;"]"),rowPointer3)="","",INDEX(INDIRECT("ALL["&amp;UNTANA7[#Headers]&amp;"]"),rowPointer3))</f>
        <v/>
      </c>
      <c r="V47" s="9" t="str">
        <f ca="1">IF(INDEX(INDIRECT("ALL["&amp;UNTANA7[#Headers]&amp;"]"),rowPointer3)="","",INDEX(INDIRECT("ALL["&amp;UNTANA7[#Headers]&amp;"]"),rowPointer3))</f>
        <v/>
      </c>
      <c r="W47" s="6" t="str">
        <f ca="1">IF(INDEX(INDIRECT("ALL["&amp;UNTANA7[#Headers]&amp;"]"),rowPointer3)="","",INDEX(INDIRECT("ALL["&amp;UNTANA7[#Headers]&amp;"]"),rowPointer3))</f>
        <v/>
      </c>
    </row>
    <row r="48" spans="1:23" x14ac:dyDescent="0.25">
      <c r="A48" s="7">
        <v>44</v>
      </c>
      <c r="D48">
        <f t="shared" si="0"/>
        <v>44</v>
      </c>
      <c r="E48">
        <f ca="1">INDEX(INDIRECT("ALL["&amp;UNTANA7[#Headers]&amp;"]"),rowPointer3)</f>
        <v>10</v>
      </c>
      <c r="F48" s="2" t="str">
        <f ca="1">INDEX(INDIRECT("ALL["&amp;UNTANA7[#Headers]&amp;"]"),rowPointer3)</f>
        <v/>
      </c>
      <c r="G48" s="6" t="str">
        <f ca="1">IF(INDEX(INDIRECT("ALL["&amp;UNTANA7[#Headers]&amp;"]"),rowPointer3)="","",INDEX(INDIRECT("ALL["&amp;UNTANA7[#Headers]&amp;"]"),rowPointer3))</f>
        <v>ATALI MAKMUR</v>
      </c>
      <c r="H48" s="6" t="str">
        <f ca="1">IF(INDEX(INDIRECT("ALL["&amp;UNTANA7[#Headers]&amp;"]"),rowPointer3)="","",INDEX(INDIRECT("ALL["&amp;UNTANA7[#Headers]&amp;"]"),rowPointer3))</f>
        <v>ARTO MORO</v>
      </c>
      <c r="I48" s="6" t="str">
        <f ca="1">IF(INDEX(INDIRECT("ALL["&amp;UNTANA7[#Headers]&amp;"]"),rowPointer3)="","",INDEX(INDIRECT("ALL["&amp;UNTANA7[#Headers]&amp;"]"),rowPointer3))</f>
        <v>SA230100053</v>
      </c>
      <c r="J48" s="6" t="str">
        <f ca="1">IF(INDEX(INDIRECT("ALL["&amp;UNTANA7[#Headers]&amp;"]"),rowPointer3)="","",INDEX(INDIRECT("ALL["&amp;UNTANA7[#Headers]&amp;"]"),rowPointer3))</f>
        <v/>
      </c>
      <c r="K48" s="2">
        <f ca="1">IF(INDEX(INDIRECT("ALL["&amp;UNTANA7[#Headers]&amp;"]"),rowPointer3)="","",INDEX(INDIRECT("ALL["&amp;UNTANA7[#Headers]&amp;"]"),rowPointer3))</f>
        <v>44928</v>
      </c>
      <c r="L48" s="6" t="str">
        <f ca="1">IF(INDEX(INDIRECT("ALL["&amp;UNTANA7[#Headers]&amp;"]"),rowPointer3)="","",INDEX(INDIRECT("ALL["&amp;UNTANA7[#Headers]&amp;"]"),rowPointer3))</f>
        <v/>
      </c>
      <c r="M48" s="6" t="str">
        <f ca="1">IF(INDEX(INDIRECT("ALL["&amp;UNTANA7[#Headers]&amp;"]"),rowPointer3)="","",INDEX(INDIRECT("ALL["&amp;UNTANA7[#Headers]&amp;"]"),rowPointer3))</f>
        <v>OIL PASTEL OP-36S PP CASE SEA WORLD JK</v>
      </c>
      <c r="N48" s="6">
        <f ca="1">IF(INDEX(INDIRECT("ALL["&amp;UNTANA7[#Headers]&amp;"]"),rowPointer3)="","",INDEX(INDIRECT("ALL["&amp;UNTANA7[#Headers]&amp;"]"),rowPointer3))</f>
        <v>4</v>
      </c>
      <c r="O48" s="9">
        <f ca="1">IF(INDEX(INDIRECT("ALL["&amp;UNTANA7[#Headers]&amp;"]"),rowPointer3)="","",INDEX(INDIRECT("ALL["&amp;UNTANA7[#Headers]&amp;"]"),rowPointer3))</f>
        <v>144</v>
      </c>
      <c r="P48" s="6" t="str">
        <f ca="1">IF(INDEX(INDIRECT("ALL["&amp;UNTANA7[#Headers]&amp;"]"),rowPointer3)="","",INDEX(INDIRECT("ALL["&amp;UNTANA7[#Headers]&amp;"]"),rowPointer3))</f>
        <v>SET</v>
      </c>
      <c r="Q48" s="9">
        <f ca="1">IF(INDEX(INDIRECT("ALL["&amp;UNTANA7[#Headers]&amp;"]"),rowPointer3)="","",INDEX(INDIRECT("ALL["&amp;UNTANA7[#Headers]&amp;"]"),rowPointer3))</f>
        <v>41500</v>
      </c>
      <c r="R48" s="9" t="str">
        <f ca="1">IF(INDEX(INDIRECT("ALL["&amp;UNTANA7[#Headers]&amp;"]"),rowPointer3)="","",INDEX(INDIRECT("ALL["&amp;UNTANA7[#Headers]&amp;"]"),rowPointer3))</f>
        <v/>
      </c>
      <c r="S48" s="6" t="str">
        <f ca="1">IF(INDEX(INDIRECT("ALL["&amp;UNTANA7[#Headers]&amp;"]"),rowPointer3)="","",INDEX(INDIRECT("ALL["&amp;UNTANA7[#Headers]&amp;"]"),rowPointer3))</f>
        <v>6 BOX X 6 SET</v>
      </c>
      <c r="T48" s="4">
        <f ca="1">IF(INDEX(INDIRECT("ALL["&amp;UNTANA7[#Headers]&amp;"]"),rowPointer3)="","",INDEX(INDIRECT("ALL["&amp;UNTANA7[#Headers]&amp;"]"),rowPointer3))</f>
        <v>0.125</v>
      </c>
      <c r="U48" s="4">
        <f ca="1">IF(INDEX(INDIRECT("ALL["&amp;UNTANA7[#Headers]&amp;"]"),rowPointer3)="","",INDEX(INDIRECT("ALL["&amp;UNTANA7[#Headers]&amp;"]"),rowPointer3))</f>
        <v>0.05</v>
      </c>
      <c r="V48" s="9" t="str">
        <f ca="1">IF(INDEX(INDIRECT("ALL["&amp;UNTANA7[#Headers]&amp;"]"),rowPointer3)="","",INDEX(INDIRECT("ALL["&amp;UNTANA7[#Headers]&amp;"]"),rowPointer3))</f>
        <v/>
      </c>
      <c r="W48" s="6" t="str">
        <f ca="1">IF(INDEX(INDIRECT("ALL["&amp;UNTANA7[#Headers]&amp;"]"),rowPointer3)="","",INDEX(INDIRECT("ALL["&amp;UNTANA7[#Headers]&amp;"]"),rowPointer3))</f>
        <v/>
      </c>
    </row>
    <row r="49" spans="1:23" x14ac:dyDescent="0.25">
      <c r="A49" s="7">
        <v>45</v>
      </c>
      <c r="D49">
        <f t="shared" si="0"/>
        <v>45</v>
      </c>
      <c r="E49" t="str">
        <f ca="1">INDEX(INDIRECT("ALL["&amp;UNTANA7[#Headers]&amp;"]"),rowPointer3)</f>
        <v/>
      </c>
      <c r="F49" s="2" t="str">
        <f ca="1">INDEX(INDIRECT("ALL["&amp;UNTANA7[#Headers]&amp;"]"),rowPointer3)</f>
        <v/>
      </c>
      <c r="G49" s="6" t="str">
        <f ca="1">IF(INDEX(INDIRECT("ALL["&amp;UNTANA7[#Headers]&amp;"]"),rowPointer3)="","",INDEX(INDIRECT("ALL["&amp;UNTANA7[#Headers]&amp;"]"),rowPointer3))</f>
        <v/>
      </c>
      <c r="H49" s="6" t="str">
        <f ca="1">IF(INDEX(INDIRECT("ALL["&amp;UNTANA7[#Headers]&amp;"]"),rowPointer3)="","",INDEX(INDIRECT("ALL["&amp;UNTANA7[#Headers]&amp;"]"),rowPointer3))</f>
        <v/>
      </c>
      <c r="I49" s="6" t="str">
        <f ca="1">IF(INDEX(INDIRECT("ALL["&amp;UNTANA7[#Headers]&amp;"]"),rowPointer3)="","",INDEX(INDIRECT("ALL["&amp;UNTANA7[#Headers]&amp;"]"),rowPointer3))</f>
        <v/>
      </c>
      <c r="J49" s="6" t="str">
        <f ca="1">IF(INDEX(INDIRECT("ALL["&amp;UNTANA7[#Headers]&amp;"]"),rowPointer3)="","",INDEX(INDIRECT("ALL["&amp;UNTANA7[#Headers]&amp;"]"),rowPointer3))</f>
        <v/>
      </c>
      <c r="K49" s="2" t="str">
        <f ca="1">IF(INDEX(INDIRECT("ALL["&amp;UNTANA7[#Headers]&amp;"]"),rowPointer3)="","",INDEX(INDIRECT("ALL["&amp;UNTANA7[#Headers]&amp;"]"),rowPointer3))</f>
        <v/>
      </c>
      <c r="L49" s="6" t="str">
        <f ca="1">IF(INDEX(INDIRECT("ALL["&amp;UNTANA7[#Headers]&amp;"]"),rowPointer3)="","",INDEX(INDIRECT("ALL["&amp;UNTANA7[#Headers]&amp;"]"),rowPointer3))</f>
        <v/>
      </c>
      <c r="M49" s="6" t="str">
        <f ca="1">IF(INDEX(INDIRECT("ALL["&amp;UNTANA7[#Headers]&amp;"]"),rowPointer3)="","",INDEX(INDIRECT("ALL["&amp;UNTANA7[#Headers]&amp;"]"),rowPointer3))</f>
        <v>OIL PASTEL OP-48S PP CASE SEA WORLD JK</v>
      </c>
      <c r="N49" s="6">
        <f ca="1">IF(INDEX(INDIRECT("ALL["&amp;UNTANA7[#Headers]&amp;"]"),rowPointer3)="","",INDEX(INDIRECT("ALL["&amp;UNTANA7[#Headers]&amp;"]"),rowPointer3))</f>
        <v>3</v>
      </c>
      <c r="O49" s="9">
        <f ca="1">IF(INDEX(INDIRECT("ALL["&amp;UNTANA7[#Headers]&amp;"]"),rowPointer3)="","",INDEX(INDIRECT("ALL["&amp;UNTANA7[#Headers]&amp;"]"),rowPointer3))</f>
        <v>72</v>
      </c>
      <c r="P49" s="6" t="str">
        <f ca="1">IF(INDEX(INDIRECT("ALL["&amp;UNTANA7[#Headers]&amp;"]"),rowPointer3)="","",INDEX(INDIRECT("ALL["&amp;UNTANA7[#Headers]&amp;"]"),rowPointer3))</f>
        <v>SET</v>
      </c>
      <c r="Q49" s="9">
        <f ca="1">IF(INDEX(INDIRECT("ALL["&amp;UNTANA7[#Headers]&amp;"]"),rowPointer3)="","",INDEX(INDIRECT("ALL["&amp;UNTANA7[#Headers]&amp;"]"),rowPointer3))</f>
        <v>58900</v>
      </c>
      <c r="R49" s="9" t="str">
        <f ca="1">IF(INDEX(INDIRECT("ALL["&amp;UNTANA7[#Headers]&amp;"]"),rowPointer3)="","",INDEX(INDIRECT("ALL["&amp;UNTANA7[#Headers]&amp;"]"),rowPointer3))</f>
        <v/>
      </c>
      <c r="S49" s="6" t="str">
        <f ca="1">IF(INDEX(INDIRECT("ALL["&amp;UNTANA7[#Headers]&amp;"]"),rowPointer3)="","",INDEX(INDIRECT("ALL["&amp;UNTANA7[#Headers]&amp;"]"),rowPointer3))</f>
        <v>4 BOX X 6 SET</v>
      </c>
      <c r="T49" s="4">
        <f ca="1">IF(INDEX(INDIRECT("ALL["&amp;UNTANA7[#Headers]&amp;"]"),rowPointer3)="","",INDEX(INDIRECT("ALL["&amp;UNTANA7[#Headers]&amp;"]"),rowPointer3))</f>
        <v>0.125</v>
      </c>
      <c r="U49" s="4">
        <f ca="1">IF(INDEX(INDIRECT("ALL["&amp;UNTANA7[#Headers]&amp;"]"),rowPointer3)="","",INDEX(INDIRECT("ALL["&amp;UNTANA7[#Headers]&amp;"]"),rowPointer3))</f>
        <v>0.05</v>
      </c>
      <c r="V49" s="9" t="str">
        <f ca="1">IF(INDEX(INDIRECT("ALL["&amp;UNTANA7[#Headers]&amp;"]"),rowPointer3)="","",INDEX(INDIRECT("ALL["&amp;UNTANA7[#Headers]&amp;"]"),rowPointer3))</f>
        <v/>
      </c>
      <c r="W49" s="6" t="str">
        <f ca="1">IF(INDEX(INDIRECT("ALL["&amp;UNTANA7[#Headers]&amp;"]"),rowPointer3)="","",INDEX(INDIRECT("ALL["&amp;UNTANA7[#Headers]&amp;"]"),rowPointer3))</f>
        <v/>
      </c>
    </row>
    <row r="50" spans="1:23" x14ac:dyDescent="0.25">
      <c r="A50" s="7">
        <v>46</v>
      </c>
      <c r="D50">
        <f t="shared" si="0"/>
        <v>46</v>
      </c>
      <c r="E50" t="str">
        <f ca="1">INDEX(INDIRECT("ALL["&amp;UNTANA7[#Headers]&amp;"]"),rowPointer3)</f>
        <v/>
      </c>
      <c r="F50" s="2" t="str">
        <f ca="1">INDEX(INDIRECT("ALL["&amp;UNTANA7[#Headers]&amp;"]"),rowPointer3)</f>
        <v/>
      </c>
      <c r="G50" s="6" t="str">
        <f ca="1">IF(INDEX(INDIRECT("ALL["&amp;UNTANA7[#Headers]&amp;"]"),rowPointer3)="","",INDEX(INDIRECT("ALL["&amp;UNTANA7[#Headers]&amp;"]"),rowPointer3))</f>
        <v/>
      </c>
      <c r="H50" s="6" t="str">
        <f ca="1">IF(INDEX(INDIRECT("ALL["&amp;UNTANA7[#Headers]&amp;"]"),rowPointer3)="","",INDEX(INDIRECT("ALL["&amp;UNTANA7[#Headers]&amp;"]"),rowPointer3))</f>
        <v/>
      </c>
      <c r="I50" s="6" t="str">
        <f ca="1">IF(INDEX(INDIRECT("ALL["&amp;UNTANA7[#Headers]&amp;"]"),rowPointer3)="","",INDEX(INDIRECT("ALL["&amp;UNTANA7[#Headers]&amp;"]"),rowPointer3))</f>
        <v/>
      </c>
      <c r="J50" s="6" t="str">
        <f ca="1">IF(INDEX(INDIRECT("ALL["&amp;UNTANA7[#Headers]&amp;"]"),rowPointer3)="","",INDEX(INDIRECT("ALL["&amp;UNTANA7[#Headers]&amp;"]"),rowPointer3))</f>
        <v/>
      </c>
      <c r="K50" s="2" t="str">
        <f ca="1">IF(INDEX(INDIRECT("ALL["&amp;UNTANA7[#Headers]&amp;"]"),rowPointer3)="","",INDEX(INDIRECT("ALL["&amp;UNTANA7[#Headers]&amp;"]"),rowPointer3))</f>
        <v/>
      </c>
      <c r="L50" s="6" t="str">
        <f ca="1">IF(INDEX(INDIRECT("ALL["&amp;UNTANA7[#Headers]&amp;"]"),rowPointer3)="","",INDEX(INDIRECT("ALL["&amp;UNTANA7[#Headers]&amp;"]"),rowPointer3))</f>
        <v/>
      </c>
      <c r="M50" s="6" t="str">
        <f ca="1">IF(INDEX(INDIRECT("ALL["&amp;UNTANA7[#Headers]&amp;"]"),rowPointer3)="","",INDEX(INDIRECT("ALL["&amp;UNTANA7[#Headers]&amp;"]"),rowPointer3))</f>
        <v>OIL PASTEL OP-55S PP CASE SEA WORLD JK</v>
      </c>
      <c r="N50" s="6">
        <f ca="1">IF(INDEX(INDIRECT("ALL["&amp;UNTANA7[#Headers]&amp;"]"),rowPointer3)="","",INDEX(INDIRECT("ALL["&amp;UNTANA7[#Headers]&amp;"]"),rowPointer3))</f>
        <v>4</v>
      </c>
      <c r="O50" s="9">
        <f ca="1">IF(INDEX(INDIRECT("ALL["&amp;UNTANA7[#Headers]&amp;"]"),rowPointer3)="","",INDEX(INDIRECT("ALL["&amp;UNTANA7[#Headers]&amp;"]"),rowPointer3))</f>
        <v>96</v>
      </c>
      <c r="P50" s="6" t="str">
        <f ca="1">IF(INDEX(INDIRECT("ALL["&amp;UNTANA7[#Headers]&amp;"]"),rowPointer3)="","",INDEX(INDIRECT("ALL["&amp;UNTANA7[#Headers]&amp;"]"),rowPointer3))</f>
        <v>SET</v>
      </c>
      <c r="Q50" s="9">
        <f ca="1">IF(INDEX(INDIRECT("ALL["&amp;UNTANA7[#Headers]&amp;"]"),rowPointer3)="","",INDEX(INDIRECT("ALL["&amp;UNTANA7[#Headers]&amp;"]"),rowPointer3))</f>
        <v>66900</v>
      </c>
      <c r="R50" s="9" t="str">
        <f ca="1">IF(INDEX(INDIRECT("ALL["&amp;UNTANA7[#Headers]&amp;"]"),rowPointer3)="","",INDEX(INDIRECT("ALL["&amp;UNTANA7[#Headers]&amp;"]"),rowPointer3))</f>
        <v/>
      </c>
      <c r="S50" s="6" t="str">
        <f ca="1">IF(INDEX(INDIRECT("ALL["&amp;UNTANA7[#Headers]&amp;"]"),rowPointer3)="","",INDEX(INDIRECT("ALL["&amp;UNTANA7[#Headers]&amp;"]"),rowPointer3))</f>
        <v>4 BOX X 6 SET</v>
      </c>
      <c r="T50" s="4">
        <f ca="1">IF(INDEX(INDIRECT("ALL["&amp;UNTANA7[#Headers]&amp;"]"),rowPointer3)="","",INDEX(INDIRECT("ALL["&amp;UNTANA7[#Headers]&amp;"]"),rowPointer3))</f>
        <v>0.125</v>
      </c>
      <c r="U50" s="4">
        <f ca="1">IF(INDEX(INDIRECT("ALL["&amp;UNTANA7[#Headers]&amp;"]"),rowPointer3)="","",INDEX(INDIRECT("ALL["&amp;UNTANA7[#Headers]&amp;"]"),rowPointer3))</f>
        <v>0.05</v>
      </c>
      <c r="V50" s="9" t="str">
        <f ca="1">IF(INDEX(INDIRECT("ALL["&amp;UNTANA7[#Headers]&amp;"]"),rowPointer3)="","",INDEX(INDIRECT("ALL["&amp;UNTANA7[#Headers]&amp;"]"),rowPointer3))</f>
        <v/>
      </c>
      <c r="W50" s="6" t="str">
        <f ca="1">IF(INDEX(INDIRECT("ALL["&amp;UNTANA7[#Headers]&amp;"]"),rowPointer3)="","",INDEX(INDIRECT("ALL["&amp;UNTANA7[#Headers]&amp;"]"),rowPointer3))</f>
        <v/>
      </c>
    </row>
    <row r="51" spans="1:23" x14ac:dyDescent="0.25">
      <c r="A51" s="7">
        <v>47</v>
      </c>
      <c r="D51">
        <f t="shared" si="0"/>
        <v>47</v>
      </c>
      <c r="E51" t="str">
        <f ca="1">INDEX(INDIRECT("ALL["&amp;UNTANA7[#Headers]&amp;"]"),rowPointer3)</f>
        <v/>
      </c>
      <c r="F51" s="2" t="str">
        <f ca="1">INDEX(INDIRECT("ALL["&amp;UNTANA7[#Headers]&amp;"]"),rowPointer3)</f>
        <v/>
      </c>
      <c r="G51" s="6" t="str">
        <f ca="1">IF(INDEX(INDIRECT("ALL["&amp;UNTANA7[#Headers]&amp;"]"),rowPointer3)="","",INDEX(INDIRECT("ALL["&amp;UNTANA7[#Headers]&amp;"]"),rowPointer3))</f>
        <v/>
      </c>
      <c r="H51" s="6" t="str">
        <f ca="1">IF(INDEX(INDIRECT("ALL["&amp;UNTANA7[#Headers]&amp;"]"),rowPointer3)="","",INDEX(INDIRECT("ALL["&amp;UNTANA7[#Headers]&amp;"]"),rowPointer3))</f>
        <v/>
      </c>
      <c r="I51" s="6" t="str">
        <f ca="1">IF(INDEX(INDIRECT("ALL["&amp;UNTANA7[#Headers]&amp;"]"),rowPointer3)="","",INDEX(INDIRECT("ALL["&amp;UNTANA7[#Headers]&amp;"]"),rowPointer3))</f>
        <v/>
      </c>
      <c r="J51" s="6" t="str">
        <f ca="1">IF(INDEX(INDIRECT("ALL["&amp;UNTANA7[#Headers]&amp;"]"),rowPointer3)="","",INDEX(INDIRECT("ALL["&amp;UNTANA7[#Headers]&amp;"]"),rowPointer3))</f>
        <v/>
      </c>
      <c r="K51" s="2" t="str">
        <f ca="1">IF(INDEX(INDIRECT("ALL["&amp;UNTANA7[#Headers]&amp;"]"),rowPointer3)="","",INDEX(INDIRECT("ALL["&amp;UNTANA7[#Headers]&amp;"]"),rowPointer3))</f>
        <v/>
      </c>
      <c r="L51" s="6" t="str">
        <f ca="1">IF(INDEX(INDIRECT("ALL["&amp;UNTANA7[#Headers]&amp;"]"),rowPointer3)="","",INDEX(INDIRECT("ALL["&amp;UNTANA7[#Headers]&amp;"]"),rowPointer3))</f>
        <v/>
      </c>
      <c r="M51" s="6" t="str">
        <f ca="1">IF(INDEX(INDIRECT("ALL["&amp;UNTANA7[#Headers]&amp;"]"),rowPointer3)="","",INDEX(INDIRECT("ALL["&amp;UNTANA7[#Headers]&amp;"]"),rowPointer3))</f>
        <v>OIL PASTEL OP-72S PP CASE SEA WORLD JK</v>
      </c>
      <c r="N51" s="6">
        <f ca="1">IF(INDEX(INDIRECT("ALL["&amp;UNTANA7[#Headers]&amp;"]"),rowPointer3)="","",INDEX(INDIRECT("ALL["&amp;UNTANA7[#Headers]&amp;"]"),rowPointer3))</f>
        <v>4</v>
      </c>
      <c r="O51" s="9">
        <f ca="1">IF(INDEX(INDIRECT("ALL["&amp;UNTANA7[#Headers]&amp;"]"),rowPointer3)="","",INDEX(INDIRECT("ALL["&amp;UNTANA7[#Headers]&amp;"]"),rowPointer3))</f>
        <v>96</v>
      </c>
      <c r="P51" s="6" t="str">
        <f ca="1">IF(INDEX(INDIRECT("ALL["&amp;UNTANA7[#Headers]&amp;"]"),rowPointer3)="","",INDEX(INDIRECT("ALL["&amp;UNTANA7[#Headers]&amp;"]"),rowPointer3))</f>
        <v>SET</v>
      </c>
      <c r="Q51" s="9">
        <f ca="1">IF(INDEX(INDIRECT("ALL["&amp;UNTANA7[#Headers]&amp;"]"),rowPointer3)="","",INDEX(INDIRECT("ALL["&amp;UNTANA7[#Headers]&amp;"]"),rowPointer3))</f>
        <v>96000</v>
      </c>
      <c r="R51" s="9" t="str">
        <f ca="1">IF(INDEX(INDIRECT("ALL["&amp;UNTANA7[#Headers]&amp;"]"),rowPointer3)="","",INDEX(INDIRECT("ALL["&amp;UNTANA7[#Headers]&amp;"]"),rowPointer3))</f>
        <v/>
      </c>
      <c r="S51" s="6" t="str">
        <f ca="1">IF(INDEX(INDIRECT("ALL["&amp;UNTANA7[#Headers]&amp;"]"),rowPointer3)="","",INDEX(INDIRECT("ALL["&amp;UNTANA7[#Headers]&amp;"]"),rowPointer3))</f>
        <v>4 BOX X 6 SET</v>
      </c>
      <c r="T51" s="4">
        <f ca="1">IF(INDEX(INDIRECT("ALL["&amp;UNTANA7[#Headers]&amp;"]"),rowPointer3)="","",INDEX(INDIRECT("ALL["&amp;UNTANA7[#Headers]&amp;"]"),rowPointer3))</f>
        <v>0.125</v>
      </c>
      <c r="U51" s="4">
        <f ca="1">IF(INDEX(INDIRECT("ALL["&amp;UNTANA7[#Headers]&amp;"]"),rowPointer3)="","",INDEX(INDIRECT("ALL["&amp;UNTANA7[#Headers]&amp;"]"),rowPointer3))</f>
        <v>0.05</v>
      </c>
      <c r="V51" s="9" t="str">
        <f ca="1">IF(INDEX(INDIRECT("ALL["&amp;UNTANA7[#Headers]&amp;"]"),rowPointer3)="","",INDEX(INDIRECT("ALL["&amp;UNTANA7[#Headers]&amp;"]"),rowPointer3))</f>
        <v/>
      </c>
      <c r="W51" s="6" t="str">
        <f ca="1">IF(INDEX(INDIRECT("ALL["&amp;UNTANA7[#Headers]&amp;"]"),rowPointer3)="","",INDEX(INDIRECT("ALL["&amp;UNTANA7[#Headers]&amp;"]"),rowPointer3))</f>
        <v/>
      </c>
    </row>
    <row r="52" spans="1:23" x14ac:dyDescent="0.25">
      <c r="A52" s="7">
        <v>48</v>
      </c>
      <c r="D52">
        <f t="shared" si="0"/>
        <v>48</v>
      </c>
      <c r="E52" t="str">
        <f ca="1">INDEX(INDIRECT("ALL["&amp;UNTANA7[#Headers]&amp;"]"),rowPointer3)</f>
        <v/>
      </c>
      <c r="F52" s="2" t="str">
        <f ca="1">INDEX(INDIRECT("ALL["&amp;UNTANA7[#Headers]&amp;"]"),rowPointer3)</f>
        <v/>
      </c>
      <c r="G52" s="6" t="str">
        <f ca="1">IF(INDEX(INDIRECT("ALL["&amp;UNTANA7[#Headers]&amp;"]"),rowPointer3)="","",INDEX(INDIRECT("ALL["&amp;UNTANA7[#Headers]&amp;"]"),rowPointer3))</f>
        <v/>
      </c>
      <c r="H52" s="6" t="str">
        <f ca="1">IF(INDEX(INDIRECT("ALL["&amp;UNTANA7[#Headers]&amp;"]"),rowPointer3)="","",INDEX(INDIRECT("ALL["&amp;UNTANA7[#Headers]&amp;"]"),rowPointer3))</f>
        <v/>
      </c>
      <c r="I52" s="6" t="str">
        <f ca="1">IF(INDEX(INDIRECT("ALL["&amp;UNTANA7[#Headers]&amp;"]"),rowPointer3)="","",INDEX(INDIRECT("ALL["&amp;UNTANA7[#Headers]&amp;"]"),rowPointer3))</f>
        <v/>
      </c>
      <c r="J52" s="6" t="str">
        <f ca="1">IF(INDEX(INDIRECT("ALL["&amp;UNTANA7[#Headers]&amp;"]"),rowPointer3)="","",INDEX(INDIRECT("ALL["&amp;UNTANA7[#Headers]&amp;"]"),rowPointer3))</f>
        <v/>
      </c>
      <c r="K52" s="2" t="str">
        <f ca="1">IF(INDEX(INDIRECT("ALL["&amp;UNTANA7[#Headers]&amp;"]"),rowPointer3)="","",INDEX(INDIRECT("ALL["&amp;UNTANA7[#Headers]&amp;"]"),rowPointer3))</f>
        <v/>
      </c>
      <c r="L52" s="6" t="str">
        <f ca="1">IF(INDEX(INDIRECT("ALL["&amp;UNTANA7[#Headers]&amp;"]"),rowPointer3)="","",INDEX(INDIRECT("ALL["&amp;UNTANA7[#Headers]&amp;"]"),rowPointer3))</f>
        <v/>
      </c>
      <c r="M52" s="6" t="str">
        <f ca="1">IF(INDEX(INDIRECT("ALL["&amp;UNTANA7[#Headers]&amp;"]"),rowPointer3)="","",INDEX(INDIRECT("ALL["&amp;UNTANA7[#Headers]&amp;"]"),rowPointer3))</f>
        <v>BALLPEN BP-338 VOCUS BLACK JK</v>
      </c>
      <c r="N52" s="6" t="str">
        <f ca="1">IF(INDEX(INDIRECT("ALL["&amp;UNTANA7[#Headers]&amp;"]"),rowPointer3)="","",INDEX(INDIRECT("ALL["&amp;UNTANA7[#Headers]&amp;"]"),rowPointer3))</f>
        <v/>
      </c>
      <c r="O52" s="9">
        <f ca="1">IF(INDEX(INDIRECT("ALL["&amp;UNTANA7[#Headers]&amp;"]"),rowPointer3)="","",INDEX(INDIRECT("ALL["&amp;UNTANA7[#Headers]&amp;"]"),rowPointer3))</f>
        <v>30</v>
      </c>
      <c r="P52" s="6" t="str">
        <f ca="1">IF(INDEX(INDIRECT("ALL["&amp;UNTANA7[#Headers]&amp;"]"),rowPointer3)="","",INDEX(INDIRECT("ALL["&amp;UNTANA7[#Headers]&amp;"]"),rowPointer3))</f>
        <v>DZ</v>
      </c>
      <c r="Q52" s="9">
        <f ca="1">IF(INDEX(INDIRECT("ALL["&amp;UNTANA7[#Headers]&amp;"]"),rowPointer3)="","",INDEX(INDIRECT("ALL["&amp;UNTANA7[#Headers]&amp;"]"),rowPointer3))</f>
        <v>12600</v>
      </c>
      <c r="R52" s="9" t="str">
        <f ca="1">IF(INDEX(INDIRECT("ALL["&amp;UNTANA7[#Headers]&amp;"]"),rowPointer3)="","",INDEX(INDIRECT("ALL["&amp;UNTANA7[#Headers]&amp;"]"),rowPointer3))</f>
        <v/>
      </c>
      <c r="S52" s="6" t="str">
        <f ca="1">IF(INDEX(INDIRECT("ALL["&amp;UNTANA7[#Headers]&amp;"]"),rowPointer3)="","",INDEX(INDIRECT("ALL["&amp;UNTANA7[#Headers]&amp;"]"),rowPointer3))</f>
        <v>144 DZ</v>
      </c>
      <c r="T52" s="4">
        <f ca="1">IF(INDEX(INDIRECT("ALL["&amp;UNTANA7[#Headers]&amp;"]"),rowPointer3)="","",INDEX(INDIRECT("ALL["&amp;UNTANA7[#Headers]&amp;"]"),rowPointer3))</f>
        <v>0.1</v>
      </c>
      <c r="U52" s="4">
        <f ca="1">IF(INDEX(INDIRECT("ALL["&amp;UNTANA7[#Headers]&amp;"]"),rowPointer3)="","",INDEX(INDIRECT("ALL["&amp;UNTANA7[#Headers]&amp;"]"),rowPointer3))</f>
        <v>0.05</v>
      </c>
      <c r="V52" s="9">
        <f ca="1">IF(INDEX(INDIRECT("ALL["&amp;UNTANA7[#Headers]&amp;"]"),rowPointer3)="","",INDEX(INDIRECT("ALL["&amp;UNTANA7[#Headers]&amp;"]"),rowPointer3))</f>
        <v>323190</v>
      </c>
      <c r="W52" s="6" t="str">
        <f ca="1">IF(INDEX(INDIRECT("ALL["&amp;UNTANA7[#Headers]&amp;"]"),rowPointer3)="","",INDEX(INDIRECT("ALL["&amp;UNTANA7[#Headers]&amp;"]"),rowPointer3))</f>
        <v>BONUS OIL PASTEL JK</v>
      </c>
    </row>
    <row r="53" spans="1:23" x14ac:dyDescent="0.25">
      <c r="A53" s="7">
        <v>49</v>
      </c>
      <c r="D53">
        <f t="shared" si="0"/>
        <v>49</v>
      </c>
      <c r="E53" t="str">
        <f ca="1">INDEX(INDIRECT("ALL["&amp;UNTANA7[#Headers]&amp;"]"),rowPointer3)</f>
        <v/>
      </c>
      <c r="F53" s="2" t="str">
        <f ca="1">INDEX(INDIRECT("ALL["&amp;UNTANA7[#Headers]&amp;"]"),rowPointer3)</f>
        <v/>
      </c>
      <c r="G53" s="6" t="str">
        <f ca="1">IF(INDEX(INDIRECT("ALL["&amp;UNTANA7[#Headers]&amp;"]"),rowPointer3)="","",INDEX(INDIRECT("ALL["&amp;UNTANA7[#Headers]&amp;"]"),rowPointer3))</f>
        <v/>
      </c>
      <c r="H53" s="6" t="str">
        <f ca="1">IF(INDEX(INDIRECT("ALL["&amp;UNTANA7[#Headers]&amp;"]"),rowPointer3)="","",INDEX(INDIRECT("ALL["&amp;UNTANA7[#Headers]&amp;"]"),rowPointer3))</f>
        <v/>
      </c>
      <c r="I53" s="6" t="str">
        <f ca="1">IF(INDEX(INDIRECT("ALL["&amp;UNTANA7[#Headers]&amp;"]"),rowPointer3)="","",INDEX(INDIRECT("ALL["&amp;UNTANA7[#Headers]&amp;"]"),rowPointer3))</f>
        <v/>
      </c>
      <c r="J53" s="6" t="str">
        <f ca="1">IF(INDEX(INDIRECT("ALL["&amp;UNTANA7[#Headers]&amp;"]"),rowPointer3)="","",INDEX(INDIRECT("ALL["&amp;UNTANA7[#Headers]&amp;"]"),rowPointer3))</f>
        <v/>
      </c>
      <c r="K53" s="2" t="str">
        <f ca="1">IF(INDEX(INDIRECT("ALL["&amp;UNTANA7[#Headers]&amp;"]"),rowPointer3)="","",INDEX(INDIRECT("ALL["&amp;UNTANA7[#Headers]&amp;"]"),rowPointer3))</f>
        <v/>
      </c>
      <c r="L53" s="6" t="str">
        <f ca="1">IF(INDEX(INDIRECT("ALL["&amp;UNTANA7[#Headers]&amp;"]"),rowPointer3)="","",INDEX(INDIRECT("ALL["&amp;UNTANA7[#Headers]&amp;"]"),rowPointer3))</f>
        <v/>
      </c>
      <c r="M53" s="6" t="str">
        <f ca="1">IF(INDEX(INDIRECT("ALL["&amp;UNTANA7[#Headers]&amp;"]"),rowPointer3)="","",INDEX(INDIRECT("ALL["&amp;UNTANA7[#Headers]&amp;"]"),rowPointer3))</f>
        <v/>
      </c>
      <c r="N53" s="6" t="str">
        <f ca="1">IF(INDEX(INDIRECT("ALL["&amp;UNTANA7[#Headers]&amp;"]"),rowPointer3)="","",INDEX(INDIRECT("ALL["&amp;UNTANA7[#Headers]&amp;"]"),rowPointer3))</f>
        <v/>
      </c>
      <c r="O53" s="9" t="str">
        <f ca="1">IF(INDEX(INDIRECT("ALL["&amp;UNTANA7[#Headers]&amp;"]"),rowPointer3)="","",INDEX(INDIRECT("ALL["&amp;UNTANA7[#Headers]&amp;"]"),rowPointer3))</f>
        <v/>
      </c>
      <c r="P53" s="6" t="str">
        <f ca="1">IF(INDEX(INDIRECT("ALL["&amp;UNTANA7[#Headers]&amp;"]"),rowPointer3)="","",INDEX(INDIRECT("ALL["&amp;UNTANA7[#Headers]&amp;"]"),rowPointer3))</f>
        <v/>
      </c>
      <c r="Q53" s="9" t="str">
        <f ca="1">IF(INDEX(INDIRECT("ALL["&amp;UNTANA7[#Headers]&amp;"]"),rowPointer3)="","",INDEX(INDIRECT("ALL["&amp;UNTANA7[#Headers]&amp;"]"),rowPointer3))</f>
        <v/>
      </c>
      <c r="R53" s="9" t="str">
        <f ca="1">IF(INDEX(INDIRECT("ALL["&amp;UNTANA7[#Headers]&amp;"]"),rowPointer3)="","",INDEX(INDIRECT("ALL["&amp;UNTANA7[#Headers]&amp;"]"),rowPointer3))</f>
        <v/>
      </c>
      <c r="S53" s="6" t="str">
        <f ca="1">IF(INDEX(INDIRECT("ALL["&amp;UNTANA7[#Headers]&amp;"]"),rowPointer3)="","",INDEX(INDIRECT("ALL["&amp;UNTANA7[#Headers]&amp;"]"),rowPointer3))</f>
        <v/>
      </c>
      <c r="T53" s="4" t="str">
        <f ca="1">IF(INDEX(INDIRECT("ALL["&amp;UNTANA7[#Headers]&amp;"]"),rowPointer3)="","",INDEX(INDIRECT("ALL["&amp;UNTANA7[#Headers]&amp;"]"),rowPointer3))</f>
        <v/>
      </c>
      <c r="U53" s="4" t="str">
        <f ca="1">IF(INDEX(INDIRECT("ALL["&amp;UNTANA7[#Headers]&amp;"]"),rowPointer3)="","",INDEX(INDIRECT("ALL["&amp;UNTANA7[#Headers]&amp;"]"),rowPointer3))</f>
        <v/>
      </c>
      <c r="V53" s="9" t="str">
        <f ca="1">IF(INDEX(INDIRECT("ALL["&amp;UNTANA7[#Headers]&amp;"]"),rowPointer3)="","",INDEX(INDIRECT("ALL["&amp;UNTANA7[#Headers]&amp;"]"),rowPointer3))</f>
        <v/>
      </c>
      <c r="W53" s="6" t="str">
        <f ca="1">IF(INDEX(INDIRECT("ALL["&amp;UNTANA7[#Headers]&amp;"]"),rowPointer3)="","",INDEX(INDIRECT("ALL["&amp;UNTANA7[#Headers]&amp;"]"),rowPointer3))</f>
        <v/>
      </c>
    </row>
    <row r="54" spans="1:23" x14ac:dyDescent="0.25">
      <c r="A54" s="7">
        <v>50</v>
      </c>
      <c r="D54">
        <f t="shared" si="0"/>
        <v>50</v>
      </c>
      <c r="E54">
        <f ca="1">INDEX(INDIRECT("ALL["&amp;UNTANA7[#Headers]&amp;"]"),rowPointer3)</f>
        <v>11</v>
      </c>
      <c r="F54" s="2" t="str">
        <f ca="1">INDEX(INDIRECT("ALL["&amp;UNTANA7[#Headers]&amp;"]"),rowPointer3)</f>
        <v/>
      </c>
      <c r="G54" s="6" t="str">
        <f ca="1">IF(INDEX(INDIRECT("ALL["&amp;UNTANA7[#Headers]&amp;"]"),rowPointer3)="","",INDEX(INDIRECT("ALL["&amp;UNTANA7[#Headers]&amp;"]"),rowPointer3))</f>
        <v>KENKO SINAR INDONESIA</v>
      </c>
      <c r="H54" s="6" t="str">
        <f ca="1">IF(INDEX(INDIRECT("ALL["&amp;UNTANA7[#Headers]&amp;"]"),rowPointer3)="","",INDEX(INDIRECT("ALL["&amp;UNTANA7[#Headers]&amp;"]"),rowPointer3))</f>
        <v>ARTO MORO</v>
      </c>
      <c r="I54" s="6" t="str">
        <f ca="1">IF(INDEX(INDIRECT("ALL["&amp;UNTANA7[#Headers]&amp;"]"),rowPointer3)="","",INDEX(INDIRECT("ALL["&amp;UNTANA7[#Headers]&amp;"]"),rowPointer3))</f>
        <v>23010093</v>
      </c>
      <c r="J54" s="6" t="str">
        <f ca="1">IF(INDEX(INDIRECT("ALL["&amp;UNTANA7[#Headers]&amp;"]"),rowPointer3)="","",INDEX(INDIRECT("ALL["&amp;UNTANA7[#Headers]&amp;"]"),rowPointer3))</f>
        <v>SA 39295</v>
      </c>
      <c r="K54" s="2">
        <f ca="1">IF(INDEX(INDIRECT("ALL["&amp;UNTANA7[#Headers]&amp;"]"),rowPointer3)="","",INDEX(INDIRECT("ALL["&amp;UNTANA7[#Headers]&amp;"]"),rowPointer3))</f>
        <v>44929</v>
      </c>
      <c r="L54" s="6" t="str">
        <f ca="1">IF(INDEX(INDIRECT("ALL["&amp;UNTANA7[#Headers]&amp;"]"),rowPointer3)="","",INDEX(INDIRECT("ALL["&amp;UNTANA7[#Headers]&amp;"]"),rowPointer3))</f>
        <v/>
      </c>
      <c r="M54" s="6" t="str">
        <f ca="1">IF(INDEX(INDIRECT("ALL["&amp;UNTANA7[#Headers]&amp;"]"),rowPointer3)="","",INDEX(INDIRECT("ALL["&amp;UNTANA7[#Headers]&amp;"]"),rowPointer3))</f>
        <v>KENKO STAPLER HD-10</v>
      </c>
      <c r="N54" s="6">
        <f ca="1">IF(INDEX(INDIRECT("ALL["&amp;UNTANA7[#Headers]&amp;"]"),rowPointer3)="","",INDEX(INDIRECT("ALL["&amp;UNTANA7[#Headers]&amp;"]"),rowPointer3))</f>
        <v>5</v>
      </c>
      <c r="O54" s="9" t="str">
        <f ca="1">IF(INDEX(INDIRECT("ALL["&amp;UNTANA7[#Headers]&amp;"]"),rowPointer3)="","",INDEX(INDIRECT("ALL["&amp;UNTANA7[#Headers]&amp;"]"),rowPointer3))</f>
        <v/>
      </c>
      <c r="P54" s="6" t="str">
        <f ca="1">IF(INDEX(INDIRECT("ALL["&amp;UNTANA7[#Headers]&amp;"]"),rowPointer3)="","",INDEX(INDIRECT("ALL["&amp;UNTANA7[#Headers]&amp;"]"),rowPointer3))</f>
        <v/>
      </c>
      <c r="Q54" s="9" t="str">
        <f ca="1">IF(INDEX(INDIRECT("ALL["&amp;UNTANA7[#Headers]&amp;"]"),rowPointer3)="","",INDEX(INDIRECT("ALL["&amp;UNTANA7[#Headers]&amp;"]"),rowPointer3))</f>
        <v/>
      </c>
      <c r="R54" s="9">
        <f ca="1">IF(INDEX(INDIRECT("ALL["&amp;UNTANA7[#Headers]&amp;"]"),rowPointer3)="","",INDEX(INDIRECT("ALL["&amp;UNTANA7[#Headers]&amp;"]"),rowPointer3))</f>
        <v>1860000</v>
      </c>
      <c r="S54" s="6" t="str">
        <f ca="1">IF(INDEX(INDIRECT("ALL["&amp;UNTANA7[#Headers]&amp;"]"),rowPointer3)="","",INDEX(INDIRECT("ALL["&amp;UNTANA7[#Headers]&amp;"]"),rowPointer3))</f>
        <v>20 DOZ</v>
      </c>
      <c r="T54" s="4">
        <f ca="1">IF(INDEX(INDIRECT("ALL["&amp;UNTANA7[#Headers]&amp;"]"),rowPointer3)="","",INDEX(INDIRECT("ALL["&amp;UNTANA7[#Headers]&amp;"]"),rowPointer3))</f>
        <v>0.17</v>
      </c>
      <c r="U54" s="4" t="str">
        <f ca="1">IF(INDEX(INDIRECT("ALL["&amp;UNTANA7[#Headers]&amp;"]"),rowPointer3)="","",INDEX(INDIRECT("ALL["&amp;UNTANA7[#Headers]&amp;"]"),rowPointer3))</f>
        <v/>
      </c>
      <c r="V54" s="9" t="str">
        <f ca="1">IF(INDEX(INDIRECT("ALL["&amp;UNTANA7[#Headers]&amp;"]"),rowPointer3)="","",INDEX(INDIRECT("ALL["&amp;UNTANA7[#Headers]&amp;"]"),rowPointer3))</f>
        <v/>
      </c>
      <c r="W54" s="6" t="str">
        <f ca="1">IF(INDEX(INDIRECT("ALL["&amp;UNTANA7[#Headers]&amp;"]"),rowPointer3)="","",INDEX(INDIRECT("ALL["&amp;UNTANA7[#Headers]&amp;"]"),rowPointer3))</f>
        <v/>
      </c>
    </row>
    <row r="55" spans="1:23" x14ac:dyDescent="0.25">
      <c r="A55" s="7">
        <v>51</v>
      </c>
      <c r="D55">
        <f t="shared" si="0"/>
        <v>51</v>
      </c>
      <c r="E55" t="str">
        <f ca="1">INDEX(INDIRECT("ALL["&amp;UNTANA7[#Headers]&amp;"]"),rowPointer3)</f>
        <v/>
      </c>
      <c r="F55" s="2" t="str">
        <f ca="1">INDEX(INDIRECT("ALL["&amp;UNTANA7[#Headers]&amp;"]"),rowPointer3)</f>
        <v/>
      </c>
      <c r="G55" s="6" t="str">
        <f ca="1">IF(INDEX(INDIRECT("ALL["&amp;UNTANA7[#Headers]&amp;"]"),rowPointer3)="","",INDEX(INDIRECT("ALL["&amp;UNTANA7[#Headers]&amp;"]"),rowPointer3))</f>
        <v/>
      </c>
      <c r="H55" s="6" t="str">
        <f ca="1">IF(INDEX(INDIRECT("ALL["&amp;UNTANA7[#Headers]&amp;"]"),rowPointer3)="","",INDEX(INDIRECT("ALL["&amp;UNTANA7[#Headers]&amp;"]"),rowPointer3))</f>
        <v/>
      </c>
      <c r="I55" s="6" t="str">
        <f ca="1">IF(INDEX(INDIRECT("ALL["&amp;UNTANA7[#Headers]&amp;"]"),rowPointer3)="","",INDEX(INDIRECT("ALL["&amp;UNTANA7[#Headers]&amp;"]"),rowPointer3))</f>
        <v/>
      </c>
      <c r="J55" s="6" t="str">
        <f ca="1">IF(INDEX(INDIRECT("ALL["&amp;UNTANA7[#Headers]&amp;"]"),rowPointer3)="","",INDEX(INDIRECT("ALL["&amp;UNTANA7[#Headers]&amp;"]"),rowPointer3))</f>
        <v/>
      </c>
      <c r="K55" s="2" t="str">
        <f ca="1">IF(INDEX(INDIRECT("ALL["&amp;UNTANA7[#Headers]&amp;"]"),rowPointer3)="","",INDEX(INDIRECT("ALL["&amp;UNTANA7[#Headers]&amp;"]"),rowPointer3))</f>
        <v/>
      </c>
      <c r="L55" s="6" t="str">
        <f ca="1">IF(INDEX(INDIRECT("ALL["&amp;UNTANA7[#Headers]&amp;"]"),rowPointer3)="","",INDEX(INDIRECT("ALL["&amp;UNTANA7[#Headers]&amp;"]"),rowPointer3))</f>
        <v/>
      </c>
      <c r="M55" s="6" t="str">
        <f ca="1">IF(INDEX(INDIRECT("ALL["&amp;UNTANA7[#Headers]&amp;"]"),rowPointer3)="","",INDEX(INDIRECT("ALL["&amp;UNTANA7[#Headers]&amp;"]"),rowPointer3))</f>
        <v/>
      </c>
      <c r="N55" s="6" t="str">
        <f ca="1">IF(INDEX(INDIRECT("ALL["&amp;UNTANA7[#Headers]&amp;"]"),rowPointer3)="","",INDEX(INDIRECT("ALL["&amp;UNTANA7[#Headers]&amp;"]"),rowPointer3))</f>
        <v/>
      </c>
      <c r="O55" s="9" t="str">
        <f ca="1">IF(INDEX(INDIRECT("ALL["&amp;UNTANA7[#Headers]&amp;"]"),rowPointer3)="","",INDEX(INDIRECT("ALL["&amp;UNTANA7[#Headers]&amp;"]"),rowPointer3))</f>
        <v/>
      </c>
      <c r="P55" s="6" t="str">
        <f ca="1">IF(INDEX(INDIRECT("ALL["&amp;UNTANA7[#Headers]&amp;"]"),rowPointer3)="","",INDEX(INDIRECT("ALL["&amp;UNTANA7[#Headers]&amp;"]"),rowPointer3))</f>
        <v/>
      </c>
      <c r="Q55" s="9" t="str">
        <f ca="1">IF(INDEX(INDIRECT("ALL["&amp;UNTANA7[#Headers]&amp;"]"),rowPointer3)="","",INDEX(INDIRECT("ALL["&amp;UNTANA7[#Headers]&amp;"]"),rowPointer3))</f>
        <v/>
      </c>
      <c r="R55" s="9" t="str">
        <f ca="1">IF(INDEX(INDIRECT("ALL["&amp;UNTANA7[#Headers]&amp;"]"),rowPointer3)="","",INDEX(INDIRECT("ALL["&amp;UNTANA7[#Headers]&amp;"]"),rowPointer3))</f>
        <v/>
      </c>
      <c r="S55" s="6" t="str">
        <f ca="1">IF(INDEX(INDIRECT("ALL["&amp;UNTANA7[#Headers]&amp;"]"),rowPointer3)="","",INDEX(INDIRECT("ALL["&amp;UNTANA7[#Headers]&amp;"]"),rowPointer3))</f>
        <v/>
      </c>
      <c r="T55" s="4" t="str">
        <f ca="1">IF(INDEX(INDIRECT("ALL["&amp;UNTANA7[#Headers]&amp;"]"),rowPointer3)="","",INDEX(INDIRECT("ALL["&amp;UNTANA7[#Headers]&amp;"]"),rowPointer3))</f>
        <v/>
      </c>
      <c r="U55" s="4" t="str">
        <f ca="1">IF(INDEX(INDIRECT("ALL["&amp;UNTANA7[#Headers]&amp;"]"),rowPointer3)="","",INDEX(INDIRECT("ALL["&amp;UNTANA7[#Headers]&amp;"]"),rowPointer3))</f>
        <v/>
      </c>
      <c r="V55" s="9" t="str">
        <f ca="1">IF(INDEX(INDIRECT("ALL["&amp;UNTANA7[#Headers]&amp;"]"),rowPointer3)="","",INDEX(INDIRECT("ALL["&amp;UNTANA7[#Headers]&amp;"]"),rowPointer3))</f>
        <v/>
      </c>
      <c r="W55" s="6" t="str">
        <f ca="1">IF(INDEX(INDIRECT("ALL["&amp;UNTANA7[#Headers]&amp;"]"),rowPointer3)="","",INDEX(INDIRECT("ALL["&amp;UNTANA7[#Headers]&amp;"]"),rowPointer3))</f>
        <v/>
      </c>
    </row>
    <row r="56" spans="1:23" x14ac:dyDescent="0.25">
      <c r="A56" s="7">
        <v>52</v>
      </c>
      <c r="D56">
        <f t="shared" si="0"/>
        <v>52</v>
      </c>
      <c r="E56">
        <f ca="1">INDEX(INDIRECT("ALL["&amp;UNTANA7[#Headers]&amp;"]"),rowPointer3)</f>
        <v>12</v>
      </c>
      <c r="F56" s="2" t="str">
        <f ca="1">INDEX(INDIRECT("ALL["&amp;UNTANA7[#Headers]&amp;"]"),rowPointer3)</f>
        <v/>
      </c>
      <c r="G56" s="6" t="str">
        <f ca="1">IF(INDEX(INDIRECT("ALL["&amp;UNTANA7[#Headers]&amp;"]"),rowPointer3)="","",INDEX(INDIRECT("ALL["&amp;UNTANA7[#Headers]&amp;"]"),rowPointer3))</f>
        <v>KENKO SINAR INDONESIA</v>
      </c>
      <c r="H56" s="6" t="str">
        <f ca="1">IF(INDEX(INDIRECT("ALL["&amp;UNTANA7[#Headers]&amp;"]"),rowPointer3)="","",INDEX(INDIRECT("ALL["&amp;UNTANA7[#Headers]&amp;"]"),rowPointer3))</f>
        <v>ARTO MORO</v>
      </c>
      <c r="I56" s="6" t="str">
        <f ca="1">IF(INDEX(INDIRECT("ALL["&amp;UNTANA7[#Headers]&amp;"]"),rowPointer3)="","",INDEX(INDIRECT("ALL["&amp;UNTANA7[#Headers]&amp;"]"),rowPointer3))</f>
        <v>23010016</v>
      </c>
      <c r="J56" s="6" t="str">
        <f ca="1">IF(INDEX(INDIRECT("ALL["&amp;UNTANA7[#Headers]&amp;"]"),rowPointer3)="","",INDEX(INDIRECT("ALL["&amp;UNTANA7[#Headers]&amp;"]"),rowPointer3))</f>
        <v>SA 39250</v>
      </c>
      <c r="K56" s="2">
        <f ca="1">IF(INDEX(INDIRECT("ALL["&amp;UNTANA7[#Headers]&amp;"]"),rowPointer3)="","",INDEX(INDIRECT("ALL["&amp;UNTANA7[#Headers]&amp;"]"),rowPointer3))</f>
        <v>44928</v>
      </c>
      <c r="L56" s="6" t="str">
        <f ca="1">IF(INDEX(INDIRECT("ALL["&amp;UNTANA7[#Headers]&amp;"]"),rowPointer3)="","",INDEX(INDIRECT("ALL["&amp;UNTANA7[#Headers]&amp;"]"),rowPointer3))</f>
        <v/>
      </c>
      <c r="M56" s="6" t="str">
        <f ca="1">IF(INDEX(INDIRECT("ALL["&amp;UNTANA7[#Headers]&amp;"]"),rowPointer3)="","",INDEX(INDIRECT("ALL["&amp;UNTANA7[#Headers]&amp;"]"),rowPointer3))</f>
        <v>KENKO PENCIL 2B 0810 FLUORESCENT</v>
      </c>
      <c r="N56" s="6">
        <f ca="1">IF(INDEX(INDIRECT("ALL["&amp;UNTANA7[#Headers]&amp;"]"),rowPointer3)="","",INDEX(INDIRECT("ALL["&amp;UNTANA7[#Headers]&amp;"]"),rowPointer3))</f>
        <v>1</v>
      </c>
      <c r="O56" s="9" t="str">
        <f ca="1">IF(INDEX(INDIRECT("ALL["&amp;UNTANA7[#Headers]&amp;"]"),rowPointer3)="","",INDEX(INDIRECT("ALL["&amp;UNTANA7[#Headers]&amp;"]"),rowPointer3))</f>
        <v/>
      </c>
      <c r="P56" s="6" t="str">
        <f ca="1">IF(INDEX(INDIRECT("ALL["&amp;UNTANA7[#Headers]&amp;"]"),rowPointer3)="","",INDEX(INDIRECT("ALL["&amp;UNTANA7[#Headers]&amp;"]"),rowPointer3))</f>
        <v/>
      </c>
      <c r="Q56" s="9" t="str">
        <f ca="1">IF(INDEX(INDIRECT("ALL["&amp;UNTANA7[#Headers]&amp;"]"),rowPointer3)="","",INDEX(INDIRECT("ALL["&amp;UNTANA7[#Headers]&amp;"]"),rowPointer3))</f>
        <v/>
      </c>
      <c r="R56" s="9">
        <f ca="1">IF(INDEX(INDIRECT("ALL["&amp;UNTANA7[#Headers]&amp;"]"),rowPointer3)="","",INDEX(INDIRECT("ALL["&amp;UNTANA7[#Headers]&amp;"]"),rowPointer3))</f>
        <v>2304000</v>
      </c>
      <c r="S56" s="6" t="str">
        <f ca="1">IF(INDEX(INDIRECT("ALL["&amp;UNTANA7[#Headers]&amp;"]"),rowPointer3)="","",INDEX(INDIRECT("ALL["&amp;UNTANA7[#Headers]&amp;"]"),rowPointer3))</f>
        <v>20 GRS</v>
      </c>
      <c r="T56" s="4">
        <f ca="1">IF(INDEX(INDIRECT("ALL["&amp;UNTANA7[#Headers]&amp;"]"),rowPointer3)="","",INDEX(INDIRECT("ALL["&amp;UNTANA7[#Headers]&amp;"]"),rowPointer3))</f>
        <v>0.17</v>
      </c>
      <c r="U56" s="4" t="str">
        <f ca="1">IF(INDEX(INDIRECT("ALL["&amp;UNTANA7[#Headers]&amp;"]"),rowPointer3)="","",INDEX(INDIRECT("ALL["&amp;UNTANA7[#Headers]&amp;"]"),rowPointer3))</f>
        <v/>
      </c>
      <c r="V56" s="9" t="str">
        <f ca="1">IF(INDEX(INDIRECT("ALL["&amp;UNTANA7[#Headers]&amp;"]"),rowPointer3)="","",INDEX(INDIRECT("ALL["&amp;UNTANA7[#Headers]&amp;"]"),rowPointer3))</f>
        <v/>
      </c>
      <c r="W56" s="6" t="str">
        <f ca="1">IF(INDEX(INDIRECT("ALL["&amp;UNTANA7[#Headers]&amp;"]"),rowPointer3)="","",INDEX(INDIRECT("ALL["&amp;UNTANA7[#Headers]&amp;"]"),rowPointer3))</f>
        <v/>
      </c>
    </row>
    <row r="57" spans="1:23" x14ac:dyDescent="0.25">
      <c r="A57" s="7">
        <v>53</v>
      </c>
      <c r="D57">
        <f t="shared" si="0"/>
        <v>53</v>
      </c>
      <c r="E57" t="str">
        <f ca="1">INDEX(INDIRECT("ALL["&amp;UNTANA7[#Headers]&amp;"]"),rowPointer3)</f>
        <v/>
      </c>
      <c r="F57" s="2" t="str">
        <f ca="1">INDEX(INDIRECT("ALL["&amp;UNTANA7[#Headers]&amp;"]"),rowPointer3)</f>
        <v/>
      </c>
      <c r="G57" s="6" t="str">
        <f ca="1">IF(INDEX(INDIRECT("ALL["&amp;UNTANA7[#Headers]&amp;"]"),rowPointer3)="","",INDEX(INDIRECT("ALL["&amp;UNTANA7[#Headers]&amp;"]"),rowPointer3))</f>
        <v/>
      </c>
      <c r="H57" s="6" t="str">
        <f ca="1">IF(INDEX(INDIRECT("ALL["&amp;UNTANA7[#Headers]&amp;"]"),rowPointer3)="","",INDEX(INDIRECT("ALL["&amp;UNTANA7[#Headers]&amp;"]"),rowPointer3))</f>
        <v/>
      </c>
      <c r="I57" s="6" t="str">
        <f ca="1">IF(INDEX(INDIRECT("ALL["&amp;UNTANA7[#Headers]&amp;"]"),rowPointer3)="","",INDEX(INDIRECT("ALL["&amp;UNTANA7[#Headers]&amp;"]"),rowPointer3))</f>
        <v/>
      </c>
      <c r="J57" s="6" t="str">
        <f ca="1">IF(INDEX(INDIRECT("ALL["&amp;UNTANA7[#Headers]&amp;"]"),rowPointer3)="","",INDEX(INDIRECT("ALL["&amp;UNTANA7[#Headers]&amp;"]"),rowPointer3))</f>
        <v/>
      </c>
      <c r="K57" s="2" t="str">
        <f ca="1">IF(INDEX(INDIRECT("ALL["&amp;UNTANA7[#Headers]&amp;"]"),rowPointer3)="","",INDEX(INDIRECT("ALL["&amp;UNTANA7[#Headers]&amp;"]"),rowPointer3))</f>
        <v/>
      </c>
      <c r="L57" s="6" t="str">
        <f ca="1">IF(INDEX(INDIRECT("ALL["&amp;UNTANA7[#Headers]&amp;"]"),rowPointer3)="","",INDEX(INDIRECT("ALL["&amp;UNTANA7[#Headers]&amp;"]"),rowPointer3))</f>
        <v/>
      </c>
      <c r="M57" s="6" t="str">
        <f ca="1">IF(INDEX(INDIRECT("ALL["&amp;UNTANA7[#Headers]&amp;"]"),rowPointer3)="","",INDEX(INDIRECT("ALL["&amp;UNTANA7[#Headers]&amp;"]"),rowPointer3))</f>
        <v>KENKO PENCIL 2B-6906 BTK BATIK</v>
      </c>
      <c r="N57" s="6">
        <f ca="1">IF(INDEX(INDIRECT("ALL["&amp;UNTANA7[#Headers]&amp;"]"),rowPointer3)="","",INDEX(INDIRECT("ALL["&amp;UNTANA7[#Headers]&amp;"]"),rowPointer3))</f>
        <v>1</v>
      </c>
      <c r="O57" s="9" t="str">
        <f ca="1">IF(INDEX(INDIRECT("ALL["&amp;UNTANA7[#Headers]&amp;"]"),rowPointer3)="","",INDEX(INDIRECT("ALL["&amp;UNTANA7[#Headers]&amp;"]"),rowPointer3))</f>
        <v/>
      </c>
      <c r="P57" s="6" t="str">
        <f ca="1">IF(INDEX(INDIRECT("ALL["&amp;UNTANA7[#Headers]&amp;"]"),rowPointer3)="","",INDEX(INDIRECT("ALL["&amp;UNTANA7[#Headers]&amp;"]"),rowPointer3))</f>
        <v/>
      </c>
      <c r="Q57" s="9" t="str">
        <f ca="1">IF(INDEX(INDIRECT("ALL["&amp;UNTANA7[#Headers]&amp;"]"),rowPointer3)="","",INDEX(INDIRECT("ALL["&amp;UNTANA7[#Headers]&amp;"]"),rowPointer3))</f>
        <v/>
      </c>
      <c r="R57" s="9">
        <f ca="1">IF(INDEX(INDIRECT("ALL["&amp;UNTANA7[#Headers]&amp;"]"),rowPointer3)="","",INDEX(INDIRECT("ALL["&amp;UNTANA7[#Headers]&amp;"]"),rowPointer3))</f>
        <v>2256000</v>
      </c>
      <c r="S57" s="6" t="str">
        <f ca="1">IF(INDEX(INDIRECT("ALL["&amp;UNTANA7[#Headers]&amp;"]"),rowPointer3)="","",INDEX(INDIRECT("ALL["&amp;UNTANA7[#Headers]&amp;"]"),rowPointer3))</f>
        <v>20 GRS</v>
      </c>
      <c r="T57" s="4">
        <f ca="1">IF(INDEX(INDIRECT("ALL["&amp;UNTANA7[#Headers]&amp;"]"),rowPointer3)="","",INDEX(INDIRECT("ALL["&amp;UNTANA7[#Headers]&amp;"]"),rowPointer3))</f>
        <v>0.17</v>
      </c>
      <c r="U57" s="4" t="str">
        <f ca="1">IF(INDEX(INDIRECT("ALL["&amp;UNTANA7[#Headers]&amp;"]"),rowPointer3)="","",INDEX(INDIRECT("ALL["&amp;UNTANA7[#Headers]&amp;"]"),rowPointer3))</f>
        <v/>
      </c>
      <c r="V57" s="9" t="str">
        <f ca="1">IF(INDEX(INDIRECT("ALL["&amp;UNTANA7[#Headers]&amp;"]"),rowPointer3)="","",INDEX(INDIRECT("ALL["&amp;UNTANA7[#Headers]&amp;"]"),rowPointer3))</f>
        <v/>
      </c>
      <c r="W57" s="6" t="str">
        <f ca="1">IF(INDEX(INDIRECT("ALL["&amp;UNTANA7[#Headers]&amp;"]"),rowPointer3)="","",INDEX(INDIRECT("ALL["&amp;UNTANA7[#Headers]&amp;"]"),rowPointer3))</f>
        <v/>
      </c>
    </row>
    <row r="58" spans="1:23" x14ac:dyDescent="0.25">
      <c r="A58" s="7">
        <v>54</v>
      </c>
      <c r="D58">
        <f t="shared" si="0"/>
        <v>54</v>
      </c>
      <c r="E58" t="str">
        <f ca="1">INDEX(INDIRECT("ALL["&amp;UNTANA7[#Headers]&amp;"]"),rowPointer3)</f>
        <v/>
      </c>
      <c r="F58" s="2" t="str">
        <f ca="1">INDEX(INDIRECT("ALL["&amp;UNTANA7[#Headers]&amp;"]"),rowPointer3)</f>
        <v/>
      </c>
      <c r="G58" s="6" t="str">
        <f ca="1">IF(INDEX(INDIRECT("ALL["&amp;UNTANA7[#Headers]&amp;"]"),rowPointer3)="","",INDEX(INDIRECT("ALL["&amp;UNTANA7[#Headers]&amp;"]"),rowPointer3))</f>
        <v/>
      </c>
      <c r="H58" s="6" t="str">
        <f ca="1">IF(INDEX(INDIRECT("ALL["&amp;UNTANA7[#Headers]&amp;"]"),rowPointer3)="","",INDEX(INDIRECT("ALL["&amp;UNTANA7[#Headers]&amp;"]"),rowPointer3))</f>
        <v/>
      </c>
      <c r="I58" s="6" t="str">
        <f ca="1">IF(INDEX(INDIRECT("ALL["&amp;UNTANA7[#Headers]&amp;"]"),rowPointer3)="","",INDEX(INDIRECT("ALL["&amp;UNTANA7[#Headers]&amp;"]"),rowPointer3))</f>
        <v/>
      </c>
      <c r="J58" s="6" t="str">
        <f ca="1">IF(INDEX(INDIRECT("ALL["&amp;UNTANA7[#Headers]&amp;"]"),rowPointer3)="","",INDEX(INDIRECT("ALL["&amp;UNTANA7[#Headers]&amp;"]"),rowPointer3))</f>
        <v/>
      </c>
      <c r="K58" s="2" t="str">
        <f ca="1">IF(INDEX(INDIRECT("ALL["&amp;UNTANA7[#Headers]&amp;"]"),rowPointer3)="","",INDEX(INDIRECT("ALL["&amp;UNTANA7[#Headers]&amp;"]"),rowPointer3))</f>
        <v/>
      </c>
      <c r="L58" s="6" t="str">
        <f ca="1">IF(INDEX(INDIRECT("ALL["&amp;UNTANA7[#Headers]&amp;"]"),rowPointer3)="","",INDEX(INDIRECT("ALL["&amp;UNTANA7[#Headers]&amp;"]"),rowPointer3))</f>
        <v/>
      </c>
      <c r="M58" s="6" t="str">
        <f ca="1">IF(INDEX(INDIRECT("ALL["&amp;UNTANA7[#Headers]&amp;"]"),rowPointer3)="","",INDEX(INDIRECT("ALL["&amp;UNTANA7[#Headers]&amp;"]"),rowPointer3))</f>
        <v>KENKO CORRECTION FLUID KE-108</v>
      </c>
      <c r="N58" s="6">
        <f ca="1">IF(INDEX(INDIRECT("ALL["&amp;UNTANA7[#Headers]&amp;"]"),rowPointer3)="","",INDEX(INDIRECT("ALL["&amp;UNTANA7[#Headers]&amp;"]"),rowPointer3))</f>
        <v>4</v>
      </c>
      <c r="O58" s="9" t="str">
        <f ca="1">IF(INDEX(INDIRECT("ALL["&amp;UNTANA7[#Headers]&amp;"]"),rowPointer3)="","",INDEX(INDIRECT("ALL["&amp;UNTANA7[#Headers]&amp;"]"),rowPointer3))</f>
        <v/>
      </c>
      <c r="P58" s="6" t="str">
        <f ca="1">IF(INDEX(INDIRECT("ALL["&amp;UNTANA7[#Headers]&amp;"]"),rowPointer3)="","",INDEX(INDIRECT("ALL["&amp;UNTANA7[#Headers]&amp;"]"),rowPointer3))</f>
        <v/>
      </c>
      <c r="Q58" s="9" t="str">
        <f ca="1">IF(INDEX(INDIRECT("ALL["&amp;UNTANA7[#Headers]&amp;"]"),rowPointer3)="","",INDEX(INDIRECT("ALL["&amp;UNTANA7[#Headers]&amp;"]"),rowPointer3))</f>
        <v/>
      </c>
      <c r="R58" s="9">
        <f ca="1">IF(INDEX(INDIRECT("ALL["&amp;UNTANA7[#Headers]&amp;"]"),rowPointer3)="","",INDEX(INDIRECT("ALL["&amp;UNTANA7[#Headers]&amp;"]"),rowPointer3))</f>
        <v>1695600</v>
      </c>
      <c r="S58" s="6" t="str">
        <f ca="1">IF(INDEX(INDIRECT("ALL["&amp;UNTANA7[#Headers]&amp;"]"),rowPointer3)="","",INDEX(INDIRECT("ALL["&amp;UNTANA7[#Headers]&amp;"]"),rowPointer3))</f>
        <v>36 DOZ</v>
      </c>
      <c r="T58" s="4">
        <f ca="1">IF(INDEX(INDIRECT("ALL["&amp;UNTANA7[#Headers]&amp;"]"),rowPointer3)="","",INDEX(INDIRECT("ALL["&amp;UNTANA7[#Headers]&amp;"]"),rowPointer3))</f>
        <v>0.17</v>
      </c>
      <c r="U58" s="4" t="str">
        <f ca="1">IF(INDEX(INDIRECT("ALL["&amp;UNTANA7[#Headers]&amp;"]"),rowPointer3)="","",INDEX(INDIRECT("ALL["&amp;UNTANA7[#Headers]&amp;"]"),rowPointer3))</f>
        <v/>
      </c>
      <c r="V58" s="9" t="str">
        <f ca="1">IF(INDEX(INDIRECT("ALL["&amp;UNTANA7[#Headers]&amp;"]"),rowPointer3)="","",INDEX(INDIRECT("ALL["&amp;UNTANA7[#Headers]&amp;"]"),rowPointer3))</f>
        <v/>
      </c>
      <c r="W58" s="6" t="str">
        <f ca="1">IF(INDEX(INDIRECT("ALL["&amp;UNTANA7[#Headers]&amp;"]"),rowPointer3)="","",INDEX(INDIRECT("ALL["&amp;UNTANA7[#Headers]&amp;"]"),rowPointer3))</f>
        <v/>
      </c>
    </row>
    <row r="59" spans="1:23" x14ac:dyDescent="0.25">
      <c r="A59" s="7">
        <v>55</v>
      </c>
      <c r="D59">
        <f t="shared" si="0"/>
        <v>55</v>
      </c>
      <c r="E59" t="str">
        <f ca="1">INDEX(INDIRECT("ALL["&amp;UNTANA7[#Headers]&amp;"]"),rowPointer3)</f>
        <v/>
      </c>
      <c r="F59" s="2" t="str">
        <f ca="1">INDEX(INDIRECT("ALL["&amp;UNTANA7[#Headers]&amp;"]"),rowPointer3)</f>
        <v/>
      </c>
      <c r="G59" s="6" t="str">
        <f ca="1">IF(INDEX(INDIRECT("ALL["&amp;UNTANA7[#Headers]&amp;"]"),rowPointer3)="","",INDEX(INDIRECT("ALL["&amp;UNTANA7[#Headers]&amp;"]"),rowPointer3))</f>
        <v/>
      </c>
      <c r="H59" s="6" t="str">
        <f ca="1">IF(INDEX(INDIRECT("ALL["&amp;UNTANA7[#Headers]&amp;"]"),rowPointer3)="","",INDEX(INDIRECT("ALL["&amp;UNTANA7[#Headers]&amp;"]"),rowPointer3))</f>
        <v/>
      </c>
      <c r="I59" s="6" t="str">
        <f ca="1">IF(INDEX(INDIRECT("ALL["&amp;UNTANA7[#Headers]&amp;"]"),rowPointer3)="","",INDEX(INDIRECT("ALL["&amp;UNTANA7[#Headers]&amp;"]"),rowPointer3))</f>
        <v/>
      </c>
      <c r="J59" s="6" t="str">
        <f ca="1">IF(INDEX(INDIRECT("ALL["&amp;UNTANA7[#Headers]&amp;"]"),rowPointer3)="","",INDEX(INDIRECT("ALL["&amp;UNTANA7[#Headers]&amp;"]"),rowPointer3))</f>
        <v/>
      </c>
      <c r="K59" s="2" t="str">
        <f ca="1">IF(INDEX(INDIRECT("ALL["&amp;UNTANA7[#Headers]&amp;"]"),rowPointer3)="","",INDEX(INDIRECT("ALL["&amp;UNTANA7[#Headers]&amp;"]"),rowPointer3))</f>
        <v/>
      </c>
      <c r="L59" s="6" t="str">
        <f ca="1">IF(INDEX(INDIRECT("ALL["&amp;UNTANA7[#Headers]&amp;"]"),rowPointer3)="","",INDEX(INDIRECT("ALL["&amp;UNTANA7[#Headers]&amp;"]"),rowPointer3))</f>
        <v/>
      </c>
      <c r="M59" s="6" t="str">
        <f ca="1">IF(INDEX(INDIRECT("ALL["&amp;UNTANA7[#Headers]&amp;"]"),rowPointer3)="","",INDEX(INDIRECT("ALL["&amp;UNTANA7[#Headers]&amp;"]"),rowPointer3))</f>
        <v>KENKO COLOR PENCIL CP-12HALF CLASSIC</v>
      </c>
      <c r="N59" s="6">
        <f ca="1">IF(INDEX(INDIRECT("ALL["&amp;UNTANA7[#Headers]&amp;"]"),rowPointer3)="","",INDEX(INDIRECT("ALL["&amp;UNTANA7[#Headers]&amp;"]"),rowPointer3))</f>
        <v>1</v>
      </c>
      <c r="O59" s="9" t="str">
        <f ca="1">IF(INDEX(INDIRECT("ALL["&amp;UNTANA7[#Headers]&amp;"]"),rowPointer3)="","",INDEX(INDIRECT("ALL["&amp;UNTANA7[#Headers]&amp;"]"),rowPointer3))</f>
        <v/>
      </c>
      <c r="P59" s="6" t="str">
        <f ca="1">IF(INDEX(INDIRECT("ALL["&amp;UNTANA7[#Headers]&amp;"]"),rowPointer3)="","",INDEX(INDIRECT("ALL["&amp;UNTANA7[#Headers]&amp;"]"),rowPointer3))</f>
        <v/>
      </c>
      <c r="Q59" s="9" t="str">
        <f ca="1">IF(INDEX(INDIRECT("ALL["&amp;UNTANA7[#Headers]&amp;"]"),rowPointer3)="","",INDEX(INDIRECT("ALL["&amp;UNTANA7[#Headers]&amp;"]"),rowPointer3))</f>
        <v/>
      </c>
      <c r="R59" s="9">
        <f ca="1">IF(INDEX(INDIRECT("ALL["&amp;UNTANA7[#Headers]&amp;"]"),rowPointer3)="","",INDEX(INDIRECT("ALL["&amp;UNTANA7[#Headers]&amp;"]"),rowPointer3))</f>
        <v>3801600</v>
      </c>
      <c r="S59" s="6" t="str">
        <f ca="1">IF(INDEX(INDIRECT("ALL["&amp;UNTANA7[#Headers]&amp;"]"),rowPointer3)="","",INDEX(INDIRECT("ALL["&amp;UNTANA7[#Headers]&amp;"]"),rowPointer3))</f>
        <v>24 BOX X 24 SET</v>
      </c>
      <c r="T59" s="4">
        <f ca="1">IF(INDEX(INDIRECT("ALL["&amp;UNTANA7[#Headers]&amp;"]"),rowPointer3)="","",INDEX(INDIRECT("ALL["&amp;UNTANA7[#Headers]&amp;"]"),rowPointer3))</f>
        <v>0.17</v>
      </c>
      <c r="U59" s="4" t="str">
        <f ca="1">IF(INDEX(INDIRECT("ALL["&amp;UNTANA7[#Headers]&amp;"]"),rowPointer3)="","",INDEX(INDIRECT("ALL["&amp;UNTANA7[#Headers]&amp;"]"),rowPointer3))</f>
        <v/>
      </c>
      <c r="V59" s="9" t="str">
        <f ca="1">IF(INDEX(INDIRECT("ALL["&amp;UNTANA7[#Headers]&amp;"]"),rowPointer3)="","",INDEX(INDIRECT("ALL["&amp;UNTANA7[#Headers]&amp;"]"),rowPointer3))</f>
        <v/>
      </c>
      <c r="W59" s="6" t="str">
        <f ca="1">IF(INDEX(INDIRECT("ALL["&amp;UNTANA7[#Headers]&amp;"]"),rowPointer3)="","",INDEX(INDIRECT("ALL["&amp;UNTANA7[#Headers]&amp;"]"),rowPointer3))</f>
        <v/>
      </c>
    </row>
    <row r="60" spans="1:23" x14ac:dyDescent="0.25">
      <c r="A60" s="7">
        <v>56</v>
      </c>
      <c r="D60">
        <f t="shared" si="0"/>
        <v>56</v>
      </c>
      <c r="E60" t="str">
        <f ca="1">INDEX(INDIRECT("ALL["&amp;UNTANA7[#Headers]&amp;"]"),rowPointer3)</f>
        <v/>
      </c>
      <c r="F60" s="2" t="str">
        <f ca="1">INDEX(INDIRECT("ALL["&amp;UNTANA7[#Headers]&amp;"]"),rowPointer3)</f>
        <v/>
      </c>
      <c r="G60" s="6" t="str">
        <f ca="1">IF(INDEX(INDIRECT("ALL["&amp;UNTANA7[#Headers]&amp;"]"),rowPointer3)="","",INDEX(INDIRECT("ALL["&amp;UNTANA7[#Headers]&amp;"]"),rowPointer3))</f>
        <v/>
      </c>
      <c r="H60" s="6" t="str">
        <f ca="1">IF(INDEX(INDIRECT("ALL["&amp;UNTANA7[#Headers]&amp;"]"),rowPointer3)="","",INDEX(INDIRECT("ALL["&amp;UNTANA7[#Headers]&amp;"]"),rowPointer3))</f>
        <v/>
      </c>
      <c r="I60" s="6" t="str">
        <f ca="1">IF(INDEX(INDIRECT("ALL["&amp;UNTANA7[#Headers]&amp;"]"),rowPointer3)="","",INDEX(INDIRECT("ALL["&amp;UNTANA7[#Headers]&amp;"]"),rowPointer3))</f>
        <v/>
      </c>
      <c r="J60" s="6" t="str">
        <f ca="1">IF(INDEX(INDIRECT("ALL["&amp;UNTANA7[#Headers]&amp;"]"),rowPointer3)="","",INDEX(INDIRECT("ALL["&amp;UNTANA7[#Headers]&amp;"]"),rowPointer3))</f>
        <v/>
      </c>
      <c r="K60" s="2" t="str">
        <f ca="1">IF(INDEX(INDIRECT("ALL["&amp;UNTANA7[#Headers]&amp;"]"),rowPointer3)="","",INDEX(INDIRECT("ALL["&amp;UNTANA7[#Headers]&amp;"]"),rowPointer3))</f>
        <v/>
      </c>
      <c r="L60" s="6" t="str">
        <f ca="1">IF(INDEX(INDIRECT("ALL["&amp;UNTANA7[#Headers]&amp;"]"),rowPointer3)="","",INDEX(INDIRECT("ALL["&amp;UNTANA7[#Headers]&amp;"]"),rowPointer3))</f>
        <v/>
      </c>
      <c r="M60" s="6" t="str">
        <f ca="1">IF(INDEX(INDIRECT("ALL["&amp;UNTANA7[#Headers]&amp;"]"),rowPointer3)="","",INDEX(INDIRECT("ALL["&amp;UNTANA7[#Headers]&amp;"]"),rowPointer3))</f>
        <v>KENKO 12 COLOR PENCIL CP-12F CLASSIC</v>
      </c>
      <c r="N60" s="6">
        <f ca="1">IF(INDEX(INDIRECT("ALL["&amp;UNTANA7[#Headers]&amp;"]"),rowPointer3)="","",INDEX(INDIRECT("ALL["&amp;UNTANA7[#Headers]&amp;"]"),rowPointer3))</f>
        <v>2</v>
      </c>
      <c r="O60" s="9" t="str">
        <f ca="1">IF(INDEX(INDIRECT("ALL["&amp;UNTANA7[#Headers]&amp;"]"),rowPointer3)="","",INDEX(INDIRECT("ALL["&amp;UNTANA7[#Headers]&amp;"]"),rowPointer3))</f>
        <v/>
      </c>
      <c r="P60" s="6" t="str">
        <f ca="1">IF(INDEX(INDIRECT("ALL["&amp;UNTANA7[#Headers]&amp;"]"),rowPointer3)="","",INDEX(INDIRECT("ALL["&amp;UNTANA7[#Headers]&amp;"]"),rowPointer3))</f>
        <v/>
      </c>
      <c r="Q60" s="9" t="str">
        <f ca="1">IF(INDEX(INDIRECT("ALL["&amp;UNTANA7[#Headers]&amp;"]"),rowPointer3)="","",INDEX(INDIRECT("ALL["&amp;UNTANA7[#Headers]&amp;"]"),rowPointer3))</f>
        <v/>
      </c>
      <c r="R60" s="9">
        <f ca="1">IF(INDEX(INDIRECT("ALL["&amp;UNTANA7[#Headers]&amp;"]"),rowPointer3)="","",INDEX(INDIRECT("ALL["&amp;UNTANA7[#Headers]&amp;"]"),rowPointer3))</f>
        <v>2980800</v>
      </c>
      <c r="S60" s="6" t="str">
        <f ca="1">IF(INDEX(INDIRECT("ALL["&amp;UNTANA7[#Headers]&amp;"]"),rowPointer3)="","",INDEX(INDIRECT("ALL["&amp;UNTANA7[#Headers]&amp;"]"),rowPointer3))</f>
        <v>24 DOZ</v>
      </c>
      <c r="T60" s="4">
        <f ca="1">IF(INDEX(INDIRECT("ALL["&amp;UNTANA7[#Headers]&amp;"]"),rowPointer3)="","",INDEX(INDIRECT("ALL["&amp;UNTANA7[#Headers]&amp;"]"),rowPointer3))</f>
        <v>0.17</v>
      </c>
      <c r="U60" s="4" t="str">
        <f ca="1">IF(INDEX(INDIRECT("ALL["&amp;UNTANA7[#Headers]&amp;"]"),rowPointer3)="","",INDEX(INDIRECT("ALL["&amp;UNTANA7[#Headers]&amp;"]"),rowPointer3))</f>
        <v/>
      </c>
      <c r="V60" s="9" t="str">
        <f ca="1">IF(INDEX(INDIRECT("ALL["&amp;UNTANA7[#Headers]&amp;"]"),rowPointer3)="","",INDEX(INDIRECT("ALL["&amp;UNTANA7[#Headers]&amp;"]"),rowPointer3))</f>
        <v/>
      </c>
      <c r="W60" s="6" t="str">
        <f ca="1">IF(INDEX(INDIRECT("ALL["&amp;UNTANA7[#Headers]&amp;"]"),rowPointer3)="","",INDEX(INDIRECT("ALL["&amp;UNTANA7[#Headers]&amp;"]"),rowPointer3))</f>
        <v/>
      </c>
    </row>
    <row r="61" spans="1:23" x14ac:dyDescent="0.25">
      <c r="A61" s="7">
        <v>57</v>
      </c>
      <c r="D61">
        <f t="shared" si="0"/>
        <v>57</v>
      </c>
      <c r="E61" t="str">
        <f ca="1">INDEX(INDIRECT("ALL["&amp;UNTANA7[#Headers]&amp;"]"),rowPointer3)</f>
        <v/>
      </c>
      <c r="F61" s="2" t="str">
        <f ca="1">INDEX(INDIRECT("ALL["&amp;UNTANA7[#Headers]&amp;"]"),rowPointer3)</f>
        <v/>
      </c>
      <c r="G61" s="6" t="str">
        <f ca="1">IF(INDEX(INDIRECT("ALL["&amp;UNTANA7[#Headers]&amp;"]"),rowPointer3)="","",INDEX(INDIRECT("ALL["&amp;UNTANA7[#Headers]&amp;"]"),rowPointer3))</f>
        <v/>
      </c>
      <c r="H61" s="6" t="str">
        <f ca="1">IF(INDEX(INDIRECT("ALL["&amp;UNTANA7[#Headers]&amp;"]"),rowPointer3)="","",INDEX(INDIRECT("ALL["&amp;UNTANA7[#Headers]&amp;"]"),rowPointer3))</f>
        <v/>
      </c>
      <c r="I61" s="6" t="str">
        <f ca="1">IF(INDEX(INDIRECT("ALL["&amp;UNTANA7[#Headers]&amp;"]"),rowPointer3)="","",INDEX(INDIRECT("ALL["&amp;UNTANA7[#Headers]&amp;"]"),rowPointer3))</f>
        <v/>
      </c>
      <c r="J61" s="6" t="str">
        <f ca="1">IF(INDEX(INDIRECT("ALL["&amp;UNTANA7[#Headers]&amp;"]"),rowPointer3)="","",INDEX(INDIRECT("ALL["&amp;UNTANA7[#Headers]&amp;"]"),rowPointer3))</f>
        <v/>
      </c>
      <c r="K61" s="2" t="str">
        <f ca="1">IF(INDEX(INDIRECT("ALL["&amp;UNTANA7[#Headers]&amp;"]"),rowPointer3)="","",INDEX(INDIRECT("ALL["&amp;UNTANA7[#Headers]&amp;"]"),rowPointer3))</f>
        <v/>
      </c>
      <c r="L61" s="6" t="str">
        <f ca="1">IF(INDEX(INDIRECT("ALL["&amp;UNTANA7[#Headers]&amp;"]"),rowPointer3)="","",INDEX(INDIRECT("ALL["&amp;UNTANA7[#Headers]&amp;"]"),rowPointer3))</f>
        <v/>
      </c>
      <c r="M61" s="6" t="str">
        <f ca="1">IF(INDEX(INDIRECT("ALL["&amp;UNTANA7[#Headers]&amp;"]"),rowPointer3)="","",INDEX(INDIRECT("ALL["&amp;UNTANA7[#Headers]&amp;"]"),rowPointer3))</f>
        <v>KENKO GEL PEN KE-200 BLACK</v>
      </c>
      <c r="N61" s="6">
        <f ca="1">IF(INDEX(INDIRECT("ALL["&amp;UNTANA7[#Headers]&amp;"]"),rowPointer3)="","",INDEX(INDIRECT("ALL["&amp;UNTANA7[#Headers]&amp;"]"),rowPointer3))</f>
        <v>1</v>
      </c>
      <c r="O61" s="9" t="str">
        <f ca="1">IF(INDEX(INDIRECT("ALL["&amp;UNTANA7[#Headers]&amp;"]"),rowPointer3)="","",INDEX(INDIRECT("ALL["&amp;UNTANA7[#Headers]&amp;"]"),rowPointer3))</f>
        <v/>
      </c>
      <c r="P61" s="6" t="str">
        <f ca="1">IF(INDEX(INDIRECT("ALL["&amp;UNTANA7[#Headers]&amp;"]"),rowPointer3)="","",INDEX(INDIRECT("ALL["&amp;UNTANA7[#Headers]&amp;"]"),rowPointer3))</f>
        <v/>
      </c>
      <c r="Q61" s="9" t="str">
        <f ca="1">IF(INDEX(INDIRECT("ALL["&amp;UNTANA7[#Headers]&amp;"]"),rowPointer3)="","",INDEX(INDIRECT("ALL["&amp;UNTANA7[#Headers]&amp;"]"),rowPointer3))</f>
        <v/>
      </c>
      <c r="R61" s="9">
        <f ca="1">IF(INDEX(INDIRECT("ALL["&amp;UNTANA7[#Headers]&amp;"]"),rowPointer3)="","",INDEX(INDIRECT("ALL["&amp;UNTANA7[#Headers]&amp;"]"),rowPointer3))</f>
        <v>3542400</v>
      </c>
      <c r="S61" s="6" t="str">
        <f ca="1">IF(INDEX(INDIRECT("ALL["&amp;UNTANA7[#Headers]&amp;"]"),rowPointer3)="","",INDEX(INDIRECT("ALL["&amp;UNTANA7[#Headers]&amp;"]"),rowPointer3))</f>
        <v>12 GRS</v>
      </c>
      <c r="T61" s="4">
        <f ca="1">IF(INDEX(INDIRECT("ALL["&amp;UNTANA7[#Headers]&amp;"]"),rowPointer3)="","",INDEX(INDIRECT("ALL["&amp;UNTANA7[#Headers]&amp;"]"),rowPointer3))</f>
        <v>0.17</v>
      </c>
      <c r="U61" s="4" t="str">
        <f ca="1">IF(INDEX(INDIRECT("ALL["&amp;UNTANA7[#Headers]&amp;"]"),rowPointer3)="","",INDEX(INDIRECT("ALL["&amp;UNTANA7[#Headers]&amp;"]"),rowPointer3))</f>
        <v/>
      </c>
      <c r="V61" s="9" t="str">
        <f ca="1">IF(INDEX(INDIRECT("ALL["&amp;UNTANA7[#Headers]&amp;"]"),rowPointer3)="","",INDEX(INDIRECT("ALL["&amp;UNTANA7[#Headers]&amp;"]"),rowPointer3))</f>
        <v/>
      </c>
      <c r="W61" s="6" t="str">
        <f ca="1">IF(INDEX(INDIRECT("ALL["&amp;UNTANA7[#Headers]&amp;"]"),rowPointer3)="","",INDEX(INDIRECT("ALL["&amp;UNTANA7[#Headers]&amp;"]"),rowPointer3))</f>
        <v/>
      </c>
    </row>
    <row r="62" spans="1:23" x14ac:dyDescent="0.25">
      <c r="A62" s="7">
        <v>58</v>
      </c>
      <c r="D62">
        <f t="shared" si="0"/>
        <v>58</v>
      </c>
      <c r="E62" t="str">
        <f ca="1">INDEX(INDIRECT("ALL["&amp;UNTANA7[#Headers]&amp;"]"),rowPointer3)</f>
        <v/>
      </c>
      <c r="F62" s="2" t="str">
        <f ca="1">INDEX(INDIRECT("ALL["&amp;UNTANA7[#Headers]&amp;"]"),rowPointer3)</f>
        <v/>
      </c>
      <c r="G62" s="6" t="str">
        <f ca="1">IF(INDEX(INDIRECT("ALL["&amp;UNTANA7[#Headers]&amp;"]"),rowPointer3)="","",INDEX(INDIRECT("ALL["&amp;UNTANA7[#Headers]&amp;"]"),rowPointer3))</f>
        <v/>
      </c>
      <c r="H62" s="6" t="str">
        <f ca="1">IF(INDEX(INDIRECT("ALL["&amp;UNTANA7[#Headers]&amp;"]"),rowPointer3)="","",INDEX(INDIRECT("ALL["&amp;UNTANA7[#Headers]&amp;"]"),rowPointer3))</f>
        <v/>
      </c>
      <c r="I62" s="6" t="str">
        <f ca="1">IF(INDEX(INDIRECT("ALL["&amp;UNTANA7[#Headers]&amp;"]"),rowPointer3)="","",INDEX(INDIRECT("ALL["&amp;UNTANA7[#Headers]&amp;"]"),rowPointer3))</f>
        <v/>
      </c>
      <c r="J62" s="6" t="str">
        <f ca="1">IF(INDEX(INDIRECT("ALL["&amp;UNTANA7[#Headers]&amp;"]"),rowPointer3)="","",INDEX(INDIRECT("ALL["&amp;UNTANA7[#Headers]&amp;"]"),rowPointer3))</f>
        <v/>
      </c>
      <c r="K62" s="2" t="str">
        <f ca="1">IF(INDEX(INDIRECT("ALL["&amp;UNTANA7[#Headers]&amp;"]"),rowPointer3)="","",INDEX(INDIRECT("ALL["&amp;UNTANA7[#Headers]&amp;"]"),rowPointer3))</f>
        <v/>
      </c>
      <c r="L62" s="6" t="str">
        <f ca="1">IF(INDEX(INDIRECT("ALL["&amp;UNTANA7[#Headers]&amp;"]"),rowPointer3)="","",INDEX(INDIRECT("ALL["&amp;UNTANA7[#Headers]&amp;"]"),rowPointer3))</f>
        <v/>
      </c>
      <c r="M62" s="6" t="str">
        <f ca="1">IF(INDEX(INDIRECT("ALL["&amp;UNTANA7[#Headers]&amp;"]"),rowPointer3)="","",INDEX(INDIRECT("ALL["&amp;UNTANA7[#Headers]&amp;"]"),rowPointer3))</f>
        <v>KENKO PENCIL 2B-3181 HITAM CAP MERAH</v>
      </c>
      <c r="N62" s="6">
        <f ca="1">IF(INDEX(INDIRECT("ALL["&amp;UNTANA7[#Headers]&amp;"]"),rowPointer3)="","",INDEX(INDIRECT("ALL["&amp;UNTANA7[#Headers]&amp;"]"),rowPointer3))</f>
        <v>2</v>
      </c>
      <c r="O62" s="9" t="str">
        <f ca="1">IF(INDEX(INDIRECT("ALL["&amp;UNTANA7[#Headers]&amp;"]"),rowPointer3)="","",INDEX(INDIRECT("ALL["&amp;UNTANA7[#Headers]&amp;"]"),rowPointer3))</f>
        <v/>
      </c>
      <c r="P62" s="6" t="str">
        <f ca="1">IF(INDEX(INDIRECT("ALL["&amp;UNTANA7[#Headers]&amp;"]"),rowPointer3)="","",INDEX(INDIRECT("ALL["&amp;UNTANA7[#Headers]&amp;"]"),rowPointer3))</f>
        <v/>
      </c>
      <c r="Q62" s="9" t="str">
        <f ca="1">IF(INDEX(INDIRECT("ALL["&amp;UNTANA7[#Headers]&amp;"]"),rowPointer3)="","",INDEX(INDIRECT("ALL["&amp;UNTANA7[#Headers]&amp;"]"),rowPointer3))</f>
        <v/>
      </c>
      <c r="R62" s="9">
        <f ca="1">IF(INDEX(INDIRECT("ALL["&amp;UNTANA7[#Headers]&amp;"]"),rowPointer3)="","",INDEX(INDIRECT("ALL["&amp;UNTANA7[#Headers]&amp;"]"),rowPointer3))</f>
        <v>2112000</v>
      </c>
      <c r="S62" s="6" t="str">
        <f ca="1">IF(INDEX(INDIRECT("ALL["&amp;UNTANA7[#Headers]&amp;"]"),rowPointer3)="","",INDEX(INDIRECT("ALL["&amp;UNTANA7[#Headers]&amp;"]"),rowPointer3))</f>
        <v>20 GRS</v>
      </c>
      <c r="T62" s="4">
        <f ca="1">IF(INDEX(INDIRECT("ALL["&amp;UNTANA7[#Headers]&amp;"]"),rowPointer3)="","",INDEX(INDIRECT("ALL["&amp;UNTANA7[#Headers]&amp;"]"),rowPointer3))</f>
        <v>0.17</v>
      </c>
      <c r="U62" s="4" t="str">
        <f ca="1">IF(INDEX(INDIRECT("ALL["&amp;UNTANA7[#Headers]&amp;"]"),rowPointer3)="","",INDEX(INDIRECT("ALL["&amp;UNTANA7[#Headers]&amp;"]"),rowPointer3))</f>
        <v/>
      </c>
      <c r="V62" s="9" t="str">
        <f ca="1">IF(INDEX(INDIRECT("ALL["&amp;UNTANA7[#Headers]&amp;"]"),rowPointer3)="","",INDEX(INDIRECT("ALL["&amp;UNTANA7[#Headers]&amp;"]"),rowPointer3))</f>
        <v/>
      </c>
      <c r="W62" s="6" t="str">
        <f ca="1">IF(INDEX(INDIRECT("ALL["&amp;UNTANA7[#Headers]&amp;"]"),rowPointer3)="","",INDEX(INDIRECT("ALL["&amp;UNTANA7[#Headers]&amp;"]"),rowPointer3))</f>
        <v/>
      </c>
    </row>
    <row r="63" spans="1:23" x14ac:dyDescent="0.25">
      <c r="A63" s="7">
        <v>59</v>
      </c>
      <c r="D63">
        <f t="shared" si="0"/>
        <v>59</v>
      </c>
      <c r="E63" t="str">
        <f ca="1">INDEX(INDIRECT("ALL["&amp;UNTANA7[#Headers]&amp;"]"),rowPointer3)</f>
        <v/>
      </c>
      <c r="F63" s="2" t="str">
        <f ca="1">INDEX(INDIRECT("ALL["&amp;UNTANA7[#Headers]&amp;"]"),rowPointer3)</f>
        <v/>
      </c>
      <c r="G63" s="6" t="str">
        <f ca="1">IF(INDEX(INDIRECT("ALL["&amp;UNTANA7[#Headers]&amp;"]"),rowPointer3)="","",INDEX(INDIRECT("ALL["&amp;UNTANA7[#Headers]&amp;"]"),rowPointer3))</f>
        <v/>
      </c>
      <c r="H63" s="6" t="str">
        <f ca="1">IF(INDEX(INDIRECT("ALL["&amp;UNTANA7[#Headers]&amp;"]"),rowPointer3)="","",INDEX(INDIRECT("ALL["&amp;UNTANA7[#Headers]&amp;"]"),rowPointer3))</f>
        <v/>
      </c>
      <c r="I63" s="6" t="str">
        <f ca="1">IF(INDEX(INDIRECT("ALL["&amp;UNTANA7[#Headers]&amp;"]"),rowPointer3)="","",INDEX(INDIRECT("ALL["&amp;UNTANA7[#Headers]&amp;"]"),rowPointer3))</f>
        <v/>
      </c>
      <c r="J63" s="6" t="str">
        <f ca="1">IF(INDEX(INDIRECT("ALL["&amp;UNTANA7[#Headers]&amp;"]"),rowPointer3)="","",INDEX(INDIRECT("ALL["&amp;UNTANA7[#Headers]&amp;"]"),rowPointer3))</f>
        <v/>
      </c>
      <c r="K63" s="2" t="str">
        <f ca="1">IF(INDEX(INDIRECT("ALL["&amp;UNTANA7[#Headers]&amp;"]"),rowPointer3)="","",INDEX(INDIRECT("ALL["&amp;UNTANA7[#Headers]&amp;"]"),rowPointer3))</f>
        <v/>
      </c>
      <c r="L63" s="6" t="str">
        <f ca="1">IF(INDEX(INDIRECT("ALL["&amp;UNTANA7[#Headers]&amp;"]"),rowPointer3)="","",INDEX(INDIRECT("ALL["&amp;UNTANA7[#Headers]&amp;"]"),rowPointer3))</f>
        <v/>
      </c>
      <c r="M63" s="6" t="str">
        <f ca="1">IF(INDEX(INDIRECT("ALL["&amp;UNTANA7[#Headers]&amp;"]"),rowPointer3)="","",INDEX(INDIRECT("ALL["&amp;UNTANA7[#Headers]&amp;"]"),rowPointer3))</f>
        <v>KENKO GEL PEN KE-16 DOT N DOT BLACK</v>
      </c>
      <c r="N63" s="6">
        <f ca="1">IF(INDEX(INDIRECT("ALL["&amp;UNTANA7[#Headers]&amp;"]"),rowPointer3)="","",INDEX(INDIRECT("ALL["&amp;UNTANA7[#Headers]&amp;"]"),rowPointer3))</f>
        <v>2</v>
      </c>
      <c r="O63" s="9" t="str">
        <f ca="1">IF(INDEX(INDIRECT("ALL["&amp;UNTANA7[#Headers]&amp;"]"),rowPointer3)="","",INDEX(INDIRECT("ALL["&amp;UNTANA7[#Headers]&amp;"]"),rowPointer3))</f>
        <v/>
      </c>
      <c r="P63" s="6" t="str">
        <f ca="1">IF(INDEX(INDIRECT("ALL["&amp;UNTANA7[#Headers]&amp;"]"),rowPointer3)="","",INDEX(INDIRECT("ALL["&amp;UNTANA7[#Headers]&amp;"]"),rowPointer3))</f>
        <v/>
      </c>
      <c r="Q63" s="9" t="str">
        <f ca="1">IF(INDEX(INDIRECT("ALL["&amp;UNTANA7[#Headers]&amp;"]"),rowPointer3)="","",INDEX(INDIRECT("ALL["&amp;UNTANA7[#Headers]&amp;"]"),rowPointer3))</f>
        <v/>
      </c>
      <c r="R63" s="9">
        <f ca="1">IF(INDEX(INDIRECT("ALL["&amp;UNTANA7[#Headers]&amp;"]"),rowPointer3)="","",INDEX(INDIRECT("ALL["&amp;UNTANA7[#Headers]&amp;"]"),rowPointer3))</f>
        <v>3758400</v>
      </c>
      <c r="S63" s="6" t="str">
        <f ca="1">IF(INDEX(INDIRECT("ALL["&amp;UNTANA7[#Headers]&amp;"]"),rowPointer3)="","",INDEX(INDIRECT("ALL["&amp;UNTANA7[#Headers]&amp;"]"),rowPointer3))</f>
        <v>12 GRS</v>
      </c>
      <c r="T63" s="4">
        <f ca="1">IF(INDEX(INDIRECT("ALL["&amp;UNTANA7[#Headers]&amp;"]"),rowPointer3)="","",INDEX(INDIRECT("ALL["&amp;UNTANA7[#Headers]&amp;"]"),rowPointer3))</f>
        <v>0.17</v>
      </c>
      <c r="U63" s="4" t="str">
        <f ca="1">IF(INDEX(INDIRECT("ALL["&amp;UNTANA7[#Headers]&amp;"]"),rowPointer3)="","",INDEX(INDIRECT("ALL["&amp;UNTANA7[#Headers]&amp;"]"),rowPointer3))</f>
        <v/>
      </c>
      <c r="V63" s="9" t="str">
        <f ca="1">IF(INDEX(INDIRECT("ALL["&amp;UNTANA7[#Headers]&amp;"]"),rowPointer3)="","",INDEX(INDIRECT("ALL["&amp;UNTANA7[#Headers]&amp;"]"),rowPointer3))</f>
        <v/>
      </c>
      <c r="W63" s="6" t="str">
        <f ca="1">IF(INDEX(INDIRECT("ALL["&amp;UNTANA7[#Headers]&amp;"]"),rowPointer3)="","",INDEX(INDIRECT("ALL["&amp;UNTANA7[#Headers]&amp;"]"),rowPointer3))</f>
        <v/>
      </c>
    </row>
    <row r="64" spans="1:23" x14ac:dyDescent="0.25">
      <c r="A64" s="7">
        <v>60</v>
      </c>
      <c r="D64">
        <f t="shared" si="0"/>
        <v>60</v>
      </c>
      <c r="E64" t="str">
        <f ca="1">INDEX(INDIRECT("ALL["&amp;UNTANA7[#Headers]&amp;"]"),rowPointer3)</f>
        <v/>
      </c>
      <c r="F64" s="2" t="str">
        <f ca="1">INDEX(INDIRECT("ALL["&amp;UNTANA7[#Headers]&amp;"]"),rowPointer3)</f>
        <v/>
      </c>
      <c r="G64" s="6" t="str">
        <f ca="1">IF(INDEX(INDIRECT("ALL["&amp;UNTANA7[#Headers]&amp;"]"),rowPointer3)="","",INDEX(INDIRECT("ALL["&amp;UNTANA7[#Headers]&amp;"]"),rowPointer3))</f>
        <v/>
      </c>
      <c r="H64" s="6" t="str">
        <f ca="1">IF(INDEX(INDIRECT("ALL["&amp;UNTANA7[#Headers]&amp;"]"),rowPointer3)="","",INDEX(INDIRECT("ALL["&amp;UNTANA7[#Headers]&amp;"]"),rowPointer3))</f>
        <v/>
      </c>
      <c r="I64" s="6" t="str">
        <f ca="1">IF(INDEX(INDIRECT("ALL["&amp;UNTANA7[#Headers]&amp;"]"),rowPointer3)="","",INDEX(INDIRECT("ALL["&amp;UNTANA7[#Headers]&amp;"]"),rowPointer3))</f>
        <v/>
      </c>
      <c r="J64" s="6" t="str">
        <f ca="1">IF(INDEX(INDIRECT("ALL["&amp;UNTANA7[#Headers]&amp;"]"),rowPointer3)="","",INDEX(INDIRECT("ALL["&amp;UNTANA7[#Headers]&amp;"]"),rowPointer3))</f>
        <v/>
      </c>
      <c r="K64" s="2" t="str">
        <f ca="1">IF(INDEX(INDIRECT("ALL["&amp;UNTANA7[#Headers]&amp;"]"),rowPointer3)="","",INDEX(INDIRECT("ALL["&amp;UNTANA7[#Headers]&amp;"]"),rowPointer3))</f>
        <v/>
      </c>
      <c r="L64" s="6" t="str">
        <f ca="1">IF(INDEX(INDIRECT("ALL["&amp;UNTANA7[#Headers]&amp;"]"),rowPointer3)="","",INDEX(INDIRECT("ALL["&amp;UNTANA7[#Headers]&amp;"]"),rowPointer3))</f>
        <v/>
      </c>
      <c r="M64" s="6" t="str">
        <f ca="1">IF(INDEX(INDIRECT("ALL["&amp;UNTANA7[#Headers]&amp;"]"),rowPointer3)="","",INDEX(INDIRECT("ALL["&amp;UNTANA7[#Headers]&amp;"]"),rowPointer3))</f>
        <v>KENKO TAPE DISPENSER TD-323 (1" &amp; 3" CORE)</v>
      </c>
      <c r="N64" s="6">
        <f ca="1">IF(INDEX(INDIRECT("ALL["&amp;UNTANA7[#Headers]&amp;"]"),rowPointer3)="","",INDEX(INDIRECT("ALL["&amp;UNTANA7[#Headers]&amp;"]"),rowPointer3))</f>
        <v>2</v>
      </c>
      <c r="O64" s="9" t="str">
        <f ca="1">IF(INDEX(INDIRECT("ALL["&amp;UNTANA7[#Headers]&amp;"]"),rowPointer3)="","",INDEX(INDIRECT("ALL["&amp;UNTANA7[#Headers]&amp;"]"),rowPointer3))</f>
        <v/>
      </c>
      <c r="P64" s="6" t="str">
        <f ca="1">IF(INDEX(INDIRECT("ALL["&amp;UNTANA7[#Headers]&amp;"]"),rowPointer3)="","",INDEX(INDIRECT("ALL["&amp;UNTANA7[#Headers]&amp;"]"),rowPointer3))</f>
        <v/>
      </c>
      <c r="Q64" s="9" t="str">
        <f ca="1">IF(INDEX(INDIRECT("ALL["&amp;UNTANA7[#Headers]&amp;"]"),rowPointer3)="","",INDEX(INDIRECT("ALL["&amp;UNTANA7[#Headers]&amp;"]"),rowPointer3))</f>
        <v/>
      </c>
      <c r="R64" s="9">
        <f ca="1">IF(INDEX(INDIRECT("ALL["&amp;UNTANA7[#Headers]&amp;"]"),rowPointer3)="","",INDEX(INDIRECT("ALL["&amp;UNTANA7[#Headers]&amp;"]"),rowPointer3))</f>
        <v>462000</v>
      </c>
      <c r="S64" s="6" t="str">
        <f ca="1">IF(INDEX(INDIRECT("ALL["&amp;UNTANA7[#Headers]&amp;"]"),rowPointer3)="","",INDEX(INDIRECT("ALL["&amp;UNTANA7[#Headers]&amp;"]"),rowPointer3))</f>
        <v>24 PCS</v>
      </c>
      <c r="T64" s="4">
        <f ca="1">IF(INDEX(INDIRECT("ALL["&amp;UNTANA7[#Headers]&amp;"]"),rowPointer3)="","",INDEX(INDIRECT("ALL["&amp;UNTANA7[#Headers]&amp;"]"),rowPointer3))</f>
        <v>0.17</v>
      </c>
      <c r="U64" s="4" t="str">
        <f ca="1">IF(INDEX(INDIRECT("ALL["&amp;UNTANA7[#Headers]&amp;"]"),rowPointer3)="","",INDEX(INDIRECT("ALL["&amp;UNTANA7[#Headers]&amp;"]"),rowPointer3))</f>
        <v/>
      </c>
      <c r="V64" s="9" t="str">
        <f ca="1">IF(INDEX(INDIRECT("ALL["&amp;UNTANA7[#Headers]&amp;"]"),rowPointer3)="","",INDEX(INDIRECT("ALL["&amp;UNTANA7[#Headers]&amp;"]"),rowPointer3))</f>
        <v/>
      </c>
      <c r="W64" s="6" t="str">
        <f ca="1">IF(INDEX(INDIRECT("ALL["&amp;UNTANA7[#Headers]&amp;"]"),rowPointer3)="","",INDEX(INDIRECT("ALL["&amp;UNTANA7[#Headers]&amp;"]"),rowPointer3))</f>
        <v/>
      </c>
    </row>
    <row r="65" spans="1:23" x14ac:dyDescent="0.25">
      <c r="A65" s="7">
        <v>61</v>
      </c>
      <c r="D65">
        <f t="shared" si="0"/>
        <v>61</v>
      </c>
      <c r="E65" t="str">
        <f ca="1">INDEX(INDIRECT("ALL["&amp;UNTANA7[#Headers]&amp;"]"),rowPointer3)</f>
        <v/>
      </c>
      <c r="F65" s="2" t="str">
        <f ca="1">INDEX(INDIRECT("ALL["&amp;UNTANA7[#Headers]&amp;"]"),rowPointer3)</f>
        <v/>
      </c>
      <c r="G65" s="6" t="str">
        <f ca="1">IF(INDEX(INDIRECT("ALL["&amp;UNTANA7[#Headers]&amp;"]"),rowPointer3)="","",INDEX(INDIRECT("ALL["&amp;UNTANA7[#Headers]&amp;"]"),rowPointer3))</f>
        <v/>
      </c>
      <c r="H65" s="6" t="str">
        <f ca="1">IF(INDEX(INDIRECT("ALL["&amp;UNTANA7[#Headers]&amp;"]"),rowPointer3)="","",INDEX(INDIRECT("ALL["&amp;UNTANA7[#Headers]&amp;"]"),rowPointer3))</f>
        <v/>
      </c>
      <c r="I65" s="6" t="str">
        <f ca="1">IF(INDEX(INDIRECT("ALL["&amp;UNTANA7[#Headers]&amp;"]"),rowPointer3)="","",INDEX(INDIRECT("ALL["&amp;UNTANA7[#Headers]&amp;"]"),rowPointer3))</f>
        <v/>
      </c>
      <c r="J65" s="6" t="str">
        <f ca="1">IF(INDEX(INDIRECT("ALL["&amp;UNTANA7[#Headers]&amp;"]"),rowPointer3)="","",INDEX(INDIRECT("ALL["&amp;UNTANA7[#Headers]&amp;"]"),rowPointer3))</f>
        <v/>
      </c>
      <c r="K65" s="2" t="str">
        <f ca="1">IF(INDEX(INDIRECT("ALL["&amp;UNTANA7[#Headers]&amp;"]"),rowPointer3)="","",INDEX(INDIRECT("ALL["&amp;UNTANA7[#Headers]&amp;"]"),rowPointer3))</f>
        <v/>
      </c>
      <c r="L65" s="6" t="str">
        <f ca="1">IF(INDEX(INDIRECT("ALL["&amp;UNTANA7[#Headers]&amp;"]"),rowPointer3)="","",INDEX(INDIRECT("ALL["&amp;UNTANA7[#Headers]&amp;"]"),rowPointer3))</f>
        <v/>
      </c>
      <c r="M65" s="6" t="str">
        <f ca="1">IF(INDEX(INDIRECT("ALL["&amp;UNTANA7[#Headers]&amp;"]"),rowPointer3)="","",INDEX(INDIRECT("ALL["&amp;UNTANA7[#Headers]&amp;"]"),rowPointer3))</f>
        <v>KENKO PUNCH NO.85 XL</v>
      </c>
      <c r="N65" s="6">
        <f ca="1">IF(INDEX(INDIRECT("ALL["&amp;UNTANA7[#Headers]&amp;"]"),rowPointer3)="","",INDEX(INDIRECT("ALL["&amp;UNTANA7[#Headers]&amp;"]"),rowPointer3))</f>
        <v>1</v>
      </c>
      <c r="O65" s="9" t="str">
        <f ca="1">IF(INDEX(INDIRECT("ALL["&amp;UNTANA7[#Headers]&amp;"]"),rowPointer3)="","",INDEX(INDIRECT("ALL["&amp;UNTANA7[#Headers]&amp;"]"),rowPointer3))</f>
        <v/>
      </c>
      <c r="P65" s="6" t="str">
        <f ca="1">IF(INDEX(INDIRECT("ALL["&amp;UNTANA7[#Headers]&amp;"]"),rowPointer3)="","",INDEX(INDIRECT("ALL["&amp;UNTANA7[#Headers]&amp;"]"),rowPointer3))</f>
        <v/>
      </c>
      <c r="Q65" s="9" t="str">
        <f ca="1">IF(INDEX(INDIRECT("ALL["&amp;UNTANA7[#Headers]&amp;"]"),rowPointer3)="","",INDEX(INDIRECT("ALL["&amp;UNTANA7[#Headers]&amp;"]"),rowPointer3))</f>
        <v/>
      </c>
      <c r="R65" s="9">
        <f ca="1">IF(INDEX(INDIRECT("ALL["&amp;UNTANA7[#Headers]&amp;"]"),rowPointer3)="","",INDEX(INDIRECT("ALL["&amp;UNTANA7[#Headers]&amp;"]"),rowPointer3))</f>
        <v>1416000</v>
      </c>
      <c r="S65" s="6" t="str">
        <f ca="1">IF(INDEX(INDIRECT("ALL["&amp;UNTANA7[#Headers]&amp;"]"),rowPointer3)="","",INDEX(INDIRECT("ALL["&amp;UNTANA7[#Headers]&amp;"]"),rowPointer3))</f>
        <v>24 PCS</v>
      </c>
      <c r="T65" s="4">
        <f ca="1">IF(INDEX(INDIRECT("ALL["&amp;UNTANA7[#Headers]&amp;"]"),rowPointer3)="","",INDEX(INDIRECT("ALL["&amp;UNTANA7[#Headers]&amp;"]"),rowPointer3))</f>
        <v>0.17</v>
      </c>
      <c r="U65" s="4" t="str">
        <f ca="1">IF(INDEX(INDIRECT("ALL["&amp;UNTANA7[#Headers]&amp;"]"),rowPointer3)="","",INDEX(INDIRECT("ALL["&amp;UNTANA7[#Headers]&amp;"]"),rowPointer3))</f>
        <v/>
      </c>
      <c r="V65" s="9" t="str">
        <f ca="1">IF(INDEX(INDIRECT("ALL["&amp;UNTANA7[#Headers]&amp;"]"),rowPointer3)="","",INDEX(INDIRECT("ALL["&amp;UNTANA7[#Headers]&amp;"]"),rowPointer3))</f>
        <v/>
      </c>
      <c r="W65" s="6" t="str">
        <f ca="1">IF(INDEX(INDIRECT("ALL["&amp;UNTANA7[#Headers]&amp;"]"),rowPointer3)="","",INDEX(INDIRECT("ALL["&amp;UNTANA7[#Headers]&amp;"]"),rowPointer3))</f>
        <v/>
      </c>
    </row>
    <row r="66" spans="1:23" x14ac:dyDescent="0.25">
      <c r="A66" s="7">
        <v>62</v>
      </c>
      <c r="D66">
        <f t="shared" si="0"/>
        <v>62</v>
      </c>
      <c r="E66" t="str">
        <f ca="1">INDEX(INDIRECT("ALL["&amp;UNTANA7[#Headers]&amp;"]"),rowPointer3)</f>
        <v/>
      </c>
      <c r="F66" s="2" t="str">
        <f ca="1">INDEX(INDIRECT("ALL["&amp;UNTANA7[#Headers]&amp;"]"),rowPointer3)</f>
        <v/>
      </c>
      <c r="G66" s="6" t="str">
        <f ca="1">IF(INDEX(INDIRECT("ALL["&amp;UNTANA7[#Headers]&amp;"]"),rowPointer3)="","",INDEX(INDIRECT("ALL["&amp;UNTANA7[#Headers]&amp;"]"),rowPointer3))</f>
        <v/>
      </c>
      <c r="H66" s="6" t="str">
        <f ca="1">IF(INDEX(INDIRECT("ALL["&amp;UNTANA7[#Headers]&amp;"]"),rowPointer3)="","",INDEX(INDIRECT("ALL["&amp;UNTANA7[#Headers]&amp;"]"),rowPointer3))</f>
        <v/>
      </c>
      <c r="I66" s="6" t="str">
        <f ca="1">IF(INDEX(INDIRECT("ALL["&amp;UNTANA7[#Headers]&amp;"]"),rowPointer3)="","",INDEX(INDIRECT("ALL["&amp;UNTANA7[#Headers]&amp;"]"),rowPointer3))</f>
        <v/>
      </c>
      <c r="J66" s="6" t="str">
        <f ca="1">IF(INDEX(INDIRECT("ALL["&amp;UNTANA7[#Headers]&amp;"]"),rowPointer3)="","",INDEX(INDIRECT("ALL["&amp;UNTANA7[#Headers]&amp;"]"),rowPointer3))</f>
        <v/>
      </c>
      <c r="K66" s="2" t="str">
        <f ca="1">IF(INDEX(INDIRECT("ALL["&amp;UNTANA7[#Headers]&amp;"]"),rowPointer3)="","",INDEX(INDIRECT("ALL["&amp;UNTANA7[#Headers]&amp;"]"),rowPointer3))</f>
        <v/>
      </c>
      <c r="L66" s="6" t="str">
        <f ca="1">IF(INDEX(INDIRECT("ALL["&amp;UNTANA7[#Headers]&amp;"]"),rowPointer3)="","",INDEX(INDIRECT("ALL["&amp;UNTANA7[#Headers]&amp;"]"),rowPointer3))</f>
        <v/>
      </c>
      <c r="M66" s="6" t="str">
        <f ca="1">IF(INDEX(INDIRECT("ALL["&amp;UNTANA7[#Headers]&amp;"]"),rowPointer3)="","",INDEX(INDIRECT("ALL["&amp;UNTANA7[#Headers]&amp;"]"),rowPointer3))</f>
        <v/>
      </c>
      <c r="N66" s="6" t="str">
        <f ca="1">IF(INDEX(INDIRECT("ALL["&amp;UNTANA7[#Headers]&amp;"]"),rowPointer3)="","",INDEX(INDIRECT("ALL["&amp;UNTANA7[#Headers]&amp;"]"),rowPointer3))</f>
        <v/>
      </c>
      <c r="O66" s="9" t="str">
        <f ca="1">IF(INDEX(INDIRECT("ALL["&amp;UNTANA7[#Headers]&amp;"]"),rowPointer3)="","",INDEX(INDIRECT("ALL["&amp;UNTANA7[#Headers]&amp;"]"),rowPointer3))</f>
        <v/>
      </c>
      <c r="P66" s="6" t="str">
        <f ca="1">IF(INDEX(INDIRECT("ALL["&amp;UNTANA7[#Headers]&amp;"]"),rowPointer3)="","",INDEX(INDIRECT("ALL["&amp;UNTANA7[#Headers]&amp;"]"),rowPointer3))</f>
        <v/>
      </c>
      <c r="Q66" s="9" t="str">
        <f ca="1">IF(INDEX(INDIRECT("ALL["&amp;UNTANA7[#Headers]&amp;"]"),rowPointer3)="","",INDEX(INDIRECT("ALL["&amp;UNTANA7[#Headers]&amp;"]"),rowPointer3))</f>
        <v/>
      </c>
      <c r="R66" s="9" t="str">
        <f ca="1">IF(INDEX(INDIRECT("ALL["&amp;UNTANA7[#Headers]&amp;"]"),rowPointer3)="","",INDEX(INDIRECT("ALL["&amp;UNTANA7[#Headers]&amp;"]"),rowPointer3))</f>
        <v/>
      </c>
      <c r="S66" s="6" t="str">
        <f ca="1">IF(INDEX(INDIRECT("ALL["&amp;UNTANA7[#Headers]&amp;"]"),rowPointer3)="","",INDEX(INDIRECT("ALL["&amp;UNTANA7[#Headers]&amp;"]"),rowPointer3))</f>
        <v/>
      </c>
      <c r="T66" s="4" t="str">
        <f ca="1">IF(INDEX(INDIRECT("ALL["&amp;UNTANA7[#Headers]&amp;"]"),rowPointer3)="","",INDEX(INDIRECT("ALL["&amp;UNTANA7[#Headers]&amp;"]"),rowPointer3))</f>
        <v/>
      </c>
      <c r="U66" s="4" t="str">
        <f ca="1">IF(INDEX(INDIRECT("ALL["&amp;UNTANA7[#Headers]&amp;"]"),rowPointer3)="","",INDEX(INDIRECT("ALL["&amp;UNTANA7[#Headers]&amp;"]"),rowPointer3))</f>
        <v/>
      </c>
      <c r="V66" s="9" t="str">
        <f ca="1">IF(INDEX(INDIRECT("ALL["&amp;UNTANA7[#Headers]&amp;"]"),rowPointer3)="","",INDEX(INDIRECT("ALL["&amp;UNTANA7[#Headers]&amp;"]"),rowPointer3))</f>
        <v/>
      </c>
      <c r="W66" s="6" t="str">
        <f ca="1">IF(INDEX(INDIRECT("ALL["&amp;UNTANA7[#Headers]&amp;"]"),rowPointer3)="","",INDEX(INDIRECT("ALL["&amp;UNTANA7[#Headers]&amp;"]"),rowPointer3))</f>
        <v/>
      </c>
    </row>
    <row r="67" spans="1:23" x14ac:dyDescent="0.25">
      <c r="A67" s="7">
        <v>63</v>
      </c>
      <c r="D67">
        <f t="shared" si="0"/>
        <v>63</v>
      </c>
      <c r="E67">
        <f ca="1">INDEX(INDIRECT("ALL["&amp;UNTANA7[#Headers]&amp;"]"),rowPointer3)</f>
        <v>13</v>
      </c>
      <c r="F67" s="2" t="str">
        <f ca="1">INDEX(INDIRECT("ALL["&amp;UNTANA7[#Headers]&amp;"]"),rowPointer3)</f>
        <v/>
      </c>
      <c r="G67" s="6" t="str">
        <f ca="1">IF(INDEX(INDIRECT("ALL["&amp;UNTANA7[#Headers]&amp;"]"),rowPointer3)="","",INDEX(INDIRECT("ALL["&amp;UNTANA7[#Headers]&amp;"]"),rowPointer3))</f>
        <v>KENKO SINAR INDONESIA</v>
      </c>
      <c r="H67" s="6" t="str">
        <f ca="1">IF(INDEX(INDIRECT("ALL["&amp;UNTANA7[#Headers]&amp;"]"),rowPointer3)="","",INDEX(INDIRECT("ALL["&amp;UNTANA7[#Headers]&amp;"]"),rowPointer3))</f>
        <v>ARTO MORO</v>
      </c>
      <c r="I67" s="6" t="str">
        <f ca="1">IF(INDEX(INDIRECT("ALL["&amp;UNTANA7[#Headers]&amp;"]"),rowPointer3)="","",INDEX(INDIRECT("ALL["&amp;UNTANA7[#Headers]&amp;"]"),rowPointer3))</f>
        <v>23010019</v>
      </c>
      <c r="J67" s="6" t="str">
        <f ca="1">IF(INDEX(INDIRECT("ALL["&amp;UNTANA7[#Headers]&amp;"]"),rowPointer3)="","",INDEX(INDIRECT("ALL["&amp;UNTANA7[#Headers]&amp;"]"),rowPointer3))</f>
        <v/>
      </c>
      <c r="K67" s="2">
        <f ca="1">IF(INDEX(INDIRECT("ALL["&amp;UNTANA7[#Headers]&amp;"]"),rowPointer3)="","",INDEX(INDIRECT("ALL["&amp;UNTANA7[#Headers]&amp;"]"),rowPointer3))</f>
        <v>44928</v>
      </c>
      <c r="L67" s="6" t="str">
        <f ca="1">IF(INDEX(INDIRECT("ALL["&amp;UNTANA7[#Headers]&amp;"]"),rowPointer3)="","",INDEX(INDIRECT("ALL["&amp;UNTANA7[#Headers]&amp;"]"),rowPointer3))</f>
        <v/>
      </c>
      <c r="M67" s="6" t="str">
        <f ca="1">IF(INDEX(INDIRECT("ALL["&amp;UNTANA7[#Headers]&amp;"]"),rowPointer3)="","",INDEX(INDIRECT("ALL["&amp;UNTANA7[#Headers]&amp;"]"),rowPointer3))</f>
        <v>KENKO STAPLER HD-10</v>
      </c>
      <c r="N67" s="6">
        <f ca="1">IF(INDEX(INDIRECT("ALL["&amp;UNTANA7[#Headers]&amp;"]"),rowPointer3)="","",INDEX(INDIRECT("ALL["&amp;UNTANA7[#Headers]&amp;"]"),rowPointer3))</f>
        <v>4</v>
      </c>
      <c r="O67" s="9" t="str">
        <f ca="1">IF(INDEX(INDIRECT("ALL["&amp;UNTANA7[#Headers]&amp;"]"),rowPointer3)="","",INDEX(INDIRECT("ALL["&amp;UNTANA7[#Headers]&amp;"]"),rowPointer3))</f>
        <v/>
      </c>
      <c r="P67" s="6" t="str">
        <f ca="1">IF(INDEX(INDIRECT("ALL["&amp;UNTANA7[#Headers]&amp;"]"),rowPointer3)="","",INDEX(INDIRECT("ALL["&amp;UNTANA7[#Headers]&amp;"]"),rowPointer3))</f>
        <v/>
      </c>
      <c r="Q67" s="9" t="str">
        <f ca="1">IF(INDEX(INDIRECT("ALL["&amp;UNTANA7[#Headers]&amp;"]"),rowPointer3)="","",INDEX(INDIRECT("ALL["&amp;UNTANA7[#Headers]&amp;"]"),rowPointer3))</f>
        <v/>
      </c>
      <c r="R67" s="9">
        <f ca="1">IF(INDEX(INDIRECT("ALL["&amp;UNTANA7[#Headers]&amp;"]"),rowPointer3)="","",INDEX(INDIRECT("ALL["&amp;UNTANA7[#Headers]&amp;"]"),rowPointer3))</f>
        <v>1860000</v>
      </c>
      <c r="S67" s="6" t="str">
        <f ca="1">IF(INDEX(INDIRECT("ALL["&amp;UNTANA7[#Headers]&amp;"]"),rowPointer3)="","",INDEX(INDIRECT("ALL["&amp;UNTANA7[#Headers]&amp;"]"),rowPointer3))</f>
        <v>00 DOZ</v>
      </c>
      <c r="T67" s="4">
        <f ca="1">IF(INDEX(INDIRECT("ALL["&amp;UNTANA7[#Headers]&amp;"]"),rowPointer3)="","",INDEX(INDIRECT("ALL["&amp;UNTANA7[#Headers]&amp;"]"),rowPointer3))</f>
        <v>0.17</v>
      </c>
      <c r="U67" s="4" t="str">
        <f ca="1">IF(INDEX(INDIRECT("ALL["&amp;UNTANA7[#Headers]&amp;"]"),rowPointer3)="","",INDEX(INDIRECT("ALL["&amp;UNTANA7[#Headers]&amp;"]"),rowPointer3))</f>
        <v/>
      </c>
      <c r="V67" s="9" t="str">
        <f ca="1">IF(INDEX(INDIRECT("ALL["&amp;UNTANA7[#Headers]&amp;"]"),rowPointer3)="","",INDEX(INDIRECT("ALL["&amp;UNTANA7[#Headers]&amp;"]"),rowPointer3))</f>
        <v/>
      </c>
      <c r="W67" s="6" t="str">
        <f ca="1">IF(INDEX(INDIRECT("ALL["&amp;UNTANA7[#Headers]&amp;"]"),rowPointer3)="","",INDEX(INDIRECT("ALL["&amp;UNTANA7[#Headers]&amp;"]"),rowPointer3))</f>
        <v/>
      </c>
    </row>
    <row r="68" spans="1:23" x14ac:dyDescent="0.25">
      <c r="A68" s="7">
        <v>64</v>
      </c>
      <c r="D68">
        <f t="shared" si="0"/>
        <v>64</v>
      </c>
      <c r="E68" t="str">
        <f ca="1">INDEX(INDIRECT("ALL["&amp;UNTANA7[#Headers]&amp;"]"),rowPointer3)</f>
        <v/>
      </c>
      <c r="F68" s="2" t="str">
        <f ca="1">INDEX(INDIRECT("ALL["&amp;UNTANA7[#Headers]&amp;"]"),rowPointer3)</f>
        <v/>
      </c>
      <c r="G68" s="6" t="str">
        <f ca="1">IF(INDEX(INDIRECT("ALL["&amp;UNTANA7[#Headers]&amp;"]"),rowPointer3)="","",INDEX(INDIRECT("ALL["&amp;UNTANA7[#Headers]&amp;"]"),rowPointer3))</f>
        <v/>
      </c>
      <c r="H68" s="6" t="str">
        <f ca="1">IF(INDEX(INDIRECT("ALL["&amp;UNTANA7[#Headers]&amp;"]"),rowPointer3)="","",INDEX(INDIRECT("ALL["&amp;UNTANA7[#Headers]&amp;"]"),rowPointer3))</f>
        <v/>
      </c>
      <c r="I68" s="6" t="str">
        <f ca="1">IF(INDEX(INDIRECT("ALL["&amp;UNTANA7[#Headers]&amp;"]"),rowPointer3)="","",INDEX(INDIRECT("ALL["&amp;UNTANA7[#Headers]&amp;"]"),rowPointer3))</f>
        <v/>
      </c>
      <c r="J68" s="6" t="str">
        <f ca="1">IF(INDEX(INDIRECT("ALL["&amp;UNTANA7[#Headers]&amp;"]"),rowPointer3)="","",INDEX(INDIRECT("ALL["&amp;UNTANA7[#Headers]&amp;"]"),rowPointer3))</f>
        <v/>
      </c>
      <c r="K68" s="2" t="str">
        <f ca="1">IF(INDEX(INDIRECT("ALL["&amp;UNTANA7[#Headers]&amp;"]"),rowPointer3)="","",INDEX(INDIRECT("ALL["&amp;UNTANA7[#Headers]&amp;"]"),rowPointer3))</f>
        <v/>
      </c>
      <c r="L68" s="6" t="str">
        <f ca="1">IF(INDEX(INDIRECT("ALL["&amp;UNTANA7[#Headers]&amp;"]"),rowPointer3)="","",INDEX(INDIRECT("ALL["&amp;UNTANA7[#Headers]&amp;"]"),rowPointer3))</f>
        <v/>
      </c>
      <c r="M68" s="6" t="str">
        <f ca="1">IF(INDEX(INDIRECT("ALL["&amp;UNTANA7[#Headers]&amp;"]"),rowPointer3)="","",INDEX(INDIRECT("ALL["&amp;UNTANA7[#Headers]&amp;"]"),rowPointer3))</f>
        <v>KENKO PENCIL 2B-3282 HITAM BINTANG</v>
      </c>
      <c r="N68" s="6">
        <f ca="1">IF(INDEX(INDIRECT("ALL["&amp;UNTANA7[#Headers]&amp;"]"),rowPointer3)="","",INDEX(INDIRECT("ALL["&amp;UNTANA7[#Headers]&amp;"]"),rowPointer3))</f>
        <v>2</v>
      </c>
      <c r="O68" s="9" t="str">
        <f ca="1">IF(INDEX(INDIRECT("ALL["&amp;UNTANA7[#Headers]&amp;"]"),rowPointer3)="","",INDEX(INDIRECT("ALL["&amp;UNTANA7[#Headers]&amp;"]"),rowPointer3))</f>
        <v/>
      </c>
      <c r="P68" s="6" t="str">
        <f ca="1">IF(INDEX(INDIRECT("ALL["&amp;UNTANA7[#Headers]&amp;"]"),rowPointer3)="","",INDEX(INDIRECT("ALL["&amp;UNTANA7[#Headers]&amp;"]"),rowPointer3))</f>
        <v/>
      </c>
      <c r="Q68" s="9" t="str">
        <f ca="1">IF(INDEX(INDIRECT("ALL["&amp;UNTANA7[#Headers]&amp;"]"),rowPointer3)="","",INDEX(INDIRECT("ALL["&amp;UNTANA7[#Headers]&amp;"]"),rowPointer3))</f>
        <v/>
      </c>
      <c r="R68" s="9">
        <f ca="1">IF(INDEX(INDIRECT("ALL["&amp;UNTANA7[#Headers]&amp;"]"),rowPointer3)="","",INDEX(INDIRECT("ALL["&amp;UNTANA7[#Headers]&amp;"]"),rowPointer3))</f>
        <v>2448000</v>
      </c>
      <c r="S68" s="6" t="str">
        <f ca="1">IF(INDEX(INDIRECT("ALL["&amp;UNTANA7[#Headers]&amp;"]"),rowPointer3)="","",INDEX(INDIRECT("ALL["&amp;UNTANA7[#Headers]&amp;"]"),rowPointer3))</f>
        <v>20 GRS</v>
      </c>
      <c r="T68" s="4">
        <f ca="1">IF(INDEX(INDIRECT("ALL["&amp;UNTANA7[#Headers]&amp;"]"),rowPointer3)="","",INDEX(INDIRECT("ALL["&amp;UNTANA7[#Headers]&amp;"]"),rowPointer3))</f>
        <v>0.17</v>
      </c>
      <c r="U68" s="4" t="str">
        <f ca="1">IF(INDEX(INDIRECT("ALL["&amp;UNTANA7[#Headers]&amp;"]"),rowPointer3)="","",INDEX(INDIRECT("ALL["&amp;UNTANA7[#Headers]&amp;"]"),rowPointer3))</f>
        <v/>
      </c>
      <c r="V68" s="9" t="str">
        <f ca="1">IF(INDEX(INDIRECT("ALL["&amp;UNTANA7[#Headers]&amp;"]"),rowPointer3)="","",INDEX(INDIRECT("ALL["&amp;UNTANA7[#Headers]&amp;"]"),rowPointer3))</f>
        <v/>
      </c>
      <c r="W68" s="6" t="str">
        <f ca="1">IF(INDEX(INDIRECT("ALL["&amp;UNTANA7[#Headers]&amp;"]"),rowPointer3)="","",INDEX(INDIRECT("ALL["&amp;UNTANA7[#Headers]&amp;"]"),rowPointer3))</f>
        <v/>
      </c>
    </row>
    <row r="69" spans="1:23" x14ac:dyDescent="0.25">
      <c r="A69" s="7">
        <v>65</v>
      </c>
      <c r="D69">
        <f t="shared" ref="D69:D132" si="1">A69</f>
        <v>65</v>
      </c>
      <c r="E69" t="str">
        <f ca="1">INDEX(INDIRECT("ALL["&amp;UNTANA7[#Headers]&amp;"]"),rowPointer3)</f>
        <v/>
      </c>
      <c r="F69" s="2" t="str">
        <f ca="1">INDEX(INDIRECT("ALL["&amp;UNTANA7[#Headers]&amp;"]"),rowPointer3)</f>
        <v/>
      </c>
      <c r="G69" s="6" t="str">
        <f ca="1">IF(INDEX(INDIRECT("ALL["&amp;UNTANA7[#Headers]&amp;"]"),rowPointer3)="","",INDEX(INDIRECT("ALL["&amp;UNTANA7[#Headers]&amp;"]"),rowPointer3))</f>
        <v/>
      </c>
      <c r="H69" s="6" t="str">
        <f ca="1">IF(INDEX(INDIRECT("ALL["&amp;UNTANA7[#Headers]&amp;"]"),rowPointer3)="","",INDEX(INDIRECT("ALL["&amp;UNTANA7[#Headers]&amp;"]"),rowPointer3))</f>
        <v/>
      </c>
      <c r="I69" s="6" t="str">
        <f ca="1">IF(INDEX(INDIRECT("ALL["&amp;UNTANA7[#Headers]&amp;"]"),rowPointer3)="","",INDEX(INDIRECT("ALL["&amp;UNTANA7[#Headers]&amp;"]"),rowPointer3))</f>
        <v/>
      </c>
      <c r="J69" s="6" t="str">
        <f ca="1">IF(INDEX(INDIRECT("ALL["&amp;UNTANA7[#Headers]&amp;"]"),rowPointer3)="","",INDEX(INDIRECT("ALL["&amp;UNTANA7[#Headers]&amp;"]"),rowPointer3))</f>
        <v/>
      </c>
      <c r="K69" s="2" t="str">
        <f ca="1">IF(INDEX(INDIRECT("ALL["&amp;UNTANA7[#Headers]&amp;"]"),rowPointer3)="","",INDEX(INDIRECT("ALL["&amp;UNTANA7[#Headers]&amp;"]"),rowPointer3))</f>
        <v/>
      </c>
      <c r="L69" s="6" t="str">
        <f ca="1">IF(INDEX(INDIRECT("ALL["&amp;UNTANA7[#Headers]&amp;"]"),rowPointer3)="","",INDEX(INDIRECT("ALL["&amp;UNTANA7[#Headers]&amp;"]"),rowPointer3))</f>
        <v/>
      </c>
      <c r="M69" s="6" t="str">
        <f ca="1">IF(INDEX(INDIRECT("ALL["&amp;UNTANA7[#Headers]&amp;"]"),rowPointer3)="","",INDEX(INDIRECT("ALL["&amp;UNTANA7[#Headers]&amp;"]"),rowPointer3))</f>
        <v>KENKO PENCIL 2B-6373 METALLIC</v>
      </c>
      <c r="N69" s="6">
        <f ca="1">IF(INDEX(INDIRECT("ALL["&amp;UNTANA7[#Headers]&amp;"]"),rowPointer3)="","",INDEX(INDIRECT("ALL["&amp;UNTANA7[#Headers]&amp;"]"),rowPointer3))</f>
        <v>2</v>
      </c>
      <c r="O69" s="9" t="str">
        <f ca="1">IF(INDEX(INDIRECT("ALL["&amp;UNTANA7[#Headers]&amp;"]"),rowPointer3)="","",INDEX(INDIRECT("ALL["&amp;UNTANA7[#Headers]&amp;"]"),rowPointer3))</f>
        <v/>
      </c>
      <c r="P69" s="6" t="str">
        <f ca="1">IF(INDEX(INDIRECT("ALL["&amp;UNTANA7[#Headers]&amp;"]"),rowPointer3)="","",INDEX(INDIRECT("ALL["&amp;UNTANA7[#Headers]&amp;"]"),rowPointer3))</f>
        <v/>
      </c>
      <c r="Q69" s="9" t="str">
        <f ca="1">IF(INDEX(INDIRECT("ALL["&amp;UNTANA7[#Headers]&amp;"]"),rowPointer3)="","",INDEX(INDIRECT("ALL["&amp;UNTANA7[#Headers]&amp;"]"),rowPointer3))</f>
        <v/>
      </c>
      <c r="R69" s="9">
        <f ca="1">IF(INDEX(INDIRECT("ALL["&amp;UNTANA7[#Headers]&amp;"]"),rowPointer3)="","",INDEX(INDIRECT("ALL["&amp;UNTANA7[#Headers]&amp;"]"),rowPointer3))</f>
        <v>2160000</v>
      </c>
      <c r="S69" s="6" t="str">
        <f ca="1">IF(INDEX(INDIRECT("ALL["&amp;UNTANA7[#Headers]&amp;"]"),rowPointer3)="","",INDEX(INDIRECT("ALL["&amp;UNTANA7[#Headers]&amp;"]"),rowPointer3))</f>
        <v>20 GRS</v>
      </c>
      <c r="T69" s="4">
        <f ca="1">IF(INDEX(INDIRECT("ALL["&amp;UNTANA7[#Headers]&amp;"]"),rowPointer3)="","",INDEX(INDIRECT("ALL["&amp;UNTANA7[#Headers]&amp;"]"),rowPointer3))</f>
        <v>0.17</v>
      </c>
      <c r="U69" s="4" t="str">
        <f ca="1">IF(INDEX(INDIRECT("ALL["&amp;UNTANA7[#Headers]&amp;"]"),rowPointer3)="","",INDEX(INDIRECT("ALL["&amp;UNTANA7[#Headers]&amp;"]"),rowPointer3))</f>
        <v/>
      </c>
      <c r="V69" s="9" t="str">
        <f ca="1">IF(INDEX(INDIRECT("ALL["&amp;UNTANA7[#Headers]&amp;"]"),rowPointer3)="","",INDEX(INDIRECT("ALL["&amp;UNTANA7[#Headers]&amp;"]"),rowPointer3))</f>
        <v/>
      </c>
      <c r="W69" s="6" t="str">
        <f ca="1">IF(INDEX(INDIRECT("ALL["&amp;UNTANA7[#Headers]&amp;"]"),rowPointer3)="","",INDEX(INDIRECT("ALL["&amp;UNTANA7[#Headers]&amp;"]"),rowPointer3))</f>
        <v/>
      </c>
    </row>
    <row r="70" spans="1:23" x14ac:dyDescent="0.25">
      <c r="A70" s="7">
        <v>66</v>
      </c>
      <c r="D70">
        <f t="shared" si="1"/>
        <v>66</v>
      </c>
      <c r="E70" t="str">
        <f ca="1">INDEX(INDIRECT("ALL["&amp;UNTANA7[#Headers]&amp;"]"),rowPointer3)</f>
        <v/>
      </c>
      <c r="F70" s="2" t="str">
        <f ca="1">INDEX(INDIRECT("ALL["&amp;UNTANA7[#Headers]&amp;"]"),rowPointer3)</f>
        <v/>
      </c>
      <c r="G70" s="6" t="str">
        <f ca="1">IF(INDEX(INDIRECT("ALL["&amp;UNTANA7[#Headers]&amp;"]"),rowPointer3)="","",INDEX(INDIRECT("ALL["&amp;UNTANA7[#Headers]&amp;"]"),rowPointer3))</f>
        <v/>
      </c>
      <c r="H70" s="6" t="str">
        <f ca="1">IF(INDEX(INDIRECT("ALL["&amp;UNTANA7[#Headers]&amp;"]"),rowPointer3)="","",INDEX(INDIRECT("ALL["&amp;UNTANA7[#Headers]&amp;"]"),rowPointer3))</f>
        <v/>
      </c>
      <c r="I70" s="6" t="str">
        <f ca="1">IF(INDEX(INDIRECT("ALL["&amp;UNTANA7[#Headers]&amp;"]"),rowPointer3)="","",INDEX(INDIRECT("ALL["&amp;UNTANA7[#Headers]&amp;"]"),rowPointer3))</f>
        <v/>
      </c>
      <c r="J70" s="6" t="str">
        <f ca="1">IF(INDEX(INDIRECT("ALL["&amp;UNTANA7[#Headers]&amp;"]"),rowPointer3)="","",INDEX(INDIRECT("ALL["&amp;UNTANA7[#Headers]&amp;"]"),rowPointer3))</f>
        <v/>
      </c>
      <c r="K70" s="2" t="str">
        <f ca="1">IF(INDEX(INDIRECT("ALL["&amp;UNTANA7[#Headers]&amp;"]"),rowPointer3)="","",INDEX(INDIRECT("ALL["&amp;UNTANA7[#Headers]&amp;"]"),rowPointer3))</f>
        <v/>
      </c>
      <c r="L70" s="6" t="str">
        <f ca="1">IF(INDEX(INDIRECT("ALL["&amp;UNTANA7[#Headers]&amp;"]"),rowPointer3)="","",INDEX(INDIRECT("ALL["&amp;UNTANA7[#Headers]&amp;"]"),rowPointer3))</f>
        <v/>
      </c>
      <c r="M70" s="6" t="str">
        <f ca="1">IF(INDEX(INDIRECT("ALL["&amp;UNTANA7[#Headers]&amp;"]"),rowPointer3)="","",INDEX(INDIRECT("ALL["&amp;UNTANA7[#Headers]&amp;"]"),rowPointer3))</f>
        <v>KENKO CORRECTION TAPE CT-802N (8M X 5MM)</v>
      </c>
      <c r="N70" s="6">
        <f ca="1">IF(INDEX(INDIRECT("ALL["&amp;UNTANA7[#Headers]&amp;"]"),rowPointer3)="","",INDEX(INDIRECT("ALL["&amp;UNTANA7[#Headers]&amp;"]"),rowPointer3))</f>
        <v>1</v>
      </c>
      <c r="O70" s="9" t="str">
        <f ca="1">IF(INDEX(INDIRECT("ALL["&amp;UNTANA7[#Headers]&amp;"]"),rowPointer3)="","",INDEX(INDIRECT("ALL["&amp;UNTANA7[#Headers]&amp;"]"),rowPointer3))</f>
        <v/>
      </c>
      <c r="P70" s="6" t="str">
        <f ca="1">IF(INDEX(INDIRECT("ALL["&amp;UNTANA7[#Headers]&amp;"]"),rowPointer3)="","",INDEX(INDIRECT("ALL["&amp;UNTANA7[#Headers]&amp;"]"),rowPointer3))</f>
        <v/>
      </c>
      <c r="Q70" s="9" t="str">
        <f ca="1">IF(INDEX(INDIRECT("ALL["&amp;UNTANA7[#Headers]&amp;"]"),rowPointer3)="","",INDEX(INDIRECT("ALL["&amp;UNTANA7[#Headers]&amp;"]"),rowPointer3))</f>
        <v/>
      </c>
      <c r="R70" s="9">
        <f ca="1">IF(INDEX(INDIRECT("ALL["&amp;UNTANA7[#Headers]&amp;"]"),rowPointer3)="","",INDEX(INDIRECT("ALL["&amp;UNTANA7[#Headers]&amp;"]"),rowPointer3))</f>
        <v>2448000</v>
      </c>
      <c r="S70" s="6" t="str">
        <f ca="1">IF(INDEX(INDIRECT("ALL["&amp;UNTANA7[#Headers]&amp;"]"),rowPointer3)="","",INDEX(INDIRECT("ALL["&amp;UNTANA7[#Headers]&amp;"]"),rowPointer3))</f>
        <v>48 DOZ</v>
      </c>
      <c r="T70" s="4">
        <f ca="1">IF(INDEX(INDIRECT("ALL["&amp;UNTANA7[#Headers]&amp;"]"),rowPointer3)="","",INDEX(INDIRECT("ALL["&amp;UNTANA7[#Headers]&amp;"]"),rowPointer3))</f>
        <v>0.17</v>
      </c>
      <c r="U70" s="4" t="str">
        <f ca="1">IF(INDEX(INDIRECT("ALL["&amp;UNTANA7[#Headers]&amp;"]"),rowPointer3)="","",INDEX(INDIRECT("ALL["&amp;UNTANA7[#Headers]&amp;"]"),rowPointer3))</f>
        <v/>
      </c>
      <c r="V70" s="9" t="str">
        <f ca="1">IF(INDEX(INDIRECT("ALL["&amp;UNTANA7[#Headers]&amp;"]"),rowPointer3)="","",INDEX(INDIRECT("ALL["&amp;UNTANA7[#Headers]&amp;"]"),rowPointer3))</f>
        <v/>
      </c>
      <c r="W70" s="6" t="str">
        <f ca="1">IF(INDEX(INDIRECT("ALL["&amp;UNTANA7[#Headers]&amp;"]"),rowPointer3)="","",INDEX(INDIRECT("ALL["&amp;UNTANA7[#Headers]&amp;"]"),rowPointer3))</f>
        <v/>
      </c>
    </row>
    <row r="71" spans="1:23" x14ac:dyDescent="0.25">
      <c r="A71" s="7">
        <v>67</v>
      </c>
      <c r="D71">
        <f t="shared" si="1"/>
        <v>67</v>
      </c>
      <c r="E71" t="str">
        <f ca="1">INDEX(INDIRECT("ALL["&amp;UNTANA7[#Headers]&amp;"]"),rowPointer3)</f>
        <v/>
      </c>
      <c r="F71" s="2" t="str">
        <f ca="1">INDEX(INDIRECT("ALL["&amp;UNTANA7[#Headers]&amp;"]"),rowPointer3)</f>
        <v/>
      </c>
      <c r="G71" s="6" t="str">
        <f ca="1">IF(INDEX(INDIRECT("ALL["&amp;UNTANA7[#Headers]&amp;"]"),rowPointer3)="","",INDEX(INDIRECT("ALL["&amp;UNTANA7[#Headers]&amp;"]"),rowPointer3))</f>
        <v/>
      </c>
      <c r="H71" s="6" t="str">
        <f ca="1">IF(INDEX(INDIRECT("ALL["&amp;UNTANA7[#Headers]&amp;"]"),rowPointer3)="","",INDEX(INDIRECT("ALL["&amp;UNTANA7[#Headers]&amp;"]"),rowPointer3))</f>
        <v/>
      </c>
      <c r="I71" s="6" t="str">
        <f ca="1">IF(INDEX(INDIRECT("ALL["&amp;UNTANA7[#Headers]&amp;"]"),rowPointer3)="","",INDEX(INDIRECT("ALL["&amp;UNTANA7[#Headers]&amp;"]"),rowPointer3))</f>
        <v/>
      </c>
      <c r="J71" s="6" t="str">
        <f ca="1">IF(INDEX(INDIRECT("ALL["&amp;UNTANA7[#Headers]&amp;"]"),rowPointer3)="","",INDEX(INDIRECT("ALL["&amp;UNTANA7[#Headers]&amp;"]"),rowPointer3))</f>
        <v/>
      </c>
      <c r="K71" s="2" t="str">
        <f ca="1">IF(INDEX(INDIRECT("ALL["&amp;UNTANA7[#Headers]&amp;"]"),rowPointer3)="","",INDEX(INDIRECT("ALL["&amp;UNTANA7[#Headers]&amp;"]"),rowPointer3))</f>
        <v/>
      </c>
      <c r="L71" s="6" t="str">
        <f ca="1">IF(INDEX(INDIRECT("ALL["&amp;UNTANA7[#Headers]&amp;"]"),rowPointer3)="","",INDEX(INDIRECT("ALL["&amp;UNTANA7[#Headers]&amp;"]"),rowPointer3))</f>
        <v/>
      </c>
      <c r="M71" s="6" t="str">
        <f ca="1">IF(INDEX(INDIRECT("ALL["&amp;UNTANA7[#Headers]&amp;"]"),rowPointer3)="","",INDEX(INDIRECT("ALL["&amp;UNTANA7[#Headers]&amp;"]"),rowPointer3))</f>
        <v>KENKO CORRECTION TAPE CT-902 (12M X 5MM)</v>
      </c>
      <c r="N71" s="6">
        <f ca="1">IF(INDEX(INDIRECT("ALL["&amp;UNTANA7[#Headers]&amp;"]"),rowPointer3)="","",INDEX(INDIRECT("ALL["&amp;UNTANA7[#Headers]&amp;"]"),rowPointer3))</f>
        <v>3</v>
      </c>
      <c r="O71" s="9" t="str">
        <f ca="1">IF(INDEX(INDIRECT("ALL["&amp;UNTANA7[#Headers]&amp;"]"),rowPointer3)="","",INDEX(INDIRECT("ALL["&amp;UNTANA7[#Headers]&amp;"]"),rowPointer3))</f>
        <v/>
      </c>
      <c r="P71" s="6" t="str">
        <f ca="1">IF(INDEX(INDIRECT("ALL["&amp;UNTANA7[#Headers]&amp;"]"),rowPointer3)="","",INDEX(INDIRECT("ALL["&amp;UNTANA7[#Headers]&amp;"]"),rowPointer3))</f>
        <v/>
      </c>
      <c r="Q71" s="9" t="str">
        <f ca="1">IF(INDEX(INDIRECT("ALL["&amp;UNTANA7[#Headers]&amp;"]"),rowPointer3)="","",INDEX(INDIRECT("ALL["&amp;UNTANA7[#Headers]&amp;"]"),rowPointer3))</f>
        <v/>
      </c>
      <c r="R71" s="9">
        <f ca="1">IF(INDEX(INDIRECT("ALL["&amp;UNTANA7[#Headers]&amp;"]"),rowPointer3)="","",INDEX(INDIRECT("ALL["&amp;UNTANA7[#Headers]&amp;"]"),rowPointer3))</f>
        <v>2880000</v>
      </c>
      <c r="S71" s="6" t="str">
        <f ca="1">IF(INDEX(INDIRECT("ALL["&amp;UNTANA7[#Headers]&amp;"]"),rowPointer3)="","",INDEX(INDIRECT("ALL["&amp;UNTANA7[#Headers]&amp;"]"),rowPointer3))</f>
        <v>48 DOZ</v>
      </c>
      <c r="T71" s="4">
        <f ca="1">IF(INDEX(INDIRECT("ALL["&amp;UNTANA7[#Headers]&amp;"]"),rowPointer3)="","",INDEX(INDIRECT("ALL["&amp;UNTANA7[#Headers]&amp;"]"),rowPointer3))</f>
        <v>0.17</v>
      </c>
      <c r="U71" s="4" t="str">
        <f ca="1">IF(INDEX(INDIRECT("ALL["&amp;UNTANA7[#Headers]&amp;"]"),rowPointer3)="","",INDEX(INDIRECT("ALL["&amp;UNTANA7[#Headers]&amp;"]"),rowPointer3))</f>
        <v/>
      </c>
      <c r="V71" s="9" t="str">
        <f ca="1">IF(INDEX(INDIRECT("ALL["&amp;UNTANA7[#Headers]&amp;"]"),rowPointer3)="","",INDEX(INDIRECT("ALL["&amp;UNTANA7[#Headers]&amp;"]"),rowPointer3))</f>
        <v/>
      </c>
      <c r="W71" s="6" t="str">
        <f ca="1">IF(INDEX(INDIRECT("ALL["&amp;UNTANA7[#Headers]&amp;"]"),rowPointer3)="","",INDEX(INDIRECT("ALL["&amp;UNTANA7[#Headers]&amp;"]"),rowPointer3))</f>
        <v/>
      </c>
    </row>
    <row r="72" spans="1:23" x14ac:dyDescent="0.25">
      <c r="A72" s="7">
        <v>68</v>
      </c>
      <c r="D72">
        <f t="shared" si="1"/>
        <v>68</v>
      </c>
      <c r="E72" t="str">
        <f ca="1">INDEX(INDIRECT("ALL["&amp;UNTANA7[#Headers]&amp;"]"),rowPointer3)</f>
        <v/>
      </c>
      <c r="F72" s="2" t="str">
        <f ca="1">INDEX(INDIRECT("ALL["&amp;UNTANA7[#Headers]&amp;"]"),rowPointer3)</f>
        <v/>
      </c>
      <c r="G72" s="6" t="str">
        <f ca="1">IF(INDEX(INDIRECT("ALL["&amp;UNTANA7[#Headers]&amp;"]"),rowPointer3)="","",INDEX(INDIRECT("ALL["&amp;UNTANA7[#Headers]&amp;"]"),rowPointer3))</f>
        <v/>
      </c>
      <c r="H72" s="6" t="str">
        <f ca="1">IF(INDEX(INDIRECT("ALL["&amp;UNTANA7[#Headers]&amp;"]"),rowPointer3)="","",INDEX(INDIRECT("ALL["&amp;UNTANA7[#Headers]&amp;"]"),rowPointer3))</f>
        <v/>
      </c>
      <c r="I72" s="6" t="str">
        <f ca="1">IF(INDEX(INDIRECT("ALL["&amp;UNTANA7[#Headers]&amp;"]"),rowPointer3)="","",INDEX(INDIRECT("ALL["&amp;UNTANA7[#Headers]&amp;"]"),rowPointer3))</f>
        <v/>
      </c>
      <c r="J72" s="6" t="str">
        <f ca="1">IF(INDEX(INDIRECT("ALL["&amp;UNTANA7[#Headers]&amp;"]"),rowPointer3)="","",INDEX(INDIRECT("ALL["&amp;UNTANA7[#Headers]&amp;"]"),rowPointer3))</f>
        <v>SA 39277</v>
      </c>
      <c r="K72" s="2" t="str">
        <f ca="1">IF(INDEX(INDIRECT("ALL["&amp;UNTANA7[#Headers]&amp;"]"),rowPointer3)="","",INDEX(INDIRECT("ALL["&amp;UNTANA7[#Headers]&amp;"]"),rowPointer3))</f>
        <v/>
      </c>
      <c r="L72" s="6" t="str">
        <f ca="1">IF(INDEX(INDIRECT("ALL["&amp;UNTANA7[#Headers]&amp;"]"),rowPointer3)="","",INDEX(INDIRECT("ALL["&amp;UNTANA7[#Headers]&amp;"]"),rowPointer3))</f>
        <v/>
      </c>
      <c r="M72" s="6" t="str">
        <f ca="1">IF(INDEX(INDIRECT("ALL["&amp;UNTANA7[#Headers]&amp;"]"),rowPointer3)="","",INDEX(INDIRECT("ALL["&amp;UNTANA7[#Headers]&amp;"]"),rowPointer3))</f>
        <v>KENKO GEL PEN HI-TECH-H 0.28MM BLUE</v>
      </c>
      <c r="N72" s="6">
        <f ca="1">IF(INDEX(INDIRECT("ALL["&amp;UNTANA7[#Headers]&amp;"]"),rowPointer3)="","",INDEX(INDIRECT("ALL["&amp;UNTANA7[#Headers]&amp;"]"),rowPointer3))</f>
        <v>2</v>
      </c>
      <c r="O72" s="9" t="str">
        <f ca="1">IF(INDEX(INDIRECT("ALL["&amp;UNTANA7[#Headers]&amp;"]"),rowPointer3)="","",INDEX(INDIRECT("ALL["&amp;UNTANA7[#Headers]&amp;"]"),rowPointer3))</f>
        <v/>
      </c>
      <c r="P72" s="6" t="str">
        <f ca="1">IF(INDEX(INDIRECT("ALL["&amp;UNTANA7[#Headers]&amp;"]"),rowPointer3)="","",INDEX(INDIRECT("ALL["&amp;UNTANA7[#Headers]&amp;"]"),rowPointer3))</f>
        <v/>
      </c>
      <c r="Q72" s="9" t="str">
        <f ca="1">IF(INDEX(INDIRECT("ALL["&amp;UNTANA7[#Headers]&amp;"]"),rowPointer3)="","",INDEX(INDIRECT("ALL["&amp;UNTANA7[#Headers]&amp;"]"),rowPointer3))</f>
        <v/>
      </c>
      <c r="R72" s="9">
        <f ca="1">IF(INDEX(INDIRECT("ALL["&amp;UNTANA7[#Headers]&amp;"]"),rowPointer3)="","",INDEX(INDIRECT("ALL["&amp;UNTANA7[#Headers]&amp;"]"),rowPointer3))</f>
        <v>5616000</v>
      </c>
      <c r="S72" s="6" t="str">
        <f ca="1">IF(INDEX(INDIRECT("ALL["&amp;UNTANA7[#Headers]&amp;"]"),rowPointer3)="","",INDEX(INDIRECT("ALL["&amp;UNTANA7[#Headers]&amp;"]"),rowPointer3))</f>
        <v>12 GRS</v>
      </c>
      <c r="T72" s="4">
        <f ca="1">IF(INDEX(INDIRECT("ALL["&amp;UNTANA7[#Headers]&amp;"]"),rowPointer3)="","",INDEX(INDIRECT("ALL["&amp;UNTANA7[#Headers]&amp;"]"),rowPointer3))</f>
        <v>0.17</v>
      </c>
      <c r="U72" s="4" t="str">
        <f ca="1">IF(INDEX(INDIRECT("ALL["&amp;UNTANA7[#Headers]&amp;"]"),rowPointer3)="","",INDEX(INDIRECT("ALL["&amp;UNTANA7[#Headers]&amp;"]"),rowPointer3))</f>
        <v/>
      </c>
      <c r="V72" s="9" t="str">
        <f ca="1">IF(INDEX(INDIRECT("ALL["&amp;UNTANA7[#Headers]&amp;"]"),rowPointer3)="","",INDEX(INDIRECT("ALL["&amp;UNTANA7[#Headers]&amp;"]"),rowPointer3))</f>
        <v/>
      </c>
      <c r="W72" s="6" t="str">
        <f ca="1">IF(INDEX(INDIRECT("ALL["&amp;UNTANA7[#Headers]&amp;"]"),rowPointer3)="","",INDEX(INDIRECT("ALL["&amp;UNTANA7[#Headers]&amp;"]"),rowPointer3))</f>
        <v/>
      </c>
    </row>
    <row r="73" spans="1:23" x14ac:dyDescent="0.25">
      <c r="A73" s="7">
        <v>69</v>
      </c>
      <c r="D73">
        <f t="shared" si="1"/>
        <v>69</v>
      </c>
      <c r="E73" t="str">
        <f ca="1">INDEX(INDIRECT("ALL["&amp;UNTANA7[#Headers]&amp;"]"),rowPointer3)</f>
        <v/>
      </c>
      <c r="F73" s="2" t="str">
        <f ca="1">INDEX(INDIRECT("ALL["&amp;UNTANA7[#Headers]&amp;"]"),rowPointer3)</f>
        <v/>
      </c>
      <c r="G73" s="6" t="str">
        <f ca="1">IF(INDEX(INDIRECT("ALL["&amp;UNTANA7[#Headers]&amp;"]"),rowPointer3)="","",INDEX(INDIRECT("ALL["&amp;UNTANA7[#Headers]&amp;"]"),rowPointer3))</f>
        <v/>
      </c>
      <c r="H73" s="6" t="str">
        <f ca="1">IF(INDEX(INDIRECT("ALL["&amp;UNTANA7[#Headers]&amp;"]"),rowPointer3)="","",INDEX(INDIRECT("ALL["&amp;UNTANA7[#Headers]&amp;"]"),rowPointer3))</f>
        <v/>
      </c>
      <c r="I73" s="6" t="str">
        <f ca="1">IF(INDEX(INDIRECT("ALL["&amp;UNTANA7[#Headers]&amp;"]"),rowPointer3)="","",INDEX(INDIRECT("ALL["&amp;UNTANA7[#Headers]&amp;"]"),rowPointer3))</f>
        <v/>
      </c>
      <c r="J73" s="6" t="str">
        <f ca="1">IF(INDEX(INDIRECT("ALL["&amp;UNTANA7[#Headers]&amp;"]"),rowPointer3)="","",INDEX(INDIRECT("ALL["&amp;UNTANA7[#Headers]&amp;"]"),rowPointer3))</f>
        <v/>
      </c>
      <c r="K73" s="2" t="str">
        <f ca="1">IF(INDEX(INDIRECT("ALL["&amp;UNTANA7[#Headers]&amp;"]"),rowPointer3)="","",INDEX(INDIRECT("ALL["&amp;UNTANA7[#Headers]&amp;"]"),rowPointer3))</f>
        <v/>
      </c>
      <c r="L73" s="6" t="str">
        <f ca="1">IF(INDEX(INDIRECT("ALL["&amp;UNTANA7[#Headers]&amp;"]"),rowPointer3)="","",INDEX(INDIRECT("ALL["&amp;UNTANA7[#Headers]&amp;"]"),rowPointer3))</f>
        <v/>
      </c>
      <c r="M73" s="6" t="str">
        <f ca="1">IF(INDEX(INDIRECT("ALL["&amp;UNTANA7[#Headers]&amp;"]"),rowPointer3)="","",INDEX(INDIRECT("ALL["&amp;UNTANA7[#Headers]&amp;"]"),rowPointer3))</f>
        <v>KENKO GEL PEN T-GEL ERASABLE KE-303ER BLACK</v>
      </c>
      <c r="N73" s="6">
        <f ca="1">IF(INDEX(INDIRECT("ALL["&amp;UNTANA7[#Headers]&amp;"]"),rowPointer3)="","",INDEX(INDIRECT("ALL["&amp;UNTANA7[#Headers]&amp;"]"),rowPointer3))</f>
        <v>3</v>
      </c>
      <c r="O73" s="9" t="str">
        <f ca="1">IF(INDEX(INDIRECT("ALL["&amp;UNTANA7[#Headers]&amp;"]"),rowPointer3)="","",INDEX(INDIRECT("ALL["&amp;UNTANA7[#Headers]&amp;"]"),rowPointer3))</f>
        <v/>
      </c>
      <c r="P73" s="6" t="str">
        <f ca="1">IF(INDEX(INDIRECT("ALL["&amp;UNTANA7[#Headers]&amp;"]"),rowPointer3)="","",INDEX(INDIRECT("ALL["&amp;UNTANA7[#Headers]&amp;"]"),rowPointer3))</f>
        <v/>
      </c>
      <c r="Q73" s="9" t="str">
        <f ca="1">IF(INDEX(INDIRECT("ALL["&amp;UNTANA7[#Headers]&amp;"]"),rowPointer3)="","",INDEX(INDIRECT("ALL["&amp;UNTANA7[#Headers]&amp;"]"),rowPointer3))</f>
        <v/>
      </c>
      <c r="R73" s="9">
        <f ca="1">IF(INDEX(INDIRECT("ALL["&amp;UNTANA7[#Headers]&amp;"]"),rowPointer3)="","",INDEX(INDIRECT("ALL["&amp;UNTANA7[#Headers]&amp;"]"),rowPointer3))</f>
        <v>3456000</v>
      </c>
      <c r="S73" s="6" t="str">
        <f ca="1">IF(INDEX(INDIRECT("ALL["&amp;UNTANA7[#Headers]&amp;"]"),rowPointer3)="","",INDEX(INDIRECT("ALL["&amp;UNTANA7[#Headers]&amp;"]"),rowPointer3))</f>
        <v>12 GRS</v>
      </c>
      <c r="T73" s="4">
        <f ca="1">IF(INDEX(INDIRECT("ALL["&amp;UNTANA7[#Headers]&amp;"]"),rowPointer3)="","",INDEX(INDIRECT("ALL["&amp;UNTANA7[#Headers]&amp;"]"),rowPointer3))</f>
        <v>0.17</v>
      </c>
      <c r="U73" s="4" t="str">
        <f ca="1">IF(INDEX(INDIRECT("ALL["&amp;UNTANA7[#Headers]&amp;"]"),rowPointer3)="","",INDEX(INDIRECT("ALL["&amp;UNTANA7[#Headers]&amp;"]"),rowPointer3))</f>
        <v/>
      </c>
      <c r="V73" s="9" t="str">
        <f ca="1">IF(INDEX(INDIRECT("ALL["&amp;UNTANA7[#Headers]&amp;"]"),rowPointer3)="","",INDEX(INDIRECT("ALL["&amp;UNTANA7[#Headers]&amp;"]"),rowPointer3))</f>
        <v/>
      </c>
      <c r="W73" s="6" t="str">
        <f ca="1">IF(INDEX(INDIRECT("ALL["&amp;UNTANA7[#Headers]&amp;"]"),rowPointer3)="","",INDEX(INDIRECT("ALL["&amp;UNTANA7[#Headers]&amp;"]"),rowPointer3))</f>
        <v/>
      </c>
    </row>
    <row r="74" spans="1:23" x14ac:dyDescent="0.25">
      <c r="A74" s="7">
        <v>70</v>
      </c>
      <c r="D74">
        <f t="shared" si="1"/>
        <v>70</v>
      </c>
      <c r="E74" t="str">
        <f ca="1">INDEX(INDIRECT("ALL["&amp;UNTANA7[#Headers]&amp;"]"),rowPointer3)</f>
        <v/>
      </c>
      <c r="F74" s="2" t="str">
        <f ca="1">INDEX(INDIRECT("ALL["&amp;UNTANA7[#Headers]&amp;"]"),rowPointer3)</f>
        <v/>
      </c>
      <c r="G74" s="6" t="str">
        <f ca="1">IF(INDEX(INDIRECT("ALL["&amp;UNTANA7[#Headers]&amp;"]"),rowPointer3)="","",INDEX(INDIRECT("ALL["&amp;UNTANA7[#Headers]&amp;"]"),rowPointer3))</f>
        <v/>
      </c>
      <c r="H74" s="6" t="str">
        <f ca="1">IF(INDEX(INDIRECT("ALL["&amp;UNTANA7[#Headers]&amp;"]"),rowPointer3)="","",INDEX(INDIRECT("ALL["&amp;UNTANA7[#Headers]&amp;"]"),rowPointer3))</f>
        <v/>
      </c>
      <c r="I74" s="6" t="str">
        <f ca="1">IF(INDEX(INDIRECT("ALL["&amp;UNTANA7[#Headers]&amp;"]"),rowPointer3)="","",INDEX(INDIRECT("ALL["&amp;UNTANA7[#Headers]&amp;"]"),rowPointer3))</f>
        <v/>
      </c>
      <c r="J74" s="6" t="str">
        <f ca="1">IF(INDEX(INDIRECT("ALL["&amp;UNTANA7[#Headers]&amp;"]"),rowPointer3)="","",INDEX(INDIRECT("ALL["&amp;UNTANA7[#Headers]&amp;"]"),rowPointer3))</f>
        <v/>
      </c>
      <c r="K74" s="2" t="str">
        <f ca="1">IF(INDEX(INDIRECT("ALL["&amp;UNTANA7[#Headers]&amp;"]"),rowPointer3)="","",INDEX(INDIRECT("ALL["&amp;UNTANA7[#Headers]&amp;"]"),rowPointer3))</f>
        <v/>
      </c>
      <c r="L74" s="6" t="str">
        <f ca="1">IF(INDEX(INDIRECT("ALL["&amp;UNTANA7[#Headers]&amp;"]"),rowPointer3)="","",INDEX(INDIRECT("ALL["&amp;UNTANA7[#Headers]&amp;"]"),rowPointer3))</f>
        <v/>
      </c>
      <c r="M74" s="6" t="str">
        <f ca="1">IF(INDEX(INDIRECT("ALL["&amp;UNTANA7[#Headers]&amp;"]"),rowPointer3)="","",INDEX(INDIRECT("ALL["&amp;UNTANA7[#Headers]&amp;"]"),rowPointer3))</f>
        <v>KENKO GEL PEN KE-303 T-GEL TRIANGULAR BLACK</v>
      </c>
      <c r="N74" s="6">
        <f ca="1">IF(INDEX(INDIRECT("ALL["&amp;UNTANA7[#Headers]&amp;"]"),rowPointer3)="","",INDEX(INDIRECT("ALL["&amp;UNTANA7[#Headers]&amp;"]"),rowPointer3))</f>
        <v>5</v>
      </c>
      <c r="O74" s="9" t="str">
        <f ca="1">IF(INDEX(INDIRECT("ALL["&amp;UNTANA7[#Headers]&amp;"]"),rowPointer3)="","",INDEX(INDIRECT("ALL["&amp;UNTANA7[#Headers]&amp;"]"),rowPointer3))</f>
        <v/>
      </c>
      <c r="P74" s="6" t="str">
        <f ca="1">IF(INDEX(INDIRECT("ALL["&amp;UNTANA7[#Headers]&amp;"]"),rowPointer3)="","",INDEX(INDIRECT("ALL["&amp;UNTANA7[#Headers]&amp;"]"),rowPointer3))</f>
        <v/>
      </c>
      <c r="Q74" s="9" t="str">
        <f ca="1">IF(INDEX(INDIRECT("ALL["&amp;UNTANA7[#Headers]&amp;"]"),rowPointer3)="","",INDEX(INDIRECT("ALL["&amp;UNTANA7[#Headers]&amp;"]"),rowPointer3))</f>
        <v/>
      </c>
      <c r="R74" s="9">
        <f ca="1">IF(INDEX(INDIRECT("ALL["&amp;UNTANA7[#Headers]&amp;"]"),rowPointer3)="","",INDEX(INDIRECT("ALL["&amp;UNTANA7[#Headers]&amp;"]"),rowPointer3))</f>
        <v>3110400</v>
      </c>
      <c r="S74" s="6" t="str">
        <f ca="1">IF(INDEX(INDIRECT("ALL["&amp;UNTANA7[#Headers]&amp;"]"),rowPointer3)="","",INDEX(INDIRECT("ALL["&amp;UNTANA7[#Headers]&amp;"]"),rowPointer3))</f>
        <v>12 GRS</v>
      </c>
      <c r="T74" s="4">
        <f ca="1">IF(INDEX(INDIRECT("ALL["&amp;UNTANA7[#Headers]&amp;"]"),rowPointer3)="","",INDEX(INDIRECT("ALL["&amp;UNTANA7[#Headers]&amp;"]"),rowPointer3))</f>
        <v>0.17</v>
      </c>
      <c r="U74" s="4" t="str">
        <f ca="1">IF(INDEX(INDIRECT("ALL["&amp;UNTANA7[#Headers]&amp;"]"),rowPointer3)="","",INDEX(INDIRECT("ALL["&amp;UNTANA7[#Headers]&amp;"]"),rowPointer3))</f>
        <v/>
      </c>
      <c r="V74" s="9" t="str">
        <f ca="1">IF(INDEX(INDIRECT("ALL["&amp;UNTANA7[#Headers]&amp;"]"),rowPointer3)="","",INDEX(INDIRECT("ALL["&amp;UNTANA7[#Headers]&amp;"]"),rowPointer3))</f>
        <v/>
      </c>
      <c r="W74" s="6" t="str">
        <f ca="1">IF(INDEX(INDIRECT("ALL["&amp;UNTANA7[#Headers]&amp;"]"),rowPointer3)="","",INDEX(INDIRECT("ALL["&amp;UNTANA7[#Headers]&amp;"]"),rowPointer3))</f>
        <v/>
      </c>
    </row>
    <row r="75" spans="1:23" x14ac:dyDescent="0.25">
      <c r="A75" s="7">
        <v>71</v>
      </c>
      <c r="D75">
        <f t="shared" si="1"/>
        <v>71</v>
      </c>
      <c r="E75" t="str">
        <f ca="1">INDEX(INDIRECT("ALL["&amp;UNTANA7[#Headers]&amp;"]"),rowPointer3)</f>
        <v/>
      </c>
      <c r="F75" s="2" t="str">
        <f ca="1">INDEX(INDIRECT("ALL["&amp;UNTANA7[#Headers]&amp;"]"),rowPointer3)</f>
        <v/>
      </c>
      <c r="G75" s="6" t="str">
        <f ca="1">IF(INDEX(INDIRECT("ALL["&amp;UNTANA7[#Headers]&amp;"]"),rowPointer3)="","",INDEX(INDIRECT("ALL["&amp;UNTANA7[#Headers]&amp;"]"),rowPointer3))</f>
        <v/>
      </c>
      <c r="H75" s="6" t="str">
        <f ca="1">IF(INDEX(INDIRECT("ALL["&amp;UNTANA7[#Headers]&amp;"]"),rowPointer3)="","",INDEX(INDIRECT("ALL["&amp;UNTANA7[#Headers]&amp;"]"),rowPointer3))</f>
        <v/>
      </c>
      <c r="I75" s="6" t="str">
        <f ca="1">IF(INDEX(INDIRECT("ALL["&amp;UNTANA7[#Headers]&amp;"]"),rowPointer3)="","",INDEX(INDIRECT("ALL["&amp;UNTANA7[#Headers]&amp;"]"),rowPointer3))</f>
        <v/>
      </c>
      <c r="J75" s="6" t="str">
        <f ca="1">IF(INDEX(INDIRECT("ALL["&amp;UNTANA7[#Headers]&amp;"]"),rowPointer3)="","",INDEX(INDIRECT("ALL["&amp;UNTANA7[#Headers]&amp;"]"),rowPointer3))</f>
        <v/>
      </c>
      <c r="K75" s="2" t="str">
        <f ca="1">IF(INDEX(INDIRECT("ALL["&amp;UNTANA7[#Headers]&amp;"]"),rowPointer3)="","",INDEX(INDIRECT("ALL["&amp;UNTANA7[#Headers]&amp;"]"),rowPointer3))</f>
        <v/>
      </c>
      <c r="L75" s="6" t="str">
        <f ca="1">IF(INDEX(INDIRECT("ALL["&amp;UNTANA7[#Headers]&amp;"]"),rowPointer3)="","",INDEX(INDIRECT("ALL["&amp;UNTANA7[#Headers]&amp;"]"),rowPointer3))</f>
        <v/>
      </c>
      <c r="M75" s="6" t="str">
        <f ca="1">IF(INDEX(INDIRECT("ALL["&amp;UNTANA7[#Headers]&amp;"]"),rowPointer3)="","",INDEX(INDIRECT("ALL["&amp;UNTANA7[#Headers]&amp;"]"),rowPointer3))</f>
        <v/>
      </c>
      <c r="N75" s="6" t="str">
        <f ca="1">IF(INDEX(INDIRECT("ALL["&amp;UNTANA7[#Headers]&amp;"]"),rowPointer3)="","",INDEX(INDIRECT("ALL["&amp;UNTANA7[#Headers]&amp;"]"),rowPointer3))</f>
        <v/>
      </c>
      <c r="O75" s="9" t="str">
        <f ca="1">IF(INDEX(INDIRECT("ALL["&amp;UNTANA7[#Headers]&amp;"]"),rowPointer3)="","",INDEX(INDIRECT("ALL["&amp;UNTANA7[#Headers]&amp;"]"),rowPointer3))</f>
        <v/>
      </c>
      <c r="P75" s="6" t="str">
        <f ca="1">IF(INDEX(INDIRECT("ALL["&amp;UNTANA7[#Headers]&amp;"]"),rowPointer3)="","",INDEX(INDIRECT("ALL["&amp;UNTANA7[#Headers]&amp;"]"),rowPointer3))</f>
        <v/>
      </c>
      <c r="Q75" s="9" t="str">
        <f ca="1">IF(INDEX(INDIRECT("ALL["&amp;UNTANA7[#Headers]&amp;"]"),rowPointer3)="","",INDEX(INDIRECT("ALL["&amp;UNTANA7[#Headers]&amp;"]"),rowPointer3))</f>
        <v/>
      </c>
      <c r="R75" s="9" t="str">
        <f ca="1">IF(INDEX(INDIRECT("ALL["&amp;UNTANA7[#Headers]&amp;"]"),rowPointer3)="","",INDEX(INDIRECT("ALL["&amp;UNTANA7[#Headers]&amp;"]"),rowPointer3))</f>
        <v/>
      </c>
      <c r="S75" s="6" t="str">
        <f ca="1">IF(INDEX(INDIRECT("ALL["&amp;UNTANA7[#Headers]&amp;"]"),rowPointer3)="","",INDEX(INDIRECT("ALL["&amp;UNTANA7[#Headers]&amp;"]"),rowPointer3))</f>
        <v/>
      </c>
      <c r="T75" s="4" t="str">
        <f ca="1">IF(INDEX(INDIRECT("ALL["&amp;UNTANA7[#Headers]&amp;"]"),rowPointer3)="","",INDEX(INDIRECT("ALL["&amp;UNTANA7[#Headers]&amp;"]"),rowPointer3))</f>
        <v/>
      </c>
      <c r="U75" s="4" t="str">
        <f ca="1">IF(INDEX(INDIRECT("ALL["&amp;UNTANA7[#Headers]&amp;"]"),rowPointer3)="","",INDEX(INDIRECT("ALL["&amp;UNTANA7[#Headers]&amp;"]"),rowPointer3))</f>
        <v/>
      </c>
      <c r="V75" s="9" t="str">
        <f ca="1">IF(INDEX(INDIRECT("ALL["&amp;UNTANA7[#Headers]&amp;"]"),rowPointer3)="","",INDEX(INDIRECT("ALL["&amp;UNTANA7[#Headers]&amp;"]"),rowPointer3))</f>
        <v/>
      </c>
      <c r="W75" s="6" t="str">
        <f ca="1">IF(INDEX(INDIRECT("ALL["&amp;UNTANA7[#Headers]&amp;"]"),rowPointer3)="","",INDEX(INDIRECT("ALL["&amp;UNTANA7[#Headers]&amp;"]"),rowPointer3))</f>
        <v/>
      </c>
    </row>
    <row r="76" spans="1:23" x14ac:dyDescent="0.25">
      <c r="A76" s="7">
        <v>72</v>
      </c>
      <c r="D76">
        <f t="shared" si="1"/>
        <v>72</v>
      </c>
      <c r="E76">
        <f ca="1">INDEX(INDIRECT("ALL["&amp;UNTANA7[#Headers]&amp;"]"),rowPointer3)</f>
        <v>14</v>
      </c>
      <c r="F76" s="2" t="str">
        <f ca="1">INDEX(INDIRECT("ALL["&amp;UNTANA7[#Headers]&amp;"]"),rowPointer3)</f>
        <v/>
      </c>
      <c r="G76" s="6" t="str">
        <f ca="1">IF(INDEX(INDIRECT("ALL["&amp;UNTANA7[#Headers]&amp;"]"),rowPointer3)="","",INDEX(INDIRECT("ALL["&amp;UNTANA7[#Headers]&amp;"]"),rowPointer3))</f>
        <v>DUTA BUANA</v>
      </c>
      <c r="H76" s="6" t="str">
        <f ca="1">IF(INDEX(INDIRECT("ALL["&amp;UNTANA7[#Headers]&amp;"]"),rowPointer3)="","",INDEX(INDIRECT("ALL["&amp;UNTANA7[#Headers]&amp;"]"),rowPointer3))</f>
        <v>UNTANA</v>
      </c>
      <c r="I76" s="6" t="str">
        <f ca="1">IF(INDEX(INDIRECT("ALL["&amp;UNTANA7[#Headers]&amp;"]"),rowPointer3)="","",INDEX(INDIRECT("ALL["&amp;UNTANA7[#Headers]&amp;"]"),rowPointer3))</f>
        <v>HM/002/01-23H</v>
      </c>
      <c r="J76" s="6" t="str">
        <f ca="1">IF(INDEX(INDIRECT("ALL["&amp;UNTANA7[#Headers]&amp;"]"),rowPointer3)="","",INDEX(INDIRECT("ALL["&amp;UNTANA7[#Headers]&amp;"]"),rowPointer3))</f>
        <v/>
      </c>
      <c r="K76" s="2">
        <f ca="1">IF(INDEX(INDIRECT("ALL["&amp;UNTANA7[#Headers]&amp;"]"),rowPointer3)="","",INDEX(INDIRECT("ALL["&amp;UNTANA7[#Headers]&amp;"]"),rowPointer3))</f>
        <v>44928</v>
      </c>
      <c r="L76" s="6" t="str">
        <f ca="1">IF(INDEX(INDIRECT("ALL["&amp;UNTANA7[#Headers]&amp;"]"),rowPointer3)="","",INDEX(INDIRECT("ALL["&amp;UNTANA7[#Headers]&amp;"]"),rowPointer3))</f>
        <v/>
      </c>
      <c r="M76" s="6" t="str">
        <f ca="1">IF(INDEX(INDIRECT("ALL["&amp;UNTANA7[#Headers]&amp;"]"),rowPointer3)="","",INDEX(INDIRECT("ALL["&amp;UNTANA7[#Headers]&amp;"]"),rowPointer3))</f>
        <v>GARISAN TF-1990 BUSUR BOLONG (180 DEGREE)</v>
      </c>
      <c r="N76" s="6">
        <f ca="1">IF(INDEX(INDIRECT("ALL["&amp;UNTANA7[#Headers]&amp;"]"),rowPointer3)="","",INDEX(INDIRECT("ALL["&amp;UNTANA7[#Headers]&amp;"]"),rowPointer3))</f>
        <v>1</v>
      </c>
      <c r="O76" s="9">
        <f ca="1">IF(INDEX(INDIRECT("ALL["&amp;UNTANA7[#Headers]&amp;"]"),rowPointer3)="","",INDEX(INDIRECT("ALL["&amp;UNTANA7[#Headers]&amp;"]"),rowPointer3))</f>
        <v>200</v>
      </c>
      <c r="P76" s="6" t="str">
        <f ca="1">IF(INDEX(INDIRECT("ALL["&amp;UNTANA7[#Headers]&amp;"]"),rowPointer3)="","",INDEX(INDIRECT("ALL["&amp;UNTANA7[#Headers]&amp;"]"),rowPointer3))</f>
        <v>LSN</v>
      </c>
      <c r="Q76" s="9">
        <f ca="1">IF(INDEX(INDIRECT("ALL["&amp;UNTANA7[#Headers]&amp;"]"),rowPointer3)="","",INDEX(INDIRECT("ALL["&amp;UNTANA7[#Headers]&amp;"]"),rowPointer3))</f>
        <v>10000</v>
      </c>
      <c r="R76" s="9" t="str">
        <f ca="1">IF(INDEX(INDIRECT("ALL["&amp;UNTANA7[#Headers]&amp;"]"),rowPointer3)="","",INDEX(INDIRECT("ALL["&amp;UNTANA7[#Headers]&amp;"]"),rowPointer3))</f>
        <v/>
      </c>
      <c r="S76" s="6" t="str">
        <f ca="1">IF(INDEX(INDIRECT("ALL["&amp;UNTANA7[#Headers]&amp;"]"),rowPointer3)="","",INDEX(INDIRECT("ALL["&amp;UNTANA7[#Headers]&amp;"]"),rowPointer3))</f>
        <v>100 LSN</v>
      </c>
      <c r="T76" s="4" t="str">
        <f ca="1">IF(INDEX(INDIRECT("ALL["&amp;UNTANA7[#Headers]&amp;"]"),rowPointer3)="","",INDEX(INDIRECT("ALL["&amp;UNTANA7[#Headers]&amp;"]"),rowPointer3))</f>
        <v/>
      </c>
      <c r="U76" s="4" t="str">
        <f ca="1">IF(INDEX(INDIRECT("ALL["&amp;UNTANA7[#Headers]&amp;"]"),rowPointer3)="","",INDEX(INDIRECT("ALL["&amp;UNTANA7[#Headers]&amp;"]"),rowPointer3))</f>
        <v/>
      </c>
      <c r="V76" s="9" t="str">
        <f ca="1">IF(INDEX(INDIRECT("ALL["&amp;UNTANA7[#Headers]&amp;"]"),rowPointer3)="","",INDEX(INDIRECT("ALL["&amp;UNTANA7[#Headers]&amp;"]"),rowPointer3))</f>
        <v/>
      </c>
      <c r="W76" s="6" t="str">
        <f ca="1">IF(INDEX(INDIRECT("ALL["&amp;UNTANA7[#Headers]&amp;"]"),rowPointer3)="","",INDEX(INDIRECT("ALL["&amp;UNTANA7[#Headers]&amp;"]"),rowPointer3))</f>
        <v/>
      </c>
    </row>
    <row r="77" spans="1:23" x14ac:dyDescent="0.25">
      <c r="A77" s="7">
        <v>73</v>
      </c>
      <c r="D77">
        <f t="shared" si="1"/>
        <v>73</v>
      </c>
      <c r="E77" t="str">
        <f ca="1">INDEX(INDIRECT("ALL["&amp;UNTANA7[#Headers]&amp;"]"),rowPointer3)</f>
        <v/>
      </c>
      <c r="F77" s="2" t="str">
        <f ca="1">INDEX(INDIRECT("ALL["&amp;UNTANA7[#Headers]&amp;"]"),rowPointer3)</f>
        <v/>
      </c>
      <c r="G77" s="6" t="str">
        <f ca="1">IF(INDEX(INDIRECT("ALL["&amp;UNTANA7[#Headers]&amp;"]"),rowPointer3)="","",INDEX(INDIRECT("ALL["&amp;UNTANA7[#Headers]&amp;"]"),rowPointer3))</f>
        <v/>
      </c>
      <c r="H77" s="6" t="str">
        <f ca="1">IF(INDEX(INDIRECT("ALL["&amp;UNTANA7[#Headers]&amp;"]"),rowPointer3)="","",INDEX(INDIRECT("ALL["&amp;UNTANA7[#Headers]&amp;"]"),rowPointer3))</f>
        <v/>
      </c>
      <c r="I77" s="6" t="str">
        <f ca="1">IF(INDEX(INDIRECT("ALL["&amp;UNTANA7[#Headers]&amp;"]"),rowPointer3)="","",INDEX(INDIRECT("ALL["&amp;UNTANA7[#Headers]&amp;"]"),rowPointer3))</f>
        <v/>
      </c>
      <c r="J77" s="6" t="str">
        <f ca="1">IF(INDEX(INDIRECT("ALL["&amp;UNTANA7[#Headers]&amp;"]"),rowPointer3)="","",INDEX(INDIRECT("ALL["&amp;UNTANA7[#Headers]&amp;"]"),rowPointer3))</f>
        <v/>
      </c>
      <c r="K77" s="2" t="str">
        <f ca="1">IF(INDEX(INDIRECT("ALL["&amp;UNTANA7[#Headers]&amp;"]"),rowPointer3)="","",INDEX(INDIRECT("ALL["&amp;UNTANA7[#Headers]&amp;"]"),rowPointer3))</f>
        <v/>
      </c>
      <c r="L77" s="6" t="str">
        <f ca="1">IF(INDEX(INDIRECT("ALL["&amp;UNTANA7[#Headers]&amp;"]"),rowPointer3)="","",INDEX(INDIRECT("ALL["&amp;UNTANA7[#Headers]&amp;"]"),rowPointer3))</f>
        <v/>
      </c>
      <c r="M77" s="6" t="str">
        <f ca="1">IF(INDEX(INDIRECT("ALL["&amp;UNTANA7[#Headers]&amp;"]"),rowPointer3)="","",INDEX(INDIRECT("ALL["&amp;UNTANA7[#Headers]&amp;"]"),rowPointer3))</f>
        <v>GARISAN TF-1991 BUSUR 360 DEGREE (K)</v>
      </c>
      <c r="N77" s="6">
        <f ca="1">IF(INDEX(INDIRECT("ALL["&amp;UNTANA7[#Headers]&amp;"]"),rowPointer3)="","",INDEX(INDIRECT("ALL["&amp;UNTANA7[#Headers]&amp;"]"),rowPointer3))</f>
        <v>1</v>
      </c>
      <c r="O77" s="9">
        <f ca="1">IF(INDEX(INDIRECT("ALL["&amp;UNTANA7[#Headers]&amp;"]"),rowPointer3)="","",INDEX(INDIRECT("ALL["&amp;UNTANA7[#Headers]&amp;"]"),rowPointer3))</f>
        <v>48</v>
      </c>
      <c r="P77" s="6" t="str">
        <f ca="1">IF(INDEX(INDIRECT("ALL["&amp;UNTANA7[#Headers]&amp;"]"),rowPointer3)="","",INDEX(INDIRECT("ALL["&amp;UNTANA7[#Headers]&amp;"]"),rowPointer3))</f>
        <v>LSN</v>
      </c>
      <c r="Q77" s="9">
        <f ca="1">IF(INDEX(INDIRECT("ALL["&amp;UNTANA7[#Headers]&amp;"]"),rowPointer3)="","",INDEX(INDIRECT("ALL["&amp;UNTANA7[#Headers]&amp;"]"),rowPointer3))</f>
        <v>25000</v>
      </c>
      <c r="R77" s="9" t="str">
        <f ca="1">IF(INDEX(INDIRECT("ALL["&amp;UNTANA7[#Headers]&amp;"]"),rowPointer3)="","",INDEX(INDIRECT("ALL["&amp;UNTANA7[#Headers]&amp;"]"),rowPointer3))</f>
        <v/>
      </c>
      <c r="S77" s="6" t="str">
        <f ca="1">IF(INDEX(INDIRECT("ALL["&amp;UNTANA7[#Headers]&amp;"]"),rowPointer3)="","",INDEX(INDIRECT("ALL["&amp;UNTANA7[#Headers]&amp;"]"),rowPointer3))</f>
        <v>25 LSN</v>
      </c>
      <c r="T77" s="4" t="str">
        <f ca="1">IF(INDEX(INDIRECT("ALL["&amp;UNTANA7[#Headers]&amp;"]"),rowPointer3)="","",INDEX(INDIRECT("ALL["&amp;UNTANA7[#Headers]&amp;"]"),rowPointer3))</f>
        <v/>
      </c>
      <c r="U77" s="4" t="str">
        <f ca="1">IF(INDEX(INDIRECT("ALL["&amp;UNTANA7[#Headers]&amp;"]"),rowPointer3)="","",INDEX(INDIRECT("ALL["&amp;UNTANA7[#Headers]&amp;"]"),rowPointer3))</f>
        <v/>
      </c>
      <c r="V77" s="9" t="str">
        <f ca="1">IF(INDEX(INDIRECT("ALL["&amp;UNTANA7[#Headers]&amp;"]"),rowPointer3)="","",INDEX(INDIRECT("ALL["&amp;UNTANA7[#Headers]&amp;"]"),rowPointer3))</f>
        <v/>
      </c>
      <c r="W77" s="6" t="str">
        <f ca="1">IF(INDEX(INDIRECT("ALL["&amp;UNTANA7[#Headers]&amp;"]"),rowPointer3)="","",INDEX(INDIRECT("ALL["&amp;UNTANA7[#Headers]&amp;"]"),rowPointer3))</f>
        <v/>
      </c>
    </row>
    <row r="78" spans="1:23" x14ac:dyDescent="0.25">
      <c r="A78" s="7">
        <v>74</v>
      </c>
      <c r="D78">
        <f t="shared" si="1"/>
        <v>74</v>
      </c>
      <c r="E78" t="str">
        <f ca="1">INDEX(INDIRECT("ALL["&amp;UNTANA7[#Headers]&amp;"]"),rowPointer3)</f>
        <v/>
      </c>
      <c r="F78" s="2" t="str">
        <f ca="1">INDEX(INDIRECT("ALL["&amp;UNTANA7[#Headers]&amp;"]"),rowPointer3)</f>
        <v/>
      </c>
      <c r="G78" s="6" t="str">
        <f ca="1">IF(INDEX(INDIRECT("ALL["&amp;UNTANA7[#Headers]&amp;"]"),rowPointer3)="","",INDEX(INDIRECT("ALL["&amp;UNTANA7[#Headers]&amp;"]"),rowPointer3))</f>
        <v/>
      </c>
      <c r="H78" s="6" t="str">
        <f ca="1">IF(INDEX(INDIRECT("ALL["&amp;UNTANA7[#Headers]&amp;"]"),rowPointer3)="","",INDEX(INDIRECT("ALL["&amp;UNTANA7[#Headers]&amp;"]"),rowPointer3))</f>
        <v/>
      </c>
      <c r="I78" s="6" t="str">
        <f ca="1">IF(INDEX(INDIRECT("ALL["&amp;UNTANA7[#Headers]&amp;"]"),rowPointer3)="","",INDEX(INDIRECT("ALL["&amp;UNTANA7[#Headers]&amp;"]"),rowPointer3))</f>
        <v/>
      </c>
      <c r="J78" s="6" t="str">
        <f ca="1">IF(INDEX(INDIRECT("ALL["&amp;UNTANA7[#Headers]&amp;"]"),rowPointer3)="","",INDEX(INDIRECT("ALL["&amp;UNTANA7[#Headers]&amp;"]"),rowPointer3))</f>
        <v/>
      </c>
      <c r="K78" s="2" t="str">
        <f ca="1">IF(INDEX(INDIRECT("ALL["&amp;UNTANA7[#Headers]&amp;"]"),rowPointer3)="","",INDEX(INDIRECT("ALL["&amp;UNTANA7[#Headers]&amp;"]"),rowPointer3))</f>
        <v/>
      </c>
      <c r="L78" s="6" t="str">
        <f ca="1">IF(INDEX(INDIRECT("ALL["&amp;UNTANA7[#Headers]&amp;"]"),rowPointer3)="","",INDEX(INDIRECT("ALL["&amp;UNTANA7[#Headers]&amp;"]"),rowPointer3))</f>
        <v/>
      </c>
      <c r="M78" s="6" t="str">
        <f ca="1">IF(INDEX(INDIRECT("ALL["&amp;UNTANA7[#Headers]&amp;"]"),rowPointer3)="","",INDEX(INDIRECT("ALL["&amp;UNTANA7[#Headers]&amp;"]"),rowPointer3))</f>
        <v/>
      </c>
      <c r="N78" s="6" t="str">
        <f ca="1">IF(INDEX(INDIRECT("ALL["&amp;UNTANA7[#Headers]&amp;"]"),rowPointer3)="","",INDEX(INDIRECT("ALL["&amp;UNTANA7[#Headers]&amp;"]"),rowPointer3))</f>
        <v/>
      </c>
      <c r="O78" s="9" t="str">
        <f ca="1">IF(INDEX(INDIRECT("ALL["&amp;UNTANA7[#Headers]&amp;"]"),rowPointer3)="","",INDEX(INDIRECT("ALL["&amp;UNTANA7[#Headers]&amp;"]"),rowPointer3))</f>
        <v/>
      </c>
      <c r="P78" s="6" t="str">
        <f ca="1">IF(INDEX(INDIRECT("ALL["&amp;UNTANA7[#Headers]&amp;"]"),rowPointer3)="","",INDEX(INDIRECT("ALL["&amp;UNTANA7[#Headers]&amp;"]"),rowPointer3))</f>
        <v/>
      </c>
      <c r="Q78" s="9" t="str">
        <f ca="1">IF(INDEX(INDIRECT("ALL["&amp;UNTANA7[#Headers]&amp;"]"),rowPointer3)="","",INDEX(INDIRECT("ALL["&amp;UNTANA7[#Headers]&amp;"]"),rowPointer3))</f>
        <v/>
      </c>
      <c r="R78" s="9" t="str">
        <f ca="1">IF(INDEX(INDIRECT("ALL["&amp;UNTANA7[#Headers]&amp;"]"),rowPointer3)="","",INDEX(INDIRECT("ALL["&amp;UNTANA7[#Headers]&amp;"]"),rowPointer3))</f>
        <v/>
      </c>
      <c r="S78" s="6" t="str">
        <f ca="1">IF(INDEX(INDIRECT("ALL["&amp;UNTANA7[#Headers]&amp;"]"),rowPointer3)="","",INDEX(INDIRECT("ALL["&amp;UNTANA7[#Headers]&amp;"]"),rowPointer3))</f>
        <v/>
      </c>
      <c r="T78" s="4" t="str">
        <f ca="1">IF(INDEX(INDIRECT("ALL["&amp;UNTANA7[#Headers]&amp;"]"),rowPointer3)="","",INDEX(INDIRECT("ALL["&amp;UNTANA7[#Headers]&amp;"]"),rowPointer3))</f>
        <v/>
      </c>
      <c r="U78" s="4" t="str">
        <f ca="1">IF(INDEX(INDIRECT("ALL["&amp;UNTANA7[#Headers]&amp;"]"),rowPointer3)="","",INDEX(INDIRECT("ALL["&amp;UNTANA7[#Headers]&amp;"]"),rowPointer3))</f>
        <v/>
      </c>
      <c r="V78" s="9" t="str">
        <f ca="1">IF(INDEX(INDIRECT("ALL["&amp;UNTANA7[#Headers]&amp;"]"),rowPointer3)="","",INDEX(INDIRECT("ALL["&amp;UNTANA7[#Headers]&amp;"]"),rowPointer3))</f>
        <v/>
      </c>
      <c r="W78" s="6" t="str">
        <f ca="1">IF(INDEX(INDIRECT("ALL["&amp;UNTANA7[#Headers]&amp;"]"),rowPointer3)="","",INDEX(INDIRECT("ALL["&amp;UNTANA7[#Headers]&amp;"]"),rowPointer3))</f>
        <v/>
      </c>
    </row>
    <row r="79" spans="1:23" x14ac:dyDescent="0.25">
      <c r="A79" s="7">
        <v>75</v>
      </c>
      <c r="D79">
        <f t="shared" si="1"/>
        <v>75</v>
      </c>
      <c r="E79">
        <f ca="1">INDEX(INDIRECT("ALL["&amp;UNTANA7[#Headers]&amp;"]"),rowPointer3)</f>
        <v>15</v>
      </c>
      <c r="F79" s="2" t="str">
        <f ca="1">INDEX(INDIRECT("ALL["&amp;UNTANA7[#Headers]&amp;"]"),rowPointer3)</f>
        <v/>
      </c>
      <c r="G79" s="6" t="str">
        <f ca="1">IF(INDEX(INDIRECT("ALL["&amp;UNTANA7[#Headers]&amp;"]"),rowPointer3)="","",INDEX(INDIRECT("ALL["&amp;UNTANA7[#Headers]&amp;"]"),rowPointer3))</f>
        <v>DUTA BUANA</v>
      </c>
      <c r="H79" s="6" t="str">
        <f ca="1">IF(INDEX(INDIRECT("ALL["&amp;UNTANA7[#Headers]&amp;"]"),rowPointer3)="","",INDEX(INDIRECT("ALL["&amp;UNTANA7[#Headers]&amp;"]"),rowPointer3))</f>
        <v>UNTANA</v>
      </c>
      <c r="I79" s="6" t="str">
        <f ca="1">IF(INDEX(INDIRECT("ALL["&amp;UNTANA7[#Headers]&amp;"]"),rowPointer3)="","",INDEX(INDIRECT("ALL["&amp;UNTANA7[#Headers]&amp;"]"),rowPointer3))</f>
        <v>HM/007/0-23H</v>
      </c>
      <c r="J79" s="6" t="str">
        <f ca="1">IF(INDEX(INDIRECT("ALL["&amp;UNTANA7[#Headers]&amp;"]"),rowPointer3)="","",INDEX(INDIRECT("ALL["&amp;UNTANA7[#Headers]&amp;"]"),rowPointer3))</f>
        <v/>
      </c>
      <c r="K79" s="2">
        <f ca="1">IF(INDEX(INDIRECT("ALL["&amp;UNTANA7[#Headers]&amp;"]"),rowPointer3)="","",INDEX(INDIRECT("ALL["&amp;UNTANA7[#Headers]&amp;"]"),rowPointer3))</f>
        <v>44930</v>
      </c>
      <c r="L79" s="6" t="str">
        <f ca="1">IF(INDEX(INDIRECT("ALL["&amp;UNTANA7[#Headers]&amp;"]"),rowPointer3)="","",INDEX(INDIRECT("ALL["&amp;UNTANA7[#Headers]&amp;"]"),rowPointer3))</f>
        <v/>
      </c>
      <c r="M79" s="6" t="str">
        <f ca="1">IF(INDEX(INDIRECT("ALL["&amp;UNTANA7[#Headers]&amp;"]"),rowPointer3)="","",INDEX(INDIRECT("ALL["&amp;UNTANA7[#Headers]&amp;"]"),rowPointer3))</f>
        <v>BALLPEN GEL TF-3115 0.3MM HIGHTECH KNOCK</v>
      </c>
      <c r="N79" s="6">
        <f ca="1">IF(INDEX(INDIRECT("ALL["&amp;UNTANA7[#Headers]&amp;"]"),rowPointer3)="","",INDEX(INDIRECT("ALL["&amp;UNTANA7[#Headers]&amp;"]"),rowPointer3))</f>
        <v>5</v>
      </c>
      <c r="O79" s="9">
        <f ca="1">IF(INDEX(INDIRECT("ALL["&amp;UNTANA7[#Headers]&amp;"]"),rowPointer3)="","",INDEX(INDIRECT("ALL["&amp;UNTANA7[#Headers]&amp;"]"),rowPointer3))</f>
        <v>480</v>
      </c>
      <c r="P79" s="6" t="str">
        <f ca="1">IF(INDEX(INDIRECT("ALL["&amp;UNTANA7[#Headers]&amp;"]"),rowPointer3)="","",INDEX(INDIRECT("ALL["&amp;UNTANA7[#Headers]&amp;"]"),rowPointer3))</f>
        <v>LSN</v>
      </c>
      <c r="Q79" s="9">
        <f ca="1">IF(INDEX(INDIRECT("ALL["&amp;UNTANA7[#Headers]&amp;"]"),rowPointer3)="","",INDEX(INDIRECT("ALL["&amp;UNTANA7[#Headers]&amp;"]"),rowPointer3))</f>
        <v>30500</v>
      </c>
      <c r="R79" s="9" t="str">
        <f ca="1">IF(INDEX(INDIRECT("ALL["&amp;UNTANA7[#Headers]&amp;"]"),rowPointer3)="","",INDEX(INDIRECT("ALL["&amp;UNTANA7[#Headers]&amp;"]"),rowPointer3))</f>
        <v/>
      </c>
      <c r="S79" s="6" t="str">
        <f ca="1">IF(INDEX(INDIRECT("ALL["&amp;UNTANA7[#Headers]&amp;"]"),rowPointer3)="","",INDEX(INDIRECT("ALL["&amp;UNTANA7[#Headers]&amp;"]"),rowPointer3))</f>
        <v>96 LSN</v>
      </c>
      <c r="T79" s="4" t="str">
        <f ca="1">IF(INDEX(INDIRECT("ALL["&amp;UNTANA7[#Headers]&amp;"]"),rowPointer3)="","",INDEX(INDIRECT("ALL["&amp;UNTANA7[#Headers]&amp;"]"),rowPointer3))</f>
        <v/>
      </c>
      <c r="U79" s="4" t="str">
        <f ca="1">IF(INDEX(INDIRECT("ALL["&amp;UNTANA7[#Headers]&amp;"]"),rowPointer3)="","",INDEX(INDIRECT("ALL["&amp;UNTANA7[#Headers]&amp;"]"),rowPointer3))</f>
        <v/>
      </c>
      <c r="V79" s="9" t="str">
        <f ca="1">IF(INDEX(INDIRECT("ALL["&amp;UNTANA7[#Headers]&amp;"]"),rowPointer3)="","",INDEX(INDIRECT("ALL["&amp;UNTANA7[#Headers]&amp;"]"),rowPointer3))</f>
        <v/>
      </c>
      <c r="W79" s="6" t="str">
        <f ca="1">IF(INDEX(INDIRECT("ALL["&amp;UNTANA7[#Headers]&amp;"]"),rowPointer3)="","",INDEX(INDIRECT("ALL["&amp;UNTANA7[#Headers]&amp;"]"),rowPointer3))</f>
        <v/>
      </c>
    </row>
    <row r="80" spans="1:23" x14ac:dyDescent="0.25">
      <c r="A80" s="7">
        <v>76</v>
      </c>
      <c r="D80">
        <f t="shared" si="1"/>
        <v>76</v>
      </c>
      <c r="E80" t="str">
        <f ca="1">INDEX(INDIRECT("ALL["&amp;UNTANA7[#Headers]&amp;"]"),rowPointer3)</f>
        <v/>
      </c>
      <c r="F80" s="2" t="str">
        <f ca="1">INDEX(INDIRECT("ALL["&amp;UNTANA7[#Headers]&amp;"]"),rowPointer3)</f>
        <v/>
      </c>
      <c r="G80" s="6" t="str">
        <f ca="1">IF(INDEX(INDIRECT("ALL["&amp;UNTANA7[#Headers]&amp;"]"),rowPointer3)="","",INDEX(INDIRECT("ALL["&amp;UNTANA7[#Headers]&amp;"]"),rowPointer3))</f>
        <v/>
      </c>
      <c r="H80" s="6" t="str">
        <f ca="1">IF(INDEX(INDIRECT("ALL["&amp;UNTANA7[#Headers]&amp;"]"),rowPointer3)="","",INDEX(INDIRECT("ALL["&amp;UNTANA7[#Headers]&amp;"]"),rowPointer3))</f>
        <v/>
      </c>
      <c r="I80" s="6" t="str">
        <f ca="1">IF(INDEX(INDIRECT("ALL["&amp;UNTANA7[#Headers]&amp;"]"),rowPointer3)="","",INDEX(INDIRECT("ALL["&amp;UNTANA7[#Headers]&amp;"]"),rowPointer3))</f>
        <v/>
      </c>
      <c r="J80" s="6" t="str">
        <f ca="1">IF(INDEX(INDIRECT("ALL["&amp;UNTANA7[#Headers]&amp;"]"),rowPointer3)="","",INDEX(INDIRECT("ALL["&amp;UNTANA7[#Headers]&amp;"]"),rowPointer3))</f>
        <v/>
      </c>
      <c r="K80" s="2" t="str">
        <f ca="1">IF(INDEX(INDIRECT("ALL["&amp;UNTANA7[#Headers]&amp;"]"),rowPointer3)="","",INDEX(INDIRECT("ALL["&amp;UNTANA7[#Headers]&amp;"]"),rowPointer3))</f>
        <v/>
      </c>
      <c r="L80" s="6" t="str">
        <f ca="1">IF(INDEX(INDIRECT("ALL["&amp;UNTANA7[#Headers]&amp;"]"),rowPointer3)="","",INDEX(INDIRECT("ALL["&amp;UNTANA7[#Headers]&amp;"]"),rowPointer3))</f>
        <v/>
      </c>
      <c r="M80" s="6" t="str">
        <f ca="1">IF(INDEX(INDIRECT("ALL["&amp;UNTANA7[#Headers]&amp;"]"),rowPointer3)="","",INDEX(INDIRECT("ALL["&amp;UNTANA7[#Headers]&amp;"]"),rowPointer3))</f>
        <v/>
      </c>
      <c r="N80" s="6" t="str">
        <f ca="1">IF(INDEX(INDIRECT("ALL["&amp;UNTANA7[#Headers]&amp;"]"),rowPointer3)="","",INDEX(INDIRECT("ALL["&amp;UNTANA7[#Headers]&amp;"]"),rowPointer3))</f>
        <v/>
      </c>
      <c r="O80" s="9" t="str">
        <f ca="1">IF(INDEX(INDIRECT("ALL["&amp;UNTANA7[#Headers]&amp;"]"),rowPointer3)="","",INDEX(INDIRECT("ALL["&amp;UNTANA7[#Headers]&amp;"]"),rowPointer3))</f>
        <v/>
      </c>
      <c r="P80" s="6" t="str">
        <f ca="1">IF(INDEX(INDIRECT("ALL["&amp;UNTANA7[#Headers]&amp;"]"),rowPointer3)="","",INDEX(INDIRECT("ALL["&amp;UNTANA7[#Headers]&amp;"]"),rowPointer3))</f>
        <v/>
      </c>
      <c r="Q80" s="9" t="str">
        <f ca="1">IF(INDEX(INDIRECT("ALL["&amp;UNTANA7[#Headers]&amp;"]"),rowPointer3)="","",INDEX(INDIRECT("ALL["&amp;UNTANA7[#Headers]&amp;"]"),rowPointer3))</f>
        <v/>
      </c>
      <c r="R80" s="9" t="str">
        <f ca="1">IF(INDEX(INDIRECT("ALL["&amp;UNTANA7[#Headers]&amp;"]"),rowPointer3)="","",INDEX(INDIRECT("ALL["&amp;UNTANA7[#Headers]&amp;"]"),rowPointer3))</f>
        <v/>
      </c>
      <c r="S80" s="6" t="str">
        <f ca="1">IF(INDEX(INDIRECT("ALL["&amp;UNTANA7[#Headers]&amp;"]"),rowPointer3)="","",INDEX(INDIRECT("ALL["&amp;UNTANA7[#Headers]&amp;"]"),rowPointer3))</f>
        <v/>
      </c>
      <c r="T80" s="4" t="str">
        <f ca="1">IF(INDEX(INDIRECT("ALL["&amp;UNTANA7[#Headers]&amp;"]"),rowPointer3)="","",INDEX(INDIRECT("ALL["&amp;UNTANA7[#Headers]&amp;"]"),rowPointer3))</f>
        <v/>
      </c>
      <c r="U80" s="4" t="str">
        <f ca="1">IF(INDEX(INDIRECT("ALL["&amp;UNTANA7[#Headers]&amp;"]"),rowPointer3)="","",INDEX(INDIRECT("ALL["&amp;UNTANA7[#Headers]&amp;"]"),rowPointer3))</f>
        <v/>
      </c>
      <c r="V80" s="9" t="str">
        <f ca="1">IF(INDEX(INDIRECT("ALL["&amp;UNTANA7[#Headers]&amp;"]"),rowPointer3)="","",INDEX(INDIRECT("ALL["&amp;UNTANA7[#Headers]&amp;"]"),rowPointer3))</f>
        <v/>
      </c>
      <c r="W80" s="6" t="str">
        <f ca="1">IF(INDEX(INDIRECT("ALL["&amp;UNTANA7[#Headers]&amp;"]"),rowPointer3)="","",INDEX(INDIRECT("ALL["&amp;UNTANA7[#Headers]&amp;"]"),rowPointer3))</f>
        <v/>
      </c>
    </row>
    <row r="81" spans="1:23" x14ac:dyDescent="0.25">
      <c r="A81" s="7">
        <v>77</v>
      </c>
      <c r="D81">
        <f t="shared" si="1"/>
        <v>77</v>
      </c>
      <c r="E81">
        <f ca="1">INDEX(INDIRECT("ALL["&amp;UNTANA7[#Headers]&amp;"]"),rowPointer3)</f>
        <v>16</v>
      </c>
      <c r="F81" s="2" t="str">
        <f ca="1">INDEX(INDIRECT("ALL["&amp;UNTANA7[#Headers]&amp;"]"),rowPointer3)</f>
        <v/>
      </c>
      <c r="G81" s="6" t="str">
        <f ca="1">IF(INDEX(INDIRECT("ALL["&amp;UNTANA7[#Headers]&amp;"]"),rowPointer3)="","",INDEX(INDIRECT("ALL["&amp;UNTANA7[#Headers]&amp;"]"),rowPointer3))</f>
        <v>SURYA PRATAMA</v>
      </c>
      <c r="H81" s="6" t="str">
        <f ca="1">IF(INDEX(INDIRECT("ALL["&amp;UNTANA7[#Headers]&amp;"]"),rowPointer3)="","",INDEX(INDIRECT("ALL["&amp;UNTANA7[#Headers]&amp;"]"),rowPointer3))</f>
        <v>UNTANA</v>
      </c>
      <c r="I81" s="6" t="str">
        <f ca="1">IF(INDEX(INDIRECT("ALL["&amp;UNTANA7[#Headers]&amp;"]"),rowPointer3)="","",INDEX(INDIRECT("ALL["&amp;UNTANA7[#Headers]&amp;"]"),rowPointer3))</f>
        <v>F23A000039</v>
      </c>
      <c r="J81" s="6" t="str">
        <f ca="1">IF(INDEX(INDIRECT("ALL["&amp;UNTANA7[#Headers]&amp;"]"),rowPointer3)="","",INDEX(INDIRECT("ALL["&amp;UNTANA7[#Headers]&amp;"]"),rowPointer3))</f>
        <v/>
      </c>
      <c r="K81" s="2">
        <f ca="1">IF(INDEX(INDIRECT("ALL["&amp;UNTANA7[#Headers]&amp;"]"),rowPointer3)="","",INDEX(INDIRECT("ALL["&amp;UNTANA7[#Headers]&amp;"]"),rowPointer3))</f>
        <v>44928</v>
      </c>
      <c r="L81" s="6" t="str">
        <f ca="1">IF(INDEX(INDIRECT("ALL["&amp;UNTANA7[#Headers]&amp;"]"),rowPointer3)="","",INDEX(INDIRECT("ALL["&amp;UNTANA7[#Headers]&amp;"]"),rowPointer3))</f>
        <v/>
      </c>
      <c r="M81" s="6" t="str">
        <f ca="1">IF(INDEX(INDIRECT("ALL["&amp;UNTANA7[#Headers]&amp;"]"),rowPointer3)="","",INDEX(INDIRECT("ALL["&amp;UNTANA7[#Headers]&amp;"]"),rowPointer3))</f>
        <v>CAT AIR OPINI 110@216</v>
      </c>
      <c r="N81" s="6">
        <f ca="1">IF(INDEX(INDIRECT("ALL["&amp;UNTANA7[#Headers]&amp;"]"),rowPointer3)="","",INDEX(INDIRECT("ALL["&amp;UNTANA7[#Headers]&amp;"]"),rowPointer3))</f>
        <v>25</v>
      </c>
      <c r="O81" s="9">
        <f ca="1">IF(INDEX(INDIRECT("ALL["&amp;UNTANA7[#Headers]&amp;"]"),rowPointer3)="","",INDEX(INDIRECT("ALL["&amp;UNTANA7[#Headers]&amp;"]"),rowPointer3))</f>
        <v>5400</v>
      </c>
      <c r="P81" s="6" t="str">
        <f ca="1">IF(INDEX(INDIRECT("ALL["&amp;UNTANA7[#Headers]&amp;"]"),rowPointer3)="","",INDEX(INDIRECT("ALL["&amp;UNTANA7[#Headers]&amp;"]"),rowPointer3))</f>
        <v>BOX</v>
      </c>
      <c r="Q81" s="9">
        <f ca="1">IF(INDEX(INDIRECT("ALL["&amp;UNTANA7[#Headers]&amp;"]"),rowPointer3)="","",INDEX(INDIRECT("ALL["&amp;UNTANA7[#Headers]&amp;"]"),rowPointer3))</f>
        <v>9000</v>
      </c>
      <c r="R81" s="9" t="str">
        <f ca="1">IF(INDEX(INDIRECT("ALL["&amp;UNTANA7[#Headers]&amp;"]"),rowPointer3)="","",INDEX(INDIRECT("ALL["&amp;UNTANA7[#Headers]&amp;"]"),rowPointer3))</f>
        <v/>
      </c>
      <c r="S81" s="6" t="str">
        <f ca="1">IF(INDEX(INDIRECT("ALL["&amp;UNTANA7[#Headers]&amp;"]"),rowPointer3)="","",INDEX(INDIRECT("ALL["&amp;UNTANA7[#Headers]&amp;"]"),rowPointer3))</f>
        <v>1100PCS</v>
      </c>
      <c r="T81" s="4">
        <f ca="1">IF(INDEX(INDIRECT("ALL["&amp;UNTANA7[#Headers]&amp;"]"),rowPointer3)="","",INDEX(INDIRECT("ALL["&amp;UNTANA7[#Headers]&amp;"]"),rowPointer3))</f>
        <v>0.2</v>
      </c>
      <c r="U81" s="4">
        <f ca="1">IF(INDEX(INDIRECT("ALL["&amp;UNTANA7[#Headers]&amp;"]"),rowPointer3)="","",INDEX(INDIRECT("ALL["&amp;UNTANA7[#Headers]&amp;"]"),rowPointer3))</f>
        <v>2.5000000000000001E-2</v>
      </c>
      <c r="V81" s="9" t="str">
        <f ca="1">IF(INDEX(INDIRECT("ALL["&amp;UNTANA7[#Headers]&amp;"]"),rowPointer3)="","",INDEX(INDIRECT("ALL["&amp;UNTANA7[#Headers]&amp;"]"),rowPointer3))</f>
        <v/>
      </c>
      <c r="W81" s="6" t="str">
        <f ca="1">IF(INDEX(INDIRECT("ALL["&amp;UNTANA7[#Headers]&amp;"]"),rowPointer3)="","",INDEX(INDIRECT("ALL["&amp;UNTANA7[#Headers]&amp;"]"),rowPointer3))</f>
        <v/>
      </c>
    </row>
    <row r="82" spans="1:23" x14ac:dyDescent="0.25">
      <c r="A82" s="7">
        <v>78</v>
      </c>
      <c r="D82">
        <f t="shared" si="1"/>
        <v>78</v>
      </c>
      <c r="E82" t="str">
        <f ca="1">INDEX(INDIRECT("ALL["&amp;UNTANA7[#Headers]&amp;"]"),rowPointer3)</f>
        <v/>
      </c>
      <c r="F82" s="2" t="str">
        <f ca="1">INDEX(INDIRECT("ALL["&amp;UNTANA7[#Headers]&amp;"]"),rowPointer3)</f>
        <v/>
      </c>
      <c r="G82" s="6" t="str">
        <f ca="1">IF(INDEX(INDIRECT("ALL["&amp;UNTANA7[#Headers]&amp;"]"),rowPointer3)="","",INDEX(INDIRECT("ALL["&amp;UNTANA7[#Headers]&amp;"]"),rowPointer3))</f>
        <v/>
      </c>
      <c r="H82" s="6" t="str">
        <f ca="1">IF(INDEX(INDIRECT("ALL["&amp;UNTANA7[#Headers]&amp;"]"),rowPointer3)="","",INDEX(INDIRECT("ALL["&amp;UNTANA7[#Headers]&amp;"]"),rowPointer3))</f>
        <v/>
      </c>
      <c r="I82" s="6" t="str">
        <f ca="1">IF(INDEX(INDIRECT("ALL["&amp;UNTANA7[#Headers]&amp;"]"),rowPointer3)="","",INDEX(INDIRECT("ALL["&amp;UNTANA7[#Headers]&amp;"]"),rowPointer3))</f>
        <v/>
      </c>
      <c r="J82" s="6" t="str">
        <f ca="1">IF(INDEX(INDIRECT("ALL["&amp;UNTANA7[#Headers]&amp;"]"),rowPointer3)="","",INDEX(INDIRECT("ALL["&amp;UNTANA7[#Headers]&amp;"]"),rowPointer3))</f>
        <v/>
      </c>
      <c r="K82" s="2" t="str">
        <f ca="1">IF(INDEX(INDIRECT("ALL["&amp;UNTANA7[#Headers]&amp;"]"),rowPointer3)="","",INDEX(INDIRECT("ALL["&amp;UNTANA7[#Headers]&amp;"]"),rowPointer3))</f>
        <v/>
      </c>
      <c r="L82" s="6" t="str">
        <f ca="1">IF(INDEX(INDIRECT("ALL["&amp;UNTANA7[#Headers]&amp;"]"),rowPointer3)="","",INDEX(INDIRECT("ALL["&amp;UNTANA7[#Headers]&amp;"]"),rowPointer3))</f>
        <v/>
      </c>
      <c r="M82" s="6" t="str">
        <f ca="1">IF(INDEX(INDIRECT("ALL["&amp;UNTANA7[#Headers]&amp;"]"),rowPointer3)="","",INDEX(INDIRECT("ALL["&amp;UNTANA7[#Headers]&amp;"]"),rowPointer3))</f>
        <v>CAT AIR OPINI 120 @144</v>
      </c>
      <c r="N82" s="6">
        <f ca="1">IF(INDEX(INDIRECT("ALL["&amp;UNTANA7[#Headers]&amp;"]"),rowPointer3)="","",INDEX(INDIRECT("ALL["&amp;UNTANA7[#Headers]&amp;"]"),rowPointer3))</f>
        <v>15</v>
      </c>
      <c r="O82" s="9">
        <f ca="1">IF(INDEX(INDIRECT("ALL["&amp;UNTANA7[#Headers]&amp;"]"),rowPointer3)="","",INDEX(INDIRECT("ALL["&amp;UNTANA7[#Headers]&amp;"]"),rowPointer3))</f>
        <v>2160</v>
      </c>
      <c r="P82" s="6" t="str">
        <f ca="1">IF(INDEX(INDIRECT("ALL["&amp;UNTANA7[#Headers]&amp;"]"),rowPointer3)="","",INDEX(INDIRECT("ALL["&amp;UNTANA7[#Headers]&amp;"]"),rowPointer3))</f>
        <v>BOS</v>
      </c>
      <c r="Q82" s="9">
        <f ca="1">IF(INDEX(INDIRECT("ALL["&amp;UNTANA7[#Headers]&amp;"]"),rowPointer3)="","",INDEX(INDIRECT("ALL["&amp;UNTANA7[#Headers]&amp;"]"),rowPointer3))</f>
        <v>9400</v>
      </c>
      <c r="R82" s="9" t="str">
        <f ca="1">IF(INDEX(INDIRECT("ALL["&amp;UNTANA7[#Headers]&amp;"]"),rowPointer3)="","",INDEX(INDIRECT("ALL["&amp;UNTANA7[#Headers]&amp;"]"),rowPointer3))</f>
        <v/>
      </c>
      <c r="S82" s="6" t="str">
        <f ca="1">IF(INDEX(INDIRECT("ALL["&amp;UNTANA7[#Headers]&amp;"]"),rowPointer3)="","",INDEX(INDIRECT("ALL["&amp;UNTANA7[#Headers]&amp;"]"),rowPointer3))</f>
        <v>120 PCS</v>
      </c>
      <c r="T82" s="4">
        <f ca="1">IF(INDEX(INDIRECT("ALL["&amp;UNTANA7[#Headers]&amp;"]"),rowPointer3)="","",INDEX(INDIRECT("ALL["&amp;UNTANA7[#Headers]&amp;"]"),rowPointer3))</f>
        <v>0.2</v>
      </c>
      <c r="U82" s="4">
        <f ca="1">IF(INDEX(INDIRECT("ALL["&amp;UNTANA7[#Headers]&amp;"]"),rowPointer3)="","",INDEX(INDIRECT("ALL["&amp;UNTANA7[#Headers]&amp;"]"),rowPointer3))</f>
        <v>2.5000000000000001E-2</v>
      </c>
      <c r="V82" s="9" t="str">
        <f ca="1">IF(INDEX(INDIRECT("ALL["&amp;UNTANA7[#Headers]&amp;"]"),rowPointer3)="","",INDEX(INDIRECT("ALL["&amp;UNTANA7[#Headers]&amp;"]"),rowPointer3))</f>
        <v/>
      </c>
      <c r="W82" s="6" t="str">
        <f ca="1">IF(INDEX(INDIRECT("ALL["&amp;UNTANA7[#Headers]&amp;"]"),rowPointer3)="","",INDEX(INDIRECT("ALL["&amp;UNTANA7[#Headers]&amp;"]"),rowPointer3))</f>
        <v/>
      </c>
    </row>
    <row r="83" spans="1:23" x14ac:dyDescent="0.25">
      <c r="A83" s="7">
        <v>79</v>
      </c>
      <c r="D83">
        <f t="shared" si="1"/>
        <v>79</v>
      </c>
      <c r="E83" t="str">
        <f ca="1">INDEX(INDIRECT("ALL["&amp;UNTANA7[#Headers]&amp;"]"),rowPointer3)</f>
        <v/>
      </c>
      <c r="F83" s="2" t="str">
        <f ca="1">INDEX(INDIRECT("ALL["&amp;UNTANA7[#Headers]&amp;"]"),rowPointer3)</f>
        <v/>
      </c>
      <c r="G83" s="6" t="str">
        <f ca="1">IF(INDEX(INDIRECT("ALL["&amp;UNTANA7[#Headers]&amp;"]"),rowPointer3)="","",INDEX(INDIRECT("ALL["&amp;UNTANA7[#Headers]&amp;"]"),rowPointer3))</f>
        <v/>
      </c>
      <c r="H83" s="6" t="str">
        <f ca="1">IF(INDEX(INDIRECT("ALL["&amp;UNTANA7[#Headers]&amp;"]"),rowPointer3)="","",INDEX(INDIRECT("ALL["&amp;UNTANA7[#Headers]&amp;"]"),rowPointer3))</f>
        <v/>
      </c>
      <c r="I83" s="6" t="str">
        <f ca="1">IF(INDEX(INDIRECT("ALL["&amp;UNTANA7[#Headers]&amp;"]"),rowPointer3)="","",INDEX(INDIRECT("ALL["&amp;UNTANA7[#Headers]&amp;"]"),rowPointer3))</f>
        <v/>
      </c>
      <c r="J83" s="6" t="str">
        <f ca="1">IF(INDEX(INDIRECT("ALL["&amp;UNTANA7[#Headers]&amp;"]"),rowPointer3)="","",INDEX(INDIRECT("ALL["&amp;UNTANA7[#Headers]&amp;"]"),rowPointer3))</f>
        <v/>
      </c>
      <c r="K83" s="2" t="str">
        <f ca="1">IF(INDEX(INDIRECT("ALL["&amp;UNTANA7[#Headers]&amp;"]"),rowPointer3)="","",INDEX(INDIRECT("ALL["&amp;UNTANA7[#Headers]&amp;"]"),rowPointer3))</f>
        <v/>
      </c>
      <c r="L83" s="6" t="str">
        <f ca="1">IF(INDEX(INDIRECT("ALL["&amp;UNTANA7[#Headers]&amp;"]"),rowPointer3)="","",INDEX(INDIRECT("ALL["&amp;UNTANA7[#Headers]&amp;"]"),rowPointer3))</f>
        <v/>
      </c>
      <c r="M83" s="6" t="str">
        <f ca="1">IF(INDEX(INDIRECT("ALL["&amp;UNTANA7[#Headers]&amp;"]"),rowPointer3)="","",INDEX(INDIRECT("ALL["&amp;UNTANA7[#Headers]&amp;"]"),rowPointer3))</f>
        <v/>
      </c>
      <c r="N83" s="6" t="str">
        <f ca="1">IF(INDEX(INDIRECT("ALL["&amp;UNTANA7[#Headers]&amp;"]"),rowPointer3)="","",INDEX(INDIRECT("ALL["&amp;UNTANA7[#Headers]&amp;"]"),rowPointer3))</f>
        <v/>
      </c>
      <c r="O83" s="9" t="str">
        <f ca="1">IF(INDEX(INDIRECT("ALL["&amp;UNTANA7[#Headers]&amp;"]"),rowPointer3)="","",INDEX(INDIRECT("ALL["&amp;UNTANA7[#Headers]&amp;"]"),rowPointer3))</f>
        <v/>
      </c>
      <c r="P83" s="6" t="str">
        <f ca="1">IF(INDEX(INDIRECT("ALL["&amp;UNTANA7[#Headers]&amp;"]"),rowPointer3)="","",INDEX(INDIRECT("ALL["&amp;UNTANA7[#Headers]&amp;"]"),rowPointer3))</f>
        <v/>
      </c>
      <c r="Q83" s="9" t="str">
        <f ca="1">IF(INDEX(INDIRECT("ALL["&amp;UNTANA7[#Headers]&amp;"]"),rowPointer3)="","",INDEX(INDIRECT("ALL["&amp;UNTANA7[#Headers]&amp;"]"),rowPointer3))</f>
        <v/>
      </c>
      <c r="R83" s="9" t="str">
        <f ca="1">IF(INDEX(INDIRECT("ALL["&amp;UNTANA7[#Headers]&amp;"]"),rowPointer3)="","",INDEX(INDIRECT("ALL["&amp;UNTANA7[#Headers]&amp;"]"),rowPointer3))</f>
        <v/>
      </c>
      <c r="S83" s="6" t="str">
        <f ca="1">IF(INDEX(INDIRECT("ALL["&amp;UNTANA7[#Headers]&amp;"]"),rowPointer3)="","",INDEX(INDIRECT("ALL["&amp;UNTANA7[#Headers]&amp;"]"),rowPointer3))</f>
        <v/>
      </c>
      <c r="T83" s="4" t="str">
        <f ca="1">IF(INDEX(INDIRECT("ALL["&amp;UNTANA7[#Headers]&amp;"]"),rowPointer3)="","",INDEX(INDIRECT("ALL["&amp;UNTANA7[#Headers]&amp;"]"),rowPointer3))</f>
        <v/>
      </c>
      <c r="U83" s="4" t="str">
        <f ca="1">IF(INDEX(INDIRECT("ALL["&amp;UNTANA7[#Headers]&amp;"]"),rowPointer3)="","",INDEX(INDIRECT("ALL["&amp;UNTANA7[#Headers]&amp;"]"),rowPointer3))</f>
        <v/>
      </c>
      <c r="V83" s="9" t="str">
        <f ca="1">IF(INDEX(INDIRECT("ALL["&amp;UNTANA7[#Headers]&amp;"]"),rowPointer3)="","",INDEX(INDIRECT("ALL["&amp;UNTANA7[#Headers]&amp;"]"),rowPointer3))</f>
        <v/>
      </c>
      <c r="W83" s="6" t="str">
        <f ca="1">IF(INDEX(INDIRECT("ALL["&amp;UNTANA7[#Headers]&amp;"]"),rowPointer3)="","",INDEX(INDIRECT("ALL["&amp;UNTANA7[#Headers]&amp;"]"),rowPointer3))</f>
        <v/>
      </c>
    </row>
    <row r="84" spans="1:23" x14ac:dyDescent="0.25">
      <c r="A84" s="7">
        <v>80</v>
      </c>
      <c r="D84">
        <f t="shared" si="1"/>
        <v>80</v>
      </c>
      <c r="E84">
        <f ca="1">INDEX(INDIRECT("ALL["&amp;UNTANA7[#Headers]&amp;"]"),rowPointer3)</f>
        <v>17</v>
      </c>
      <c r="F84" s="2">
        <f ca="1">INDEX(INDIRECT("ALL["&amp;UNTANA7[#Headers]&amp;"]"),rowPointer3)</f>
        <v>44932</v>
      </c>
      <c r="G84" s="6" t="str">
        <f ca="1">IF(INDEX(INDIRECT("ALL["&amp;UNTANA7[#Headers]&amp;"]"),rowPointer3)="","",INDEX(INDIRECT("ALL["&amp;UNTANA7[#Headers]&amp;"]"),rowPointer3))</f>
        <v>PMJP</v>
      </c>
      <c r="H84" s="6" t="str">
        <f ca="1">IF(INDEX(INDIRECT("ALL["&amp;UNTANA7[#Headers]&amp;"]"),rowPointer3)="","",INDEX(INDIRECT("ALL["&amp;UNTANA7[#Headers]&amp;"]"),rowPointer3))</f>
        <v>UNTANA</v>
      </c>
      <c r="I84" s="6" t="str">
        <f ca="1">IF(INDEX(INDIRECT("ALL["&amp;UNTANA7[#Headers]&amp;"]"),rowPointer3)="","",INDEX(INDIRECT("ALL["&amp;UNTANA7[#Headers]&amp;"]"),rowPointer3))</f>
        <v>SURAT JALAN NO : 40</v>
      </c>
      <c r="J84" s="6" t="str">
        <f ca="1">IF(INDEX(INDIRECT("ALL["&amp;UNTANA7[#Headers]&amp;"]"),rowPointer3)="","",INDEX(INDIRECT("ALL["&amp;UNTANA7[#Headers]&amp;"]"),rowPointer3))</f>
        <v/>
      </c>
      <c r="K84" s="2">
        <f ca="1">IF(INDEX(INDIRECT("ALL["&amp;UNTANA7[#Headers]&amp;"]"),rowPointer3)="","",INDEX(INDIRECT("ALL["&amp;UNTANA7[#Headers]&amp;"]"),rowPointer3))</f>
        <v>44929</v>
      </c>
      <c r="L84" s="6" t="str">
        <f ca="1">IF(INDEX(INDIRECT("ALL["&amp;UNTANA7[#Headers]&amp;"]"),rowPointer3)="","",INDEX(INDIRECT("ALL["&amp;UNTANA7[#Headers]&amp;"]"),rowPointer3))</f>
        <v/>
      </c>
      <c r="M84" s="6" t="str">
        <f ca="1">IF(INDEX(INDIRECT("ALL["&amp;UNTANA7[#Headers]&amp;"]"),rowPointer3)="","",INDEX(INDIRECT("ALL["&amp;UNTANA7[#Headers]&amp;"]"),rowPointer3))</f>
        <v>CELENGAN L</v>
      </c>
      <c r="N84" s="6">
        <f ca="1">IF(INDEX(INDIRECT("ALL["&amp;UNTANA7[#Headers]&amp;"]"),rowPointer3)="","",INDEX(INDIRECT("ALL["&amp;UNTANA7[#Headers]&amp;"]"),rowPointer3))</f>
        <v>2</v>
      </c>
      <c r="O84" s="9">
        <f ca="1">IF(INDEX(INDIRECT("ALL["&amp;UNTANA7[#Headers]&amp;"]"),rowPointer3)="","",INDEX(INDIRECT("ALL["&amp;UNTANA7[#Headers]&amp;"]"),rowPointer3))</f>
        <v>20</v>
      </c>
      <c r="P84" s="6" t="str">
        <f ca="1">IF(INDEX(INDIRECT("ALL["&amp;UNTANA7[#Headers]&amp;"]"),rowPointer3)="","",INDEX(INDIRECT("ALL["&amp;UNTANA7[#Headers]&amp;"]"),rowPointer3))</f>
        <v>LSN</v>
      </c>
      <c r="Q84" s="9">
        <f ca="1">IF(INDEX(INDIRECT("ALL["&amp;UNTANA7[#Headers]&amp;"]"),rowPointer3)="","",INDEX(INDIRECT("ALL["&amp;UNTANA7[#Headers]&amp;"]"),rowPointer3))</f>
        <v>72000</v>
      </c>
      <c r="R84" s="9" t="str">
        <f ca="1">IF(INDEX(INDIRECT("ALL["&amp;UNTANA7[#Headers]&amp;"]"),rowPointer3)="","",INDEX(INDIRECT("ALL["&amp;UNTANA7[#Headers]&amp;"]"),rowPointer3))</f>
        <v/>
      </c>
      <c r="S84" s="6" t="str">
        <f ca="1">IF(INDEX(INDIRECT("ALL["&amp;UNTANA7[#Headers]&amp;"]"),rowPointer3)="","",INDEX(INDIRECT("ALL["&amp;UNTANA7[#Headers]&amp;"]"),rowPointer3))</f>
        <v>10 LSN</v>
      </c>
      <c r="T84" s="4" t="str">
        <f ca="1">IF(INDEX(INDIRECT("ALL["&amp;UNTANA7[#Headers]&amp;"]"),rowPointer3)="","",INDEX(INDIRECT("ALL["&amp;UNTANA7[#Headers]&amp;"]"),rowPointer3))</f>
        <v/>
      </c>
      <c r="U84" s="4" t="str">
        <f ca="1">IF(INDEX(INDIRECT("ALL["&amp;UNTANA7[#Headers]&amp;"]"),rowPointer3)="","",INDEX(INDIRECT("ALL["&amp;UNTANA7[#Headers]&amp;"]"),rowPointer3))</f>
        <v/>
      </c>
      <c r="V84" s="9" t="str">
        <f ca="1">IF(INDEX(INDIRECT("ALL["&amp;UNTANA7[#Headers]&amp;"]"),rowPointer3)="","",INDEX(INDIRECT("ALL["&amp;UNTANA7[#Headers]&amp;"]"),rowPointer3))</f>
        <v/>
      </c>
      <c r="W84" s="6" t="str">
        <f ca="1">IF(INDEX(INDIRECT("ALL["&amp;UNTANA7[#Headers]&amp;"]"),rowPointer3)="","",INDEX(INDIRECT("ALL["&amp;UNTANA7[#Headers]&amp;"]"),rowPointer3))</f>
        <v/>
      </c>
    </row>
    <row r="85" spans="1:23" x14ac:dyDescent="0.25">
      <c r="A85" s="7">
        <v>81</v>
      </c>
      <c r="D85">
        <f t="shared" si="1"/>
        <v>81</v>
      </c>
      <c r="E85" t="str">
        <f ca="1">INDEX(INDIRECT("ALL["&amp;UNTANA7[#Headers]&amp;"]"),rowPointer3)</f>
        <v/>
      </c>
      <c r="F85" s="2" t="str">
        <f ca="1">INDEX(INDIRECT("ALL["&amp;UNTANA7[#Headers]&amp;"]"),rowPointer3)</f>
        <v/>
      </c>
      <c r="G85" s="6" t="str">
        <f ca="1">IF(INDEX(INDIRECT("ALL["&amp;UNTANA7[#Headers]&amp;"]"),rowPointer3)="","",INDEX(INDIRECT("ALL["&amp;UNTANA7[#Headers]&amp;"]"),rowPointer3))</f>
        <v/>
      </c>
      <c r="H85" s="6" t="str">
        <f ca="1">IF(INDEX(INDIRECT("ALL["&amp;UNTANA7[#Headers]&amp;"]"),rowPointer3)="","",INDEX(INDIRECT("ALL["&amp;UNTANA7[#Headers]&amp;"]"),rowPointer3))</f>
        <v/>
      </c>
      <c r="I85" s="6" t="str">
        <f ca="1">IF(INDEX(INDIRECT("ALL["&amp;UNTANA7[#Headers]&amp;"]"),rowPointer3)="","",INDEX(INDIRECT("ALL["&amp;UNTANA7[#Headers]&amp;"]"),rowPointer3))</f>
        <v/>
      </c>
      <c r="J85" s="6" t="str">
        <f ca="1">IF(INDEX(INDIRECT("ALL["&amp;UNTANA7[#Headers]&amp;"]"),rowPointer3)="","",INDEX(INDIRECT("ALL["&amp;UNTANA7[#Headers]&amp;"]"),rowPointer3))</f>
        <v/>
      </c>
      <c r="K85" s="2" t="str">
        <f ca="1">IF(INDEX(INDIRECT("ALL["&amp;UNTANA7[#Headers]&amp;"]"),rowPointer3)="","",INDEX(INDIRECT("ALL["&amp;UNTANA7[#Headers]&amp;"]"),rowPointer3))</f>
        <v/>
      </c>
      <c r="L85" s="6" t="str">
        <f ca="1">IF(INDEX(INDIRECT("ALL["&amp;UNTANA7[#Headers]&amp;"]"),rowPointer3)="","",INDEX(INDIRECT("ALL["&amp;UNTANA7[#Headers]&amp;"]"),rowPointer3))</f>
        <v/>
      </c>
      <c r="M85" s="6" t="str">
        <f ca="1">IF(INDEX(INDIRECT("ALL["&amp;UNTANA7[#Headers]&amp;"]"),rowPointer3)="","",INDEX(INDIRECT("ALL["&amp;UNTANA7[#Headers]&amp;"]"),rowPointer3))</f>
        <v>CELENGAN XL</v>
      </c>
      <c r="N85" s="6">
        <f ca="1">IF(INDEX(INDIRECT("ALL["&amp;UNTANA7[#Headers]&amp;"]"),rowPointer3)="","",INDEX(INDIRECT("ALL["&amp;UNTANA7[#Headers]&amp;"]"),rowPointer3))</f>
        <v>2</v>
      </c>
      <c r="O85" s="9">
        <f ca="1">IF(INDEX(INDIRECT("ALL["&amp;UNTANA7[#Headers]&amp;"]"),rowPointer3)="","",INDEX(INDIRECT("ALL["&amp;UNTANA7[#Headers]&amp;"]"),rowPointer3))</f>
        <v>12</v>
      </c>
      <c r="P85" s="6" t="str">
        <f ca="1">IF(INDEX(INDIRECT("ALL["&amp;UNTANA7[#Headers]&amp;"]"),rowPointer3)="","",INDEX(INDIRECT("ALL["&amp;UNTANA7[#Headers]&amp;"]"),rowPointer3))</f>
        <v>LSN</v>
      </c>
      <c r="Q85" s="9">
        <f ca="1">IF(INDEX(INDIRECT("ALL["&amp;UNTANA7[#Headers]&amp;"]"),rowPointer3)="","",INDEX(INDIRECT("ALL["&amp;UNTANA7[#Headers]&amp;"]"),rowPointer3))</f>
        <v>87000</v>
      </c>
      <c r="R85" s="9" t="str">
        <f ca="1">IF(INDEX(INDIRECT("ALL["&amp;UNTANA7[#Headers]&amp;"]"),rowPointer3)="","",INDEX(INDIRECT("ALL["&amp;UNTANA7[#Headers]&amp;"]"),rowPointer3))</f>
        <v/>
      </c>
      <c r="S85" s="6" t="str">
        <f ca="1">IF(INDEX(INDIRECT("ALL["&amp;UNTANA7[#Headers]&amp;"]"),rowPointer3)="","",INDEX(INDIRECT("ALL["&amp;UNTANA7[#Headers]&amp;"]"),rowPointer3))</f>
        <v>6 LSN</v>
      </c>
      <c r="T85" s="4" t="str">
        <f ca="1">IF(INDEX(INDIRECT("ALL["&amp;UNTANA7[#Headers]&amp;"]"),rowPointer3)="","",INDEX(INDIRECT("ALL["&amp;UNTANA7[#Headers]&amp;"]"),rowPointer3))</f>
        <v/>
      </c>
      <c r="U85" s="4" t="str">
        <f ca="1">IF(INDEX(INDIRECT("ALL["&amp;UNTANA7[#Headers]&amp;"]"),rowPointer3)="","",INDEX(INDIRECT("ALL["&amp;UNTANA7[#Headers]&amp;"]"),rowPointer3))</f>
        <v/>
      </c>
      <c r="V85" s="9" t="str">
        <f ca="1">IF(INDEX(INDIRECT("ALL["&amp;UNTANA7[#Headers]&amp;"]"),rowPointer3)="","",INDEX(INDIRECT("ALL["&amp;UNTANA7[#Headers]&amp;"]"),rowPointer3))</f>
        <v/>
      </c>
      <c r="W85" s="6" t="str">
        <f ca="1">IF(INDEX(INDIRECT("ALL["&amp;UNTANA7[#Headers]&amp;"]"),rowPointer3)="","",INDEX(INDIRECT("ALL["&amp;UNTANA7[#Headers]&amp;"]"),rowPointer3))</f>
        <v/>
      </c>
    </row>
    <row r="86" spans="1:23" x14ac:dyDescent="0.25">
      <c r="A86" s="7">
        <v>82</v>
      </c>
      <c r="D86">
        <f t="shared" si="1"/>
        <v>82</v>
      </c>
      <c r="E86" t="str">
        <f ca="1">INDEX(INDIRECT("ALL["&amp;UNTANA7[#Headers]&amp;"]"),rowPointer3)</f>
        <v/>
      </c>
      <c r="F86" s="2" t="str">
        <f ca="1">INDEX(INDIRECT("ALL["&amp;UNTANA7[#Headers]&amp;"]"),rowPointer3)</f>
        <v/>
      </c>
      <c r="G86" s="6" t="str">
        <f ca="1">IF(INDEX(INDIRECT("ALL["&amp;UNTANA7[#Headers]&amp;"]"),rowPointer3)="","",INDEX(INDIRECT("ALL["&amp;UNTANA7[#Headers]&amp;"]"),rowPointer3))</f>
        <v/>
      </c>
      <c r="H86" s="6" t="str">
        <f ca="1">IF(INDEX(INDIRECT("ALL["&amp;UNTANA7[#Headers]&amp;"]"),rowPointer3)="","",INDEX(INDIRECT("ALL["&amp;UNTANA7[#Headers]&amp;"]"),rowPointer3))</f>
        <v/>
      </c>
      <c r="I86" s="6" t="str">
        <f ca="1">IF(INDEX(INDIRECT("ALL["&amp;UNTANA7[#Headers]&amp;"]"),rowPointer3)="","",INDEX(INDIRECT("ALL["&amp;UNTANA7[#Headers]&amp;"]"),rowPointer3))</f>
        <v/>
      </c>
      <c r="J86" s="6" t="str">
        <f ca="1">IF(INDEX(INDIRECT("ALL["&amp;UNTANA7[#Headers]&amp;"]"),rowPointer3)="","",INDEX(INDIRECT("ALL["&amp;UNTANA7[#Headers]&amp;"]"),rowPointer3))</f>
        <v/>
      </c>
      <c r="K86" s="2" t="str">
        <f ca="1">IF(INDEX(INDIRECT("ALL["&amp;UNTANA7[#Headers]&amp;"]"),rowPointer3)="","",INDEX(INDIRECT("ALL["&amp;UNTANA7[#Headers]&amp;"]"),rowPointer3))</f>
        <v/>
      </c>
      <c r="L86" s="6" t="str">
        <f ca="1">IF(INDEX(INDIRECT("ALL["&amp;UNTANA7[#Headers]&amp;"]"),rowPointer3)="","",INDEX(INDIRECT("ALL["&amp;UNTANA7[#Headers]&amp;"]"),rowPointer3))</f>
        <v/>
      </c>
      <c r="M86" s="6" t="str">
        <f ca="1">IF(INDEX(INDIRECT("ALL["&amp;UNTANA7[#Headers]&amp;"]"),rowPointer3)="","",INDEX(INDIRECT("ALL["&amp;UNTANA7[#Headers]&amp;"]"),rowPointer3))</f>
        <v/>
      </c>
      <c r="N86" s="6" t="str">
        <f ca="1">IF(INDEX(INDIRECT("ALL["&amp;UNTANA7[#Headers]&amp;"]"),rowPointer3)="","",INDEX(INDIRECT("ALL["&amp;UNTANA7[#Headers]&amp;"]"),rowPointer3))</f>
        <v/>
      </c>
      <c r="O86" s="9" t="str">
        <f ca="1">IF(INDEX(INDIRECT("ALL["&amp;UNTANA7[#Headers]&amp;"]"),rowPointer3)="","",INDEX(INDIRECT("ALL["&amp;UNTANA7[#Headers]&amp;"]"),rowPointer3))</f>
        <v/>
      </c>
      <c r="P86" s="6" t="str">
        <f ca="1">IF(INDEX(INDIRECT("ALL["&amp;UNTANA7[#Headers]&amp;"]"),rowPointer3)="","",INDEX(INDIRECT("ALL["&amp;UNTANA7[#Headers]&amp;"]"),rowPointer3))</f>
        <v/>
      </c>
      <c r="Q86" s="9" t="str">
        <f ca="1">IF(INDEX(INDIRECT("ALL["&amp;UNTANA7[#Headers]&amp;"]"),rowPointer3)="","",INDEX(INDIRECT("ALL["&amp;UNTANA7[#Headers]&amp;"]"),rowPointer3))</f>
        <v/>
      </c>
      <c r="R86" s="9" t="str">
        <f ca="1">IF(INDEX(INDIRECT("ALL["&amp;UNTANA7[#Headers]&amp;"]"),rowPointer3)="","",INDEX(INDIRECT("ALL["&amp;UNTANA7[#Headers]&amp;"]"),rowPointer3))</f>
        <v/>
      </c>
      <c r="S86" s="6" t="str">
        <f ca="1">IF(INDEX(INDIRECT("ALL["&amp;UNTANA7[#Headers]&amp;"]"),rowPointer3)="","",INDEX(INDIRECT("ALL["&amp;UNTANA7[#Headers]&amp;"]"),rowPointer3))</f>
        <v/>
      </c>
      <c r="T86" s="4" t="str">
        <f ca="1">IF(INDEX(INDIRECT("ALL["&amp;UNTANA7[#Headers]&amp;"]"),rowPointer3)="","",INDEX(INDIRECT("ALL["&amp;UNTANA7[#Headers]&amp;"]"),rowPointer3))</f>
        <v/>
      </c>
      <c r="U86" s="4" t="str">
        <f ca="1">IF(INDEX(INDIRECT("ALL["&amp;UNTANA7[#Headers]&amp;"]"),rowPointer3)="","",INDEX(INDIRECT("ALL["&amp;UNTANA7[#Headers]&amp;"]"),rowPointer3))</f>
        <v/>
      </c>
      <c r="V86" s="9" t="str">
        <f ca="1">IF(INDEX(INDIRECT("ALL["&amp;UNTANA7[#Headers]&amp;"]"),rowPointer3)="","",INDEX(INDIRECT("ALL["&amp;UNTANA7[#Headers]&amp;"]"),rowPointer3))</f>
        <v/>
      </c>
      <c r="W86" s="6" t="str">
        <f ca="1">IF(INDEX(INDIRECT("ALL["&amp;UNTANA7[#Headers]&amp;"]"),rowPointer3)="","",INDEX(INDIRECT("ALL["&amp;UNTANA7[#Headers]&amp;"]"),rowPointer3))</f>
        <v/>
      </c>
    </row>
    <row r="87" spans="1:23" x14ac:dyDescent="0.25">
      <c r="A87" s="7">
        <v>83</v>
      </c>
      <c r="D87">
        <f t="shared" si="1"/>
        <v>83</v>
      </c>
      <c r="E87">
        <f ca="1">INDEX(INDIRECT("ALL["&amp;UNTANA7[#Headers]&amp;"]"),rowPointer3)</f>
        <v>18</v>
      </c>
      <c r="F87" s="2" t="str">
        <f ca="1">INDEX(INDIRECT("ALL["&amp;UNTANA7[#Headers]&amp;"]"),rowPointer3)</f>
        <v/>
      </c>
      <c r="G87" s="6" t="str">
        <f ca="1">IF(INDEX(INDIRECT("ALL["&amp;UNTANA7[#Headers]&amp;"]"),rowPointer3)="","",INDEX(INDIRECT("ALL["&amp;UNTANA7[#Headers]&amp;"]"),rowPointer3))</f>
        <v>ETJ</v>
      </c>
      <c r="H87" s="6" t="str">
        <f ca="1">IF(INDEX(INDIRECT("ALL["&amp;UNTANA7[#Headers]&amp;"]"),rowPointer3)="","",INDEX(INDIRECT("ALL["&amp;UNTANA7[#Headers]&amp;"]"),rowPointer3))</f>
        <v>UNTANA</v>
      </c>
      <c r="I87" s="6" t="str">
        <f ca="1">IF(INDEX(INDIRECT("ALL["&amp;UNTANA7[#Headers]&amp;"]"),rowPointer3)="","",INDEX(INDIRECT("ALL["&amp;UNTANA7[#Headers]&amp;"]"),rowPointer3))</f>
        <v>022.23</v>
      </c>
      <c r="J87" s="6" t="str">
        <f ca="1">IF(INDEX(INDIRECT("ALL["&amp;UNTANA7[#Headers]&amp;"]"),rowPointer3)="","",INDEX(INDIRECT("ALL["&amp;UNTANA7[#Headers]&amp;"]"),rowPointer3))</f>
        <v/>
      </c>
      <c r="K87" s="2">
        <f ca="1">IF(INDEX(INDIRECT("ALL["&amp;UNTANA7[#Headers]&amp;"]"),rowPointer3)="","",INDEX(INDIRECT("ALL["&amp;UNTANA7[#Headers]&amp;"]"),rowPointer3))</f>
        <v>44930</v>
      </c>
      <c r="L87" s="6" t="str">
        <f ca="1">IF(INDEX(INDIRECT("ALL["&amp;UNTANA7[#Headers]&amp;"]"),rowPointer3)="","",INDEX(INDIRECT("ALL["&amp;UNTANA7[#Headers]&amp;"]"),rowPointer3))</f>
        <v/>
      </c>
      <c r="M87" s="6" t="str">
        <f ca="1">IF(INDEX(INDIRECT("ALL["&amp;UNTANA7[#Headers]&amp;"]"),rowPointer3)="","",INDEX(INDIRECT("ALL["&amp;UNTANA7[#Headers]&amp;"]"),rowPointer3))</f>
        <v>ENTER 30 CM 675</v>
      </c>
      <c r="N87" s="6">
        <f ca="1">IF(INDEX(INDIRECT("ALL["&amp;UNTANA7[#Headers]&amp;"]"),rowPointer3)="","",INDEX(INDIRECT("ALL["&amp;UNTANA7[#Headers]&amp;"]"),rowPointer3))</f>
        <v>25</v>
      </c>
      <c r="O87" s="9">
        <f ca="1">IF(INDEX(INDIRECT("ALL["&amp;UNTANA7[#Headers]&amp;"]"),rowPointer3)="","",INDEX(INDIRECT("ALL["&amp;UNTANA7[#Headers]&amp;"]"),rowPointer3))</f>
        <v>5000</v>
      </c>
      <c r="P87" s="6" t="str">
        <f ca="1">IF(INDEX(INDIRECT("ALL["&amp;UNTANA7[#Headers]&amp;"]"),rowPointer3)="","",INDEX(INDIRECT("ALL["&amp;UNTANA7[#Headers]&amp;"]"),rowPointer3))</f>
        <v>LSN</v>
      </c>
      <c r="Q87" s="9">
        <f ca="1">IF(INDEX(INDIRECT("ALL["&amp;UNTANA7[#Headers]&amp;"]"),rowPointer3)="","",INDEX(INDIRECT("ALL["&amp;UNTANA7[#Headers]&amp;"]"),rowPointer3))</f>
        <v>8750</v>
      </c>
      <c r="R87" s="9" t="str">
        <f ca="1">IF(INDEX(INDIRECT("ALL["&amp;UNTANA7[#Headers]&amp;"]"),rowPointer3)="","",INDEX(INDIRECT("ALL["&amp;UNTANA7[#Headers]&amp;"]"),rowPointer3))</f>
        <v/>
      </c>
      <c r="S87" s="6" t="str">
        <f ca="1">IF(INDEX(INDIRECT("ALL["&amp;UNTANA7[#Headers]&amp;"]"),rowPointer3)="","",INDEX(INDIRECT("ALL["&amp;UNTANA7[#Headers]&amp;"]"),rowPointer3))</f>
        <v>200 LSN</v>
      </c>
      <c r="T87" s="4" t="str">
        <f ca="1">IF(INDEX(INDIRECT("ALL["&amp;UNTANA7[#Headers]&amp;"]"),rowPointer3)="","",INDEX(INDIRECT("ALL["&amp;UNTANA7[#Headers]&amp;"]"),rowPointer3))</f>
        <v/>
      </c>
      <c r="U87" s="4" t="str">
        <f ca="1">IF(INDEX(INDIRECT("ALL["&amp;UNTANA7[#Headers]&amp;"]"),rowPointer3)="","",INDEX(INDIRECT("ALL["&amp;UNTANA7[#Headers]&amp;"]"),rowPointer3))</f>
        <v/>
      </c>
      <c r="V87" s="9" t="str">
        <f ca="1">IF(INDEX(INDIRECT("ALL["&amp;UNTANA7[#Headers]&amp;"]"),rowPointer3)="","",INDEX(INDIRECT("ALL["&amp;UNTANA7[#Headers]&amp;"]"),rowPointer3))</f>
        <v/>
      </c>
      <c r="W87" s="6" t="str">
        <f ca="1">IF(INDEX(INDIRECT("ALL["&amp;UNTANA7[#Headers]&amp;"]"),rowPointer3)="","",INDEX(INDIRECT("ALL["&amp;UNTANA7[#Headers]&amp;"]"),rowPointer3))</f>
        <v/>
      </c>
    </row>
    <row r="88" spans="1:23" x14ac:dyDescent="0.25">
      <c r="A88" s="7">
        <v>84</v>
      </c>
      <c r="D88">
        <f t="shared" si="1"/>
        <v>84</v>
      </c>
      <c r="E88" t="str">
        <f ca="1">INDEX(INDIRECT("ALL["&amp;UNTANA7[#Headers]&amp;"]"),rowPointer3)</f>
        <v/>
      </c>
      <c r="F88" s="2" t="str">
        <f ca="1">INDEX(INDIRECT("ALL["&amp;UNTANA7[#Headers]&amp;"]"),rowPointer3)</f>
        <v/>
      </c>
      <c r="G88" s="6" t="str">
        <f ca="1">IF(INDEX(INDIRECT("ALL["&amp;UNTANA7[#Headers]&amp;"]"),rowPointer3)="","",INDEX(INDIRECT("ALL["&amp;UNTANA7[#Headers]&amp;"]"),rowPointer3))</f>
        <v/>
      </c>
      <c r="H88" s="6" t="str">
        <f ca="1">IF(INDEX(INDIRECT("ALL["&amp;UNTANA7[#Headers]&amp;"]"),rowPointer3)="","",INDEX(INDIRECT("ALL["&amp;UNTANA7[#Headers]&amp;"]"),rowPointer3))</f>
        <v/>
      </c>
      <c r="I88" s="6" t="str">
        <f ca="1">IF(INDEX(INDIRECT("ALL["&amp;UNTANA7[#Headers]&amp;"]"),rowPointer3)="","",INDEX(INDIRECT("ALL["&amp;UNTANA7[#Headers]&amp;"]"),rowPointer3))</f>
        <v/>
      </c>
      <c r="J88" s="6" t="str">
        <f ca="1">IF(INDEX(INDIRECT("ALL["&amp;UNTANA7[#Headers]&amp;"]"),rowPointer3)="","",INDEX(INDIRECT("ALL["&amp;UNTANA7[#Headers]&amp;"]"),rowPointer3))</f>
        <v/>
      </c>
      <c r="K88" s="2" t="str">
        <f ca="1">IF(INDEX(INDIRECT("ALL["&amp;UNTANA7[#Headers]&amp;"]"),rowPointer3)="","",INDEX(INDIRECT("ALL["&amp;UNTANA7[#Headers]&amp;"]"),rowPointer3))</f>
        <v/>
      </c>
      <c r="L88" s="6" t="str">
        <f ca="1">IF(INDEX(INDIRECT("ALL["&amp;UNTANA7[#Headers]&amp;"]"),rowPointer3)="","",INDEX(INDIRECT("ALL["&amp;UNTANA7[#Headers]&amp;"]"),rowPointer3))</f>
        <v/>
      </c>
      <c r="M88" s="6" t="str">
        <f ca="1">IF(INDEX(INDIRECT("ALL["&amp;UNTANA7[#Headers]&amp;"]"),rowPointer3)="","",INDEX(INDIRECT("ALL["&amp;UNTANA7[#Headers]&amp;"]"),rowPointer3))</f>
        <v>ENTER WB (K) 802</v>
      </c>
      <c r="N88" s="6">
        <f ca="1">IF(INDEX(INDIRECT("ALL["&amp;UNTANA7[#Headers]&amp;"]"),rowPointer3)="","",INDEX(INDIRECT("ALL["&amp;UNTANA7[#Headers]&amp;"]"),rowPointer3))</f>
        <v>3</v>
      </c>
      <c r="O88" s="9">
        <f ca="1">IF(INDEX(INDIRECT("ALL["&amp;UNTANA7[#Headers]&amp;"]"),rowPointer3)="","",INDEX(INDIRECT("ALL["&amp;UNTANA7[#Headers]&amp;"]"),rowPointer3))</f>
        <v>180</v>
      </c>
      <c r="P88" s="6" t="str">
        <f ca="1">IF(INDEX(INDIRECT("ALL["&amp;UNTANA7[#Headers]&amp;"]"),rowPointer3)="","",INDEX(INDIRECT("ALL["&amp;UNTANA7[#Headers]&amp;"]"),rowPointer3))</f>
        <v>LSN</v>
      </c>
      <c r="Q88" s="9">
        <f ca="1">IF(INDEX(INDIRECT("ALL["&amp;UNTANA7[#Headers]&amp;"]"),rowPointer3)="","",INDEX(INDIRECT("ALL["&amp;UNTANA7[#Headers]&amp;"]"),rowPointer3))</f>
        <v>17500</v>
      </c>
      <c r="R88" s="9" t="str">
        <f ca="1">IF(INDEX(INDIRECT("ALL["&amp;UNTANA7[#Headers]&amp;"]"),rowPointer3)="","",INDEX(INDIRECT("ALL["&amp;UNTANA7[#Headers]&amp;"]"),rowPointer3))</f>
        <v/>
      </c>
      <c r="S88" s="6" t="str">
        <f ca="1">IF(INDEX(INDIRECT("ALL["&amp;UNTANA7[#Headers]&amp;"]"),rowPointer3)="","",INDEX(INDIRECT("ALL["&amp;UNTANA7[#Headers]&amp;"]"),rowPointer3))</f>
        <v>60 LSN</v>
      </c>
      <c r="T88" s="4" t="str">
        <f ca="1">IF(INDEX(INDIRECT("ALL["&amp;UNTANA7[#Headers]&amp;"]"),rowPointer3)="","",INDEX(INDIRECT("ALL["&amp;UNTANA7[#Headers]&amp;"]"),rowPointer3))</f>
        <v/>
      </c>
      <c r="U88" s="4" t="str">
        <f ca="1">IF(INDEX(INDIRECT("ALL["&amp;UNTANA7[#Headers]&amp;"]"),rowPointer3)="","",INDEX(INDIRECT("ALL["&amp;UNTANA7[#Headers]&amp;"]"),rowPointer3))</f>
        <v/>
      </c>
      <c r="V88" s="9" t="str">
        <f ca="1">IF(INDEX(INDIRECT("ALL["&amp;UNTANA7[#Headers]&amp;"]"),rowPointer3)="","",INDEX(INDIRECT("ALL["&amp;UNTANA7[#Headers]&amp;"]"),rowPointer3))</f>
        <v/>
      </c>
      <c r="W88" s="6" t="str">
        <f ca="1">IF(INDEX(INDIRECT("ALL["&amp;UNTANA7[#Headers]&amp;"]"),rowPointer3)="","",INDEX(INDIRECT("ALL["&amp;UNTANA7[#Headers]&amp;"]"),rowPointer3))</f>
        <v/>
      </c>
    </row>
    <row r="89" spans="1:23" x14ac:dyDescent="0.25">
      <c r="A89" s="7">
        <v>85</v>
      </c>
      <c r="D89">
        <f t="shared" si="1"/>
        <v>85</v>
      </c>
      <c r="E89" t="str">
        <f ca="1">INDEX(INDIRECT("ALL["&amp;UNTANA7[#Headers]&amp;"]"),rowPointer3)</f>
        <v/>
      </c>
      <c r="F89" s="2" t="str">
        <f ca="1">INDEX(INDIRECT("ALL["&amp;UNTANA7[#Headers]&amp;"]"),rowPointer3)</f>
        <v/>
      </c>
      <c r="G89" s="6" t="str">
        <f ca="1">IF(INDEX(INDIRECT("ALL["&amp;UNTANA7[#Headers]&amp;"]"),rowPointer3)="","",INDEX(INDIRECT("ALL["&amp;UNTANA7[#Headers]&amp;"]"),rowPointer3))</f>
        <v/>
      </c>
      <c r="H89" s="6" t="str">
        <f ca="1">IF(INDEX(INDIRECT("ALL["&amp;UNTANA7[#Headers]&amp;"]"),rowPointer3)="","",INDEX(INDIRECT("ALL["&amp;UNTANA7[#Headers]&amp;"]"),rowPointer3))</f>
        <v/>
      </c>
      <c r="I89" s="6" t="str">
        <f ca="1">IF(INDEX(INDIRECT("ALL["&amp;UNTANA7[#Headers]&amp;"]"),rowPointer3)="","",INDEX(INDIRECT("ALL["&amp;UNTANA7[#Headers]&amp;"]"),rowPointer3))</f>
        <v/>
      </c>
      <c r="J89" s="6" t="str">
        <f ca="1">IF(INDEX(INDIRECT("ALL["&amp;UNTANA7[#Headers]&amp;"]"),rowPointer3)="","",INDEX(INDIRECT("ALL["&amp;UNTANA7[#Headers]&amp;"]"),rowPointer3))</f>
        <v/>
      </c>
      <c r="K89" s="2" t="str">
        <f ca="1">IF(INDEX(INDIRECT("ALL["&amp;UNTANA7[#Headers]&amp;"]"),rowPointer3)="","",INDEX(INDIRECT("ALL["&amp;UNTANA7[#Headers]&amp;"]"),rowPointer3))</f>
        <v/>
      </c>
      <c r="L89" s="6" t="str">
        <f ca="1">IF(INDEX(INDIRECT("ALL["&amp;UNTANA7[#Headers]&amp;"]"),rowPointer3)="","",INDEX(INDIRECT("ALL["&amp;UNTANA7[#Headers]&amp;"]"),rowPointer3))</f>
        <v/>
      </c>
      <c r="M89" s="6" t="str">
        <f ca="1">IF(INDEX(INDIRECT("ALL["&amp;UNTANA7[#Headers]&amp;"]"),rowPointer3)="","",INDEX(INDIRECT("ALL["&amp;UNTANA7[#Headers]&amp;"]"),rowPointer3))</f>
        <v>ENTER WB (B) 803</v>
      </c>
      <c r="N89" s="6">
        <f ca="1">IF(INDEX(INDIRECT("ALL["&amp;UNTANA7[#Headers]&amp;"]"),rowPointer3)="","",INDEX(INDIRECT("ALL["&amp;UNTANA7[#Headers]&amp;"]"),rowPointer3))</f>
        <v>3</v>
      </c>
      <c r="O89" s="9">
        <f ca="1">IF(INDEX(INDIRECT("ALL["&amp;UNTANA7[#Headers]&amp;"]"),rowPointer3)="","",INDEX(INDIRECT("ALL["&amp;UNTANA7[#Headers]&amp;"]"),rowPointer3))</f>
        <v>144</v>
      </c>
      <c r="P89" s="6" t="str">
        <f ca="1">IF(INDEX(INDIRECT("ALL["&amp;UNTANA7[#Headers]&amp;"]"),rowPointer3)="","",INDEX(INDIRECT("ALL["&amp;UNTANA7[#Headers]&amp;"]"),rowPointer3))</f>
        <v>LSN</v>
      </c>
      <c r="Q89" s="9">
        <f ca="1">IF(INDEX(INDIRECT("ALL["&amp;UNTANA7[#Headers]&amp;"]"),rowPointer3)="","",INDEX(INDIRECT("ALL["&amp;UNTANA7[#Headers]&amp;"]"),rowPointer3))</f>
        <v>27500</v>
      </c>
      <c r="R89" s="9" t="str">
        <f ca="1">IF(INDEX(INDIRECT("ALL["&amp;UNTANA7[#Headers]&amp;"]"),rowPointer3)="","",INDEX(INDIRECT("ALL["&amp;UNTANA7[#Headers]&amp;"]"),rowPointer3))</f>
        <v/>
      </c>
      <c r="S89" s="6" t="str">
        <f ca="1">IF(INDEX(INDIRECT("ALL["&amp;UNTANA7[#Headers]&amp;"]"),rowPointer3)="","",INDEX(INDIRECT("ALL["&amp;UNTANA7[#Headers]&amp;"]"),rowPointer3))</f>
        <v>48 LSN</v>
      </c>
      <c r="T89" s="4" t="str">
        <f ca="1">IF(INDEX(INDIRECT("ALL["&amp;UNTANA7[#Headers]&amp;"]"),rowPointer3)="","",INDEX(INDIRECT("ALL["&amp;UNTANA7[#Headers]&amp;"]"),rowPointer3))</f>
        <v/>
      </c>
      <c r="U89" s="4" t="str">
        <f ca="1">IF(INDEX(INDIRECT("ALL["&amp;UNTANA7[#Headers]&amp;"]"),rowPointer3)="","",INDEX(INDIRECT("ALL["&amp;UNTANA7[#Headers]&amp;"]"),rowPointer3))</f>
        <v/>
      </c>
      <c r="V89" s="9" t="str">
        <f ca="1">IF(INDEX(INDIRECT("ALL["&amp;UNTANA7[#Headers]&amp;"]"),rowPointer3)="","",INDEX(INDIRECT("ALL["&amp;UNTANA7[#Headers]&amp;"]"),rowPointer3))</f>
        <v/>
      </c>
      <c r="W89" s="6" t="str">
        <f ca="1">IF(INDEX(INDIRECT("ALL["&amp;UNTANA7[#Headers]&amp;"]"),rowPointer3)="","",INDEX(INDIRECT("ALL["&amp;UNTANA7[#Headers]&amp;"]"),rowPointer3))</f>
        <v/>
      </c>
    </row>
    <row r="90" spans="1:23" x14ac:dyDescent="0.25">
      <c r="A90" s="7">
        <v>86</v>
      </c>
      <c r="D90">
        <f t="shared" si="1"/>
        <v>86</v>
      </c>
      <c r="E90" t="str">
        <f ca="1">INDEX(INDIRECT("ALL["&amp;UNTANA7[#Headers]&amp;"]"),rowPointer3)</f>
        <v/>
      </c>
      <c r="F90" s="2" t="str">
        <f ca="1">INDEX(INDIRECT("ALL["&amp;UNTANA7[#Headers]&amp;"]"),rowPointer3)</f>
        <v/>
      </c>
      <c r="G90" s="6" t="str">
        <f ca="1">IF(INDEX(INDIRECT("ALL["&amp;UNTANA7[#Headers]&amp;"]"),rowPointer3)="","",INDEX(INDIRECT("ALL["&amp;UNTANA7[#Headers]&amp;"]"),rowPointer3))</f>
        <v/>
      </c>
      <c r="H90" s="6" t="str">
        <f ca="1">IF(INDEX(INDIRECT("ALL["&amp;UNTANA7[#Headers]&amp;"]"),rowPointer3)="","",INDEX(INDIRECT("ALL["&amp;UNTANA7[#Headers]&amp;"]"),rowPointer3))</f>
        <v/>
      </c>
      <c r="I90" s="6" t="str">
        <f ca="1">IF(INDEX(INDIRECT("ALL["&amp;UNTANA7[#Headers]&amp;"]"),rowPointer3)="","",INDEX(INDIRECT("ALL["&amp;UNTANA7[#Headers]&amp;"]"),rowPointer3))</f>
        <v/>
      </c>
      <c r="J90" s="6" t="str">
        <f ca="1">IF(INDEX(INDIRECT("ALL["&amp;UNTANA7[#Headers]&amp;"]"),rowPointer3)="","",INDEX(INDIRECT("ALL["&amp;UNTANA7[#Headers]&amp;"]"),rowPointer3))</f>
        <v/>
      </c>
      <c r="K90" s="2" t="str">
        <f ca="1">IF(INDEX(INDIRECT("ALL["&amp;UNTANA7[#Headers]&amp;"]"),rowPointer3)="","",INDEX(INDIRECT("ALL["&amp;UNTANA7[#Headers]&amp;"]"),rowPointer3))</f>
        <v/>
      </c>
      <c r="L90" s="6" t="str">
        <f ca="1">IF(INDEX(INDIRECT("ALL["&amp;UNTANA7[#Headers]&amp;"]"),rowPointer3)="","",INDEX(INDIRECT("ALL["&amp;UNTANA7[#Headers]&amp;"]"),rowPointer3))</f>
        <v/>
      </c>
      <c r="M90" s="6" t="str">
        <f ca="1">IF(INDEX(INDIRECT("ALL["&amp;UNTANA7[#Headers]&amp;"]"),rowPointer3)="","",INDEX(INDIRECT("ALL["&amp;UNTANA7[#Headers]&amp;"]"),rowPointer3))</f>
        <v>ENTER BOXFILE BENTUK</v>
      </c>
      <c r="N90" s="6">
        <f ca="1">IF(INDEX(INDIRECT("ALL["&amp;UNTANA7[#Headers]&amp;"]"),rowPointer3)="","",INDEX(INDIRECT("ALL["&amp;UNTANA7[#Headers]&amp;"]"),rowPointer3))</f>
        <v>2</v>
      </c>
      <c r="O90" s="9">
        <f ca="1">IF(INDEX(INDIRECT("ALL["&amp;UNTANA7[#Headers]&amp;"]"),rowPointer3)="","",INDEX(INDIRECT("ALL["&amp;UNTANA7[#Headers]&amp;"]"),rowPointer3))</f>
        <v>16</v>
      </c>
      <c r="P90" s="6" t="str">
        <f ca="1">IF(INDEX(INDIRECT("ALL["&amp;UNTANA7[#Headers]&amp;"]"),rowPointer3)="","",INDEX(INDIRECT("ALL["&amp;UNTANA7[#Headers]&amp;"]"),rowPointer3))</f>
        <v>LSN</v>
      </c>
      <c r="Q90" s="9">
        <f ca="1">IF(INDEX(INDIRECT("ALL["&amp;UNTANA7[#Headers]&amp;"]"),rowPointer3)="","",INDEX(INDIRECT("ALL["&amp;UNTANA7[#Headers]&amp;"]"),rowPointer3))</f>
        <v>120000</v>
      </c>
      <c r="R90" s="9" t="str">
        <f ca="1">IF(INDEX(INDIRECT("ALL["&amp;UNTANA7[#Headers]&amp;"]"),rowPointer3)="","",INDEX(INDIRECT("ALL["&amp;UNTANA7[#Headers]&amp;"]"),rowPointer3))</f>
        <v/>
      </c>
      <c r="S90" s="6" t="str">
        <f ca="1">IF(INDEX(INDIRECT("ALL["&amp;UNTANA7[#Headers]&amp;"]"),rowPointer3)="","",INDEX(INDIRECT("ALL["&amp;UNTANA7[#Headers]&amp;"]"),rowPointer3))</f>
        <v>8 LSN</v>
      </c>
      <c r="T90" s="4" t="str">
        <f ca="1">IF(INDEX(INDIRECT("ALL["&amp;UNTANA7[#Headers]&amp;"]"),rowPointer3)="","",INDEX(INDIRECT("ALL["&amp;UNTANA7[#Headers]&amp;"]"),rowPointer3))</f>
        <v/>
      </c>
      <c r="U90" s="4" t="str">
        <f ca="1">IF(INDEX(INDIRECT("ALL["&amp;UNTANA7[#Headers]&amp;"]"),rowPointer3)="","",INDEX(INDIRECT("ALL["&amp;UNTANA7[#Headers]&amp;"]"),rowPointer3))</f>
        <v/>
      </c>
      <c r="V90" s="9" t="str">
        <f ca="1">IF(INDEX(INDIRECT("ALL["&amp;UNTANA7[#Headers]&amp;"]"),rowPointer3)="","",INDEX(INDIRECT("ALL["&amp;UNTANA7[#Headers]&amp;"]"),rowPointer3))</f>
        <v/>
      </c>
      <c r="W90" s="6" t="str">
        <f ca="1">IF(INDEX(INDIRECT("ALL["&amp;UNTANA7[#Headers]&amp;"]"),rowPointer3)="","",INDEX(INDIRECT("ALL["&amp;UNTANA7[#Headers]&amp;"]"),rowPointer3))</f>
        <v>MIX</v>
      </c>
    </row>
    <row r="91" spans="1:23" x14ac:dyDescent="0.25">
      <c r="A91" s="7">
        <v>87</v>
      </c>
      <c r="D91">
        <f t="shared" si="1"/>
        <v>87</v>
      </c>
      <c r="E91" t="str">
        <f ca="1">INDEX(INDIRECT("ALL["&amp;UNTANA7[#Headers]&amp;"]"),rowPointer3)</f>
        <v/>
      </c>
      <c r="F91" s="2" t="str">
        <f ca="1">INDEX(INDIRECT("ALL["&amp;UNTANA7[#Headers]&amp;"]"),rowPointer3)</f>
        <v/>
      </c>
      <c r="G91" s="6" t="str">
        <f ca="1">IF(INDEX(INDIRECT("ALL["&amp;UNTANA7[#Headers]&amp;"]"),rowPointer3)="","",INDEX(INDIRECT("ALL["&amp;UNTANA7[#Headers]&amp;"]"),rowPointer3))</f>
        <v/>
      </c>
      <c r="H91" s="6" t="str">
        <f ca="1">IF(INDEX(INDIRECT("ALL["&amp;UNTANA7[#Headers]&amp;"]"),rowPointer3)="","",INDEX(INDIRECT("ALL["&amp;UNTANA7[#Headers]&amp;"]"),rowPointer3))</f>
        <v/>
      </c>
      <c r="I91" s="6" t="str">
        <f ca="1">IF(INDEX(INDIRECT("ALL["&amp;UNTANA7[#Headers]&amp;"]"),rowPointer3)="","",INDEX(INDIRECT("ALL["&amp;UNTANA7[#Headers]&amp;"]"),rowPointer3))</f>
        <v/>
      </c>
      <c r="J91" s="6" t="str">
        <f ca="1">IF(INDEX(INDIRECT("ALL["&amp;UNTANA7[#Headers]&amp;"]"),rowPointer3)="","",INDEX(INDIRECT("ALL["&amp;UNTANA7[#Headers]&amp;"]"),rowPointer3))</f>
        <v/>
      </c>
      <c r="K91" s="2" t="str">
        <f ca="1">IF(INDEX(INDIRECT("ALL["&amp;UNTANA7[#Headers]&amp;"]"),rowPointer3)="","",INDEX(INDIRECT("ALL["&amp;UNTANA7[#Headers]&amp;"]"),rowPointer3))</f>
        <v/>
      </c>
      <c r="L91" s="6" t="str">
        <f ca="1">IF(INDEX(INDIRECT("ALL["&amp;UNTANA7[#Headers]&amp;"]"),rowPointer3)="","",INDEX(INDIRECT("ALL["&amp;UNTANA7[#Headers]&amp;"]"),rowPointer3))</f>
        <v/>
      </c>
      <c r="M91" s="6" t="str">
        <f ca="1">IF(INDEX(INDIRECT("ALL["&amp;UNTANA7[#Headers]&amp;"]"),rowPointer3)="","",INDEX(INDIRECT("ALL["&amp;UNTANA7[#Headers]&amp;"]"),rowPointer3))</f>
        <v>ENTER BOXFILE KCG (BF 567)</v>
      </c>
      <c r="N91" s="6">
        <f ca="1">IF(INDEX(INDIRECT("ALL["&amp;UNTANA7[#Headers]&amp;"]"),rowPointer3)="","",INDEX(INDIRECT("ALL["&amp;UNTANA7[#Headers]&amp;"]"),rowPointer3))</f>
        <v>5</v>
      </c>
      <c r="O91" s="9">
        <f ca="1">IF(INDEX(INDIRECT("ALL["&amp;UNTANA7[#Headers]&amp;"]"),rowPointer3)="","",INDEX(INDIRECT("ALL["&amp;UNTANA7[#Headers]&amp;"]"),rowPointer3))</f>
        <v>300</v>
      </c>
      <c r="P91" s="6" t="str">
        <f ca="1">IF(INDEX(INDIRECT("ALL["&amp;UNTANA7[#Headers]&amp;"]"),rowPointer3)="","",INDEX(INDIRECT("ALL["&amp;UNTANA7[#Headers]&amp;"]"),rowPointer3))</f>
        <v>PCS</v>
      </c>
      <c r="Q91" s="9">
        <f ca="1">IF(INDEX(INDIRECT("ALL["&amp;UNTANA7[#Headers]&amp;"]"),rowPointer3)="","",INDEX(INDIRECT("ALL["&amp;UNTANA7[#Headers]&amp;"]"),rowPointer3))</f>
        <v>12000</v>
      </c>
      <c r="R91" s="9" t="str">
        <f ca="1">IF(INDEX(INDIRECT("ALL["&amp;UNTANA7[#Headers]&amp;"]"),rowPointer3)="","",INDEX(INDIRECT("ALL["&amp;UNTANA7[#Headers]&amp;"]"),rowPointer3))</f>
        <v/>
      </c>
      <c r="S91" s="6" t="str">
        <f ca="1">IF(INDEX(INDIRECT("ALL["&amp;UNTANA7[#Headers]&amp;"]"),rowPointer3)="","",INDEX(INDIRECT("ALL["&amp;UNTANA7[#Headers]&amp;"]"),rowPointer3))</f>
        <v>60 PCS</v>
      </c>
      <c r="T91" s="4" t="str">
        <f ca="1">IF(INDEX(INDIRECT("ALL["&amp;UNTANA7[#Headers]&amp;"]"),rowPointer3)="","",INDEX(INDIRECT("ALL["&amp;UNTANA7[#Headers]&amp;"]"),rowPointer3))</f>
        <v/>
      </c>
      <c r="U91" s="4" t="str">
        <f ca="1">IF(INDEX(INDIRECT("ALL["&amp;UNTANA7[#Headers]&amp;"]"),rowPointer3)="","",INDEX(INDIRECT("ALL["&amp;UNTANA7[#Headers]&amp;"]"),rowPointer3))</f>
        <v/>
      </c>
      <c r="V91" s="9" t="str">
        <f ca="1">IF(INDEX(INDIRECT("ALL["&amp;UNTANA7[#Headers]&amp;"]"),rowPointer3)="","",INDEX(INDIRECT("ALL["&amp;UNTANA7[#Headers]&amp;"]"),rowPointer3))</f>
        <v/>
      </c>
      <c r="W91" s="6" t="str">
        <f ca="1">IF(INDEX(INDIRECT("ALL["&amp;UNTANA7[#Headers]&amp;"]"),rowPointer3)="","",INDEX(INDIRECT("ALL["&amp;UNTANA7[#Headers]&amp;"]"),rowPointer3))</f>
        <v>MIX HT=3,B=2</v>
      </c>
    </row>
    <row r="92" spans="1:23" x14ac:dyDescent="0.25">
      <c r="A92" s="7">
        <v>88</v>
      </c>
      <c r="D92">
        <f t="shared" si="1"/>
        <v>88</v>
      </c>
      <c r="E92" t="str">
        <f ca="1">INDEX(INDIRECT("ALL["&amp;UNTANA7[#Headers]&amp;"]"),rowPointer3)</f>
        <v/>
      </c>
      <c r="F92" s="2" t="str">
        <f ca="1">INDEX(INDIRECT("ALL["&amp;UNTANA7[#Headers]&amp;"]"),rowPointer3)</f>
        <v/>
      </c>
      <c r="G92" s="6" t="str">
        <f ca="1">IF(INDEX(INDIRECT("ALL["&amp;UNTANA7[#Headers]&amp;"]"),rowPointer3)="","",INDEX(INDIRECT("ALL["&amp;UNTANA7[#Headers]&amp;"]"),rowPointer3))</f>
        <v/>
      </c>
      <c r="H92" s="6" t="str">
        <f ca="1">IF(INDEX(INDIRECT("ALL["&amp;UNTANA7[#Headers]&amp;"]"),rowPointer3)="","",INDEX(INDIRECT("ALL["&amp;UNTANA7[#Headers]&amp;"]"),rowPointer3))</f>
        <v/>
      </c>
      <c r="I92" s="6" t="str">
        <f ca="1">IF(INDEX(INDIRECT("ALL["&amp;UNTANA7[#Headers]&amp;"]"),rowPointer3)="","",INDEX(INDIRECT("ALL["&amp;UNTANA7[#Headers]&amp;"]"),rowPointer3))</f>
        <v/>
      </c>
      <c r="J92" s="6" t="str">
        <f ca="1">IF(INDEX(INDIRECT("ALL["&amp;UNTANA7[#Headers]&amp;"]"),rowPointer3)="","",INDEX(INDIRECT("ALL["&amp;UNTANA7[#Headers]&amp;"]"),rowPointer3))</f>
        <v/>
      </c>
      <c r="K92" s="2" t="str">
        <f ca="1">IF(INDEX(INDIRECT("ALL["&amp;UNTANA7[#Headers]&amp;"]"),rowPointer3)="","",INDEX(INDIRECT("ALL["&amp;UNTANA7[#Headers]&amp;"]"),rowPointer3))</f>
        <v/>
      </c>
      <c r="L92" s="6" t="str">
        <f ca="1">IF(INDEX(INDIRECT("ALL["&amp;UNTANA7[#Headers]&amp;"]"),rowPointer3)="","",INDEX(INDIRECT("ALL["&amp;UNTANA7[#Headers]&amp;"]"),rowPointer3))</f>
        <v/>
      </c>
      <c r="M92" s="6" t="str">
        <f ca="1">IF(INDEX(INDIRECT("ALL["&amp;UNTANA7[#Headers]&amp;"]"),rowPointer3)="","",INDEX(INDIRECT("ALL["&amp;UNTANA7[#Headers]&amp;"]"),rowPointer3))</f>
        <v>ENTER BK TABUNGAN</v>
      </c>
      <c r="N92" s="6">
        <f ca="1">IF(INDEX(INDIRECT("ALL["&amp;UNTANA7[#Headers]&amp;"]"),rowPointer3)="","",INDEX(INDIRECT("ALL["&amp;UNTANA7[#Headers]&amp;"]"),rowPointer3))</f>
        <v>2</v>
      </c>
      <c r="O92" s="9">
        <f ca="1">IF(INDEX(INDIRECT("ALL["&amp;UNTANA7[#Headers]&amp;"]"),rowPointer3)="","",INDEX(INDIRECT("ALL["&amp;UNTANA7[#Headers]&amp;"]"),rowPointer3))</f>
        <v>7200</v>
      </c>
      <c r="P92" s="6" t="str">
        <f ca="1">IF(INDEX(INDIRECT("ALL["&amp;UNTANA7[#Headers]&amp;"]"),rowPointer3)="","",INDEX(INDIRECT("ALL["&amp;UNTANA7[#Headers]&amp;"]"),rowPointer3))</f>
        <v>PCS</v>
      </c>
      <c r="Q92" s="9">
        <f ca="1">IF(INDEX(INDIRECT("ALL["&amp;UNTANA7[#Headers]&amp;"]"),rowPointer3)="","",INDEX(INDIRECT("ALL["&amp;UNTANA7[#Headers]&amp;"]"),rowPointer3))</f>
        <v>550</v>
      </c>
      <c r="R92" s="9" t="str">
        <f ca="1">IF(INDEX(INDIRECT("ALL["&amp;UNTANA7[#Headers]&amp;"]"),rowPointer3)="","",INDEX(INDIRECT("ALL["&amp;UNTANA7[#Headers]&amp;"]"),rowPointer3))</f>
        <v/>
      </c>
      <c r="S92" s="6" t="str">
        <f ca="1">IF(INDEX(INDIRECT("ALL["&amp;UNTANA7[#Headers]&amp;"]"),rowPointer3)="","",INDEX(INDIRECT("ALL["&amp;UNTANA7[#Headers]&amp;"]"),rowPointer3))</f>
        <v>3600 PCS</v>
      </c>
      <c r="T92" s="4" t="str">
        <f ca="1">IF(INDEX(INDIRECT("ALL["&amp;UNTANA7[#Headers]&amp;"]"),rowPointer3)="","",INDEX(INDIRECT("ALL["&amp;UNTANA7[#Headers]&amp;"]"),rowPointer3))</f>
        <v/>
      </c>
      <c r="U92" s="4" t="str">
        <f ca="1">IF(INDEX(INDIRECT("ALL["&amp;UNTANA7[#Headers]&amp;"]"),rowPointer3)="","",INDEX(INDIRECT("ALL["&amp;UNTANA7[#Headers]&amp;"]"),rowPointer3))</f>
        <v/>
      </c>
      <c r="V92" s="9" t="str">
        <f ca="1">IF(INDEX(INDIRECT("ALL["&amp;UNTANA7[#Headers]&amp;"]"),rowPointer3)="","",INDEX(INDIRECT("ALL["&amp;UNTANA7[#Headers]&amp;"]"),rowPointer3))</f>
        <v/>
      </c>
      <c r="W92" s="6" t="str">
        <f ca="1">IF(INDEX(INDIRECT("ALL["&amp;UNTANA7[#Headers]&amp;"]"),rowPointer3)="","",INDEX(INDIRECT("ALL["&amp;UNTANA7[#Headers]&amp;"]"),rowPointer3))</f>
        <v/>
      </c>
    </row>
    <row r="93" spans="1:23" x14ac:dyDescent="0.25">
      <c r="A93" s="7">
        <v>89</v>
      </c>
      <c r="D93">
        <f t="shared" si="1"/>
        <v>89</v>
      </c>
      <c r="E93" t="str">
        <f ca="1">INDEX(INDIRECT("ALL["&amp;UNTANA7[#Headers]&amp;"]"),rowPointer3)</f>
        <v/>
      </c>
      <c r="F93" s="2" t="str">
        <f ca="1">INDEX(INDIRECT("ALL["&amp;UNTANA7[#Headers]&amp;"]"),rowPointer3)</f>
        <v/>
      </c>
      <c r="G93" s="6" t="str">
        <f ca="1">IF(INDEX(INDIRECT("ALL["&amp;UNTANA7[#Headers]&amp;"]"),rowPointer3)="","",INDEX(INDIRECT("ALL["&amp;UNTANA7[#Headers]&amp;"]"),rowPointer3))</f>
        <v/>
      </c>
      <c r="H93" s="6" t="str">
        <f ca="1">IF(INDEX(INDIRECT("ALL["&amp;UNTANA7[#Headers]&amp;"]"),rowPointer3)="","",INDEX(INDIRECT("ALL["&amp;UNTANA7[#Headers]&amp;"]"),rowPointer3))</f>
        <v/>
      </c>
      <c r="I93" s="6" t="str">
        <f ca="1">IF(INDEX(INDIRECT("ALL["&amp;UNTANA7[#Headers]&amp;"]"),rowPointer3)="","",INDEX(INDIRECT("ALL["&amp;UNTANA7[#Headers]&amp;"]"),rowPointer3))</f>
        <v/>
      </c>
      <c r="J93" s="6" t="str">
        <f ca="1">IF(INDEX(INDIRECT("ALL["&amp;UNTANA7[#Headers]&amp;"]"),rowPointer3)="","",INDEX(INDIRECT("ALL["&amp;UNTANA7[#Headers]&amp;"]"),rowPointer3))</f>
        <v/>
      </c>
      <c r="K93" s="2" t="str">
        <f ca="1">IF(INDEX(INDIRECT("ALL["&amp;UNTANA7[#Headers]&amp;"]"),rowPointer3)="","",INDEX(INDIRECT("ALL["&amp;UNTANA7[#Headers]&amp;"]"),rowPointer3))</f>
        <v/>
      </c>
      <c r="L93" s="6" t="str">
        <f ca="1">IF(INDEX(INDIRECT("ALL["&amp;UNTANA7[#Headers]&amp;"]"),rowPointer3)="","",INDEX(INDIRECT("ALL["&amp;UNTANA7[#Headers]&amp;"]"),rowPointer3))</f>
        <v/>
      </c>
      <c r="M93" s="6" t="str">
        <f ca="1">IF(INDEX(INDIRECT("ALL["&amp;UNTANA7[#Headers]&amp;"]"),rowPointer3)="","",INDEX(INDIRECT("ALL["&amp;UNTANA7[#Headers]&amp;"]"),rowPointer3))</f>
        <v>PALLET DOP SAKURA 201</v>
      </c>
      <c r="N93" s="6">
        <f ca="1">IF(INDEX(INDIRECT("ALL["&amp;UNTANA7[#Headers]&amp;"]"),rowPointer3)="","",INDEX(INDIRECT("ALL["&amp;UNTANA7[#Headers]&amp;"]"),rowPointer3))</f>
        <v>1</v>
      </c>
      <c r="O93" s="9">
        <f ca="1">IF(INDEX(INDIRECT("ALL["&amp;UNTANA7[#Headers]&amp;"]"),rowPointer3)="","",INDEX(INDIRECT("ALL["&amp;UNTANA7[#Headers]&amp;"]"),rowPointer3))</f>
        <v>120</v>
      </c>
      <c r="P93" s="6" t="str">
        <f ca="1">IF(INDEX(INDIRECT("ALL["&amp;UNTANA7[#Headers]&amp;"]"),rowPointer3)="","",INDEX(INDIRECT("ALL["&amp;UNTANA7[#Headers]&amp;"]"),rowPointer3))</f>
        <v>LSN</v>
      </c>
      <c r="Q93" s="9">
        <f ca="1">IF(INDEX(INDIRECT("ALL["&amp;UNTANA7[#Headers]&amp;"]"),rowPointer3)="","",INDEX(INDIRECT("ALL["&amp;UNTANA7[#Headers]&amp;"]"),rowPointer3))</f>
        <v>7500</v>
      </c>
      <c r="R93" s="9" t="str">
        <f ca="1">IF(INDEX(INDIRECT("ALL["&amp;UNTANA7[#Headers]&amp;"]"),rowPointer3)="","",INDEX(INDIRECT("ALL["&amp;UNTANA7[#Headers]&amp;"]"),rowPointer3))</f>
        <v/>
      </c>
      <c r="S93" s="6" t="str">
        <f ca="1">IF(INDEX(INDIRECT("ALL["&amp;UNTANA7[#Headers]&amp;"]"),rowPointer3)="","",INDEX(INDIRECT("ALL["&amp;UNTANA7[#Headers]&amp;"]"),rowPointer3))</f>
        <v>120 LSN</v>
      </c>
      <c r="T93" s="4" t="str">
        <f ca="1">IF(INDEX(INDIRECT("ALL["&amp;UNTANA7[#Headers]&amp;"]"),rowPointer3)="","",INDEX(INDIRECT("ALL["&amp;UNTANA7[#Headers]&amp;"]"),rowPointer3))</f>
        <v/>
      </c>
      <c r="U93" s="4" t="str">
        <f ca="1">IF(INDEX(INDIRECT("ALL["&amp;UNTANA7[#Headers]&amp;"]"),rowPointer3)="","",INDEX(INDIRECT("ALL["&amp;UNTANA7[#Headers]&amp;"]"),rowPointer3))</f>
        <v/>
      </c>
      <c r="V93" s="9" t="str">
        <f ca="1">IF(INDEX(INDIRECT("ALL["&amp;UNTANA7[#Headers]&amp;"]"),rowPointer3)="","",INDEX(INDIRECT("ALL["&amp;UNTANA7[#Headers]&amp;"]"),rowPointer3))</f>
        <v/>
      </c>
      <c r="W93" s="6" t="str">
        <f ca="1">IF(INDEX(INDIRECT("ALL["&amp;UNTANA7[#Headers]&amp;"]"),rowPointer3)="","",INDEX(INDIRECT("ALL["&amp;UNTANA7[#Headers]&amp;"]"),rowPointer3))</f>
        <v/>
      </c>
    </row>
    <row r="94" spans="1:23" x14ac:dyDescent="0.25">
      <c r="A94" s="7">
        <v>90</v>
      </c>
      <c r="D94">
        <f t="shared" si="1"/>
        <v>90</v>
      </c>
      <c r="E94" t="str">
        <f ca="1">INDEX(INDIRECT("ALL["&amp;UNTANA7[#Headers]&amp;"]"),rowPointer3)</f>
        <v/>
      </c>
      <c r="F94" s="2" t="str">
        <f ca="1">INDEX(INDIRECT("ALL["&amp;UNTANA7[#Headers]&amp;"]"),rowPointer3)</f>
        <v/>
      </c>
      <c r="G94" s="6" t="str">
        <f ca="1">IF(INDEX(INDIRECT("ALL["&amp;UNTANA7[#Headers]&amp;"]"),rowPointer3)="","",INDEX(INDIRECT("ALL["&amp;UNTANA7[#Headers]&amp;"]"),rowPointer3))</f>
        <v/>
      </c>
      <c r="H94" s="6" t="str">
        <f ca="1">IF(INDEX(INDIRECT("ALL["&amp;UNTANA7[#Headers]&amp;"]"),rowPointer3)="","",INDEX(INDIRECT("ALL["&amp;UNTANA7[#Headers]&amp;"]"),rowPointer3))</f>
        <v/>
      </c>
      <c r="I94" s="6" t="str">
        <f ca="1">IF(INDEX(INDIRECT("ALL["&amp;UNTANA7[#Headers]&amp;"]"),rowPointer3)="","",INDEX(INDIRECT("ALL["&amp;UNTANA7[#Headers]&amp;"]"),rowPointer3))</f>
        <v/>
      </c>
      <c r="J94" s="6" t="str">
        <f ca="1">IF(INDEX(INDIRECT("ALL["&amp;UNTANA7[#Headers]&amp;"]"),rowPointer3)="","",INDEX(INDIRECT("ALL["&amp;UNTANA7[#Headers]&amp;"]"),rowPointer3))</f>
        <v/>
      </c>
      <c r="K94" s="2" t="str">
        <f ca="1">IF(INDEX(INDIRECT("ALL["&amp;UNTANA7[#Headers]&amp;"]"),rowPointer3)="","",INDEX(INDIRECT("ALL["&amp;UNTANA7[#Headers]&amp;"]"),rowPointer3))</f>
        <v/>
      </c>
      <c r="L94" s="6" t="str">
        <f ca="1">IF(INDEX(INDIRECT("ALL["&amp;UNTANA7[#Headers]&amp;"]"),rowPointer3)="","",INDEX(INDIRECT("ALL["&amp;UNTANA7[#Headers]&amp;"]"),rowPointer3))</f>
        <v/>
      </c>
      <c r="M94" s="6" t="str">
        <f ca="1">IF(INDEX(INDIRECT("ALL["&amp;UNTANA7[#Headers]&amp;"]"),rowPointer3)="","",INDEX(INDIRECT("ALL["&amp;UNTANA7[#Headers]&amp;"]"),rowPointer3))</f>
        <v>PALLET DOP KEPITING 202</v>
      </c>
      <c r="N94" s="6">
        <f ca="1">IF(INDEX(INDIRECT("ALL["&amp;UNTANA7[#Headers]&amp;"]"),rowPointer3)="","",INDEX(INDIRECT("ALL["&amp;UNTANA7[#Headers]&amp;"]"),rowPointer3))</f>
        <v>1</v>
      </c>
      <c r="O94" s="9">
        <f ca="1">IF(INDEX(INDIRECT("ALL["&amp;UNTANA7[#Headers]&amp;"]"),rowPointer3)="","",INDEX(INDIRECT("ALL["&amp;UNTANA7[#Headers]&amp;"]"),rowPointer3))</f>
        <v>120</v>
      </c>
      <c r="P94" s="6" t="str">
        <f ca="1">IF(INDEX(INDIRECT("ALL["&amp;UNTANA7[#Headers]&amp;"]"),rowPointer3)="","",INDEX(INDIRECT("ALL["&amp;UNTANA7[#Headers]&amp;"]"),rowPointer3))</f>
        <v>LSN</v>
      </c>
      <c r="Q94" s="9">
        <f ca="1">IF(INDEX(INDIRECT("ALL["&amp;UNTANA7[#Headers]&amp;"]"),rowPointer3)="","",INDEX(INDIRECT("ALL["&amp;UNTANA7[#Headers]&amp;"]"),rowPointer3))</f>
        <v>7500</v>
      </c>
      <c r="R94" s="9" t="str">
        <f ca="1">IF(INDEX(INDIRECT("ALL["&amp;UNTANA7[#Headers]&amp;"]"),rowPointer3)="","",INDEX(INDIRECT("ALL["&amp;UNTANA7[#Headers]&amp;"]"),rowPointer3))</f>
        <v/>
      </c>
      <c r="S94" s="6" t="str">
        <f ca="1">IF(INDEX(INDIRECT("ALL["&amp;UNTANA7[#Headers]&amp;"]"),rowPointer3)="","",INDEX(INDIRECT("ALL["&amp;UNTANA7[#Headers]&amp;"]"),rowPointer3))</f>
        <v>120 LSN</v>
      </c>
      <c r="T94" s="4" t="str">
        <f ca="1">IF(INDEX(INDIRECT("ALL["&amp;UNTANA7[#Headers]&amp;"]"),rowPointer3)="","",INDEX(INDIRECT("ALL["&amp;UNTANA7[#Headers]&amp;"]"),rowPointer3))</f>
        <v/>
      </c>
      <c r="U94" s="4" t="str">
        <f ca="1">IF(INDEX(INDIRECT("ALL["&amp;UNTANA7[#Headers]&amp;"]"),rowPointer3)="","",INDEX(INDIRECT("ALL["&amp;UNTANA7[#Headers]&amp;"]"),rowPointer3))</f>
        <v/>
      </c>
      <c r="V94" s="9" t="str">
        <f ca="1">IF(INDEX(INDIRECT("ALL["&amp;UNTANA7[#Headers]&amp;"]"),rowPointer3)="","",INDEX(INDIRECT("ALL["&amp;UNTANA7[#Headers]&amp;"]"),rowPointer3))</f>
        <v/>
      </c>
      <c r="W94" s="6" t="str">
        <f ca="1">IF(INDEX(INDIRECT("ALL["&amp;UNTANA7[#Headers]&amp;"]"),rowPointer3)="","",INDEX(INDIRECT("ALL["&amp;UNTANA7[#Headers]&amp;"]"),rowPointer3))</f>
        <v/>
      </c>
    </row>
    <row r="95" spans="1:23" x14ac:dyDescent="0.25">
      <c r="A95" s="7">
        <v>91</v>
      </c>
      <c r="D95">
        <f t="shared" si="1"/>
        <v>91</v>
      </c>
      <c r="E95" t="str">
        <f ca="1">INDEX(INDIRECT("ALL["&amp;UNTANA7[#Headers]&amp;"]"),rowPointer3)</f>
        <v/>
      </c>
      <c r="F95" s="2" t="str">
        <f ca="1">INDEX(INDIRECT("ALL["&amp;UNTANA7[#Headers]&amp;"]"),rowPointer3)</f>
        <v/>
      </c>
      <c r="G95" s="6" t="str">
        <f ca="1">IF(INDEX(INDIRECT("ALL["&amp;UNTANA7[#Headers]&amp;"]"),rowPointer3)="","",INDEX(INDIRECT("ALL["&amp;UNTANA7[#Headers]&amp;"]"),rowPointer3))</f>
        <v/>
      </c>
      <c r="H95" s="6" t="str">
        <f ca="1">IF(INDEX(INDIRECT("ALL["&amp;UNTANA7[#Headers]&amp;"]"),rowPointer3)="","",INDEX(INDIRECT("ALL["&amp;UNTANA7[#Headers]&amp;"]"),rowPointer3))</f>
        <v/>
      </c>
      <c r="I95" s="6" t="str">
        <f ca="1">IF(INDEX(INDIRECT("ALL["&amp;UNTANA7[#Headers]&amp;"]"),rowPointer3)="","",INDEX(INDIRECT("ALL["&amp;UNTANA7[#Headers]&amp;"]"),rowPointer3))</f>
        <v/>
      </c>
      <c r="J95" s="6" t="str">
        <f ca="1">IF(INDEX(INDIRECT("ALL["&amp;UNTANA7[#Headers]&amp;"]"),rowPointer3)="","",INDEX(INDIRECT("ALL["&amp;UNTANA7[#Headers]&amp;"]"),rowPointer3))</f>
        <v/>
      </c>
      <c r="K95" s="2" t="str">
        <f ca="1">IF(INDEX(INDIRECT("ALL["&amp;UNTANA7[#Headers]&amp;"]"),rowPointer3)="","",INDEX(INDIRECT("ALL["&amp;UNTANA7[#Headers]&amp;"]"),rowPointer3))</f>
        <v/>
      </c>
      <c r="L95" s="6" t="str">
        <f ca="1">IF(INDEX(INDIRECT("ALL["&amp;UNTANA7[#Headers]&amp;"]"),rowPointer3)="","",INDEX(INDIRECT("ALL["&amp;UNTANA7[#Headers]&amp;"]"),rowPointer3))</f>
        <v/>
      </c>
      <c r="M95" s="6" t="str">
        <f ca="1">IF(INDEX(INDIRECT("ALL["&amp;UNTANA7[#Headers]&amp;"]"),rowPointer3)="","",INDEX(INDIRECT("ALL["&amp;UNTANA7[#Headers]&amp;"]"),rowPointer3))</f>
        <v>ENTER C/ BOARD 03 ANTI PECAH</v>
      </c>
      <c r="N95" s="6">
        <f ca="1">IF(INDEX(INDIRECT("ALL["&amp;UNTANA7[#Headers]&amp;"]"),rowPointer3)="","",INDEX(INDIRECT("ALL["&amp;UNTANA7[#Headers]&amp;"]"),rowPointer3))</f>
        <v>1</v>
      </c>
      <c r="O95" s="9">
        <f ca="1">IF(INDEX(INDIRECT("ALL["&amp;UNTANA7[#Headers]&amp;"]"),rowPointer3)="","",INDEX(INDIRECT("ALL["&amp;UNTANA7[#Headers]&amp;"]"),rowPointer3))</f>
        <v>8</v>
      </c>
      <c r="P95" s="6" t="str">
        <f ca="1">IF(INDEX(INDIRECT("ALL["&amp;UNTANA7[#Headers]&amp;"]"),rowPointer3)="","",INDEX(INDIRECT("ALL["&amp;UNTANA7[#Headers]&amp;"]"),rowPointer3))</f>
        <v>LSN</v>
      </c>
      <c r="Q95" s="9">
        <f ca="1">IF(INDEX(INDIRECT("ALL["&amp;UNTANA7[#Headers]&amp;"]"),rowPointer3)="","",INDEX(INDIRECT("ALL["&amp;UNTANA7[#Headers]&amp;"]"),rowPointer3))</f>
        <v>115000</v>
      </c>
      <c r="R95" s="9" t="str">
        <f ca="1">IF(INDEX(INDIRECT("ALL["&amp;UNTANA7[#Headers]&amp;"]"),rowPointer3)="","",INDEX(INDIRECT("ALL["&amp;UNTANA7[#Headers]&amp;"]"),rowPointer3))</f>
        <v/>
      </c>
      <c r="S95" s="6" t="str">
        <f ca="1">IF(INDEX(INDIRECT("ALL["&amp;UNTANA7[#Headers]&amp;"]"),rowPointer3)="","",INDEX(INDIRECT("ALL["&amp;UNTANA7[#Headers]&amp;"]"),rowPointer3))</f>
        <v>8 LSN</v>
      </c>
      <c r="T95" s="4" t="str">
        <f ca="1">IF(INDEX(INDIRECT("ALL["&amp;UNTANA7[#Headers]&amp;"]"),rowPointer3)="","",INDEX(INDIRECT("ALL["&amp;UNTANA7[#Headers]&amp;"]"),rowPointer3))</f>
        <v/>
      </c>
      <c r="U95" s="4" t="str">
        <f ca="1">IF(INDEX(INDIRECT("ALL["&amp;UNTANA7[#Headers]&amp;"]"),rowPointer3)="","",INDEX(INDIRECT("ALL["&amp;UNTANA7[#Headers]&amp;"]"),rowPointer3))</f>
        <v/>
      </c>
      <c r="V95" s="9" t="str">
        <f ca="1">IF(INDEX(INDIRECT("ALL["&amp;UNTANA7[#Headers]&amp;"]"),rowPointer3)="","",INDEX(INDIRECT("ALL["&amp;UNTANA7[#Headers]&amp;"]"),rowPointer3))</f>
        <v/>
      </c>
      <c r="W95" s="6" t="str">
        <f ca="1">IF(INDEX(INDIRECT("ALL["&amp;UNTANA7[#Headers]&amp;"]"),rowPointer3)="","",INDEX(INDIRECT("ALL["&amp;UNTANA7[#Headers]&amp;"]"),rowPointer3))</f>
        <v/>
      </c>
    </row>
    <row r="96" spans="1:23" x14ac:dyDescent="0.25">
      <c r="A96" s="7">
        <v>92</v>
      </c>
      <c r="D96">
        <f t="shared" si="1"/>
        <v>92</v>
      </c>
      <c r="E96" t="str">
        <f ca="1">INDEX(INDIRECT("ALL["&amp;UNTANA7[#Headers]&amp;"]"),rowPointer3)</f>
        <v/>
      </c>
      <c r="F96" s="2" t="str">
        <f ca="1">INDEX(INDIRECT("ALL["&amp;UNTANA7[#Headers]&amp;"]"),rowPointer3)</f>
        <v/>
      </c>
      <c r="G96" s="6" t="str">
        <f ca="1">IF(INDEX(INDIRECT("ALL["&amp;UNTANA7[#Headers]&amp;"]"),rowPointer3)="","",INDEX(INDIRECT("ALL["&amp;UNTANA7[#Headers]&amp;"]"),rowPointer3))</f>
        <v/>
      </c>
      <c r="H96" s="6" t="str">
        <f ca="1">IF(INDEX(INDIRECT("ALL["&amp;UNTANA7[#Headers]&amp;"]"),rowPointer3)="","",INDEX(INDIRECT("ALL["&amp;UNTANA7[#Headers]&amp;"]"),rowPointer3))</f>
        <v/>
      </c>
      <c r="I96" s="6" t="str">
        <f ca="1">IF(INDEX(INDIRECT("ALL["&amp;UNTANA7[#Headers]&amp;"]"),rowPointer3)="","",INDEX(INDIRECT("ALL["&amp;UNTANA7[#Headers]&amp;"]"),rowPointer3))</f>
        <v/>
      </c>
      <c r="J96" s="6" t="str">
        <f ca="1">IF(INDEX(INDIRECT("ALL["&amp;UNTANA7[#Headers]&amp;"]"),rowPointer3)="","",INDEX(INDIRECT("ALL["&amp;UNTANA7[#Headers]&amp;"]"),rowPointer3))</f>
        <v/>
      </c>
      <c r="K96" s="2" t="str">
        <f ca="1">IF(INDEX(INDIRECT("ALL["&amp;UNTANA7[#Headers]&amp;"]"),rowPointer3)="","",INDEX(INDIRECT("ALL["&amp;UNTANA7[#Headers]&amp;"]"),rowPointer3))</f>
        <v/>
      </c>
      <c r="L96" s="6" t="str">
        <f ca="1">IF(INDEX(INDIRECT("ALL["&amp;UNTANA7[#Headers]&amp;"]"),rowPointer3)="","",INDEX(INDIRECT("ALL["&amp;UNTANA7[#Headers]&amp;"]"),rowPointer3))</f>
        <v/>
      </c>
      <c r="M96" s="6" t="str">
        <f ca="1">IF(INDEX(INDIRECT("ALL["&amp;UNTANA7[#Headers]&amp;"]"),rowPointer3)="","",INDEX(INDIRECT("ALL["&amp;UNTANA7[#Headers]&amp;"]"),rowPointer3))</f>
        <v/>
      </c>
      <c r="N96" s="6" t="str">
        <f ca="1">IF(INDEX(INDIRECT("ALL["&amp;UNTANA7[#Headers]&amp;"]"),rowPointer3)="","",INDEX(INDIRECT("ALL["&amp;UNTANA7[#Headers]&amp;"]"),rowPointer3))</f>
        <v/>
      </c>
      <c r="O96" s="9" t="str">
        <f ca="1">IF(INDEX(INDIRECT("ALL["&amp;UNTANA7[#Headers]&amp;"]"),rowPointer3)="","",INDEX(INDIRECT("ALL["&amp;UNTANA7[#Headers]&amp;"]"),rowPointer3))</f>
        <v/>
      </c>
      <c r="P96" s="6" t="str">
        <f ca="1">IF(INDEX(INDIRECT("ALL["&amp;UNTANA7[#Headers]&amp;"]"),rowPointer3)="","",INDEX(INDIRECT("ALL["&amp;UNTANA7[#Headers]&amp;"]"),rowPointer3))</f>
        <v/>
      </c>
      <c r="Q96" s="9" t="str">
        <f ca="1">IF(INDEX(INDIRECT("ALL["&amp;UNTANA7[#Headers]&amp;"]"),rowPointer3)="","",INDEX(INDIRECT("ALL["&amp;UNTANA7[#Headers]&amp;"]"),rowPointer3))</f>
        <v/>
      </c>
      <c r="R96" s="9" t="str">
        <f ca="1">IF(INDEX(INDIRECT("ALL["&amp;UNTANA7[#Headers]&amp;"]"),rowPointer3)="","",INDEX(INDIRECT("ALL["&amp;UNTANA7[#Headers]&amp;"]"),rowPointer3))</f>
        <v/>
      </c>
      <c r="S96" s="6" t="str">
        <f ca="1">IF(INDEX(INDIRECT("ALL["&amp;UNTANA7[#Headers]&amp;"]"),rowPointer3)="","",INDEX(INDIRECT("ALL["&amp;UNTANA7[#Headers]&amp;"]"),rowPointer3))</f>
        <v/>
      </c>
      <c r="T96" s="4" t="str">
        <f ca="1">IF(INDEX(INDIRECT("ALL["&amp;UNTANA7[#Headers]&amp;"]"),rowPointer3)="","",INDEX(INDIRECT("ALL["&amp;UNTANA7[#Headers]&amp;"]"),rowPointer3))</f>
        <v/>
      </c>
      <c r="U96" s="4" t="str">
        <f ca="1">IF(INDEX(INDIRECT("ALL["&amp;UNTANA7[#Headers]&amp;"]"),rowPointer3)="","",INDEX(INDIRECT("ALL["&amp;UNTANA7[#Headers]&amp;"]"),rowPointer3))</f>
        <v/>
      </c>
      <c r="V96" s="9" t="str">
        <f ca="1">IF(INDEX(INDIRECT("ALL["&amp;UNTANA7[#Headers]&amp;"]"),rowPointer3)="","",INDEX(INDIRECT("ALL["&amp;UNTANA7[#Headers]&amp;"]"),rowPointer3))</f>
        <v/>
      </c>
      <c r="W96" s="6" t="str">
        <f ca="1">IF(INDEX(INDIRECT("ALL["&amp;UNTANA7[#Headers]&amp;"]"),rowPointer3)="","",INDEX(INDIRECT("ALL["&amp;UNTANA7[#Headers]&amp;"]"),rowPointer3))</f>
        <v/>
      </c>
    </row>
    <row r="97" spans="1:23" x14ac:dyDescent="0.25">
      <c r="A97" s="7">
        <v>93</v>
      </c>
      <c r="D97">
        <f t="shared" si="1"/>
        <v>93</v>
      </c>
      <c r="E97">
        <f ca="1">INDEX(INDIRECT("ALL["&amp;UNTANA7[#Headers]&amp;"]"),rowPointer3)</f>
        <v>19</v>
      </c>
      <c r="F97" s="2" t="str">
        <f ca="1">INDEX(INDIRECT("ALL["&amp;UNTANA7[#Headers]&amp;"]"),rowPointer3)</f>
        <v/>
      </c>
      <c r="G97" s="6" t="str">
        <f ca="1">IF(INDEX(INDIRECT("ALL["&amp;UNTANA7[#Headers]&amp;"]"),rowPointer3)="","",INDEX(INDIRECT("ALL["&amp;UNTANA7[#Headers]&amp;"]"),rowPointer3))</f>
        <v>DB STATIONERY</v>
      </c>
      <c r="H97" s="6" t="str">
        <f ca="1">IF(INDEX(INDIRECT("ALL["&amp;UNTANA7[#Headers]&amp;"]"),rowPointer3)="","",INDEX(INDIRECT("ALL["&amp;UNTANA7[#Headers]&amp;"]"),rowPointer3))</f>
        <v>UNTANA</v>
      </c>
      <c r="I97" s="6" t="str">
        <f ca="1">IF(INDEX(INDIRECT("ALL["&amp;UNTANA7[#Headers]&amp;"]"),rowPointer3)="","",INDEX(INDIRECT("ALL["&amp;UNTANA7[#Headers]&amp;"]"),rowPointer3))</f>
        <v>JUA047/23</v>
      </c>
      <c r="J97" s="6" t="str">
        <f ca="1">IF(INDEX(INDIRECT("ALL["&amp;UNTANA7[#Headers]&amp;"]"),rowPointer3)="","",INDEX(INDIRECT("ALL["&amp;UNTANA7[#Headers]&amp;"]"),rowPointer3))</f>
        <v/>
      </c>
      <c r="K97" s="2">
        <f ca="1">IF(INDEX(INDIRECT("ALL["&amp;UNTANA7[#Headers]&amp;"]"),rowPointer3)="","",INDEX(INDIRECT("ALL["&amp;UNTANA7[#Headers]&amp;"]"),rowPointer3))</f>
        <v>44565</v>
      </c>
      <c r="L97" s="6" t="str">
        <f ca="1">IF(INDEX(INDIRECT("ALL["&amp;UNTANA7[#Headers]&amp;"]"),rowPointer3)="","",INDEX(INDIRECT("ALL["&amp;UNTANA7[#Headers]&amp;"]"),rowPointer3))</f>
        <v/>
      </c>
      <c r="M97" s="6" t="str">
        <f ca="1">IF(INDEX(INDIRECT("ALL["&amp;UNTANA7[#Headers]&amp;"]"),rowPointer3)="","",INDEX(INDIRECT("ALL["&amp;UNTANA7[#Headers]&amp;"]"),rowPointer3))</f>
        <v>GEL PEN TIZO 1.0 TG340</v>
      </c>
      <c r="N97" s="6">
        <f ca="1">IF(INDEX(INDIRECT("ALL["&amp;UNTANA7[#Headers]&amp;"]"),rowPointer3)="","",INDEX(INDIRECT("ALL["&amp;UNTANA7[#Headers]&amp;"]"),rowPointer3))</f>
        <v>7</v>
      </c>
      <c r="O97" s="9">
        <f ca="1">IF(INDEX(INDIRECT("ALL["&amp;UNTANA7[#Headers]&amp;"]"),rowPointer3)="","",INDEX(INDIRECT("ALL["&amp;UNTANA7[#Headers]&amp;"]"),rowPointer3))</f>
        <v>672</v>
      </c>
      <c r="P97" s="6" t="str">
        <f ca="1">IF(INDEX(INDIRECT("ALL["&amp;UNTANA7[#Headers]&amp;"]"),rowPointer3)="","",INDEX(INDIRECT("ALL["&amp;UNTANA7[#Headers]&amp;"]"),rowPointer3))</f>
        <v>LSN</v>
      </c>
      <c r="Q97" s="9">
        <f ca="1">IF(INDEX(INDIRECT("ALL["&amp;UNTANA7[#Headers]&amp;"]"),rowPointer3)="","",INDEX(INDIRECT("ALL["&amp;UNTANA7[#Headers]&amp;"]"),rowPointer3))</f>
        <v>31500</v>
      </c>
      <c r="R97" s="9" t="str">
        <f ca="1">IF(INDEX(INDIRECT("ALL["&amp;UNTANA7[#Headers]&amp;"]"),rowPointer3)="","",INDEX(INDIRECT("ALL["&amp;UNTANA7[#Headers]&amp;"]"),rowPointer3))</f>
        <v/>
      </c>
      <c r="S97" s="6" t="str">
        <f ca="1">IF(INDEX(INDIRECT("ALL["&amp;UNTANA7[#Headers]&amp;"]"),rowPointer3)="","",INDEX(INDIRECT("ALL["&amp;UNTANA7[#Headers]&amp;"]"),rowPointer3))</f>
        <v>96 LSN</v>
      </c>
      <c r="T97" s="4" t="str">
        <f ca="1">IF(INDEX(INDIRECT("ALL["&amp;UNTANA7[#Headers]&amp;"]"),rowPointer3)="","",INDEX(INDIRECT("ALL["&amp;UNTANA7[#Headers]&amp;"]"),rowPointer3))</f>
        <v/>
      </c>
      <c r="U97" s="4" t="str">
        <f ca="1">IF(INDEX(INDIRECT("ALL["&amp;UNTANA7[#Headers]&amp;"]"),rowPointer3)="","",INDEX(INDIRECT("ALL["&amp;UNTANA7[#Headers]&amp;"]"),rowPointer3))</f>
        <v/>
      </c>
      <c r="V97" s="9" t="str">
        <f ca="1">IF(INDEX(INDIRECT("ALL["&amp;UNTANA7[#Headers]&amp;"]"),rowPointer3)="","",INDEX(INDIRECT("ALL["&amp;UNTANA7[#Headers]&amp;"]"),rowPointer3))</f>
        <v/>
      </c>
      <c r="W97" s="6" t="str">
        <f ca="1">IF(INDEX(INDIRECT("ALL["&amp;UNTANA7[#Headers]&amp;"]"),rowPointer3)="","",INDEX(INDIRECT("ALL["&amp;UNTANA7[#Headers]&amp;"]"),rowPointer3))</f>
        <v/>
      </c>
    </row>
    <row r="98" spans="1:23" x14ac:dyDescent="0.25">
      <c r="A98" s="7">
        <v>94</v>
      </c>
      <c r="D98">
        <f t="shared" si="1"/>
        <v>94</v>
      </c>
      <c r="E98" t="str">
        <f ca="1">INDEX(INDIRECT("ALL["&amp;UNTANA7[#Headers]&amp;"]"),rowPointer3)</f>
        <v/>
      </c>
      <c r="F98" s="2" t="str">
        <f ca="1">INDEX(INDIRECT("ALL["&amp;UNTANA7[#Headers]&amp;"]"),rowPointer3)</f>
        <v/>
      </c>
      <c r="G98" s="6" t="str">
        <f ca="1">IF(INDEX(INDIRECT("ALL["&amp;UNTANA7[#Headers]&amp;"]"),rowPointer3)="","",INDEX(INDIRECT("ALL["&amp;UNTANA7[#Headers]&amp;"]"),rowPointer3))</f>
        <v/>
      </c>
      <c r="H98" s="6" t="str">
        <f ca="1">IF(INDEX(INDIRECT("ALL["&amp;UNTANA7[#Headers]&amp;"]"),rowPointer3)="","",INDEX(INDIRECT("ALL["&amp;UNTANA7[#Headers]&amp;"]"),rowPointer3))</f>
        <v/>
      </c>
      <c r="I98" s="6" t="str">
        <f ca="1">IF(INDEX(INDIRECT("ALL["&amp;UNTANA7[#Headers]&amp;"]"),rowPointer3)="","",INDEX(INDIRECT("ALL["&amp;UNTANA7[#Headers]&amp;"]"),rowPointer3))</f>
        <v/>
      </c>
      <c r="J98" s="6" t="str">
        <f ca="1">IF(INDEX(INDIRECT("ALL["&amp;UNTANA7[#Headers]&amp;"]"),rowPointer3)="","",INDEX(INDIRECT("ALL["&amp;UNTANA7[#Headers]&amp;"]"),rowPointer3))</f>
        <v/>
      </c>
      <c r="K98" s="2" t="str">
        <f ca="1">IF(INDEX(INDIRECT("ALL["&amp;UNTANA7[#Headers]&amp;"]"),rowPointer3)="","",INDEX(INDIRECT("ALL["&amp;UNTANA7[#Headers]&amp;"]"),rowPointer3))</f>
        <v/>
      </c>
      <c r="L98" s="6" t="str">
        <f ca="1">IF(INDEX(INDIRECT("ALL["&amp;UNTANA7[#Headers]&amp;"]"),rowPointer3)="","",INDEX(INDIRECT("ALL["&amp;UNTANA7[#Headers]&amp;"]"),rowPointer3))</f>
        <v/>
      </c>
      <c r="M98" s="6" t="str">
        <f ca="1">IF(INDEX(INDIRECT("ALL["&amp;UNTANA7[#Headers]&amp;"]"),rowPointer3)="","",INDEX(INDIRECT("ALL["&amp;UNTANA7[#Headers]&amp;"]"),rowPointer3))</f>
        <v>GEL 1.0 TG340BI BIRU</v>
      </c>
      <c r="N98" s="6">
        <f ca="1">IF(INDEX(INDIRECT("ALL["&amp;UNTANA7[#Headers]&amp;"]"),rowPointer3)="","",INDEX(INDIRECT("ALL["&amp;UNTANA7[#Headers]&amp;"]"),rowPointer3))</f>
        <v>3</v>
      </c>
      <c r="O98" s="9">
        <f ca="1">IF(INDEX(INDIRECT("ALL["&amp;UNTANA7[#Headers]&amp;"]"),rowPointer3)="","",INDEX(INDIRECT("ALL["&amp;UNTANA7[#Headers]&amp;"]"),rowPointer3))</f>
        <v>288</v>
      </c>
      <c r="P98" s="6" t="str">
        <f ca="1">IF(INDEX(INDIRECT("ALL["&amp;UNTANA7[#Headers]&amp;"]"),rowPointer3)="","",INDEX(INDIRECT("ALL["&amp;UNTANA7[#Headers]&amp;"]"),rowPointer3))</f>
        <v>LSN</v>
      </c>
      <c r="Q98" s="9">
        <f ca="1">IF(INDEX(INDIRECT("ALL["&amp;UNTANA7[#Headers]&amp;"]"),rowPointer3)="","",INDEX(INDIRECT("ALL["&amp;UNTANA7[#Headers]&amp;"]"),rowPointer3))</f>
        <v>31500</v>
      </c>
      <c r="R98" s="9" t="str">
        <f ca="1">IF(INDEX(INDIRECT("ALL["&amp;UNTANA7[#Headers]&amp;"]"),rowPointer3)="","",INDEX(INDIRECT("ALL["&amp;UNTANA7[#Headers]&amp;"]"),rowPointer3))</f>
        <v/>
      </c>
      <c r="S98" s="6" t="str">
        <f ca="1">IF(INDEX(INDIRECT("ALL["&amp;UNTANA7[#Headers]&amp;"]"),rowPointer3)="","",INDEX(INDIRECT("ALL["&amp;UNTANA7[#Headers]&amp;"]"),rowPointer3))</f>
        <v>96 LSN</v>
      </c>
      <c r="T98" s="4" t="str">
        <f ca="1">IF(INDEX(INDIRECT("ALL["&amp;UNTANA7[#Headers]&amp;"]"),rowPointer3)="","",INDEX(INDIRECT("ALL["&amp;UNTANA7[#Headers]&amp;"]"),rowPointer3))</f>
        <v/>
      </c>
      <c r="U98" s="4" t="str">
        <f ca="1">IF(INDEX(INDIRECT("ALL["&amp;UNTANA7[#Headers]&amp;"]"),rowPointer3)="","",INDEX(INDIRECT("ALL["&amp;UNTANA7[#Headers]&amp;"]"),rowPointer3))</f>
        <v/>
      </c>
      <c r="V98" s="9" t="str">
        <f ca="1">IF(INDEX(INDIRECT("ALL["&amp;UNTANA7[#Headers]&amp;"]"),rowPointer3)="","",INDEX(INDIRECT("ALL["&amp;UNTANA7[#Headers]&amp;"]"),rowPointer3))</f>
        <v/>
      </c>
      <c r="W98" s="6" t="str">
        <f ca="1">IF(INDEX(INDIRECT("ALL["&amp;UNTANA7[#Headers]&amp;"]"),rowPointer3)="","",INDEX(INDIRECT("ALL["&amp;UNTANA7[#Headers]&amp;"]"),rowPointer3))</f>
        <v/>
      </c>
    </row>
    <row r="99" spans="1:23" x14ac:dyDescent="0.25">
      <c r="A99" s="7">
        <v>95</v>
      </c>
      <c r="D99">
        <f t="shared" si="1"/>
        <v>95</v>
      </c>
      <c r="E99" t="str">
        <f ca="1">INDEX(INDIRECT("ALL["&amp;UNTANA7[#Headers]&amp;"]"),rowPointer3)</f>
        <v/>
      </c>
      <c r="F99" s="2" t="str">
        <f ca="1">INDEX(INDIRECT("ALL["&amp;UNTANA7[#Headers]&amp;"]"),rowPointer3)</f>
        <v/>
      </c>
      <c r="G99" s="6" t="str">
        <f ca="1">IF(INDEX(INDIRECT("ALL["&amp;UNTANA7[#Headers]&amp;"]"),rowPointer3)="","",INDEX(INDIRECT("ALL["&amp;UNTANA7[#Headers]&amp;"]"),rowPointer3))</f>
        <v/>
      </c>
      <c r="H99" s="6" t="str">
        <f ca="1">IF(INDEX(INDIRECT("ALL["&amp;UNTANA7[#Headers]&amp;"]"),rowPointer3)="","",INDEX(INDIRECT("ALL["&amp;UNTANA7[#Headers]&amp;"]"),rowPointer3))</f>
        <v/>
      </c>
      <c r="I99" s="6" t="str">
        <f ca="1">IF(INDEX(INDIRECT("ALL["&amp;UNTANA7[#Headers]&amp;"]"),rowPointer3)="","",INDEX(INDIRECT("ALL["&amp;UNTANA7[#Headers]&amp;"]"),rowPointer3))</f>
        <v/>
      </c>
      <c r="J99" s="6" t="str">
        <f ca="1">IF(INDEX(INDIRECT("ALL["&amp;UNTANA7[#Headers]&amp;"]"),rowPointer3)="","",INDEX(INDIRECT("ALL["&amp;UNTANA7[#Headers]&amp;"]"),rowPointer3))</f>
        <v/>
      </c>
      <c r="K99" s="2" t="str">
        <f ca="1">IF(INDEX(INDIRECT("ALL["&amp;UNTANA7[#Headers]&amp;"]"),rowPointer3)="","",INDEX(INDIRECT("ALL["&amp;UNTANA7[#Headers]&amp;"]"),rowPointer3))</f>
        <v/>
      </c>
      <c r="L99" s="6" t="str">
        <f ca="1">IF(INDEX(INDIRECT("ALL["&amp;UNTANA7[#Headers]&amp;"]"),rowPointer3)="","",INDEX(INDIRECT("ALL["&amp;UNTANA7[#Headers]&amp;"]"),rowPointer3))</f>
        <v/>
      </c>
      <c r="M99" s="6" t="str">
        <f ca="1">IF(INDEX(INDIRECT("ALL["&amp;UNTANA7[#Headers]&amp;"]"),rowPointer3)="","",INDEX(INDIRECT("ALL["&amp;UNTANA7[#Headers]&amp;"]"),rowPointer3))</f>
        <v/>
      </c>
      <c r="N99" s="6" t="str">
        <f ca="1">IF(INDEX(INDIRECT("ALL["&amp;UNTANA7[#Headers]&amp;"]"),rowPointer3)="","",INDEX(INDIRECT("ALL["&amp;UNTANA7[#Headers]&amp;"]"),rowPointer3))</f>
        <v/>
      </c>
      <c r="O99" s="9" t="str">
        <f ca="1">IF(INDEX(INDIRECT("ALL["&amp;UNTANA7[#Headers]&amp;"]"),rowPointer3)="","",INDEX(INDIRECT("ALL["&amp;UNTANA7[#Headers]&amp;"]"),rowPointer3))</f>
        <v/>
      </c>
      <c r="P99" s="6" t="str">
        <f ca="1">IF(INDEX(INDIRECT("ALL["&amp;UNTANA7[#Headers]&amp;"]"),rowPointer3)="","",INDEX(INDIRECT("ALL["&amp;UNTANA7[#Headers]&amp;"]"),rowPointer3))</f>
        <v/>
      </c>
      <c r="Q99" s="9" t="str">
        <f ca="1">IF(INDEX(INDIRECT("ALL["&amp;UNTANA7[#Headers]&amp;"]"),rowPointer3)="","",INDEX(INDIRECT("ALL["&amp;UNTANA7[#Headers]&amp;"]"),rowPointer3))</f>
        <v/>
      </c>
      <c r="R99" s="9" t="str">
        <f ca="1">IF(INDEX(INDIRECT("ALL["&amp;UNTANA7[#Headers]&amp;"]"),rowPointer3)="","",INDEX(INDIRECT("ALL["&amp;UNTANA7[#Headers]&amp;"]"),rowPointer3))</f>
        <v/>
      </c>
      <c r="S99" s="6" t="str">
        <f ca="1">IF(INDEX(INDIRECT("ALL["&amp;UNTANA7[#Headers]&amp;"]"),rowPointer3)="","",INDEX(INDIRECT("ALL["&amp;UNTANA7[#Headers]&amp;"]"),rowPointer3))</f>
        <v/>
      </c>
      <c r="T99" s="4" t="str">
        <f ca="1">IF(INDEX(INDIRECT("ALL["&amp;UNTANA7[#Headers]&amp;"]"),rowPointer3)="","",INDEX(INDIRECT("ALL["&amp;UNTANA7[#Headers]&amp;"]"),rowPointer3))</f>
        <v/>
      </c>
      <c r="U99" s="4" t="str">
        <f ca="1">IF(INDEX(INDIRECT("ALL["&amp;UNTANA7[#Headers]&amp;"]"),rowPointer3)="","",INDEX(INDIRECT("ALL["&amp;UNTANA7[#Headers]&amp;"]"),rowPointer3))</f>
        <v/>
      </c>
      <c r="V99" s="9" t="str">
        <f ca="1">IF(INDEX(INDIRECT("ALL["&amp;UNTANA7[#Headers]&amp;"]"),rowPointer3)="","",INDEX(INDIRECT("ALL["&amp;UNTANA7[#Headers]&amp;"]"),rowPointer3))</f>
        <v/>
      </c>
      <c r="W99" s="6" t="str">
        <f ca="1">IF(INDEX(INDIRECT("ALL["&amp;UNTANA7[#Headers]&amp;"]"),rowPointer3)="","",INDEX(INDIRECT("ALL["&amp;UNTANA7[#Headers]&amp;"]"),rowPointer3))</f>
        <v/>
      </c>
    </row>
    <row r="100" spans="1:23" x14ac:dyDescent="0.25">
      <c r="A100" s="7">
        <v>96</v>
      </c>
      <c r="D100">
        <f t="shared" si="1"/>
        <v>96</v>
      </c>
      <c r="E100">
        <f ca="1">INDEX(INDIRECT("ALL["&amp;UNTANA7[#Headers]&amp;"]"),rowPointer3)</f>
        <v>20</v>
      </c>
      <c r="F100" s="2" t="str">
        <f ca="1">INDEX(INDIRECT("ALL["&amp;UNTANA7[#Headers]&amp;"]"),rowPointer3)</f>
        <v/>
      </c>
      <c r="G100" s="6" t="str">
        <f ca="1">IF(INDEX(INDIRECT("ALL["&amp;UNTANA7[#Headers]&amp;"]"),rowPointer3)="","",INDEX(INDIRECT("ALL["&amp;UNTANA7[#Headers]&amp;"]"),rowPointer3))</f>
        <v>GRAFINDO</v>
      </c>
      <c r="H100" s="6" t="str">
        <f ca="1">IF(INDEX(INDIRECT("ALL["&amp;UNTANA7[#Headers]&amp;"]"),rowPointer3)="","",INDEX(INDIRECT("ALL["&amp;UNTANA7[#Headers]&amp;"]"),rowPointer3))</f>
        <v>UNTANA</v>
      </c>
      <c r="I100" s="6" t="str">
        <f ca="1">IF(INDEX(INDIRECT("ALL["&amp;UNTANA7[#Headers]&amp;"]"),rowPointer3)="","",INDEX(INDIRECT("ALL["&amp;UNTANA7[#Headers]&amp;"]"),rowPointer3))</f>
        <v>GA-23-01-0001</v>
      </c>
      <c r="J100" s="6" t="str">
        <f ca="1">IF(INDEX(INDIRECT("ALL["&amp;UNTANA7[#Headers]&amp;"]"),rowPointer3)="","",INDEX(INDIRECT("ALL["&amp;UNTANA7[#Headers]&amp;"]"),rowPointer3))</f>
        <v/>
      </c>
      <c r="K100" s="2">
        <f ca="1">IF(INDEX(INDIRECT("ALL["&amp;UNTANA7[#Headers]&amp;"]"),rowPointer3)="","",INDEX(INDIRECT("ALL["&amp;UNTANA7[#Headers]&amp;"]"),rowPointer3))</f>
        <v>44928</v>
      </c>
      <c r="L100" s="6" t="str">
        <f ca="1">IF(INDEX(INDIRECT("ALL["&amp;UNTANA7[#Headers]&amp;"]"),rowPointer3)="","",INDEX(INDIRECT("ALL["&amp;UNTANA7[#Headers]&amp;"]"),rowPointer3))</f>
        <v/>
      </c>
      <c r="M100" s="6" t="str">
        <f ca="1">IF(INDEX(INDIRECT("ALL["&amp;UNTANA7[#Headers]&amp;"]"),rowPointer3)="","",INDEX(INDIRECT("ALL["&amp;UNTANA7[#Headers]&amp;"]"),rowPointer3))</f>
        <v>MAP KANCING SIKA AC-05 KUNING</v>
      </c>
      <c r="N100" s="6">
        <f ca="1">IF(INDEX(INDIRECT("ALL["&amp;UNTANA7[#Headers]&amp;"]"),rowPointer3)="","",INDEX(INDIRECT("ALL["&amp;UNTANA7[#Headers]&amp;"]"),rowPointer3))</f>
        <v>3</v>
      </c>
      <c r="O100" s="9">
        <f ca="1">IF(INDEX(INDIRECT("ALL["&amp;UNTANA7[#Headers]&amp;"]"),rowPointer3)="","",INDEX(INDIRECT("ALL["&amp;UNTANA7[#Headers]&amp;"]"),rowPointer3))</f>
        <v>150</v>
      </c>
      <c r="P100" s="6" t="str">
        <f ca="1">IF(INDEX(INDIRECT("ALL["&amp;UNTANA7[#Headers]&amp;"]"),rowPointer3)="","",INDEX(INDIRECT("ALL["&amp;UNTANA7[#Headers]&amp;"]"),rowPointer3))</f>
        <v>LSN</v>
      </c>
      <c r="Q100" s="9">
        <f ca="1">IF(INDEX(INDIRECT("ALL["&amp;UNTANA7[#Headers]&amp;"]"),rowPointer3)="","",INDEX(INDIRECT("ALL["&amp;UNTANA7[#Headers]&amp;"]"),rowPointer3))</f>
        <v>18250</v>
      </c>
      <c r="R100" s="9" t="str">
        <f ca="1">IF(INDEX(INDIRECT("ALL["&amp;UNTANA7[#Headers]&amp;"]"),rowPointer3)="","",INDEX(INDIRECT("ALL["&amp;UNTANA7[#Headers]&amp;"]"),rowPointer3))</f>
        <v/>
      </c>
      <c r="S100" s="6" t="str">
        <f ca="1">IF(INDEX(INDIRECT("ALL["&amp;UNTANA7[#Headers]&amp;"]"),rowPointer3)="","",INDEX(INDIRECT("ALL["&amp;UNTANA7[#Headers]&amp;"]"),rowPointer3))</f>
        <v>50 LSN</v>
      </c>
      <c r="T100" s="4" t="str">
        <f ca="1">IF(INDEX(INDIRECT("ALL["&amp;UNTANA7[#Headers]&amp;"]"),rowPointer3)="","",INDEX(INDIRECT("ALL["&amp;UNTANA7[#Headers]&amp;"]"),rowPointer3))</f>
        <v/>
      </c>
      <c r="U100" s="4" t="str">
        <f ca="1">IF(INDEX(INDIRECT("ALL["&amp;UNTANA7[#Headers]&amp;"]"),rowPointer3)="","",INDEX(INDIRECT("ALL["&amp;UNTANA7[#Headers]&amp;"]"),rowPointer3))</f>
        <v/>
      </c>
      <c r="V100" s="9" t="str">
        <f ca="1">IF(INDEX(INDIRECT("ALL["&amp;UNTANA7[#Headers]&amp;"]"),rowPointer3)="","",INDEX(INDIRECT("ALL["&amp;UNTANA7[#Headers]&amp;"]"),rowPointer3))</f>
        <v/>
      </c>
      <c r="W100" s="6" t="str">
        <f ca="1">IF(INDEX(INDIRECT("ALL["&amp;UNTANA7[#Headers]&amp;"]"),rowPointer3)="","",INDEX(INDIRECT("ALL["&amp;UNTANA7[#Headers]&amp;"]"),rowPointer3))</f>
        <v/>
      </c>
    </row>
    <row r="101" spans="1:23" x14ac:dyDescent="0.25">
      <c r="A101" s="7">
        <v>97</v>
      </c>
      <c r="D101">
        <f t="shared" si="1"/>
        <v>97</v>
      </c>
      <c r="E101" t="str">
        <f ca="1">INDEX(INDIRECT("ALL["&amp;UNTANA7[#Headers]&amp;"]"),rowPointer3)</f>
        <v/>
      </c>
      <c r="F101" s="2" t="str">
        <f ca="1">INDEX(INDIRECT("ALL["&amp;UNTANA7[#Headers]&amp;"]"),rowPointer3)</f>
        <v/>
      </c>
      <c r="G101" s="6" t="str">
        <f ca="1">IF(INDEX(INDIRECT("ALL["&amp;UNTANA7[#Headers]&amp;"]"),rowPointer3)="","",INDEX(INDIRECT("ALL["&amp;UNTANA7[#Headers]&amp;"]"),rowPointer3))</f>
        <v/>
      </c>
      <c r="H101" s="6" t="str">
        <f ca="1">IF(INDEX(INDIRECT("ALL["&amp;UNTANA7[#Headers]&amp;"]"),rowPointer3)="","",INDEX(INDIRECT("ALL["&amp;UNTANA7[#Headers]&amp;"]"),rowPointer3))</f>
        <v/>
      </c>
      <c r="I101" s="6" t="str">
        <f ca="1">IF(INDEX(INDIRECT("ALL["&amp;UNTANA7[#Headers]&amp;"]"),rowPointer3)="","",INDEX(INDIRECT("ALL["&amp;UNTANA7[#Headers]&amp;"]"),rowPointer3))</f>
        <v/>
      </c>
      <c r="J101" s="6" t="str">
        <f ca="1">IF(INDEX(INDIRECT("ALL["&amp;UNTANA7[#Headers]&amp;"]"),rowPointer3)="","",INDEX(INDIRECT("ALL["&amp;UNTANA7[#Headers]&amp;"]"),rowPointer3))</f>
        <v/>
      </c>
      <c r="K101" s="2" t="str">
        <f ca="1">IF(INDEX(INDIRECT("ALL["&amp;UNTANA7[#Headers]&amp;"]"),rowPointer3)="","",INDEX(INDIRECT("ALL["&amp;UNTANA7[#Headers]&amp;"]"),rowPointer3))</f>
        <v/>
      </c>
      <c r="L101" s="6" t="str">
        <f ca="1">IF(INDEX(INDIRECT("ALL["&amp;UNTANA7[#Headers]&amp;"]"),rowPointer3)="","",INDEX(INDIRECT("ALL["&amp;UNTANA7[#Headers]&amp;"]"),rowPointer3))</f>
        <v/>
      </c>
      <c r="M101" s="6" t="str">
        <f ca="1">IF(INDEX(INDIRECT("ALL["&amp;UNTANA7[#Headers]&amp;"]"),rowPointer3)="","",INDEX(INDIRECT("ALL["&amp;UNTANA7[#Headers]&amp;"]"),rowPointer3))</f>
        <v>BUSINESS FILE SIKA AC-106 HIJAU</v>
      </c>
      <c r="N101" s="6">
        <f ca="1">IF(INDEX(INDIRECT("ALL["&amp;UNTANA7[#Headers]&amp;"]"),rowPointer3)="","",INDEX(INDIRECT("ALL["&amp;UNTANA7[#Headers]&amp;"]"),rowPointer3))</f>
        <v>1</v>
      </c>
      <c r="O101" s="9">
        <f ca="1">IF(INDEX(INDIRECT("ALL["&amp;UNTANA7[#Headers]&amp;"]"),rowPointer3)="","",INDEX(INDIRECT("ALL["&amp;UNTANA7[#Headers]&amp;"]"),rowPointer3))</f>
        <v>50</v>
      </c>
      <c r="P101" s="6" t="str">
        <f ca="1">IF(INDEX(INDIRECT("ALL["&amp;UNTANA7[#Headers]&amp;"]"),rowPointer3)="","",INDEX(INDIRECT("ALL["&amp;UNTANA7[#Headers]&amp;"]"),rowPointer3))</f>
        <v>LSN</v>
      </c>
      <c r="Q101" s="9" t="str">
        <f ca="1">IF(INDEX(INDIRECT("ALL["&amp;UNTANA7[#Headers]&amp;"]"),rowPointer3)="","",INDEX(INDIRECT("ALL["&amp;UNTANA7[#Headers]&amp;"]"),rowPointer3))</f>
        <v/>
      </c>
      <c r="R101" s="9" t="str">
        <f ca="1">IF(INDEX(INDIRECT("ALL["&amp;UNTANA7[#Headers]&amp;"]"),rowPointer3)="","",INDEX(INDIRECT("ALL["&amp;UNTANA7[#Headers]&amp;"]"),rowPointer3))</f>
        <v/>
      </c>
      <c r="S101" s="6" t="str">
        <f ca="1">IF(INDEX(INDIRECT("ALL["&amp;UNTANA7[#Headers]&amp;"]"),rowPointer3)="","",INDEX(INDIRECT("ALL["&amp;UNTANA7[#Headers]&amp;"]"),rowPointer3))</f>
        <v>50 LSN</v>
      </c>
      <c r="T101" s="4" t="str">
        <f ca="1">IF(INDEX(INDIRECT("ALL["&amp;UNTANA7[#Headers]&amp;"]"),rowPointer3)="","",INDEX(INDIRECT("ALL["&amp;UNTANA7[#Headers]&amp;"]"),rowPointer3))</f>
        <v/>
      </c>
      <c r="U101" s="4" t="str">
        <f ca="1">IF(INDEX(INDIRECT("ALL["&amp;UNTANA7[#Headers]&amp;"]"),rowPointer3)="","",INDEX(INDIRECT("ALL["&amp;UNTANA7[#Headers]&amp;"]"),rowPointer3))</f>
        <v/>
      </c>
      <c r="V101" s="9" t="str">
        <f ca="1">IF(INDEX(INDIRECT("ALL["&amp;UNTANA7[#Headers]&amp;"]"),rowPointer3)="","",INDEX(INDIRECT("ALL["&amp;UNTANA7[#Headers]&amp;"]"),rowPointer3))</f>
        <v/>
      </c>
      <c r="W101" s="6" t="str">
        <f ca="1">IF(INDEX(INDIRECT("ALL["&amp;UNTANA7[#Headers]&amp;"]"),rowPointer3)="","",INDEX(INDIRECT("ALL["&amp;UNTANA7[#Headers]&amp;"]"),rowPointer3))</f>
        <v>BONUS</v>
      </c>
    </row>
    <row r="102" spans="1:23" x14ac:dyDescent="0.25">
      <c r="A102" s="7">
        <v>98</v>
      </c>
      <c r="D102">
        <f t="shared" si="1"/>
        <v>98</v>
      </c>
      <c r="E102" t="str">
        <f ca="1">INDEX(INDIRECT("ALL["&amp;UNTANA7[#Headers]&amp;"]"),rowPointer3)</f>
        <v/>
      </c>
      <c r="F102" s="2" t="str">
        <f ca="1">INDEX(INDIRECT("ALL["&amp;UNTANA7[#Headers]&amp;"]"),rowPointer3)</f>
        <v/>
      </c>
      <c r="G102" s="6" t="str">
        <f ca="1">IF(INDEX(INDIRECT("ALL["&amp;UNTANA7[#Headers]&amp;"]"),rowPointer3)="","",INDEX(INDIRECT("ALL["&amp;UNTANA7[#Headers]&amp;"]"),rowPointer3))</f>
        <v/>
      </c>
      <c r="H102" s="6" t="str">
        <f ca="1">IF(INDEX(INDIRECT("ALL["&amp;UNTANA7[#Headers]&amp;"]"),rowPointer3)="","",INDEX(INDIRECT("ALL["&amp;UNTANA7[#Headers]&amp;"]"),rowPointer3))</f>
        <v/>
      </c>
      <c r="I102" s="6" t="str">
        <f ca="1">IF(INDEX(INDIRECT("ALL["&amp;UNTANA7[#Headers]&amp;"]"),rowPointer3)="","",INDEX(INDIRECT("ALL["&amp;UNTANA7[#Headers]&amp;"]"),rowPointer3))</f>
        <v/>
      </c>
      <c r="J102" s="6" t="str">
        <f ca="1">IF(INDEX(INDIRECT("ALL["&amp;UNTANA7[#Headers]&amp;"]"),rowPointer3)="","",INDEX(INDIRECT("ALL["&amp;UNTANA7[#Headers]&amp;"]"),rowPointer3))</f>
        <v/>
      </c>
      <c r="K102" s="2" t="str">
        <f ca="1">IF(INDEX(INDIRECT("ALL["&amp;UNTANA7[#Headers]&amp;"]"),rowPointer3)="","",INDEX(INDIRECT("ALL["&amp;UNTANA7[#Headers]&amp;"]"),rowPointer3))</f>
        <v/>
      </c>
      <c r="L102" s="6" t="str">
        <f ca="1">IF(INDEX(INDIRECT("ALL["&amp;UNTANA7[#Headers]&amp;"]"),rowPointer3)="","",INDEX(INDIRECT("ALL["&amp;UNTANA7[#Headers]&amp;"]"),rowPointer3))</f>
        <v/>
      </c>
      <c r="M102" s="6" t="str">
        <f ca="1">IF(INDEX(INDIRECT("ALL["&amp;UNTANA7[#Headers]&amp;"]"),rowPointer3)="","",INDEX(INDIRECT("ALL["&amp;UNTANA7[#Headers]&amp;"]"),rowPointer3))</f>
        <v>BUSINESS FILE SIKA AC-106 PUTIH</v>
      </c>
      <c r="N102" s="6">
        <f ca="1">IF(INDEX(INDIRECT("ALL["&amp;UNTANA7[#Headers]&amp;"]"),rowPointer3)="","",INDEX(INDIRECT("ALL["&amp;UNTANA7[#Headers]&amp;"]"),rowPointer3))</f>
        <v>2</v>
      </c>
      <c r="O102" s="9">
        <f ca="1">IF(INDEX(INDIRECT("ALL["&amp;UNTANA7[#Headers]&amp;"]"),rowPointer3)="","",INDEX(INDIRECT("ALL["&amp;UNTANA7[#Headers]&amp;"]"),rowPointer3))</f>
        <v>100</v>
      </c>
      <c r="P102" s="6" t="str">
        <f ca="1">IF(INDEX(INDIRECT("ALL["&amp;UNTANA7[#Headers]&amp;"]"),rowPointer3)="","",INDEX(INDIRECT("ALL["&amp;UNTANA7[#Headers]&amp;"]"),rowPointer3))</f>
        <v>LSN</v>
      </c>
      <c r="Q102" s="9" t="str">
        <f ca="1">IF(INDEX(INDIRECT("ALL["&amp;UNTANA7[#Headers]&amp;"]"),rowPointer3)="","",INDEX(INDIRECT("ALL["&amp;UNTANA7[#Headers]&amp;"]"),rowPointer3))</f>
        <v/>
      </c>
      <c r="R102" s="9" t="str">
        <f ca="1">IF(INDEX(INDIRECT("ALL["&amp;UNTANA7[#Headers]&amp;"]"),rowPointer3)="","",INDEX(INDIRECT("ALL["&amp;UNTANA7[#Headers]&amp;"]"),rowPointer3))</f>
        <v/>
      </c>
      <c r="S102" s="6" t="str">
        <f ca="1">IF(INDEX(INDIRECT("ALL["&amp;UNTANA7[#Headers]&amp;"]"),rowPointer3)="","",INDEX(INDIRECT("ALL["&amp;UNTANA7[#Headers]&amp;"]"),rowPointer3))</f>
        <v>50 LSN</v>
      </c>
      <c r="T102" s="4" t="str">
        <f ca="1">IF(INDEX(INDIRECT("ALL["&amp;UNTANA7[#Headers]&amp;"]"),rowPointer3)="","",INDEX(INDIRECT("ALL["&amp;UNTANA7[#Headers]&amp;"]"),rowPointer3))</f>
        <v/>
      </c>
      <c r="U102" s="4" t="str">
        <f ca="1">IF(INDEX(INDIRECT("ALL["&amp;UNTANA7[#Headers]&amp;"]"),rowPointer3)="","",INDEX(INDIRECT("ALL["&amp;UNTANA7[#Headers]&amp;"]"),rowPointer3))</f>
        <v/>
      </c>
      <c r="V102" s="9" t="str">
        <f ca="1">IF(INDEX(INDIRECT("ALL["&amp;UNTANA7[#Headers]&amp;"]"),rowPointer3)="","",INDEX(INDIRECT("ALL["&amp;UNTANA7[#Headers]&amp;"]"),rowPointer3))</f>
        <v/>
      </c>
      <c r="W102" s="6" t="str">
        <f ca="1">IF(INDEX(INDIRECT("ALL["&amp;UNTANA7[#Headers]&amp;"]"),rowPointer3)="","",INDEX(INDIRECT("ALL["&amp;UNTANA7[#Headers]&amp;"]"),rowPointer3))</f>
        <v>BONUS</v>
      </c>
    </row>
    <row r="103" spans="1:23" x14ac:dyDescent="0.25">
      <c r="A103" s="7">
        <v>99</v>
      </c>
      <c r="D103">
        <f t="shared" si="1"/>
        <v>99</v>
      </c>
      <c r="E103" t="str">
        <f ca="1">INDEX(INDIRECT("ALL["&amp;UNTANA7[#Headers]&amp;"]"),rowPointer3)</f>
        <v/>
      </c>
      <c r="F103" s="2" t="str">
        <f ca="1">INDEX(INDIRECT("ALL["&amp;UNTANA7[#Headers]&amp;"]"),rowPointer3)</f>
        <v/>
      </c>
      <c r="G103" s="6" t="str">
        <f ca="1">IF(INDEX(INDIRECT("ALL["&amp;UNTANA7[#Headers]&amp;"]"),rowPointer3)="","",INDEX(INDIRECT("ALL["&amp;UNTANA7[#Headers]&amp;"]"),rowPointer3))</f>
        <v/>
      </c>
      <c r="H103" s="6" t="str">
        <f ca="1">IF(INDEX(INDIRECT("ALL["&amp;UNTANA7[#Headers]&amp;"]"),rowPointer3)="","",INDEX(INDIRECT("ALL["&amp;UNTANA7[#Headers]&amp;"]"),rowPointer3))</f>
        <v/>
      </c>
      <c r="I103" s="6" t="str">
        <f ca="1">IF(INDEX(INDIRECT("ALL["&amp;UNTANA7[#Headers]&amp;"]"),rowPointer3)="","",INDEX(INDIRECT("ALL["&amp;UNTANA7[#Headers]&amp;"]"),rowPointer3))</f>
        <v/>
      </c>
      <c r="J103" s="6" t="str">
        <f ca="1">IF(INDEX(INDIRECT("ALL["&amp;UNTANA7[#Headers]&amp;"]"),rowPointer3)="","",INDEX(INDIRECT("ALL["&amp;UNTANA7[#Headers]&amp;"]"),rowPointer3))</f>
        <v/>
      </c>
      <c r="K103" s="2" t="str">
        <f ca="1">IF(INDEX(INDIRECT("ALL["&amp;UNTANA7[#Headers]&amp;"]"),rowPointer3)="","",INDEX(INDIRECT("ALL["&amp;UNTANA7[#Headers]&amp;"]"),rowPointer3))</f>
        <v/>
      </c>
      <c r="L103" s="6" t="str">
        <f ca="1">IF(INDEX(INDIRECT("ALL["&amp;UNTANA7[#Headers]&amp;"]"),rowPointer3)="","",INDEX(INDIRECT("ALL["&amp;UNTANA7[#Headers]&amp;"]"),rowPointer3))</f>
        <v/>
      </c>
      <c r="M103" s="6" t="str">
        <f ca="1">IF(INDEX(INDIRECT("ALL["&amp;UNTANA7[#Headers]&amp;"]"),rowPointer3)="","",INDEX(INDIRECT("ALL["&amp;UNTANA7[#Headers]&amp;"]"),rowPointer3))</f>
        <v/>
      </c>
      <c r="N103" s="6" t="str">
        <f ca="1">IF(INDEX(INDIRECT("ALL["&amp;UNTANA7[#Headers]&amp;"]"),rowPointer3)="","",INDEX(INDIRECT("ALL["&amp;UNTANA7[#Headers]&amp;"]"),rowPointer3))</f>
        <v/>
      </c>
      <c r="O103" s="9" t="str">
        <f ca="1">IF(INDEX(INDIRECT("ALL["&amp;UNTANA7[#Headers]&amp;"]"),rowPointer3)="","",INDEX(INDIRECT("ALL["&amp;UNTANA7[#Headers]&amp;"]"),rowPointer3))</f>
        <v/>
      </c>
      <c r="P103" s="6" t="str">
        <f ca="1">IF(INDEX(INDIRECT("ALL["&amp;UNTANA7[#Headers]&amp;"]"),rowPointer3)="","",INDEX(INDIRECT("ALL["&amp;UNTANA7[#Headers]&amp;"]"),rowPointer3))</f>
        <v/>
      </c>
      <c r="Q103" s="9" t="str">
        <f ca="1">IF(INDEX(INDIRECT("ALL["&amp;UNTANA7[#Headers]&amp;"]"),rowPointer3)="","",INDEX(INDIRECT("ALL["&amp;UNTANA7[#Headers]&amp;"]"),rowPointer3))</f>
        <v/>
      </c>
      <c r="R103" s="9" t="str">
        <f ca="1">IF(INDEX(INDIRECT("ALL["&amp;UNTANA7[#Headers]&amp;"]"),rowPointer3)="","",INDEX(INDIRECT("ALL["&amp;UNTANA7[#Headers]&amp;"]"),rowPointer3))</f>
        <v/>
      </c>
      <c r="S103" s="6" t="str">
        <f ca="1">IF(INDEX(INDIRECT("ALL["&amp;UNTANA7[#Headers]&amp;"]"),rowPointer3)="","",INDEX(INDIRECT("ALL["&amp;UNTANA7[#Headers]&amp;"]"),rowPointer3))</f>
        <v/>
      </c>
      <c r="T103" s="4" t="str">
        <f ca="1">IF(INDEX(INDIRECT("ALL["&amp;UNTANA7[#Headers]&amp;"]"),rowPointer3)="","",INDEX(INDIRECT("ALL["&amp;UNTANA7[#Headers]&amp;"]"),rowPointer3))</f>
        <v/>
      </c>
      <c r="U103" s="4" t="str">
        <f ca="1">IF(INDEX(INDIRECT("ALL["&amp;UNTANA7[#Headers]&amp;"]"),rowPointer3)="","",INDEX(INDIRECT("ALL["&amp;UNTANA7[#Headers]&amp;"]"),rowPointer3))</f>
        <v/>
      </c>
      <c r="V103" s="9" t="str">
        <f ca="1">IF(INDEX(INDIRECT("ALL["&amp;UNTANA7[#Headers]&amp;"]"),rowPointer3)="","",INDEX(INDIRECT("ALL["&amp;UNTANA7[#Headers]&amp;"]"),rowPointer3))</f>
        <v/>
      </c>
      <c r="W103" s="6" t="str">
        <f ca="1">IF(INDEX(INDIRECT("ALL["&amp;UNTANA7[#Headers]&amp;"]"),rowPointer3)="","",INDEX(INDIRECT("ALL["&amp;UNTANA7[#Headers]&amp;"]"),rowPointer3))</f>
        <v/>
      </c>
    </row>
    <row r="104" spans="1:23" x14ac:dyDescent="0.25">
      <c r="A104" s="7">
        <v>100</v>
      </c>
      <c r="D104">
        <f t="shared" si="1"/>
        <v>100</v>
      </c>
      <c r="E104">
        <f ca="1">INDEX(INDIRECT("ALL["&amp;UNTANA7[#Headers]&amp;"]"),rowPointer3)</f>
        <v>21</v>
      </c>
      <c r="F104" s="2" t="str">
        <f ca="1">INDEX(INDIRECT("ALL["&amp;UNTANA7[#Headers]&amp;"]"),rowPointer3)</f>
        <v/>
      </c>
      <c r="G104" s="6" t="str">
        <f ca="1">IF(INDEX(INDIRECT("ALL["&amp;UNTANA7[#Headers]&amp;"]"),rowPointer3)="","",INDEX(INDIRECT("ALL["&amp;UNTANA7[#Headers]&amp;"]"),rowPointer3))</f>
        <v>GRAFINDO</v>
      </c>
      <c r="H104" s="6" t="str">
        <f ca="1">IF(INDEX(INDIRECT("ALL["&amp;UNTANA7[#Headers]&amp;"]"),rowPointer3)="","",INDEX(INDIRECT("ALL["&amp;UNTANA7[#Headers]&amp;"]"),rowPointer3))</f>
        <v>UNTANA</v>
      </c>
      <c r="I104" s="6" t="str">
        <f ca="1">IF(INDEX(INDIRECT("ALL["&amp;UNTANA7[#Headers]&amp;"]"),rowPointer3)="","",INDEX(INDIRECT("ALL["&amp;UNTANA7[#Headers]&amp;"]"),rowPointer3))</f>
        <v>GA-23-01-0014</v>
      </c>
      <c r="J104" s="6" t="str">
        <f ca="1">IF(INDEX(INDIRECT("ALL["&amp;UNTANA7[#Headers]&amp;"]"),rowPointer3)="","",INDEX(INDIRECT("ALL["&amp;UNTANA7[#Headers]&amp;"]"),rowPointer3))</f>
        <v/>
      </c>
      <c r="K104" s="2">
        <f ca="1">IF(INDEX(INDIRECT("ALL["&amp;UNTANA7[#Headers]&amp;"]"),rowPointer3)="","",INDEX(INDIRECT("ALL["&amp;UNTANA7[#Headers]&amp;"]"),rowPointer3))</f>
        <v>44929</v>
      </c>
      <c r="L104" s="6" t="str">
        <f ca="1">IF(INDEX(INDIRECT("ALL["&amp;UNTANA7[#Headers]&amp;"]"),rowPointer3)="","",INDEX(INDIRECT("ALL["&amp;UNTANA7[#Headers]&amp;"]"),rowPointer3))</f>
        <v/>
      </c>
      <c r="M104" s="6" t="str">
        <f ca="1">IF(INDEX(INDIRECT("ALL["&amp;UNTANA7[#Headers]&amp;"]"),rowPointer3)="","",INDEX(INDIRECT("ALL["&amp;UNTANA7[#Headers]&amp;"]"),rowPointer3))</f>
        <v>BUSINESS FILE SIKA AC-106 HIJAU</v>
      </c>
      <c r="N104" s="6">
        <f ca="1">IF(INDEX(INDIRECT("ALL["&amp;UNTANA7[#Headers]&amp;"]"),rowPointer3)="","",INDEX(INDIRECT("ALL["&amp;UNTANA7[#Headers]&amp;"]"),rowPointer3))</f>
        <v>3</v>
      </c>
      <c r="O104" s="9">
        <f ca="1">IF(INDEX(INDIRECT("ALL["&amp;UNTANA7[#Headers]&amp;"]"),rowPointer3)="","",INDEX(INDIRECT("ALL["&amp;UNTANA7[#Headers]&amp;"]"),rowPointer3))</f>
        <v>150</v>
      </c>
      <c r="P104" s="6" t="str">
        <f ca="1">IF(INDEX(INDIRECT("ALL["&amp;UNTANA7[#Headers]&amp;"]"),rowPointer3)="","",INDEX(INDIRECT("ALL["&amp;UNTANA7[#Headers]&amp;"]"),rowPointer3))</f>
        <v>LSN</v>
      </c>
      <c r="Q104" s="9" t="str">
        <f ca="1">IF(INDEX(INDIRECT("ALL["&amp;UNTANA7[#Headers]&amp;"]"),rowPointer3)="","",INDEX(INDIRECT("ALL["&amp;UNTANA7[#Headers]&amp;"]"),rowPointer3))</f>
        <v/>
      </c>
      <c r="R104" s="9" t="str">
        <f ca="1">IF(INDEX(INDIRECT("ALL["&amp;UNTANA7[#Headers]&amp;"]"),rowPointer3)="","",INDEX(INDIRECT("ALL["&amp;UNTANA7[#Headers]&amp;"]"),rowPointer3))</f>
        <v/>
      </c>
      <c r="S104" s="6" t="str">
        <f ca="1">IF(INDEX(INDIRECT("ALL["&amp;UNTANA7[#Headers]&amp;"]"),rowPointer3)="","",INDEX(INDIRECT("ALL["&amp;UNTANA7[#Headers]&amp;"]"),rowPointer3))</f>
        <v>50 LSN</v>
      </c>
      <c r="T104" s="4" t="str">
        <f ca="1">IF(INDEX(INDIRECT("ALL["&amp;UNTANA7[#Headers]&amp;"]"),rowPointer3)="","",INDEX(INDIRECT("ALL["&amp;UNTANA7[#Headers]&amp;"]"),rowPointer3))</f>
        <v/>
      </c>
      <c r="U104" s="4" t="str">
        <f ca="1">IF(INDEX(INDIRECT("ALL["&amp;UNTANA7[#Headers]&amp;"]"),rowPointer3)="","",INDEX(INDIRECT("ALL["&amp;UNTANA7[#Headers]&amp;"]"),rowPointer3))</f>
        <v/>
      </c>
      <c r="V104" s="9" t="str">
        <f ca="1">IF(INDEX(INDIRECT("ALL["&amp;UNTANA7[#Headers]&amp;"]"),rowPointer3)="","",INDEX(INDIRECT("ALL["&amp;UNTANA7[#Headers]&amp;"]"),rowPointer3))</f>
        <v/>
      </c>
      <c r="W104" s="6" t="str">
        <f ca="1">IF(INDEX(INDIRECT("ALL["&amp;UNTANA7[#Headers]&amp;"]"),rowPointer3)="","",INDEX(INDIRECT("ALL["&amp;UNTANA7[#Headers]&amp;"]"),rowPointer3))</f>
        <v>SURAT JALAN</v>
      </c>
    </row>
    <row r="105" spans="1:23" x14ac:dyDescent="0.25">
      <c r="A105" s="7">
        <v>101</v>
      </c>
      <c r="D105">
        <f t="shared" si="1"/>
        <v>101</v>
      </c>
      <c r="E105" t="str">
        <f ca="1">INDEX(INDIRECT("ALL["&amp;UNTANA7[#Headers]&amp;"]"),rowPointer3)</f>
        <v/>
      </c>
      <c r="F105" s="2" t="str">
        <f ca="1">INDEX(INDIRECT("ALL["&amp;UNTANA7[#Headers]&amp;"]"),rowPointer3)</f>
        <v/>
      </c>
      <c r="G105" s="6" t="str">
        <f ca="1">IF(INDEX(INDIRECT("ALL["&amp;UNTANA7[#Headers]&amp;"]"),rowPointer3)="","",INDEX(INDIRECT("ALL["&amp;UNTANA7[#Headers]&amp;"]"),rowPointer3))</f>
        <v/>
      </c>
      <c r="H105" s="6" t="str">
        <f ca="1">IF(INDEX(INDIRECT("ALL["&amp;UNTANA7[#Headers]&amp;"]"),rowPointer3)="","",INDEX(INDIRECT("ALL["&amp;UNTANA7[#Headers]&amp;"]"),rowPointer3))</f>
        <v/>
      </c>
      <c r="I105" s="6" t="str">
        <f ca="1">IF(INDEX(INDIRECT("ALL["&amp;UNTANA7[#Headers]&amp;"]"),rowPointer3)="","",INDEX(INDIRECT("ALL["&amp;UNTANA7[#Headers]&amp;"]"),rowPointer3))</f>
        <v/>
      </c>
      <c r="J105" s="6" t="str">
        <f ca="1">IF(INDEX(INDIRECT("ALL["&amp;UNTANA7[#Headers]&amp;"]"),rowPointer3)="","",INDEX(INDIRECT("ALL["&amp;UNTANA7[#Headers]&amp;"]"),rowPointer3))</f>
        <v/>
      </c>
      <c r="K105" s="2" t="str">
        <f ca="1">IF(INDEX(INDIRECT("ALL["&amp;UNTANA7[#Headers]&amp;"]"),rowPointer3)="","",INDEX(INDIRECT("ALL["&amp;UNTANA7[#Headers]&amp;"]"),rowPointer3))</f>
        <v/>
      </c>
      <c r="L105" s="6" t="str">
        <f ca="1">IF(INDEX(INDIRECT("ALL["&amp;UNTANA7[#Headers]&amp;"]"),rowPointer3)="","",INDEX(INDIRECT("ALL["&amp;UNTANA7[#Headers]&amp;"]"),rowPointer3))</f>
        <v/>
      </c>
      <c r="M105" s="6" t="str">
        <f ca="1">IF(INDEX(INDIRECT("ALL["&amp;UNTANA7[#Headers]&amp;"]"),rowPointer3)="","",INDEX(INDIRECT("ALL["&amp;UNTANA7[#Headers]&amp;"]"),rowPointer3))</f>
        <v/>
      </c>
      <c r="N105" s="6" t="str">
        <f ca="1">IF(INDEX(INDIRECT("ALL["&amp;UNTANA7[#Headers]&amp;"]"),rowPointer3)="","",INDEX(INDIRECT("ALL["&amp;UNTANA7[#Headers]&amp;"]"),rowPointer3))</f>
        <v/>
      </c>
      <c r="O105" s="9" t="str">
        <f ca="1">IF(INDEX(INDIRECT("ALL["&amp;UNTANA7[#Headers]&amp;"]"),rowPointer3)="","",INDEX(INDIRECT("ALL["&amp;UNTANA7[#Headers]&amp;"]"),rowPointer3))</f>
        <v/>
      </c>
      <c r="P105" s="6" t="str">
        <f ca="1">IF(INDEX(INDIRECT("ALL["&amp;UNTANA7[#Headers]&amp;"]"),rowPointer3)="","",INDEX(INDIRECT("ALL["&amp;UNTANA7[#Headers]&amp;"]"),rowPointer3))</f>
        <v/>
      </c>
      <c r="Q105" s="9" t="str">
        <f ca="1">IF(INDEX(INDIRECT("ALL["&amp;UNTANA7[#Headers]&amp;"]"),rowPointer3)="","",INDEX(INDIRECT("ALL["&amp;UNTANA7[#Headers]&amp;"]"),rowPointer3))</f>
        <v/>
      </c>
      <c r="R105" s="9" t="str">
        <f ca="1">IF(INDEX(INDIRECT("ALL["&amp;UNTANA7[#Headers]&amp;"]"),rowPointer3)="","",INDEX(INDIRECT("ALL["&amp;UNTANA7[#Headers]&amp;"]"),rowPointer3))</f>
        <v/>
      </c>
      <c r="S105" s="6" t="str">
        <f ca="1">IF(INDEX(INDIRECT("ALL["&amp;UNTANA7[#Headers]&amp;"]"),rowPointer3)="","",INDEX(INDIRECT("ALL["&amp;UNTANA7[#Headers]&amp;"]"),rowPointer3))</f>
        <v/>
      </c>
      <c r="T105" s="4" t="str">
        <f ca="1">IF(INDEX(INDIRECT("ALL["&amp;UNTANA7[#Headers]&amp;"]"),rowPointer3)="","",INDEX(INDIRECT("ALL["&amp;UNTANA7[#Headers]&amp;"]"),rowPointer3))</f>
        <v/>
      </c>
      <c r="U105" s="4" t="str">
        <f ca="1">IF(INDEX(INDIRECT("ALL["&amp;UNTANA7[#Headers]&amp;"]"),rowPointer3)="","",INDEX(INDIRECT("ALL["&amp;UNTANA7[#Headers]&amp;"]"),rowPointer3))</f>
        <v/>
      </c>
      <c r="V105" s="9" t="str">
        <f ca="1">IF(INDEX(INDIRECT("ALL["&amp;UNTANA7[#Headers]&amp;"]"),rowPointer3)="","",INDEX(INDIRECT("ALL["&amp;UNTANA7[#Headers]&amp;"]"),rowPointer3))</f>
        <v/>
      </c>
      <c r="W105" s="6" t="str">
        <f ca="1">IF(INDEX(INDIRECT("ALL["&amp;UNTANA7[#Headers]&amp;"]"),rowPointer3)="","",INDEX(INDIRECT("ALL["&amp;UNTANA7[#Headers]&amp;"]"),rowPointer3))</f>
        <v/>
      </c>
    </row>
    <row r="106" spans="1:23" x14ac:dyDescent="0.25">
      <c r="A106" s="7">
        <v>102</v>
      </c>
      <c r="D106">
        <f t="shared" si="1"/>
        <v>102</v>
      </c>
      <c r="E106">
        <f ca="1">INDEX(INDIRECT("ALL["&amp;UNTANA7[#Headers]&amp;"]"),rowPointer3)</f>
        <v>22</v>
      </c>
      <c r="F106" s="2" t="str">
        <f ca="1">INDEX(INDIRECT("ALL["&amp;UNTANA7[#Headers]&amp;"]"),rowPointer3)</f>
        <v/>
      </c>
      <c r="G106" s="6" t="str">
        <f ca="1">IF(INDEX(INDIRECT("ALL["&amp;UNTANA7[#Headers]&amp;"]"),rowPointer3)="","",INDEX(INDIRECT("ALL["&amp;UNTANA7[#Headers]&amp;"]"),rowPointer3))</f>
        <v>TRI MITRA SEJATI</v>
      </c>
      <c r="H106" s="6" t="str">
        <f ca="1">IF(INDEX(INDIRECT("ALL["&amp;UNTANA7[#Headers]&amp;"]"),rowPointer3)="","",INDEX(INDIRECT("ALL["&amp;UNTANA7[#Headers]&amp;"]"),rowPointer3))</f>
        <v>UNTANA</v>
      </c>
      <c r="I106" s="6" t="str">
        <f ca="1">IF(INDEX(INDIRECT("ALL["&amp;UNTANA7[#Headers]&amp;"]"),rowPointer3)="","",INDEX(INDIRECT("ALL["&amp;UNTANA7[#Headers]&amp;"]"),rowPointer3))</f>
        <v>20230100720</v>
      </c>
      <c r="J106" s="6" t="str">
        <f ca="1">IF(INDEX(INDIRECT("ALL["&amp;UNTANA7[#Headers]&amp;"]"),rowPointer3)="","",INDEX(INDIRECT("ALL["&amp;UNTANA7[#Headers]&amp;"]"),rowPointer3))</f>
        <v/>
      </c>
      <c r="K106" s="2">
        <f ca="1">IF(INDEX(INDIRECT("ALL["&amp;UNTANA7[#Headers]&amp;"]"),rowPointer3)="","",INDEX(INDIRECT("ALL["&amp;UNTANA7[#Headers]&amp;"]"),rowPointer3))</f>
        <v>44930</v>
      </c>
      <c r="L106" s="6" t="str">
        <f ca="1">IF(INDEX(INDIRECT("ALL["&amp;UNTANA7[#Headers]&amp;"]"),rowPointer3)="","",INDEX(INDIRECT("ALL["&amp;UNTANA7[#Headers]&amp;"]"),rowPointer3))</f>
        <v/>
      </c>
      <c r="M106" s="6" t="str">
        <f ca="1">IF(INDEX(INDIRECT("ALL["&amp;UNTANA7[#Headers]&amp;"]"),rowPointer3)="","",INDEX(INDIRECT("ALL["&amp;UNTANA7[#Headers]&amp;"]"),rowPointer3))</f>
        <v>ELEC NATIONAL 20M X 120 ROLL</v>
      </c>
      <c r="N106" s="6">
        <f ca="1">IF(INDEX(INDIRECT("ALL["&amp;UNTANA7[#Headers]&amp;"]"),rowPointer3)="","",INDEX(INDIRECT("ALL["&amp;UNTANA7[#Headers]&amp;"]"),rowPointer3))</f>
        <v>26</v>
      </c>
      <c r="O106" s="9">
        <f ca="1">IF(INDEX(INDIRECT("ALL["&amp;UNTANA7[#Headers]&amp;"]"),rowPointer3)="","",INDEX(INDIRECT("ALL["&amp;UNTANA7[#Headers]&amp;"]"),rowPointer3))</f>
        <v>3120</v>
      </c>
      <c r="P106" s="6" t="str">
        <f ca="1">IF(INDEX(INDIRECT("ALL["&amp;UNTANA7[#Headers]&amp;"]"),rowPointer3)="","",INDEX(INDIRECT("ALL["&amp;UNTANA7[#Headers]&amp;"]"),rowPointer3))</f>
        <v>ROL</v>
      </c>
      <c r="Q106" s="9">
        <f ca="1">IF(INDEX(INDIRECT("ALL["&amp;UNTANA7[#Headers]&amp;"]"),rowPointer3)="","",INDEX(INDIRECT("ALL["&amp;UNTANA7[#Headers]&amp;"]"),rowPointer3))</f>
        <v>4615</v>
      </c>
      <c r="R106" s="9" t="str">
        <f ca="1">IF(INDEX(INDIRECT("ALL["&amp;UNTANA7[#Headers]&amp;"]"),rowPointer3)="","",INDEX(INDIRECT("ALL["&amp;UNTANA7[#Headers]&amp;"]"),rowPointer3))</f>
        <v/>
      </c>
      <c r="S106" s="6" t="str">
        <f ca="1">IF(INDEX(INDIRECT("ALL["&amp;UNTANA7[#Headers]&amp;"]"),rowPointer3)="","",INDEX(INDIRECT("ALL["&amp;UNTANA7[#Headers]&amp;"]"),rowPointer3))</f>
        <v>120 ROL</v>
      </c>
      <c r="T106" s="4" t="str">
        <f ca="1">IF(INDEX(INDIRECT("ALL["&amp;UNTANA7[#Headers]&amp;"]"),rowPointer3)="","",INDEX(INDIRECT("ALL["&amp;UNTANA7[#Headers]&amp;"]"),rowPointer3))</f>
        <v/>
      </c>
      <c r="U106" s="4" t="str">
        <f ca="1">IF(INDEX(INDIRECT("ALL["&amp;UNTANA7[#Headers]&amp;"]"),rowPointer3)="","",INDEX(INDIRECT("ALL["&amp;UNTANA7[#Headers]&amp;"]"),rowPointer3))</f>
        <v/>
      </c>
      <c r="V106" s="9">
        <f ca="1">IF(INDEX(INDIRECT("ALL["&amp;UNTANA7[#Headers]&amp;"]"),rowPointer3)="","",INDEX(INDIRECT("ALL["&amp;UNTANA7[#Headers]&amp;"]"),rowPointer3))</f>
        <v>287976</v>
      </c>
      <c r="W106" s="6" t="str">
        <f ca="1">IF(INDEX(INDIRECT("ALL["&amp;UNTANA7[#Headers]&amp;"]"),rowPointer3)="","",INDEX(INDIRECT("ALL["&amp;UNTANA7[#Headers]&amp;"]"),rowPointer3))</f>
        <v/>
      </c>
    </row>
    <row r="107" spans="1:23" x14ac:dyDescent="0.25">
      <c r="A107" s="7">
        <v>103</v>
      </c>
      <c r="D107">
        <f t="shared" si="1"/>
        <v>103</v>
      </c>
      <c r="E107" t="str">
        <f ca="1">INDEX(INDIRECT("ALL["&amp;UNTANA7[#Headers]&amp;"]"),rowPointer3)</f>
        <v/>
      </c>
      <c r="F107" s="2" t="str">
        <f ca="1">INDEX(INDIRECT("ALL["&amp;UNTANA7[#Headers]&amp;"]"),rowPointer3)</f>
        <v/>
      </c>
      <c r="G107" s="6" t="str">
        <f ca="1">IF(INDEX(INDIRECT("ALL["&amp;UNTANA7[#Headers]&amp;"]"),rowPointer3)="","",INDEX(INDIRECT("ALL["&amp;UNTANA7[#Headers]&amp;"]"),rowPointer3))</f>
        <v/>
      </c>
      <c r="H107" s="6" t="str">
        <f ca="1">IF(INDEX(INDIRECT("ALL["&amp;UNTANA7[#Headers]&amp;"]"),rowPointer3)="","",INDEX(INDIRECT("ALL["&amp;UNTANA7[#Headers]&amp;"]"),rowPointer3))</f>
        <v/>
      </c>
      <c r="I107" s="6" t="str">
        <f ca="1">IF(INDEX(INDIRECT("ALL["&amp;UNTANA7[#Headers]&amp;"]"),rowPointer3)="","",INDEX(INDIRECT("ALL["&amp;UNTANA7[#Headers]&amp;"]"),rowPointer3))</f>
        <v/>
      </c>
      <c r="J107" s="6" t="str">
        <f ca="1">IF(INDEX(INDIRECT("ALL["&amp;UNTANA7[#Headers]&amp;"]"),rowPointer3)="","",INDEX(INDIRECT("ALL["&amp;UNTANA7[#Headers]&amp;"]"),rowPointer3))</f>
        <v/>
      </c>
      <c r="K107" s="2" t="str">
        <f ca="1">IF(INDEX(INDIRECT("ALL["&amp;UNTANA7[#Headers]&amp;"]"),rowPointer3)="","",INDEX(INDIRECT("ALL["&amp;UNTANA7[#Headers]&amp;"]"),rowPointer3))</f>
        <v/>
      </c>
      <c r="L107" s="6" t="str">
        <f ca="1">IF(INDEX(INDIRECT("ALL["&amp;UNTANA7[#Headers]&amp;"]"),rowPointer3)="","",INDEX(INDIRECT("ALL["&amp;UNTANA7[#Headers]&amp;"]"),rowPointer3))</f>
        <v/>
      </c>
      <c r="M107" s="6" t="str">
        <f ca="1">IF(INDEX(INDIRECT("ALL["&amp;UNTANA7[#Headers]&amp;"]"),rowPointer3)="","",INDEX(INDIRECT("ALL["&amp;UNTANA7[#Headers]&amp;"]"),rowPointer3))</f>
        <v/>
      </c>
      <c r="N107" s="6" t="str">
        <f ca="1">IF(INDEX(INDIRECT("ALL["&amp;UNTANA7[#Headers]&amp;"]"),rowPointer3)="","",INDEX(INDIRECT("ALL["&amp;UNTANA7[#Headers]&amp;"]"),rowPointer3))</f>
        <v/>
      </c>
      <c r="O107" s="9" t="str">
        <f ca="1">IF(INDEX(INDIRECT("ALL["&amp;UNTANA7[#Headers]&amp;"]"),rowPointer3)="","",INDEX(INDIRECT("ALL["&amp;UNTANA7[#Headers]&amp;"]"),rowPointer3))</f>
        <v/>
      </c>
      <c r="P107" s="6" t="str">
        <f ca="1">IF(INDEX(INDIRECT("ALL["&amp;UNTANA7[#Headers]&amp;"]"),rowPointer3)="","",INDEX(INDIRECT("ALL["&amp;UNTANA7[#Headers]&amp;"]"),rowPointer3))</f>
        <v/>
      </c>
      <c r="Q107" s="9" t="str">
        <f ca="1">IF(INDEX(INDIRECT("ALL["&amp;UNTANA7[#Headers]&amp;"]"),rowPointer3)="","",INDEX(INDIRECT("ALL["&amp;UNTANA7[#Headers]&amp;"]"),rowPointer3))</f>
        <v/>
      </c>
      <c r="R107" s="9" t="str">
        <f ca="1">IF(INDEX(INDIRECT("ALL["&amp;UNTANA7[#Headers]&amp;"]"),rowPointer3)="","",INDEX(INDIRECT("ALL["&amp;UNTANA7[#Headers]&amp;"]"),rowPointer3))</f>
        <v/>
      </c>
      <c r="S107" s="6" t="str">
        <f ca="1">IF(INDEX(INDIRECT("ALL["&amp;UNTANA7[#Headers]&amp;"]"),rowPointer3)="","",INDEX(INDIRECT("ALL["&amp;UNTANA7[#Headers]&amp;"]"),rowPointer3))</f>
        <v/>
      </c>
      <c r="T107" s="4" t="str">
        <f ca="1">IF(INDEX(INDIRECT("ALL["&amp;UNTANA7[#Headers]&amp;"]"),rowPointer3)="","",INDEX(INDIRECT("ALL["&amp;UNTANA7[#Headers]&amp;"]"),rowPointer3))</f>
        <v/>
      </c>
      <c r="U107" s="4" t="str">
        <f ca="1">IF(INDEX(INDIRECT("ALL["&amp;UNTANA7[#Headers]&amp;"]"),rowPointer3)="","",INDEX(INDIRECT("ALL["&amp;UNTANA7[#Headers]&amp;"]"),rowPointer3))</f>
        <v/>
      </c>
      <c r="V107" s="9" t="str">
        <f ca="1">IF(INDEX(INDIRECT("ALL["&amp;UNTANA7[#Headers]&amp;"]"),rowPointer3)="","",INDEX(INDIRECT("ALL["&amp;UNTANA7[#Headers]&amp;"]"),rowPointer3))</f>
        <v/>
      </c>
      <c r="W107" s="6" t="str">
        <f ca="1">IF(INDEX(INDIRECT("ALL["&amp;UNTANA7[#Headers]&amp;"]"),rowPointer3)="","",INDEX(INDIRECT("ALL["&amp;UNTANA7[#Headers]&amp;"]"),rowPointer3))</f>
        <v/>
      </c>
    </row>
    <row r="108" spans="1:23" x14ac:dyDescent="0.25">
      <c r="A108" s="7">
        <v>104</v>
      </c>
      <c r="D108">
        <f t="shared" si="1"/>
        <v>104</v>
      </c>
      <c r="E108">
        <f ca="1">INDEX(INDIRECT("ALL["&amp;UNTANA7[#Headers]&amp;"]"),rowPointer3)</f>
        <v>23</v>
      </c>
      <c r="F108" s="2" t="str">
        <f ca="1">INDEX(INDIRECT("ALL["&amp;UNTANA7[#Headers]&amp;"]"),rowPointer3)</f>
        <v/>
      </c>
      <c r="G108" s="6" t="str">
        <f ca="1">IF(INDEX(INDIRECT("ALL["&amp;UNTANA7[#Headers]&amp;"]"),rowPointer3)="","",INDEX(INDIRECT("ALL["&amp;UNTANA7[#Headers]&amp;"]"),rowPointer3))</f>
        <v>COMBI</v>
      </c>
      <c r="H108" s="6" t="str">
        <f ca="1">IF(INDEX(INDIRECT("ALL["&amp;UNTANA7[#Headers]&amp;"]"),rowPointer3)="","",INDEX(INDIRECT("ALL["&amp;UNTANA7[#Headers]&amp;"]"),rowPointer3))</f>
        <v>UNTANA</v>
      </c>
      <c r="I108" s="6" t="str">
        <f ca="1">IF(INDEX(INDIRECT("ALL["&amp;UNTANA7[#Headers]&amp;"]"),rowPointer3)="","",INDEX(INDIRECT("ALL["&amp;UNTANA7[#Headers]&amp;"]"),rowPointer3))</f>
        <v>0111</v>
      </c>
      <c r="J108" s="6" t="str">
        <f ca="1">IF(INDEX(INDIRECT("ALL["&amp;UNTANA7[#Headers]&amp;"]"),rowPointer3)="","",INDEX(INDIRECT("ALL["&amp;UNTANA7[#Headers]&amp;"]"),rowPointer3))</f>
        <v/>
      </c>
      <c r="K108" s="2">
        <f ca="1">IF(INDEX(INDIRECT("ALL["&amp;UNTANA7[#Headers]&amp;"]"),rowPointer3)="","",INDEX(INDIRECT("ALL["&amp;UNTANA7[#Headers]&amp;"]"),rowPointer3))</f>
        <v>44932</v>
      </c>
      <c r="L108" s="6" t="str">
        <f ca="1">IF(INDEX(INDIRECT("ALL["&amp;UNTANA7[#Headers]&amp;"]"),rowPointer3)="","",INDEX(INDIRECT("ALL["&amp;UNTANA7[#Headers]&amp;"]"),rowPointer3))</f>
        <v/>
      </c>
      <c r="M108" s="6" t="str">
        <f ca="1">IF(INDEX(INDIRECT("ALL["&amp;UNTANA7[#Headers]&amp;"]"),rowPointer3)="","",INDEX(INDIRECT("ALL["&amp;UNTANA7[#Headers]&amp;"]"),rowPointer3))</f>
        <v>DOC RIT PRESTIGE</v>
      </c>
      <c r="N108" s="6">
        <f ca="1">IF(INDEX(INDIRECT("ALL["&amp;UNTANA7[#Headers]&amp;"]"),rowPointer3)="","",INDEX(INDIRECT("ALL["&amp;UNTANA7[#Headers]&amp;"]"),rowPointer3))</f>
        <v>1</v>
      </c>
      <c r="O108" s="9">
        <f ca="1">IF(INDEX(INDIRECT("ALL["&amp;UNTANA7[#Headers]&amp;"]"),rowPointer3)="","",INDEX(INDIRECT("ALL["&amp;UNTANA7[#Headers]&amp;"]"),rowPointer3))</f>
        <v>7</v>
      </c>
      <c r="P108" s="6" t="str">
        <f ca="1">IF(INDEX(INDIRECT("ALL["&amp;UNTANA7[#Headers]&amp;"]"),rowPointer3)="","",INDEX(INDIRECT("ALL["&amp;UNTANA7[#Headers]&amp;"]"),rowPointer3))</f>
        <v>LSN</v>
      </c>
      <c r="Q108" s="9">
        <f ca="1">IF(INDEX(INDIRECT("ALL["&amp;UNTANA7[#Headers]&amp;"]"),rowPointer3)="","",INDEX(INDIRECT("ALL["&amp;UNTANA7[#Headers]&amp;"]"),rowPointer3))</f>
        <v>195000</v>
      </c>
      <c r="R108" s="9" t="str">
        <f ca="1">IF(INDEX(INDIRECT("ALL["&amp;UNTANA7[#Headers]&amp;"]"),rowPointer3)="","",INDEX(INDIRECT("ALL["&amp;UNTANA7[#Headers]&amp;"]"),rowPointer3))</f>
        <v/>
      </c>
      <c r="S108" s="6" t="str">
        <f ca="1">IF(INDEX(INDIRECT("ALL["&amp;UNTANA7[#Headers]&amp;"]"),rowPointer3)="","",INDEX(INDIRECT("ALL["&amp;UNTANA7[#Headers]&amp;"]"),rowPointer3))</f>
        <v/>
      </c>
      <c r="T108" s="4" t="str">
        <f ca="1">IF(INDEX(INDIRECT("ALL["&amp;UNTANA7[#Headers]&amp;"]"),rowPointer3)="","",INDEX(INDIRECT("ALL["&amp;UNTANA7[#Headers]&amp;"]"),rowPointer3))</f>
        <v/>
      </c>
      <c r="U108" s="4" t="str">
        <f ca="1">IF(INDEX(INDIRECT("ALL["&amp;UNTANA7[#Headers]&amp;"]"),rowPointer3)="","",INDEX(INDIRECT("ALL["&amp;UNTANA7[#Headers]&amp;"]"),rowPointer3))</f>
        <v/>
      </c>
      <c r="V108" s="9" t="str">
        <f ca="1">IF(INDEX(INDIRECT("ALL["&amp;UNTANA7[#Headers]&amp;"]"),rowPointer3)="","",INDEX(INDIRECT("ALL["&amp;UNTANA7[#Headers]&amp;"]"),rowPointer3))</f>
        <v/>
      </c>
      <c r="W108" s="6" t="str">
        <f ca="1">IF(INDEX(INDIRECT("ALL["&amp;UNTANA7[#Headers]&amp;"]"),rowPointer3)="","",INDEX(INDIRECT("ALL["&amp;UNTANA7[#Headers]&amp;"]"),rowPointer3))</f>
        <v/>
      </c>
    </row>
    <row r="109" spans="1:23" x14ac:dyDescent="0.25">
      <c r="A109" s="7">
        <v>105</v>
      </c>
      <c r="D109">
        <f t="shared" si="1"/>
        <v>105</v>
      </c>
      <c r="E109" t="str">
        <f ca="1">INDEX(INDIRECT("ALL["&amp;UNTANA7[#Headers]&amp;"]"),rowPointer3)</f>
        <v/>
      </c>
      <c r="F109" s="2" t="str">
        <f ca="1">INDEX(INDIRECT("ALL["&amp;UNTANA7[#Headers]&amp;"]"),rowPointer3)</f>
        <v/>
      </c>
      <c r="G109" s="6" t="str">
        <f ca="1">IF(INDEX(INDIRECT("ALL["&amp;UNTANA7[#Headers]&amp;"]"),rowPointer3)="","",INDEX(INDIRECT("ALL["&amp;UNTANA7[#Headers]&amp;"]"),rowPointer3))</f>
        <v/>
      </c>
      <c r="H109" s="6" t="str">
        <f ca="1">IF(INDEX(INDIRECT("ALL["&amp;UNTANA7[#Headers]&amp;"]"),rowPointer3)="","",INDEX(INDIRECT("ALL["&amp;UNTANA7[#Headers]&amp;"]"),rowPointer3))</f>
        <v/>
      </c>
      <c r="I109" s="6" t="str">
        <f ca="1">IF(INDEX(INDIRECT("ALL["&amp;UNTANA7[#Headers]&amp;"]"),rowPointer3)="","",INDEX(INDIRECT("ALL["&amp;UNTANA7[#Headers]&amp;"]"),rowPointer3))</f>
        <v/>
      </c>
      <c r="J109" s="6" t="str">
        <f ca="1">IF(INDEX(INDIRECT("ALL["&amp;UNTANA7[#Headers]&amp;"]"),rowPointer3)="","",INDEX(INDIRECT("ALL["&amp;UNTANA7[#Headers]&amp;"]"),rowPointer3))</f>
        <v/>
      </c>
      <c r="K109" s="2" t="str">
        <f ca="1">IF(INDEX(INDIRECT("ALL["&amp;UNTANA7[#Headers]&amp;"]"),rowPointer3)="","",INDEX(INDIRECT("ALL["&amp;UNTANA7[#Headers]&amp;"]"),rowPointer3))</f>
        <v/>
      </c>
      <c r="L109" s="6" t="str">
        <f ca="1">IF(INDEX(INDIRECT("ALL["&amp;UNTANA7[#Headers]&amp;"]"),rowPointer3)="","",INDEX(INDIRECT("ALL["&amp;UNTANA7[#Headers]&amp;"]"),rowPointer3))</f>
        <v/>
      </c>
      <c r="M109" s="6" t="str">
        <f ca="1">IF(INDEX(INDIRECT("ALL["&amp;UNTANA7[#Headers]&amp;"]"),rowPointer3)="","",INDEX(INDIRECT("ALL["&amp;UNTANA7[#Headers]&amp;"]"),rowPointer3))</f>
        <v/>
      </c>
      <c r="N109" s="6" t="str">
        <f ca="1">IF(INDEX(INDIRECT("ALL["&amp;UNTANA7[#Headers]&amp;"]"),rowPointer3)="","",INDEX(INDIRECT("ALL["&amp;UNTANA7[#Headers]&amp;"]"),rowPointer3))</f>
        <v/>
      </c>
      <c r="O109" s="9" t="str">
        <f ca="1">IF(INDEX(INDIRECT("ALL["&amp;UNTANA7[#Headers]&amp;"]"),rowPointer3)="","",INDEX(INDIRECT("ALL["&amp;UNTANA7[#Headers]&amp;"]"),rowPointer3))</f>
        <v/>
      </c>
      <c r="P109" s="6" t="str">
        <f ca="1">IF(INDEX(INDIRECT("ALL["&amp;UNTANA7[#Headers]&amp;"]"),rowPointer3)="","",INDEX(INDIRECT("ALL["&amp;UNTANA7[#Headers]&amp;"]"),rowPointer3))</f>
        <v/>
      </c>
      <c r="Q109" s="9" t="str">
        <f ca="1">IF(INDEX(INDIRECT("ALL["&amp;UNTANA7[#Headers]&amp;"]"),rowPointer3)="","",INDEX(INDIRECT("ALL["&amp;UNTANA7[#Headers]&amp;"]"),rowPointer3))</f>
        <v/>
      </c>
      <c r="R109" s="9" t="str">
        <f ca="1">IF(INDEX(INDIRECT("ALL["&amp;UNTANA7[#Headers]&amp;"]"),rowPointer3)="","",INDEX(INDIRECT("ALL["&amp;UNTANA7[#Headers]&amp;"]"),rowPointer3))</f>
        <v/>
      </c>
      <c r="S109" s="6" t="str">
        <f ca="1">IF(INDEX(INDIRECT("ALL["&amp;UNTANA7[#Headers]&amp;"]"),rowPointer3)="","",INDEX(INDIRECT("ALL["&amp;UNTANA7[#Headers]&amp;"]"),rowPointer3))</f>
        <v/>
      </c>
      <c r="T109" s="4" t="str">
        <f ca="1">IF(INDEX(INDIRECT("ALL["&amp;UNTANA7[#Headers]&amp;"]"),rowPointer3)="","",INDEX(INDIRECT("ALL["&amp;UNTANA7[#Headers]&amp;"]"),rowPointer3))</f>
        <v/>
      </c>
      <c r="U109" s="4" t="str">
        <f ca="1">IF(INDEX(INDIRECT("ALL["&amp;UNTANA7[#Headers]&amp;"]"),rowPointer3)="","",INDEX(INDIRECT("ALL["&amp;UNTANA7[#Headers]&amp;"]"),rowPointer3))</f>
        <v/>
      </c>
      <c r="V109" s="9" t="str">
        <f ca="1">IF(INDEX(INDIRECT("ALL["&amp;UNTANA7[#Headers]&amp;"]"),rowPointer3)="","",INDEX(INDIRECT("ALL["&amp;UNTANA7[#Headers]&amp;"]"),rowPointer3))</f>
        <v/>
      </c>
      <c r="W109" s="6" t="str">
        <f ca="1">IF(INDEX(INDIRECT("ALL["&amp;UNTANA7[#Headers]&amp;"]"),rowPointer3)="","",INDEX(INDIRECT("ALL["&amp;UNTANA7[#Headers]&amp;"]"),rowPointer3))</f>
        <v/>
      </c>
    </row>
    <row r="110" spans="1:23" x14ac:dyDescent="0.25">
      <c r="A110" s="7">
        <v>106</v>
      </c>
      <c r="D110">
        <f t="shared" si="1"/>
        <v>106</v>
      </c>
      <c r="E110">
        <f ca="1">INDEX(INDIRECT("ALL["&amp;UNTANA7[#Headers]&amp;"]"),rowPointer3)</f>
        <v>24</v>
      </c>
      <c r="F110" s="2" t="str">
        <f ca="1">INDEX(INDIRECT("ALL["&amp;UNTANA7[#Headers]&amp;"]"),rowPointer3)</f>
        <v/>
      </c>
      <c r="G110" s="6" t="str">
        <f ca="1">IF(INDEX(INDIRECT("ALL["&amp;UNTANA7[#Headers]&amp;"]"),rowPointer3)="","",INDEX(INDIRECT("ALL["&amp;UNTANA7[#Headers]&amp;"]"),rowPointer3))</f>
        <v>SAPUTRO OFFICE</v>
      </c>
      <c r="H110" s="6" t="str">
        <f ca="1">IF(INDEX(INDIRECT("ALL["&amp;UNTANA7[#Headers]&amp;"]"),rowPointer3)="","",INDEX(INDIRECT("ALL["&amp;UNTANA7[#Headers]&amp;"]"),rowPointer3))</f>
        <v>UNTANA</v>
      </c>
      <c r="I110" s="6" t="str">
        <f ca="1">IF(INDEX(INDIRECT("ALL["&amp;UNTANA7[#Headers]&amp;"]"),rowPointer3)="","",INDEX(INDIRECT("ALL["&amp;UNTANA7[#Headers]&amp;"]"),rowPointer3))</f>
        <v>F-3661 INVSOS</v>
      </c>
      <c r="J110" s="6" t="str">
        <f ca="1">IF(INDEX(INDIRECT("ALL["&amp;UNTANA7[#Headers]&amp;"]"),rowPointer3)="","",INDEX(INDIRECT("ALL["&amp;UNTANA7[#Headers]&amp;"]"),rowPointer3))</f>
        <v/>
      </c>
      <c r="K110" s="2">
        <f ca="1">IF(INDEX(INDIRECT("ALL["&amp;UNTANA7[#Headers]&amp;"]"),rowPointer3)="","",INDEX(INDIRECT("ALL["&amp;UNTANA7[#Headers]&amp;"]"),rowPointer3))</f>
        <v>44917</v>
      </c>
      <c r="L110" s="6" t="str">
        <f ca="1">IF(INDEX(INDIRECT("ALL["&amp;UNTANA7[#Headers]&amp;"]"),rowPointer3)="","",INDEX(INDIRECT("ALL["&amp;UNTANA7[#Headers]&amp;"]"),rowPointer3))</f>
        <v/>
      </c>
      <c r="M110" s="6" t="str">
        <f ca="1">IF(INDEX(INDIRECT("ALL["&amp;UNTANA7[#Headers]&amp;"]"),rowPointer3)="","",INDEX(INDIRECT("ALL["&amp;UNTANA7[#Headers]&amp;"]"),rowPointer3))</f>
        <v>MEJA IPAD IMPORT JUMBO KARAKTER</v>
      </c>
      <c r="N110" s="6">
        <f ca="1">IF(INDEX(INDIRECT("ALL["&amp;UNTANA7[#Headers]&amp;"]"),rowPointer3)="","",INDEX(INDIRECT("ALL["&amp;UNTANA7[#Headers]&amp;"]"),rowPointer3))</f>
        <v>50</v>
      </c>
      <c r="O110" s="9">
        <f ca="1">IF(INDEX(INDIRECT("ALL["&amp;UNTANA7[#Headers]&amp;"]"),rowPointer3)="","",INDEX(INDIRECT("ALL["&amp;UNTANA7[#Headers]&amp;"]"),rowPointer3))</f>
        <v>500</v>
      </c>
      <c r="P110" s="6" t="str">
        <f ca="1">IF(INDEX(INDIRECT("ALL["&amp;UNTANA7[#Headers]&amp;"]"),rowPointer3)="","",INDEX(INDIRECT("ALL["&amp;UNTANA7[#Headers]&amp;"]"),rowPointer3))</f>
        <v>PCS</v>
      </c>
      <c r="Q110" s="9">
        <f ca="1">IF(INDEX(INDIRECT("ALL["&amp;UNTANA7[#Headers]&amp;"]"),rowPointer3)="","",INDEX(INDIRECT("ALL["&amp;UNTANA7[#Headers]&amp;"]"),rowPointer3))</f>
        <v>48000</v>
      </c>
      <c r="R110" s="9" t="str">
        <f ca="1">IF(INDEX(INDIRECT("ALL["&amp;UNTANA7[#Headers]&amp;"]"),rowPointer3)="","",INDEX(INDIRECT("ALL["&amp;UNTANA7[#Headers]&amp;"]"),rowPointer3))</f>
        <v/>
      </c>
      <c r="S110" s="6" t="str">
        <f ca="1">IF(INDEX(INDIRECT("ALL["&amp;UNTANA7[#Headers]&amp;"]"),rowPointer3)="","",INDEX(INDIRECT("ALL["&amp;UNTANA7[#Headers]&amp;"]"),rowPointer3))</f>
        <v/>
      </c>
      <c r="T110" s="4" t="str">
        <f ca="1">IF(INDEX(INDIRECT("ALL["&amp;UNTANA7[#Headers]&amp;"]"),rowPointer3)="","",INDEX(INDIRECT("ALL["&amp;UNTANA7[#Headers]&amp;"]"),rowPointer3))</f>
        <v/>
      </c>
      <c r="U110" s="4" t="str">
        <f ca="1">IF(INDEX(INDIRECT("ALL["&amp;UNTANA7[#Headers]&amp;"]"),rowPointer3)="","",INDEX(INDIRECT("ALL["&amp;UNTANA7[#Headers]&amp;"]"),rowPointer3))</f>
        <v/>
      </c>
      <c r="V110" s="9" t="str">
        <f ca="1">IF(INDEX(INDIRECT("ALL["&amp;UNTANA7[#Headers]&amp;"]"),rowPointer3)="","",INDEX(INDIRECT("ALL["&amp;UNTANA7[#Headers]&amp;"]"),rowPointer3))</f>
        <v/>
      </c>
      <c r="W110" s="6" t="str">
        <f ca="1">IF(INDEX(INDIRECT("ALL["&amp;UNTANA7[#Headers]&amp;"]"),rowPointer3)="","",INDEX(INDIRECT("ALL["&amp;UNTANA7[#Headers]&amp;"]"),rowPointer3))</f>
        <v/>
      </c>
    </row>
    <row r="111" spans="1:23" x14ac:dyDescent="0.25">
      <c r="A111" s="7">
        <v>107</v>
      </c>
      <c r="D111">
        <f t="shared" si="1"/>
        <v>107</v>
      </c>
      <c r="E111" t="str">
        <f ca="1">INDEX(INDIRECT("ALL["&amp;UNTANA7[#Headers]&amp;"]"),rowPointer3)</f>
        <v/>
      </c>
      <c r="F111" s="2" t="str">
        <f ca="1">INDEX(INDIRECT("ALL["&amp;UNTANA7[#Headers]&amp;"]"),rowPointer3)</f>
        <v/>
      </c>
      <c r="G111" s="6" t="str">
        <f ca="1">IF(INDEX(INDIRECT("ALL["&amp;UNTANA7[#Headers]&amp;"]"),rowPointer3)="","",INDEX(INDIRECT("ALL["&amp;UNTANA7[#Headers]&amp;"]"),rowPointer3))</f>
        <v/>
      </c>
      <c r="H111" s="6" t="str">
        <f ca="1">IF(INDEX(INDIRECT("ALL["&amp;UNTANA7[#Headers]&amp;"]"),rowPointer3)="","",INDEX(INDIRECT("ALL["&amp;UNTANA7[#Headers]&amp;"]"),rowPointer3))</f>
        <v/>
      </c>
      <c r="I111" s="6" t="str">
        <f ca="1">IF(INDEX(INDIRECT("ALL["&amp;UNTANA7[#Headers]&amp;"]"),rowPointer3)="","",INDEX(INDIRECT("ALL["&amp;UNTANA7[#Headers]&amp;"]"),rowPointer3))</f>
        <v/>
      </c>
      <c r="J111" s="6" t="str">
        <f ca="1">IF(INDEX(INDIRECT("ALL["&amp;UNTANA7[#Headers]&amp;"]"),rowPointer3)="","",INDEX(INDIRECT("ALL["&amp;UNTANA7[#Headers]&amp;"]"),rowPointer3))</f>
        <v/>
      </c>
      <c r="K111" s="2" t="str">
        <f ca="1">IF(INDEX(INDIRECT("ALL["&amp;UNTANA7[#Headers]&amp;"]"),rowPointer3)="","",INDEX(INDIRECT("ALL["&amp;UNTANA7[#Headers]&amp;"]"),rowPointer3))</f>
        <v/>
      </c>
      <c r="L111" s="6" t="str">
        <f ca="1">IF(INDEX(INDIRECT("ALL["&amp;UNTANA7[#Headers]&amp;"]"),rowPointer3)="","",INDEX(INDIRECT("ALL["&amp;UNTANA7[#Headers]&amp;"]"),rowPointer3))</f>
        <v/>
      </c>
      <c r="M111" s="6" t="str">
        <f ca="1">IF(INDEX(INDIRECT("ALL["&amp;UNTANA7[#Headers]&amp;"]"),rowPointer3)="","",INDEX(INDIRECT("ALL["&amp;UNTANA7[#Headers]&amp;"]"),rowPointer3))</f>
        <v/>
      </c>
      <c r="N111" s="6" t="str">
        <f ca="1">IF(INDEX(INDIRECT("ALL["&amp;UNTANA7[#Headers]&amp;"]"),rowPointer3)="","",INDEX(INDIRECT("ALL["&amp;UNTANA7[#Headers]&amp;"]"),rowPointer3))</f>
        <v/>
      </c>
      <c r="O111" s="9" t="str">
        <f ca="1">IF(INDEX(INDIRECT("ALL["&amp;UNTANA7[#Headers]&amp;"]"),rowPointer3)="","",INDEX(INDIRECT("ALL["&amp;UNTANA7[#Headers]&amp;"]"),rowPointer3))</f>
        <v/>
      </c>
      <c r="P111" s="6" t="str">
        <f ca="1">IF(INDEX(INDIRECT("ALL["&amp;UNTANA7[#Headers]&amp;"]"),rowPointer3)="","",INDEX(INDIRECT("ALL["&amp;UNTANA7[#Headers]&amp;"]"),rowPointer3))</f>
        <v/>
      </c>
      <c r="Q111" s="9" t="str">
        <f ca="1">IF(INDEX(INDIRECT("ALL["&amp;UNTANA7[#Headers]&amp;"]"),rowPointer3)="","",INDEX(INDIRECT("ALL["&amp;UNTANA7[#Headers]&amp;"]"),rowPointer3))</f>
        <v/>
      </c>
      <c r="R111" s="9" t="str">
        <f ca="1">IF(INDEX(INDIRECT("ALL["&amp;UNTANA7[#Headers]&amp;"]"),rowPointer3)="","",INDEX(INDIRECT("ALL["&amp;UNTANA7[#Headers]&amp;"]"),rowPointer3))</f>
        <v/>
      </c>
      <c r="S111" s="6" t="str">
        <f ca="1">IF(INDEX(INDIRECT("ALL["&amp;UNTANA7[#Headers]&amp;"]"),rowPointer3)="","",INDEX(INDIRECT("ALL["&amp;UNTANA7[#Headers]&amp;"]"),rowPointer3))</f>
        <v/>
      </c>
      <c r="T111" s="4" t="str">
        <f ca="1">IF(INDEX(INDIRECT("ALL["&amp;UNTANA7[#Headers]&amp;"]"),rowPointer3)="","",INDEX(INDIRECT("ALL["&amp;UNTANA7[#Headers]&amp;"]"),rowPointer3))</f>
        <v/>
      </c>
      <c r="U111" s="4" t="str">
        <f ca="1">IF(INDEX(INDIRECT("ALL["&amp;UNTANA7[#Headers]&amp;"]"),rowPointer3)="","",INDEX(INDIRECT("ALL["&amp;UNTANA7[#Headers]&amp;"]"),rowPointer3))</f>
        <v/>
      </c>
      <c r="V111" s="9" t="str">
        <f ca="1">IF(INDEX(INDIRECT("ALL["&amp;UNTANA7[#Headers]&amp;"]"),rowPointer3)="","",INDEX(INDIRECT("ALL["&amp;UNTANA7[#Headers]&amp;"]"),rowPointer3))</f>
        <v/>
      </c>
      <c r="W111" s="6" t="str">
        <f ca="1">IF(INDEX(INDIRECT("ALL["&amp;UNTANA7[#Headers]&amp;"]"),rowPointer3)="","",INDEX(INDIRECT("ALL["&amp;UNTANA7[#Headers]&amp;"]"),rowPointer3))</f>
        <v/>
      </c>
    </row>
    <row r="112" spans="1:23" x14ac:dyDescent="0.25">
      <c r="A112" s="7">
        <v>108</v>
      </c>
      <c r="D112">
        <f t="shared" si="1"/>
        <v>108</v>
      </c>
      <c r="E112">
        <f ca="1">INDEX(INDIRECT("ALL["&amp;UNTANA7[#Headers]&amp;"]"),rowPointer3)</f>
        <v>25</v>
      </c>
      <c r="F112" s="2">
        <f ca="1">INDEX(INDIRECT("ALL["&amp;UNTANA7[#Headers]&amp;"]"),rowPointer3)</f>
        <v>44933</v>
      </c>
      <c r="G112" s="6" t="str">
        <f ca="1">IF(INDEX(INDIRECT("ALL["&amp;UNTANA7[#Headers]&amp;"]"),rowPointer3)="","",INDEX(INDIRECT("ALL["&amp;UNTANA7[#Headers]&amp;"]"),rowPointer3))</f>
        <v>GLORY</v>
      </c>
      <c r="H112" s="6" t="str">
        <f ca="1">IF(INDEX(INDIRECT("ALL["&amp;UNTANA7[#Headers]&amp;"]"),rowPointer3)="","",INDEX(INDIRECT("ALL["&amp;UNTANA7[#Headers]&amp;"]"),rowPointer3))</f>
        <v>UNTANA</v>
      </c>
      <c r="I112" s="6" t="str">
        <f ca="1">IF(INDEX(INDIRECT("ALL["&amp;UNTANA7[#Headers]&amp;"]"),rowPointer3)="","",INDEX(INDIRECT("ALL["&amp;UNTANA7[#Headers]&amp;"]"),rowPointer3))</f>
        <v>A 08</v>
      </c>
      <c r="J112" s="6" t="str">
        <f ca="1">IF(INDEX(INDIRECT("ALL["&amp;UNTANA7[#Headers]&amp;"]"),rowPointer3)="","",INDEX(INDIRECT("ALL["&amp;UNTANA7[#Headers]&amp;"]"),rowPointer3))</f>
        <v/>
      </c>
      <c r="K112" s="2">
        <f ca="1">IF(INDEX(INDIRECT("ALL["&amp;UNTANA7[#Headers]&amp;"]"),rowPointer3)="","",INDEX(INDIRECT("ALL["&amp;UNTANA7[#Headers]&amp;"]"),rowPointer3))</f>
        <v>44933</v>
      </c>
      <c r="L112" s="6" t="str">
        <f ca="1">IF(INDEX(INDIRECT("ALL["&amp;UNTANA7[#Headers]&amp;"]"),rowPointer3)="","",INDEX(INDIRECT("ALL["&amp;UNTANA7[#Headers]&amp;"]"),rowPointer3))</f>
        <v/>
      </c>
      <c r="M112" s="6" t="str">
        <f ca="1">IF(INDEX(INDIRECT("ALL["&amp;UNTANA7[#Headers]&amp;"]"),rowPointer3)="","",INDEX(INDIRECT("ALL["&amp;UNTANA7[#Headers]&amp;"]"),rowPointer3))</f>
        <v>BT BATIK</v>
      </c>
      <c r="N112" s="6" t="str">
        <f ca="1">IF(INDEX(INDIRECT("ALL["&amp;UNTANA7[#Headers]&amp;"]"),rowPointer3)="","",INDEX(INDIRECT("ALL["&amp;UNTANA7[#Headers]&amp;"]"),rowPointer3))</f>
        <v/>
      </c>
      <c r="O112" s="9">
        <f ca="1">IF(INDEX(INDIRECT("ALL["&amp;UNTANA7[#Headers]&amp;"]"),rowPointer3)="","",INDEX(INDIRECT("ALL["&amp;UNTANA7[#Headers]&amp;"]"),rowPointer3))</f>
        <v>7</v>
      </c>
      <c r="P112" s="6" t="str">
        <f ca="1">IF(INDEX(INDIRECT("ALL["&amp;UNTANA7[#Headers]&amp;"]"),rowPointer3)="","",INDEX(INDIRECT("ALL["&amp;UNTANA7[#Headers]&amp;"]"),rowPointer3))</f>
        <v>LSN</v>
      </c>
      <c r="Q112" s="9">
        <f ca="1">IF(INDEX(INDIRECT("ALL["&amp;UNTANA7[#Headers]&amp;"]"),rowPointer3)="","",INDEX(INDIRECT("ALL["&amp;UNTANA7[#Headers]&amp;"]"),rowPointer3))</f>
        <v>161000</v>
      </c>
      <c r="R112" s="9" t="str">
        <f ca="1">IF(INDEX(INDIRECT("ALL["&amp;UNTANA7[#Headers]&amp;"]"),rowPointer3)="","",INDEX(INDIRECT("ALL["&amp;UNTANA7[#Headers]&amp;"]"),rowPointer3))</f>
        <v/>
      </c>
      <c r="S112" s="6" t="str">
        <f ca="1">IF(INDEX(INDIRECT("ALL["&amp;UNTANA7[#Headers]&amp;"]"),rowPointer3)="","",INDEX(INDIRECT("ALL["&amp;UNTANA7[#Headers]&amp;"]"),rowPointer3))</f>
        <v/>
      </c>
      <c r="T112" s="4" t="str">
        <f ca="1">IF(INDEX(INDIRECT("ALL["&amp;UNTANA7[#Headers]&amp;"]"),rowPointer3)="","",INDEX(INDIRECT("ALL["&amp;UNTANA7[#Headers]&amp;"]"),rowPointer3))</f>
        <v/>
      </c>
      <c r="U112" s="4" t="str">
        <f ca="1">IF(INDEX(INDIRECT("ALL["&amp;UNTANA7[#Headers]&amp;"]"),rowPointer3)="","",INDEX(INDIRECT("ALL["&amp;UNTANA7[#Headers]&amp;"]"),rowPointer3))</f>
        <v/>
      </c>
      <c r="V112" s="9" t="str">
        <f ca="1">IF(INDEX(INDIRECT("ALL["&amp;UNTANA7[#Headers]&amp;"]"),rowPointer3)="","",INDEX(INDIRECT("ALL["&amp;UNTANA7[#Headers]&amp;"]"),rowPointer3))</f>
        <v/>
      </c>
      <c r="W112" s="6" t="str">
        <f ca="1">IF(INDEX(INDIRECT("ALL["&amp;UNTANA7[#Headers]&amp;"]"),rowPointer3)="","",INDEX(INDIRECT("ALL["&amp;UNTANA7[#Headers]&amp;"]"),rowPointer3))</f>
        <v>DISKON CASH 135.000</v>
      </c>
    </row>
    <row r="113" spans="1:23" x14ac:dyDescent="0.25">
      <c r="A113" s="7">
        <v>109</v>
      </c>
      <c r="D113">
        <f t="shared" si="1"/>
        <v>109</v>
      </c>
      <c r="E113" t="str">
        <f ca="1">INDEX(INDIRECT("ALL["&amp;UNTANA7[#Headers]&amp;"]"),rowPointer3)</f>
        <v/>
      </c>
      <c r="F113" s="2" t="str">
        <f ca="1">INDEX(INDIRECT("ALL["&amp;UNTANA7[#Headers]&amp;"]"),rowPointer3)</f>
        <v/>
      </c>
      <c r="G113" s="6" t="str">
        <f ca="1">IF(INDEX(INDIRECT("ALL["&amp;UNTANA7[#Headers]&amp;"]"),rowPointer3)="","",INDEX(INDIRECT("ALL["&amp;UNTANA7[#Headers]&amp;"]"),rowPointer3))</f>
        <v/>
      </c>
      <c r="H113" s="6" t="str">
        <f ca="1">IF(INDEX(INDIRECT("ALL["&amp;UNTANA7[#Headers]&amp;"]"),rowPointer3)="","",INDEX(INDIRECT("ALL["&amp;UNTANA7[#Headers]&amp;"]"),rowPointer3))</f>
        <v/>
      </c>
      <c r="I113" s="6" t="str">
        <f ca="1">IF(INDEX(INDIRECT("ALL["&amp;UNTANA7[#Headers]&amp;"]"),rowPointer3)="","",INDEX(INDIRECT("ALL["&amp;UNTANA7[#Headers]&amp;"]"),rowPointer3))</f>
        <v/>
      </c>
      <c r="J113" s="6" t="str">
        <f ca="1">IF(INDEX(INDIRECT("ALL["&amp;UNTANA7[#Headers]&amp;"]"),rowPointer3)="","",INDEX(INDIRECT("ALL["&amp;UNTANA7[#Headers]&amp;"]"),rowPointer3))</f>
        <v/>
      </c>
      <c r="K113" s="2" t="str">
        <f ca="1">IF(INDEX(INDIRECT("ALL["&amp;UNTANA7[#Headers]&amp;"]"),rowPointer3)="","",INDEX(INDIRECT("ALL["&amp;UNTANA7[#Headers]&amp;"]"),rowPointer3))</f>
        <v/>
      </c>
      <c r="L113" s="6" t="str">
        <f ca="1">IF(INDEX(INDIRECT("ALL["&amp;UNTANA7[#Headers]&amp;"]"),rowPointer3)="","",INDEX(INDIRECT("ALL["&amp;UNTANA7[#Headers]&amp;"]"),rowPointer3))</f>
        <v/>
      </c>
      <c r="M113" s="6" t="str">
        <f ca="1">IF(INDEX(INDIRECT("ALL["&amp;UNTANA7[#Headers]&amp;"]"),rowPointer3)="","",INDEX(INDIRECT("ALL["&amp;UNTANA7[#Headers]&amp;"]"),rowPointer3))</f>
        <v>AG CK POLOS</v>
      </c>
      <c r="N113" s="6" t="str">
        <f ca="1">IF(INDEX(INDIRECT("ALL["&amp;UNTANA7[#Headers]&amp;"]"),rowPointer3)="","",INDEX(INDIRECT("ALL["&amp;UNTANA7[#Headers]&amp;"]"),rowPointer3))</f>
        <v/>
      </c>
      <c r="O113" s="9">
        <f ca="1">IF(INDEX(INDIRECT("ALL["&amp;UNTANA7[#Headers]&amp;"]"),rowPointer3)="","",INDEX(INDIRECT("ALL["&amp;UNTANA7[#Headers]&amp;"]"),rowPointer3))</f>
        <v>120</v>
      </c>
      <c r="P113" s="6" t="str">
        <f ca="1">IF(INDEX(INDIRECT("ALL["&amp;UNTANA7[#Headers]&amp;"]"),rowPointer3)="","",INDEX(INDIRECT("ALL["&amp;UNTANA7[#Headers]&amp;"]"),rowPointer3))</f>
        <v>PCS</v>
      </c>
      <c r="Q113" s="9">
        <f ca="1">IF(INDEX(INDIRECT("ALL["&amp;UNTANA7[#Headers]&amp;"]"),rowPointer3)="","",INDEX(INDIRECT("ALL["&amp;UNTANA7[#Headers]&amp;"]"),rowPointer3))</f>
        <v>13000</v>
      </c>
      <c r="R113" s="9" t="str">
        <f ca="1">IF(INDEX(INDIRECT("ALL["&amp;UNTANA7[#Headers]&amp;"]"),rowPointer3)="","",INDEX(INDIRECT("ALL["&amp;UNTANA7[#Headers]&amp;"]"),rowPointer3))</f>
        <v/>
      </c>
      <c r="S113" s="6" t="str">
        <f ca="1">IF(INDEX(INDIRECT("ALL["&amp;UNTANA7[#Headers]&amp;"]"),rowPointer3)="","",INDEX(INDIRECT("ALL["&amp;UNTANA7[#Headers]&amp;"]"),rowPointer3))</f>
        <v/>
      </c>
      <c r="T113" s="4" t="str">
        <f ca="1">IF(INDEX(INDIRECT("ALL["&amp;UNTANA7[#Headers]&amp;"]"),rowPointer3)="","",INDEX(INDIRECT("ALL["&amp;UNTANA7[#Headers]&amp;"]"),rowPointer3))</f>
        <v/>
      </c>
      <c r="U113" s="4" t="str">
        <f ca="1">IF(INDEX(INDIRECT("ALL["&amp;UNTANA7[#Headers]&amp;"]"),rowPointer3)="","",INDEX(INDIRECT("ALL["&amp;UNTANA7[#Headers]&amp;"]"),rowPointer3))</f>
        <v/>
      </c>
      <c r="V113" s="9">
        <f ca="1">IF(INDEX(INDIRECT("ALL["&amp;UNTANA7[#Headers]&amp;"]"),rowPointer3)="","",INDEX(INDIRECT("ALL["&amp;UNTANA7[#Headers]&amp;"]"),rowPointer3))</f>
        <v>135000</v>
      </c>
      <c r="W113" s="6" t="str">
        <f ca="1">IF(INDEX(INDIRECT("ALL["&amp;UNTANA7[#Headers]&amp;"]"),rowPointer3)="","",INDEX(INDIRECT("ALL["&amp;UNTANA7[#Headers]&amp;"]"),rowPointer3))</f>
        <v>DISKON CASH 135.000</v>
      </c>
    </row>
    <row r="114" spans="1:23" x14ac:dyDescent="0.25">
      <c r="A114" s="7">
        <v>110</v>
      </c>
      <c r="D114">
        <f t="shared" si="1"/>
        <v>110</v>
      </c>
      <c r="E114" t="str">
        <f ca="1">INDEX(INDIRECT("ALL["&amp;UNTANA7[#Headers]&amp;"]"),rowPointer3)</f>
        <v/>
      </c>
      <c r="F114" s="2" t="str">
        <f ca="1">INDEX(INDIRECT("ALL["&amp;UNTANA7[#Headers]&amp;"]"),rowPointer3)</f>
        <v/>
      </c>
      <c r="G114" s="6" t="str">
        <f ca="1">IF(INDEX(INDIRECT("ALL["&amp;UNTANA7[#Headers]&amp;"]"),rowPointer3)="","",INDEX(INDIRECT("ALL["&amp;UNTANA7[#Headers]&amp;"]"),rowPointer3))</f>
        <v/>
      </c>
      <c r="H114" s="6" t="str">
        <f ca="1">IF(INDEX(INDIRECT("ALL["&amp;UNTANA7[#Headers]&amp;"]"),rowPointer3)="","",INDEX(INDIRECT("ALL["&amp;UNTANA7[#Headers]&amp;"]"),rowPointer3))</f>
        <v/>
      </c>
      <c r="I114" s="6" t="str">
        <f ca="1">IF(INDEX(INDIRECT("ALL["&amp;UNTANA7[#Headers]&amp;"]"),rowPointer3)="","",INDEX(INDIRECT("ALL["&amp;UNTANA7[#Headers]&amp;"]"),rowPointer3))</f>
        <v/>
      </c>
      <c r="J114" s="6" t="str">
        <f ca="1">IF(INDEX(INDIRECT("ALL["&amp;UNTANA7[#Headers]&amp;"]"),rowPointer3)="","",INDEX(INDIRECT("ALL["&amp;UNTANA7[#Headers]&amp;"]"),rowPointer3))</f>
        <v/>
      </c>
      <c r="K114" s="2" t="str">
        <f ca="1">IF(INDEX(INDIRECT("ALL["&amp;UNTANA7[#Headers]&amp;"]"),rowPointer3)="","",INDEX(INDIRECT("ALL["&amp;UNTANA7[#Headers]&amp;"]"),rowPointer3))</f>
        <v/>
      </c>
      <c r="L114" s="6" t="str">
        <f ca="1">IF(INDEX(INDIRECT("ALL["&amp;UNTANA7[#Headers]&amp;"]"),rowPointer3)="","",INDEX(INDIRECT("ALL["&amp;UNTANA7[#Headers]&amp;"]"),rowPointer3))</f>
        <v/>
      </c>
      <c r="M114" s="6" t="str">
        <f ca="1">IF(INDEX(INDIRECT("ALL["&amp;UNTANA7[#Headers]&amp;"]"),rowPointer3)="","",INDEX(INDIRECT("ALL["&amp;UNTANA7[#Headers]&amp;"]"),rowPointer3))</f>
        <v/>
      </c>
      <c r="N114" s="6" t="str">
        <f ca="1">IF(INDEX(INDIRECT("ALL["&amp;UNTANA7[#Headers]&amp;"]"),rowPointer3)="","",INDEX(INDIRECT("ALL["&amp;UNTANA7[#Headers]&amp;"]"),rowPointer3))</f>
        <v/>
      </c>
      <c r="O114" s="9" t="str">
        <f ca="1">IF(INDEX(INDIRECT("ALL["&amp;UNTANA7[#Headers]&amp;"]"),rowPointer3)="","",INDEX(INDIRECT("ALL["&amp;UNTANA7[#Headers]&amp;"]"),rowPointer3))</f>
        <v/>
      </c>
      <c r="P114" s="6" t="str">
        <f ca="1">IF(INDEX(INDIRECT("ALL["&amp;UNTANA7[#Headers]&amp;"]"),rowPointer3)="","",INDEX(INDIRECT("ALL["&amp;UNTANA7[#Headers]&amp;"]"),rowPointer3))</f>
        <v/>
      </c>
      <c r="Q114" s="9" t="str">
        <f ca="1">IF(INDEX(INDIRECT("ALL["&amp;UNTANA7[#Headers]&amp;"]"),rowPointer3)="","",INDEX(INDIRECT("ALL["&amp;UNTANA7[#Headers]&amp;"]"),rowPointer3))</f>
        <v/>
      </c>
      <c r="R114" s="9" t="str">
        <f ca="1">IF(INDEX(INDIRECT("ALL["&amp;UNTANA7[#Headers]&amp;"]"),rowPointer3)="","",INDEX(INDIRECT("ALL["&amp;UNTANA7[#Headers]&amp;"]"),rowPointer3))</f>
        <v/>
      </c>
      <c r="S114" s="6" t="str">
        <f ca="1">IF(INDEX(INDIRECT("ALL["&amp;UNTANA7[#Headers]&amp;"]"),rowPointer3)="","",INDEX(INDIRECT("ALL["&amp;UNTANA7[#Headers]&amp;"]"),rowPointer3))</f>
        <v/>
      </c>
      <c r="T114" s="4" t="str">
        <f ca="1">IF(INDEX(INDIRECT("ALL["&amp;UNTANA7[#Headers]&amp;"]"),rowPointer3)="","",INDEX(INDIRECT("ALL["&amp;UNTANA7[#Headers]&amp;"]"),rowPointer3))</f>
        <v/>
      </c>
      <c r="U114" s="4" t="str">
        <f ca="1">IF(INDEX(INDIRECT("ALL["&amp;UNTANA7[#Headers]&amp;"]"),rowPointer3)="","",INDEX(INDIRECT("ALL["&amp;UNTANA7[#Headers]&amp;"]"),rowPointer3))</f>
        <v/>
      </c>
      <c r="V114" s="9" t="str">
        <f ca="1">IF(INDEX(INDIRECT("ALL["&amp;UNTANA7[#Headers]&amp;"]"),rowPointer3)="","",INDEX(INDIRECT("ALL["&amp;UNTANA7[#Headers]&amp;"]"),rowPointer3))</f>
        <v/>
      </c>
      <c r="W114" s="6" t="str">
        <f ca="1">IF(INDEX(INDIRECT("ALL["&amp;UNTANA7[#Headers]&amp;"]"),rowPointer3)="","",INDEX(INDIRECT("ALL["&amp;UNTANA7[#Headers]&amp;"]"),rowPointer3))</f>
        <v/>
      </c>
    </row>
    <row r="115" spans="1:23" x14ac:dyDescent="0.25">
      <c r="A115" s="7">
        <v>111</v>
      </c>
      <c r="D115">
        <f t="shared" si="1"/>
        <v>111</v>
      </c>
      <c r="E115">
        <f ca="1">INDEX(INDIRECT("ALL["&amp;UNTANA7[#Headers]&amp;"]"),rowPointer3)</f>
        <v>26</v>
      </c>
      <c r="F115" s="2" t="str">
        <f ca="1">INDEX(INDIRECT("ALL["&amp;UNTANA7[#Headers]&amp;"]"),rowPointer3)</f>
        <v/>
      </c>
      <c r="G115" s="6" t="str">
        <f ca="1">IF(INDEX(INDIRECT("ALL["&amp;UNTANA7[#Headers]&amp;"]"),rowPointer3)="","",INDEX(INDIRECT("ALL["&amp;UNTANA7[#Headers]&amp;"]"),rowPointer3))</f>
        <v>ATALI MAKMUR</v>
      </c>
      <c r="H115" s="6" t="str">
        <f ca="1">IF(INDEX(INDIRECT("ALL["&amp;UNTANA7[#Headers]&amp;"]"),rowPointer3)="","",INDEX(INDIRECT("ALL["&amp;UNTANA7[#Headers]&amp;"]"),rowPointer3))</f>
        <v>ARTO MORO</v>
      </c>
      <c r="I115" s="6" t="str">
        <f ca="1">IF(INDEX(INDIRECT("ALL["&amp;UNTANA7[#Headers]&amp;"]"),rowPointer3)="","",INDEX(INDIRECT("ALL["&amp;UNTANA7[#Headers]&amp;"]"),rowPointer3))</f>
        <v>SA230100214</v>
      </c>
      <c r="J115" s="6" t="str">
        <f ca="1">IF(INDEX(INDIRECT("ALL["&amp;UNTANA7[#Headers]&amp;"]"),rowPointer3)="","",INDEX(INDIRECT("ALL["&amp;UNTANA7[#Headers]&amp;"]"),rowPointer3))</f>
        <v/>
      </c>
      <c r="K115" s="2">
        <f ca="1">IF(INDEX(INDIRECT("ALL["&amp;UNTANA7[#Headers]&amp;"]"),rowPointer3)="","",INDEX(INDIRECT("ALL["&amp;UNTANA7[#Headers]&amp;"]"),rowPointer3))</f>
        <v>44931</v>
      </c>
      <c r="L115" s="6" t="str">
        <f ca="1">IF(INDEX(INDIRECT("ALL["&amp;UNTANA7[#Headers]&amp;"]"),rowPointer3)="","",INDEX(INDIRECT("ALL["&amp;UNTANA7[#Headers]&amp;"]"),rowPointer3))</f>
        <v/>
      </c>
      <c r="M115" s="6" t="str">
        <f ca="1">IF(INDEX(INDIRECT("ALL["&amp;UNTANA7[#Headers]&amp;"]"),rowPointer3)="","",INDEX(INDIRECT("ALL["&amp;UNTANA7[#Headers]&amp;"]"),rowPointer3))</f>
        <v>CRAYON PUTAR TWCR-12MINI JK</v>
      </c>
      <c r="N115" s="6">
        <f ca="1">IF(INDEX(INDIRECT("ALL["&amp;UNTANA7[#Headers]&amp;"]"),rowPointer3)="","",INDEX(INDIRECT("ALL["&amp;UNTANA7[#Headers]&amp;"]"),rowPointer3))</f>
        <v>1</v>
      </c>
      <c r="O115" s="9">
        <f ca="1">IF(INDEX(INDIRECT("ALL["&amp;UNTANA7[#Headers]&amp;"]"),rowPointer3)="","",INDEX(INDIRECT("ALL["&amp;UNTANA7[#Headers]&amp;"]"),rowPointer3))</f>
        <v>144</v>
      </c>
      <c r="P115" s="6" t="str">
        <f ca="1">IF(INDEX(INDIRECT("ALL["&amp;UNTANA7[#Headers]&amp;"]"),rowPointer3)="","",INDEX(INDIRECT("ALL["&amp;UNTANA7[#Headers]&amp;"]"),rowPointer3))</f>
        <v>SET</v>
      </c>
      <c r="Q115" s="9">
        <f ca="1">IF(INDEX(INDIRECT("ALL["&amp;UNTANA7[#Headers]&amp;"]"),rowPointer3)="","",INDEX(INDIRECT("ALL["&amp;UNTANA7[#Headers]&amp;"]"),rowPointer3))</f>
        <v>18600</v>
      </c>
      <c r="R115" s="9" t="str">
        <f ca="1">IF(INDEX(INDIRECT("ALL["&amp;UNTANA7[#Headers]&amp;"]"),rowPointer3)="","",INDEX(INDIRECT("ALL["&amp;UNTANA7[#Headers]&amp;"]"),rowPointer3))</f>
        <v/>
      </c>
      <c r="S115" s="6" t="str">
        <f ca="1">IF(INDEX(INDIRECT("ALL["&amp;UNTANA7[#Headers]&amp;"]"),rowPointer3)="","",INDEX(INDIRECT("ALL["&amp;UNTANA7[#Headers]&amp;"]"),rowPointer3))</f>
        <v>12 BOX X 12 SET</v>
      </c>
      <c r="T115" s="4">
        <f ca="1">IF(INDEX(INDIRECT("ALL["&amp;UNTANA7[#Headers]&amp;"]"),rowPointer3)="","",INDEX(INDIRECT("ALL["&amp;UNTANA7[#Headers]&amp;"]"),rowPointer3))</f>
        <v>0.125</v>
      </c>
      <c r="U115" s="4">
        <f ca="1">IF(INDEX(INDIRECT("ALL["&amp;UNTANA7[#Headers]&amp;"]"),rowPointer3)="","",INDEX(INDIRECT("ALL["&amp;UNTANA7[#Headers]&amp;"]"),rowPointer3))</f>
        <v>0.05</v>
      </c>
      <c r="V115" s="9" t="str">
        <f ca="1">IF(INDEX(INDIRECT("ALL["&amp;UNTANA7[#Headers]&amp;"]"),rowPointer3)="","",INDEX(INDIRECT("ALL["&amp;UNTANA7[#Headers]&amp;"]"),rowPointer3))</f>
        <v/>
      </c>
      <c r="W115" s="6" t="str">
        <f ca="1">IF(INDEX(INDIRECT("ALL["&amp;UNTANA7[#Headers]&amp;"]"),rowPointer3)="","",INDEX(INDIRECT("ALL["&amp;UNTANA7[#Headers]&amp;"]"),rowPointer3))</f>
        <v/>
      </c>
    </row>
    <row r="116" spans="1:23" x14ac:dyDescent="0.25">
      <c r="A116" s="7">
        <v>112</v>
      </c>
      <c r="D116">
        <f t="shared" si="1"/>
        <v>112</v>
      </c>
      <c r="E116" t="str">
        <f ca="1">INDEX(INDIRECT("ALL["&amp;UNTANA7[#Headers]&amp;"]"),rowPointer3)</f>
        <v/>
      </c>
      <c r="F116" s="2" t="str">
        <f ca="1">INDEX(INDIRECT("ALL["&amp;UNTANA7[#Headers]&amp;"]"),rowPointer3)</f>
        <v/>
      </c>
      <c r="G116" s="6" t="str">
        <f ca="1">IF(INDEX(INDIRECT("ALL["&amp;UNTANA7[#Headers]&amp;"]"),rowPointer3)="","",INDEX(INDIRECT("ALL["&amp;UNTANA7[#Headers]&amp;"]"),rowPointer3))</f>
        <v/>
      </c>
      <c r="H116" s="6" t="str">
        <f ca="1">IF(INDEX(INDIRECT("ALL["&amp;UNTANA7[#Headers]&amp;"]"),rowPointer3)="","",INDEX(INDIRECT("ALL["&amp;UNTANA7[#Headers]&amp;"]"),rowPointer3))</f>
        <v/>
      </c>
      <c r="I116" s="6" t="str">
        <f ca="1">IF(INDEX(INDIRECT("ALL["&amp;UNTANA7[#Headers]&amp;"]"),rowPointer3)="","",INDEX(INDIRECT("ALL["&amp;UNTANA7[#Headers]&amp;"]"),rowPointer3))</f>
        <v/>
      </c>
      <c r="J116" s="6" t="str">
        <f ca="1">IF(INDEX(INDIRECT("ALL["&amp;UNTANA7[#Headers]&amp;"]"),rowPointer3)="","",INDEX(INDIRECT("ALL["&amp;UNTANA7[#Headers]&amp;"]"),rowPointer3))</f>
        <v/>
      </c>
      <c r="K116" s="2" t="str">
        <f ca="1">IF(INDEX(INDIRECT("ALL["&amp;UNTANA7[#Headers]&amp;"]"),rowPointer3)="","",INDEX(INDIRECT("ALL["&amp;UNTANA7[#Headers]&amp;"]"),rowPointer3))</f>
        <v/>
      </c>
      <c r="L116" s="6" t="str">
        <f ca="1">IF(INDEX(INDIRECT("ALL["&amp;UNTANA7[#Headers]&amp;"]"),rowPointer3)="","",INDEX(INDIRECT("ALL["&amp;UNTANA7[#Headers]&amp;"]"),rowPointer3))</f>
        <v/>
      </c>
      <c r="M116" s="6" t="str">
        <f ca="1">IF(INDEX(INDIRECT("ALL["&amp;UNTANA7[#Headers]&amp;"]"),rowPointer3)="","",INDEX(INDIRECT("ALL["&amp;UNTANA7[#Headers]&amp;"]"),rowPointer3))</f>
        <v>CORRECTION TAPE CT-520 JK</v>
      </c>
      <c r="N116" s="6">
        <f ca="1">IF(INDEX(INDIRECT("ALL["&amp;UNTANA7[#Headers]&amp;"]"),rowPointer3)="","",INDEX(INDIRECT("ALL["&amp;UNTANA7[#Headers]&amp;"]"),rowPointer3))</f>
        <v>1</v>
      </c>
      <c r="O116" s="9">
        <f ca="1">IF(INDEX(INDIRECT("ALL["&amp;UNTANA7[#Headers]&amp;"]"),rowPointer3)="","",INDEX(INDIRECT("ALL["&amp;UNTANA7[#Headers]&amp;"]"),rowPointer3))</f>
        <v>360</v>
      </c>
      <c r="P116" s="6" t="str">
        <f ca="1">IF(INDEX(INDIRECT("ALL["&amp;UNTANA7[#Headers]&amp;"]"),rowPointer3)="","",INDEX(INDIRECT("ALL["&amp;UNTANA7[#Headers]&amp;"]"),rowPointer3))</f>
        <v>PCS</v>
      </c>
      <c r="Q116" s="9">
        <f ca="1">IF(INDEX(INDIRECT("ALL["&amp;UNTANA7[#Headers]&amp;"]"),rowPointer3)="","",INDEX(INDIRECT("ALL["&amp;UNTANA7[#Headers]&amp;"]"),rowPointer3))</f>
        <v>11000</v>
      </c>
      <c r="R116" s="9" t="str">
        <f ca="1">IF(INDEX(INDIRECT("ALL["&amp;UNTANA7[#Headers]&amp;"]"),rowPointer3)="","",INDEX(INDIRECT("ALL["&amp;UNTANA7[#Headers]&amp;"]"),rowPointer3))</f>
        <v/>
      </c>
      <c r="S116" s="6" t="str">
        <f ca="1">IF(INDEX(INDIRECT("ALL["&amp;UNTANA7[#Headers]&amp;"]"),rowPointer3)="","",INDEX(INDIRECT("ALL["&amp;UNTANA7[#Headers]&amp;"]"),rowPointer3))</f>
        <v>30 BOX X 12 PCS</v>
      </c>
      <c r="T116" s="4">
        <f ca="1">IF(INDEX(INDIRECT("ALL["&amp;UNTANA7[#Headers]&amp;"]"),rowPointer3)="","",INDEX(INDIRECT("ALL["&amp;UNTANA7[#Headers]&amp;"]"),rowPointer3))</f>
        <v>0.125</v>
      </c>
      <c r="U116" s="4">
        <f ca="1">IF(INDEX(INDIRECT("ALL["&amp;UNTANA7[#Headers]&amp;"]"),rowPointer3)="","",INDEX(INDIRECT("ALL["&amp;UNTANA7[#Headers]&amp;"]"),rowPointer3))</f>
        <v>0.05</v>
      </c>
      <c r="V116" s="9" t="str">
        <f ca="1">IF(INDEX(INDIRECT("ALL["&amp;UNTANA7[#Headers]&amp;"]"),rowPointer3)="","",INDEX(INDIRECT("ALL["&amp;UNTANA7[#Headers]&amp;"]"),rowPointer3))</f>
        <v/>
      </c>
      <c r="W116" s="6" t="str">
        <f ca="1">IF(INDEX(INDIRECT("ALL["&amp;UNTANA7[#Headers]&amp;"]"),rowPointer3)="","",INDEX(INDIRECT("ALL["&amp;UNTANA7[#Headers]&amp;"]"),rowPointer3))</f>
        <v/>
      </c>
    </row>
    <row r="117" spans="1:23" x14ac:dyDescent="0.25">
      <c r="A117" s="7">
        <v>113</v>
      </c>
      <c r="D117">
        <f t="shared" si="1"/>
        <v>113</v>
      </c>
      <c r="E117" t="str">
        <f ca="1">INDEX(INDIRECT("ALL["&amp;UNTANA7[#Headers]&amp;"]"),rowPointer3)</f>
        <v/>
      </c>
      <c r="F117" s="2" t="str">
        <f ca="1">INDEX(INDIRECT("ALL["&amp;UNTANA7[#Headers]&amp;"]"),rowPointer3)</f>
        <v/>
      </c>
      <c r="G117" s="6" t="str">
        <f ca="1">IF(INDEX(INDIRECT("ALL["&amp;UNTANA7[#Headers]&amp;"]"),rowPointer3)="","",INDEX(INDIRECT("ALL["&amp;UNTANA7[#Headers]&amp;"]"),rowPointer3))</f>
        <v/>
      </c>
      <c r="H117" s="6" t="str">
        <f ca="1">IF(INDEX(INDIRECT("ALL["&amp;UNTANA7[#Headers]&amp;"]"),rowPointer3)="","",INDEX(INDIRECT("ALL["&amp;UNTANA7[#Headers]&amp;"]"),rowPointer3))</f>
        <v/>
      </c>
      <c r="I117" s="6" t="str">
        <f ca="1">IF(INDEX(INDIRECT("ALL["&amp;UNTANA7[#Headers]&amp;"]"),rowPointer3)="","",INDEX(INDIRECT("ALL["&amp;UNTANA7[#Headers]&amp;"]"),rowPointer3))</f>
        <v/>
      </c>
      <c r="J117" s="6" t="str">
        <f ca="1">IF(INDEX(INDIRECT("ALL["&amp;UNTANA7[#Headers]&amp;"]"),rowPointer3)="","",INDEX(INDIRECT("ALL["&amp;UNTANA7[#Headers]&amp;"]"),rowPointer3))</f>
        <v/>
      </c>
      <c r="K117" s="2" t="str">
        <f ca="1">IF(INDEX(INDIRECT("ALL["&amp;UNTANA7[#Headers]&amp;"]"),rowPointer3)="","",INDEX(INDIRECT("ALL["&amp;UNTANA7[#Headers]&amp;"]"),rowPointer3))</f>
        <v/>
      </c>
      <c r="L117" s="6" t="str">
        <f ca="1">IF(INDEX(INDIRECT("ALL["&amp;UNTANA7[#Headers]&amp;"]"),rowPointer3)="","",INDEX(INDIRECT("ALL["&amp;UNTANA7[#Headers]&amp;"]"),rowPointer3))</f>
        <v/>
      </c>
      <c r="M117" s="6" t="str">
        <f ca="1">IF(INDEX(INDIRECT("ALL["&amp;UNTANA7[#Headers]&amp;"]"),rowPointer3)="","",INDEX(INDIRECT("ALL["&amp;UNTANA7[#Headers]&amp;"]"),rowPointer3))</f>
        <v>LABEL LB-P2LN (2 BARIS) JK</v>
      </c>
      <c r="N117" s="6">
        <f ca="1">IF(INDEX(INDIRECT("ALL["&amp;UNTANA7[#Headers]&amp;"]"),rowPointer3)="","",INDEX(INDIRECT("ALL["&amp;UNTANA7[#Headers]&amp;"]"),rowPointer3))</f>
        <v>1</v>
      </c>
      <c r="O117" s="9">
        <f ca="1">IF(INDEX(INDIRECT("ALL["&amp;UNTANA7[#Headers]&amp;"]"),rowPointer3)="","",INDEX(INDIRECT("ALL["&amp;UNTANA7[#Headers]&amp;"]"),rowPointer3))</f>
        <v>500</v>
      </c>
      <c r="P117" s="6" t="str">
        <f ca="1">IF(INDEX(INDIRECT("ALL["&amp;UNTANA7[#Headers]&amp;"]"),rowPointer3)="","",INDEX(INDIRECT("ALL["&amp;UNTANA7[#Headers]&amp;"]"),rowPointer3))</f>
        <v>ROL</v>
      </c>
      <c r="Q117" s="9">
        <f ca="1">IF(INDEX(INDIRECT("ALL["&amp;UNTANA7[#Headers]&amp;"]"),rowPointer3)="","",INDEX(INDIRECT("ALL["&amp;UNTANA7[#Headers]&amp;"]"),rowPointer3))</f>
        <v>3050</v>
      </c>
      <c r="R117" s="9" t="str">
        <f ca="1">IF(INDEX(INDIRECT("ALL["&amp;UNTANA7[#Headers]&amp;"]"),rowPointer3)="","",INDEX(INDIRECT("ALL["&amp;UNTANA7[#Headers]&amp;"]"),rowPointer3))</f>
        <v/>
      </c>
      <c r="S117" s="6" t="str">
        <f ca="1">IF(INDEX(INDIRECT("ALL["&amp;UNTANA7[#Headers]&amp;"]"),rowPointer3)="","",INDEX(INDIRECT("ALL["&amp;UNTANA7[#Headers]&amp;"]"),rowPointer3))</f>
        <v>50 PAK X 10 ROL</v>
      </c>
      <c r="T117" s="4">
        <f ca="1">IF(INDEX(INDIRECT("ALL["&amp;UNTANA7[#Headers]&amp;"]"),rowPointer3)="","",INDEX(INDIRECT("ALL["&amp;UNTANA7[#Headers]&amp;"]"),rowPointer3))</f>
        <v>0.125</v>
      </c>
      <c r="U117" s="4">
        <f ca="1">IF(INDEX(INDIRECT("ALL["&amp;UNTANA7[#Headers]&amp;"]"),rowPointer3)="","",INDEX(INDIRECT("ALL["&amp;UNTANA7[#Headers]&amp;"]"),rowPointer3))</f>
        <v>0.05</v>
      </c>
      <c r="V117" s="9" t="str">
        <f ca="1">IF(INDEX(INDIRECT("ALL["&amp;UNTANA7[#Headers]&amp;"]"),rowPointer3)="","",INDEX(INDIRECT("ALL["&amp;UNTANA7[#Headers]&amp;"]"),rowPointer3))</f>
        <v/>
      </c>
      <c r="W117" s="6" t="str">
        <f ca="1">IF(INDEX(INDIRECT("ALL["&amp;UNTANA7[#Headers]&amp;"]"),rowPointer3)="","",INDEX(INDIRECT("ALL["&amp;UNTANA7[#Headers]&amp;"]"),rowPointer3))</f>
        <v/>
      </c>
    </row>
    <row r="118" spans="1:23" x14ac:dyDescent="0.25">
      <c r="A118" s="7">
        <v>114</v>
      </c>
      <c r="D118">
        <f t="shared" si="1"/>
        <v>114</v>
      </c>
      <c r="E118" t="str">
        <f ca="1">INDEX(INDIRECT("ALL["&amp;UNTANA7[#Headers]&amp;"]"),rowPointer3)</f>
        <v/>
      </c>
      <c r="F118" s="2" t="str">
        <f ca="1">INDEX(INDIRECT("ALL["&amp;UNTANA7[#Headers]&amp;"]"),rowPointer3)</f>
        <v/>
      </c>
      <c r="G118" s="6" t="str">
        <f ca="1">IF(INDEX(INDIRECT("ALL["&amp;UNTANA7[#Headers]&amp;"]"),rowPointer3)="","",INDEX(INDIRECT("ALL["&amp;UNTANA7[#Headers]&amp;"]"),rowPointer3))</f>
        <v/>
      </c>
      <c r="H118" s="6" t="str">
        <f ca="1">IF(INDEX(INDIRECT("ALL["&amp;UNTANA7[#Headers]&amp;"]"),rowPointer3)="","",INDEX(INDIRECT("ALL["&amp;UNTANA7[#Headers]&amp;"]"),rowPointer3))</f>
        <v/>
      </c>
      <c r="I118" s="6" t="str">
        <f ca="1">IF(INDEX(INDIRECT("ALL["&amp;UNTANA7[#Headers]&amp;"]"),rowPointer3)="","",INDEX(INDIRECT("ALL["&amp;UNTANA7[#Headers]&amp;"]"),rowPointer3))</f>
        <v/>
      </c>
      <c r="J118" s="6" t="str">
        <f ca="1">IF(INDEX(INDIRECT("ALL["&amp;UNTANA7[#Headers]&amp;"]"),rowPointer3)="","",INDEX(INDIRECT("ALL["&amp;UNTANA7[#Headers]&amp;"]"),rowPointer3))</f>
        <v/>
      </c>
      <c r="K118" s="2" t="str">
        <f ca="1">IF(INDEX(INDIRECT("ALL["&amp;UNTANA7[#Headers]&amp;"]"),rowPointer3)="","",INDEX(INDIRECT("ALL["&amp;UNTANA7[#Headers]&amp;"]"),rowPointer3))</f>
        <v/>
      </c>
      <c r="L118" s="6" t="str">
        <f ca="1">IF(INDEX(INDIRECT("ALL["&amp;UNTANA7[#Headers]&amp;"]"),rowPointer3)="","",INDEX(INDIRECT("ALL["&amp;UNTANA7[#Headers]&amp;"]"),rowPointer3))</f>
        <v/>
      </c>
      <c r="M118" s="6" t="str">
        <f ca="1">IF(INDEX(INDIRECT("ALL["&amp;UNTANA7[#Headers]&amp;"]"),rowPointer3)="","",INDEX(INDIRECT("ALL["&amp;UNTANA7[#Headers]&amp;"]"),rowPointer3))</f>
        <v>TAPE CUTTER TD-103 JK</v>
      </c>
      <c r="N118" s="6">
        <f ca="1">IF(INDEX(INDIRECT("ALL["&amp;UNTANA7[#Headers]&amp;"]"),rowPointer3)="","",INDEX(INDIRECT("ALL["&amp;UNTANA7[#Headers]&amp;"]"),rowPointer3))</f>
        <v>2</v>
      </c>
      <c r="O118" s="9">
        <f ca="1">IF(INDEX(INDIRECT("ALL["&amp;UNTANA7[#Headers]&amp;"]"),rowPointer3)="","",INDEX(INDIRECT("ALL["&amp;UNTANA7[#Headers]&amp;"]"),rowPointer3))</f>
        <v>48</v>
      </c>
      <c r="P118" s="6" t="str">
        <f ca="1">IF(INDEX(INDIRECT("ALL["&amp;UNTANA7[#Headers]&amp;"]"),rowPointer3)="","",INDEX(INDIRECT("ALL["&amp;UNTANA7[#Headers]&amp;"]"),rowPointer3))</f>
        <v>PCS</v>
      </c>
      <c r="Q118" s="9">
        <f ca="1">IF(INDEX(INDIRECT("ALL["&amp;UNTANA7[#Headers]&amp;"]"),rowPointer3)="","",INDEX(INDIRECT("ALL["&amp;UNTANA7[#Headers]&amp;"]"),rowPointer3))</f>
        <v>19000</v>
      </c>
      <c r="R118" s="9" t="str">
        <f ca="1">IF(INDEX(INDIRECT("ALL["&amp;UNTANA7[#Headers]&amp;"]"),rowPointer3)="","",INDEX(INDIRECT("ALL["&amp;UNTANA7[#Headers]&amp;"]"),rowPointer3))</f>
        <v/>
      </c>
      <c r="S118" s="6" t="str">
        <f ca="1">IF(INDEX(INDIRECT("ALL["&amp;UNTANA7[#Headers]&amp;"]"),rowPointer3)="","",INDEX(INDIRECT("ALL["&amp;UNTANA7[#Headers]&amp;"]"),rowPointer3))</f>
        <v>24 PCS</v>
      </c>
      <c r="T118" s="4">
        <f ca="1">IF(INDEX(INDIRECT("ALL["&amp;UNTANA7[#Headers]&amp;"]"),rowPointer3)="","",INDEX(INDIRECT("ALL["&amp;UNTANA7[#Headers]&amp;"]"),rowPointer3))</f>
        <v>0.125</v>
      </c>
      <c r="U118" s="4">
        <f ca="1">IF(INDEX(INDIRECT("ALL["&amp;UNTANA7[#Headers]&amp;"]"),rowPointer3)="","",INDEX(INDIRECT("ALL["&amp;UNTANA7[#Headers]&amp;"]"),rowPointer3))</f>
        <v>0.05</v>
      </c>
      <c r="V118" s="9" t="str">
        <f ca="1">IF(INDEX(INDIRECT("ALL["&amp;UNTANA7[#Headers]&amp;"]"),rowPointer3)="","",INDEX(INDIRECT("ALL["&amp;UNTANA7[#Headers]&amp;"]"),rowPointer3))</f>
        <v/>
      </c>
      <c r="W118" s="6" t="str">
        <f ca="1">IF(INDEX(INDIRECT("ALL["&amp;UNTANA7[#Headers]&amp;"]"),rowPointer3)="","",INDEX(INDIRECT("ALL["&amp;UNTANA7[#Headers]&amp;"]"),rowPointer3))</f>
        <v/>
      </c>
    </row>
    <row r="119" spans="1:23" x14ac:dyDescent="0.25">
      <c r="A119" s="7">
        <v>115</v>
      </c>
      <c r="D119">
        <f t="shared" si="1"/>
        <v>115</v>
      </c>
      <c r="E119" t="str">
        <f ca="1">INDEX(INDIRECT("ALL["&amp;UNTANA7[#Headers]&amp;"]"),rowPointer3)</f>
        <v/>
      </c>
      <c r="F119" s="2" t="str">
        <f ca="1">INDEX(INDIRECT("ALL["&amp;UNTANA7[#Headers]&amp;"]"),rowPointer3)</f>
        <v/>
      </c>
      <c r="G119" s="6" t="str">
        <f ca="1">IF(INDEX(INDIRECT("ALL["&amp;UNTANA7[#Headers]&amp;"]"),rowPointer3)="","",INDEX(INDIRECT("ALL["&amp;UNTANA7[#Headers]&amp;"]"),rowPointer3))</f>
        <v/>
      </c>
      <c r="H119" s="6" t="str">
        <f ca="1">IF(INDEX(INDIRECT("ALL["&amp;UNTANA7[#Headers]&amp;"]"),rowPointer3)="","",INDEX(INDIRECT("ALL["&amp;UNTANA7[#Headers]&amp;"]"),rowPointer3))</f>
        <v/>
      </c>
      <c r="I119" s="6" t="str">
        <f ca="1">IF(INDEX(INDIRECT("ALL["&amp;UNTANA7[#Headers]&amp;"]"),rowPointer3)="","",INDEX(INDIRECT("ALL["&amp;UNTANA7[#Headers]&amp;"]"),rowPointer3))</f>
        <v/>
      </c>
      <c r="J119" s="6" t="str">
        <f ca="1">IF(INDEX(INDIRECT("ALL["&amp;UNTANA7[#Headers]&amp;"]"),rowPointer3)="","",INDEX(INDIRECT("ALL["&amp;UNTANA7[#Headers]&amp;"]"),rowPointer3))</f>
        <v/>
      </c>
      <c r="K119" s="2" t="str">
        <f ca="1">IF(INDEX(INDIRECT("ALL["&amp;UNTANA7[#Headers]&amp;"]"),rowPointer3)="","",INDEX(INDIRECT("ALL["&amp;UNTANA7[#Headers]&amp;"]"),rowPointer3))</f>
        <v/>
      </c>
      <c r="L119" s="6" t="str">
        <f ca="1">IF(INDEX(INDIRECT("ALL["&amp;UNTANA7[#Headers]&amp;"]"),rowPointer3)="","",INDEX(INDIRECT("ALL["&amp;UNTANA7[#Headers]&amp;"]"),rowPointer3))</f>
        <v/>
      </c>
      <c r="M119" s="6" t="str">
        <f ca="1">IF(INDEX(INDIRECT("ALL["&amp;UNTANA7[#Headers]&amp;"]"),rowPointer3)="","",INDEX(INDIRECT("ALL["&amp;UNTANA7[#Headers]&amp;"]"),rowPointer3))</f>
        <v>SCISSOR SC-828 JK</v>
      </c>
      <c r="N119" s="6">
        <f ca="1">IF(INDEX(INDIRECT("ALL["&amp;UNTANA7[#Headers]&amp;"]"),rowPointer3)="","",INDEX(INDIRECT("ALL["&amp;UNTANA7[#Headers]&amp;"]"),rowPointer3))</f>
        <v>1</v>
      </c>
      <c r="O119" s="9">
        <f ca="1">IF(INDEX(INDIRECT("ALL["&amp;UNTANA7[#Headers]&amp;"]"),rowPointer3)="","",INDEX(INDIRECT("ALL["&amp;UNTANA7[#Headers]&amp;"]"),rowPointer3))</f>
        <v>144</v>
      </c>
      <c r="P119" s="6" t="str">
        <f ca="1">IF(INDEX(INDIRECT("ALL["&amp;UNTANA7[#Headers]&amp;"]"),rowPointer3)="","",INDEX(INDIRECT("ALL["&amp;UNTANA7[#Headers]&amp;"]"),rowPointer3))</f>
        <v>PCS</v>
      </c>
      <c r="Q119" s="9">
        <f ca="1">IF(INDEX(INDIRECT("ALL["&amp;UNTANA7[#Headers]&amp;"]"),rowPointer3)="","",INDEX(INDIRECT("ALL["&amp;UNTANA7[#Headers]&amp;"]"),rowPointer3))</f>
        <v>4350</v>
      </c>
      <c r="R119" s="9" t="str">
        <f ca="1">IF(INDEX(INDIRECT("ALL["&amp;UNTANA7[#Headers]&amp;"]"),rowPointer3)="","",INDEX(INDIRECT("ALL["&amp;UNTANA7[#Headers]&amp;"]"),rowPointer3))</f>
        <v/>
      </c>
      <c r="S119" s="6" t="str">
        <f ca="1">IF(INDEX(INDIRECT("ALL["&amp;UNTANA7[#Headers]&amp;"]"),rowPointer3)="","",INDEX(INDIRECT("ALL["&amp;UNTANA7[#Headers]&amp;"]"),rowPointer3))</f>
        <v>12 BOX X 12 PCS</v>
      </c>
      <c r="T119" s="4">
        <f ca="1">IF(INDEX(INDIRECT("ALL["&amp;UNTANA7[#Headers]&amp;"]"),rowPointer3)="","",INDEX(INDIRECT("ALL["&amp;UNTANA7[#Headers]&amp;"]"),rowPointer3))</f>
        <v>0.125</v>
      </c>
      <c r="U119" s="4">
        <f ca="1">IF(INDEX(INDIRECT("ALL["&amp;UNTANA7[#Headers]&amp;"]"),rowPointer3)="","",INDEX(INDIRECT("ALL["&amp;UNTANA7[#Headers]&amp;"]"),rowPointer3))</f>
        <v>0.05</v>
      </c>
      <c r="V119" s="9" t="str">
        <f ca="1">IF(INDEX(INDIRECT("ALL["&amp;UNTANA7[#Headers]&amp;"]"),rowPointer3)="","",INDEX(INDIRECT("ALL["&amp;UNTANA7[#Headers]&amp;"]"),rowPointer3))</f>
        <v/>
      </c>
      <c r="W119" s="6" t="str">
        <f ca="1">IF(INDEX(INDIRECT("ALL["&amp;UNTANA7[#Headers]&amp;"]"),rowPointer3)="","",INDEX(INDIRECT("ALL["&amp;UNTANA7[#Headers]&amp;"]"),rowPointer3))</f>
        <v/>
      </c>
    </row>
    <row r="120" spans="1:23" x14ac:dyDescent="0.25">
      <c r="A120" s="7">
        <v>116</v>
      </c>
      <c r="D120">
        <f t="shared" si="1"/>
        <v>116</v>
      </c>
      <c r="E120" t="str">
        <f ca="1">INDEX(INDIRECT("ALL["&amp;UNTANA7[#Headers]&amp;"]"),rowPointer3)</f>
        <v/>
      </c>
      <c r="F120" s="2" t="str">
        <f ca="1">INDEX(INDIRECT("ALL["&amp;UNTANA7[#Headers]&amp;"]"),rowPointer3)</f>
        <v/>
      </c>
      <c r="G120" s="6" t="str">
        <f ca="1">IF(INDEX(INDIRECT("ALL["&amp;UNTANA7[#Headers]&amp;"]"),rowPointer3)="","",INDEX(INDIRECT("ALL["&amp;UNTANA7[#Headers]&amp;"]"),rowPointer3))</f>
        <v/>
      </c>
      <c r="H120" s="6" t="str">
        <f ca="1">IF(INDEX(INDIRECT("ALL["&amp;UNTANA7[#Headers]&amp;"]"),rowPointer3)="","",INDEX(INDIRECT("ALL["&amp;UNTANA7[#Headers]&amp;"]"),rowPointer3))</f>
        <v/>
      </c>
      <c r="I120" s="6" t="str">
        <f ca="1">IF(INDEX(INDIRECT("ALL["&amp;UNTANA7[#Headers]&amp;"]"),rowPointer3)="","",INDEX(INDIRECT("ALL["&amp;UNTANA7[#Headers]&amp;"]"),rowPointer3))</f>
        <v/>
      </c>
      <c r="J120" s="6" t="str">
        <f ca="1">IF(INDEX(INDIRECT("ALL["&amp;UNTANA7[#Headers]&amp;"]"),rowPointer3)="","",INDEX(INDIRECT("ALL["&amp;UNTANA7[#Headers]&amp;"]"),rowPointer3))</f>
        <v/>
      </c>
      <c r="K120" s="2" t="str">
        <f ca="1">IF(INDEX(INDIRECT("ALL["&amp;UNTANA7[#Headers]&amp;"]"),rowPointer3)="","",INDEX(INDIRECT("ALL["&amp;UNTANA7[#Headers]&amp;"]"),rowPointer3))</f>
        <v/>
      </c>
      <c r="L120" s="6" t="str">
        <f ca="1">IF(INDEX(INDIRECT("ALL["&amp;UNTANA7[#Headers]&amp;"]"),rowPointer3)="","",INDEX(INDIRECT("ALL["&amp;UNTANA7[#Headers]&amp;"]"),rowPointer3))</f>
        <v/>
      </c>
      <c r="M120" s="6" t="str">
        <f ca="1">IF(INDEX(INDIRECT("ALL["&amp;UNTANA7[#Headers]&amp;"]"),rowPointer3)="","",INDEX(INDIRECT("ALL["&amp;UNTANA7[#Headers]&amp;"]"),rowPointer3))</f>
        <v>SCISSOR SC-838 JK</v>
      </c>
      <c r="N120" s="6">
        <f ca="1">IF(INDEX(INDIRECT("ALL["&amp;UNTANA7[#Headers]&amp;"]"),rowPointer3)="","",INDEX(INDIRECT("ALL["&amp;UNTANA7[#Headers]&amp;"]"),rowPointer3))</f>
        <v>1</v>
      </c>
      <c r="O120" s="9">
        <f ca="1">IF(INDEX(INDIRECT("ALL["&amp;UNTANA7[#Headers]&amp;"]"),rowPointer3)="","",INDEX(INDIRECT("ALL["&amp;UNTANA7[#Headers]&amp;"]"),rowPointer3))</f>
        <v>144</v>
      </c>
      <c r="P120" s="6" t="str">
        <f ca="1">IF(INDEX(INDIRECT("ALL["&amp;UNTANA7[#Headers]&amp;"]"),rowPointer3)="","",INDEX(INDIRECT("ALL["&amp;UNTANA7[#Headers]&amp;"]"),rowPointer3))</f>
        <v>PCS</v>
      </c>
      <c r="Q120" s="9">
        <f ca="1">IF(INDEX(INDIRECT("ALL["&amp;UNTANA7[#Headers]&amp;"]"),rowPointer3)="","",INDEX(INDIRECT("ALL["&amp;UNTANA7[#Headers]&amp;"]"),rowPointer3))</f>
        <v>6500</v>
      </c>
      <c r="R120" s="9" t="str">
        <f ca="1">IF(INDEX(INDIRECT("ALL["&amp;UNTANA7[#Headers]&amp;"]"),rowPointer3)="","",INDEX(INDIRECT("ALL["&amp;UNTANA7[#Headers]&amp;"]"),rowPointer3))</f>
        <v/>
      </c>
      <c r="S120" s="6" t="str">
        <f ca="1">IF(INDEX(INDIRECT("ALL["&amp;UNTANA7[#Headers]&amp;"]"),rowPointer3)="","",INDEX(INDIRECT("ALL["&amp;UNTANA7[#Headers]&amp;"]"),rowPointer3))</f>
        <v>12 BOX X 12 PCS</v>
      </c>
      <c r="T120" s="4">
        <f ca="1">IF(INDEX(INDIRECT("ALL["&amp;UNTANA7[#Headers]&amp;"]"),rowPointer3)="","",INDEX(INDIRECT("ALL["&amp;UNTANA7[#Headers]&amp;"]"),rowPointer3))</f>
        <v>0.125</v>
      </c>
      <c r="U120" s="4">
        <f ca="1">IF(INDEX(INDIRECT("ALL["&amp;UNTANA7[#Headers]&amp;"]"),rowPointer3)="","",INDEX(INDIRECT("ALL["&amp;UNTANA7[#Headers]&amp;"]"),rowPointer3))</f>
        <v>0.05</v>
      </c>
      <c r="V120" s="9" t="str">
        <f ca="1">IF(INDEX(INDIRECT("ALL["&amp;UNTANA7[#Headers]&amp;"]"),rowPointer3)="","",INDEX(INDIRECT("ALL["&amp;UNTANA7[#Headers]&amp;"]"),rowPointer3))</f>
        <v/>
      </c>
      <c r="W120" s="6" t="str">
        <f ca="1">IF(INDEX(INDIRECT("ALL["&amp;UNTANA7[#Headers]&amp;"]"),rowPointer3)="","",INDEX(INDIRECT("ALL["&amp;UNTANA7[#Headers]&amp;"]"),rowPointer3))</f>
        <v/>
      </c>
    </row>
    <row r="121" spans="1:23" x14ac:dyDescent="0.25">
      <c r="A121" s="7">
        <v>117</v>
      </c>
      <c r="D121">
        <f t="shared" si="1"/>
        <v>117</v>
      </c>
      <c r="E121" t="str">
        <f ca="1">INDEX(INDIRECT("ALL["&amp;UNTANA7[#Headers]&amp;"]"),rowPointer3)</f>
        <v/>
      </c>
      <c r="F121" s="2" t="str">
        <f ca="1">INDEX(INDIRECT("ALL["&amp;UNTANA7[#Headers]&amp;"]"),rowPointer3)</f>
        <v/>
      </c>
      <c r="G121" s="6" t="str">
        <f ca="1">IF(INDEX(INDIRECT("ALL["&amp;UNTANA7[#Headers]&amp;"]"),rowPointer3)="","",INDEX(INDIRECT("ALL["&amp;UNTANA7[#Headers]&amp;"]"),rowPointer3))</f>
        <v/>
      </c>
      <c r="H121" s="6" t="str">
        <f ca="1">IF(INDEX(INDIRECT("ALL["&amp;UNTANA7[#Headers]&amp;"]"),rowPointer3)="","",INDEX(INDIRECT("ALL["&amp;UNTANA7[#Headers]&amp;"]"),rowPointer3))</f>
        <v/>
      </c>
      <c r="I121" s="6" t="str">
        <f ca="1">IF(INDEX(INDIRECT("ALL["&amp;UNTANA7[#Headers]&amp;"]"),rowPointer3)="","",INDEX(INDIRECT("ALL["&amp;UNTANA7[#Headers]&amp;"]"),rowPointer3))</f>
        <v/>
      </c>
      <c r="J121" s="6" t="str">
        <f ca="1">IF(INDEX(INDIRECT("ALL["&amp;UNTANA7[#Headers]&amp;"]"),rowPointer3)="","",INDEX(INDIRECT("ALL["&amp;UNTANA7[#Headers]&amp;"]"),rowPointer3))</f>
        <v/>
      </c>
      <c r="K121" s="2" t="str">
        <f ca="1">IF(INDEX(INDIRECT("ALL["&amp;UNTANA7[#Headers]&amp;"]"),rowPointer3)="","",INDEX(INDIRECT("ALL["&amp;UNTANA7[#Headers]&amp;"]"),rowPointer3))</f>
        <v/>
      </c>
      <c r="L121" s="6" t="str">
        <f ca="1">IF(INDEX(INDIRECT("ALL["&amp;UNTANA7[#Headers]&amp;"]"),rowPointer3)="","",INDEX(INDIRECT("ALL["&amp;UNTANA7[#Headers]&amp;"]"),rowPointer3))</f>
        <v/>
      </c>
      <c r="M121" s="6" t="str">
        <f ca="1">IF(INDEX(INDIRECT("ALL["&amp;UNTANA7[#Headers]&amp;"]"),rowPointer3)="","",INDEX(INDIRECT("ALL["&amp;UNTANA7[#Headers]&amp;"]"),rowPointer3))</f>
        <v>SCISSOR SC-848 JK</v>
      </c>
      <c r="N121" s="6">
        <f ca="1">IF(INDEX(INDIRECT("ALL["&amp;UNTANA7[#Headers]&amp;"]"),rowPointer3)="","",INDEX(INDIRECT("ALL["&amp;UNTANA7[#Headers]&amp;"]"),rowPointer3))</f>
        <v>1</v>
      </c>
      <c r="O121" s="9">
        <f ca="1">IF(INDEX(INDIRECT("ALL["&amp;UNTANA7[#Headers]&amp;"]"),rowPointer3)="","",INDEX(INDIRECT("ALL["&amp;UNTANA7[#Headers]&amp;"]"),rowPointer3))</f>
        <v>144</v>
      </c>
      <c r="P121" s="6" t="str">
        <f ca="1">IF(INDEX(INDIRECT("ALL["&amp;UNTANA7[#Headers]&amp;"]"),rowPointer3)="","",INDEX(INDIRECT("ALL["&amp;UNTANA7[#Headers]&amp;"]"),rowPointer3))</f>
        <v>PCS</v>
      </c>
      <c r="Q121" s="9">
        <f ca="1">IF(INDEX(INDIRECT("ALL["&amp;UNTANA7[#Headers]&amp;"]"),rowPointer3)="","",INDEX(INDIRECT("ALL["&amp;UNTANA7[#Headers]&amp;"]"),rowPointer3))</f>
        <v>9750</v>
      </c>
      <c r="R121" s="9" t="str">
        <f ca="1">IF(INDEX(INDIRECT("ALL["&amp;UNTANA7[#Headers]&amp;"]"),rowPointer3)="","",INDEX(INDIRECT("ALL["&amp;UNTANA7[#Headers]&amp;"]"),rowPointer3))</f>
        <v/>
      </c>
      <c r="S121" s="6" t="str">
        <f ca="1">IF(INDEX(INDIRECT("ALL["&amp;UNTANA7[#Headers]&amp;"]"),rowPointer3)="","",INDEX(INDIRECT("ALL["&amp;UNTANA7[#Headers]&amp;"]"),rowPointer3))</f>
        <v>12 BOX X 12 PCS</v>
      </c>
      <c r="T121" s="4">
        <f ca="1">IF(INDEX(INDIRECT("ALL["&amp;UNTANA7[#Headers]&amp;"]"),rowPointer3)="","",INDEX(INDIRECT("ALL["&amp;UNTANA7[#Headers]&amp;"]"),rowPointer3))</f>
        <v>0.125</v>
      </c>
      <c r="U121" s="4">
        <f ca="1">IF(INDEX(INDIRECT("ALL["&amp;UNTANA7[#Headers]&amp;"]"),rowPointer3)="","",INDEX(INDIRECT("ALL["&amp;UNTANA7[#Headers]&amp;"]"),rowPointer3))</f>
        <v>0.05</v>
      </c>
      <c r="V121" s="9" t="str">
        <f ca="1">IF(INDEX(INDIRECT("ALL["&amp;UNTANA7[#Headers]&amp;"]"),rowPointer3)="","",INDEX(INDIRECT("ALL["&amp;UNTANA7[#Headers]&amp;"]"),rowPointer3))</f>
        <v/>
      </c>
      <c r="W121" s="6" t="str">
        <f ca="1">IF(INDEX(INDIRECT("ALL["&amp;UNTANA7[#Headers]&amp;"]"),rowPointer3)="","",INDEX(INDIRECT("ALL["&amp;UNTANA7[#Headers]&amp;"]"),rowPointer3))</f>
        <v/>
      </c>
    </row>
    <row r="122" spans="1:23" x14ac:dyDescent="0.25">
      <c r="A122" s="7">
        <v>118</v>
      </c>
      <c r="D122">
        <f t="shared" si="1"/>
        <v>118</v>
      </c>
      <c r="E122" t="str">
        <f ca="1">INDEX(INDIRECT("ALL["&amp;UNTANA7[#Headers]&amp;"]"),rowPointer3)</f>
        <v/>
      </c>
      <c r="F122" s="2" t="str">
        <f ca="1">INDEX(INDIRECT("ALL["&amp;UNTANA7[#Headers]&amp;"]"),rowPointer3)</f>
        <v/>
      </c>
      <c r="G122" s="6" t="str">
        <f ca="1">IF(INDEX(INDIRECT("ALL["&amp;UNTANA7[#Headers]&amp;"]"),rowPointer3)="","",INDEX(INDIRECT("ALL["&amp;UNTANA7[#Headers]&amp;"]"),rowPointer3))</f>
        <v/>
      </c>
      <c r="H122" s="6" t="str">
        <f ca="1">IF(INDEX(INDIRECT("ALL["&amp;UNTANA7[#Headers]&amp;"]"),rowPointer3)="","",INDEX(INDIRECT("ALL["&amp;UNTANA7[#Headers]&amp;"]"),rowPointer3))</f>
        <v/>
      </c>
      <c r="I122" s="6" t="str">
        <f ca="1">IF(INDEX(INDIRECT("ALL["&amp;UNTANA7[#Headers]&amp;"]"),rowPointer3)="","",INDEX(INDIRECT("ALL["&amp;UNTANA7[#Headers]&amp;"]"),rowPointer3))</f>
        <v/>
      </c>
      <c r="J122" s="6" t="str">
        <f ca="1">IF(INDEX(INDIRECT("ALL["&amp;UNTANA7[#Headers]&amp;"]"),rowPointer3)="","",INDEX(INDIRECT("ALL["&amp;UNTANA7[#Headers]&amp;"]"),rowPointer3))</f>
        <v/>
      </c>
      <c r="K122" s="2" t="str">
        <f ca="1">IF(INDEX(INDIRECT("ALL["&amp;UNTANA7[#Headers]&amp;"]"),rowPointer3)="","",INDEX(INDIRECT("ALL["&amp;UNTANA7[#Headers]&amp;"]"),rowPointer3))</f>
        <v/>
      </c>
      <c r="L122" s="6" t="str">
        <f ca="1">IF(INDEX(INDIRECT("ALL["&amp;UNTANA7[#Headers]&amp;"]"),rowPointer3)="","",INDEX(INDIRECT("ALL["&amp;UNTANA7[#Headers]&amp;"]"),rowPointer3))</f>
        <v/>
      </c>
      <c r="M122" s="6" t="str">
        <f ca="1">IF(INDEX(INDIRECT("ALL["&amp;UNTANA7[#Headers]&amp;"]"),rowPointer3)="","",INDEX(INDIRECT("ALL["&amp;UNTANA7[#Headers]&amp;"]"),rowPointer3))</f>
        <v>BINDER CLIP 155 JK</v>
      </c>
      <c r="N122" s="6">
        <f ca="1">IF(INDEX(INDIRECT("ALL["&amp;UNTANA7[#Headers]&amp;"]"),rowPointer3)="","",INDEX(INDIRECT("ALL["&amp;UNTANA7[#Headers]&amp;"]"),rowPointer3))</f>
        <v>2</v>
      </c>
      <c r="O122" s="9">
        <f ca="1">IF(INDEX(INDIRECT("ALL["&amp;UNTANA7[#Headers]&amp;"]"),rowPointer3)="","",INDEX(INDIRECT("ALL["&amp;UNTANA7[#Headers]&amp;"]"),rowPointer3))</f>
        <v>40</v>
      </c>
      <c r="P122" s="6" t="str">
        <f ca="1">IF(INDEX(INDIRECT("ALL["&amp;UNTANA7[#Headers]&amp;"]"),rowPointer3)="","",INDEX(INDIRECT("ALL["&amp;UNTANA7[#Headers]&amp;"]"),rowPointer3))</f>
        <v>GRS</v>
      </c>
      <c r="Q122" s="9">
        <f ca="1">IF(INDEX(INDIRECT("ALL["&amp;UNTANA7[#Headers]&amp;"]"),rowPointer3)="","",INDEX(INDIRECT("ALL["&amp;UNTANA7[#Headers]&amp;"]"),rowPointer3))</f>
        <v>67800</v>
      </c>
      <c r="R122" s="9" t="str">
        <f ca="1">IF(INDEX(INDIRECT("ALL["&amp;UNTANA7[#Headers]&amp;"]"),rowPointer3)="","",INDEX(INDIRECT("ALL["&amp;UNTANA7[#Headers]&amp;"]"),rowPointer3))</f>
        <v/>
      </c>
      <c r="S122" s="6" t="str">
        <f ca="1">IF(INDEX(INDIRECT("ALL["&amp;UNTANA7[#Headers]&amp;"]"),rowPointer3)="","",INDEX(INDIRECT("ALL["&amp;UNTANA7[#Headers]&amp;"]"),rowPointer3))</f>
        <v>20 GRS</v>
      </c>
      <c r="T122" s="4">
        <f ca="1">IF(INDEX(INDIRECT("ALL["&amp;UNTANA7[#Headers]&amp;"]"),rowPointer3)="","",INDEX(INDIRECT("ALL["&amp;UNTANA7[#Headers]&amp;"]"),rowPointer3))</f>
        <v>0.125</v>
      </c>
      <c r="U122" s="4">
        <f ca="1">IF(INDEX(INDIRECT("ALL["&amp;UNTANA7[#Headers]&amp;"]"),rowPointer3)="","",INDEX(INDIRECT("ALL["&amp;UNTANA7[#Headers]&amp;"]"),rowPointer3))</f>
        <v>0.05</v>
      </c>
      <c r="V122" s="9" t="str">
        <f ca="1">IF(INDEX(INDIRECT("ALL["&amp;UNTANA7[#Headers]&amp;"]"),rowPointer3)="","",INDEX(INDIRECT("ALL["&amp;UNTANA7[#Headers]&amp;"]"),rowPointer3))</f>
        <v/>
      </c>
      <c r="W122" s="6" t="str">
        <f ca="1">IF(INDEX(INDIRECT("ALL["&amp;UNTANA7[#Headers]&amp;"]"),rowPointer3)="","",INDEX(INDIRECT("ALL["&amp;UNTANA7[#Headers]&amp;"]"),rowPointer3))</f>
        <v/>
      </c>
    </row>
    <row r="123" spans="1:23" x14ac:dyDescent="0.25">
      <c r="A123" s="7">
        <v>119</v>
      </c>
      <c r="D123">
        <f t="shared" si="1"/>
        <v>119</v>
      </c>
      <c r="E123" t="str">
        <f ca="1">INDEX(INDIRECT("ALL["&amp;UNTANA7[#Headers]&amp;"]"),rowPointer3)</f>
        <v/>
      </c>
      <c r="F123" s="2" t="str">
        <f ca="1">INDEX(INDIRECT("ALL["&amp;UNTANA7[#Headers]&amp;"]"),rowPointer3)</f>
        <v/>
      </c>
      <c r="G123" s="6" t="str">
        <f ca="1">IF(INDEX(INDIRECT("ALL["&amp;UNTANA7[#Headers]&amp;"]"),rowPointer3)="","",INDEX(INDIRECT("ALL["&amp;UNTANA7[#Headers]&amp;"]"),rowPointer3))</f>
        <v/>
      </c>
      <c r="H123" s="6" t="str">
        <f ca="1">IF(INDEX(INDIRECT("ALL["&amp;UNTANA7[#Headers]&amp;"]"),rowPointer3)="","",INDEX(INDIRECT("ALL["&amp;UNTANA7[#Headers]&amp;"]"),rowPointer3))</f>
        <v/>
      </c>
      <c r="I123" s="6" t="str">
        <f ca="1">IF(INDEX(INDIRECT("ALL["&amp;UNTANA7[#Headers]&amp;"]"),rowPointer3)="","",INDEX(INDIRECT("ALL["&amp;UNTANA7[#Headers]&amp;"]"),rowPointer3))</f>
        <v/>
      </c>
      <c r="J123" s="6" t="str">
        <f ca="1">IF(INDEX(INDIRECT("ALL["&amp;UNTANA7[#Headers]&amp;"]"),rowPointer3)="","",INDEX(INDIRECT("ALL["&amp;UNTANA7[#Headers]&amp;"]"),rowPointer3))</f>
        <v/>
      </c>
      <c r="K123" s="2" t="str">
        <f ca="1">IF(INDEX(INDIRECT("ALL["&amp;UNTANA7[#Headers]&amp;"]"),rowPointer3)="","",INDEX(INDIRECT("ALL["&amp;UNTANA7[#Headers]&amp;"]"),rowPointer3))</f>
        <v/>
      </c>
      <c r="L123" s="6" t="str">
        <f ca="1">IF(INDEX(INDIRECT("ALL["&amp;UNTANA7[#Headers]&amp;"]"),rowPointer3)="","",INDEX(INDIRECT("ALL["&amp;UNTANA7[#Headers]&amp;"]"),rowPointer3))</f>
        <v/>
      </c>
      <c r="M123" s="6" t="str">
        <f ca="1">IF(INDEX(INDIRECT("ALL["&amp;UNTANA7[#Headers]&amp;"]"),rowPointer3)="","",INDEX(INDIRECT("ALL["&amp;UNTANA7[#Headers]&amp;"]"),rowPointer3))</f>
        <v>PERMANENT MARKER PM-34 BLACK JK</v>
      </c>
      <c r="N123" s="6" t="str">
        <f ca="1">IF(INDEX(INDIRECT("ALL["&amp;UNTANA7[#Headers]&amp;"]"),rowPointer3)="","",INDEX(INDIRECT("ALL["&amp;UNTANA7[#Headers]&amp;"]"),rowPointer3))</f>
        <v/>
      </c>
      <c r="O123" s="9">
        <f ca="1">IF(INDEX(INDIRECT("ALL["&amp;UNTANA7[#Headers]&amp;"]"),rowPointer3)="","",INDEX(INDIRECT("ALL["&amp;UNTANA7[#Headers]&amp;"]"),rowPointer3))</f>
        <v>48</v>
      </c>
      <c r="P123" s="6" t="str">
        <f ca="1">IF(INDEX(INDIRECT("ALL["&amp;UNTANA7[#Headers]&amp;"]"),rowPointer3)="","",INDEX(INDIRECT("ALL["&amp;UNTANA7[#Headers]&amp;"]"),rowPointer3))</f>
        <v>PCS</v>
      </c>
      <c r="Q123" s="9">
        <f ca="1">IF(INDEX(INDIRECT("ALL["&amp;UNTANA7[#Headers]&amp;"]"),rowPointer3)="","",INDEX(INDIRECT("ALL["&amp;UNTANA7[#Headers]&amp;"]"),rowPointer3))</f>
        <v>2350</v>
      </c>
      <c r="R123" s="9" t="str">
        <f ca="1">IF(INDEX(INDIRECT("ALL["&amp;UNTANA7[#Headers]&amp;"]"),rowPointer3)="","",INDEX(INDIRECT("ALL["&amp;UNTANA7[#Headers]&amp;"]"),rowPointer3))</f>
        <v/>
      </c>
      <c r="S123" s="6" t="str">
        <f ca="1">IF(INDEX(INDIRECT("ALL["&amp;UNTANA7[#Headers]&amp;"]"),rowPointer3)="","",INDEX(INDIRECT("ALL["&amp;UNTANA7[#Headers]&amp;"]"),rowPointer3))</f>
        <v>48 BOX X 12 PCS</v>
      </c>
      <c r="T123" s="4">
        <f ca="1">IF(INDEX(INDIRECT("ALL["&amp;UNTANA7[#Headers]&amp;"]"),rowPointer3)="","",INDEX(INDIRECT("ALL["&amp;UNTANA7[#Headers]&amp;"]"),rowPointer3))</f>
        <v>0.1</v>
      </c>
      <c r="U123" s="4">
        <f ca="1">IF(INDEX(INDIRECT("ALL["&amp;UNTANA7[#Headers]&amp;"]"),rowPointer3)="","",INDEX(INDIRECT("ALL["&amp;UNTANA7[#Headers]&amp;"]"),rowPointer3))</f>
        <v>0.05</v>
      </c>
      <c r="V123" s="9">
        <f ca="1">IF(INDEX(INDIRECT("ALL["&amp;UNTANA7[#Headers]&amp;"]"),rowPointer3)="","",INDEX(INDIRECT("ALL["&amp;UNTANA7[#Headers]&amp;"]"),rowPointer3))</f>
        <v>96444</v>
      </c>
      <c r="W123" s="6" t="str">
        <f ca="1">IF(INDEX(INDIRECT("ALL["&amp;UNTANA7[#Headers]&amp;"]"),rowPointer3)="","",INDEX(INDIRECT("ALL["&amp;UNTANA7[#Headers]&amp;"]"),rowPointer3))</f>
        <v>BONUS B CLIP</v>
      </c>
    </row>
    <row r="124" spans="1:23" x14ac:dyDescent="0.25">
      <c r="A124" s="7">
        <v>120</v>
      </c>
      <c r="D124">
        <f t="shared" si="1"/>
        <v>120</v>
      </c>
      <c r="E124" t="str">
        <f ca="1">INDEX(INDIRECT("ALL["&amp;UNTANA7[#Headers]&amp;"]"),rowPointer3)</f>
        <v/>
      </c>
      <c r="F124" s="2" t="str">
        <f ca="1">INDEX(INDIRECT("ALL["&amp;UNTANA7[#Headers]&amp;"]"),rowPointer3)</f>
        <v/>
      </c>
      <c r="G124" s="6" t="str">
        <f ca="1">IF(INDEX(INDIRECT("ALL["&amp;UNTANA7[#Headers]&amp;"]"),rowPointer3)="","",INDEX(INDIRECT("ALL["&amp;UNTANA7[#Headers]&amp;"]"),rowPointer3))</f>
        <v/>
      </c>
      <c r="H124" s="6" t="str">
        <f ca="1">IF(INDEX(INDIRECT("ALL["&amp;UNTANA7[#Headers]&amp;"]"),rowPointer3)="","",INDEX(INDIRECT("ALL["&amp;UNTANA7[#Headers]&amp;"]"),rowPointer3))</f>
        <v/>
      </c>
      <c r="I124" s="6" t="str">
        <f ca="1">IF(INDEX(INDIRECT("ALL["&amp;UNTANA7[#Headers]&amp;"]"),rowPointer3)="","",INDEX(INDIRECT("ALL["&amp;UNTANA7[#Headers]&amp;"]"),rowPointer3))</f>
        <v/>
      </c>
      <c r="J124" s="6" t="str">
        <f ca="1">IF(INDEX(INDIRECT("ALL["&amp;UNTANA7[#Headers]&amp;"]"),rowPointer3)="","",INDEX(INDIRECT("ALL["&amp;UNTANA7[#Headers]&amp;"]"),rowPointer3))</f>
        <v/>
      </c>
      <c r="K124" s="2" t="str">
        <f ca="1">IF(INDEX(INDIRECT("ALL["&amp;UNTANA7[#Headers]&amp;"]"),rowPointer3)="","",INDEX(INDIRECT("ALL["&amp;UNTANA7[#Headers]&amp;"]"),rowPointer3))</f>
        <v/>
      </c>
      <c r="L124" s="6" t="str">
        <f ca="1">IF(INDEX(INDIRECT("ALL["&amp;UNTANA7[#Headers]&amp;"]"),rowPointer3)="","",INDEX(INDIRECT("ALL["&amp;UNTANA7[#Headers]&amp;"]"),rowPointer3))</f>
        <v/>
      </c>
      <c r="M124" s="6" t="str">
        <f ca="1">IF(INDEX(INDIRECT("ALL["&amp;UNTANA7[#Headers]&amp;"]"),rowPointer3)="","",INDEX(INDIRECT("ALL["&amp;UNTANA7[#Headers]&amp;"]"),rowPointer3))</f>
        <v/>
      </c>
      <c r="N124" s="6" t="str">
        <f ca="1">IF(INDEX(INDIRECT("ALL["&amp;UNTANA7[#Headers]&amp;"]"),rowPointer3)="","",INDEX(INDIRECT("ALL["&amp;UNTANA7[#Headers]&amp;"]"),rowPointer3))</f>
        <v/>
      </c>
      <c r="O124" s="9" t="str">
        <f ca="1">IF(INDEX(INDIRECT("ALL["&amp;UNTANA7[#Headers]&amp;"]"),rowPointer3)="","",INDEX(INDIRECT("ALL["&amp;UNTANA7[#Headers]&amp;"]"),rowPointer3))</f>
        <v/>
      </c>
      <c r="P124" s="6" t="str">
        <f ca="1">IF(INDEX(INDIRECT("ALL["&amp;UNTANA7[#Headers]&amp;"]"),rowPointer3)="","",INDEX(INDIRECT("ALL["&amp;UNTANA7[#Headers]&amp;"]"),rowPointer3))</f>
        <v/>
      </c>
      <c r="Q124" s="9" t="str">
        <f ca="1">IF(INDEX(INDIRECT("ALL["&amp;UNTANA7[#Headers]&amp;"]"),rowPointer3)="","",INDEX(INDIRECT("ALL["&amp;UNTANA7[#Headers]&amp;"]"),rowPointer3))</f>
        <v/>
      </c>
      <c r="R124" s="9" t="str">
        <f ca="1">IF(INDEX(INDIRECT("ALL["&amp;UNTANA7[#Headers]&amp;"]"),rowPointer3)="","",INDEX(INDIRECT("ALL["&amp;UNTANA7[#Headers]&amp;"]"),rowPointer3))</f>
        <v/>
      </c>
      <c r="S124" s="6" t="str">
        <f ca="1">IF(INDEX(INDIRECT("ALL["&amp;UNTANA7[#Headers]&amp;"]"),rowPointer3)="","",INDEX(INDIRECT("ALL["&amp;UNTANA7[#Headers]&amp;"]"),rowPointer3))</f>
        <v/>
      </c>
      <c r="T124" s="4" t="str">
        <f ca="1">IF(INDEX(INDIRECT("ALL["&amp;UNTANA7[#Headers]&amp;"]"),rowPointer3)="","",INDEX(INDIRECT("ALL["&amp;UNTANA7[#Headers]&amp;"]"),rowPointer3))</f>
        <v/>
      </c>
      <c r="U124" s="4" t="str">
        <f ca="1">IF(INDEX(INDIRECT("ALL["&amp;UNTANA7[#Headers]&amp;"]"),rowPointer3)="","",INDEX(INDIRECT("ALL["&amp;UNTANA7[#Headers]&amp;"]"),rowPointer3))</f>
        <v/>
      </c>
      <c r="V124" s="9" t="str">
        <f ca="1">IF(INDEX(INDIRECT("ALL["&amp;UNTANA7[#Headers]&amp;"]"),rowPointer3)="","",INDEX(INDIRECT("ALL["&amp;UNTANA7[#Headers]&amp;"]"),rowPointer3))</f>
        <v/>
      </c>
      <c r="W124" s="6" t="str">
        <f ca="1">IF(INDEX(INDIRECT("ALL["&amp;UNTANA7[#Headers]&amp;"]"),rowPointer3)="","",INDEX(INDIRECT("ALL["&amp;UNTANA7[#Headers]&amp;"]"),rowPointer3))</f>
        <v/>
      </c>
    </row>
    <row r="125" spans="1:23" x14ac:dyDescent="0.25">
      <c r="A125" s="7">
        <v>121</v>
      </c>
      <c r="D125">
        <f t="shared" si="1"/>
        <v>121</v>
      </c>
      <c r="E125">
        <f ca="1">INDEX(INDIRECT("ALL["&amp;UNTANA7[#Headers]&amp;"]"),rowPointer3)</f>
        <v>27</v>
      </c>
      <c r="F125" s="2" t="str">
        <f ca="1">INDEX(INDIRECT("ALL["&amp;UNTANA7[#Headers]&amp;"]"),rowPointer3)</f>
        <v/>
      </c>
      <c r="G125" s="6" t="str">
        <f ca="1">IF(INDEX(INDIRECT("ALL["&amp;UNTANA7[#Headers]&amp;"]"),rowPointer3)="","",INDEX(INDIRECT("ALL["&amp;UNTANA7[#Headers]&amp;"]"),rowPointer3))</f>
        <v>ATALI MAKMUR</v>
      </c>
      <c r="H125" s="6" t="str">
        <f ca="1">IF(INDEX(INDIRECT("ALL["&amp;UNTANA7[#Headers]&amp;"]"),rowPointer3)="","",INDEX(INDIRECT("ALL["&amp;UNTANA7[#Headers]&amp;"]"),rowPointer3))</f>
        <v>ARTO MORO</v>
      </c>
      <c r="I125" s="6" t="str">
        <f ca="1">IF(INDEX(INDIRECT("ALL["&amp;UNTANA7[#Headers]&amp;"]"),rowPointer3)="","",INDEX(INDIRECT("ALL["&amp;UNTANA7[#Headers]&amp;"]"),rowPointer3))</f>
        <v>SA230100135</v>
      </c>
      <c r="J125" s="6" t="str">
        <f ca="1">IF(INDEX(INDIRECT("ALL["&amp;UNTANA7[#Headers]&amp;"]"),rowPointer3)="","",INDEX(INDIRECT("ALL["&amp;UNTANA7[#Headers]&amp;"]"),rowPointer3))</f>
        <v/>
      </c>
      <c r="K125" s="2">
        <f ca="1">IF(INDEX(INDIRECT("ALL["&amp;UNTANA7[#Headers]&amp;"]"),rowPointer3)="","",INDEX(INDIRECT("ALL["&amp;UNTANA7[#Headers]&amp;"]"),rowPointer3))</f>
        <v>44930</v>
      </c>
      <c r="L125" s="6" t="str">
        <f ca="1">IF(INDEX(INDIRECT("ALL["&amp;UNTANA7[#Headers]&amp;"]"),rowPointer3)="","",INDEX(INDIRECT("ALL["&amp;UNTANA7[#Headers]&amp;"]"),rowPointer3))</f>
        <v/>
      </c>
      <c r="M125" s="6" t="str">
        <f ca="1">IF(INDEX(INDIRECT("ALL["&amp;UNTANA7[#Headers]&amp;"]"),rowPointer3)="","",INDEX(INDIRECT("ALL["&amp;UNTANA7[#Headers]&amp;"]"),rowPointer3))</f>
        <v>ERASER 526-B40P JK</v>
      </c>
      <c r="N125" s="6">
        <f ca="1">IF(INDEX(INDIRECT("ALL["&amp;UNTANA7[#Headers]&amp;"]"),rowPointer3)="","",INDEX(INDIRECT("ALL["&amp;UNTANA7[#Headers]&amp;"]"),rowPointer3))</f>
        <v>3</v>
      </c>
      <c r="O125" s="9">
        <f ca="1">IF(INDEX(INDIRECT("ALL["&amp;UNTANA7[#Headers]&amp;"]"),rowPointer3)="","",INDEX(INDIRECT("ALL["&amp;UNTANA7[#Headers]&amp;"]"),rowPointer3))</f>
        <v>150</v>
      </c>
      <c r="P125" s="6" t="str">
        <f ca="1">IF(INDEX(INDIRECT("ALL["&amp;UNTANA7[#Headers]&amp;"]"),rowPointer3)="","",INDEX(INDIRECT("ALL["&amp;UNTANA7[#Headers]&amp;"]"),rowPointer3))</f>
        <v>BOX</v>
      </c>
      <c r="Q125" s="9">
        <f ca="1">IF(INDEX(INDIRECT("ALL["&amp;UNTANA7[#Headers]&amp;"]"),rowPointer3)="","",INDEX(INDIRECT("ALL["&amp;UNTANA7[#Headers]&amp;"]"),rowPointer3))</f>
        <v>28300</v>
      </c>
      <c r="R125" s="9" t="str">
        <f ca="1">IF(INDEX(INDIRECT("ALL["&amp;UNTANA7[#Headers]&amp;"]"),rowPointer3)="","",INDEX(INDIRECT("ALL["&amp;UNTANA7[#Headers]&amp;"]"),rowPointer3))</f>
        <v/>
      </c>
      <c r="S125" s="6" t="str">
        <f ca="1">IF(INDEX(INDIRECT("ALL["&amp;UNTANA7[#Headers]&amp;"]"),rowPointer3)="","",INDEX(INDIRECT("ALL["&amp;UNTANA7[#Headers]&amp;"]"),rowPointer3))</f>
        <v>50 BOX X 40 PCS</v>
      </c>
      <c r="T125" s="4">
        <f ca="1">IF(INDEX(INDIRECT("ALL["&amp;UNTANA7[#Headers]&amp;"]"),rowPointer3)="","",INDEX(INDIRECT("ALL["&amp;UNTANA7[#Headers]&amp;"]"),rowPointer3))</f>
        <v>0.125</v>
      </c>
      <c r="U125" s="4">
        <f ca="1">IF(INDEX(INDIRECT("ALL["&amp;UNTANA7[#Headers]&amp;"]"),rowPointer3)="","",INDEX(INDIRECT("ALL["&amp;UNTANA7[#Headers]&amp;"]"),rowPointer3))</f>
        <v>0.05</v>
      </c>
      <c r="V125" s="9" t="str">
        <f ca="1">IF(INDEX(INDIRECT("ALL["&amp;UNTANA7[#Headers]&amp;"]"),rowPointer3)="","",INDEX(INDIRECT("ALL["&amp;UNTANA7[#Headers]&amp;"]"),rowPointer3))</f>
        <v/>
      </c>
      <c r="W125" s="6" t="str">
        <f ca="1">IF(INDEX(INDIRECT("ALL["&amp;UNTANA7[#Headers]&amp;"]"),rowPointer3)="","",INDEX(INDIRECT("ALL["&amp;UNTANA7[#Headers]&amp;"]"),rowPointer3))</f>
        <v/>
      </c>
    </row>
    <row r="126" spans="1:23" x14ac:dyDescent="0.25">
      <c r="A126" s="7">
        <v>122</v>
      </c>
      <c r="D126">
        <f t="shared" si="1"/>
        <v>122</v>
      </c>
      <c r="E126" t="str">
        <f ca="1">INDEX(INDIRECT("ALL["&amp;UNTANA7[#Headers]&amp;"]"),rowPointer3)</f>
        <v/>
      </c>
      <c r="F126" s="2" t="str">
        <f ca="1">INDEX(INDIRECT("ALL["&amp;UNTANA7[#Headers]&amp;"]"),rowPointer3)</f>
        <v/>
      </c>
      <c r="G126" s="6" t="str">
        <f ca="1">IF(INDEX(INDIRECT("ALL["&amp;UNTANA7[#Headers]&amp;"]"),rowPointer3)="","",INDEX(INDIRECT("ALL["&amp;UNTANA7[#Headers]&amp;"]"),rowPointer3))</f>
        <v/>
      </c>
      <c r="H126" s="6" t="str">
        <f ca="1">IF(INDEX(INDIRECT("ALL["&amp;UNTANA7[#Headers]&amp;"]"),rowPointer3)="","",INDEX(INDIRECT("ALL["&amp;UNTANA7[#Headers]&amp;"]"),rowPointer3))</f>
        <v/>
      </c>
      <c r="I126" s="6" t="str">
        <f ca="1">IF(INDEX(INDIRECT("ALL["&amp;UNTANA7[#Headers]&amp;"]"),rowPointer3)="","",INDEX(INDIRECT("ALL["&amp;UNTANA7[#Headers]&amp;"]"),rowPointer3))</f>
        <v/>
      </c>
      <c r="J126" s="6" t="str">
        <f ca="1">IF(INDEX(INDIRECT("ALL["&amp;UNTANA7[#Headers]&amp;"]"),rowPointer3)="","",INDEX(INDIRECT("ALL["&amp;UNTANA7[#Headers]&amp;"]"),rowPointer3))</f>
        <v/>
      </c>
      <c r="K126" s="2" t="str">
        <f ca="1">IF(INDEX(INDIRECT("ALL["&amp;UNTANA7[#Headers]&amp;"]"),rowPointer3)="","",INDEX(INDIRECT("ALL["&amp;UNTANA7[#Headers]&amp;"]"),rowPointer3))</f>
        <v/>
      </c>
      <c r="L126" s="6" t="str">
        <f ca="1">IF(INDEX(INDIRECT("ALL["&amp;UNTANA7[#Headers]&amp;"]"),rowPointer3)="","",INDEX(INDIRECT("ALL["&amp;UNTANA7[#Headers]&amp;"]"),rowPointer3))</f>
        <v/>
      </c>
      <c r="M126" s="6" t="str">
        <f ca="1">IF(INDEX(INDIRECT("ALL["&amp;UNTANA7[#Headers]&amp;"]"),rowPointer3)="","",INDEX(INDIRECT("ALL["&amp;UNTANA7[#Headers]&amp;"]"),rowPointer3))</f>
        <v>ERASER 526-B20 JK</v>
      </c>
      <c r="N126" s="6">
        <f ca="1">IF(INDEX(INDIRECT("ALL["&amp;UNTANA7[#Headers]&amp;"]"),rowPointer3)="","",INDEX(INDIRECT("ALL["&amp;UNTANA7[#Headers]&amp;"]"),rowPointer3))</f>
        <v>2</v>
      </c>
      <c r="O126" s="9">
        <f ca="1">IF(INDEX(INDIRECT("ALL["&amp;UNTANA7[#Headers]&amp;"]"),rowPointer3)="","",INDEX(INDIRECT("ALL["&amp;UNTANA7[#Headers]&amp;"]"),rowPointer3))</f>
        <v>100</v>
      </c>
      <c r="P126" s="6" t="str">
        <f ca="1">IF(INDEX(INDIRECT("ALL["&amp;UNTANA7[#Headers]&amp;"]"),rowPointer3)="","",INDEX(INDIRECT("ALL["&amp;UNTANA7[#Headers]&amp;"]"),rowPointer3))</f>
        <v>BOX</v>
      </c>
      <c r="Q126" s="9">
        <f ca="1">IF(INDEX(INDIRECT("ALL["&amp;UNTANA7[#Headers]&amp;"]"),rowPointer3)="","",INDEX(INDIRECT("ALL["&amp;UNTANA7[#Headers]&amp;"]"),rowPointer3))</f>
        <v>34100</v>
      </c>
      <c r="R126" s="9" t="str">
        <f ca="1">IF(INDEX(INDIRECT("ALL["&amp;UNTANA7[#Headers]&amp;"]"),rowPointer3)="","",INDEX(INDIRECT("ALL["&amp;UNTANA7[#Headers]&amp;"]"),rowPointer3))</f>
        <v/>
      </c>
      <c r="S126" s="6" t="str">
        <f ca="1">IF(INDEX(INDIRECT("ALL["&amp;UNTANA7[#Headers]&amp;"]"),rowPointer3)="","",INDEX(INDIRECT("ALL["&amp;UNTANA7[#Headers]&amp;"]"),rowPointer3))</f>
        <v>50 BOX X 20 PCS</v>
      </c>
      <c r="T126" s="4">
        <f ca="1">IF(INDEX(INDIRECT("ALL["&amp;UNTANA7[#Headers]&amp;"]"),rowPointer3)="","",INDEX(INDIRECT("ALL["&amp;UNTANA7[#Headers]&amp;"]"),rowPointer3))</f>
        <v>0.125</v>
      </c>
      <c r="U126" s="4">
        <f ca="1">IF(INDEX(INDIRECT("ALL["&amp;UNTANA7[#Headers]&amp;"]"),rowPointer3)="","",INDEX(INDIRECT("ALL["&amp;UNTANA7[#Headers]&amp;"]"),rowPointer3))</f>
        <v>0.05</v>
      </c>
      <c r="V126" s="9" t="str">
        <f ca="1">IF(INDEX(INDIRECT("ALL["&amp;UNTANA7[#Headers]&amp;"]"),rowPointer3)="","",INDEX(INDIRECT("ALL["&amp;UNTANA7[#Headers]&amp;"]"),rowPointer3))</f>
        <v/>
      </c>
      <c r="W126" s="6" t="str">
        <f ca="1">IF(INDEX(INDIRECT("ALL["&amp;UNTANA7[#Headers]&amp;"]"),rowPointer3)="","",INDEX(INDIRECT("ALL["&amp;UNTANA7[#Headers]&amp;"]"),rowPointer3))</f>
        <v/>
      </c>
    </row>
    <row r="127" spans="1:23" x14ac:dyDescent="0.25">
      <c r="A127" s="7">
        <v>123</v>
      </c>
      <c r="D127">
        <f t="shared" si="1"/>
        <v>123</v>
      </c>
      <c r="E127" t="str">
        <f ca="1">INDEX(INDIRECT("ALL["&amp;UNTANA7[#Headers]&amp;"]"),rowPointer3)</f>
        <v/>
      </c>
      <c r="F127" s="2" t="str">
        <f ca="1">INDEX(INDIRECT("ALL["&amp;UNTANA7[#Headers]&amp;"]"),rowPointer3)</f>
        <v/>
      </c>
      <c r="G127" s="6" t="str">
        <f ca="1">IF(INDEX(INDIRECT("ALL["&amp;UNTANA7[#Headers]&amp;"]"),rowPointer3)="","",INDEX(INDIRECT("ALL["&amp;UNTANA7[#Headers]&amp;"]"),rowPointer3))</f>
        <v/>
      </c>
      <c r="H127" s="6" t="str">
        <f ca="1">IF(INDEX(INDIRECT("ALL["&amp;UNTANA7[#Headers]&amp;"]"),rowPointer3)="","",INDEX(INDIRECT("ALL["&amp;UNTANA7[#Headers]&amp;"]"),rowPointer3))</f>
        <v/>
      </c>
      <c r="I127" s="6" t="str">
        <f ca="1">IF(INDEX(INDIRECT("ALL["&amp;UNTANA7[#Headers]&amp;"]"),rowPointer3)="","",INDEX(INDIRECT("ALL["&amp;UNTANA7[#Headers]&amp;"]"),rowPointer3))</f>
        <v/>
      </c>
      <c r="J127" s="6" t="str">
        <f ca="1">IF(INDEX(INDIRECT("ALL["&amp;UNTANA7[#Headers]&amp;"]"),rowPointer3)="","",INDEX(INDIRECT("ALL["&amp;UNTANA7[#Headers]&amp;"]"),rowPointer3))</f>
        <v/>
      </c>
      <c r="K127" s="2" t="str">
        <f ca="1">IF(INDEX(INDIRECT("ALL["&amp;UNTANA7[#Headers]&amp;"]"),rowPointer3)="","",INDEX(INDIRECT("ALL["&amp;UNTANA7[#Headers]&amp;"]"),rowPointer3))</f>
        <v/>
      </c>
      <c r="L127" s="6" t="str">
        <f ca="1">IF(INDEX(INDIRECT("ALL["&amp;UNTANA7[#Headers]&amp;"]"),rowPointer3)="","",INDEX(INDIRECT("ALL["&amp;UNTANA7[#Headers]&amp;"]"),rowPointer3))</f>
        <v/>
      </c>
      <c r="M127" s="6" t="str">
        <f ca="1">IF(INDEX(INDIRECT("ALL["&amp;UNTANA7[#Headers]&amp;"]"),rowPointer3)="","",INDEX(INDIRECT("ALL["&amp;UNTANA7[#Headers]&amp;"]"),rowPointer3))</f>
        <v/>
      </c>
      <c r="N127" s="6" t="str">
        <f ca="1">IF(INDEX(INDIRECT("ALL["&amp;UNTANA7[#Headers]&amp;"]"),rowPointer3)="","",INDEX(INDIRECT("ALL["&amp;UNTANA7[#Headers]&amp;"]"),rowPointer3))</f>
        <v/>
      </c>
      <c r="O127" s="9" t="str">
        <f ca="1">IF(INDEX(INDIRECT("ALL["&amp;UNTANA7[#Headers]&amp;"]"),rowPointer3)="","",INDEX(INDIRECT("ALL["&amp;UNTANA7[#Headers]&amp;"]"),rowPointer3))</f>
        <v/>
      </c>
      <c r="P127" s="6" t="str">
        <f ca="1">IF(INDEX(INDIRECT("ALL["&amp;UNTANA7[#Headers]&amp;"]"),rowPointer3)="","",INDEX(INDIRECT("ALL["&amp;UNTANA7[#Headers]&amp;"]"),rowPointer3))</f>
        <v/>
      </c>
      <c r="Q127" s="9" t="str">
        <f ca="1">IF(INDEX(INDIRECT("ALL["&amp;UNTANA7[#Headers]&amp;"]"),rowPointer3)="","",INDEX(INDIRECT("ALL["&amp;UNTANA7[#Headers]&amp;"]"),rowPointer3))</f>
        <v/>
      </c>
      <c r="R127" s="9" t="str">
        <f ca="1">IF(INDEX(INDIRECT("ALL["&amp;UNTANA7[#Headers]&amp;"]"),rowPointer3)="","",INDEX(INDIRECT("ALL["&amp;UNTANA7[#Headers]&amp;"]"),rowPointer3))</f>
        <v/>
      </c>
      <c r="S127" s="6" t="str">
        <f ca="1">IF(INDEX(INDIRECT("ALL["&amp;UNTANA7[#Headers]&amp;"]"),rowPointer3)="","",INDEX(INDIRECT("ALL["&amp;UNTANA7[#Headers]&amp;"]"),rowPointer3))</f>
        <v/>
      </c>
      <c r="T127" s="4" t="str">
        <f ca="1">IF(INDEX(INDIRECT("ALL["&amp;UNTANA7[#Headers]&amp;"]"),rowPointer3)="","",INDEX(INDIRECT("ALL["&amp;UNTANA7[#Headers]&amp;"]"),rowPointer3))</f>
        <v/>
      </c>
      <c r="U127" s="4" t="str">
        <f ca="1">IF(INDEX(INDIRECT("ALL["&amp;UNTANA7[#Headers]&amp;"]"),rowPointer3)="","",INDEX(INDIRECT("ALL["&amp;UNTANA7[#Headers]&amp;"]"),rowPointer3))</f>
        <v/>
      </c>
      <c r="V127" s="9" t="str">
        <f ca="1">IF(INDEX(INDIRECT("ALL["&amp;UNTANA7[#Headers]&amp;"]"),rowPointer3)="","",INDEX(INDIRECT("ALL["&amp;UNTANA7[#Headers]&amp;"]"),rowPointer3))</f>
        <v/>
      </c>
      <c r="W127" s="6" t="str">
        <f ca="1">IF(INDEX(INDIRECT("ALL["&amp;UNTANA7[#Headers]&amp;"]"),rowPointer3)="","",INDEX(INDIRECT("ALL["&amp;UNTANA7[#Headers]&amp;"]"),rowPointer3))</f>
        <v/>
      </c>
    </row>
    <row r="128" spans="1:23" x14ac:dyDescent="0.25">
      <c r="A128" s="7">
        <v>124</v>
      </c>
      <c r="D128">
        <f t="shared" si="1"/>
        <v>124</v>
      </c>
      <c r="E128">
        <f ca="1">INDEX(INDIRECT("ALL["&amp;UNTANA7[#Headers]&amp;"]"),rowPointer3)</f>
        <v>28</v>
      </c>
      <c r="F128" s="2" t="str">
        <f ca="1">INDEX(INDIRECT("ALL["&amp;UNTANA7[#Headers]&amp;"]"),rowPointer3)</f>
        <v/>
      </c>
      <c r="G128" s="6" t="str">
        <f ca="1">IF(INDEX(INDIRECT("ALL["&amp;UNTANA7[#Headers]&amp;"]"),rowPointer3)="","",INDEX(INDIRECT("ALL["&amp;UNTANA7[#Headers]&amp;"]"),rowPointer3))</f>
        <v>ATALI MAKMUR</v>
      </c>
      <c r="H128" s="6" t="str">
        <f ca="1">IF(INDEX(INDIRECT("ALL["&amp;UNTANA7[#Headers]&amp;"]"),rowPointer3)="","",INDEX(INDIRECT("ALL["&amp;UNTANA7[#Headers]&amp;"]"),rowPointer3))</f>
        <v>ARTO MORO</v>
      </c>
      <c r="I128" s="6" t="str">
        <f ca="1">IF(INDEX(INDIRECT("ALL["&amp;UNTANA7[#Headers]&amp;"]"),rowPointer3)="","",INDEX(INDIRECT("ALL["&amp;UNTANA7[#Headers]&amp;"]"),rowPointer3))</f>
        <v>SA230100107</v>
      </c>
      <c r="J128" s="6" t="str">
        <f ca="1">IF(INDEX(INDIRECT("ALL["&amp;UNTANA7[#Headers]&amp;"]"),rowPointer3)="","",INDEX(INDIRECT("ALL["&amp;UNTANA7[#Headers]&amp;"]"),rowPointer3))</f>
        <v/>
      </c>
      <c r="K128" s="2">
        <f ca="1">IF(INDEX(INDIRECT("ALL["&amp;UNTANA7[#Headers]&amp;"]"),rowPointer3)="","",INDEX(INDIRECT("ALL["&amp;UNTANA7[#Headers]&amp;"]"),rowPointer3))</f>
        <v>44564</v>
      </c>
      <c r="L128" s="6" t="str">
        <f ca="1">IF(INDEX(INDIRECT("ALL["&amp;UNTANA7[#Headers]&amp;"]"),rowPointer3)="","",INDEX(INDIRECT("ALL["&amp;UNTANA7[#Headers]&amp;"]"),rowPointer3))</f>
        <v/>
      </c>
      <c r="M128" s="6" t="str">
        <f ca="1">IF(INDEX(INDIRECT("ALL["&amp;UNTANA7[#Headers]&amp;"]"),rowPointer3)="","",INDEX(INDIRECT("ALL["&amp;UNTANA7[#Headers]&amp;"]"),rowPointer3))</f>
        <v>ERASER 526-B40P JK</v>
      </c>
      <c r="N128" s="6">
        <f ca="1">IF(INDEX(INDIRECT("ALL["&amp;UNTANA7[#Headers]&amp;"]"),rowPointer3)="","",INDEX(INDIRECT("ALL["&amp;UNTANA7[#Headers]&amp;"]"),rowPointer3))</f>
        <v>5</v>
      </c>
      <c r="O128" s="9">
        <f ca="1">IF(INDEX(INDIRECT("ALL["&amp;UNTANA7[#Headers]&amp;"]"),rowPointer3)="","",INDEX(INDIRECT("ALL["&amp;UNTANA7[#Headers]&amp;"]"),rowPointer3))</f>
        <v>250</v>
      </c>
      <c r="P128" s="6" t="str">
        <f ca="1">IF(INDEX(INDIRECT("ALL["&amp;UNTANA7[#Headers]&amp;"]"),rowPointer3)="","",INDEX(INDIRECT("ALL["&amp;UNTANA7[#Headers]&amp;"]"),rowPointer3))</f>
        <v>BOX</v>
      </c>
      <c r="Q128" s="9">
        <f ca="1">IF(INDEX(INDIRECT("ALL["&amp;UNTANA7[#Headers]&amp;"]"),rowPointer3)="","",INDEX(INDIRECT("ALL["&amp;UNTANA7[#Headers]&amp;"]"),rowPointer3))</f>
        <v>28300</v>
      </c>
      <c r="R128" s="9" t="str">
        <f ca="1">IF(INDEX(INDIRECT("ALL["&amp;UNTANA7[#Headers]&amp;"]"),rowPointer3)="","",INDEX(INDIRECT("ALL["&amp;UNTANA7[#Headers]&amp;"]"),rowPointer3))</f>
        <v/>
      </c>
      <c r="S128" s="6" t="str">
        <f ca="1">IF(INDEX(INDIRECT("ALL["&amp;UNTANA7[#Headers]&amp;"]"),rowPointer3)="","",INDEX(INDIRECT("ALL["&amp;UNTANA7[#Headers]&amp;"]"),rowPointer3))</f>
        <v>50 BOX X 40 PCS</v>
      </c>
      <c r="T128" s="4">
        <f ca="1">IF(INDEX(INDIRECT("ALL["&amp;UNTANA7[#Headers]&amp;"]"),rowPointer3)="","",INDEX(INDIRECT("ALL["&amp;UNTANA7[#Headers]&amp;"]"),rowPointer3))</f>
        <v>0.125</v>
      </c>
      <c r="U128" s="4">
        <f ca="1">IF(INDEX(INDIRECT("ALL["&amp;UNTANA7[#Headers]&amp;"]"),rowPointer3)="","",INDEX(INDIRECT("ALL["&amp;UNTANA7[#Headers]&amp;"]"),rowPointer3))</f>
        <v>0.05</v>
      </c>
      <c r="V128" s="9" t="str">
        <f ca="1">IF(INDEX(INDIRECT("ALL["&amp;UNTANA7[#Headers]&amp;"]"),rowPointer3)="","",INDEX(INDIRECT("ALL["&amp;UNTANA7[#Headers]&amp;"]"),rowPointer3))</f>
        <v/>
      </c>
      <c r="W128" s="6" t="str">
        <f ca="1">IF(INDEX(INDIRECT("ALL["&amp;UNTANA7[#Headers]&amp;"]"),rowPointer3)="","",INDEX(INDIRECT("ALL["&amp;UNTANA7[#Headers]&amp;"]"),rowPointer3))</f>
        <v/>
      </c>
    </row>
    <row r="129" spans="1:23" x14ac:dyDescent="0.25">
      <c r="A129" s="7">
        <v>125</v>
      </c>
      <c r="D129">
        <f t="shared" si="1"/>
        <v>125</v>
      </c>
      <c r="E129" t="str">
        <f ca="1">INDEX(INDIRECT("ALL["&amp;UNTANA7[#Headers]&amp;"]"),rowPointer3)</f>
        <v/>
      </c>
      <c r="F129" s="2" t="str">
        <f ca="1">INDEX(INDIRECT("ALL["&amp;UNTANA7[#Headers]&amp;"]"),rowPointer3)</f>
        <v/>
      </c>
      <c r="G129" s="6" t="str">
        <f ca="1">IF(INDEX(INDIRECT("ALL["&amp;UNTANA7[#Headers]&amp;"]"),rowPointer3)="","",INDEX(INDIRECT("ALL["&amp;UNTANA7[#Headers]&amp;"]"),rowPointer3))</f>
        <v/>
      </c>
      <c r="H129" s="6" t="str">
        <f ca="1">IF(INDEX(INDIRECT("ALL["&amp;UNTANA7[#Headers]&amp;"]"),rowPointer3)="","",INDEX(INDIRECT("ALL["&amp;UNTANA7[#Headers]&amp;"]"),rowPointer3))</f>
        <v/>
      </c>
      <c r="I129" s="6" t="str">
        <f ca="1">IF(INDEX(INDIRECT("ALL["&amp;UNTANA7[#Headers]&amp;"]"),rowPointer3)="","",INDEX(INDIRECT("ALL["&amp;UNTANA7[#Headers]&amp;"]"),rowPointer3))</f>
        <v/>
      </c>
      <c r="J129" s="6" t="str">
        <f ca="1">IF(INDEX(INDIRECT("ALL["&amp;UNTANA7[#Headers]&amp;"]"),rowPointer3)="","",INDEX(INDIRECT("ALL["&amp;UNTANA7[#Headers]&amp;"]"),rowPointer3))</f>
        <v/>
      </c>
      <c r="K129" s="2" t="str">
        <f ca="1">IF(INDEX(INDIRECT("ALL["&amp;UNTANA7[#Headers]&amp;"]"),rowPointer3)="","",INDEX(INDIRECT("ALL["&amp;UNTANA7[#Headers]&amp;"]"),rowPointer3))</f>
        <v/>
      </c>
      <c r="L129" s="6" t="str">
        <f ca="1">IF(INDEX(INDIRECT("ALL["&amp;UNTANA7[#Headers]&amp;"]"),rowPointer3)="","",INDEX(INDIRECT("ALL["&amp;UNTANA7[#Headers]&amp;"]"),rowPointer3))</f>
        <v/>
      </c>
      <c r="M129" s="6" t="str">
        <f ca="1">IF(INDEX(INDIRECT("ALL["&amp;UNTANA7[#Headers]&amp;"]"),rowPointer3)="","",INDEX(INDIRECT("ALL["&amp;UNTANA7[#Headers]&amp;"]"),rowPointer3))</f>
        <v>ERASER 526-B40BL JK</v>
      </c>
      <c r="N129" s="6">
        <f ca="1">IF(INDEX(INDIRECT("ALL["&amp;UNTANA7[#Headers]&amp;"]"),rowPointer3)="","",INDEX(INDIRECT("ALL["&amp;UNTANA7[#Headers]&amp;"]"),rowPointer3))</f>
        <v>5</v>
      </c>
      <c r="O129" s="9">
        <f ca="1">IF(INDEX(INDIRECT("ALL["&amp;UNTANA7[#Headers]&amp;"]"),rowPointer3)="","",INDEX(INDIRECT("ALL["&amp;UNTANA7[#Headers]&amp;"]"),rowPointer3))</f>
        <v>250</v>
      </c>
      <c r="P129" s="6" t="str">
        <f ca="1">IF(INDEX(INDIRECT("ALL["&amp;UNTANA7[#Headers]&amp;"]"),rowPointer3)="","",INDEX(INDIRECT("ALL["&amp;UNTANA7[#Headers]&amp;"]"),rowPointer3))</f>
        <v>BOX</v>
      </c>
      <c r="Q129" s="9">
        <f ca="1">IF(INDEX(INDIRECT("ALL["&amp;UNTANA7[#Headers]&amp;"]"),rowPointer3)="","",INDEX(INDIRECT("ALL["&amp;UNTANA7[#Headers]&amp;"]"),rowPointer3))</f>
        <v>28300</v>
      </c>
      <c r="R129" s="9" t="str">
        <f ca="1">IF(INDEX(INDIRECT("ALL["&amp;UNTANA7[#Headers]&amp;"]"),rowPointer3)="","",INDEX(INDIRECT("ALL["&amp;UNTANA7[#Headers]&amp;"]"),rowPointer3))</f>
        <v/>
      </c>
      <c r="S129" s="6" t="str">
        <f ca="1">IF(INDEX(INDIRECT("ALL["&amp;UNTANA7[#Headers]&amp;"]"),rowPointer3)="","",INDEX(INDIRECT("ALL["&amp;UNTANA7[#Headers]&amp;"]"),rowPointer3))</f>
        <v>50 BOX X 40 PCS</v>
      </c>
      <c r="T129" s="4">
        <f ca="1">IF(INDEX(INDIRECT("ALL["&amp;UNTANA7[#Headers]&amp;"]"),rowPointer3)="","",INDEX(INDIRECT("ALL["&amp;UNTANA7[#Headers]&amp;"]"),rowPointer3))</f>
        <v>0.125</v>
      </c>
      <c r="U129" s="4">
        <f ca="1">IF(INDEX(INDIRECT("ALL["&amp;UNTANA7[#Headers]&amp;"]"),rowPointer3)="","",INDEX(INDIRECT("ALL["&amp;UNTANA7[#Headers]&amp;"]"),rowPointer3))</f>
        <v>0.05</v>
      </c>
      <c r="V129" s="9" t="str">
        <f ca="1">IF(INDEX(INDIRECT("ALL["&amp;UNTANA7[#Headers]&amp;"]"),rowPointer3)="","",INDEX(INDIRECT("ALL["&amp;UNTANA7[#Headers]&amp;"]"),rowPointer3))</f>
        <v/>
      </c>
      <c r="W129" s="6" t="str">
        <f ca="1">IF(INDEX(INDIRECT("ALL["&amp;UNTANA7[#Headers]&amp;"]"),rowPointer3)="","",INDEX(INDIRECT("ALL["&amp;UNTANA7[#Headers]&amp;"]"),rowPointer3))</f>
        <v/>
      </c>
    </row>
    <row r="130" spans="1:23" x14ac:dyDescent="0.25">
      <c r="A130" s="7">
        <v>126</v>
      </c>
      <c r="D130">
        <f t="shared" si="1"/>
        <v>126</v>
      </c>
      <c r="E130" t="str">
        <f ca="1">INDEX(INDIRECT("ALL["&amp;UNTANA7[#Headers]&amp;"]"),rowPointer3)</f>
        <v/>
      </c>
      <c r="F130" s="2" t="str">
        <f ca="1">INDEX(INDIRECT("ALL["&amp;UNTANA7[#Headers]&amp;"]"),rowPointer3)</f>
        <v/>
      </c>
      <c r="G130" s="6" t="str">
        <f ca="1">IF(INDEX(INDIRECT("ALL["&amp;UNTANA7[#Headers]&amp;"]"),rowPointer3)="","",INDEX(INDIRECT("ALL["&amp;UNTANA7[#Headers]&amp;"]"),rowPointer3))</f>
        <v/>
      </c>
      <c r="H130" s="6" t="str">
        <f ca="1">IF(INDEX(INDIRECT("ALL["&amp;UNTANA7[#Headers]&amp;"]"),rowPointer3)="","",INDEX(INDIRECT("ALL["&amp;UNTANA7[#Headers]&amp;"]"),rowPointer3))</f>
        <v/>
      </c>
      <c r="I130" s="6" t="str">
        <f ca="1">IF(INDEX(INDIRECT("ALL["&amp;UNTANA7[#Headers]&amp;"]"),rowPointer3)="","",INDEX(INDIRECT("ALL["&amp;UNTANA7[#Headers]&amp;"]"),rowPointer3))</f>
        <v/>
      </c>
      <c r="J130" s="6" t="str">
        <f ca="1">IF(INDEX(INDIRECT("ALL["&amp;UNTANA7[#Headers]&amp;"]"),rowPointer3)="","",INDEX(INDIRECT("ALL["&amp;UNTANA7[#Headers]&amp;"]"),rowPointer3))</f>
        <v/>
      </c>
      <c r="K130" s="2" t="str">
        <f ca="1">IF(INDEX(INDIRECT("ALL["&amp;UNTANA7[#Headers]&amp;"]"),rowPointer3)="","",INDEX(INDIRECT("ALL["&amp;UNTANA7[#Headers]&amp;"]"),rowPointer3))</f>
        <v/>
      </c>
      <c r="L130" s="6" t="str">
        <f ca="1">IF(INDEX(INDIRECT("ALL["&amp;UNTANA7[#Headers]&amp;"]"),rowPointer3)="","",INDEX(INDIRECT("ALL["&amp;UNTANA7[#Headers]&amp;"]"),rowPointer3))</f>
        <v/>
      </c>
      <c r="M130" s="6" t="str">
        <f ca="1">IF(INDEX(INDIRECT("ALL["&amp;UNTANA7[#Headers]&amp;"]"),rowPointer3)="","",INDEX(INDIRECT("ALL["&amp;UNTANA7[#Headers]&amp;"]"),rowPointer3))</f>
        <v>ERASER 526-B20 JK</v>
      </c>
      <c r="N130" s="6">
        <f ca="1">IF(INDEX(INDIRECT("ALL["&amp;UNTANA7[#Headers]&amp;"]"),rowPointer3)="","",INDEX(INDIRECT("ALL["&amp;UNTANA7[#Headers]&amp;"]"),rowPointer3))</f>
        <v>5</v>
      </c>
      <c r="O130" s="9">
        <f ca="1">IF(INDEX(INDIRECT("ALL["&amp;UNTANA7[#Headers]&amp;"]"),rowPointer3)="","",INDEX(INDIRECT("ALL["&amp;UNTANA7[#Headers]&amp;"]"),rowPointer3))</f>
        <v>250</v>
      </c>
      <c r="P130" s="6" t="str">
        <f ca="1">IF(INDEX(INDIRECT("ALL["&amp;UNTANA7[#Headers]&amp;"]"),rowPointer3)="","",INDEX(INDIRECT("ALL["&amp;UNTANA7[#Headers]&amp;"]"),rowPointer3))</f>
        <v>BOX</v>
      </c>
      <c r="Q130" s="9">
        <f ca="1">IF(INDEX(INDIRECT("ALL["&amp;UNTANA7[#Headers]&amp;"]"),rowPointer3)="","",INDEX(INDIRECT("ALL["&amp;UNTANA7[#Headers]&amp;"]"),rowPointer3))</f>
        <v>34100</v>
      </c>
      <c r="R130" s="9" t="str">
        <f ca="1">IF(INDEX(INDIRECT("ALL["&amp;UNTANA7[#Headers]&amp;"]"),rowPointer3)="","",INDEX(INDIRECT("ALL["&amp;UNTANA7[#Headers]&amp;"]"),rowPointer3))</f>
        <v/>
      </c>
      <c r="S130" s="6" t="str">
        <f ca="1">IF(INDEX(INDIRECT("ALL["&amp;UNTANA7[#Headers]&amp;"]"),rowPointer3)="","",INDEX(INDIRECT("ALL["&amp;UNTANA7[#Headers]&amp;"]"),rowPointer3))</f>
        <v>50 BOX X 20 PCS</v>
      </c>
      <c r="T130" s="4">
        <f ca="1">IF(INDEX(INDIRECT("ALL["&amp;UNTANA7[#Headers]&amp;"]"),rowPointer3)="","",INDEX(INDIRECT("ALL["&amp;UNTANA7[#Headers]&amp;"]"),rowPointer3))</f>
        <v>0.125</v>
      </c>
      <c r="U130" s="4">
        <f ca="1">IF(INDEX(INDIRECT("ALL["&amp;UNTANA7[#Headers]&amp;"]"),rowPointer3)="","",INDEX(INDIRECT("ALL["&amp;UNTANA7[#Headers]&amp;"]"),rowPointer3))</f>
        <v>0.05</v>
      </c>
      <c r="V130" s="9" t="str">
        <f ca="1">IF(INDEX(INDIRECT("ALL["&amp;UNTANA7[#Headers]&amp;"]"),rowPointer3)="","",INDEX(INDIRECT("ALL["&amp;UNTANA7[#Headers]&amp;"]"),rowPointer3))</f>
        <v/>
      </c>
      <c r="W130" s="6" t="str">
        <f ca="1">IF(INDEX(INDIRECT("ALL["&amp;UNTANA7[#Headers]&amp;"]"),rowPointer3)="","",INDEX(INDIRECT("ALL["&amp;UNTANA7[#Headers]&amp;"]"),rowPointer3))</f>
        <v/>
      </c>
    </row>
    <row r="131" spans="1:23" x14ac:dyDescent="0.25">
      <c r="A131" s="7">
        <v>127</v>
      </c>
      <c r="D131">
        <f t="shared" si="1"/>
        <v>127</v>
      </c>
      <c r="E131" t="str">
        <f ca="1">INDEX(INDIRECT("ALL["&amp;UNTANA7[#Headers]&amp;"]"),rowPointer3)</f>
        <v/>
      </c>
      <c r="F131" s="2" t="str">
        <f ca="1">INDEX(INDIRECT("ALL["&amp;UNTANA7[#Headers]&amp;"]"),rowPointer3)</f>
        <v/>
      </c>
      <c r="G131" s="6" t="str">
        <f ca="1">IF(INDEX(INDIRECT("ALL["&amp;UNTANA7[#Headers]&amp;"]"),rowPointer3)="","",INDEX(INDIRECT("ALL["&amp;UNTANA7[#Headers]&amp;"]"),rowPointer3))</f>
        <v/>
      </c>
      <c r="H131" s="6" t="str">
        <f ca="1">IF(INDEX(INDIRECT("ALL["&amp;UNTANA7[#Headers]&amp;"]"),rowPointer3)="","",INDEX(INDIRECT("ALL["&amp;UNTANA7[#Headers]&amp;"]"),rowPointer3))</f>
        <v/>
      </c>
      <c r="I131" s="6" t="str">
        <f ca="1">IF(INDEX(INDIRECT("ALL["&amp;UNTANA7[#Headers]&amp;"]"),rowPointer3)="","",INDEX(INDIRECT("ALL["&amp;UNTANA7[#Headers]&amp;"]"),rowPointer3))</f>
        <v/>
      </c>
      <c r="J131" s="6" t="str">
        <f ca="1">IF(INDEX(INDIRECT("ALL["&amp;UNTANA7[#Headers]&amp;"]"),rowPointer3)="","",INDEX(INDIRECT("ALL["&amp;UNTANA7[#Headers]&amp;"]"),rowPointer3))</f>
        <v/>
      </c>
      <c r="K131" s="2" t="str">
        <f ca="1">IF(INDEX(INDIRECT("ALL["&amp;UNTANA7[#Headers]&amp;"]"),rowPointer3)="","",INDEX(INDIRECT("ALL["&amp;UNTANA7[#Headers]&amp;"]"),rowPointer3))</f>
        <v/>
      </c>
      <c r="L131" s="6" t="str">
        <f ca="1">IF(INDEX(INDIRECT("ALL["&amp;UNTANA7[#Headers]&amp;"]"),rowPointer3)="","",INDEX(INDIRECT("ALL["&amp;UNTANA7[#Headers]&amp;"]"),rowPointer3))</f>
        <v/>
      </c>
      <c r="M131" s="6" t="str">
        <f ca="1">IF(INDEX(INDIRECT("ALL["&amp;UNTANA7[#Headers]&amp;"]"),rowPointer3)="","",INDEX(INDIRECT("ALL["&amp;UNTANA7[#Headers]&amp;"]"),rowPointer3))</f>
        <v>ERASER ER-B20BL JK</v>
      </c>
      <c r="N131" s="6">
        <f ca="1">IF(INDEX(INDIRECT("ALL["&amp;UNTANA7[#Headers]&amp;"]"),rowPointer3)="","",INDEX(INDIRECT("ALL["&amp;UNTANA7[#Headers]&amp;"]"),rowPointer3))</f>
        <v>3</v>
      </c>
      <c r="O131" s="9">
        <f ca="1">IF(INDEX(INDIRECT("ALL["&amp;UNTANA7[#Headers]&amp;"]"),rowPointer3)="","",INDEX(INDIRECT("ALL["&amp;UNTANA7[#Headers]&amp;"]"),rowPointer3))</f>
        <v>150</v>
      </c>
      <c r="P131" s="6" t="str">
        <f ca="1">IF(INDEX(INDIRECT("ALL["&amp;UNTANA7[#Headers]&amp;"]"),rowPointer3)="","",INDEX(INDIRECT("ALL["&amp;UNTANA7[#Headers]&amp;"]"),rowPointer3))</f>
        <v>BOX</v>
      </c>
      <c r="Q131" s="9">
        <f ca="1">IF(INDEX(INDIRECT("ALL["&amp;UNTANA7[#Headers]&amp;"]"),rowPointer3)="","",INDEX(INDIRECT("ALL["&amp;UNTANA7[#Headers]&amp;"]"),rowPointer3))</f>
        <v>34100</v>
      </c>
      <c r="R131" s="9" t="str">
        <f ca="1">IF(INDEX(INDIRECT("ALL["&amp;UNTANA7[#Headers]&amp;"]"),rowPointer3)="","",INDEX(INDIRECT("ALL["&amp;UNTANA7[#Headers]&amp;"]"),rowPointer3))</f>
        <v/>
      </c>
      <c r="S131" s="6" t="str">
        <f ca="1">IF(INDEX(INDIRECT("ALL["&amp;UNTANA7[#Headers]&amp;"]"),rowPointer3)="","",INDEX(INDIRECT("ALL["&amp;UNTANA7[#Headers]&amp;"]"),rowPointer3))</f>
        <v>50 BOX X 20 PCS</v>
      </c>
      <c r="T131" s="4">
        <f ca="1">IF(INDEX(INDIRECT("ALL["&amp;UNTANA7[#Headers]&amp;"]"),rowPointer3)="","",INDEX(INDIRECT("ALL["&amp;UNTANA7[#Headers]&amp;"]"),rowPointer3))</f>
        <v>0.125</v>
      </c>
      <c r="U131" s="4">
        <f ca="1">IF(INDEX(INDIRECT("ALL["&amp;UNTANA7[#Headers]&amp;"]"),rowPointer3)="","",INDEX(INDIRECT("ALL["&amp;UNTANA7[#Headers]&amp;"]"),rowPointer3))</f>
        <v>0.05</v>
      </c>
      <c r="V131" s="9" t="str">
        <f ca="1">IF(INDEX(INDIRECT("ALL["&amp;UNTANA7[#Headers]&amp;"]"),rowPointer3)="","",INDEX(INDIRECT("ALL["&amp;UNTANA7[#Headers]&amp;"]"),rowPointer3))</f>
        <v/>
      </c>
      <c r="W131" s="6" t="str">
        <f ca="1">IF(INDEX(INDIRECT("ALL["&amp;UNTANA7[#Headers]&amp;"]"),rowPointer3)="","",INDEX(INDIRECT("ALL["&amp;UNTANA7[#Headers]&amp;"]"),rowPointer3))</f>
        <v/>
      </c>
    </row>
    <row r="132" spans="1:23" x14ac:dyDescent="0.25">
      <c r="A132" s="7">
        <v>128</v>
      </c>
      <c r="D132">
        <f t="shared" si="1"/>
        <v>128</v>
      </c>
      <c r="E132" t="str">
        <f ca="1">INDEX(INDIRECT("ALL["&amp;UNTANA7[#Headers]&amp;"]"),rowPointer3)</f>
        <v/>
      </c>
      <c r="F132" s="2" t="str">
        <f ca="1">INDEX(INDIRECT("ALL["&amp;UNTANA7[#Headers]&amp;"]"),rowPointer3)</f>
        <v/>
      </c>
      <c r="G132" s="6" t="str">
        <f ca="1">IF(INDEX(INDIRECT("ALL["&amp;UNTANA7[#Headers]&amp;"]"),rowPointer3)="","",INDEX(INDIRECT("ALL["&amp;UNTANA7[#Headers]&amp;"]"),rowPointer3))</f>
        <v/>
      </c>
      <c r="H132" s="6" t="str">
        <f ca="1">IF(INDEX(INDIRECT("ALL["&amp;UNTANA7[#Headers]&amp;"]"),rowPointer3)="","",INDEX(INDIRECT("ALL["&amp;UNTANA7[#Headers]&amp;"]"),rowPointer3))</f>
        <v/>
      </c>
      <c r="I132" s="6" t="str">
        <f ca="1">IF(INDEX(INDIRECT("ALL["&amp;UNTANA7[#Headers]&amp;"]"),rowPointer3)="","",INDEX(INDIRECT("ALL["&amp;UNTANA7[#Headers]&amp;"]"),rowPointer3))</f>
        <v/>
      </c>
      <c r="J132" s="6" t="str">
        <f ca="1">IF(INDEX(INDIRECT("ALL["&amp;UNTANA7[#Headers]&amp;"]"),rowPointer3)="","",INDEX(INDIRECT("ALL["&amp;UNTANA7[#Headers]&amp;"]"),rowPointer3))</f>
        <v/>
      </c>
      <c r="K132" s="2" t="str">
        <f ca="1">IF(INDEX(INDIRECT("ALL["&amp;UNTANA7[#Headers]&amp;"]"),rowPointer3)="","",INDEX(INDIRECT("ALL["&amp;UNTANA7[#Headers]&amp;"]"),rowPointer3))</f>
        <v/>
      </c>
      <c r="L132" s="6" t="str">
        <f ca="1">IF(INDEX(INDIRECT("ALL["&amp;UNTANA7[#Headers]&amp;"]"),rowPointer3)="","",INDEX(INDIRECT("ALL["&amp;UNTANA7[#Headers]&amp;"]"),rowPointer3))</f>
        <v/>
      </c>
      <c r="M132" s="6" t="str">
        <f ca="1">IF(INDEX(INDIRECT("ALL["&amp;UNTANA7[#Headers]&amp;"]"),rowPointer3)="","",INDEX(INDIRECT("ALL["&amp;UNTANA7[#Headers]&amp;"]"),rowPointer3))</f>
        <v/>
      </c>
      <c r="N132" s="6" t="str">
        <f ca="1">IF(INDEX(INDIRECT("ALL["&amp;UNTANA7[#Headers]&amp;"]"),rowPointer3)="","",INDEX(INDIRECT("ALL["&amp;UNTANA7[#Headers]&amp;"]"),rowPointer3))</f>
        <v/>
      </c>
      <c r="O132" s="9" t="str">
        <f ca="1">IF(INDEX(INDIRECT("ALL["&amp;UNTANA7[#Headers]&amp;"]"),rowPointer3)="","",INDEX(INDIRECT("ALL["&amp;UNTANA7[#Headers]&amp;"]"),rowPointer3))</f>
        <v/>
      </c>
      <c r="P132" s="6" t="str">
        <f ca="1">IF(INDEX(INDIRECT("ALL["&amp;UNTANA7[#Headers]&amp;"]"),rowPointer3)="","",INDEX(INDIRECT("ALL["&amp;UNTANA7[#Headers]&amp;"]"),rowPointer3))</f>
        <v/>
      </c>
      <c r="Q132" s="9" t="str">
        <f ca="1">IF(INDEX(INDIRECT("ALL["&amp;UNTANA7[#Headers]&amp;"]"),rowPointer3)="","",INDEX(INDIRECT("ALL["&amp;UNTANA7[#Headers]&amp;"]"),rowPointer3))</f>
        <v/>
      </c>
      <c r="R132" s="9" t="str">
        <f ca="1">IF(INDEX(INDIRECT("ALL["&amp;UNTANA7[#Headers]&amp;"]"),rowPointer3)="","",INDEX(INDIRECT("ALL["&amp;UNTANA7[#Headers]&amp;"]"),rowPointer3))</f>
        <v/>
      </c>
      <c r="S132" s="6" t="str">
        <f ca="1">IF(INDEX(INDIRECT("ALL["&amp;UNTANA7[#Headers]&amp;"]"),rowPointer3)="","",INDEX(INDIRECT("ALL["&amp;UNTANA7[#Headers]&amp;"]"),rowPointer3))</f>
        <v/>
      </c>
      <c r="T132" s="4" t="str">
        <f ca="1">IF(INDEX(INDIRECT("ALL["&amp;UNTANA7[#Headers]&amp;"]"),rowPointer3)="","",INDEX(INDIRECT("ALL["&amp;UNTANA7[#Headers]&amp;"]"),rowPointer3))</f>
        <v/>
      </c>
      <c r="U132" s="4" t="str">
        <f ca="1">IF(INDEX(INDIRECT("ALL["&amp;UNTANA7[#Headers]&amp;"]"),rowPointer3)="","",INDEX(INDIRECT("ALL["&amp;UNTANA7[#Headers]&amp;"]"),rowPointer3))</f>
        <v/>
      </c>
      <c r="V132" s="9" t="str">
        <f ca="1">IF(INDEX(INDIRECT("ALL["&amp;UNTANA7[#Headers]&amp;"]"),rowPointer3)="","",INDEX(INDIRECT("ALL["&amp;UNTANA7[#Headers]&amp;"]"),rowPointer3))</f>
        <v/>
      </c>
      <c r="W132" s="6" t="str">
        <f ca="1">IF(INDEX(INDIRECT("ALL["&amp;UNTANA7[#Headers]&amp;"]"),rowPointer3)="","",INDEX(INDIRECT("ALL["&amp;UNTANA7[#Headers]&amp;"]"),rowPointer3))</f>
        <v/>
      </c>
    </row>
    <row r="133" spans="1:23" x14ac:dyDescent="0.25">
      <c r="A133" s="7">
        <v>129</v>
      </c>
      <c r="D133">
        <f t="shared" ref="D133:D196" si="2">A133</f>
        <v>129</v>
      </c>
      <c r="E133">
        <f ca="1">INDEX(INDIRECT("ALL["&amp;UNTANA7[#Headers]&amp;"]"),rowPointer3)</f>
        <v>29</v>
      </c>
      <c r="F133" s="2" t="str">
        <f ca="1">INDEX(INDIRECT("ALL["&amp;UNTANA7[#Headers]&amp;"]"),rowPointer3)</f>
        <v/>
      </c>
      <c r="G133" s="6" t="str">
        <f ca="1">IF(INDEX(INDIRECT("ALL["&amp;UNTANA7[#Headers]&amp;"]"),rowPointer3)="","",INDEX(INDIRECT("ALL["&amp;UNTANA7[#Headers]&amp;"]"),rowPointer3))</f>
        <v>HANSA</v>
      </c>
      <c r="H133" s="6" t="str">
        <f ca="1">IF(INDEX(INDIRECT("ALL["&amp;UNTANA7[#Headers]&amp;"]"),rowPointer3)="","",INDEX(INDIRECT("ALL["&amp;UNTANA7[#Headers]&amp;"]"),rowPointer3))</f>
        <v>UNTANA</v>
      </c>
      <c r="I133" s="6" t="str">
        <f ca="1">IF(INDEX(INDIRECT("ALL["&amp;UNTANA7[#Headers]&amp;"]"),rowPointer3)="","",INDEX(INDIRECT("ALL["&amp;UNTANA7[#Headers]&amp;"]"),rowPointer3))</f>
        <v>HN012023081</v>
      </c>
      <c r="J133" s="6" t="str">
        <f ca="1">IF(INDEX(INDIRECT("ALL["&amp;UNTANA7[#Headers]&amp;"]"),rowPointer3)="","",INDEX(INDIRECT("ALL["&amp;UNTANA7[#Headers]&amp;"]"),rowPointer3))</f>
        <v/>
      </c>
      <c r="K133" s="2">
        <f ca="1">IF(INDEX(INDIRECT("ALL["&amp;UNTANA7[#Headers]&amp;"]"),rowPointer3)="","",INDEX(INDIRECT("ALL["&amp;UNTANA7[#Headers]&amp;"]"),rowPointer3))</f>
        <v>45237</v>
      </c>
      <c r="L133" s="6" t="str">
        <f ca="1">IF(INDEX(INDIRECT("ALL["&amp;UNTANA7[#Headers]&amp;"]"),rowPointer3)="","",INDEX(INDIRECT("ALL["&amp;UNTANA7[#Headers]&amp;"]"),rowPointer3))</f>
        <v/>
      </c>
      <c r="M133" s="6" t="str">
        <f ca="1">IF(INDEX(INDIRECT("ALL["&amp;UNTANA7[#Headers]&amp;"]"),rowPointer3)="","",INDEX(INDIRECT("ALL["&amp;UNTANA7[#Headers]&amp;"]"),rowPointer3))</f>
        <v>LILIN ANGKA SHINTOENG</v>
      </c>
      <c r="N133" s="6" t="str">
        <f ca="1">IF(INDEX(INDIRECT("ALL["&amp;UNTANA7[#Headers]&amp;"]"),rowPointer3)="","",INDEX(INDIRECT("ALL["&amp;UNTANA7[#Headers]&amp;"]"),rowPointer3))</f>
        <v/>
      </c>
      <c r="O133" s="9">
        <f ca="1">IF(INDEX(INDIRECT("ALL["&amp;UNTANA7[#Headers]&amp;"]"),rowPointer3)="","",INDEX(INDIRECT("ALL["&amp;UNTANA7[#Headers]&amp;"]"),rowPointer3))</f>
        <v>1</v>
      </c>
      <c r="P133" s="6" t="str">
        <f ca="1">IF(INDEX(INDIRECT("ALL["&amp;UNTANA7[#Headers]&amp;"]"),rowPointer3)="","",INDEX(INDIRECT("ALL["&amp;UNTANA7[#Headers]&amp;"]"),rowPointer3))</f>
        <v>LSN</v>
      </c>
      <c r="Q133" s="9">
        <f ca="1">IF(INDEX(INDIRECT("ALL["&amp;UNTANA7[#Headers]&amp;"]"),rowPointer3)="","",INDEX(INDIRECT("ALL["&amp;UNTANA7[#Headers]&amp;"]"),rowPointer3))</f>
        <v>13000</v>
      </c>
      <c r="R133" s="9" t="str">
        <f ca="1">IF(INDEX(INDIRECT("ALL["&amp;UNTANA7[#Headers]&amp;"]"),rowPointer3)="","",INDEX(INDIRECT("ALL["&amp;UNTANA7[#Headers]&amp;"]"),rowPointer3))</f>
        <v/>
      </c>
      <c r="S133" s="6" t="str">
        <f ca="1">IF(INDEX(INDIRECT("ALL["&amp;UNTANA7[#Headers]&amp;"]"),rowPointer3)="","",INDEX(INDIRECT("ALL["&amp;UNTANA7[#Headers]&amp;"]"),rowPointer3))</f>
        <v/>
      </c>
      <c r="T133" s="4" t="str">
        <f ca="1">IF(INDEX(INDIRECT("ALL["&amp;UNTANA7[#Headers]&amp;"]"),rowPointer3)="","",INDEX(INDIRECT("ALL["&amp;UNTANA7[#Headers]&amp;"]"),rowPointer3))</f>
        <v/>
      </c>
      <c r="U133" s="4" t="str">
        <f ca="1">IF(INDEX(INDIRECT("ALL["&amp;UNTANA7[#Headers]&amp;"]"),rowPointer3)="","",INDEX(INDIRECT("ALL["&amp;UNTANA7[#Headers]&amp;"]"),rowPointer3))</f>
        <v/>
      </c>
      <c r="V133" s="9" t="str">
        <f ca="1">IF(INDEX(INDIRECT("ALL["&amp;UNTANA7[#Headers]&amp;"]"),rowPointer3)="","",INDEX(INDIRECT("ALL["&amp;UNTANA7[#Headers]&amp;"]"),rowPointer3))</f>
        <v/>
      </c>
      <c r="W133" s="6" t="str">
        <f ca="1">IF(INDEX(INDIRECT("ALL["&amp;UNTANA7[#Headers]&amp;"]"),rowPointer3)="","",INDEX(INDIRECT("ALL["&amp;UNTANA7[#Headers]&amp;"]"),rowPointer3))</f>
        <v>NO.1</v>
      </c>
    </row>
    <row r="134" spans="1:23" x14ac:dyDescent="0.25">
      <c r="A134" s="7">
        <v>130</v>
      </c>
      <c r="D134">
        <f t="shared" si="2"/>
        <v>130</v>
      </c>
      <c r="E134" t="str">
        <f ca="1">INDEX(INDIRECT("ALL["&amp;UNTANA7[#Headers]&amp;"]"),rowPointer3)</f>
        <v/>
      </c>
      <c r="F134" s="2" t="str">
        <f ca="1">INDEX(INDIRECT("ALL["&amp;UNTANA7[#Headers]&amp;"]"),rowPointer3)</f>
        <v/>
      </c>
      <c r="G134" s="6" t="str">
        <f ca="1">IF(INDEX(INDIRECT("ALL["&amp;UNTANA7[#Headers]&amp;"]"),rowPointer3)="","",INDEX(INDIRECT("ALL["&amp;UNTANA7[#Headers]&amp;"]"),rowPointer3))</f>
        <v/>
      </c>
      <c r="H134" s="6" t="str">
        <f ca="1">IF(INDEX(INDIRECT("ALL["&amp;UNTANA7[#Headers]&amp;"]"),rowPointer3)="","",INDEX(INDIRECT("ALL["&amp;UNTANA7[#Headers]&amp;"]"),rowPointer3))</f>
        <v/>
      </c>
      <c r="I134" s="6" t="str">
        <f ca="1">IF(INDEX(INDIRECT("ALL["&amp;UNTANA7[#Headers]&amp;"]"),rowPointer3)="","",INDEX(INDIRECT("ALL["&amp;UNTANA7[#Headers]&amp;"]"),rowPointer3))</f>
        <v/>
      </c>
      <c r="J134" s="6" t="str">
        <f ca="1">IF(INDEX(INDIRECT("ALL["&amp;UNTANA7[#Headers]&amp;"]"),rowPointer3)="","",INDEX(INDIRECT("ALL["&amp;UNTANA7[#Headers]&amp;"]"),rowPointer3))</f>
        <v/>
      </c>
      <c r="K134" s="2" t="str">
        <f ca="1">IF(INDEX(INDIRECT("ALL["&amp;UNTANA7[#Headers]&amp;"]"),rowPointer3)="","",INDEX(INDIRECT("ALL["&amp;UNTANA7[#Headers]&amp;"]"),rowPointer3))</f>
        <v/>
      </c>
      <c r="L134" s="6" t="str">
        <f ca="1">IF(INDEX(INDIRECT("ALL["&amp;UNTANA7[#Headers]&amp;"]"),rowPointer3)="","",INDEX(INDIRECT("ALL["&amp;UNTANA7[#Headers]&amp;"]"),rowPointer3))</f>
        <v/>
      </c>
      <c r="M134" s="6" t="str">
        <f ca="1">IF(INDEX(INDIRECT("ALL["&amp;UNTANA7[#Headers]&amp;"]"),rowPointer3)="","",INDEX(INDIRECT("ALL["&amp;UNTANA7[#Headers]&amp;"]"),rowPointer3))</f>
        <v/>
      </c>
      <c r="N134" s="6" t="str">
        <f ca="1">IF(INDEX(INDIRECT("ALL["&amp;UNTANA7[#Headers]&amp;"]"),rowPointer3)="","",INDEX(INDIRECT("ALL["&amp;UNTANA7[#Headers]&amp;"]"),rowPointer3))</f>
        <v/>
      </c>
      <c r="O134" s="9" t="str">
        <f ca="1">IF(INDEX(INDIRECT("ALL["&amp;UNTANA7[#Headers]&amp;"]"),rowPointer3)="","",INDEX(INDIRECT("ALL["&amp;UNTANA7[#Headers]&amp;"]"),rowPointer3))</f>
        <v/>
      </c>
      <c r="P134" s="6" t="str">
        <f ca="1">IF(INDEX(INDIRECT("ALL["&amp;UNTANA7[#Headers]&amp;"]"),rowPointer3)="","",INDEX(INDIRECT("ALL["&amp;UNTANA7[#Headers]&amp;"]"),rowPointer3))</f>
        <v/>
      </c>
      <c r="Q134" s="9" t="str">
        <f ca="1">IF(INDEX(INDIRECT("ALL["&amp;UNTANA7[#Headers]&amp;"]"),rowPointer3)="","",INDEX(INDIRECT("ALL["&amp;UNTANA7[#Headers]&amp;"]"),rowPointer3))</f>
        <v/>
      </c>
      <c r="R134" s="9" t="str">
        <f ca="1">IF(INDEX(INDIRECT("ALL["&amp;UNTANA7[#Headers]&amp;"]"),rowPointer3)="","",INDEX(INDIRECT("ALL["&amp;UNTANA7[#Headers]&amp;"]"),rowPointer3))</f>
        <v/>
      </c>
      <c r="S134" s="6" t="str">
        <f ca="1">IF(INDEX(INDIRECT("ALL["&amp;UNTANA7[#Headers]&amp;"]"),rowPointer3)="","",INDEX(INDIRECT("ALL["&amp;UNTANA7[#Headers]&amp;"]"),rowPointer3))</f>
        <v/>
      </c>
      <c r="T134" s="4" t="str">
        <f ca="1">IF(INDEX(INDIRECT("ALL["&amp;UNTANA7[#Headers]&amp;"]"),rowPointer3)="","",INDEX(INDIRECT("ALL["&amp;UNTANA7[#Headers]&amp;"]"),rowPointer3))</f>
        <v/>
      </c>
      <c r="U134" s="4" t="str">
        <f ca="1">IF(INDEX(INDIRECT("ALL["&amp;UNTANA7[#Headers]&amp;"]"),rowPointer3)="","",INDEX(INDIRECT("ALL["&amp;UNTANA7[#Headers]&amp;"]"),rowPointer3))</f>
        <v/>
      </c>
      <c r="V134" s="9" t="str">
        <f ca="1">IF(INDEX(INDIRECT("ALL["&amp;UNTANA7[#Headers]&amp;"]"),rowPointer3)="","",INDEX(INDIRECT("ALL["&amp;UNTANA7[#Headers]&amp;"]"),rowPointer3))</f>
        <v/>
      </c>
      <c r="W134" s="6" t="str">
        <f ca="1">IF(INDEX(INDIRECT("ALL["&amp;UNTANA7[#Headers]&amp;"]"),rowPointer3)="","",INDEX(INDIRECT("ALL["&amp;UNTANA7[#Headers]&amp;"]"),rowPointer3))</f>
        <v/>
      </c>
    </row>
    <row r="135" spans="1:23" x14ac:dyDescent="0.25">
      <c r="A135" s="7">
        <v>131</v>
      </c>
      <c r="D135">
        <f t="shared" si="2"/>
        <v>131</v>
      </c>
      <c r="E135">
        <f ca="1">INDEX(INDIRECT("ALL["&amp;UNTANA7[#Headers]&amp;"]"),rowPointer3)</f>
        <v>30</v>
      </c>
      <c r="F135" s="2" t="str">
        <f ca="1">INDEX(INDIRECT("ALL["&amp;UNTANA7[#Headers]&amp;"]"),rowPointer3)</f>
        <v/>
      </c>
      <c r="G135" s="6" t="str">
        <f ca="1">IF(INDEX(INDIRECT("ALL["&amp;UNTANA7[#Headers]&amp;"]"),rowPointer3)="","",INDEX(INDIRECT("ALL["&amp;UNTANA7[#Headers]&amp;"]"),rowPointer3))</f>
        <v>DUTA BUANA</v>
      </c>
      <c r="H135" s="6" t="str">
        <f ca="1">IF(INDEX(INDIRECT("ALL["&amp;UNTANA7[#Headers]&amp;"]"),rowPointer3)="","",INDEX(INDIRECT("ALL["&amp;UNTANA7[#Headers]&amp;"]"),rowPointer3))</f>
        <v>UNTANA</v>
      </c>
      <c r="I135" s="6" t="str">
        <f ca="1">IF(INDEX(INDIRECT("ALL["&amp;UNTANA7[#Headers]&amp;"]"),rowPointer3)="","",INDEX(INDIRECT("ALL["&amp;UNTANA7[#Headers]&amp;"]"),rowPointer3))</f>
        <v>HM/ 013/ 01-23H</v>
      </c>
      <c r="J135" s="6" t="str">
        <f ca="1">IF(INDEX(INDIRECT("ALL["&amp;UNTANA7[#Headers]&amp;"]"),rowPointer3)="","",INDEX(INDIRECT("ALL["&amp;UNTANA7[#Headers]&amp;"]"),rowPointer3))</f>
        <v/>
      </c>
      <c r="K135" s="2">
        <f ca="1">IF(INDEX(INDIRECT("ALL["&amp;UNTANA7[#Headers]&amp;"]"),rowPointer3)="","",INDEX(INDIRECT("ALL["&amp;UNTANA7[#Headers]&amp;"]"),rowPointer3))</f>
        <v>44932</v>
      </c>
      <c r="L135" s="6" t="str">
        <f ca="1">IF(INDEX(INDIRECT("ALL["&amp;UNTANA7[#Headers]&amp;"]"),rowPointer3)="","",INDEX(INDIRECT("ALL["&amp;UNTANA7[#Headers]&amp;"]"),rowPointer3))</f>
        <v/>
      </c>
      <c r="M135" s="6" t="str">
        <f ca="1">IF(INDEX(INDIRECT("ALL["&amp;UNTANA7[#Headers]&amp;"]"),rowPointer3)="","",INDEX(INDIRECT("ALL["&amp;UNTANA7[#Headers]&amp;"]"),rowPointer3))</f>
        <v>BALLPEN GEL TF-1190 HTM 0.3MM HIGHTECH</v>
      </c>
      <c r="N135" s="6">
        <f ca="1">IF(INDEX(INDIRECT("ALL["&amp;UNTANA7[#Headers]&amp;"]"),rowPointer3)="","",INDEX(INDIRECT("ALL["&amp;UNTANA7[#Headers]&amp;"]"),rowPointer3))</f>
        <v>15</v>
      </c>
      <c r="O135" s="9">
        <f ca="1">IF(INDEX(INDIRECT("ALL["&amp;UNTANA7[#Headers]&amp;"]"),rowPointer3)="","",INDEX(INDIRECT("ALL["&amp;UNTANA7[#Headers]&amp;"]"),rowPointer3))</f>
        <v>1440</v>
      </c>
      <c r="P135" s="6" t="str">
        <f ca="1">IF(INDEX(INDIRECT("ALL["&amp;UNTANA7[#Headers]&amp;"]"),rowPointer3)="","",INDEX(INDIRECT("ALL["&amp;UNTANA7[#Headers]&amp;"]"),rowPointer3))</f>
        <v>LSN</v>
      </c>
      <c r="Q135" s="9">
        <f ca="1">IF(INDEX(INDIRECT("ALL["&amp;UNTANA7[#Headers]&amp;"]"),rowPointer3)="","",INDEX(INDIRECT("ALL["&amp;UNTANA7[#Headers]&amp;"]"),rowPointer3))</f>
        <v>26500</v>
      </c>
      <c r="R135" s="9" t="str">
        <f ca="1">IF(INDEX(INDIRECT("ALL["&amp;UNTANA7[#Headers]&amp;"]"),rowPointer3)="","",INDEX(INDIRECT("ALL["&amp;UNTANA7[#Headers]&amp;"]"),rowPointer3))</f>
        <v/>
      </c>
      <c r="S135" s="6" t="str">
        <f ca="1">IF(INDEX(INDIRECT("ALL["&amp;UNTANA7[#Headers]&amp;"]"),rowPointer3)="","",INDEX(INDIRECT("ALL["&amp;UNTANA7[#Headers]&amp;"]"),rowPointer3))</f>
        <v>96 LSN</v>
      </c>
      <c r="T135" s="4" t="str">
        <f ca="1">IF(INDEX(INDIRECT("ALL["&amp;UNTANA7[#Headers]&amp;"]"),rowPointer3)="","",INDEX(INDIRECT("ALL["&amp;UNTANA7[#Headers]&amp;"]"),rowPointer3))</f>
        <v/>
      </c>
      <c r="U135" s="4" t="str">
        <f ca="1">IF(INDEX(INDIRECT("ALL["&amp;UNTANA7[#Headers]&amp;"]"),rowPointer3)="","",INDEX(INDIRECT("ALL["&amp;UNTANA7[#Headers]&amp;"]"),rowPointer3))</f>
        <v/>
      </c>
      <c r="V135" s="9" t="str">
        <f ca="1">IF(INDEX(INDIRECT("ALL["&amp;UNTANA7[#Headers]&amp;"]"),rowPointer3)="","",INDEX(INDIRECT("ALL["&amp;UNTANA7[#Headers]&amp;"]"),rowPointer3))</f>
        <v/>
      </c>
      <c r="W135" s="6" t="str">
        <f ca="1">IF(INDEX(INDIRECT("ALL["&amp;UNTANA7[#Headers]&amp;"]"),rowPointer3)="","",INDEX(INDIRECT("ALL["&amp;UNTANA7[#Headers]&amp;"]"),rowPointer3))</f>
        <v/>
      </c>
    </row>
    <row r="136" spans="1:23" x14ac:dyDescent="0.25">
      <c r="A136" s="7">
        <v>132</v>
      </c>
      <c r="D136">
        <f t="shared" si="2"/>
        <v>132</v>
      </c>
      <c r="E136" t="str">
        <f ca="1">INDEX(INDIRECT("ALL["&amp;UNTANA7[#Headers]&amp;"]"),rowPointer3)</f>
        <v/>
      </c>
      <c r="F136" s="2" t="str">
        <f ca="1">INDEX(INDIRECT("ALL["&amp;UNTANA7[#Headers]&amp;"]"),rowPointer3)</f>
        <v/>
      </c>
      <c r="G136" s="6" t="str">
        <f ca="1">IF(INDEX(INDIRECT("ALL["&amp;UNTANA7[#Headers]&amp;"]"),rowPointer3)="","",INDEX(INDIRECT("ALL["&amp;UNTANA7[#Headers]&amp;"]"),rowPointer3))</f>
        <v/>
      </c>
      <c r="H136" s="6" t="str">
        <f ca="1">IF(INDEX(INDIRECT("ALL["&amp;UNTANA7[#Headers]&amp;"]"),rowPointer3)="","",INDEX(INDIRECT("ALL["&amp;UNTANA7[#Headers]&amp;"]"),rowPointer3))</f>
        <v/>
      </c>
      <c r="I136" s="6" t="str">
        <f ca="1">IF(INDEX(INDIRECT("ALL["&amp;UNTANA7[#Headers]&amp;"]"),rowPointer3)="","",INDEX(INDIRECT("ALL["&amp;UNTANA7[#Headers]&amp;"]"),rowPointer3))</f>
        <v/>
      </c>
      <c r="J136" s="6" t="str">
        <f ca="1">IF(INDEX(INDIRECT("ALL["&amp;UNTANA7[#Headers]&amp;"]"),rowPointer3)="","",INDEX(INDIRECT("ALL["&amp;UNTANA7[#Headers]&amp;"]"),rowPointer3))</f>
        <v/>
      </c>
      <c r="K136" s="2" t="str">
        <f ca="1">IF(INDEX(INDIRECT("ALL["&amp;UNTANA7[#Headers]&amp;"]"),rowPointer3)="","",INDEX(INDIRECT("ALL["&amp;UNTANA7[#Headers]&amp;"]"),rowPointer3))</f>
        <v/>
      </c>
      <c r="L136" s="6" t="str">
        <f ca="1">IF(INDEX(INDIRECT("ALL["&amp;UNTANA7[#Headers]&amp;"]"),rowPointer3)="","",INDEX(INDIRECT("ALL["&amp;UNTANA7[#Headers]&amp;"]"),rowPointer3))</f>
        <v/>
      </c>
      <c r="M136" s="6" t="str">
        <f ca="1">IF(INDEX(INDIRECT("ALL["&amp;UNTANA7[#Headers]&amp;"]"),rowPointer3)="","",INDEX(INDIRECT("ALL["&amp;UNTANA7[#Headers]&amp;"]"),rowPointer3))</f>
        <v/>
      </c>
      <c r="N136" s="6" t="str">
        <f ca="1">IF(INDEX(INDIRECT("ALL["&amp;UNTANA7[#Headers]&amp;"]"),rowPointer3)="","",INDEX(INDIRECT("ALL["&amp;UNTANA7[#Headers]&amp;"]"),rowPointer3))</f>
        <v/>
      </c>
      <c r="O136" s="9" t="str">
        <f ca="1">IF(INDEX(INDIRECT("ALL["&amp;UNTANA7[#Headers]&amp;"]"),rowPointer3)="","",INDEX(INDIRECT("ALL["&amp;UNTANA7[#Headers]&amp;"]"),rowPointer3))</f>
        <v/>
      </c>
      <c r="P136" s="6" t="str">
        <f ca="1">IF(INDEX(INDIRECT("ALL["&amp;UNTANA7[#Headers]&amp;"]"),rowPointer3)="","",INDEX(INDIRECT("ALL["&amp;UNTANA7[#Headers]&amp;"]"),rowPointer3))</f>
        <v/>
      </c>
      <c r="Q136" s="9" t="str">
        <f ca="1">IF(INDEX(INDIRECT("ALL["&amp;UNTANA7[#Headers]&amp;"]"),rowPointer3)="","",INDEX(INDIRECT("ALL["&amp;UNTANA7[#Headers]&amp;"]"),rowPointer3))</f>
        <v/>
      </c>
      <c r="R136" s="9" t="str">
        <f ca="1">IF(INDEX(INDIRECT("ALL["&amp;UNTANA7[#Headers]&amp;"]"),rowPointer3)="","",INDEX(INDIRECT("ALL["&amp;UNTANA7[#Headers]&amp;"]"),rowPointer3))</f>
        <v/>
      </c>
      <c r="S136" s="6" t="str">
        <f ca="1">IF(INDEX(INDIRECT("ALL["&amp;UNTANA7[#Headers]&amp;"]"),rowPointer3)="","",INDEX(INDIRECT("ALL["&amp;UNTANA7[#Headers]&amp;"]"),rowPointer3))</f>
        <v/>
      </c>
      <c r="T136" s="4" t="str">
        <f ca="1">IF(INDEX(INDIRECT("ALL["&amp;UNTANA7[#Headers]&amp;"]"),rowPointer3)="","",INDEX(INDIRECT("ALL["&amp;UNTANA7[#Headers]&amp;"]"),rowPointer3))</f>
        <v/>
      </c>
      <c r="U136" s="4" t="str">
        <f ca="1">IF(INDEX(INDIRECT("ALL["&amp;UNTANA7[#Headers]&amp;"]"),rowPointer3)="","",INDEX(INDIRECT("ALL["&amp;UNTANA7[#Headers]&amp;"]"),rowPointer3))</f>
        <v/>
      </c>
      <c r="V136" s="9" t="str">
        <f ca="1">IF(INDEX(INDIRECT("ALL["&amp;UNTANA7[#Headers]&amp;"]"),rowPointer3)="","",INDEX(INDIRECT("ALL["&amp;UNTANA7[#Headers]&amp;"]"),rowPointer3))</f>
        <v/>
      </c>
      <c r="W136" s="6" t="str">
        <f ca="1">IF(INDEX(INDIRECT("ALL["&amp;UNTANA7[#Headers]&amp;"]"),rowPointer3)="","",INDEX(INDIRECT("ALL["&amp;UNTANA7[#Headers]&amp;"]"),rowPointer3))</f>
        <v/>
      </c>
    </row>
    <row r="137" spans="1:23" x14ac:dyDescent="0.25">
      <c r="A137" s="7">
        <v>133</v>
      </c>
      <c r="D137">
        <f t="shared" si="2"/>
        <v>133</v>
      </c>
      <c r="E137">
        <f ca="1">INDEX(INDIRECT("ALL["&amp;UNTANA7[#Headers]&amp;"]"),rowPointer3)</f>
        <v>31</v>
      </c>
      <c r="F137" s="2">
        <f ca="1">INDEX(INDIRECT("ALL["&amp;UNTANA7[#Headers]&amp;"]"),rowPointer3)</f>
        <v>44935</v>
      </c>
      <c r="G137" s="6" t="str">
        <f ca="1">IF(INDEX(INDIRECT("ALL["&amp;UNTANA7[#Headers]&amp;"]"),rowPointer3)="","",INDEX(INDIRECT("ALL["&amp;UNTANA7[#Headers]&amp;"]"),rowPointer3))</f>
        <v>CAHAYA GEMILANG</v>
      </c>
      <c r="H137" s="6" t="str">
        <f ca="1">IF(INDEX(INDIRECT("ALL["&amp;UNTANA7[#Headers]&amp;"]"),rowPointer3)="","",INDEX(INDIRECT("ALL["&amp;UNTANA7[#Headers]&amp;"]"),rowPointer3))</f>
        <v>UNTANA</v>
      </c>
      <c r="I137" s="6" t="str">
        <f ca="1">IF(INDEX(INDIRECT("ALL["&amp;UNTANA7[#Headers]&amp;"]"),rowPointer3)="","",INDEX(INDIRECT("ALL["&amp;UNTANA7[#Headers]&amp;"]"),rowPointer3))</f>
        <v>SA202301-00003</v>
      </c>
      <c r="J137" s="6" t="str">
        <f ca="1">IF(INDEX(INDIRECT("ALL["&amp;UNTANA7[#Headers]&amp;"]"),rowPointer3)="","",INDEX(INDIRECT("ALL["&amp;UNTANA7[#Headers]&amp;"]"),rowPointer3))</f>
        <v/>
      </c>
      <c r="K137" s="2">
        <f ca="1">IF(INDEX(INDIRECT("ALL["&amp;UNTANA7[#Headers]&amp;"]"),rowPointer3)="","",INDEX(INDIRECT("ALL["&amp;UNTANA7[#Headers]&amp;"]"),rowPointer3))</f>
        <v>44931</v>
      </c>
      <c r="L137" s="6" t="str">
        <f ca="1">IF(INDEX(INDIRECT("ALL["&amp;UNTANA7[#Headers]&amp;"]"),rowPointer3)="","",INDEX(INDIRECT("ALL["&amp;UNTANA7[#Headers]&amp;"]"),rowPointer3))</f>
        <v/>
      </c>
      <c r="M137" s="6" t="str">
        <f ca="1">IF(INDEX(INDIRECT("ALL["&amp;UNTANA7[#Headers]&amp;"]"),rowPointer3)="","",INDEX(INDIRECT("ALL["&amp;UNTANA7[#Headers]&amp;"]"),rowPointer3))</f>
        <v>PALET CAT AIR BIASA DOF 06013</v>
      </c>
      <c r="N137" s="6">
        <f ca="1">IF(INDEX(INDIRECT("ALL["&amp;UNTANA7[#Headers]&amp;"]"),rowPointer3)="","",INDEX(INDIRECT("ALL["&amp;UNTANA7[#Headers]&amp;"]"),rowPointer3))</f>
        <v>40</v>
      </c>
      <c r="O137" s="9">
        <f ca="1">IF(INDEX(INDIRECT("ALL["&amp;UNTANA7[#Headers]&amp;"]"),rowPointer3)="","",INDEX(INDIRECT("ALL["&amp;UNTANA7[#Headers]&amp;"]"),rowPointer3))</f>
        <v>3360</v>
      </c>
      <c r="P137" s="6" t="str">
        <f ca="1">IF(INDEX(INDIRECT("ALL["&amp;UNTANA7[#Headers]&amp;"]"),rowPointer3)="","",INDEX(INDIRECT("ALL["&amp;UNTANA7[#Headers]&amp;"]"),rowPointer3))</f>
        <v>LSN</v>
      </c>
      <c r="Q137" s="9">
        <f ca="1">IF(INDEX(INDIRECT("ALL["&amp;UNTANA7[#Headers]&amp;"]"),rowPointer3)="","",INDEX(INDIRECT("ALL["&amp;UNTANA7[#Headers]&amp;"]"),rowPointer3))</f>
        <v>7000</v>
      </c>
      <c r="R137" s="9" t="str">
        <f ca="1">IF(INDEX(INDIRECT("ALL["&amp;UNTANA7[#Headers]&amp;"]"),rowPointer3)="","",INDEX(INDIRECT("ALL["&amp;UNTANA7[#Headers]&amp;"]"),rowPointer3))</f>
        <v/>
      </c>
      <c r="S137" s="6" t="str">
        <f ca="1">IF(INDEX(INDIRECT("ALL["&amp;UNTANA7[#Headers]&amp;"]"),rowPointer3)="","",INDEX(INDIRECT("ALL["&amp;UNTANA7[#Headers]&amp;"]"),rowPointer3))</f>
        <v>84 LSN</v>
      </c>
      <c r="T137" s="4" t="str">
        <f ca="1">IF(INDEX(INDIRECT("ALL["&amp;UNTANA7[#Headers]&amp;"]"),rowPointer3)="","",INDEX(INDIRECT("ALL["&amp;UNTANA7[#Headers]&amp;"]"),rowPointer3))</f>
        <v/>
      </c>
      <c r="U137" s="4" t="str">
        <f ca="1">IF(INDEX(INDIRECT("ALL["&amp;UNTANA7[#Headers]&amp;"]"),rowPointer3)="","",INDEX(INDIRECT("ALL["&amp;UNTANA7[#Headers]&amp;"]"),rowPointer3))</f>
        <v/>
      </c>
      <c r="V137" s="9" t="str">
        <f ca="1">IF(INDEX(INDIRECT("ALL["&amp;UNTANA7[#Headers]&amp;"]"),rowPointer3)="","",INDEX(INDIRECT("ALL["&amp;UNTANA7[#Headers]&amp;"]"),rowPointer3))</f>
        <v/>
      </c>
      <c r="W137" s="6" t="str">
        <f ca="1">IF(INDEX(INDIRECT("ALL["&amp;UNTANA7[#Headers]&amp;"]"),rowPointer3)="","",INDEX(INDIRECT("ALL["&amp;UNTANA7[#Headers]&amp;"]"),rowPointer3))</f>
        <v/>
      </c>
    </row>
    <row r="138" spans="1:23" x14ac:dyDescent="0.25">
      <c r="A138" s="7">
        <v>134</v>
      </c>
      <c r="D138">
        <f t="shared" si="2"/>
        <v>134</v>
      </c>
      <c r="E138" t="str">
        <f ca="1">INDEX(INDIRECT("ALL["&amp;UNTANA7[#Headers]&amp;"]"),rowPointer3)</f>
        <v/>
      </c>
      <c r="F138" s="2" t="str">
        <f ca="1">INDEX(INDIRECT("ALL["&amp;UNTANA7[#Headers]&amp;"]"),rowPointer3)</f>
        <v/>
      </c>
      <c r="G138" s="6" t="str">
        <f ca="1">IF(INDEX(INDIRECT("ALL["&amp;UNTANA7[#Headers]&amp;"]"),rowPointer3)="","",INDEX(INDIRECT("ALL["&amp;UNTANA7[#Headers]&amp;"]"),rowPointer3))</f>
        <v/>
      </c>
      <c r="H138" s="6" t="str">
        <f ca="1">IF(INDEX(INDIRECT("ALL["&amp;UNTANA7[#Headers]&amp;"]"),rowPointer3)="","",INDEX(INDIRECT("ALL["&amp;UNTANA7[#Headers]&amp;"]"),rowPointer3))</f>
        <v/>
      </c>
      <c r="I138" s="6" t="str">
        <f ca="1">IF(INDEX(INDIRECT("ALL["&amp;UNTANA7[#Headers]&amp;"]"),rowPointer3)="","",INDEX(INDIRECT("ALL["&amp;UNTANA7[#Headers]&amp;"]"),rowPointer3))</f>
        <v/>
      </c>
      <c r="J138" s="6" t="str">
        <f ca="1">IF(INDEX(INDIRECT("ALL["&amp;UNTANA7[#Headers]&amp;"]"),rowPointer3)="","",INDEX(INDIRECT("ALL["&amp;UNTANA7[#Headers]&amp;"]"),rowPointer3))</f>
        <v/>
      </c>
      <c r="K138" s="2" t="str">
        <f ca="1">IF(INDEX(INDIRECT("ALL["&amp;UNTANA7[#Headers]&amp;"]"),rowPointer3)="","",INDEX(INDIRECT("ALL["&amp;UNTANA7[#Headers]&amp;"]"),rowPointer3))</f>
        <v/>
      </c>
      <c r="L138" s="6" t="str">
        <f ca="1">IF(INDEX(INDIRECT("ALL["&amp;UNTANA7[#Headers]&amp;"]"),rowPointer3)="","",INDEX(INDIRECT("ALL["&amp;UNTANA7[#Headers]&amp;"]"),rowPointer3))</f>
        <v/>
      </c>
      <c r="M138" s="6" t="str">
        <f ca="1">IF(INDEX(INDIRECT("ALL["&amp;UNTANA7[#Headers]&amp;"]"),rowPointer3)="","",INDEX(INDIRECT("ALL["&amp;UNTANA7[#Headers]&amp;"]"),rowPointer3))</f>
        <v/>
      </c>
      <c r="N138" s="6" t="str">
        <f ca="1">IF(INDEX(INDIRECT("ALL["&amp;UNTANA7[#Headers]&amp;"]"),rowPointer3)="","",INDEX(INDIRECT("ALL["&amp;UNTANA7[#Headers]&amp;"]"),rowPointer3))</f>
        <v/>
      </c>
      <c r="O138" s="9" t="str">
        <f ca="1">IF(INDEX(INDIRECT("ALL["&amp;UNTANA7[#Headers]&amp;"]"),rowPointer3)="","",INDEX(INDIRECT("ALL["&amp;UNTANA7[#Headers]&amp;"]"),rowPointer3))</f>
        <v/>
      </c>
      <c r="P138" s="6" t="str">
        <f ca="1">IF(INDEX(INDIRECT("ALL["&amp;UNTANA7[#Headers]&amp;"]"),rowPointer3)="","",INDEX(INDIRECT("ALL["&amp;UNTANA7[#Headers]&amp;"]"),rowPointer3))</f>
        <v/>
      </c>
      <c r="Q138" s="9" t="str">
        <f ca="1">IF(INDEX(INDIRECT("ALL["&amp;UNTANA7[#Headers]&amp;"]"),rowPointer3)="","",INDEX(INDIRECT("ALL["&amp;UNTANA7[#Headers]&amp;"]"),rowPointer3))</f>
        <v/>
      </c>
      <c r="R138" s="9" t="str">
        <f ca="1">IF(INDEX(INDIRECT("ALL["&amp;UNTANA7[#Headers]&amp;"]"),rowPointer3)="","",INDEX(INDIRECT("ALL["&amp;UNTANA7[#Headers]&amp;"]"),rowPointer3))</f>
        <v/>
      </c>
      <c r="S138" s="6" t="str">
        <f ca="1">IF(INDEX(INDIRECT("ALL["&amp;UNTANA7[#Headers]&amp;"]"),rowPointer3)="","",INDEX(INDIRECT("ALL["&amp;UNTANA7[#Headers]&amp;"]"),rowPointer3))</f>
        <v/>
      </c>
      <c r="T138" s="4" t="str">
        <f ca="1">IF(INDEX(INDIRECT("ALL["&amp;UNTANA7[#Headers]&amp;"]"),rowPointer3)="","",INDEX(INDIRECT("ALL["&amp;UNTANA7[#Headers]&amp;"]"),rowPointer3))</f>
        <v/>
      </c>
      <c r="U138" s="4" t="str">
        <f ca="1">IF(INDEX(INDIRECT("ALL["&amp;UNTANA7[#Headers]&amp;"]"),rowPointer3)="","",INDEX(INDIRECT("ALL["&amp;UNTANA7[#Headers]&amp;"]"),rowPointer3))</f>
        <v/>
      </c>
      <c r="V138" s="9" t="str">
        <f ca="1">IF(INDEX(INDIRECT("ALL["&amp;UNTANA7[#Headers]&amp;"]"),rowPointer3)="","",INDEX(INDIRECT("ALL["&amp;UNTANA7[#Headers]&amp;"]"),rowPointer3))</f>
        <v/>
      </c>
      <c r="W138" s="6" t="str">
        <f ca="1">IF(INDEX(INDIRECT("ALL["&amp;UNTANA7[#Headers]&amp;"]"),rowPointer3)="","",INDEX(INDIRECT("ALL["&amp;UNTANA7[#Headers]&amp;"]"),rowPointer3))</f>
        <v/>
      </c>
    </row>
    <row r="139" spans="1:23" x14ac:dyDescent="0.25">
      <c r="A139" s="7">
        <v>135</v>
      </c>
      <c r="D139">
        <f t="shared" si="2"/>
        <v>135</v>
      </c>
      <c r="E139">
        <f ca="1">INDEX(INDIRECT("ALL["&amp;UNTANA7[#Headers]&amp;"]"),rowPointer3)</f>
        <v>32</v>
      </c>
      <c r="F139" s="2" t="str">
        <f ca="1">INDEX(INDIRECT("ALL["&amp;UNTANA7[#Headers]&amp;"]"),rowPointer3)</f>
        <v/>
      </c>
      <c r="G139" s="6" t="str">
        <f ca="1">IF(INDEX(INDIRECT("ALL["&amp;UNTANA7[#Headers]&amp;"]"),rowPointer3)="","",INDEX(INDIRECT("ALL["&amp;UNTANA7[#Headers]&amp;"]"),rowPointer3))</f>
        <v>LESTARY STATIONERY</v>
      </c>
      <c r="H139" s="6" t="str">
        <f ca="1">IF(INDEX(INDIRECT("ALL["&amp;UNTANA7[#Headers]&amp;"]"),rowPointer3)="","",INDEX(INDIRECT("ALL["&amp;UNTANA7[#Headers]&amp;"]"),rowPointer3))</f>
        <v>UNTANA</v>
      </c>
      <c r="I139" s="6" t="str">
        <f ca="1">IF(INDEX(INDIRECT("ALL["&amp;UNTANA7[#Headers]&amp;"]"),rowPointer3)="","",INDEX(INDIRECT("ALL["&amp;UNTANA7[#Headers]&amp;"]"),rowPointer3))</f>
        <v>441162</v>
      </c>
      <c r="J139" s="6" t="str">
        <f ca="1">IF(INDEX(INDIRECT("ALL["&amp;UNTANA7[#Headers]&amp;"]"),rowPointer3)="","",INDEX(INDIRECT("ALL["&amp;UNTANA7[#Headers]&amp;"]"),rowPointer3))</f>
        <v/>
      </c>
      <c r="K139" s="2">
        <f ca="1">IF(INDEX(INDIRECT("ALL["&amp;UNTANA7[#Headers]&amp;"]"),rowPointer3)="","",INDEX(INDIRECT("ALL["&amp;UNTANA7[#Headers]&amp;"]"),rowPointer3))</f>
        <v>44930</v>
      </c>
      <c r="L139" s="6" t="str">
        <f ca="1">IF(INDEX(INDIRECT("ALL["&amp;UNTANA7[#Headers]&amp;"]"),rowPointer3)="","",INDEX(INDIRECT("ALL["&amp;UNTANA7[#Headers]&amp;"]"),rowPointer3))</f>
        <v/>
      </c>
      <c r="M139" s="6" t="str">
        <f ca="1">IF(INDEX(INDIRECT("ALL["&amp;UNTANA7[#Headers]&amp;"]"),rowPointer3)="","",INDEX(INDIRECT("ALL["&amp;UNTANA7[#Headers]&amp;"]"),rowPointer3))</f>
        <v>BAG 35*40*20 BELT BG 15-025</v>
      </c>
      <c r="N139" s="6">
        <f ca="1">IF(INDEX(INDIRECT("ALL["&amp;UNTANA7[#Headers]&amp;"]"),rowPointer3)="","",INDEX(INDIRECT("ALL["&amp;UNTANA7[#Headers]&amp;"]"),rowPointer3))</f>
        <v>2</v>
      </c>
      <c r="O139" s="9">
        <f ca="1">IF(INDEX(INDIRECT("ALL["&amp;UNTANA7[#Headers]&amp;"]"),rowPointer3)="","",INDEX(INDIRECT("ALL["&amp;UNTANA7[#Headers]&amp;"]"),rowPointer3))</f>
        <v>20</v>
      </c>
      <c r="P139" s="6" t="str">
        <f ca="1">IF(INDEX(INDIRECT("ALL["&amp;UNTANA7[#Headers]&amp;"]"),rowPointer3)="","",INDEX(INDIRECT("ALL["&amp;UNTANA7[#Headers]&amp;"]"),rowPointer3))</f>
        <v>LSN</v>
      </c>
      <c r="Q139" s="9">
        <f ca="1">IF(INDEX(INDIRECT("ALL["&amp;UNTANA7[#Headers]&amp;"]"),rowPointer3)="","",INDEX(INDIRECT("ALL["&amp;UNTANA7[#Headers]&amp;"]"),rowPointer3))</f>
        <v>116500</v>
      </c>
      <c r="R139" s="9" t="str">
        <f ca="1">IF(INDEX(INDIRECT("ALL["&amp;UNTANA7[#Headers]&amp;"]"),rowPointer3)="","",INDEX(INDIRECT("ALL["&amp;UNTANA7[#Headers]&amp;"]"),rowPointer3))</f>
        <v/>
      </c>
      <c r="S139" s="6" t="str">
        <f ca="1">IF(INDEX(INDIRECT("ALL["&amp;UNTANA7[#Headers]&amp;"]"),rowPointer3)="","",INDEX(INDIRECT("ALL["&amp;UNTANA7[#Headers]&amp;"]"),rowPointer3))</f>
        <v>10 LSN</v>
      </c>
      <c r="T139" s="4" t="str">
        <f ca="1">IF(INDEX(INDIRECT("ALL["&amp;UNTANA7[#Headers]&amp;"]"),rowPointer3)="","",INDEX(INDIRECT("ALL["&amp;UNTANA7[#Headers]&amp;"]"),rowPointer3))</f>
        <v/>
      </c>
      <c r="U139" s="4" t="str">
        <f ca="1">IF(INDEX(INDIRECT("ALL["&amp;UNTANA7[#Headers]&amp;"]"),rowPointer3)="","",INDEX(INDIRECT("ALL["&amp;UNTANA7[#Headers]&amp;"]"),rowPointer3))</f>
        <v/>
      </c>
      <c r="V139" s="9" t="str">
        <f ca="1">IF(INDEX(INDIRECT("ALL["&amp;UNTANA7[#Headers]&amp;"]"),rowPointer3)="","",INDEX(INDIRECT("ALL["&amp;UNTANA7[#Headers]&amp;"]"),rowPointer3))</f>
        <v/>
      </c>
      <c r="W139" s="6" t="str">
        <f ca="1">IF(INDEX(INDIRECT("ALL["&amp;UNTANA7[#Headers]&amp;"]"),rowPointer3)="","",INDEX(INDIRECT("ALL["&amp;UNTANA7[#Headers]&amp;"]"),rowPointer3))</f>
        <v/>
      </c>
    </row>
    <row r="140" spans="1:23" x14ac:dyDescent="0.25">
      <c r="A140" s="7">
        <v>136</v>
      </c>
      <c r="D140">
        <f t="shared" si="2"/>
        <v>136</v>
      </c>
      <c r="E140" t="str">
        <f ca="1">INDEX(INDIRECT("ALL["&amp;UNTANA7[#Headers]&amp;"]"),rowPointer3)</f>
        <v/>
      </c>
      <c r="F140" s="2" t="str">
        <f ca="1">INDEX(INDIRECT("ALL["&amp;UNTANA7[#Headers]&amp;"]"),rowPointer3)</f>
        <v/>
      </c>
      <c r="G140" s="6" t="str">
        <f ca="1">IF(INDEX(INDIRECT("ALL["&amp;UNTANA7[#Headers]&amp;"]"),rowPointer3)="","",INDEX(INDIRECT("ALL["&amp;UNTANA7[#Headers]&amp;"]"),rowPointer3))</f>
        <v/>
      </c>
      <c r="H140" s="6" t="str">
        <f ca="1">IF(INDEX(INDIRECT("ALL["&amp;UNTANA7[#Headers]&amp;"]"),rowPointer3)="","",INDEX(INDIRECT("ALL["&amp;UNTANA7[#Headers]&amp;"]"),rowPointer3))</f>
        <v/>
      </c>
      <c r="I140" s="6" t="str">
        <f ca="1">IF(INDEX(INDIRECT("ALL["&amp;UNTANA7[#Headers]&amp;"]"),rowPointer3)="","",INDEX(INDIRECT("ALL["&amp;UNTANA7[#Headers]&amp;"]"),rowPointer3))</f>
        <v/>
      </c>
      <c r="J140" s="6" t="str">
        <f ca="1">IF(INDEX(INDIRECT("ALL["&amp;UNTANA7[#Headers]&amp;"]"),rowPointer3)="","",INDEX(INDIRECT("ALL["&amp;UNTANA7[#Headers]&amp;"]"),rowPointer3))</f>
        <v/>
      </c>
      <c r="K140" s="2" t="str">
        <f ca="1">IF(INDEX(INDIRECT("ALL["&amp;UNTANA7[#Headers]&amp;"]"),rowPointer3)="","",INDEX(INDIRECT("ALL["&amp;UNTANA7[#Headers]&amp;"]"),rowPointer3))</f>
        <v/>
      </c>
      <c r="L140" s="6" t="str">
        <f ca="1">IF(INDEX(INDIRECT("ALL["&amp;UNTANA7[#Headers]&amp;"]"),rowPointer3)="","",INDEX(INDIRECT("ALL["&amp;UNTANA7[#Headers]&amp;"]"),rowPointer3))</f>
        <v/>
      </c>
      <c r="M140" s="6" t="str">
        <f ca="1">IF(INDEX(INDIRECT("ALL["&amp;UNTANA7[#Headers]&amp;"]"),rowPointer3)="","",INDEX(INDIRECT("ALL["&amp;UNTANA7[#Headers]&amp;"]"),rowPointer3))</f>
        <v>BAG 40*45*20 BELT BG15-026</v>
      </c>
      <c r="N140" s="6">
        <f ca="1">IF(INDEX(INDIRECT("ALL["&amp;UNTANA7[#Headers]&amp;"]"),rowPointer3)="","",INDEX(INDIRECT("ALL["&amp;UNTANA7[#Headers]&amp;"]"),rowPointer3))</f>
        <v>2</v>
      </c>
      <c r="O140" s="9">
        <f ca="1">IF(INDEX(INDIRECT("ALL["&amp;UNTANA7[#Headers]&amp;"]"),rowPointer3)="","",INDEX(INDIRECT("ALL["&amp;UNTANA7[#Headers]&amp;"]"),rowPointer3))</f>
        <v>20</v>
      </c>
      <c r="P140" s="6" t="str">
        <f ca="1">IF(INDEX(INDIRECT("ALL["&amp;UNTANA7[#Headers]&amp;"]"),rowPointer3)="","",INDEX(INDIRECT("ALL["&amp;UNTANA7[#Headers]&amp;"]"),rowPointer3))</f>
        <v>LSN</v>
      </c>
      <c r="Q140" s="9">
        <f ca="1">IF(INDEX(INDIRECT("ALL["&amp;UNTANA7[#Headers]&amp;"]"),rowPointer3)="","",INDEX(INDIRECT("ALL["&amp;UNTANA7[#Headers]&amp;"]"),rowPointer3))</f>
        <v>130500</v>
      </c>
      <c r="R140" s="9" t="str">
        <f ca="1">IF(INDEX(INDIRECT("ALL["&amp;UNTANA7[#Headers]&amp;"]"),rowPointer3)="","",INDEX(INDIRECT("ALL["&amp;UNTANA7[#Headers]&amp;"]"),rowPointer3))</f>
        <v/>
      </c>
      <c r="S140" s="6" t="str">
        <f ca="1">IF(INDEX(INDIRECT("ALL["&amp;UNTANA7[#Headers]&amp;"]"),rowPointer3)="","",INDEX(INDIRECT("ALL["&amp;UNTANA7[#Headers]&amp;"]"),rowPointer3))</f>
        <v>10 LSN</v>
      </c>
      <c r="T140" s="4" t="str">
        <f ca="1">IF(INDEX(INDIRECT("ALL["&amp;UNTANA7[#Headers]&amp;"]"),rowPointer3)="","",INDEX(INDIRECT("ALL["&amp;UNTANA7[#Headers]&amp;"]"),rowPointer3))</f>
        <v/>
      </c>
      <c r="U140" s="4" t="str">
        <f ca="1">IF(INDEX(INDIRECT("ALL["&amp;UNTANA7[#Headers]&amp;"]"),rowPointer3)="","",INDEX(INDIRECT("ALL["&amp;UNTANA7[#Headers]&amp;"]"),rowPointer3))</f>
        <v/>
      </c>
      <c r="V140" s="9" t="str">
        <f ca="1">IF(INDEX(INDIRECT("ALL["&amp;UNTANA7[#Headers]&amp;"]"),rowPointer3)="","",INDEX(INDIRECT("ALL["&amp;UNTANA7[#Headers]&amp;"]"),rowPointer3))</f>
        <v/>
      </c>
      <c r="W140" s="6" t="str">
        <f ca="1">IF(INDEX(INDIRECT("ALL["&amp;UNTANA7[#Headers]&amp;"]"),rowPointer3)="","",INDEX(INDIRECT("ALL["&amp;UNTANA7[#Headers]&amp;"]"),rowPointer3))</f>
        <v/>
      </c>
    </row>
    <row r="141" spans="1:23" x14ac:dyDescent="0.25">
      <c r="A141" s="7">
        <v>137</v>
      </c>
      <c r="D141">
        <f t="shared" si="2"/>
        <v>137</v>
      </c>
      <c r="E141" t="str">
        <f ca="1">INDEX(INDIRECT("ALL["&amp;UNTANA7[#Headers]&amp;"]"),rowPointer3)</f>
        <v/>
      </c>
      <c r="F141" s="2" t="str">
        <f ca="1">INDEX(INDIRECT("ALL["&amp;UNTANA7[#Headers]&amp;"]"),rowPointer3)</f>
        <v/>
      </c>
      <c r="G141" s="6" t="str">
        <f ca="1">IF(INDEX(INDIRECT("ALL["&amp;UNTANA7[#Headers]&amp;"]"),rowPointer3)="","",INDEX(INDIRECT("ALL["&amp;UNTANA7[#Headers]&amp;"]"),rowPointer3))</f>
        <v/>
      </c>
      <c r="H141" s="6" t="str">
        <f ca="1">IF(INDEX(INDIRECT("ALL["&amp;UNTANA7[#Headers]&amp;"]"),rowPointer3)="","",INDEX(INDIRECT("ALL["&amp;UNTANA7[#Headers]&amp;"]"),rowPointer3))</f>
        <v/>
      </c>
      <c r="I141" s="6" t="str">
        <f ca="1">IF(INDEX(INDIRECT("ALL["&amp;UNTANA7[#Headers]&amp;"]"),rowPointer3)="","",INDEX(INDIRECT("ALL["&amp;UNTANA7[#Headers]&amp;"]"),rowPointer3))</f>
        <v/>
      </c>
      <c r="J141" s="6" t="str">
        <f ca="1">IF(INDEX(INDIRECT("ALL["&amp;UNTANA7[#Headers]&amp;"]"),rowPointer3)="","",INDEX(INDIRECT("ALL["&amp;UNTANA7[#Headers]&amp;"]"),rowPointer3))</f>
        <v/>
      </c>
      <c r="K141" s="2" t="str">
        <f ca="1">IF(INDEX(INDIRECT("ALL["&amp;UNTANA7[#Headers]&amp;"]"),rowPointer3)="","",INDEX(INDIRECT("ALL["&amp;UNTANA7[#Headers]&amp;"]"),rowPointer3))</f>
        <v/>
      </c>
      <c r="L141" s="6" t="str">
        <f ca="1">IF(INDEX(INDIRECT("ALL["&amp;UNTANA7[#Headers]&amp;"]"),rowPointer3)="","",INDEX(INDIRECT("ALL["&amp;UNTANA7[#Headers]&amp;"]"),rowPointer3))</f>
        <v/>
      </c>
      <c r="M141" s="6" t="str">
        <f ca="1">IF(INDEX(INDIRECT("ALL["&amp;UNTANA7[#Headers]&amp;"]"),rowPointer3)="","",INDEX(INDIRECT("ALL["&amp;UNTANA7[#Headers]&amp;"]"),rowPointer3))</f>
        <v>BAG 45*50*20 BELT BG15-027</v>
      </c>
      <c r="N141" s="6">
        <f ca="1">IF(INDEX(INDIRECT("ALL["&amp;UNTANA7[#Headers]&amp;"]"),rowPointer3)="","",INDEX(INDIRECT("ALL["&amp;UNTANA7[#Headers]&amp;"]"),rowPointer3))</f>
        <v>2</v>
      </c>
      <c r="O141" s="9">
        <f ca="1">IF(INDEX(INDIRECT("ALL["&amp;UNTANA7[#Headers]&amp;"]"),rowPointer3)="","",INDEX(INDIRECT("ALL["&amp;UNTANA7[#Headers]&amp;"]"),rowPointer3))</f>
        <v>20</v>
      </c>
      <c r="P141" s="6" t="str">
        <f ca="1">IF(INDEX(INDIRECT("ALL["&amp;UNTANA7[#Headers]&amp;"]"),rowPointer3)="","",INDEX(INDIRECT("ALL["&amp;UNTANA7[#Headers]&amp;"]"),rowPointer3))</f>
        <v>LSN</v>
      </c>
      <c r="Q141" s="9">
        <f ca="1">IF(INDEX(INDIRECT("ALL["&amp;UNTANA7[#Headers]&amp;"]"),rowPointer3)="","",INDEX(INDIRECT("ALL["&amp;UNTANA7[#Headers]&amp;"]"),rowPointer3))</f>
        <v>147500</v>
      </c>
      <c r="R141" s="9" t="str">
        <f ca="1">IF(INDEX(INDIRECT("ALL["&amp;UNTANA7[#Headers]&amp;"]"),rowPointer3)="","",INDEX(INDIRECT("ALL["&amp;UNTANA7[#Headers]&amp;"]"),rowPointer3))</f>
        <v/>
      </c>
      <c r="S141" s="6" t="str">
        <f ca="1">IF(INDEX(INDIRECT("ALL["&amp;UNTANA7[#Headers]&amp;"]"),rowPointer3)="","",INDEX(INDIRECT("ALL["&amp;UNTANA7[#Headers]&amp;"]"),rowPointer3))</f>
        <v>10 LSN</v>
      </c>
      <c r="T141" s="4" t="str">
        <f ca="1">IF(INDEX(INDIRECT("ALL["&amp;UNTANA7[#Headers]&amp;"]"),rowPointer3)="","",INDEX(INDIRECT("ALL["&amp;UNTANA7[#Headers]&amp;"]"),rowPointer3))</f>
        <v/>
      </c>
      <c r="U141" s="4" t="str">
        <f ca="1">IF(INDEX(INDIRECT("ALL["&amp;UNTANA7[#Headers]&amp;"]"),rowPointer3)="","",INDEX(INDIRECT("ALL["&amp;UNTANA7[#Headers]&amp;"]"),rowPointer3))</f>
        <v/>
      </c>
      <c r="V141" s="9" t="str">
        <f ca="1">IF(INDEX(INDIRECT("ALL["&amp;UNTANA7[#Headers]&amp;"]"),rowPointer3)="","",INDEX(INDIRECT("ALL["&amp;UNTANA7[#Headers]&amp;"]"),rowPointer3))</f>
        <v/>
      </c>
      <c r="W141" s="6" t="str">
        <f ca="1">IF(INDEX(INDIRECT("ALL["&amp;UNTANA7[#Headers]&amp;"]"),rowPointer3)="","",INDEX(INDIRECT("ALL["&amp;UNTANA7[#Headers]&amp;"]"),rowPointer3))</f>
        <v/>
      </c>
    </row>
    <row r="142" spans="1:23" x14ac:dyDescent="0.25">
      <c r="A142" s="7">
        <v>138</v>
      </c>
      <c r="D142">
        <f t="shared" si="2"/>
        <v>138</v>
      </c>
      <c r="E142" t="str">
        <f ca="1">INDEX(INDIRECT("ALL["&amp;UNTANA7[#Headers]&amp;"]"),rowPointer3)</f>
        <v/>
      </c>
      <c r="F142" s="2" t="str">
        <f ca="1">INDEX(INDIRECT("ALL["&amp;UNTANA7[#Headers]&amp;"]"),rowPointer3)</f>
        <v/>
      </c>
      <c r="G142" s="6" t="str">
        <f ca="1">IF(INDEX(INDIRECT("ALL["&amp;UNTANA7[#Headers]&amp;"]"),rowPointer3)="","",INDEX(INDIRECT("ALL["&amp;UNTANA7[#Headers]&amp;"]"),rowPointer3))</f>
        <v/>
      </c>
      <c r="H142" s="6" t="str">
        <f ca="1">IF(INDEX(INDIRECT("ALL["&amp;UNTANA7[#Headers]&amp;"]"),rowPointer3)="","",INDEX(INDIRECT("ALL["&amp;UNTANA7[#Headers]&amp;"]"),rowPointer3))</f>
        <v/>
      </c>
      <c r="I142" s="6" t="str">
        <f ca="1">IF(INDEX(INDIRECT("ALL["&amp;UNTANA7[#Headers]&amp;"]"),rowPointer3)="","",INDEX(INDIRECT("ALL["&amp;UNTANA7[#Headers]&amp;"]"),rowPointer3))</f>
        <v/>
      </c>
      <c r="J142" s="6" t="str">
        <f ca="1">IF(INDEX(INDIRECT("ALL["&amp;UNTANA7[#Headers]&amp;"]"),rowPointer3)="","",INDEX(INDIRECT("ALL["&amp;UNTANA7[#Headers]&amp;"]"),rowPointer3))</f>
        <v/>
      </c>
      <c r="K142" s="2" t="str">
        <f ca="1">IF(INDEX(INDIRECT("ALL["&amp;UNTANA7[#Headers]&amp;"]"),rowPointer3)="","",INDEX(INDIRECT("ALL["&amp;UNTANA7[#Headers]&amp;"]"),rowPointer3))</f>
        <v/>
      </c>
      <c r="L142" s="6" t="str">
        <f ca="1">IF(INDEX(INDIRECT("ALL["&amp;UNTANA7[#Headers]&amp;"]"),rowPointer3)="","",INDEX(INDIRECT("ALL["&amp;UNTANA7[#Headers]&amp;"]"),rowPointer3))</f>
        <v/>
      </c>
      <c r="M142" s="6" t="str">
        <f ca="1">IF(INDEX(INDIRECT("ALL["&amp;UNTANA7[#Headers]&amp;"]"),rowPointer3)="","",INDEX(INDIRECT("ALL["&amp;UNTANA7[#Headers]&amp;"]"),rowPointer3))</f>
        <v>BAG 60*70*25 BELT BG15-029</v>
      </c>
      <c r="N142" s="6">
        <f ca="1">IF(INDEX(INDIRECT("ALL["&amp;UNTANA7[#Headers]&amp;"]"),rowPointer3)="","",INDEX(INDIRECT("ALL["&amp;UNTANA7[#Headers]&amp;"]"),rowPointer3))</f>
        <v>2</v>
      </c>
      <c r="O142" s="9">
        <f ca="1">IF(INDEX(INDIRECT("ALL["&amp;UNTANA7[#Headers]&amp;"]"),rowPointer3)="","",INDEX(INDIRECT("ALL["&amp;UNTANA7[#Headers]&amp;"]"),rowPointer3))</f>
        <v>20</v>
      </c>
      <c r="P142" s="6" t="str">
        <f ca="1">IF(INDEX(INDIRECT("ALL["&amp;UNTANA7[#Headers]&amp;"]"),rowPointer3)="","",INDEX(INDIRECT("ALL["&amp;UNTANA7[#Headers]&amp;"]"),rowPointer3))</f>
        <v>LSN</v>
      </c>
      <c r="Q142" s="9">
        <f ca="1">IF(INDEX(INDIRECT("ALL["&amp;UNTANA7[#Headers]&amp;"]"),rowPointer3)="","",INDEX(INDIRECT("ALL["&amp;UNTANA7[#Headers]&amp;"]"),rowPointer3))</f>
        <v>242000</v>
      </c>
      <c r="R142" s="9" t="str">
        <f ca="1">IF(INDEX(INDIRECT("ALL["&amp;UNTANA7[#Headers]&amp;"]"),rowPointer3)="","",INDEX(INDIRECT("ALL["&amp;UNTANA7[#Headers]&amp;"]"),rowPointer3))</f>
        <v/>
      </c>
      <c r="S142" s="6" t="str">
        <f ca="1">IF(INDEX(INDIRECT("ALL["&amp;UNTANA7[#Headers]&amp;"]"),rowPointer3)="","",INDEX(INDIRECT("ALL["&amp;UNTANA7[#Headers]&amp;"]"),rowPointer3))</f>
        <v>10 LSN</v>
      </c>
      <c r="T142" s="4" t="str">
        <f ca="1">IF(INDEX(INDIRECT("ALL["&amp;UNTANA7[#Headers]&amp;"]"),rowPointer3)="","",INDEX(INDIRECT("ALL["&amp;UNTANA7[#Headers]&amp;"]"),rowPointer3))</f>
        <v/>
      </c>
      <c r="U142" s="4" t="str">
        <f ca="1">IF(INDEX(INDIRECT("ALL["&amp;UNTANA7[#Headers]&amp;"]"),rowPointer3)="","",INDEX(INDIRECT("ALL["&amp;UNTANA7[#Headers]&amp;"]"),rowPointer3))</f>
        <v/>
      </c>
      <c r="V142" s="9" t="str">
        <f ca="1">IF(INDEX(INDIRECT("ALL["&amp;UNTANA7[#Headers]&amp;"]"),rowPointer3)="","",INDEX(INDIRECT("ALL["&amp;UNTANA7[#Headers]&amp;"]"),rowPointer3))</f>
        <v/>
      </c>
      <c r="W142" s="6" t="str">
        <f ca="1">IF(INDEX(INDIRECT("ALL["&amp;UNTANA7[#Headers]&amp;"]"),rowPointer3)="","",INDEX(INDIRECT("ALL["&amp;UNTANA7[#Headers]&amp;"]"),rowPointer3))</f>
        <v/>
      </c>
    </row>
    <row r="143" spans="1:23" x14ac:dyDescent="0.25">
      <c r="A143" s="7">
        <v>139</v>
      </c>
      <c r="D143">
        <f t="shared" si="2"/>
        <v>139</v>
      </c>
      <c r="E143" t="str">
        <f ca="1">INDEX(INDIRECT("ALL["&amp;UNTANA7[#Headers]&amp;"]"),rowPointer3)</f>
        <v/>
      </c>
      <c r="F143" s="2" t="str">
        <f ca="1">INDEX(INDIRECT("ALL["&amp;UNTANA7[#Headers]&amp;"]"),rowPointer3)</f>
        <v/>
      </c>
      <c r="G143" s="6" t="str">
        <f ca="1">IF(INDEX(INDIRECT("ALL["&amp;UNTANA7[#Headers]&amp;"]"),rowPointer3)="","",INDEX(INDIRECT("ALL["&amp;UNTANA7[#Headers]&amp;"]"),rowPointer3))</f>
        <v/>
      </c>
      <c r="H143" s="6" t="str">
        <f ca="1">IF(INDEX(INDIRECT("ALL["&amp;UNTANA7[#Headers]&amp;"]"),rowPointer3)="","",INDEX(INDIRECT("ALL["&amp;UNTANA7[#Headers]&amp;"]"),rowPointer3))</f>
        <v/>
      </c>
      <c r="I143" s="6" t="str">
        <f ca="1">IF(INDEX(INDIRECT("ALL["&amp;UNTANA7[#Headers]&amp;"]"),rowPointer3)="","",INDEX(INDIRECT("ALL["&amp;UNTANA7[#Headers]&amp;"]"),rowPointer3))</f>
        <v/>
      </c>
      <c r="J143" s="6" t="str">
        <f ca="1">IF(INDEX(INDIRECT("ALL["&amp;UNTANA7[#Headers]&amp;"]"),rowPointer3)="","",INDEX(INDIRECT("ALL["&amp;UNTANA7[#Headers]&amp;"]"),rowPointer3))</f>
        <v/>
      </c>
      <c r="K143" s="2" t="str">
        <f ca="1">IF(INDEX(INDIRECT("ALL["&amp;UNTANA7[#Headers]&amp;"]"),rowPointer3)="","",INDEX(INDIRECT("ALL["&amp;UNTANA7[#Headers]&amp;"]"),rowPointer3))</f>
        <v/>
      </c>
      <c r="L143" s="6" t="str">
        <f ca="1">IF(INDEX(INDIRECT("ALL["&amp;UNTANA7[#Headers]&amp;"]"),rowPointer3)="","",INDEX(INDIRECT("ALL["&amp;UNTANA7[#Headers]&amp;"]"),rowPointer3))</f>
        <v/>
      </c>
      <c r="M143" s="6" t="str">
        <f ca="1">IF(INDEX(INDIRECT("ALL["&amp;UNTANA7[#Headers]&amp;"]"),rowPointer3)="","",INDEX(INDIRECT("ALL["&amp;UNTANA7[#Headers]&amp;"]"),rowPointer3))</f>
        <v/>
      </c>
      <c r="N143" s="6" t="str">
        <f ca="1">IF(INDEX(INDIRECT("ALL["&amp;UNTANA7[#Headers]&amp;"]"),rowPointer3)="","",INDEX(INDIRECT("ALL["&amp;UNTANA7[#Headers]&amp;"]"),rowPointer3))</f>
        <v/>
      </c>
      <c r="O143" s="9" t="str">
        <f ca="1">IF(INDEX(INDIRECT("ALL["&amp;UNTANA7[#Headers]&amp;"]"),rowPointer3)="","",INDEX(INDIRECT("ALL["&amp;UNTANA7[#Headers]&amp;"]"),rowPointer3))</f>
        <v/>
      </c>
      <c r="P143" s="6" t="str">
        <f ca="1">IF(INDEX(INDIRECT("ALL["&amp;UNTANA7[#Headers]&amp;"]"),rowPointer3)="","",INDEX(INDIRECT("ALL["&amp;UNTANA7[#Headers]&amp;"]"),rowPointer3))</f>
        <v/>
      </c>
      <c r="Q143" s="9" t="str">
        <f ca="1">IF(INDEX(INDIRECT("ALL["&amp;UNTANA7[#Headers]&amp;"]"),rowPointer3)="","",INDEX(INDIRECT("ALL["&amp;UNTANA7[#Headers]&amp;"]"),rowPointer3))</f>
        <v/>
      </c>
      <c r="R143" s="9" t="str">
        <f ca="1">IF(INDEX(INDIRECT("ALL["&amp;UNTANA7[#Headers]&amp;"]"),rowPointer3)="","",INDEX(INDIRECT("ALL["&amp;UNTANA7[#Headers]&amp;"]"),rowPointer3))</f>
        <v/>
      </c>
      <c r="S143" s="6" t="str">
        <f ca="1">IF(INDEX(INDIRECT("ALL["&amp;UNTANA7[#Headers]&amp;"]"),rowPointer3)="","",INDEX(INDIRECT("ALL["&amp;UNTANA7[#Headers]&amp;"]"),rowPointer3))</f>
        <v/>
      </c>
      <c r="T143" s="4" t="str">
        <f ca="1">IF(INDEX(INDIRECT("ALL["&amp;UNTANA7[#Headers]&amp;"]"),rowPointer3)="","",INDEX(INDIRECT("ALL["&amp;UNTANA7[#Headers]&amp;"]"),rowPointer3))</f>
        <v/>
      </c>
      <c r="U143" s="4" t="str">
        <f ca="1">IF(INDEX(INDIRECT("ALL["&amp;UNTANA7[#Headers]&amp;"]"),rowPointer3)="","",INDEX(INDIRECT("ALL["&amp;UNTANA7[#Headers]&amp;"]"),rowPointer3))</f>
        <v/>
      </c>
      <c r="V143" s="9" t="str">
        <f ca="1">IF(INDEX(INDIRECT("ALL["&amp;UNTANA7[#Headers]&amp;"]"),rowPointer3)="","",INDEX(INDIRECT("ALL["&amp;UNTANA7[#Headers]&amp;"]"),rowPointer3))</f>
        <v/>
      </c>
      <c r="W143" s="6" t="str">
        <f ca="1">IF(INDEX(INDIRECT("ALL["&amp;UNTANA7[#Headers]&amp;"]"),rowPointer3)="","",INDEX(INDIRECT("ALL["&amp;UNTANA7[#Headers]&amp;"]"),rowPointer3))</f>
        <v/>
      </c>
    </row>
    <row r="144" spans="1:23" x14ac:dyDescent="0.25">
      <c r="A144" s="7">
        <v>140</v>
      </c>
      <c r="D144">
        <f t="shared" si="2"/>
        <v>140</v>
      </c>
      <c r="E144">
        <f ca="1">INDEX(INDIRECT("ALL["&amp;UNTANA7[#Headers]&amp;"]"),rowPointer3)</f>
        <v>33</v>
      </c>
      <c r="F144" s="2" t="str">
        <f ca="1">INDEX(INDIRECT("ALL["&amp;UNTANA7[#Headers]&amp;"]"),rowPointer3)</f>
        <v/>
      </c>
      <c r="G144" s="6" t="str">
        <f ca="1">IF(INDEX(INDIRECT("ALL["&amp;UNTANA7[#Headers]&amp;"]"),rowPointer3)="","",INDEX(INDIRECT("ALL["&amp;UNTANA7[#Headers]&amp;"]"),rowPointer3))</f>
        <v>BINTANG SAUDARA</v>
      </c>
      <c r="H144" s="6" t="str">
        <f ca="1">IF(INDEX(INDIRECT("ALL["&amp;UNTANA7[#Headers]&amp;"]"),rowPointer3)="","",INDEX(INDIRECT("ALL["&amp;UNTANA7[#Headers]&amp;"]"),rowPointer3))</f>
        <v>UNTANA</v>
      </c>
      <c r="I144" s="6" t="str">
        <f ca="1">IF(INDEX(INDIRECT("ALL["&amp;UNTANA7[#Headers]&amp;"]"),rowPointer3)="","",INDEX(INDIRECT("ALL["&amp;UNTANA7[#Headers]&amp;"]"),rowPointer3))</f>
        <v>SO2023010078694</v>
      </c>
      <c r="J144" s="6" t="str">
        <f ca="1">IF(INDEX(INDIRECT("ALL["&amp;UNTANA7[#Headers]&amp;"]"),rowPointer3)="","",INDEX(INDIRECT("ALL["&amp;UNTANA7[#Headers]&amp;"]"),rowPointer3))</f>
        <v/>
      </c>
      <c r="K144" s="2">
        <f ca="1">IF(INDEX(INDIRECT("ALL["&amp;UNTANA7[#Headers]&amp;"]"),rowPointer3)="","",INDEX(INDIRECT("ALL["&amp;UNTANA7[#Headers]&amp;"]"),rowPointer3))</f>
        <v>44930</v>
      </c>
      <c r="L144" s="6" t="str">
        <f ca="1">IF(INDEX(INDIRECT("ALL["&amp;UNTANA7[#Headers]&amp;"]"),rowPointer3)="","",INDEX(INDIRECT("ALL["&amp;UNTANA7[#Headers]&amp;"]"),rowPointer3))</f>
        <v/>
      </c>
      <c r="M144" s="6" t="str">
        <f ca="1">IF(INDEX(INDIRECT("ALL["&amp;UNTANA7[#Headers]&amp;"]"),rowPointer3)="","",INDEX(INDIRECT("ALL["&amp;UNTANA7[#Headers]&amp;"]"),rowPointer3))</f>
        <v>PAPER BAG COKLAT BESAR TEBAL</v>
      </c>
      <c r="N144" s="6">
        <f ca="1">IF(INDEX(INDIRECT("ALL["&amp;UNTANA7[#Headers]&amp;"]"),rowPointer3)="","",INDEX(INDIRECT("ALL["&amp;UNTANA7[#Headers]&amp;"]"),rowPointer3))</f>
        <v>3</v>
      </c>
      <c r="O144" s="9">
        <f ca="1">IF(INDEX(INDIRECT("ALL["&amp;UNTANA7[#Headers]&amp;"]"),rowPointer3)="","",INDEX(INDIRECT("ALL["&amp;UNTANA7[#Headers]&amp;"]"),rowPointer3))</f>
        <v>90</v>
      </c>
      <c r="P144" s="6" t="str">
        <f ca="1">IF(INDEX(INDIRECT("ALL["&amp;UNTANA7[#Headers]&amp;"]"),rowPointer3)="","",INDEX(INDIRECT("ALL["&amp;UNTANA7[#Headers]&amp;"]"),rowPointer3))</f>
        <v>LSN</v>
      </c>
      <c r="Q144" s="9">
        <f ca="1">IF(INDEX(INDIRECT("ALL["&amp;UNTANA7[#Headers]&amp;"]"),rowPointer3)="","",INDEX(INDIRECT("ALL["&amp;UNTANA7[#Headers]&amp;"]"),rowPointer3))</f>
        <v>25500</v>
      </c>
      <c r="R144" s="9" t="str">
        <f ca="1">IF(INDEX(INDIRECT("ALL["&amp;UNTANA7[#Headers]&amp;"]"),rowPointer3)="","",INDEX(INDIRECT("ALL["&amp;UNTANA7[#Headers]&amp;"]"),rowPointer3))</f>
        <v/>
      </c>
      <c r="S144" s="6" t="str">
        <f ca="1">IF(INDEX(INDIRECT("ALL["&amp;UNTANA7[#Headers]&amp;"]"),rowPointer3)="","",INDEX(INDIRECT("ALL["&amp;UNTANA7[#Headers]&amp;"]"),rowPointer3))</f>
        <v>30 LSN</v>
      </c>
      <c r="T144" s="4" t="str">
        <f ca="1">IF(INDEX(INDIRECT("ALL["&amp;UNTANA7[#Headers]&amp;"]"),rowPointer3)="","",INDEX(INDIRECT("ALL["&amp;UNTANA7[#Headers]&amp;"]"),rowPointer3))</f>
        <v/>
      </c>
      <c r="U144" s="4" t="str">
        <f ca="1">IF(INDEX(INDIRECT("ALL["&amp;UNTANA7[#Headers]&amp;"]"),rowPointer3)="","",INDEX(INDIRECT("ALL["&amp;UNTANA7[#Headers]&amp;"]"),rowPointer3))</f>
        <v/>
      </c>
      <c r="V144" s="9" t="str">
        <f ca="1">IF(INDEX(INDIRECT("ALL["&amp;UNTANA7[#Headers]&amp;"]"),rowPointer3)="","",INDEX(INDIRECT("ALL["&amp;UNTANA7[#Headers]&amp;"]"),rowPointer3))</f>
        <v/>
      </c>
      <c r="W144" s="6" t="str">
        <f ca="1">IF(INDEX(INDIRECT("ALL["&amp;UNTANA7[#Headers]&amp;"]"),rowPointer3)="","",INDEX(INDIRECT("ALL["&amp;UNTANA7[#Headers]&amp;"]"),rowPointer3))</f>
        <v/>
      </c>
    </row>
    <row r="145" spans="1:23" x14ac:dyDescent="0.25">
      <c r="A145" s="7">
        <v>141</v>
      </c>
      <c r="D145">
        <f t="shared" si="2"/>
        <v>141</v>
      </c>
      <c r="E145" t="str">
        <f ca="1">INDEX(INDIRECT("ALL["&amp;UNTANA7[#Headers]&amp;"]"),rowPointer3)</f>
        <v/>
      </c>
      <c r="F145" s="2" t="str">
        <f ca="1">INDEX(INDIRECT("ALL["&amp;UNTANA7[#Headers]&amp;"]"),rowPointer3)</f>
        <v/>
      </c>
      <c r="G145" s="6" t="str">
        <f ca="1">IF(INDEX(INDIRECT("ALL["&amp;UNTANA7[#Headers]&amp;"]"),rowPointer3)="","",INDEX(INDIRECT("ALL["&amp;UNTANA7[#Headers]&amp;"]"),rowPointer3))</f>
        <v/>
      </c>
      <c r="H145" s="6" t="str">
        <f ca="1">IF(INDEX(INDIRECT("ALL["&amp;UNTANA7[#Headers]&amp;"]"),rowPointer3)="","",INDEX(INDIRECT("ALL["&amp;UNTANA7[#Headers]&amp;"]"),rowPointer3))</f>
        <v/>
      </c>
      <c r="I145" s="6" t="str">
        <f ca="1">IF(INDEX(INDIRECT("ALL["&amp;UNTANA7[#Headers]&amp;"]"),rowPointer3)="","",INDEX(INDIRECT("ALL["&amp;UNTANA7[#Headers]&amp;"]"),rowPointer3))</f>
        <v/>
      </c>
      <c r="J145" s="6" t="str">
        <f ca="1">IF(INDEX(INDIRECT("ALL["&amp;UNTANA7[#Headers]&amp;"]"),rowPointer3)="","",INDEX(INDIRECT("ALL["&amp;UNTANA7[#Headers]&amp;"]"),rowPointer3))</f>
        <v/>
      </c>
      <c r="K145" s="2" t="str">
        <f ca="1">IF(INDEX(INDIRECT("ALL["&amp;UNTANA7[#Headers]&amp;"]"),rowPointer3)="","",INDEX(INDIRECT("ALL["&amp;UNTANA7[#Headers]&amp;"]"),rowPointer3))</f>
        <v/>
      </c>
      <c r="L145" s="6" t="str">
        <f ca="1">IF(INDEX(INDIRECT("ALL["&amp;UNTANA7[#Headers]&amp;"]"),rowPointer3)="","",INDEX(INDIRECT("ALL["&amp;UNTANA7[#Headers]&amp;"]"),rowPointer3))</f>
        <v/>
      </c>
      <c r="M145" s="6" t="str">
        <f ca="1">IF(INDEX(INDIRECT("ALL["&amp;UNTANA7[#Headers]&amp;"]"),rowPointer3)="","",INDEX(INDIRECT("ALL["&amp;UNTANA7[#Headers]&amp;"]"),rowPointer3))</f>
        <v/>
      </c>
      <c r="N145" s="6" t="str">
        <f ca="1">IF(INDEX(INDIRECT("ALL["&amp;UNTANA7[#Headers]&amp;"]"),rowPointer3)="","",INDEX(INDIRECT("ALL["&amp;UNTANA7[#Headers]&amp;"]"),rowPointer3))</f>
        <v/>
      </c>
      <c r="O145" s="9" t="str">
        <f ca="1">IF(INDEX(INDIRECT("ALL["&amp;UNTANA7[#Headers]&amp;"]"),rowPointer3)="","",INDEX(INDIRECT("ALL["&amp;UNTANA7[#Headers]&amp;"]"),rowPointer3))</f>
        <v/>
      </c>
      <c r="P145" s="6" t="str">
        <f ca="1">IF(INDEX(INDIRECT("ALL["&amp;UNTANA7[#Headers]&amp;"]"),rowPointer3)="","",INDEX(INDIRECT("ALL["&amp;UNTANA7[#Headers]&amp;"]"),rowPointer3))</f>
        <v/>
      </c>
      <c r="Q145" s="9" t="str">
        <f ca="1">IF(INDEX(INDIRECT("ALL["&amp;UNTANA7[#Headers]&amp;"]"),rowPointer3)="","",INDEX(INDIRECT("ALL["&amp;UNTANA7[#Headers]&amp;"]"),rowPointer3))</f>
        <v/>
      </c>
      <c r="R145" s="9" t="str">
        <f ca="1">IF(INDEX(INDIRECT("ALL["&amp;UNTANA7[#Headers]&amp;"]"),rowPointer3)="","",INDEX(INDIRECT("ALL["&amp;UNTANA7[#Headers]&amp;"]"),rowPointer3))</f>
        <v/>
      </c>
      <c r="S145" s="6" t="str">
        <f ca="1">IF(INDEX(INDIRECT("ALL["&amp;UNTANA7[#Headers]&amp;"]"),rowPointer3)="","",INDEX(INDIRECT("ALL["&amp;UNTANA7[#Headers]&amp;"]"),rowPointer3))</f>
        <v/>
      </c>
      <c r="T145" s="4" t="str">
        <f ca="1">IF(INDEX(INDIRECT("ALL["&amp;UNTANA7[#Headers]&amp;"]"),rowPointer3)="","",INDEX(INDIRECT("ALL["&amp;UNTANA7[#Headers]&amp;"]"),rowPointer3))</f>
        <v/>
      </c>
      <c r="U145" s="4" t="str">
        <f ca="1">IF(INDEX(INDIRECT("ALL["&amp;UNTANA7[#Headers]&amp;"]"),rowPointer3)="","",INDEX(INDIRECT("ALL["&amp;UNTANA7[#Headers]&amp;"]"),rowPointer3))</f>
        <v/>
      </c>
      <c r="V145" s="9" t="str">
        <f ca="1">IF(INDEX(INDIRECT("ALL["&amp;UNTANA7[#Headers]&amp;"]"),rowPointer3)="","",INDEX(INDIRECT("ALL["&amp;UNTANA7[#Headers]&amp;"]"),rowPointer3))</f>
        <v/>
      </c>
      <c r="W145" s="6" t="str">
        <f ca="1">IF(INDEX(INDIRECT("ALL["&amp;UNTANA7[#Headers]&amp;"]"),rowPointer3)="","",INDEX(INDIRECT("ALL["&amp;UNTANA7[#Headers]&amp;"]"),rowPointer3))</f>
        <v/>
      </c>
    </row>
    <row r="146" spans="1:23" x14ac:dyDescent="0.25">
      <c r="A146" s="7">
        <v>142</v>
      </c>
      <c r="D146">
        <f t="shared" si="2"/>
        <v>142</v>
      </c>
      <c r="E146">
        <f ca="1">INDEX(INDIRECT("ALL["&amp;UNTANA7[#Headers]&amp;"]"),rowPointer3)</f>
        <v>34</v>
      </c>
      <c r="F146" s="2" t="str">
        <f ca="1">INDEX(INDIRECT("ALL["&amp;UNTANA7[#Headers]&amp;"]"),rowPointer3)</f>
        <v/>
      </c>
      <c r="G146" s="6" t="str">
        <f ca="1">IF(INDEX(INDIRECT("ALL["&amp;UNTANA7[#Headers]&amp;"]"),rowPointer3)="","",INDEX(INDIRECT("ALL["&amp;UNTANA7[#Headers]&amp;"]"),rowPointer3))</f>
        <v>DB STATIONERY</v>
      </c>
      <c r="H146" s="6" t="str">
        <f ca="1">IF(INDEX(INDIRECT("ALL["&amp;UNTANA7[#Headers]&amp;"]"),rowPointer3)="","",INDEX(INDIRECT("ALL["&amp;UNTANA7[#Headers]&amp;"]"),rowPointer3))</f>
        <v>UNTANA</v>
      </c>
      <c r="I146" s="6" t="str">
        <f ca="1">IF(INDEX(INDIRECT("ALL["&amp;UNTANA7[#Headers]&amp;"]"),rowPointer3)="","",INDEX(INDIRECT("ALL["&amp;UNTANA7[#Headers]&amp;"]"),rowPointer3))</f>
        <v>JUA152/23</v>
      </c>
      <c r="J146" s="6" t="str">
        <f ca="1">IF(INDEX(INDIRECT("ALL["&amp;UNTANA7[#Headers]&amp;"]"),rowPointer3)="","",INDEX(INDIRECT("ALL["&amp;UNTANA7[#Headers]&amp;"]"),rowPointer3))</f>
        <v/>
      </c>
      <c r="K146" s="2">
        <f ca="1">IF(INDEX(INDIRECT("ALL["&amp;UNTANA7[#Headers]&amp;"]"),rowPointer3)="","",INDEX(INDIRECT("ALL["&amp;UNTANA7[#Headers]&amp;"]"),rowPointer3))</f>
        <v>44932</v>
      </c>
      <c r="L146" s="6" t="str">
        <f ca="1">IF(INDEX(INDIRECT("ALL["&amp;UNTANA7[#Headers]&amp;"]"),rowPointer3)="","",INDEX(INDIRECT("ALL["&amp;UNTANA7[#Headers]&amp;"]"),rowPointer3))</f>
        <v/>
      </c>
      <c r="M146" s="6" t="str">
        <f ca="1">IF(INDEX(INDIRECT("ALL["&amp;UNTANA7[#Headers]&amp;"]"),rowPointer3)="","",INDEX(INDIRECT("ALL["&amp;UNTANA7[#Headers]&amp;"]"),rowPointer3))</f>
        <v>TP BD 191-26</v>
      </c>
      <c r="N146" s="6">
        <f ca="1">IF(INDEX(INDIRECT("ALL["&amp;UNTANA7[#Headers]&amp;"]"),rowPointer3)="","",INDEX(INDIRECT("ALL["&amp;UNTANA7[#Headers]&amp;"]"),rowPointer3))</f>
        <v>3</v>
      </c>
      <c r="O146" s="9">
        <f ca="1">IF(INDEX(INDIRECT("ALL["&amp;UNTANA7[#Headers]&amp;"]"),rowPointer3)="","",INDEX(INDIRECT("ALL["&amp;UNTANA7[#Headers]&amp;"]"),rowPointer3))</f>
        <v>540</v>
      </c>
      <c r="P146" s="6" t="str">
        <f ca="1">IF(INDEX(INDIRECT("ALL["&amp;UNTANA7[#Headers]&amp;"]"),rowPointer3)="","",INDEX(INDIRECT("ALL["&amp;UNTANA7[#Headers]&amp;"]"),rowPointer3))</f>
        <v>PCS</v>
      </c>
      <c r="Q146" s="9">
        <f ca="1">IF(INDEX(INDIRECT("ALL["&amp;UNTANA7[#Headers]&amp;"]"),rowPointer3)="","",INDEX(INDIRECT("ALL["&amp;UNTANA7[#Headers]&amp;"]"),rowPointer3))</f>
        <v>16800</v>
      </c>
      <c r="R146" s="9" t="str">
        <f ca="1">IF(INDEX(INDIRECT("ALL["&amp;UNTANA7[#Headers]&amp;"]"),rowPointer3)="","",INDEX(INDIRECT("ALL["&amp;UNTANA7[#Headers]&amp;"]"),rowPointer3))</f>
        <v/>
      </c>
      <c r="S146" s="6" t="str">
        <f ca="1">IF(INDEX(INDIRECT("ALL["&amp;UNTANA7[#Headers]&amp;"]"),rowPointer3)="","",INDEX(INDIRECT("ALL["&amp;UNTANA7[#Headers]&amp;"]"),rowPointer3))</f>
        <v>180 PCS</v>
      </c>
      <c r="T146" s="4">
        <f ca="1">IF(INDEX(INDIRECT("ALL["&amp;UNTANA7[#Headers]&amp;"]"),rowPointer3)="","",INDEX(INDIRECT("ALL["&amp;UNTANA7[#Headers]&amp;"]"),rowPointer3))</f>
        <v>2.5000000000000001E-2</v>
      </c>
      <c r="U146" s="4" t="str">
        <f ca="1">IF(INDEX(INDIRECT("ALL["&amp;UNTANA7[#Headers]&amp;"]"),rowPointer3)="","",INDEX(INDIRECT("ALL["&amp;UNTANA7[#Headers]&amp;"]"),rowPointer3))</f>
        <v/>
      </c>
      <c r="V146" s="9" t="str">
        <f ca="1">IF(INDEX(INDIRECT("ALL["&amp;UNTANA7[#Headers]&amp;"]"),rowPointer3)="","",INDEX(INDIRECT("ALL["&amp;UNTANA7[#Headers]&amp;"]"),rowPointer3))</f>
        <v/>
      </c>
      <c r="W146" s="6" t="str">
        <f ca="1">IF(INDEX(INDIRECT("ALL["&amp;UNTANA7[#Headers]&amp;"]"),rowPointer3)="","",INDEX(INDIRECT("ALL["&amp;UNTANA7[#Headers]&amp;"]"),rowPointer3))</f>
        <v/>
      </c>
    </row>
    <row r="147" spans="1:23" x14ac:dyDescent="0.25">
      <c r="A147" s="7">
        <v>143</v>
      </c>
      <c r="D147">
        <f t="shared" si="2"/>
        <v>143</v>
      </c>
      <c r="E147" t="str">
        <f ca="1">INDEX(INDIRECT("ALL["&amp;UNTANA7[#Headers]&amp;"]"),rowPointer3)</f>
        <v/>
      </c>
      <c r="F147" s="2" t="str">
        <f ca="1">INDEX(INDIRECT("ALL["&amp;UNTANA7[#Headers]&amp;"]"),rowPointer3)</f>
        <v/>
      </c>
      <c r="G147" s="6" t="str">
        <f ca="1">IF(INDEX(INDIRECT("ALL["&amp;UNTANA7[#Headers]&amp;"]"),rowPointer3)="","",INDEX(INDIRECT("ALL["&amp;UNTANA7[#Headers]&amp;"]"),rowPointer3))</f>
        <v/>
      </c>
      <c r="H147" s="6" t="str">
        <f ca="1">IF(INDEX(INDIRECT("ALL["&amp;UNTANA7[#Headers]&amp;"]"),rowPointer3)="","",INDEX(INDIRECT("ALL["&amp;UNTANA7[#Headers]&amp;"]"),rowPointer3))</f>
        <v/>
      </c>
      <c r="I147" s="6" t="str">
        <f ca="1">IF(INDEX(INDIRECT("ALL["&amp;UNTANA7[#Headers]&amp;"]"),rowPointer3)="","",INDEX(INDIRECT("ALL["&amp;UNTANA7[#Headers]&amp;"]"),rowPointer3))</f>
        <v/>
      </c>
      <c r="J147" s="6" t="str">
        <f ca="1">IF(INDEX(INDIRECT("ALL["&amp;UNTANA7[#Headers]&amp;"]"),rowPointer3)="","",INDEX(INDIRECT("ALL["&amp;UNTANA7[#Headers]&amp;"]"),rowPointer3))</f>
        <v/>
      </c>
      <c r="K147" s="2" t="str">
        <f ca="1">IF(INDEX(INDIRECT("ALL["&amp;UNTANA7[#Headers]&amp;"]"),rowPointer3)="","",INDEX(INDIRECT("ALL["&amp;UNTANA7[#Headers]&amp;"]"),rowPointer3))</f>
        <v/>
      </c>
      <c r="L147" s="6" t="str">
        <f ca="1">IF(INDEX(INDIRECT("ALL["&amp;UNTANA7[#Headers]&amp;"]"),rowPointer3)="","",INDEX(INDIRECT("ALL["&amp;UNTANA7[#Headers]&amp;"]"),rowPointer3))</f>
        <v/>
      </c>
      <c r="M147" s="6" t="str">
        <f ca="1">IF(INDEX(INDIRECT("ALL["&amp;UNTANA7[#Headers]&amp;"]"),rowPointer3)="","",INDEX(INDIRECT("ALL["&amp;UNTANA7[#Headers]&amp;"]"),rowPointer3))</f>
        <v>TP BD 933</v>
      </c>
      <c r="N147" s="6">
        <f ca="1">IF(INDEX(INDIRECT("ALL["&amp;UNTANA7[#Headers]&amp;"]"),rowPointer3)="","",INDEX(INDIRECT("ALL["&amp;UNTANA7[#Headers]&amp;"]"),rowPointer3))</f>
        <v>3</v>
      </c>
      <c r="O147" s="9">
        <f ca="1">IF(INDEX(INDIRECT("ALL["&amp;UNTANA7[#Headers]&amp;"]"),rowPointer3)="","",INDEX(INDIRECT("ALL["&amp;UNTANA7[#Headers]&amp;"]"),rowPointer3))</f>
        <v>540</v>
      </c>
      <c r="P147" s="6" t="str">
        <f ca="1">IF(INDEX(INDIRECT("ALL["&amp;UNTANA7[#Headers]&amp;"]"),rowPointer3)="","",INDEX(INDIRECT("ALL["&amp;UNTANA7[#Headers]&amp;"]"),rowPointer3))</f>
        <v>PCS</v>
      </c>
      <c r="Q147" s="9">
        <f ca="1">IF(INDEX(INDIRECT("ALL["&amp;UNTANA7[#Headers]&amp;"]"),rowPointer3)="","",INDEX(INDIRECT("ALL["&amp;UNTANA7[#Headers]&amp;"]"),rowPointer3))</f>
        <v>24500</v>
      </c>
      <c r="R147" s="9" t="str">
        <f ca="1">IF(INDEX(INDIRECT("ALL["&amp;UNTANA7[#Headers]&amp;"]"),rowPointer3)="","",INDEX(INDIRECT("ALL["&amp;UNTANA7[#Headers]&amp;"]"),rowPointer3))</f>
        <v/>
      </c>
      <c r="S147" s="6" t="str">
        <f ca="1">IF(INDEX(INDIRECT("ALL["&amp;UNTANA7[#Headers]&amp;"]"),rowPointer3)="","",INDEX(INDIRECT("ALL["&amp;UNTANA7[#Headers]&amp;"]"),rowPointer3))</f>
        <v>180 PCS</v>
      </c>
      <c r="T147" s="4">
        <f ca="1">IF(INDEX(INDIRECT("ALL["&amp;UNTANA7[#Headers]&amp;"]"),rowPointer3)="","",INDEX(INDIRECT("ALL["&amp;UNTANA7[#Headers]&amp;"]"),rowPointer3))</f>
        <v>2.5000000000000001E-2</v>
      </c>
      <c r="U147" s="4" t="str">
        <f ca="1">IF(INDEX(INDIRECT("ALL["&amp;UNTANA7[#Headers]&amp;"]"),rowPointer3)="","",INDEX(INDIRECT("ALL["&amp;UNTANA7[#Headers]&amp;"]"),rowPointer3))</f>
        <v/>
      </c>
      <c r="V147" s="9" t="str">
        <f ca="1">IF(INDEX(INDIRECT("ALL["&amp;UNTANA7[#Headers]&amp;"]"),rowPointer3)="","",INDEX(INDIRECT("ALL["&amp;UNTANA7[#Headers]&amp;"]"),rowPointer3))</f>
        <v/>
      </c>
      <c r="W147" s="6" t="str">
        <f ca="1">IF(INDEX(INDIRECT("ALL["&amp;UNTANA7[#Headers]&amp;"]"),rowPointer3)="","",INDEX(INDIRECT("ALL["&amp;UNTANA7[#Headers]&amp;"]"),rowPointer3))</f>
        <v/>
      </c>
    </row>
    <row r="148" spans="1:23" x14ac:dyDescent="0.25">
      <c r="A148" s="7">
        <v>144</v>
      </c>
      <c r="D148">
        <f t="shared" si="2"/>
        <v>144</v>
      </c>
      <c r="E148" t="str">
        <f ca="1">INDEX(INDIRECT("ALL["&amp;UNTANA7[#Headers]&amp;"]"),rowPointer3)</f>
        <v/>
      </c>
      <c r="F148" s="2" t="str">
        <f ca="1">INDEX(INDIRECT("ALL["&amp;UNTANA7[#Headers]&amp;"]"),rowPointer3)</f>
        <v/>
      </c>
      <c r="G148" s="6" t="str">
        <f ca="1">IF(INDEX(INDIRECT("ALL["&amp;UNTANA7[#Headers]&amp;"]"),rowPointer3)="","",INDEX(INDIRECT("ALL["&amp;UNTANA7[#Headers]&amp;"]"),rowPointer3))</f>
        <v/>
      </c>
      <c r="H148" s="6" t="str">
        <f ca="1">IF(INDEX(INDIRECT("ALL["&amp;UNTANA7[#Headers]&amp;"]"),rowPointer3)="","",INDEX(INDIRECT("ALL["&amp;UNTANA7[#Headers]&amp;"]"),rowPointer3))</f>
        <v/>
      </c>
      <c r="I148" s="6" t="str">
        <f ca="1">IF(INDEX(INDIRECT("ALL["&amp;UNTANA7[#Headers]&amp;"]"),rowPointer3)="","",INDEX(INDIRECT("ALL["&amp;UNTANA7[#Headers]&amp;"]"),rowPointer3))</f>
        <v/>
      </c>
      <c r="J148" s="6" t="str">
        <f ca="1">IF(INDEX(INDIRECT("ALL["&amp;UNTANA7[#Headers]&amp;"]"),rowPointer3)="","",INDEX(INDIRECT("ALL["&amp;UNTANA7[#Headers]&amp;"]"),rowPointer3))</f>
        <v/>
      </c>
      <c r="K148" s="2" t="str">
        <f ca="1">IF(INDEX(INDIRECT("ALL["&amp;UNTANA7[#Headers]&amp;"]"),rowPointer3)="","",INDEX(INDIRECT("ALL["&amp;UNTANA7[#Headers]&amp;"]"),rowPointer3))</f>
        <v/>
      </c>
      <c r="L148" s="6" t="str">
        <f ca="1">IF(INDEX(INDIRECT("ALL["&amp;UNTANA7[#Headers]&amp;"]"),rowPointer3)="","",INDEX(INDIRECT("ALL["&amp;UNTANA7[#Headers]&amp;"]"),rowPointer3))</f>
        <v/>
      </c>
      <c r="M148" s="6" t="str">
        <f ca="1">IF(INDEX(INDIRECT("ALL["&amp;UNTANA7[#Headers]&amp;"]"),rowPointer3)="","",INDEX(INDIRECT("ALL["&amp;UNTANA7[#Headers]&amp;"]"),rowPointer3))</f>
        <v>T PENSIL BD XLG BD 180-26</v>
      </c>
      <c r="N148" s="6">
        <f ca="1">IF(INDEX(INDIRECT("ALL["&amp;UNTANA7[#Headers]&amp;"]"),rowPointer3)="","",INDEX(INDIRECT("ALL["&amp;UNTANA7[#Headers]&amp;"]"),rowPointer3))</f>
        <v>3</v>
      </c>
      <c r="O148" s="9">
        <f ca="1">IF(INDEX(INDIRECT("ALL["&amp;UNTANA7[#Headers]&amp;"]"),rowPointer3)="","",INDEX(INDIRECT("ALL["&amp;UNTANA7[#Headers]&amp;"]"),rowPointer3))</f>
        <v>540</v>
      </c>
      <c r="P148" s="6" t="str">
        <f ca="1">IF(INDEX(INDIRECT("ALL["&amp;UNTANA7[#Headers]&amp;"]"),rowPointer3)="","",INDEX(INDIRECT("ALL["&amp;UNTANA7[#Headers]&amp;"]"),rowPointer3))</f>
        <v>PCS</v>
      </c>
      <c r="Q148" s="9">
        <f ca="1">IF(INDEX(INDIRECT("ALL["&amp;UNTANA7[#Headers]&amp;"]"),rowPointer3)="","",INDEX(INDIRECT("ALL["&amp;UNTANA7[#Headers]&amp;"]"),rowPointer3))</f>
        <v>11000</v>
      </c>
      <c r="R148" s="9" t="str">
        <f ca="1">IF(INDEX(INDIRECT("ALL["&amp;UNTANA7[#Headers]&amp;"]"),rowPointer3)="","",INDEX(INDIRECT("ALL["&amp;UNTANA7[#Headers]&amp;"]"),rowPointer3))</f>
        <v/>
      </c>
      <c r="S148" s="6" t="str">
        <f ca="1">IF(INDEX(INDIRECT("ALL["&amp;UNTANA7[#Headers]&amp;"]"),rowPointer3)="","",INDEX(INDIRECT("ALL["&amp;UNTANA7[#Headers]&amp;"]"),rowPointer3))</f>
        <v>180 PCS</v>
      </c>
      <c r="T148" s="4">
        <f ca="1">IF(INDEX(INDIRECT("ALL["&amp;UNTANA7[#Headers]&amp;"]"),rowPointer3)="","",INDEX(INDIRECT("ALL["&amp;UNTANA7[#Headers]&amp;"]"),rowPointer3))</f>
        <v>2.5000000000000001E-2</v>
      </c>
      <c r="U148" s="4" t="str">
        <f ca="1">IF(INDEX(INDIRECT("ALL["&amp;UNTANA7[#Headers]&amp;"]"),rowPointer3)="","",INDEX(INDIRECT("ALL["&amp;UNTANA7[#Headers]&amp;"]"),rowPointer3))</f>
        <v/>
      </c>
      <c r="V148" s="9" t="str">
        <f ca="1">IF(INDEX(INDIRECT("ALL["&amp;UNTANA7[#Headers]&amp;"]"),rowPointer3)="","",INDEX(INDIRECT("ALL["&amp;UNTANA7[#Headers]&amp;"]"),rowPointer3))</f>
        <v/>
      </c>
      <c r="W148" s="6" t="str">
        <f ca="1">IF(INDEX(INDIRECT("ALL["&amp;UNTANA7[#Headers]&amp;"]"),rowPointer3)="","",INDEX(INDIRECT("ALL["&amp;UNTANA7[#Headers]&amp;"]"),rowPointer3))</f>
        <v/>
      </c>
    </row>
    <row r="149" spans="1:23" x14ac:dyDescent="0.25">
      <c r="A149" s="7">
        <v>145</v>
      </c>
      <c r="D149">
        <f t="shared" si="2"/>
        <v>145</v>
      </c>
      <c r="E149" t="str">
        <f ca="1">INDEX(INDIRECT("ALL["&amp;UNTANA7[#Headers]&amp;"]"),rowPointer3)</f>
        <v/>
      </c>
      <c r="F149" s="2" t="str">
        <f ca="1">INDEX(INDIRECT("ALL["&amp;UNTANA7[#Headers]&amp;"]"),rowPointer3)</f>
        <v/>
      </c>
      <c r="G149" s="6" t="str">
        <f ca="1">IF(INDEX(INDIRECT("ALL["&amp;UNTANA7[#Headers]&amp;"]"),rowPointer3)="","",INDEX(INDIRECT("ALL["&amp;UNTANA7[#Headers]&amp;"]"),rowPointer3))</f>
        <v/>
      </c>
      <c r="H149" s="6" t="str">
        <f ca="1">IF(INDEX(INDIRECT("ALL["&amp;UNTANA7[#Headers]&amp;"]"),rowPointer3)="","",INDEX(INDIRECT("ALL["&amp;UNTANA7[#Headers]&amp;"]"),rowPointer3))</f>
        <v/>
      </c>
      <c r="I149" s="6" t="str">
        <f ca="1">IF(INDEX(INDIRECT("ALL["&amp;UNTANA7[#Headers]&amp;"]"),rowPointer3)="","",INDEX(INDIRECT("ALL["&amp;UNTANA7[#Headers]&amp;"]"),rowPointer3))</f>
        <v/>
      </c>
      <c r="J149" s="6" t="str">
        <f ca="1">IF(INDEX(INDIRECT("ALL["&amp;UNTANA7[#Headers]&amp;"]"),rowPointer3)="","",INDEX(INDIRECT("ALL["&amp;UNTANA7[#Headers]&amp;"]"),rowPointer3))</f>
        <v/>
      </c>
      <c r="K149" s="2" t="str">
        <f ca="1">IF(INDEX(INDIRECT("ALL["&amp;UNTANA7[#Headers]&amp;"]"),rowPointer3)="","",INDEX(INDIRECT("ALL["&amp;UNTANA7[#Headers]&amp;"]"),rowPointer3))</f>
        <v/>
      </c>
      <c r="L149" s="6" t="str">
        <f ca="1">IF(INDEX(INDIRECT("ALL["&amp;UNTANA7[#Headers]&amp;"]"),rowPointer3)="","",INDEX(INDIRECT("ALL["&amp;UNTANA7[#Headers]&amp;"]"),rowPointer3))</f>
        <v/>
      </c>
      <c r="M149" s="6" t="str">
        <f ca="1">IF(INDEX(INDIRECT("ALL["&amp;UNTANA7[#Headers]&amp;"]"),rowPointer3)="","",INDEX(INDIRECT("ALL["&amp;UNTANA7[#Headers]&amp;"]"),rowPointer3))</f>
        <v>TP BD BD 931</v>
      </c>
      <c r="N149" s="6">
        <f ca="1">IF(INDEX(INDIRECT("ALL["&amp;UNTANA7[#Headers]&amp;"]"),rowPointer3)="","",INDEX(INDIRECT("ALL["&amp;UNTANA7[#Headers]&amp;"]"),rowPointer3))</f>
        <v>3</v>
      </c>
      <c r="O149" s="9">
        <f ca="1">IF(INDEX(INDIRECT("ALL["&amp;UNTANA7[#Headers]&amp;"]"),rowPointer3)="","",INDEX(INDIRECT("ALL["&amp;UNTANA7[#Headers]&amp;"]"),rowPointer3))</f>
        <v>540</v>
      </c>
      <c r="P149" s="6" t="str">
        <f ca="1">IF(INDEX(INDIRECT("ALL["&amp;UNTANA7[#Headers]&amp;"]"),rowPointer3)="","",INDEX(INDIRECT("ALL["&amp;UNTANA7[#Headers]&amp;"]"),rowPointer3))</f>
        <v>PCS</v>
      </c>
      <c r="Q149" s="9">
        <f ca="1">IF(INDEX(INDIRECT("ALL["&amp;UNTANA7[#Headers]&amp;"]"),rowPointer3)="","",INDEX(INDIRECT("ALL["&amp;UNTANA7[#Headers]&amp;"]"),rowPointer3))</f>
        <v>18000</v>
      </c>
      <c r="R149" s="9" t="str">
        <f ca="1">IF(INDEX(INDIRECT("ALL["&amp;UNTANA7[#Headers]&amp;"]"),rowPointer3)="","",INDEX(INDIRECT("ALL["&amp;UNTANA7[#Headers]&amp;"]"),rowPointer3))</f>
        <v/>
      </c>
      <c r="S149" s="6" t="str">
        <f ca="1">IF(INDEX(INDIRECT("ALL["&amp;UNTANA7[#Headers]&amp;"]"),rowPointer3)="","",INDEX(INDIRECT("ALL["&amp;UNTANA7[#Headers]&amp;"]"),rowPointer3))</f>
        <v>180 PCS</v>
      </c>
      <c r="T149" s="4">
        <f ca="1">IF(INDEX(INDIRECT("ALL["&amp;UNTANA7[#Headers]&amp;"]"),rowPointer3)="","",INDEX(INDIRECT("ALL["&amp;UNTANA7[#Headers]&amp;"]"),rowPointer3))</f>
        <v>2.5000000000000001E-2</v>
      </c>
      <c r="U149" s="4" t="str">
        <f ca="1">IF(INDEX(INDIRECT("ALL["&amp;UNTANA7[#Headers]&amp;"]"),rowPointer3)="","",INDEX(INDIRECT("ALL["&amp;UNTANA7[#Headers]&amp;"]"),rowPointer3))</f>
        <v/>
      </c>
      <c r="V149" s="9" t="str">
        <f ca="1">IF(INDEX(INDIRECT("ALL["&amp;UNTANA7[#Headers]&amp;"]"),rowPointer3)="","",INDEX(INDIRECT("ALL["&amp;UNTANA7[#Headers]&amp;"]"),rowPointer3))</f>
        <v/>
      </c>
      <c r="W149" s="6" t="str">
        <f ca="1">IF(INDEX(INDIRECT("ALL["&amp;UNTANA7[#Headers]&amp;"]"),rowPointer3)="","",INDEX(INDIRECT("ALL["&amp;UNTANA7[#Headers]&amp;"]"),rowPointer3))</f>
        <v/>
      </c>
    </row>
    <row r="150" spans="1:23" x14ac:dyDescent="0.25">
      <c r="A150" s="7">
        <v>146</v>
      </c>
      <c r="D150">
        <f t="shared" si="2"/>
        <v>146</v>
      </c>
      <c r="E150" t="str">
        <f ca="1">INDEX(INDIRECT("ALL["&amp;UNTANA7[#Headers]&amp;"]"),rowPointer3)</f>
        <v/>
      </c>
      <c r="F150" s="2" t="str">
        <f ca="1">INDEX(INDIRECT("ALL["&amp;UNTANA7[#Headers]&amp;"]"),rowPointer3)</f>
        <v/>
      </c>
      <c r="G150" s="6" t="str">
        <f ca="1">IF(INDEX(INDIRECT("ALL["&amp;UNTANA7[#Headers]&amp;"]"),rowPointer3)="","",INDEX(INDIRECT("ALL["&amp;UNTANA7[#Headers]&amp;"]"),rowPointer3))</f>
        <v/>
      </c>
      <c r="H150" s="6" t="str">
        <f ca="1">IF(INDEX(INDIRECT("ALL["&amp;UNTANA7[#Headers]&amp;"]"),rowPointer3)="","",INDEX(INDIRECT("ALL["&amp;UNTANA7[#Headers]&amp;"]"),rowPointer3))</f>
        <v/>
      </c>
      <c r="I150" s="6" t="str">
        <f ca="1">IF(INDEX(INDIRECT("ALL["&amp;UNTANA7[#Headers]&amp;"]"),rowPointer3)="","",INDEX(INDIRECT("ALL["&amp;UNTANA7[#Headers]&amp;"]"),rowPointer3))</f>
        <v/>
      </c>
      <c r="J150" s="6" t="str">
        <f ca="1">IF(INDEX(INDIRECT("ALL["&amp;UNTANA7[#Headers]&amp;"]"),rowPointer3)="","",INDEX(INDIRECT("ALL["&amp;UNTANA7[#Headers]&amp;"]"),rowPointer3))</f>
        <v/>
      </c>
      <c r="K150" s="2" t="str">
        <f ca="1">IF(INDEX(INDIRECT("ALL["&amp;UNTANA7[#Headers]&amp;"]"),rowPointer3)="","",INDEX(INDIRECT("ALL["&amp;UNTANA7[#Headers]&amp;"]"),rowPointer3))</f>
        <v/>
      </c>
      <c r="L150" s="6" t="str">
        <f ca="1">IF(INDEX(INDIRECT("ALL["&amp;UNTANA7[#Headers]&amp;"]"),rowPointer3)="","",INDEX(INDIRECT("ALL["&amp;UNTANA7[#Headers]&amp;"]"),rowPointer3))</f>
        <v/>
      </c>
      <c r="M150" s="6" t="str">
        <f ca="1">IF(INDEX(INDIRECT("ALL["&amp;UNTANA7[#Headers]&amp;"]"),rowPointer3)="","",INDEX(INDIRECT("ALL["&amp;UNTANA7[#Headers]&amp;"]"),rowPointer3))</f>
        <v/>
      </c>
      <c r="N150" s="6" t="str">
        <f ca="1">IF(INDEX(INDIRECT("ALL["&amp;UNTANA7[#Headers]&amp;"]"),rowPointer3)="","",INDEX(INDIRECT("ALL["&amp;UNTANA7[#Headers]&amp;"]"),rowPointer3))</f>
        <v/>
      </c>
      <c r="O150" s="9" t="str">
        <f ca="1">IF(INDEX(INDIRECT("ALL["&amp;UNTANA7[#Headers]&amp;"]"),rowPointer3)="","",INDEX(INDIRECT("ALL["&amp;UNTANA7[#Headers]&amp;"]"),rowPointer3))</f>
        <v/>
      </c>
      <c r="P150" s="6" t="str">
        <f ca="1">IF(INDEX(INDIRECT("ALL["&amp;UNTANA7[#Headers]&amp;"]"),rowPointer3)="","",INDEX(INDIRECT("ALL["&amp;UNTANA7[#Headers]&amp;"]"),rowPointer3))</f>
        <v/>
      </c>
      <c r="Q150" s="9" t="str">
        <f ca="1">IF(INDEX(INDIRECT("ALL["&amp;UNTANA7[#Headers]&amp;"]"),rowPointer3)="","",INDEX(INDIRECT("ALL["&amp;UNTANA7[#Headers]&amp;"]"),rowPointer3))</f>
        <v/>
      </c>
      <c r="R150" s="9" t="str">
        <f ca="1">IF(INDEX(INDIRECT("ALL["&amp;UNTANA7[#Headers]&amp;"]"),rowPointer3)="","",INDEX(INDIRECT("ALL["&amp;UNTANA7[#Headers]&amp;"]"),rowPointer3))</f>
        <v/>
      </c>
      <c r="S150" s="6" t="str">
        <f ca="1">IF(INDEX(INDIRECT("ALL["&amp;UNTANA7[#Headers]&amp;"]"),rowPointer3)="","",INDEX(INDIRECT("ALL["&amp;UNTANA7[#Headers]&amp;"]"),rowPointer3))</f>
        <v/>
      </c>
      <c r="T150" s="4" t="str">
        <f ca="1">IF(INDEX(INDIRECT("ALL["&amp;UNTANA7[#Headers]&amp;"]"),rowPointer3)="","",INDEX(INDIRECT("ALL["&amp;UNTANA7[#Headers]&amp;"]"),rowPointer3))</f>
        <v/>
      </c>
      <c r="U150" s="4" t="str">
        <f ca="1">IF(INDEX(INDIRECT("ALL["&amp;UNTANA7[#Headers]&amp;"]"),rowPointer3)="","",INDEX(INDIRECT("ALL["&amp;UNTANA7[#Headers]&amp;"]"),rowPointer3))</f>
        <v/>
      </c>
      <c r="V150" s="9" t="str">
        <f ca="1">IF(INDEX(INDIRECT("ALL["&amp;UNTANA7[#Headers]&amp;"]"),rowPointer3)="","",INDEX(INDIRECT("ALL["&amp;UNTANA7[#Headers]&amp;"]"),rowPointer3))</f>
        <v/>
      </c>
      <c r="W150" s="6" t="str">
        <f ca="1">IF(INDEX(INDIRECT("ALL["&amp;UNTANA7[#Headers]&amp;"]"),rowPointer3)="","",INDEX(INDIRECT("ALL["&amp;UNTANA7[#Headers]&amp;"]"),rowPointer3))</f>
        <v/>
      </c>
    </row>
    <row r="151" spans="1:23" x14ac:dyDescent="0.25">
      <c r="A151" s="7">
        <v>147</v>
      </c>
      <c r="D151">
        <f t="shared" si="2"/>
        <v>147</v>
      </c>
      <c r="E151">
        <f ca="1">INDEX(INDIRECT("ALL["&amp;UNTANA7[#Headers]&amp;"]"),rowPointer3)</f>
        <v>35</v>
      </c>
      <c r="F151" s="2" t="str">
        <f ca="1">INDEX(INDIRECT("ALL["&amp;UNTANA7[#Headers]&amp;"]"),rowPointer3)</f>
        <v/>
      </c>
      <c r="G151" s="6" t="str">
        <f ca="1">IF(INDEX(INDIRECT("ALL["&amp;UNTANA7[#Headers]&amp;"]"),rowPointer3)="","",INDEX(INDIRECT("ALL["&amp;UNTANA7[#Headers]&amp;"]"),rowPointer3))</f>
        <v>SBS</v>
      </c>
      <c r="H151" s="6" t="str">
        <f ca="1">IF(INDEX(INDIRECT("ALL["&amp;UNTANA7[#Headers]&amp;"]"),rowPointer3)="","",INDEX(INDIRECT("ALL["&amp;UNTANA7[#Headers]&amp;"]"),rowPointer3))</f>
        <v>UNTANA</v>
      </c>
      <c r="I151" s="6" t="str">
        <f ca="1">IF(INDEX(INDIRECT("ALL["&amp;UNTANA7[#Headers]&amp;"]"),rowPointer3)="","",INDEX(INDIRECT("ALL["&amp;UNTANA7[#Headers]&amp;"]"),rowPointer3))</f>
        <v>VA0051B1</v>
      </c>
      <c r="J151" s="6" t="str">
        <f ca="1">IF(INDEX(INDIRECT("ALL["&amp;UNTANA7[#Headers]&amp;"]"),rowPointer3)="","",INDEX(INDIRECT("ALL["&amp;UNTANA7[#Headers]&amp;"]"),rowPointer3))</f>
        <v/>
      </c>
      <c r="K151" s="2">
        <f ca="1">IF(INDEX(INDIRECT("ALL["&amp;UNTANA7[#Headers]&amp;"]"),rowPointer3)="","",INDEX(INDIRECT("ALL["&amp;UNTANA7[#Headers]&amp;"]"),rowPointer3))</f>
        <v>44929</v>
      </c>
      <c r="L151" s="6" t="str">
        <f ca="1">IF(INDEX(INDIRECT("ALL["&amp;UNTANA7[#Headers]&amp;"]"),rowPointer3)="","",INDEX(INDIRECT("ALL["&amp;UNTANA7[#Headers]&amp;"]"),rowPointer3))</f>
        <v/>
      </c>
      <c r="M151" s="6" t="str">
        <f ca="1">IF(INDEX(INDIRECT("ALL["&amp;UNTANA7[#Headers]&amp;"]"),rowPointer3)="","",INDEX(INDIRECT("ALL["&amp;UNTANA7[#Headers]&amp;"]"),rowPointer3))</f>
        <v>PENGGARIS SET PAYU PS-8801/ 20CM/ PK/ DINO</v>
      </c>
      <c r="N151" s="6">
        <f ca="1">IF(INDEX(INDIRECT("ALL["&amp;UNTANA7[#Headers]&amp;"]"),rowPointer3)="","",INDEX(INDIRECT("ALL["&amp;UNTANA7[#Headers]&amp;"]"),rowPointer3))</f>
        <v>2</v>
      </c>
      <c r="O151" s="9">
        <f ca="1">IF(INDEX(INDIRECT("ALL["&amp;UNTANA7[#Headers]&amp;"]"),rowPointer3)="","",INDEX(INDIRECT("ALL["&amp;UNTANA7[#Headers]&amp;"]"),rowPointer3))</f>
        <v>32</v>
      </c>
      <c r="P151" s="6" t="str">
        <f ca="1">IF(INDEX(INDIRECT("ALL["&amp;UNTANA7[#Headers]&amp;"]"),rowPointer3)="","",INDEX(INDIRECT("ALL["&amp;UNTANA7[#Headers]&amp;"]"),rowPointer3))</f>
        <v>BOX</v>
      </c>
      <c r="Q151" s="9">
        <f ca="1">IF(INDEX(INDIRECT("ALL["&amp;UNTANA7[#Headers]&amp;"]"),rowPointer3)="","",INDEX(INDIRECT("ALL["&amp;UNTANA7[#Headers]&amp;"]"),rowPointer3))</f>
        <v>118000</v>
      </c>
      <c r="R151" s="9" t="str">
        <f ca="1">IF(INDEX(INDIRECT("ALL["&amp;UNTANA7[#Headers]&amp;"]"),rowPointer3)="","",INDEX(INDIRECT("ALL["&amp;UNTANA7[#Headers]&amp;"]"),rowPointer3))</f>
        <v/>
      </c>
      <c r="S151" s="6" t="str">
        <f ca="1">IF(INDEX(INDIRECT("ALL["&amp;UNTANA7[#Headers]&amp;"]"),rowPointer3)="","",INDEX(INDIRECT("ALL["&amp;UNTANA7[#Headers]&amp;"]"),rowPointer3))</f>
        <v>16 BOX X 40 PCS</v>
      </c>
      <c r="T151" s="4" t="str">
        <f ca="1">IF(INDEX(INDIRECT("ALL["&amp;UNTANA7[#Headers]&amp;"]"),rowPointer3)="","",INDEX(INDIRECT("ALL["&amp;UNTANA7[#Headers]&amp;"]"),rowPointer3))</f>
        <v/>
      </c>
      <c r="U151" s="4" t="str">
        <f ca="1">IF(INDEX(INDIRECT("ALL["&amp;UNTANA7[#Headers]&amp;"]"),rowPointer3)="","",INDEX(INDIRECT("ALL["&amp;UNTANA7[#Headers]&amp;"]"),rowPointer3))</f>
        <v/>
      </c>
      <c r="V151" s="9" t="str">
        <f ca="1">IF(INDEX(INDIRECT("ALL["&amp;UNTANA7[#Headers]&amp;"]"),rowPointer3)="","",INDEX(INDIRECT("ALL["&amp;UNTANA7[#Headers]&amp;"]"),rowPointer3))</f>
        <v/>
      </c>
      <c r="W151" s="6" t="str">
        <f ca="1">IF(INDEX(INDIRECT("ALL["&amp;UNTANA7[#Headers]&amp;"]"),rowPointer3)="","",INDEX(INDIRECT("ALL["&amp;UNTANA7[#Headers]&amp;"]"),rowPointer3))</f>
        <v/>
      </c>
    </row>
    <row r="152" spans="1:23" x14ac:dyDescent="0.25">
      <c r="A152" s="7">
        <v>148</v>
      </c>
      <c r="D152">
        <f t="shared" si="2"/>
        <v>148</v>
      </c>
      <c r="E152" t="str">
        <f ca="1">INDEX(INDIRECT("ALL["&amp;UNTANA7[#Headers]&amp;"]"),rowPointer3)</f>
        <v/>
      </c>
      <c r="F152" s="2" t="str">
        <f ca="1">INDEX(INDIRECT("ALL["&amp;UNTANA7[#Headers]&amp;"]"),rowPointer3)</f>
        <v/>
      </c>
      <c r="G152" s="6" t="str">
        <f ca="1">IF(INDEX(INDIRECT("ALL["&amp;UNTANA7[#Headers]&amp;"]"),rowPointer3)="","",INDEX(INDIRECT("ALL["&amp;UNTANA7[#Headers]&amp;"]"),rowPointer3))</f>
        <v/>
      </c>
      <c r="H152" s="6" t="str">
        <f ca="1">IF(INDEX(INDIRECT("ALL["&amp;UNTANA7[#Headers]&amp;"]"),rowPointer3)="","",INDEX(INDIRECT("ALL["&amp;UNTANA7[#Headers]&amp;"]"),rowPointer3))</f>
        <v/>
      </c>
      <c r="I152" s="6" t="str">
        <f ca="1">IF(INDEX(INDIRECT("ALL["&amp;UNTANA7[#Headers]&amp;"]"),rowPointer3)="","",INDEX(INDIRECT("ALL["&amp;UNTANA7[#Headers]&amp;"]"),rowPointer3))</f>
        <v/>
      </c>
      <c r="J152" s="6" t="str">
        <f ca="1">IF(INDEX(INDIRECT("ALL["&amp;UNTANA7[#Headers]&amp;"]"),rowPointer3)="","",INDEX(INDIRECT("ALL["&amp;UNTANA7[#Headers]&amp;"]"),rowPointer3))</f>
        <v/>
      </c>
      <c r="K152" s="2" t="str">
        <f ca="1">IF(INDEX(INDIRECT("ALL["&amp;UNTANA7[#Headers]&amp;"]"),rowPointer3)="","",INDEX(INDIRECT("ALL["&amp;UNTANA7[#Headers]&amp;"]"),rowPointer3))</f>
        <v/>
      </c>
      <c r="L152" s="6" t="str">
        <f ca="1">IF(INDEX(INDIRECT("ALL["&amp;UNTANA7[#Headers]&amp;"]"),rowPointer3)="","",INDEX(INDIRECT("ALL["&amp;UNTANA7[#Headers]&amp;"]"),rowPointer3))</f>
        <v/>
      </c>
      <c r="M152" s="6" t="str">
        <f ca="1">IF(INDEX(INDIRECT("ALL["&amp;UNTANA7[#Headers]&amp;"]"),rowPointer3)="","",INDEX(INDIRECT("ALL["&amp;UNTANA7[#Headers]&amp;"]"),rowPointer3))</f>
        <v>PENGGARIS SET PAYU PS-8802/ 20CM/ PK/ ASTRO</v>
      </c>
      <c r="N152" s="6">
        <f ca="1">IF(INDEX(INDIRECT("ALL["&amp;UNTANA7[#Headers]&amp;"]"),rowPointer3)="","",INDEX(INDIRECT("ALL["&amp;UNTANA7[#Headers]&amp;"]"),rowPointer3))</f>
        <v>2</v>
      </c>
      <c r="O152" s="9">
        <f ca="1">IF(INDEX(INDIRECT("ALL["&amp;UNTANA7[#Headers]&amp;"]"),rowPointer3)="","",INDEX(INDIRECT("ALL["&amp;UNTANA7[#Headers]&amp;"]"),rowPointer3))</f>
        <v>32</v>
      </c>
      <c r="P152" s="6" t="str">
        <f ca="1">IF(INDEX(INDIRECT("ALL["&amp;UNTANA7[#Headers]&amp;"]"),rowPointer3)="","",INDEX(INDIRECT("ALL["&amp;UNTANA7[#Headers]&amp;"]"),rowPointer3))</f>
        <v>BOX</v>
      </c>
      <c r="Q152" s="9">
        <f ca="1">IF(INDEX(INDIRECT("ALL["&amp;UNTANA7[#Headers]&amp;"]"),rowPointer3)="","",INDEX(INDIRECT("ALL["&amp;UNTANA7[#Headers]&amp;"]"),rowPointer3))</f>
        <v>118000</v>
      </c>
      <c r="R152" s="9" t="str">
        <f ca="1">IF(INDEX(INDIRECT("ALL["&amp;UNTANA7[#Headers]&amp;"]"),rowPointer3)="","",INDEX(INDIRECT("ALL["&amp;UNTANA7[#Headers]&amp;"]"),rowPointer3))</f>
        <v/>
      </c>
      <c r="S152" s="6" t="str">
        <f ca="1">IF(INDEX(INDIRECT("ALL["&amp;UNTANA7[#Headers]&amp;"]"),rowPointer3)="","",INDEX(INDIRECT("ALL["&amp;UNTANA7[#Headers]&amp;"]"),rowPointer3))</f>
        <v>16 BOX X 40 PCS</v>
      </c>
      <c r="T152" s="4" t="str">
        <f ca="1">IF(INDEX(INDIRECT("ALL["&amp;UNTANA7[#Headers]&amp;"]"),rowPointer3)="","",INDEX(INDIRECT("ALL["&amp;UNTANA7[#Headers]&amp;"]"),rowPointer3))</f>
        <v/>
      </c>
      <c r="U152" s="4" t="str">
        <f ca="1">IF(INDEX(INDIRECT("ALL["&amp;UNTANA7[#Headers]&amp;"]"),rowPointer3)="","",INDEX(INDIRECT("ALL["&amp;UNTANA7[#Headers]&amp;"]"),rowPointer3))</f>
        <v/>
      </c>
      <c r="V152" s="9" t="str">
        <f ca="1">IF(INDEX(INDIRECT("ALL["&amp;UNTANA7[#Headers]&amp;"]"),rowPointer3)="","",INDEX(INDIRECT("ALL["&amp;UNTANA7[#Headers]&amp;"]"),rowPointer3))</f>
        <v/>
      </c>
      <c r="W152" s="6" t="str">
        <f ca="1">IF(INDEX(INDIRECT("ALL["&amp;UNTANA7[#Headers]&amp;"]"),rowPointer3)="","",INDEX(INDIRECT("ALL["&amp;UNTANA7[#Headers]&amp;"]"),rowPointer3))</f>
        <v/>
      </c>
    </row>
    <row r="153" spans="1:23" x14ac:dyDescent="0.25">
      <c r="A153" s="7">
        <v>149</v>
      </c>
      <c r="D153">
        <f t="shared" si="2"/>
        <v>149</v>
      </c>
      <c r="E153" t="str">
        <f ca="1">INDEX(INDIRECT("ALL["&amp;UNTANA7[#Headers]&amp;"]"),rowPointer3)</f>
        <v/>
      </c>
      <c r="F153" s="2" t="str">
        <f ca="1">INDEX(INDIRECT("ALL["&amp;UNTANA7[#Headers]&amp;"]"),rowPointer3)</f>
        <v/>
      </c>
      <c r="G153" s="6" t="str">
        <f ca="1">IF(INDEX(INDIRECT("ALL["&amp;UNTANA7[#Headers]&amp;"]"),rowPointer3)="","",INDEX(INDIRECT("ALL["&amp;UNTANA7[#Headers]&amp;"]"),rowPointer3))</f>
        <v/>
      </c>
      <c r="H153" s="6" t="str">
        <f ca="1">IF(INDEX(INDIRECT("ALL["&amp;UNTANA7[#Headers]&amp;"]"),rowPointer3)="","",INDEX(INDIRECT("ALL["&amp;UNTANA7[#Headers]&amp;"]"),rowPointer3))</f>
        <v/>
      </c>
      <c r="I153" s="6" t="str">
        <f ca="1">IF(INDEX(INDIRECT("ALL["&amp;UNTANA7[#Headers]&amp;"]"),rowPointer3)="","",INDEX(INDIRECT("ALL["&amp;UNTANA7[#Headers]&amp;"]"),rowPointer3))</f>
        <v/>
      </c>
      <c r="J153" s="6" t="str">
        <f ca="1">IF(INDEX(INDIRECT("ALL["&amp;UNTANA7[#Headers]&amp;"]"),rowPointer3)="","",INDEX(INDIRECT("ALL["&amp;UNTANA7[#Headers]&amp;"]"),rowPointer3))</f>
        <v/>
      </c>
      <c r="K153" s="2" t="str">
        <f ca="1">IF(INDEX(INDIRECT("ALL["&amp;UNTANA7[#Headers]&amp;"]"),rowPointer3)="","",INDEX(INDIRECT("ALL["&amp;UNTANA7[#Headers]&amp;"]"),rowPointer3))</f>
        <v/>
      </c>
      <c r="L153" s="6" t="str">
        <f ca="1">IF(INDEX(INDIRECT("ALL["&amp;UNTANA7[#Headers]&amp;"]"),rowPointer3)="","",INDEX(INDIRECT("ALL["&amp;UNTANA7[#Headers]&amp;"]"),rowPointer3))</f>
        <v/>
      </c>
      <c r="M153" s="6" t="str">
        <f ca="1">IF(INDEX(INDIRECT("ALL["&amp;UNTANA7[#Headers]&amp;"]"),rowPointer3)="","",INDEX(INDIRECT("ALL["&amp;UNTANA7[#Headers]&amp;"]"),rowPointer3))</f>
        <v>PENGGARIS SET PAYU PS-8803/ 20CM/ PK/ MILK</v>
      </c>
      <c r="N153" s="6">
        <f ca="1">IF(INDEX(INDIRECT("ALL["&amp;UNTANA7[#Headers]&amp;"]"),rowPointer3)="","",INDEX(INDIRECT("ALL["&amp;UNTANA7[#Headers]&amp;"]"),rowPointer3))</f>
        <v>2</v>
      </c>
      <c r="O153" s="9">
        <f ca="1">IF(INDEX(INDIRECT("ALL["&amp;UNTANA7[#Headers]&amp;"]"),rowPointer3)="","",INDEX(INDIRECT("ALL["&amp;UNTANA7[#Headers]&amp;"]"),rowPointer3))</f>
        <v>32</v>
      </c>
      <c r="P153" s="6" t="str">
        <f ca="1">IF(INDEX(INDIRECT("ALL["&amp;UNTANA7[#Headers]&amp;"]"),rowPointer3)="","",INDEX(INDIRECT("ALL["&amp;UNTANA7[#Headers]&amp;"]"),rowPointer3))</f>
        <v>BOX</v>
      </c>
      <c r="Q153" s="9">
        <f ca="1">IF(INDEX(INDIRECT("ALL["&amp;UNTANA7[#Headers]&amp;"]"),rowPointer3)="","",INDEX(INDIRECT("ALL["&amp;UNTANA7[#Headers]&amp;"]"),rowPointer3))</f>
        <v>118000</v>
      </c>
      <c r="R153" s="9" t="str">
        <f ca="1">IF(INDEX(INDIRECT("ALL["&amp;UNTANA7[#Headers]&amp;"]"),rowPointer3)="","",INDEX(INDIRECT("ALL["&amp;UNTANA7[#Headers]&amp;"]"),rowPointer3))</f>
        <v/>
      </c>
      <c r="S153" s="6" t="str">
        <f ca="1">IF(INDEX(INDIRECT("ALL["&amp;UNTANA7[#Headers]&amp;"]"),rowPointer3)="","",INDEX(INDIRECT("ALL["&amp;UNTANA7[#Headers]&amp;"]"),rowPointer3))</f>
        <v>16 BOX X 40 PCS</v>
      </c>
      <c r="T153" s="4" t="str">
        <f ca="1">IF(INDEX(INDIRECT("ALL["&amp;UNTANA7[#Headers]&amp;"]"),rowPointer3)="","",INDEX(INDIRECT("ALL["&amp;UNTANA7[#Headers]&amp;"]"),rowPointer3))</f>
        <v/>
      </c>
      <c r="U153" s="4" t="str">
        <f ca="1">IF(INDEX(INDIRECT("ALL["&amp;UNTANA7[#Headers]&amp;"]"),rowPointer3)="","",INDEX(INDIRECT("ALL["&amp;UNTANA7[#Headers]&amp;"]"),rowPointer3))</f>
        <v/>
      </c>
      <c r="V153" s="9" t="str">
        <f ca="1">IF(INDEX(INDIRECT("ALL["&amp;UNTANA7[#Headers]&amp;"]"),rowPointer3)="","",INDEX(INDIRECT("ALL["&amp;UNTANA7[#Headers]&amp;"]"),rowPointer3))</f>
        <v/>
      </c>
      <c r="W153" s="6" t="str">
        <f ca="1">IF(INDEX(INDIRECT("ALL["&amp;UNTANA7[#Headers]&amp;"]"),rowPointer3)="","",INDEX(INDIRECT("ALL["&amp;UNTANA7[#Headers]&amp;"]"),rowPointer3))</f>
        <v/>
      </c>
    </row>
    <row r="154" spans="1:23" x14ac:dyDescent="0.25">
      <c r="A154" s="7">
        <v>150</v>
      </c>
      <c r="D154">
        <f t="shared" si="2"/>
        <v>150</v>
      </c>
      <c r="E154" t="str">
        <f ca="1">INDEX(INDIRECT("ALL["&amp;UNTANA7[#Headers]&amp;"]"),rowPointer3)</f>
        <v/>
      </c>
      <c r="F154" s="2" t="str">
        <f ca="1">INDEX(INDIRECT("ALL["&amp;UNTANA7[#Headers]&amp;"]"),rowPointer3)</f>
        <v/>
      </c>
      <c r="G154" s="6" t="str">
        <f ca="1">IF(INDEX(INDIRECT("ALL["&amp;UNTANA7[#Headers]&amp;"]"),rowPointer3)="","",INDEX(INDIRECT("ALL["&amp;UNTANA7[#Headers]&amp;"]"),rowPointer3))</f>
        <v/>
      </c>
      <c r="H154" s="6" t="str">
        <f ca="1">IF(INDEX(INDIRECT("ALL["&amp;UNTANA7[#Headers]&amp;"]"),rowPointer3)="","",INDEX(INDIRECT("ALL["&amp;UNTANA7[#Headers]&amp;"]"),rowPointer3))</f>
        <v/>
      </c>
      <c r="I154" s="6" t="str">
        <f ca="1">IF(INDEX(INDIRECT("ALL["&amp;UNTANA7[#Headers]&amp;"]"),rowPointer3)="","",INDEX(INDIRECT("ALL["&amp;UNTANA7[#Headers]&amp;"]"),rowPointer3))</f>
        <v/>
      </c>
      <c r="J154" s="6" t="str">
        <f ca="1">IF(INDEX(INDIRECT("ALL["&amp;UNTANA7[#Headers]&amp;"]"),rowPointer3)="","",INDEX(INDIRECT("ALL["&amp;UNTANA7[#Headers]&amp;"]"),rowPointer3))</f>
        <v/>
      </c>
      <c r="K154" s="2" t="str">
        <f ca="1">IF(INDEX(INDIRECT("ALL["&amp;UNTANA7[#Headers]&amp;"]"),rowPointer3)="","",INDEX(INDIRECT("ALL["&amp;UNTANA7[#Headers]&amp;"]"),rowPointer3))</f>
        <v/>
      </c>
      <c r="L154" s="6" t="str">
        <f ca="1">IF(INDEX(INDIRECT("ALL["&amp;UNTANA7[#Headers]&amp;"]"),rowPointer3)="","",INDEX(INDIRECT("ALL["&amp;UNTANA7[#Headers]&amp;"]"),rowPointer3))</f>
        <v/>
      </c>
      <c r="M154" s="6" t="str">
        <f ca="1">IF(INDEX(INDIRECT("ALL["&amp;UNTANA7[#Headers]&amp;"]"),rowPointer3)="","",INDEX(INDIRECT("ALL["&amp;UNTANA7[#Headers]&amp;"]"),rowPointer3))</f>
        <v>PENGGARIS SET PAYU PS-8804/ 20CM/ PK/ BEAR</v>
      </c>
      <c r="N154" s="6">
        <f ca="1">IF(INDEX(INDIRECT("ALL["&amp;UNTANA7[#Headers]&amp;"]"),rowPointer3)="","",INDEX(INDIRECT("ALL["&amp;UNTANA7[#Headers]&amp;"]"),rowPointer3))</f>
        <v>2</v>
      </c>
      <c r="O154" s="9">
        <f ca="1">IF(INDEX(INDIRECT("ALL["&amp;UNTANA7[#Headers]&amp;"]"),rowPointer3)="","",INDEX(INDIRECT("ALL["&amp;UNTANA7[#Headers]&amp;"]"),rowPointer3))</f>
        <v>32</v>
      </c>
      <c r="P154" s="6" t="str">
        <f ca="1">IF(INDEX(INDIRECT("ALL["&amp;UNTANA7[#Headers]&amp;"]"),rowPointer3)="","",INDEX(INDIRECT("ALL["&amp;UNTANA7[#Headers]&amp;"]"),rowPointer3))</f>
        <v>BOX</v>
      </c>
      <c r="Q154" s="9">
        <f ca="1">IF(INDEX(INDIRECT("ALL["&amp;UNTANA7[#Headers]&amp;"]"),rowPointer3)="","",INDEX(INDIRECT("ALL["&amp;UNTANA7[#Headers]&amp;"]"),rowPointer3))</f>
        <v>118000</v>
      </c>
      <c r="R154" s="9" t="str">
        <f ca="1">IF(INDEX(INDIRECT("ALL["&amp;UNTANA7[#Headers]&amp;"]"),rowPointer3)="","",INDEX(INDIRECT("ALL["&amp;UNTANA7[#Headers]&amp;"]"),rowPointer3))</f>
        <v/>
      </c>
      <c r="S154" s="6" t="str">
        <f ca="1">IF(INDEX(INDIRECT("ALL["&amp;UNTANA7[#Headers]&amp;"]"),rowPointer3)="","",INDEX(INDIRECT("ALL["&amp;UNTANA7[#Headers]&amp;"]"),rowPointer3))</f>
        <v>16 BOX X 40 PCS</v>
      </c>
      <c r="T154" s="4" t="str">
        <f ca="1">IF(INDEX(INDIRECT("ALL["&amp;UNTANA7[#Headers]&amp;"]"),rowPointer3)="","",INDEX(INDIRECT("ALL["&amp;UNTANA7[#Headers]&amp;"]"),rowPointer3))</f>
        <v/>
      </c>
      <c r="U154" s="4" t="str">
        <f ca="1">IF(INDEX(INDIRECT("ALL["&amp;UNTANA7[#Headers]&amp;"]"),rowPointer3)="","",INDEX(INDIRECT("ALL["&amp;UNTANA7[#Headers]&amp;"]"),rowPointer3))</f>
        <v/>
      </c>
      <c r="V154" s="9" t="str">
        <f ca="1">IF(INDEX(INDIRECT("ALL["&amp;UNTANA7[#Headers]&amp;"]"),rowPointer3)="","",INDEX(INDIRECT("ALL["&amp;UNTANA7[#Headers]&amp;"]"),rowPointer3))</f>
        <v/>
      </c>
      <c r="W154" s="6" t="str">
        <f ca="1">IF(INDEX(INDIRECT("ALL["&amp;UNTANA7[#Headers]&amp;"]"),rowPointer3)="","",INDEX(INDIRECT("ALL["&amp;UNTANA7[#Headers]&amp;"]"),rowPointer3))</f>
        <v/>
      </c>
    </row>
    <row r="155" spans="1:23" x14ac:dyDescent="0.25">
      <c r="A155" s="7">
        <v>151</v>
      </c>
      <c r="D155">
        <f t="shared" si="2"/>
        <v>151</v>
      </c>
      <c r="E155" t="str">
        <f ca="1">INDEX(INDIRECT("ALL["&amp;UNTANA7[#Headers]&amp;"]"),rowPointer3)</f>
        <v/>
      </c>
      <c r="F155" s="2" t="str">
        <f ca="1">INDEX(INDIRECT("ALL["&amp;UNTANA7[#Headers]&amp;"]"),rowPointer3)</f>
        <v/>
      </c>
      <c r="G155" s="6" t="str">
        <f ca="1">IF(INDEX(INDIRECT("ALL["&amp;UNTANA7[#Headers]&amp;"]"),rowPointer3)="","",INDEX(INDIRECT("ALL["&amp;UNTANA7[#Headers]&amp;"]"),rowPointer3))</f>
        <v/>
      </c>
      <c r="H155" s="6" t="str">
        <f ca="1">IF(INDEX(INDIRECT("ALL["&amp;UNTANA7[#Headers]&amp;"]"),rowPointer3)="","",INDEX(INDIRECT("ALL["&amp;UNTANA7[#Headers]&amp;"]"),rowPointer3))</f>
        <v/>
      </c>
      <c r="I155" s="6" t="str">
        <f ca="1">IF(INDEX(INDIRECT("ALL["&amp;UNTANA7[#Headers]&amp;"]"),rowPointer3)="","",INDEX(INDIRECT("ALL["&amp;UNTANA7[#Headers]&amp;"]"),rowPointer3))</f>
        <v/>
      </c>
      <c r="J155" s="6" t="str">
        <f ca="1">IF(INDEX(INDIRECT("ALL["&amp;UNTANA7[#Headers]&amp;"]"),rowPointer3)="","",INDEX(INDIRECT("ALL["&amp;UNTANA7[#Headers]&amp;"]"),rowPointer3))</f>
        <v/>
      </c>
      <c r="K155" s="2" t="str">
        <f ca="1">IF(INDEX(INDIRECT("ALL["&amp;UNTANA7[#Headers]&amp;"]"),rowPointer3)="","",INDEX(INDIRECT("ALL["&amp;UNTANA7[#Headers]&amp;"]"),rowPointer3))</f>
        <v/>
      </c>
      <c r="L155" s="6" t="str">
        <f ca="1">IF(INDEX(INDIRECT("ALL["&amp;UNTANA7[#Headers]&amp;"]"),rowPointer3)="","",INDEX(INDIRECT("ALL["&amp;UNTANA7[#Headers]&amp;"]"),rowPointer3))</f>
        <v/>
      </c>
      <c r="M155" s="6" t="str">
        <f ca="1">IF(INDEX(INDIRECT("ALL["&amp;UNTANA7[#Headers]&amp;"]"),rowPointer3)="","",INDEX(INDIRECT("ALL["&amp;UNTANA7[#Headers]&amp;"]"),rowPointer3))</f>
        <v>PENGGARIS SET PAYU PS-8805/ 20CM/ PK/ LUCU</v>
      </c>
      <c r="N155" s="6">
        <f ca="1">IF(INDEX(INDIRECT("ALL["&amp;UNTANA7[#Headers]&amp;"]"),rowPointer3)="","",INDEX(INDIRECT("ALL["&amp;UNTANA7[#Headers]&amp;"]"),rowPointer3))</f>
        <v>2</v>
      </c>
      <c r="O155" s="9">
        <f ca="1">IF(INDEX(INDIRECT("ALL["&amp;UNTANA7[#Headers]&amp;"]"),rowPointer3)="","",INDEX(INDIRECT("ALL["&amp;UNTANA7[#Headers]&amp;"]"),rowPointer3))</f>
        <v>32</v>
      </c>
      <c r="P155" s="6" t="str">
        <f ca="1">IF(INDEX(INDIRECT("ALL["&amp;UNTANA7[#Headers]&amp;"]"),rowPointer3)="","",INDEX(INDIRECT("ALL["&amp;UNTANA7[#Headers]&amp;"]"),rowPointer3))</f>
        <v>BOX</v>
      </c>
      <c r="Q155" s="9">
        <f ca="1">IF(INDEX(INDIRECT("ALL["&amp;UNTANA7[#Headers]&amp;"]"),rowPointer3)="","",INDEX(INDIRECT("ALL["&amp;UNTANA7[#Headers]&amp;"]"),rowPointer3))</f>
        <v>118000</v>
      </c>
      <c r="R155" s="9" t="str">
        <f ca="1">IF(INDEX(INDIRECT("ALL["&amp;UNTANA7[#Headers]&amp;"]"),rowPointer3)="","",INDEX(INDIRECT("ALL["&amp;UNTANA7[#Headers]&amp;"]"),rowPointer3))</f>
        <v/>
      </c>
      <c r="S155" s="6" t="str">
        <f ca="1">IF(INDEX(INDIRECT("ALL["&amp;UNTANA7[#Headers]&amp;"]"),rowPointer3)="","",INDEX(INDIRECT("ALL["&amp;UNTANA7[#Headers]&amp;"]"),rowPointer3))</f>
        <v>16 BOX X 40 PCS</v>
      </c>
      <c r="T155" s="4" t="str">
        <f ca="1">IF(INDEX(INDIRECT("ALL["&amp;UNTANA7[#Headers]&amp;"]"),rowPointer3)="","",INDEX(INDIRECT("ALL["&amp;UNTANA7[#Headers]&amp;"]"),rowPointer3))</f>
        <v/>
      </c>
      <c r="U155" s="4" t="str">
        <f ca="1">IF(INDEX(INDIRECT("ALL["&amp;UNTANA7[#Headers]&amp;"]"),rowPointer3)="","",INDEX(INDIRECT("ALL["&amp;UNTANA7[#Headers]&amp;"]"),rowPointer3))</f>
        <v/>
      </c>
      <c r="V155" s="9" t="str">
        <f ca="1">IF(INDEX(INDIRECT("ALL["&amp;UNTANA7[#Headers]&amp;"]"),rowPointer3)="","",INDEX(INDIRECT("ALL["&amp;UNTANA7[#Headers]&amp;"]"),rowPointer3))</f>
        <v/>
      </c>
      <c r="W155" s="6" t="str">
        <f ca="1">IF(INDEX(INDIRECT("ALL["&amp;UNTANA7[#Headers]&amp;"]"),rowPointer3)="","",INDEX(INDIRECT("ALL["&amp;UNTANA7[#Headers]&amp;"]"),rowPointer3))</f>
        <v/>
      </c>
    </row>
    <row r="156" spans="1:23" x14ac:dyDescent="0.25">
      <c r="A156" s="7">
        <v>152</v>
      </c>
      <c r="D156">
        <f t="shared" si="2"/>
        <v>152</v>
      </c>
      <c r="E156" t="str">
        <f ca="1">INDEX(INDIRECT("ALL["&amp;UNTANA7[#Headers]&amp;"]"),rowPointer3)</f>
        <v/>
      </c>
      <c r="F156" s="2" t="str">
        <f ca="1">INDEX(INDIRECT("ALL["&amp;UNTANA7[#Headers]&amp;"]"),rowPointer3)</f>
        <v/>
      </c>
      <c r="G156" s="6" t="str">
        <f ca="1">IF(INDEX(INDIRECT("ALL["&amp;UNTANA7[#Headers]&amp;"]"),rowPointer3)="","",INDEX(INDIRECT("ALL["&amp;UNTANA7[#Headers]&amp;"]"),rowPointer3))</f>
        <v/>
      </c>
      <c r="H156" s="6" t="str">
        <f ca="1">IF(INDEX(INDIRECT("ALL["&amp;UNTANA7[#Headers]&amp;"]"),rowPointer3)="","",INDEX(INDIRECT("ALL["&amp;UNTANA7[#Headers]&amp;"]"),rowPointer3))</f>
        <v/>
      </c>
      <c r="I156" s="6" t="str">
        <f ca="1">IF(INDEX(INDIRECT("ALL["&amp;UNTANA7[#Headers]&amp;"]"),rowPointer3)="","",INDEX(INDIRECT("ALL["&amp;UNTANA7[#Headers]&amp;"]"),rowPointer3))</f>
        <v/>
      </c>
      <c r="J156" s="6" t="str">
        <f ca="1">IF(INDEX(INDIRECT("ALL["&amp;UNTANA7[#Headers]&amp;"]"),rowPointer3)="","",INDEX(INDIRECT("ALL["&amp;UNTANA7[#Headers]&amp;"]"),rowPointer3))</f>
        <v/>
      </c>
      <c r="K156" s="2" t="str">
        <f ca="1">IF(INDEX(INDIRECT("ALL["&amp;UNTANA7[#Headers]&amp;"]"),rowPointer3)="","",INDEX(INDIRECT("ALL["&amp;UNTANA7[#Headers]&amp;"]"),rowPointer3))</f>
        <v/>
      </c>
      <c r="L156" s="6" t="str">
        <f ca="1">IF(INDEX(INDIRECT("ALL["&amp;UNTANA7[#Headers]&amp;"]"),rowPointer3)="","",INDEX(INDIRECT("ALL["&amp;UNTANA7[#Headers]&amp;"]"),rowPointer3))</f>
        <v/>
      </c>
      <c r="M156" s="6" t="str">
        <f ca="1">IF(INDEX(INDIRECT("ALL["&amp;UNTANA7[#Headers]&amp;"]"),rowPointer3)="","",INDEX(INDIRECT("ALL["&amp;UNTANA7[#Headers]&amp;"]"),rowPointer3))</f>
        <v>PENGGARIS SET PS-9810/ 20CM/ PPK/ UNICORN</v>
      </c>
      <c r="N156" s="6">
        <f ca="1">IF(INDEX(INDIRECT("ALL["&amp;UNTANA7[#Headers]&amp;"]"),rowPointer3)="","",INDEX(INDIRECT("ALL["&amp;UNTANA7[#Headers]&amp;"]"),rowPointer3))</f>
        <v>2</v>
      </c>
      <c r="O156" s="9">
        <f ca="1">IF(INDEX(INDIRECT("ALL["&amp;UNTANA7[#Headers]&amp;"]"),rowPointer3)="","",INDEX(INDIRECT("ALL["&amp;UNTANA7[#Headers]&amp;"]"),rowPointer3))</f>
        <v>32</v>
      </c>
      <c r="P156" s="6" t="str">
        <f ca="1">IF(INDEX(INDIRECT("ALL["&amp;UNTANA7[#Headers]&amp;"]"),rowPointer3)="","",INDEX(INDIRECT("ALL["&amp;UNTANA7[#Headers]&amp;"]"),rowPointer3))</f>
        <v>BOX</v>
      </c>
      <c r="Q156" s="9">
        <f ca="1">IF(INDEX(INDIRECT("ALL["&amp;UNTANA7[#Headers]&amp;"]"),rowPointer3)="","",INDEX(INDIRECT("ALL["&amp;UNTANA7[#Headers]&amp;"]"),rowPointer3))</f>
        <v>118000</v>
      </c>
      <c r="R156" s="9" t="str">
        <f ca="1">IF(INDEX(INDIRECT("ALL["&amp;UNTANA7[#Headers]&amp;"]"),rowPointer3)="","",INDEX(INDIRECT("ALL["&amp;UNTANA7[#Headers]&amp;"]"),rowPointer3))</f>
        <v/>
      </c>
      <c r="S156" s="6" t="str">
        <f ca="1">IF(INDEX(INDIRECT("ALL["&amp;UNTANA7[#Headers]&amp;"]"),rowPointer3)="","",INDEX(INDIRECT("ALL["&amp;UNTANA7[#Headers]&amp;"]"),rowPointer3))</f>
        <v>16 BOX X 40 PCS</v>
      </c>
      <c r="T156" s="4" t="str">
        <f ca="1">IF(INDEX(INDIRECT("ALL["&amp;UNTANA7[#Headers]&amp;"]"),rowPointer3)="","",INDEX(INDIRECT("ALL["&amp;UNTANA7[#Headers]&amp;"]"),rowPointer3))</f>
        <v/>
      </c>
      <c r="U156" s="4" t="str">
        <f ca="1">IF(INDEX(INDIRECT("ALL["&amp;UNTANA7[#Headers]&amp;"]"),rowPointer3)="","",INDEX(INDIRECT("ALL["&amp;UNTANA7[#Headers]&amp;"]"),rowPointer3))</f>
        <v/>
      </c>
      <c r="V156" s="9" t="str">
        <f ca="1">IF(INDEX(INDIRECT("ALL["&amp;UNTANA7[#Headers]&amp;"]"),rowPointer3)="","",INDEX(INDIRECT("ALL["&amp;UNTANA7[#Headers]&amp;"]"),rowPointer3))</f>
        <v/>
      </c>
      <c r="W156" s="6" t="str">
        <f ca="1">IF(INDEX(INDIRECT("ALL["&amp;UNTANA7[#Headers]&amp;"]"),rowPointer3)="","",INDEX(INDIRECT("ALL["&amp;UNTANA7[#Headers]&amp;"]"),rowPointer3))</f>
        <v/>
      </c>
    </row>
    <row r="157" spans="1:23" x14ac:dyDescent="0.25">
      <c r="A157" s="7">
        <v>153</v>
      </c>
      <c r="D157">
        <f t="shared" si="2"/>
        <v>153</v>
      </c>
      <c r="E157" t="str">
        <f ca="1">INDEX(INDIRECT("ALL["&amp;UNTANA7[#Headers]&amp;"]"),rowPointer3)</f>
        <v/>
      </c>
      <c r="F157" s="2" t="str">
        <f ca="1">INDEX(INDIRECT("ALL["&amp;UNTANA7[#Headers]&amp;"]"),rowPointer3)</f>
        <v/>
      </c>
      <c r="G157" s="6" t="str">
        <f ca="1">IF(INDEX(INDIRECT("ALL["&amp;UNTANA7[#Headers]&amp;"]"),rowPointer3)="","",INDEX(INDIRECT("ALL["&amp;UNTANA7[#Headers]&amp;"]"),rowPointer3))</f>
        <v/>
      </c>
      <c r="H157" s="6" t="str">
        <f ca="1">IF(INDEX(INDIRECT("ALL["&amp;UNTANA7[#Headers]&amp;"]"),rowPointer3)="","",INDEX(INDIRECT("ALL["&amp;UNTANA7[#Headers]&amp;"]"),rowPointer3))</f>
        <v/>
      </c>
      <c r="I157" s="6" t="str">
        <f ca="1">IF(INDEX(INDIRECT("ALL["&amp;UNTANA7[#Headers]&amp;"]"),rowPointer3)="","",INDEX(INDIRECT("ALL["&amp;UNTANA7[#Headers]&amp;"]"),rowPointer3))</f>
        <v/>
      </c>
      <c r="J157" s="6" t="str">
        <f ca="1">IF(INDEX(INDIRECT("ALL["&amp;UNTANA7[#Headers]&amp;"]"),rowPointer3)="","",INDEX(INDIRECT("ALL["&amp;UNTANA7[#Headers]&amp;"]"),rowPointer3))</f>
        <v/>
      </c>
      <c r="K157" s="2" t="str">
        <f ca="1">IF(INDEX(INDIRECT("ALL["&amp;UNTANA7[#Headers]&amp;"]"),rowPointer3)="","",INDEX(INDIRECT("ALL["&amp;UNTANA7[#Headers]&amp;"]"),rowPointer3))</f>
        <v/>
      </c>
      <c r="L157" s="6" t="str">
        <f ca="1">IF(INDEX(INDIRECT("ALL["&amp;UNTANA7[#Headers]&amp;"]"),rowPointer3)="","",INDEX(INDIRECT("ALL["&amp;UNTANA7[#Headers]&amp;"]"),rowPointer3))</f>
        <v/>
      </c>
      <c r="M157" s="6" t="str">
        <f ca="1">IF(INDEX(INDIRECT("ALL["&amp;UNTANA7[#Headers]&amp;"]"),rowPointer3)="","",INDEX(INDIRECT("ALL["&amp;UNTANA7[#Headers]&amp;"]"),rowPointer3))</f>
        <v>PENGGARIS SET PS-9811/ 20CM/ PPK/ BT21</v>
      </c>
      <c r="N157" s="6">
        <f ca="1">IF(INDEX(INDIRECT("ALL["&amp;UNTANA7[#Headers]&amp;"]"),rowPointer3)="","",INDEX(INDIRECT("ALL["&amp;UNTANA7[#Headers]&amp;"]"),rowPointer3))</f>
        <v>2</v>
      </c>
      <c r="O157" s="9">
        <f ca="1">IF(INDEX(INDIRECT("ALL["&amp;UNTANA7[#Headers]&amp;"]"),rowPointer3)="","",INDEX(INDIRECT("ALL["&amp;UNTANA7[#Headers]&amp;"]"),rowPointer3))</f>
        <v>32</v>
      </c>
      <c r="P157" s="6" t="str">
        <f ca="1">IF(INDEX(INDIRECT("ALL["&amp;UNTANA7[#Headers]&amp;"]"),rowPointer3)="","",INDEX(INDIRECT("ALL["&amp;UNTANA7[#Headers]&amp;"]"),rowPointer3))</f>
        <v>BOX</v>
      </c>
      <c r="Q157" s="9">
        <f ca="1">IF(INDEX(INDIRECT("ALL["&amp;UNTANA7[#Headers]&amp;"]"),rowPointer3)="","",INDEX(INDIRECT("ALL["&amp;UNTANA7[#Headers]&amp;"]"),rowPointer3))</f>
        <v>118000</v>
      </c>
      <c r="R157" s="9" t="str">
        <f ca="1">IF(INDEX(INDIRECT("ALL["&amp;UNTANA7[#Headers]&amp;"]"),rowPointer3)="","",INDEX(INDIRECT("ALL["&amp;UNTANA7[#Headers]&amp;"]"),rowPointer3))</f>
        <v/>
      </c>
      <c r="S157" s="6" t="str">
        <f ca="1">IF(INDEX(INDIRECT("ALL["&amp;UNTANA7[#Headers]&amp;"]"),rowPointer3)="","",INDEX(INDIRECT("ALL["&amp;UNTANA7[#Headers]&amp;"]"),rowPointer3))</f>
        <v>16 BOX X 40 PCS</v>
      </c>
      <c r="T157" s="4" t="str">
        <f ca="1">IF(INDEX(INDIRECT("ALL["&amp;UNTANA7[#Headers]&amp;"]"),rowPointer3)="","",INDEX(INDIRECT("ALL["&amp;UNTANA7[#Headers]&amp;"]"),rowPointer3))</f>
        <v/>
      </c>
      <c r="U157" s="4" t="str">
        <f ca="1">IF(INDEX(INDIRECT("ALL["&amp;UNTANA7[#Headers]&amp;"]"),rowPointer3)="","",INDEX(INDIRECT("ALL["&amp;UNTANA7[#Headers]&amp;"]"),rowPointer3))</f>
        <v/>
      </c>
      <c r="V157" s="9" t="str">
        <f ca="1">IF(INDEX(INDIRECT("ALL["&amp;UNTANA7[#Headers]&amp;"]"),rowPointer3)="","",INDEX(INDIRECT("ALL["&amp;UNTANA7[#Headers]&amp;"]"),rowPointer3))</f>
        <v/>
      </c>
      <c r="W157" s="6" t="str">
        <f ca="1">IF(INDEX(INDIRECT("ALL["&amp;UNTANA7[#Headers]&amp;"]"),rowPointer3)="","",INDEX(INDIRECT("ALL["&amp;UNTANA7[#Headers]&amp;"]"),rowPointer3))</f>
        <v/>
      </c>
    </row>
    <row r="158" spans="1:23" x14ac:dyDescent="0.25">
      <c r="A158" s="7">
        <v>154</v>
      </c>
      <c r="D158">
        <f t="shared" si="2"/>
        <v>154</v>
      </c>
      <c r="E158" t="str">
        <f ca="1">INDEX(INDIRECT("ALL["&amp;UNTANA7[#Headers]&amp;"]"),rowPointer3)</f>
        <v/>
      </c>
      <c r="F158" s="2" t="str">
        <f ca="1">INDEX(INDIRECT("ALL["&amp;UNTANA7[#Headers]&amp;"]"),rowPointer3)</f>
        <v/>
      </c>
      <c r="G158" s="6" t="str">
        <f ca="1">IF(INDEX(INDIRECT("ALL["&amp;UNTANA7[#Headers]&amp;"]"),rowPointer3)="","",INDEX(INDIRECT("ALL["&amp;UNTANA7[#Headers]&amp;"]"),rowPointer3))</f>
        <v/>
      </c>
      <c r="H158" s="6" t="str">
        <f ca="1">IF(INDEX(INDIRECT("ALL["&amp;UNTANA7[#Headers]&amp;"]"),rowPointer3)="","",INDEX(INDIRECT("ALL["&amp;UNTANA7[#Headers]&amp;"]"),rowPointer3))</f>
        <v/>
      </c>
      <c r="I158" s="6" t="str">
        <f ca="1">IF(INDEX(INDIRECT("ALL["&amp;UNTANA7[#Headers]&amp;"]"),rowPointer3)="","",INDEX(INDIRECT("ALL["&amp;UNTANA7[#Headers]&amp;"]"),rowPointer3))</f>
        <v/>
      </c>
      <c r="J158" s="6" t="str">
        <f ca="1">IF(INDEX(INDIRECT("ALL["&amp;UNTANA7[#Headers]&amp;"]"),rowPointer3)="","",INDEX(INDIRECT("ALL["&amp;UNTANA7[#Headers]&amp;"]"),rowPointer3))</f>
        <v/>
      </c>
      <c r="K158" s="2" t="str">
        <f ca="1">IF(INDEX(INDIRECT("ALL["&amp;UNTANA7[#Headers]&amp;"]"),rowPointer3)="","",INDEX(INDIRECT("ALL["&amp;UNTANA7[#Headers]&amp;"]"),rowPointer3))</f>
        <v/>
      </c>
      <c r="L158" s="6" t="str">
        <f ca="1">IF(INDEX(INDIRECT("ALL["&amp;UNTANA7[#Headers]&amp;"]"),rowPointer3)="","",INDEX(INDIRECT("ALL["&amp;UNTANA7[#Headers]&amp;"]"),rowPointer3))</f>
        <v/>
      </c>
      <c r="M158" s="6" t="str">
        <f ca="1">IF(INDEX(INDIRECT("ALL["&amp;UNTANA7[#Headers]&amp;"]"),rowPointer3)="","",INDEX(INDIRECT("ALL["&amp;UNTANA7[#Headers]&amp;"]"),rowPointer3))</f>
        <v>PENGGARIS SET PS-9812/ 20CM/ PPK/ D</v>
      </c>
      <c r="N158" s="6">
        <f ca="1">IF(INDEX(INDIRECT("ALL["&amp;UNTANA7[#Headers]&amp;"]"),rowPointer3)="","",INDEX(INDIRECT("ALL["&amp;UNTANA7[#Headers]&amp;"]"),rowPointer3))</f>
        <v>2</v>
      </c>
      <c r="O158" s="9">
        <f ca="1">IF(INDEX(INDIRECT("ALL["&amp;UNTANA7[#Headers]&amp;"]"),rowPointer3)="","",INDEX(INDIRECT("ALL["&amp;UNTANA7[#Headers]&amp;"]"),rowPointer3))</f>
        <v>32</v>
      </c>
      <c r="P158" s="6" t="str">
        <f ca="1">IF(INDEX(INDIRECT("ALL["&amp;UNTANA7[#Headers]&amp;"]"),rowPointer3)="","",INDEX(INDIRECT("ALL["&amp;UNTANA7[#Headers]&amp;"]"),rowPointer3))</f>
        <v>BOX</v>
      </c>
      <c r="Q158" s="9">
        <f ca="1">IF(INDEX(INDIRECT("ALL["&amp;UNTANA7[#Headers]&amp;"]"),rowPointer3)="","",INDEX(INDIRECT("ALL["&amp;UNTANA7[#Headers]&amp;"]"),rowPointer3))</f>
        <v>118000</v>
      </c>
      <c r="R158" s="9" t="str">
        <f ca="1">IF(INDEX(INDIRECT("ALL["&amp;UNTANA7[#Headers]&amp;"]"),rowPointer3)="","",INDEX(INDIRECT("ALL["&amp;UNTANA7[#Headers]&amp;"]"),rowPointer3))</f>
        <v/>
      </c>
      <c r="S158" s="6" t="str">
        <f ca="1">IF(INDEX(INDIRECT("ALL["&amp;UNTANA7[#Headers]&amp;"]"),rowPointer3)="","",INDEX(INDIRECT("ALL["&amp;UNTANA7[#Headers]&amp;"]"),rowPointer3))</f>
        <v>16 BOX X 40 PCS</v>
      </c>
      <c r="T158" s="4" t="str">
        <f ca="1">IF(INDEX(INDIRECT("ALL["&amp;UNTANA7[#Headers]&amp;"]"),rowPointer3)="","",INDEX(INDIRECT("ALL["&amp;UNTANA7[#Headers]&amp;"]"),rowPointer3))</f>
        <v/>
      </c>
      <c r="U158" s="4" t="str">
        <f ca="1">IF(INDEX(INDIRECT("ALL["&amp;UNTANA7[#Headers]&amp;"]"),rowPointer3)="","",INDEX(INDIRECT("ALL["&amp;UNTANA7[#Headers]&amp;"]"),rowPointer3))</f>
        <v/>
      </c>
      <c r="V158" s="9" t="str">
        <f ca="1">IF(INDEX(INDIRECT("ALL["&amp;UNTANA7[#Headers]&amp;"]"),rowPointer3)="","",INDEX(INDIRECT("ALL["&amp;UNTANA7[#Headers]&amp;"]"),rowPointer3))</f>
        <v/>
      </c>
      <c r="W158" s="6" t="str">
        <f ca="1">IF(INDEX(INDIRECT("ALL["&amp;UNTANA7[#Headers]&amp;"]"),rowPointer3)="","",INDEX(INDIRECT("ALL["&amp;UNTANA7[#Headers]&amp;"]"),rowPointer3))</f>
        <v/>
      </c>
    </row>
    <row r="159" spans="1:23" x14ac:dyDescent="0.25">
      <c r="A159" s="7">
        <v>155</v>
      </c>
      <c r="D159">
        <f t="shared" si="2"/>
        <v>155</v>
      </c>
      <c r="E159" t="str">
        <f ca="1">INDEX(INDIRECT("ALL["&amp;UNTANA7[#Headers]&amp;"]"),rowPointer3)</f>
        <v/>
      </c>
      <c r="F159" s="2" t="str">
        <f ca="1">INDEX(INDIRECT("ALL["&amp;UNTANA7[#Headers]&amp;"]"),rowPointer3)</f>
        <v/>
      </c>
      <c r="G159" s="6" t="str">
        <f ca="1">IF(INDEX(INDIRECT("ALL["&amp;UNTANA7[#Headers]&amp;"]"),rowPointer3)="","",INDEX(INDIRECT("ALL["&amp;UNTANA7[#Headers]&amp;"]"),rowPointer3))</f>
        <v/>
      </c>
      <c r="H159" s="6" t="str">
        <f ca="1">IF(INDEX(INDIRECT("ALL["&amp;UNTANA7[#Headers]&amp;"]"),rowPointer3)="","",INDEX(INDIRECT("ALL["&amp;UNTANA7[#Headers]&amp;"]"),rowPointer3))</f>
        <v/>
      </c>
      <c r="I159" s="6" t="str">
        <f ca="1">IF(INDEX(INDIRECT("ALL["&amp;UNTANA7[#Headers]&amp;"]"),rowPointer3)="","",INDEX(INDIRECT("ALL["&amp;UNTANA7[#Headers]&amp;"]"),rowPointer3))</f>
        <v/>
      </c>
      <c r="J159" s="6" t="str">
        <f ca="1">IF(INDEX(INDIRECT("ALL["&amp;UNTANA7[#Headers]&amp;"]"),rowPointer3)="","",INDEX(INDIRECT("ALL["&amp;UNTANA7[#Headers]&amp;"]"),rowPointer3))</f>
        <v/>
      </c>
      <c r="K159" s="2" t="str">
        <f ca="1">IF(INDEX(INDIRECT("ALL["&amp;UNTANA7[#Headers]&amp;"]"),rowPointer3)="","",INDEX(INDIRECT("ALL["&amp;UNTANA7[#Headers]&amp;"]"),rowPointer3))</f>
        <v/>
      </c>
      <c r="L159" s="6" t="str">
        <f ca="1">IF(INDEX(INDIRECT("ALL["&amp;UNTANA7[#Headers]&amp;"]"),rowPointer3)="","",INDEX(INDIRECT("ALL["&amp;UNTANA7[#Headers]&amp;"]"),rowPointer3))</f>
        <v/>
      </c>
      <c r="M159" s="6" t="str">
        <f ca="1">IF(INDEX(INDIRECT("ALL["&amp;UNTANA7[#Headers]&amp;"]"),rowPointer3)="","",INDEX(INDIRECT("ALL["&amp;UNTANA7[#Headers]&amp;"]"),rowPointer3))</f>
        <v/>
      </c>
      <c r="N159" s="6" t="str">
        <f ca="1">IF(INDEX(INDIRECT("ALL["&amp;UNTANA7[#Headers]&amp;"]"),rowPointer3)="","",INDEX(INDIRECT("ALL["&amp;UNTANA7[#Headers]&amp;"]"),rowPointer3))</f>
        <v/>
      </c>
      <c r="O159" s="9" t="str">
        <f ca="1">IF(INDEX(INDIRECT("ALL["&amp;UNTANA7[#Headers]&amp;"]"),rowPointer3)="","",INDEX(INDIRECT("ALL["&amp;UNTANA7[#Headers]&amp;"]"),rowPointer3))</f>
        <v/>
      </c>
      <c r="P159" s="6" t="str">
        <f ca="1">IF(INDEX(INDIRECT("ALL["&amp;UNTANA7[#Headers]&amp;"]"),rowPointer3)="","",INDEX(INDIRECT("ALL["&amp;UNTANA7[#Headers]&amp;"]"),rowPointer3))</f>
        <v/>
      </c>
      <c r="Q159" s="9" t="str">
        <f ca="1">IF(INDEX(INDIRECT("ALL["&amp;UNTANA7[#Headers]&amp;"]"),rowPointer3)="","",INDEX(INDIRECT("ALL["&amp;UNTANA7[#Headers]&amp;"]"),rowPointer3))</f>
        <v/>
      </c>
      <c r="R159" s="9" t="str">
        <f ca="1">IF(INDEX(INDIRECT("ALL["&amp;UNTANA7[#Headers]&amp;"]"),rowPointer3)="","",INDEX(INDIRECT("ALL["&amp;UNTANA7[#Headers]&amp;"]"),rowPointer3))</f>
        <v/>
      </c>
      <c r="S159" s="6" t="str">
        <f ca="1">IF(INDEX(INDIRECT("ALL["&amp;UNTANA7[#Headers]&amp;"]"),rowPointer3)="","",INDEX(INDIRECT("ALL["&amp;UNTANA7[#Headers]&amp;"]"),rowPointer3))</f>
        <v/>
      </c>
      <c r="T159" s="4" t="str">
        <f ca="1">IF(INDEX(INDIRECT("ALL["&amp;UNTANA7[#Headers]&amp;"]"),rowPointer3)="","",INDEX(INDIRECT("ALL["&amp;UNTANA7[#Headers]&amp;"]"),rowPointer3))</f>
        <v/>
      </c>
      <c r="U159" s="4" t="str">
        <f ca="1">IF(INDEX(INDIRECT("ALL["&amp;UNTANA7[#Headers]&amp;"]"),rowPointer3)="","",INDEX(INDIRECT("ALL["&amp;UNTANA7[#Headers]&amp;"]"),rowPointer3))</f>
        <v/>
      </c>
      <c r="V159" s="9" t="str">
        <f ca="1">IF(INDEX(INDIRECT("ALL["&amp;UNTANA7[#Headers]&amp;"]"),rowPointer3)="","",INDEX(INDIRECT("ALL["&amp;UNTANA7[#Headers]&amp;"]"),rowPointer3))</f>
        <v/>
      </c>
      <c r="W159" s="6" t="str">
        <f ca="1">IF(INDEX(INDIRECT("ALL["&amp;UNTANA7[#Headers]&amp;"]"),rowPointer3)="","",INDEX(INDIRECT("ALL["&amp;UNTANA7[#Headers]&amp;"]"),rowPointer3))</f>
        <v/>
      </c>
    </row>
    <row r="160" spans="1:23" x14ac:dyDescent="0.25">
      <c r="A160" s="7">
        <v>156</v>
      </c>
      <c r="D160">
        <f t="shared" si="2"/>
        <v>156</v>
      </c>
      <c r="E160">
        <f ca="1">INDEX(INDIRECT("ALL["&amp;UNTANA7[#Headers]&amp;"]"),rowPointer3)</f>
        <v>36</v>
      </c>
      <c r="F160" s="2" t="str">
        <f ca="1">INDEX(INDIRECT("ALL["&amp;UNTANA7[#Headers]&amp;"]"),rowPointer3)</f>
        <v/>
      </c>
      <c r="G160" s="6" t="str">
        <f ca="1">IF(INDEX(INDIRECT("ALL["&amp;UNTANA7[#Headers]&amp;"]"),rowPointer3)="","",INDEX(INDIRECT("ALL["&amp;UNTANA7[#Headers]&amp;"]"),rowPointer3))</f>
        <v>KENKO SINAR INDONESIA</v>
      </c>
      <c r="H160" s="6" t="str">
        <f ca="1">IF(INDEX(INDIRECT("ALL["&amp;UNTANA7[#Headers]&amp;"]"),rowPointer3)="","",INDEX(INDIRECT("ALL["&amp;UNTANA7[#Headers]&amp;"]"),rowPointer3))</f>
        <v>ARTO MORO</v>
      </c>
      <c r="I160" s="6" t="str">
        <f ca="1">IF(INDEX(INDIRECT("ALL["&amp;UNTANA7[#Headers]&amp;"]"),rowPointer3)="","",INDEX(INDIRECT("ALL["&amp;UNTANA7[#Headers]&amp;"]"),rowPointer3))</f>
        <v>23010463</v>
      </c>
      <c r="J160" s="6" t="str">
        <f ca="1">IF(INDEX(INDIRECT("ALL["&amp;UNTANA7[#Headers]&amp;"]"),rowPointer3)="","",INDEX(INDIRECT("ALL["&amp;UNTANA7[#Headers]&amp;"]"),rowPointer3))</f>
        <v>SA 39404</v>
      </c>
      <c r="K160" s="2">
        <f ca="1">IF(INDEX(INDIRECT("ALL["&amp;UNTANA7[#Headers]&amp;"]"),rowPointer3)="","",INDEX(INDIRECT("ALL["&amp;UNTANA7[#Headers]&amp;"]"),rowPointer3))</f>
        <v>44933</v>
      </c>
      <c r="L160" s="6" t="str">
        <f ca="1">IF(INDEX(INDIRECT("ALL["&amp;UNTANA7[#Headers]&amp;"]"),rowPointer3)="","",INDEX(INDIRECT("ALL["&amp;UNTANA7[#Headers]&amp;"]"),rowPointer3))</f>
        <v/>
      </c>
      <c r="M160" s="6" t="str">
        <f ca="1">IF(INDEX(INDIRECT("ALL["&amp;UNTANA7[#Headers]&amp;"]"),rowPointer3)="","",INDEX(INDIRECT("ALL["&amp;UNTANA7[#Headers]&amp;"]"),rowPointer3))</f>
        <v>KENKO CUTTER BLADE L-150 (18MM)</v>
      </c>
      <c r="N160" s="6">
        <f ca="1">IF(INDEX(INDIRECT("ALL["&amp;UNTANA7[#Headers]&amp;"]"),rowPointer3)="","",INDEX(INDIRECT("ALL["&amp;UNTANA7[#Headers]&amp;"]"),rowPointer3))</f>
        <v>5</v>
      </c>
      <c r="O160" s="9" t="str">
        <f ca="1">IF(INDEX(INDIRECT("ALL["&amp;UNTANA7[#Headers]&amp;"]"),rowPointer3)="","",INDEX(INDIRECT("ALL["&amp;UNTANA7[#Headers]&amp;"]"),rowPointer3))</f>
        <v/>
      </c>
      <c r="P160" s="6" t="str">
        <f ca="1">IF(INDEX(INDIRECT("ALL["&amp;UNTANA7[#Headers]&amp;"]"),rowPointer3)="","",INDEX(INDIRECT("ALL["&amp;UNTANA7[#Headers]&amp;"]"),rowPointer3))</f>
        <v/>
      </c>
      <c r="Q160" s="9" t="str">
        <f ca="1">IF(INDEX(INDIRECT("ALL["&amp;UNTANA7[#Headers]&amp;"]"),rowPointer3)="","",INDEX(INDIRECT("ALL["&amp;UNTANA7[#Headers]&amp;"]"),rowPointer3))</f>
        <v/>
      </c>
      <c r="R160" s="9">
        <f ca="1">IF(INDEX(INDIRECT("ALL["&amp;UNTANA7[#Headers]&amp;"]"),rowPointer3)="","",INDEX(INDIRECT("ALL["&amp;UNTANA7[#Headers]&amp;"]"),rowPointer3))</f>
        <v>3888000</v>
      </c>
      <c r="S160" s="6" t="str">
        <f ca="1">IF(INDEX(INDIRECT("ALL["&amp;UNTANA7[#Headers]&amp;"]"),rowPointer3)="","",INDEX(INDIRECT("ALL["&amp;UNTANA7[#Headers]&amp;"]"),rowPointer3))</f>
        <v>60 DOZ</v>
      </c>
      <c r="T160" s="4">
        <f ca="1">IF(INDEX(INDIRECT("ALL["&amp;UNTANA7[#Headers]&amp;"]"),rowPointer3)="","",INDEX(INDIRECT("ALL["&amp;UNTANA7[#Headers]&amp;"]"),rowPointer3))</f>
        <v>0.17</v>
      </c>
      <c r="U160" s="4" t="str">
        <f ca="1">IF(INDEX(INDIRECT("ALL["&amp;UNTANA7[#Headers]&amp;"]"),rowPointer3)="","",INDEX(INDIRECT("ALL["&amp;UNTANA7[#Headers]&amp;"]"),rowPointer3))</f>
        <v/>
      </c>
      <c r="V160" s="9" t="str">
        <f ca="1">IF(INDEX(INDIRECT("ALL["&amp;UNTANA7[#Headers]&amp;"]"),rowPointer3)="","",INDEX(INDIRECT("ALL["&amp;UNTANA7[#Headers]&amp;"]"),rowPointer3))</f>
        <v/>
      </c>
      <c r="W160" s="6" t="str">
        <f ca="1">IF(INDEX(INDIRECT("ALL["&amp;UNTANA7[#Headers]&amp;"]"),rowPointer3)="","",INDEX(INDIRECT("ALL["&amp;UNTANA7[#Headers]&amp;"]"),rowPointer3))</f>
        <v/>
      </c>
    </row>
    <row r="161" spans="1:23" x14ac:dyDescent="0.25">
      <c r="A161" s="7">
        <v>157</v>
      </c>
      <c r="D161">
        <f t="shared" si="2"/>
        <v>157</v>
      </c>
      <c r="E161" t="str">
        <f ca="1">INDEX(INDIRECT("ALL["&amp;UNTANA7[#Headers]&amp;"]"),rowPointer3)</f>
        <v/>
      </c>
      <c r="F161" s="2" t="str">
        <f ca="1">INDEX(INDIRECT("ALL["&amp;UNTANA7[#Headers]&amp;"]"),rowPointer3)</f>
        <v/>
      </c>
      <c r="G161" s="6" t="str">
        <f ca="1">IF(INDEX(INDIRECT("ALL["&amp;UNTANA7[#Headers]&amp;"]"),rowPointer3)="","",INDEX(INDIRECT("ALL["&amp;UNTANA7[#Headers]&amp;"]"),rowPointer3))</f>
        <v/>
      </c>
      <c r="H161" s="6" t="str">
        <f ca="1">IF(INDEX(INDIRECT("ALL["&amp;UNTANA7[#Headers]&amp;"]"),rowPointer3)="","",INDEX(INDIRECT("ALL["&amp;UNTANA7[#Headers]&amp;"]"),rowPointer3))</f>
        <v/>
      </c>
      <c r="I161" s="6" t="str">
        <f ca="1">IF(INDEX(INDIRECT("ALL["&amp;UNTANA7[#Headers]&amp;"]"),rowPointer3)="","",INDEX(INDIRECT("ALL["&amp;UNTANA7[#Headers]&amp;"]"),rowPointer3))</f>
        <v/>
      </c>
      <c r="J161" s="6" t="str">
        <f ca="1">IF(INDEX(INDIRECT("ALL["&amp;UNTANA7[#Headers]&amp;"]"),rowPointer3)="","",INDEX(INDIRECT("ALL["&amp;UNTANA7[#Headers]&amp;"]"),rowPointer3))</f>
        <v/>
      </c>
      <c r="K161" s="2" t="str">
        <f ca="1">IF(INDEX(INDIRECT("ALL["&amp;UNTANA7[#Headers]&amp;"]"),rowPointer3)="","",INDEX(INDIRECT("ALL["&amp;UNTANA7[#Headers]&amp;"]"),rowPointer3))</f>
        <v/>
      </c>
      <c r="L161" s="6" t="str">
        <f ca="1">IF(INDEX(INDIRECT("ALL["&amp;UNTANA7[#Headers]&amp;"]"),rowPointer3)="","",INDEX(INDIRECT("ALL["&amp;UNTANA7[#Headers]&amp;"]"),rowPointer3))</f>
        <v/>
      </c>
      <c r="M161" s="6" t="str">
        <f ca="1">IF(INDEX(INDIRECT("ALL["&amp;UNTANA7[#Headers]&amp;"]"),rowPointer3)="","",INDEX(INDIRECT("ALL["&amp;UNTANA7[#Headers]&amp;"]"),rowPointer3))</f>
        <v>KENKO GEL PEN HI-TECH-H 0.28MM BLACK</v>
      </c>
      <c r="N161" s="6">
        <f ca="1">IF(INDEX(INDIRECT("ALL["&amp;UNTANA7[#Headers]&amp;"]"),rowPointer3)="","",INDEX(INDIRECT("ALL["&amp;UNTANA7[#Headers]&amp;"]"),rowPointer3))</f>
        <v>5</v>
      </c>
      <c r="O161" s="9" t="str">
        <f ca="1">IF(INDEX(INDIRECT("ALL["&amp;UNTANA7[#Headers]&amp;"]"),rowPointer3)="","",INDEX(INDIRECT("ALL["&amp;UNTANA7[#Headers]&amp;"]"),rowPointer3))</f>
        <v/>
      </c>
      <c r="P161" s="6" t="str">
        <f ca="1">IF(INDEX(INDIRECT("ALL["&amp;UNTANA7[#Headers]&amp;"]"),rowPointer3)="","",INDEX(INDIRECT("ALL["&amp;UNTANA7[#Headers]&amp;"]"),rowPointer3))</f>
        <v/>
      </c>
      <c r="Q161" s="9" t="str">
        <f ca="1">IF(INDEX(INDIRECT("ALL["&amp;UNTANA7[#Headers]&amp;"]"),rowPointer3)="","",INDEX(INDIRECT("ALL["&amp;UNTANA7[#Headers]&amp;"]"),rowPointer3))</f>
        <v/>
      </c>
      <c r="R161" s="9">
        <f ca="1">IF(INDEX(INDIRECT("ALL["&amp;UNTANA7[#Headers]&amp;"]"),rowPointer3)="","",INDEX(INDIRECT("ALL["&amp;UNTANA7[#Headers]&amp;"]"),rowPointer3))</f>
        <v>5616000</v>
      </c>
      <c r="S161" s="6" t="str">
        <f ca="1">IF(INDEX(INDIRECT("ALL["&amp;UNTANA7[#Headers]&amp;"]"),rowPointer3)="","",INDEX(INDIRECT("ALL["&amp;UNTANA7[#Headers]&amp;"]"),rowPointer3))</f>
        <v>12 GRS</v>
      </c>
      <c r="T161" s="4">
        <f ca="1">IF(INDEX(INDIRECT("ALL["&amp;UNTANA7[#Headers]&amp;"]"),rowPointer3)="","",INDEX(INDIRECT("ALL["&amp;UNTANA7[#Headers]&amp;"]"),rowPointer3))</f>
        <v>0.17</v>
      </c>
      <c r="U161" s="4" t="str">
        <f ca="1">IF(INDEX(INDIRECT("ALL["&amp;UNTANA7[#Headers]&amp;"]"),rowPointer3)="","",INDEX(INDIRECT("ALL["&amp;UNTANA7[#Headers]&amp;"]"),rowPointer3))</f>
        <v/>
      </c>
      <c r="V161" s="9" t="str">
        <f ca="1">IF(INDEX(INDIRECT("ALL["&amp;UNTANA7[#Headers]&amp;"]"),rowPointer3)="","",INDEX(INDIRECT("ALL["&amp;UNTANA7[#Headers]&amp;"]"),rowPointer3))</f>
        <v/>
      </c>
      <c r="W161" s="6" t="str">
        <f ca="1">IF(INDEX(INDIRECT("ALL["&amp;UNTANA7[#Headers]&amp;"]"),rowPointer3)="","",INDEX(INDIRECT("ALL["&amp;UNTANA7[#Headers]&amp;"]"),rowPointer3))</f>
        <v/>
      </c>
    </row>
    <row r="162" spans="1:23" x14ac:dyDescent="0.25">
      <c r="A162" s="7">
        <v>158</v>
      </c>
      <c r="D162">
        <f t="shared" si="2"/>
        <v>158</v>
      </c>
      <c r="E162" t="str">
        <f ca="1">INDEX(INDIRECT("ALL["&amp;UNTANA7[#Headers]&amp;"]"),rowPointer3)</f>
        <v/>
      </c>
      <c r="F162" s="2" t="str">
        <f ca="1">INDEX(INDIRECT("ALL["&amp;UNTANA7[#Headers]&amp;"]"),rowPointer3)</f>
        <v/>
      </c>
      <c r="G162" s="6" t="str">
        <f ca="1">IF(INDEX(INDIRECT("ALL["&amp;UNTANA7[#Headers]&amp;"]"),rowPointer3)="","",INDEX(INDIRECT("ALL["&amp;UNTANA7[#Headers]&amp;"]"),rowPointer3))</f>
        <v/>
      </c>
      <c r="H162" s="6" t="str">
        <f ca="1">IF(INDEX(INDIRECT("ALL["&amp;UNTANA7[#Headers]&amp;"]"),rowPointer3)="","",INDEX(INDIRECT("ALL["&amp;UNTANA7[#Headers]&amp;"]"),rowPointer3))</f>
        <v/>
      </c>
      <c r="I162" s="6" t="str">
        <f ca="1">IF(INDEX(INDIRECT("ALL["&amp;UNTANA7[#Headers]&amp;"]"),rowPointer3)="","",INDEX(INDIRECT("ALL["&amp;UNTANA7[#Headers]&amp;"]"),rowPointer3))</f>
        <v/>
      </c>
      <c r="J162" s="6" t="str">
        <f ca="1">IF(INDEX(INDIRECT("ALL["&amp;UNTANA7[#Headers]&amp;"]"),rowPointer3)="","",INDEX(INDIRECT("ALL["&amp;UNTANA7[#Headers]&amp;"]"),rowPointer3))</f>
        <v/>
      </c>
      <c r="K162" s="2" t="str">
        <f ca="1">IF(INDEX(INDIRECT("ALL["&amp;UNTANA7[#Headers]&amp;"]"),rowPointer3)="","",INDEX(INDIRECT("ALL["&amp;UNTANA7[#Headers]&amp;"]"),rowPointer3))</f>
        <v/>
      </c>
      <c r="L162" s="6" t="str">
        <f ca="1">IF(INDEX(INDIRECT("ALL["&amp;UNTANA7[#Headers]&amp;"]"),rowPointer3)="","",INDEX(INDIRECT("ALL["&amp;UNTANA7[#Headers]&amp;"]"),rowPointer3))</f>
        <v/>
      </c>
      <c r="M162" s="6" t="str">
        <f ca="1">IF(INDEX(INDIRECT("ALL["&amp;UNTANA7[#Headers]&amp;"]"),rowPointer3)="","",INDEX(INDIRECT("ALL["&amp;UNTANA7[#Headers]&amp;"]"),rowPointer3))</f>
        <v>KENKO PUNCH NO.85 XL</v>
      </c>
      <c r="N162" s="6">
        <f ca="1">IF(INDEX(INDIRECT("ALL["&amp;UNTANA7[#Headers]&amp;"]"),rowPointer3)="","",INDEX(INDIRECT("ALL["&amp;UNTANA7[#Headers]&amp;"]"),rowPointer3))</f>
        <v>1</v>
      </c>
      <c r="O162" s="9" t="str">
        <f ca="1">IF(INDEX(INDIRECT("ALL["&amp;UNTANA7[#Headers]&amp;"]"),rowPointer3)="","",INDEX(INDIRECT("ALL["&amp;UNTANA7[#Headers]&amp;"]"),rowPointer3))</f>
        <v/>
      </c>
      <c r="P162" s="6" t="str">
        <f ca="1">IF(INDEX(INDIRECT("ALL["&amp;UNTANA7[#Headers]&amp;"]"),rowPointer3)="","",INDEX(INDIRECT("ALL["&amp;UNTANA7[#Headers]&amp;"]"),rowPointer3))</f>
        <v/>
      </c>
      <c r="Q162" s="9" t="str">
        <f ca="1">IF(INDEX(INDIRECT("ALL["&amp;UNTANA7[#Headers]&amp;"]"),rowPointer3)="","",INDEX(INDIRECT("ALL["&amp;UNTANA7[#Headers]&amp;"]"),rowPointer3))</f>
        <v/>
      </c>
      <c r="R162" s="9">
        <f ca="1">IF(INDEX(INDIRECT("ALL["&amp;UNTANA7[#Headers]&amp;"]"),rowPointer3)="","",INDEX(INDIRECT("ALL["&amp;UNTANA7[#Headers]&amp;"]"),rowPointer3))</f>
        <v>1416000</v>
      </c>
      <c r="S162" s="6" t="str">
        <f ca="1">IF(INDEX(INDIRECT("ALL["&amp;UNTANA7[#Headers]&amp;"]"),rowPointer3)="","",INDEX(INDIRECT("ALL["&amp;UNTANA7[#Headers]&amp;"]"),rowPointer3))</f>
        <v>24 PCS</v>
      </c>
      <c r="T162" s="4">
        <f ca="1">IF(INDEX(INDIRECT("ALL["&amp;UNTANA7[#Headers]&amp;"]"),rowPointer3)="","",INDEX(INDIRECT("ALL["&amp;UNTANA7[#Headers]&amp;"]"),rowPointer3))</f>
        <v>0.17</v>
      </c>
      <c r="U162" s="4" t="str">
        <f ca="1">IF(INDEX(INDIRECT("ALL["&amp;UNTANA7[#Headers]&amp;"]"),rowPointer3)="","",INDEX(INDIRECT("ALL["&amp;UNTANA7[#Headers]&amp;"]"),rowPointer3))</f>
        <v/>
      </c>
      <c r="V162" s="9" t="str">
        <f ca="1">IF(INDEX(INDIRECT("ALL["&amp;UNTANA7[#Headers]&amp;"]"),rowPointer3)="","",INDEX(INDIRECT("ALL["&amp;UNTANA7[#Headers]&amp;"]"),rowPointer3))</f>
        <v/>
      </c>
      <c r="W162" s="6" t="str">
        <f ca="1">IF(INDEX(INDIRECT("ALL["&amp;UNTANA7[#Headers]&amp;"]"),rowPointer3)="","",INDEX(INDIRECT("ALL["&amp;UNTANA7[#Headers]&amp;"]"),rowPointer3))</f>
        <v/>
      </c>
    </row>
    <row r="163" spans="1:23" x14ac:dyDescent="0.25">
      <c r="A163" s="7">
        <v>159</v>
      </c>
      <c r="D163">
        <f t="shared" si="2"/>
        <v>159</v>
      </c>
      <c r="E163" t="str">
        <f ca="1">INDEX(INDIRECT("ALL["&amp;UNTANA7[#Headers]&amp;"]"),rowPointer3)</f>
        <v/>
      </c>
      <c r="F163" s="2" t="str">
        <f ca="1">INDEX(INDIRECT("ALL["&amp;UNTANA7[#Headers]&amp;"]"),rowPointer3)</f>
        <v/>
      </c>
      <c r="G163" s="6" t="str">
        <f ca="1">IF(INDEX(INDIRECT("ALL["&amp;UNTANA7[#Headers]&amp;"]"),rowPointer3)="","",INDEX(INDIRECT("ALL["&amp;UNTANA7[#Headers]&amp;"]"),rowPointer3))</f>
        <v/>
      </c>
      <c r="H163" s="6" t="str">
        <f ca="1">IF(INDEX(INDIRECT("ALL["&amp;UNTANA7[#Headers]&amp;"]"),rowPointer3)="","",INDEX(INDIRECT("ALL["&amp;UNTANA7[#Headers]&amp;"]"),rowPointer3))</f>
        <v/>
      </c>
      <c r="I163" s="6" t="str">
        <f ca="1">IF(INDEX(INDIRECT("ALL["&amp;UNTANA7[#Headers]&amp;"]"),rowPointer3)="","",INDEX(INDIRECT("ALL["&amp;UNTANA7[#Headers]&amp;"]"),rowPointer3))</f>
        <v/>
      </c>
      <c r="J163" s="6" t="str">
        <f ca="1">IF(INDEX(INDIRECT("ALL["&amp;UNTANA7[#Headers]&amp;"]"),rowPointer3)="","",INDEX(INDIRECT("ALL["&amp;UNTANA7[#Headers]&amp;"]"),rowPointer3))</f>
        <v/>
      </c>
      <c r="K163" s="2" t="str">
        <f ca="1">IF(INDEX(INDIRECT("ALL["&amp;UNTANA7[#Headers]&amp;"]"),rowPointer3)="","",INDEX(INDIRECT("ALL["&amp;UNTANA7[#Headers]&amp;"]"),rowPointer3))</f>
        <v/>
      </c>
      <c r="L163" s="6" t="str">
        <f ca="1">IF(INDEX(INDIRECT("ALL["&amp;UNTANA7[#Headers]&amp;"]"),rowPointer3)="","",INDEX(INDIRECT("ALL["&amp;UNTANA7[#Headers]&amp;"]"),rowPointer3))</f>
        <v/>
      </c>
      <c r="M163" s="6" t="str">
        <f ca="1">IF(INDEX(INDIRECT("ALL["&amp;UNTANA7[#Headers]&amp;"]"),rowPointer3)="","",INDEX(INDIRECT("ALL["&amp;UNTANA7[#Headers]&amp;"]"),rowPointer3))</f>
        <v>KENKO TRIGONAL CLIP NO.3</v>
      </c>
      <c r="N163" s="6">
        <f ca="1">IF(INDEX(INDIRECT("ALL["&amp;UNTANA7[#Headers]&amp;"]"),rowPointer3)="","",INDEX(INDIRECT("ALL["&amp;UNTANA7[#Headers]&amp;"]"),rowPointer3))</f>
        <v>2</v>
      </c>
      <c r="O163" s="9" t="str">
        <f ca="1">IF(INDEX(INDIRECT("ALL["&amp;UNTANA7[#Headers]&amp;"]"),rowPointer3)="","",INDEX(INDIRECT("ALL["&amp;UNTANA7[#Headers]&amp;"]"),rowPointer3))</f>
        <v/>
      </c>
      <c r="P163" s="6" t="str">
        <f ca="1">IF(INDEX(INDIRECT("ALL["&amp;UNTANA7[#Headers]&amp;"]"),rowPointer3)="","",INDEX(INDIRECT("ALL["&amp;UNTANA7[#Headers]&amp;"]"),rowPointer3))</f>
        <v/>
      </c>
      <c r="Q163" s="9" t="str">
        <f ca="1">IF(INDEX(INDIRECT("ALL["&amp;UNTANA7[#Headers]&amp;"]"),rowPointer3)="","",INDEX(INDIRECT("ALL["&amp;UNTANA7[#Headers]&amp;"]"),rowPointer3))</f>
        <v/>
      </c>
      <c r="R163" s="9">
        <f ca="1">IF(INDEX(INDIRECT("ALL["&amp;UNTANA7[#Headers]&amp;"]"),rowPointer3)="","",INDEX(INDIRECT("ALL["&amp;UNTANA7[#Headers]&amp;"]"),rowPointer3))</f>
        <v>800000</v>
      </c>
      <c r="S163" s="6" t="str">
        <f ca="1">IF(INDEX(INDIRECT("ALL["&amp;UNTANA7[#Headers]&amp;"]"),rowPointer3)="","",INDEX(INDIRECT("ALL["&amp;UNTANA7[#Headers]&amp;"]"),rowPointer3))</f>
        <v>50 PAK X 10 BOX</v>
      </c>
      <c r="T163" s="4">
        <f ca="1">IF(INDEX(INDIRECT("ALL["&amp;UNTANA7[#Headers]&amp;"]"),rowPointer3)="","",INDEX(INDIRECT("ALL["&amp;UNTANA7[#Headers]&amp;"]"),rowPointer3))</f>
        <v>0.17</v>
      </c>
      <c r="U163" s="4" t="str">
        <f ca="1">IF(INDEX(INDIRECT("ALL["&amp;UNTANA7[#Headers]&amp;"]"),rowPointer3)="","",INDEX(INDIRECT("ALL["&amp;UNTANA7[#Headers]&amp;"]"),rowPointer3))</f>
        <v/>
      </c>
      <c r="V163" s="9" t="str">
        <f ca="1">IF(INDEX(INDIRECT("ALL["&amp;UNTANA7[#Headers]&amp;"]"),rowPointer3)="","",INDEX(INDIRECT("ALL["&amp;UNTANA7[#Headers]&amp;"]"),rowPointer3))</f>
        <v/>
      </c>
      <c r="W163" s="6" t="str">
        <f ca="1">IF(INDEX(INDIRECT("ALL["&amp;UNTANA7[#Headers]&amp;"]"),rowPointer3)="","",INDEX(INDIRECT("ALL["&amp;UNTANA7[#Headers]&amp;"]"),rowPointer3))</f>
        <v/>
      </c>
    </row>
    <row r="164" spans="1:23" x14ac:dyDescent="0.25">
      <c r="A164" s="7">
        <v>160</v>
      </c>
      <c r="D164">
        <f t="shared" si="2"/>
        <v>160</v>
      </c>
      <c r="E164" t="str">
        <f ca="1">INDEX(INDIRECT("ALL["&amp;UNTANA7[#Headers]&amp;"]"),rowPointer3)</f>
        <v/>
      </c>
      <c r="F164" s="2" t="str">
        <f ca="1">INDEX(INDIRECT("ALL["&amp;UNTANA7[#Headers]&amp;"]"),rowPointer3)</f>
        <v/>
      </c>
      <c r="G164" s="6" t="str">
        <f ca="1">IF(INDEX(INDIRECT("ALL["&amp;UNTANA7[#Headers]&amp;"]"),rowPointer3)="","",INDEX(INDIRECT("ALL["&amp;UNTANA7[#Headers]&amp;"]"),rowPointer3))</f>
        <v/>
      </c>
      <c r="H164" s="6" t="str">
        <f ca="1">IF(INDEX(INDIRECT("ALL["&amp;UNTANA7[#Headers]&amp;"]"),rowPointer3)="","",INDEX(INDIRECT("ALL["&amp;UNTANA7[#Headers]&amp;"]"),rowPointer3))</f>
        <v/>
      </c>
      <c r="I164" s="6" t="str">
        <f ca="1">IF(INDEX(INDIRECT("ALL["&amp;UNTANA7[#Headers]&amp;"]"),rowPointer3)="","",INDEX(INDIRECT("ALL["&amp;UNTANA7[#Headers]&amp;"]"),rowPointer3))</f>
        <v/>
      </c>
      <c r="J164" s="6" t="str">
        <f ca="1">IF(INDEX(INDIRECT("ALL["&amp;UNTANA7[#Headers]&amp;"]"),rowPointer3)="","",INDEX(INDIRECT("ALL["&amp;UNTANA7[#Headers]&amp;"]"),rowPointer3))</f>
        <v/>
      </c>
      <c r="K164" s="2" t="str">
        <f ca="1">IF(INDEX(INDIRECT("ALL["&amp;UNTANA7[#Headers]&amp;"]"),rowPointer3)="","",INDEX(INDIRECT("ALL["&amp;UNTANA7[#Headers]&amp;"]"),rowPointer3))</f>
        <v/>
      </c>
      <c r="L164" s="6" t="str">
        <f ca="1">IF(INDEX(INDIRECT("ALL["&amp;UNTANA7[#Headers]&amp;"]"),rowPointer3)="","",INDEX(INDIRECT("ALL["&amp;UNTANA7[#Headers]&amp;"]"),rowPointer3))</f>
        <v/>
      </c>
      <c r="M164" s="6" t="str">
        <f ca="1">IF(INDEX(INDIRECT("ALL["&amp;UNTANA7[#Headers]&amp;"]"),rowPointer3)="","",INDEX(INDIRECT("ALL["&amp;UNTANA7[#Headers]&amp;"]"),rowPointer3))</f>
        <v>KENKO JUMBO CLIP NO.5</v>
      </c>
      <c r="N164" s="6">
        <f ca="1">IF(INDEX(INDIRECT("ALL["&amp;UNTANA7[#Headers]&amp;"]"),rowPointer3)="","",INDEX(INDIRECT("ALL["&amp;UNTANA7[#Headers]&amp;"]"),rowPointer3))</f>
        <v>2</v>
      </c>
      <c r="O164" s="9" t="str">
        <f ca="1">IF(INDEX(INDIRECT("ALL["&amp;UNTANA7[#Headers]&amp;"]"),rowPointer3)="","",INDEX(INDIRECT("ALL["&amp;UNTANA7[#Headers]&amp;"]"),rowPointer3))</f>
        <v/>
      </c>
      <c r="P164" s="6" t="str">
        <f ca="1">IF(INDEX(INDIRECT("ALL["&amp;UNTANA7[#Headers]&amp;"]"),rowPointer3)="","",INDEX(INDIRECT("ALL["&amp;UNTANA7[#Headers]&amp;"]"),rowPointer3))</f>
        <v/>
      </c>
      <c r="Q164" s="9" t="str">
        <f ca="1">IF(INDEX(INDIRECT("ALL["&amp;UNTANA7[#Headers]&amp;"]"),rowPointer3)="","",INDEX(INDIRECT("ALL["&amp;UNTANA7[#Headers]&amp;"]"),rowPointer3))</f>
        <v/>
      </c>
      <c r="R164" s="9">
        <f ca="1">IF(INDEX(INDIRECT("ALL["&amp;UNTANA7[#Headers]&amp;"]"),rowPointer3)="","",INDEX(INDIRECT("ALL["&amp;UNTANA7[#Headers]&amp;"]"),rowPointer3))</f>
        <v>860000</v>
      </c>
      <c r="S164" s="6" t="str">
        <f ca="1">IF(INDEX(INDIRECT("ALL["&amp;UNTANA7[#Headers]&amp;"]"),rowPointer3)="","",INDEX(INDIRECT("ALL["&amp;UNTANA7[#Headers]&amp;"]"),rowPointer3))</f>
        <v>20 PAK X 10 BOX</v>
      </c>
      <c r="T164" s="4">
        <f ca="1">IF(INDEX(INDIRECT("ALL["&amp;UNTANA7[#Headers]&amp;"]"),rowPointer3)="","",INDEX(INDIRECT("ALL["&amp;UNTANA7[#Headers]&amp;"]"),rowPointer3))</f>
        <v>0.17</v>
      </c>
      <c r="U164" s="4" t="str">
        <f ca="1">IF(INDEX(INDIRECT("ALL["&amp;UNTANA7[#Headers]&amp;"]"),rowPointer3)="","",INDEX(INDIRECT("ALL["&amp;UNTANA7[#Headers]&amp;"]"),rowPointer3))</f>
        <v/>
      </c>
      <c r="V164" s="9" t="str">
        <f ca="1">IF(INDEX(INDIRECT("ALL["&amp;UNTANA7[#Headers]&amp;"]"),rowPointer3)="","",INDEX(INDIRECT("ALL["&amp;UNTANA7[#Headers]&amp;"]"),rowPointer3))</f>
        <v/>
      </c>
      <c r="W164" s="6" t="str">
        <f ca="1">IF(INDEX(INDIRECT("ALL["&amp;UNTANA7[#Headers]&amp;"]"),rowPointer3)="","",INDEX(INDIRECT("ALL["&amp;UNTANA7[#Headers]&amp;"]"),rowPointer3))</f>
        <v/>
      </c>
    </row>
    <row r="165" spans="1:23" x14ac:dyDescent="0.25">
      <c r="A165" s="7">
        <v>161</v>
      </c>
      <c r="D165">
        <f t="shared" si="2"/>
        <v>161</v>
      </c>
      <c r="E165" t="str">
        <f ca="1">INDEX(INDIRECT("ALL["&amp;UNTANA7[#Headers]&amp;"]"),rowPointer3)</f>
        <v/>
      </c>
      <c r="F165" s="2" t="str">
        <f ca="1">INDEX(INDIRECT("ALL["&amp;UNTANA7[#Headers]&amp;"]"),rowPointer3)</f>
        <v/>
      </c>
      <c r="G165" s="6" t="str">
        <f ca="1">IF(INDEX(INDIRECT("ALL["&amp;UNTANA7[#Headers]&amp;"]"),rowPointer3)="","",INDEX(INDIRECT("ALL["&amp;UNTANA7[#Headers]&amp;"]"),rowPointer3))</f>
        <v/>
      </c>
      <c r="H165" s="6" t="str">
        <f ca="1">IF(INDEX(INDIRECT("ALL["&amp;UNTANA7[#Headers]&amp;"]"),rowPointer3)="","",INDEX(INDIRECT("ALL["&amp;UNTANA7[#Headers]&amp;"]"),rowPointer3))</f>
        <v/>
      </c>
      <c r="I165" s="6" t="str">
        <f ca="1">IF(INDEX(INDIRECT("ALL["&amp;UNTANA7[#Headers]&amp;"]"),rowPointer3)="","",INDEX(INDIRECT("ALL["&amp;UNTANA7[#Headers]&amp;"]"),rowPointer3))</f>
        <v/>
      </c>
      <c r="J165" s="6" t="str">
        <f ca="1">IF(INDEX(INDIRECT("ALL["&amp;UNTANA7[#Headers]&amp;"]"),rowPointer3)="","",INDEX(INDIRECT("ALL["&amp;UNTANA7[#Headers]&amp;"]"),rowPointer3))</f>
        <v>SA 39405</v>
      </c>
      <c r="K165" s="2" t="str">
        <f ca="1">IF(INDEX(INDIRECT("ALL["&amp;UNTANA7[#Headers]&amp;"]"),rowPointer3)="","",INDEX(INDIRECT("ALL["&amp;UNTANA7[#Headers]&amp;"]"),rowPointer3))</f>
        <v/>
      </c>
      <c r="L165" s="6" t="str">
        <f ca="1">IF(INDEX(INDIRECT("ALL["&amp;UNTANA7[#Headers]&amp;"]"),rowPointer3)="","",INDEX(INDIRECT("ALL["&amp;UNTANA7[#Headers]&amp;"]"),rowPointer3))</f>
        <v/>
      </c>
      <c r="M165" s="6" t="str">
        <f ca="1">IF(INDEX(INDIRECT("ALL["&amp;UNTANA7[#Headers]&amp;"]"),rowPointer3)="","",INDEX(INDIRECT("ALL["&amp;UNTANA7[#Headers]&amp;"]"),rowPointer3))</f>
        <v>KENKO GEL PEN SAHARA BLACK</v>
      </c>
      <c r="N165" s="6">
        <f ca="1">IF(INDEX(INDIRECT("ALL["&amp;UNTANA7[#Headers]&amp;"]"),rowPointer3)="","",INDEX(INDIRECT("ALL["&amp;UNTANA7[#Headers]&amp;"]"),rowPointer3))</f>
        <v>2</v>
      </c>
      <c r="O165" s="9" t="str">
        <f ca="1">IF(INDEX(INDIRECT("ALL["&amp;UNTANA7[#Headers]&amp;"]"),rowPointer3)="","",INDEX(INDIRECT("ALL["&amp;UNTANA7[#Headers]&amp;"]"),rowPointer3))</f>
        <v/>
      </c>
      <c r="P165" s="6" t="str">
        <f ca="1">IF(INDEX(INDIRECT("ALL["&amp;UNTANA7[#Headers]&amp;"]"),rowPointer3)="","",INDEX(INDIRECT("ALL["&amp;UNTANA7[#Headers]&amp;"]"),rowPointer3))</f>
        <v/>
      </c>
      <c r="Q165" s="9" t="str">
        <f ca="1">IF(INDEX(INDIRECT("ALL["&amp;UNTANA7[#Headers]&amp;"]"),rowPointer3)="","",INDEX(INDIRECT("ALL["&amp;UNTANA7[#Headers]&amp;"]"),rowPointer3))</f>
        <v/>
      </c>
      <c r="R165" s="9">
        <f ca="1">IF(INDEX(INDIRECT("ALL["&amp;UNTANA7[#Headers]&amp;"]"),rowPointer3)="","",INDEX(INDIRECT("ALL["&amp;UNTANA7[#Headers]&amp;"]"),rowPointer3))</f>
        <v>5270400</v>
      </c>
      <c r="S165" s="6" t="str">
        <f ca="1">IF(INDEX(INDIRECT("ALL["&amp;UNTANA7[#Headers]&amp;"]"),rowPointer3)="","",INDEX(INDIRECT("ALL["&amp;UNTANA7[#Headers]&amp;"]"),rowPointer3))</f>
        <v>12 GRS</v>
      </c>
      <c r="T165" s="4">
        <f ca="1">IF(INDEX(INDIRECT("ALL["&amp;UNTANA7[#Headers]&amp;"]"),rowPointer3)="","",INDEX(INDIRECT("ALL["&amp;UNTANA7[#Headers]&amp;"]"),rowPointer3))</f>
        <v>0.17</v>
      </c>
      <c r="U165" s="4" t="str">
        <f ca="1">IF(INDEX(INDIRECT("ALL["&amp;UNTANA7[#Headers]&amp;"]"),rowPointer3)="","",INDEX(INDIRECT("ALL["&amp;UNTANA7[#Headers]&amp;"]"),rowPointer3))</f>
        <v/>
      </c>
      <c r="V165" s="9" t="str">
        <f ca="1">IF(INDEX(INDIRECT("ALL["&amp;UNTANA7[#Headers]&amp;"]"),rowPointer3)="","",INDEX(INDIRECT("ALL["&amp;UNTANA7[#Headers]&amp;"]"),rowPointer3))</f>
        <v/>
      </c>
      <c r="W165" s="6" t="str">
        <f ca="1">IF(INDEX(INDIRECT("ALL["&amp;UNTANA7[#Headers]&amp;"]"),rowPointer3)="","",INDEX(INDIRECT("ALL["&amp;UNTANA7[#Headers]&amp;"]"),rowPointer3))</f>
        <v/>
      </c>
    </row>
    <row r="166" spans="1:23" x14ac:dyDescent="0.25">
      <c r="A166" s="7">
        <v>162</v>
      </c>
      <c r="D166">
        <f t="shared" si="2"/>
        <v>162</v>
      </c>
      <c r="E166" t="str">
        <f ca="1">INDEX(INDIRECT("ALL["&amp;UNTANA7[#Headers]&amp;"]"),rowPointer3)</f>
        <v/>
      </c>
      <c r="F166" s="2" t="str">
        <f ca="1">INDEX(INDIRECT("ALL["&amp;UNTANA7[#Headers]&amp;"]"),rowPointer3)</f>
        <v/>
      </c>
      <c r="G166" s="6" t="str">
        <f ca="1">IF(INDEX(INDIRECT("ALL["&amp;UNTANA7[#Headers]&amp;"]"),rowPointer3)="","",INDEX(INDIRECT("ALL["&amp;UNTANA7[#Headers]&amp;"]"),rowPointer3))</f>
        <v/>
      </c>
      <c r="H166" s="6" t="str">
        <f ca="1">IF(INDEX(INDIRECT("ALL["&amp;UNTANA7[#Headers]&amp;"]"),rowPointer3)="","",INDEX(INDIRECT("ALL["&amp;UNTANA7[#Headers]&amp;"]"),rowPointer3))</f>
        <v/>
      </c>
      <c r="I166" s="6" t="str">
        <f ca="1">IF(INDEX(INDIRECT("ALL["&amp;UNTANA7[#Headers]&amp;"]"),rowPointer3)="","",INDEX(INDIRECT("ALL["&amp;UNTANA7[#Headers]&amp;"]"),rowPointer3))</f>
        <v/>
      </c>
      <c r="J166" s="6" t="str">
        <f ca="1">IF(INDEX(INDIRECT("ALL["&amp;UNTANA7[#Headers]&amp;"]"),rowPointer3)="","",INDEX(INDIRECT("ALL["&amp;UNTANA7[#Headers]&amp;"]"),rowPointer3))</f>
        <v/>
      </c>
      <c r="K166" s="2" t="str">
        <f ca="1">IF(INDEX(INDIRECT("ALL["&amp;UNTANA7[#Headers]&amp;"]"),rowPointer3)="","",INDEX(INDIRECT("ALL["&amp;UNTANA7[#Headers]&amp;"]"),rowPointer3))</f>
        <v/>
      </c>
      <c r="L166" s="6" t="str">
        <f ca="1">IF(INDEX(INDIRECT("ALL["&amp;UNTANA7[#Headers]&amp;"]"),rowPointer3)="","",INDEX(INDIRECT("ALL["&amp;UNTANA7[#Headers]&amp;"]"),rowPointer3))</f>
        <v/>
      </c>
      <c r="M166" s="6" t="str">
        <f ca="1">IF(INDEX(INDIRECT("ALL["&amp;UNTANA7[#Headers]&amp;"]"),rowPointer3)="","",INDEX(INDIRECT("ALL["&amp;UNTANA7[#Headers]&amp;"]"),rowPointer3))</f>
        <v/>
      </c>
      <c r="N166" s="6" t="str">
        <f ca="1">IF(INDEX(INDIRECT("ALL["&amp;UNTANA7[#Headers]&amp;"]"),rowPointer3)="","",INDEX(INDIRECT("ALL["&amp;UNTANA7[#Headers]&amp;"]"),rowPointer3))</f>
        <v/>
      </c>
      <c r="O166" s="9" t="str">
        <f ca="1">IF(INDEX(INDIRECT("ALL["&amp;UNTANA7[#Headers]&amp;"]"),rowPointer3)="","",INDEX(INDIRECT("ALL["&amp;UNTANA7[#Headers]&amp;"]"),rowPointer3))</f>
        <v/>
      </c>
      <c r="P166" s="6" t="str">
        <f ca="1">IF(INDEX(INDIRECT("ALL["&amp;UNTANA7[#Headers]&amp;"]"),rowPointer3)="","",INDEX(INDIRECT("ALL["&amp;UNTANA7[#Headers]&amp;"]"),rowPointer3))</f>
        <v/>
      </c>
      <c r="Q166" s="9" t="str">
        <f ca="1">IF(INDEX(INDIRECT("ALL["&amp;UNTANA7[#Headers]&amp;"]"),rowPointer3)="","",INDEX(INDIRECT("ALL["&amp;UNTANA7[#Headers]&amp;"]"),rowPointer3))</f>
        <v/>
      </c>
      <c r="R166" s="9" t="str">
        <f ca="1">IF(INDEX(INDIRECT("ALL["&amp;UNTANA7[#Headers]&amp;"]"),rowPointer3)="","",INDEX(INDIRECT("ALL["&amp;UNTANA7[#Headers]&amp;"]"),rowPointer3))</f>
        <v/>
      </c>
      <c r="S166" s="6" t="str">
        <f ca="1">IF(INDEX(INDIRECT("ALL["&amp;UNTANA7[#Headers]&amp;"]"),rowPointer3)="","",INDEX(INDIRECT("ALL["&amp;UNTANA7[#Headers]&amp;"]"),rowPointer3))</f>
        <v/>
      </c>
      <c r="T166" s="4" t="str">
        <f ca="1">IF(INDEX(INDIRECT("ALL["&amp;UNTANA7[#Headers]&amp;"]"),rowPointer3)="","",INDEX(INDIRECT("ALL["&amp;UNTANA7[#Headers]&amp;"]"),rowPointer3))</f>
        <v/>
      </c>
      <c r="U166" s="4" t="str">
        <f ca="1">IF(INDEX(INDIRECT("ALL["&amp;UNTANA7[#Headers]&amp;"]"),rowPointer3)="","",INDEX(INDIRECT("ALL["&amp;UNTANA7[#Headers]&amp;"]"),rowPointer3))</f>
        <v/>
      </c>
      <c r="V166" s="9" t="str">
        <f ca="1">IF(INDEX(INDIRECT("ALL["&amp;UNTANA7[#Headers]&amp;"]"),rowPointer3)="","",INDEX(INDIRECT("ALL["&amp;UNTANA7[#Headers]&amp;"]"),rowPointer3))</f>
        <v/>
      </c>
      <c r="W166" s="6" t="str">
        <f ca="1">IF(INDEX(INDIRECT("ALL["&amp;UNTANA7[#Headers]&amp;"]"),rowPointer3)="","",INDEX(INDIRECT("ALL["&amp;UNTANA7[#Headers]&amp;"]"),rowPointer3))</f>
        <v/>
      </c>
    </row>
    <row r="167" spans="1:23" x14ac:dyDescent="0.25">
      <c r="A167" s="7">
        <v>163</v>
      </c>
      <c r="D167">
        <f t="shared" si="2"/>
        <v>163</v>
      </c>
      <c r="E167">
        <f ca="1">INDEX(INDIRECT("ALL["&amp;UNTANA7[#Headers]&amp;"]"),rowPointer3)</f>
        <v>37</v>
      </c>
      <c r="F167" s="2" t="str">
        <f ca="1">INDEX(INDIRECT("ALL["&amp;UNTANA7[#Headers]&amp;"]"),rowPointer3)</f>
        <v/>
      </c>
      <c r="G167" s="6" t="str">
        <f ca="1">IF(INDEX(INDIRECT("ALL["&amp;UNTANA7[#Headers]&amp;"]"),rowPointer3)="","",INDEX(INDIRECT("ALL["&amp;UNTANA7[#Headers]&amp;"]"),rowPointer3))</f>
        <v>KENKO SINAR INDONESIA</v>
      </c>
      <c r="H167" s="6" t="str">
        <f ca="1">IF(INDEX(INDIRECT("ALL["&amp;UNTANA7[#Headers]&amp;"]"),rowPointer3)="","",INDEX(INDIRECT("ALL["&amp;UNTANA7[#Headers]&amp;"]"),rowPointer3))</f>
        <v>ARTO MORO</v>
      </c>
      <c r="I167" s="6" t="str">
        <f ca="1">IF(INDEX(INDIRECT("ALL["&amp;UNTANA7[#Headers]&amp;"]"),rowPointer3)="","",INDEX(INDIRECT("ALL["&amp;UNTANA7[#Headers]&amp;"]"),rowPointer3))</f>
        <v>23010446</v>
      </c>
      <c r="J167" s="6" t="str">
        <f ca="1">IF(INDEX(INDIRECT("ALL["&amp;UNTANA7[#Headers]&amp;"]"),rowPointer3)="","",INDEX(INDIRECT("ALL["&amp;UNTANA7[#Headers]&amp;"]"),rowPointer3))</f>
        <v>SA 39399</v>
      </c>
      <c r="K167" s="2">
        <f ca="1">IF(INDEX(INDIRECT("ALL["&amp;UNTANA7[#Headers]&amp;"]"),rowPointer3)="","",INDEX(INDIRECT("ALL["&amp;UNTANA7[#Headers]&amp;"]"),rowPointer3))</f>
        <v>44933</v>
      </c>
      <c r="L167" s="6" t="str">
        <f ca="1">IF(INDEX(INDIRECT("ALL["&amp;UNTANA7[#Headers]&amp;"]"),rowPointer3)="","",INDEX(INDIRECT("ALL["&amp;UNTANA7[#Headers]&amp;"]"),rowPointer3))</f>
        <v/>
      </c>
      <c r="M167" s="6" t="str">
        <f ca="1">IF(INDEX(INDIRECT("ALL["&amp;UNTANA7[#Headers]&amp;"]"),rowPointer3)="","",INDEX(INDIRECT("ALL["&amp;UNTANA7[#Headers]&amp;"]"),rowPointer3))</f>
        <v>KENKO PUNCH NO.30</v>
      </c>
      <c r="N167" s="6">
        <f ca="1">IF(INDEX(INDIRECT("ALL["&amp;UNTANA7[#Headers]&amp;"]"),rowPointer3)="","",INDEX(INDIRECT("ALL["&amp;UNTANA7[#Headers]&amp;"]"),rowPointer3))</f>
        <v>4</v>
      </c>
      <c r="O167" s="9" t="str">
        <f ca="1">IF(INDEX(INDIRECT("ALL["&amp;UNTANA7[#Headers]&amp;"]"),rowPointer3)="","",INDEX(INDIRECT("ALL["&amp;UNTANA7[#Headers]&amp;"]"),rowPointer3))</f>
        <v/>
      </c>
      <c r="P167" s="6" t="str">
        <f ca="1">IF(INDEX(INDIRECT("ALL["&amp;UNTANA7[#Headers]&amp;"]"),rowPointer3)="","",INDEX(INDIRECT("ALL["&amp;UNTANA7[#Headers]&amp;"]"),rowPointer3))</f>
        <v/>
      </c>
      <c r="Q167" s="9" t="str">
        <f ca="1">IF(INDEX(INDIRECT("ALL["&amp;UNTANA7[#Headers]&amp;"]"),rowPointer3)="","",INDEX(INDIRECT("ALL["&amp;UNTANA7[#Headers]&amp;"]"),rowPointer3))</f>
        <v/>
      </c>
      <c r="R167" s="9">
        <f ca="1">IF(INDEX(INDIRECT("ALL["&amp;UNTANA7[#Headers]&amp;"]"),rowPointer3)="","",INDEX(INDIRECT("ALL["&amp;UNTANA7[#Headers]&amp;"]"),rowPointer3))</f>
        <v>1560000</v>
      </c>
      <c r="S167" s="6" t="str">
        <f ca="1">IF(INDEX(INDIRECT("ALL["&amp;UNTANA7[#Headers]&amp;"]"),rowPointer3)="","",INDEX(INDIRECT("ALL["&amp;UNTANA7[#Headers]&amp;"]"),rowPointer3))</f>
        <v>10 DOZ</v>
      </c>
      <c r="T167" s="4">
        <f ca="1">IF(INDEX(INDIRECT("ALL["&amp;UNTANA7[#Headers]&amp;"]"),rowPointer3)="","",INDEX(INDIRECT("ALL["&amp;UNTANA7[#Headers]&amp;"]"),rowPointer3))</f>
        <v>0.17</v>
      </c>
      <c r="U167" s="4" t="str">
        <f ca="1">IF(INDEX(INDIRECT("ALL["&amp;UNTANA7[#Headers]&amp;"]"),rowPointer3)="","",INDEX(INDIRECT("ALL["&amp;UNTANA7[#Headers]&amp;"]"),rowPointer3))</f>
        <v/>
      </c>
      <c r="V167" s="9" t="str">
        <f ca="1">IF(INDEX(INDIRECT("ALL["&amp;UNTANA7[#Headers]&amp;"]"),rowPointer3)="","",INDEX(INDIRECT("ALL["&amp;UNTANA7[#Headers]&amp;"]"),rowPointer3))</f>
        <v/>
      </c>
      <c r="W167" s="6" t="str">
        <f ca="1">IF(INDEX(INDIRECT("ALL["&amp;UNTANA7[#Headers]&amp;"]"),rowPointer3)="","",INDEX(INDIRECT("ALL["&amp;UNTANA7[#Headers]&amp;"]"),rowPointer3))</f>
        <v/>
      </c>
    </row>
    <row r="168" spans="1:23" x14ac:dyDescent="0.25">
      <c r="A168" s="7">
        <v>164</v>
      </c>
      <c r="D168">
        <f t="shared" si="2"/>
        <v>164</v>
      </c>
      <c r="E168" t="str">
        <f ca="1">INDEX(INDIRECT("ALL["&amp;UNTANA7[#Headers]&amp;"]"),rowPointer3)</f>
        <v/>
      </c>
      <c r="F168" s="2" t="str">
        <f ca="1">INDEX(INDIRECT("ALL["&amp;UNTANA7[#Headers]&amp;"]"),rowPointer3)</f>
        <v/>
      </c>
      <c r="G168" s="6" t="str">
        <f ca="1">IF(INDEX(INDIRECT("ALL["&amp;UNTANA7[#Headers]&amp;"]"),rowPointer3)="","",INDEX(INDIRECT("ALL["&amp;UNTANA7[#Headers]&amp;"]"),rowPointer3))</f>
        <v/>
      </c>
      <c r="H168" s="6" t="str">
        <f ca="1">IF(INDEX(INDIRECT("ALL["&amp;UNTANA7[#Headers]&amp;"]"),rowPointer3)="","",INDEX(INDIRECT("ALL["&amp;UNTANA7[#Headers]&amp;"]"),rowPointer3))</f>
        <v/>
      </c>
      <c r="I168" s="6" t="str">
        <f ca="1">IF(INDEX(INDIRECT("ALL["&amp;UNTANA7[#Headers]&amp;"]"),rowPointer3)="","",INDEX(INDIRECT("ALL["&amp;UNTANA7[#Headers]&amp;"]"),rowPointer3))</f>
        <v/>
      </c>
      <c r="J168" s="6" t="str">
        <f ca="1">IF(INDEX(INDIRECT("ALL["&amp;UNTANA7[#Headers]&amp;"]"),rowPointer3)="","",INDEX(INDIRECT("ALL["&amp;UNTANA7[#Headers]&amp;"]"),rowPointer3))</f>
        <v/>
      </c>
      <c r="K168" s="2" t="str">
        <f ca="1">IF(INDEX(INDIRECT("ALL["&amp;UNTANA7[#Headers]&amp;"]"),rowPointer3)="","",INDEX(INDIRECT("ALL["&amp;UNTANA7[#Headers]&amp;"]"),rowPointer3))</f>
        <v/>
      </c>
      <c r="L168" s="6" t="str">
        <f ca="1">IF(INDEX(INDIRECT("ALL["&amp;UNTANA7[#Headers]&amp;"]"),rowPointer3)="","",INDEX(INDIRECT("ALL["&amp;UNTANA7[#Headers]&amp;"]"),rowPointer3))</f>
        <v/>
      </c>
      <c r="M168" s="6" t="str">
        <f ca="1">IF(INDEX(INDIRECT("ALL["&amp;UNTANA7[#Headers]&amp;"]"),rowPointer3)="","",INDEX(INDIRECT("ALL["&amp;UNTANA7[#Headers]&amp;"]"),rowPointer3))</f>
        <v>KENKO HEAVY DUTY STAPLER HD-12L/24</v>
      </c>
      <c r="N168" s="6">
        <f ca="1">IF(INDEX(INDIRECT("ALL["&amp;UNTANA7[#Headers]&amp;"]"),rowPointer3)="","",INDEX(INDIRECT("ALL["&amp;UNTANA7[#Headers]&amp;"]"),rowPointer3))</f>
        <v>1</v>
      </c>
      <c r="O168" s="9" t="str">
        <f ca="1">IF(INDEX(INDIRECT("ALL["&amp;UNTANA7[#Headers]&amp;"]"),rowPointer3)="","",INDEX(INDIRECT("ALL["&amp;UNTANA7[#Headers]&amp;"]"),rowPointer3))</f>
        <v/>
      </c>
      <c r="P168" s="6" t="str">
        <f ca="1">IF(INDEX(INDIRECT("ALL["&amp;UNTANA7[#Headers]&amp;"]"),rowPointer3)="","",INDEX(INDIRECT("ALL["&amp;UNTANA7[#Headers]&amp;"]"),rowPointer3))</f>
        <v/>
      </c>
      <c r="Q168" s="9" t="str">
        <f ca="1">IF(INDEX(INDIRECT("ALL["&amp;UNTANA7[#Headers]&amp;"]"),rowPointer3)="","",INDEX(INDIRECT("ALL["&amp;UNTANA7[#Headers]&amp;"]"),rowPointer3))</f>
        <v/>
      </c>
      <c r="R168" s="9">
        <f ca="1">IF(INDEX(INDIRECT("ALL["&amp;UNTANA7[#Headers]&amp;"]"),rowPointer3)="","",INDEX(INDIRECT("ALL["&amp;UNTANA7[#Headers]&amp;"]"),rowPointer3))</f>
        <v>2160000</v>
      </c>
      <c r="S168" s="6" t="str">
        <f ca="1">IF(INDEX(INDIRECT("ALL["&amp;UNTANA7[#Headers]&amp;"]"),rowPointer3)="","",INDEX(INDIRECT("ALL["&amp;UNTANA7[#Headers]&amp;"]"),rowPointer3))</f>
        <v>6 PCS</v>
      </c>
      <c r="T168" s="4">
        <f ca="1">IF(INDEX(INDIRECT("ALL["&amp;UNTANA7[#Headers]&amp;"]"),rowPointer3)="","",INDEX(INDIRECT("ALL["&amp;UNTANA7[#Headers]&amp;"]"),rowPointer3))</f>
        <v>0.17</v>
      </c>
      <c r="U168" s="4" t="str">
        <f ca="1">IF(INDEX(INDIRECT("ALL["&amp;UNTANA7[#Headers]&amp;"]"),rowPointer3)="","",INDEX(INDIRECT("ALL["&amp;UNTANA7[#Headers]&amp;"]"),rowPointer3))</f>
        <v/>
      </c>
      <c r="V168" s="9" t="str">
        <f ca="1">IF(INDEX(INDIRECT("ALL["&amp;UNTANA7[#Headers]&amp;"]"),rowPointer3)="","",INDEX(INDIRECT("ALL["&amp;UNTANA7[#Headers]&amp;"]"),rowPointer3))</f>
        <v/>
      </c>
      <c r="W168" s="6" t="str">
        <f ca="1">IF(INDEX(INDIRECT("ALL["&amp;UNTANA7[#Headers]&amp;"]"),rowPointer3)="","",INDEX(INDIRECT("ALL["&amp;UNTANA7[#Headers]&amp;"]"),rowPointer3))</f>
        <v/>
      </c>
    </row>
    <row r="169" spans="1:23" x14ac:dyDescent="0.25">
      <c r="A169" s="7">
        <v>165</v>
      </c>
      <c r="D169">
        <f t="shared" si="2"/>
        <v>165</v>
      </c>
      <c r="E169" t="str">
        <f ca="1">INDEX(INDIRECT("ALL["&amp;UNTANA7[#Headers]&amp;"]"),rowPointer3)</f>
        <v/>
      </c>
      <c r="F169" s="2" t="str">
        <f ca="1">INDEX(INDIRECT("ALL["&amp;UNTANA7[#Headers]&amp;"]"),rowPointer3)</f>
        <v/>
      </c>
      <c r="G169" s="6" t="str">
        <f ca="1">IF(INDEX(INDIRECT("ALL["&amp;UNTANA7[#Headers]&amp;"]"),rowPointer3)="","",INDEX(INDIRECT("ALL["&amp;UNTANA7[#Headers]&amp;"]"),rowPointer3))</f>
        <v/>
      </c>
      <c r="H169" s="6" t="str">
        <f ca="1">IF(INDEX(INDIRECT("ALL["&amp;UNTANA7[#Headers]&amp;"]"),rowPointer3)="","",INDEX(INDIRECT("ALL["&amp;UNTANA7[#Headers]&amp;"]"),rowPointer3))</f>
        <v/>
      </c>
      <c r="I169" s="6" t="str">
        <f ca="1">IF(INDEX(INDIRECT("ALL["&amp;UNTANA7[#Headers]&amp;"]"),rowPointer3)="","",INDEX(INDIRECT("ALL["&amp;UNTANA7[#Headers]&amp;"]"),rowPointer3))</f>
        <v/>
      </c>
      <c r="J169" s="6" t="str">
        <f ca="1">IF(INDEX(INDIRECT("ALL["&amp;UNTANA7[#Headers]&amp;"]"),rowPointer3)="","",INDEX(INDIRECT("ALL["&amp;UNTANA7[#Headers]&amp;"]"),rowPointer3))</f>
        <v/>
      </c>
      <c r="K169" s="2" t="str">
        <f ca="1">IF(INDEX(INDIRECT("ALL["&amp;UNTANA7[#Headers]&amp;"]"),rowPointer3)="","",INDEX(INDIRECT("ALL["&amp;UNTANA7[#Headers]&amp;"]"),rowPointer3))</f>
        <v/>
      </c>
      <c r="L169" s="6" t="str">
        <f ca="1">IF(INDEX(INDIRECT("ALL["&amp;UNTANA7[#Headers]&amp;"]"),rowPointer3)="","",INDEX(INDIRECT("ALL["&amp;UNTANA7[#Headers]&amp;"]"),rowPointer3))</f>
        <v/>
      </c>
      <c r="M169" s="6" t="str">
        <f ca="1">IF(INDEX(INDIRECT("ALL["&amp;UNTANA7[#Headers]&amp;"]"),rowPointer3)="","",INDEX(INDIRECT("ALL["&amp;UNTANA7[#Headers]&amp;"]"),rowPointer3))</f>
        <v>KENKO STAMP PAD NO.0</v>
      </c>
      <c r="N169" s="6">
        <f ca="1">IF(INDEX(INDIRECT("ALL["&amp;UNTANA7[#Headers]&amp;"]"),rowPointer3)="","",INDEX(INDIRECT("ALL["&amp;UNTANA7[#Headers]&amp;"]"),rowPointer3))</f>
        <v>1</v>
      </c>
      <c r="O169" s="9" t="str">
        <f ca="1">IF(INDEX(INDIRECT("ALL["&amp;UNTANA7[#Headers]&amp;"]"),rowPointer3)="","",INDEX(INDIRECT("ALL["&amp;UNTANA7[#Headers]&amp;"]"),rowPointer3))</f>
        <v/>
      </c>
      <c r="P169" s="6" t="str">
        <f ca="1">IF(INDEX(INDIRECT("ALL["&amp;UNTANA7[#Headers]&amp;"]"),rowPointer3)="","",INDEX(INDIRECT("ALL["&amp;UNTANA7[#Headers]&amp;"]"),rowPointer3))</f>
        <v/>
      </c>
      <c r="Q169" s="9" t="str">
        <f ca="1">IF(INDEX(INDIRECT("ALL["&amp;UNTANA7[#Headers]&amp;"]"),rowPointer3)="","",INDEX(INDIRECT("ALL["&amp;UNTANA7[#Headers]&amp;"]"),rowPointer3))</f>
        <v/>
      </c>
      <c r="R169" s="9">
        <f ca="1">IF(INDEX(INDIRECT("ALL["&amp;UNTANA7[#Headers]&amp;"]"),rowPointer3)="","",INDEX(INDIRECT("ALL["&amp;UNTANA7[#Headers]&amp;"]"),rowPointer3))</f>
        <v>1069200</v>
      </c>
      <c r="S169" s="6" t="str">
        <f ca="1">IF(INDEX(INDIRECT("ALL["&amp;UNTANA7[#Headers]&amp;"]"),rowPointer3)="","",INDEX(INDIRECT("ALL["&amp;UNTANA7[#Headers]&amp;"]"),rowPointer3))</f>
        <v>18 DOZ</v>
      </c>
      <c r="T169" s="4">
        <f ca="1">IF(INDEX(INDIRECT("ALL["&amp;UNTANA7[#Headers]&amp;"]"),rowPointer3)="","",INDEX(INDIRECT("ALL["&amp;UNTANA7[#Headers]&amp;"]"),rowPointer3))</f>
        <v>0.17</v>
      </c>
      <c r="U169" s="4" t="str">
        <f ca="1">IF(INDEX(INDIRECT("ALL["&amp;UNTANA7[#Headers]&amp;"]"),rowPointer3)="","",INDEX(INDIRECT("ALL["&amp;UNTANA7[#Headers]&amp;"]"),rowPointer3))</f>
        <v/>
      </c>
      <c r="V169" s="9" t="str">
        <f ca="1">IF(INDEX(INDIRECT("ALL["&amp;UNTANA7[#Headers]&amp;"]"),rowPointer3)="","",INDEX(INDIRECT("ALL["&amp;UNTANA7[#Headers]&amp;"]"),rowPointer3))</f>
        <v/>
      </c>
      <c r="W169" s="6" t="str">
        <f ca="1">IF(INDEX(INDIRECT("ALL["&amp;UNTANA7[#Headers]&amp;"]"),rowPointer3)="","",INDEX(INDIRECT("ALL["&amp;UNTANA7[#Headers]&amp;"]"),rowPointer3))</f>
        <v/>
      </c>
    </row>
    <row r="170" spans="1:23" x14ac:dyDescent="0.25">
      <c r="A170" s="7">
        <v>166</v>
      </c>
      <c r="D170">
        <f t="shared" si="2"/>
        <v>166</v>
      </c>
      <c r="E170" t="str">
        <f ca="1">INDEX(INDIRECT("ALL["&amp;UNTANA7[#Headers]&amp;"]"),rowPointer3)</f>
        <v/>
      </c>
      <c r="F170" s="2" t="str">
        <f ca="1">INDEX(INDIRECT("ALL["&amp;UNTANA7[#Headers]&amp;"]"),rowPointer3)</f>
        <v/>
      </c>
      <c r="G170" s="6" t="str">
        <f ca="1">IF(INDEX(INDIRECT("ALL["&amp;UNTANA7[#Headers]&amp;"]"),rowPointer3)="","",INDEX(INDIRECT("ALL["&amp;UNTANA7[#Headers]&amp;"]"),rowPointer3))</f>
        <v/>
      </c>
      <c r="H170" s="6" t="str">
        <f ca="1">IF(INDEX(INDIRECT("ALL["&amp;UNTANA7[#Headers]&amp;"]"),rowPointer3)="","",INDEX(INDIRECT("ALL["&amp;UNTANA7[#Headers]&amp;"]"),rowPointer3))</f>
        <v/>
      </c>
      <c r="I170" s="6" t="str">
        <f ca="1">IF(INDEX(INDIRECT("ALL["&amp;UNTANA7[#Headers]&amp;"]"),rowPointer3)="","",INDEX(INDIRECT("ALL["&amp;UNTANA7[#Headers]&amp;"]"),rowPointer3))</f>
        <v/>
      </c>
      <c r="J170" s="6" t="str">
        <f ca="1">IF(INDEX(INDIRECT("ALL["&amp;UNTANA7[#Headers]&amp;"]"),rowPointer3)="","",INDEX(INDIRECT("ALL["&amp;UNTANA7[#Headers]&amp;"]"),rowPointer3))</f>
        <v/>
      </c>
      <c r="K170" s="2" t="str">
        <f ca="1">IF(INDEX(INDIRECT("ALL["&amp;UNTANA7[#Headers]&amp;"]"),rowPointer3)="","",INDEX(INDIRECT("ALL["&amp;UNTANA7[#Headers]&amp;"]"),rowPointer3))</f>
        <v/>
      </c>
      <c r="L170" s="6" t="str">
        <f ca="1">IF(INDEX(INDIRECT("ALL["&amp;UNTANA7[#Headers]&amp;"]"),rowPointer3)="","",INDEX(INDIRECT("ALL["&amp;UNTANA7[#Headers]&amp;"]"),rowPointer3))</f>
        <v/>
      </c>
      <c r="M170" s="6" t="str">
        <f ca="1">IF(INDEX(INDIRECT("ALL["&amp;UNTANA7[#Headers]&amp;"]"),rowPointer3)="","",INDEX(INDIRECT("ALL["&amp;UNTANA7[#Headers]&amp;"]"),rowPointer3))</f>
        <v>KENKO PENCIL 2B-6373 METALLIC</v>
      </c>
      <c r="N170" s="6">
        <f ca="1">IF(INDEX(INDIRECT("ALL["&amp;UNTANA7[#Headers]&amp;"]"),rowPointer3)="","",INDEX(INDIRECT("ALL["&amp;UNTANA7[#Headers]&amp;"]"),rowPointer3))</f>
        <v>10</v>
      </c>
      <c r="O170" s="9" t="str">
        <f ca="1">IF(INDEX(INDIRECT("ALL["&amp;UNTANA7[#Headers]&amp;"]"),rowPointer3)="","",INDEX(INDIRECT("ALL["&amp;UNTANA7[#Headers]&amp;"]"),rowPointer3))</f>
        <v/>
      </c>
      <c r="P170" s="6" t="str">
        <f ca="1">IF(INDEX(INDIRECT("ALL["&amp;UNTANA7[#Headers]&amp;"]"),rowPointer3)="","",INDEX(INDIRECT("ALL["&amp;UNTANA7[#Headers]&amp;"]"),rowPointer3))</f>
        <v/>
      </c>
      <c r="Q170" s="9" t="str">
        <f ca="1">IF(INDEX(INDIRECT("ALL["&amp;UNTANA7[#Headers]&amp;"]"),rowPointer3)="","",INDEX(INDIRECT("ALL["&amp;UNTANA7[#Headers]&amp;"]"),rowPointer3))</f>
        <v/>
      </c>
      <c r="R170" s="9">
        <f ca="1">IF(INDEX(INDIRECT("ALL["&amp;UNTANA7[#Headers]&amp;"]"),rowPointer3)="","",INDEX(INDIRECT("ALL["&amp;UNTANA7[#Headers]&amp;"]"),rowPointer3))</f>
        <v>2160000</v>
      </c>
      <c r="S170" s="6" t="str">
        <f ca="1">IF(INDEX(INDIRECT("ALL["&amp;UNTANA7[#Headers]&amp;"]"),rowPointer3)="","",INDEX(INDIRECT("ALL["&amp;UNTANA7[#Headers]&amp;"]"),rowPointer3))</f>
        <v>20 GRS</v>
      </c>
      <c r="T170" s="4">
        <f ca="1">IF(INDEX(INDIRECT("ALL["&amp;UNTANA7[#Headers]&amp;"]"),rowPointer3)="","",INDEX(INDIRECT("ALL["&amp;UNTANA7[#Headers]&amp;"]"),rowPointer3))</f>
        <v>0.17</v>
      </c>
      <c r="U170" s="4" t="str">
        <f ca="1">IF(INDEX(INDIRECT("ALL["&amp;UNTANA7[#Headers]&amp;"]"),rowPointer3)="","",INDEX(INDIRECT("ALL["&amp;UNTANA7[#Headers]&amp;"]"),rowPointer3))</f>
        <v/>
      </c>
      <c r="V170" s="9" t="str">
        <f ca="1">IF(INDEX(INDIRECT("ALL["&amp;UNTANA7[#Headers]&amp;"]"),rowPointer3)="","",INDEX(INDIRECT("ALL["&amp;UNTANA7[#Headers]&amp;"]"),rowPointer3))</f>
        <v/>
      </c>
      <c r="W170" s="6" t="str">
        <f ca="1">IF(INDEX(INDIRECT("ALL["&amp;UNTANA7[#Headers]&amp;"]"),rowPointer3)="","",INDEX(INDIRECT("ALL["&amp;UNTANA7[#Headers]&amp;"]"),rowPointer3))</f>
        <v/>
      </c>
    </row>
    <row r="171" spans="1:23" x14ac:dyDescent="0.25">
      <c r="A171" s="7">
        <v>167</v>
      </c>
      <c r="D171">
        <f t="shared" si="2"/>
        <v>167</v>
      </c>
      <c r="E171" t="str">
        <f ca="1">INDEX(INDIRECT("ALL["&amp;UNTANA7[#Headers]&amp;"]"),rowPointer3)</f>
        <v/>
      </c>
      <c r="F171" s="2" t="str">
        <f ca="1">INDEX(INDIRECT("ALL["&amp;UNTANA7[#Headers]&amp;"]"),rowPointer3)</f>
        <v/>
      </c>
      <c r="G171" s="6" t="str">
        <f ca="1">IF(INDEX(INDIRECT("ALL["&amp;UNTANA7[#Headers]&amp;"]"),rowPointer3)="","",INDEX(INDIRECT("ALL["&amp;UNTANA7[#Headers]&amp;"]"),rowPointer3))</f>
        <v/>
      </c>
      <c r="H171" s="6" t="str">
        <f ca="1">IF(INDEX(INDIRECT("ALL["&amp;UNTANA7[#Headers]&amp;"]"),rowPointer3)="","",INDEX(INDIRECT("ALL["&amp;UNTANA7[#Headers]&amp;"]"),rowPointer3))</f>
        <v/>
      </c>
      <c r="I171" s="6" t="str">
        <f ca="1">IF(INDEX(INDIRECT("ALL["&amp;UNTANA7[#Headers]&amp;"]"),rowPointer3)="","",INDEX(INDIRECT("ALL["&amp;UNTANA7[#Headers]&amp;"]"),rowPointer3))</f>
        <v/>
      </c>
      <c r="J171" s="6" t="str">
        <f ca="1">IF(INDEX(INDIRECT("ALL["&amp;UNTANA7[#Headers]&amp;"]"),rowPointer3)="","",INDEX(INDIRECT("ALL["&amp;UNTANA7[#Headers]&amp;"]"),rowPointer3))</f>
        <v/>
      </c>
      <c r="K171" s="2" t="str">
        <f ca="1">IF(INDEX(INDIRECT("ALL["&amp;UNTANA7[#Headers]&amp;"]"),rowPointer3)="","",INDEX(INDIRECT("ALL["&amp;UNTANA7[#Headers]&amp;"]"),rowPointer3))</f>
        <v/>
      </c>
      <c r="L171" s="6" t="str">
        <f ca="1">IF(INDEX(INDIRECT("ALL["&amp;UNTANA7[#Headers]&amp;"]"),rowPointer3)="","",INDEX(INDIRECT("ALL["&amp;UNTANA7[#Headers]&amp;"]"),rowPointer3))</f>
        <v/>
      </c>
      <c r="M171" s="6" t="str">
        <f ca="1">IF(INDEX(INDIRECT("ALL["&amp;UNTANA7[#Headers]&amp;"]"),rowPointer3)="","",INDEX(INDIRECT("ALL["&amp;UNTANA7[#Headers]&amp;"]"),rowPointer3))</f>
        <v>KENKO 12 COLOR PENCIL CP-12F CLASSIC</v>
      </c>
      <c r="N171" s="6">
        <f ca="1">IF(INDEX(INDIRECT("ALL["&amp;UNTANA7[#Headers]&amp;"]"),rowPointer3)="","",INDEX(INDIRECT("ALL["&amp;UNTANA7[#Headers]&amp;"]"),rowPointer3))</f>
        <v>5</v>
      </c>
      <c r="O171" s="9" t="str">
        <f ca="1">IF(INDEX(INDIRECT("ALL["&amp;UNTANA7[#Headers]&amp;"]"),rowPointer3)="","",INDEX(INDIRECT("ALL["&amp;UNTANA7[#Headers]&amp;"]"),rowPointer3))</f>
        <v/>
      </c>
      <c r="P171" s="6" t="str">
        <f ca="1">IF(INDEX(INDIRECT("ALL["&amp;UNTANA7[#Headers]&amp;"]"),rowPointer3)="","",INDEX(INDIRECT("ALL["&amp;UNTANA7[#Headers]&amp;"]"),rowPointer3))</f>
        <v/>
      </c>
      <c r="Q171" s="9" t="str">
        <f ca="1">IF(INDEX(INDIRECT("ALL["&amp;UNTANA7[#Headers]&amp;"]"),rowPointer3)="","",INDEX(INDIRECT("ALL["&amp;UNTANA7[#Headers]&amp;"]"),rowPointer3))</f>
        <v/>
      </c>
      <c r="R171" s="9">
        <f ca="1">IF(INDEX(INDIRECT("ALL["&amp;UNTANA7[#Headers]&amp;"]"),rowPointer3)="","",INDEX(INDIRECT("ALL["&amp;UNTANA7[#Headers]&amp;"]"),rowPointer3))</f>
        <v>2980800</v>
      </c>
      <c r="S171" s="6" t="str">
        <f ca="1">IF(INDEX(INDIRECT("ALL["&amp;UNTANA7[#Headers]&amp;"]"),rowPointer3)="","",INDEX(INDIRECT("ALL["&amp;UNTANA7[#Headers]&amp;"]"),rowPointer3))</f>
        <v>24 DOZ</v>
      </c>
      <c r="T171" s="4">
        <f ca="1">IF(INDEX(INDIRECT("ALL["&amp;UNTANA7[#Headers]&amp;"]"),rowPointer3)="","",INDEX(INDIRECT("ALL["&amp;UNTANA7[#Headers]&amp;"]"),rowPointer3))</f>
        <v>0.17</v>
      </c>
      <c r="U171" s="4" t="str">
        <f ca="1">IF(INDEX(INDIRECT("ALL["&amp;UNTANA7[#Headers]&amp;"]"),rowPointer3)="","",INDEX(INDIRECT("ALL["&amp;UNTANA7[#Headers]&amp;"]"),rowPointer3))</f>
        <v/>
      </c>
      <c r="V171" s="9" t="str">
        <f ca="1">IF(INDEX(INDIRECT("ALL["&amp;UNTANA7[#Headers]&amp;"]"),rowPointer3)="","",INDEX(INDIRECT("ALL["&amp;UNTANA7[#Headers]&amp;"]"),rowPointer3))</f>
        <v/>
      </c>
      <c r="W171" s="6" t="str">
        <f ca="1">IF(INDEX(INDIRECT("ALL["&amp;UNTANA7[#Headers]&amp;"]"),rowPointer3)="","",INDEX(INDIRECT("ALL["&amp;UNTANA7[#Headers]&amp;"]"),rowPointer3))</f>
        <v/>
      </c>
    </row>
    <row r="172" spans="1:23" x14ac:dyDescent="0.25">
      <c r="A172" s="7">
        <v>168</v>
      </c>
      <c r="D172">
        <f t="shared" si="2"/>
        <v>168</v>
      </c>
      <c r="E172" t="str">
        <f ca="1">INDEX(INDIRECT("ALL["&amp;UNTANA7[#Headers]&amp;"]"),rowPointer3)</f>
        <v/>
      </c>
      <c r="F172" s="2" t="str">
        <f ca="1">INDEX(INDIRECT("ALL["&amp;UNTANA7[#Headers]&amp;"]"),rowPointer3)</f>
        <v/>
      </c>
      <c r="G172" s="6" t="str">
        <f ca="1">IF(INDEX(INDIRECT("ALL["&amp;UNTANA7[#Headers]&amp;"]"),rowPointer3)="","",INDEX(INDIRECT("ALL["&amp;UNTANA7[#Headers]&amp;"]"),rowPointer3))</f>
        <v/>
      </c>
      <c r="H172" s="6" t="str">
        <f ca="1">IF(INDEX(INDIRECT("ALL["&amp;UNTANA7[#Headers]&amp;"]"),rowPointer3)="","",INDEX(INDIRECT("ALL["&amp;UNTANA7[#Headers]&amp;"]"),rowPointer3))</f>
        <v/>
      </c>
      <c r="I172" s="6" t="str">
        <f ca="1">IF(INDEX(INDIRECT("ALL["&amp;UNTANA7[#Headers]&amp;"]"),rowPointer3)="","",INDEX(INDIRECT("ALL["&amp;UNTANA7[#Headers]&amp;"]"),rowPointer3))</f>
        <v/>
      </c>
      <c r="J172" s="6" t="str">
        <f ca="1">IF(INDEX(INDIRECT("ALL["&amp;UNTANA7[#Headers]&amp;"]"),rowPointer3)="","",INDEX(INDIRECT("ALL["&amp;UNTANA7[#Headers]&amp;"]"),rowPointer3))</f>
        <v/>
      </c>
      <c r="K172" s="2" t="str">
        <f ca="1">IF(INDEX(INDIRECT("ALL["&amp;UNTANA7[#Headers]&amp;"]"),rowPointer3)="","",INDEX(INDIRECT("ALL["&amp;UNTANA7[#Headers]&amp;"]"),rowPointer3))</f>
        <v/>
      </c>
      <c r="L172" s="6" t="str">
        <f ca="1">IF(INDEX(INDIRECT("ALL["&amp;UNTANA7[#Headers]&amp;"]"),rowPointer3)="","",INDEX(INDIRECT("ALL["&amp;UNTANA7[#Headers]&amp;"]"),rowPointer3))</f>
        <v/>
      </c>
      <c r="M172" s="6" t="str">
        <f ca="1">IF(INDEX(INDIRECT("ALL["&amp;UNTANA7[#Headers]&amp;"]"),rowPointer3)="","",INDEX(INDIRECT("ALL["&amp;UNTANA7[#Headers]&amp;"]"),rowPointer3))</f>
        <v>KENKO 12 COLOR PENCIL CP-12F TIN CASE CLASSIC</v>
      </c>
      <c r="N172" s="6">
        <f ca="1">IF(INDEX(INDIRECT("ALL["&amp;UNTANA7[#Headers]&amp;"]"),rowPointer3)="","",INDEX(INDIRECT("ALL["&amp;UNTANA7[#Headers]&amp;"]"),rowPointer3))</f>
        <v>1</v>
      </c>
      <c r="O172" s="9" t="str">
        <f ca="1">IF(INDEX(INDIRECT("ALL["&amp;UNTANA7[#Headers]&amp;"]"),rowPointer3)="","",INDEX(INDIRECT("ALL["&amp;UNTANA7[#Headers]&amp;"]"),rowPointer3))</f>
        <v/>
      </c>
      <c r="P172" s="6" t="str">
        <f ca="1">IF(INDEX(INDIRECT("ALL["&amp;UNTANA7[#Headers]&amp;"]"),rowPointer3)="","",INDEX(INDIRECT("ALL["&amp;UNTANA7[#Headers]&amp;"]"),rowPointer3))</f>
        <v/>
      </c>
      <c r="Q172" s="9" t="str">
        <f ca="1">IF(INDEX(INDIRECT("ALL["&amp;UNTANA7[#Headers]&amp;"]"),rowPointer3)="","",INDEX(INDIRECT("ALL["&amp;UNTANA7[#Headers]&amp;"]"),rowPointer3))</f>
        <v/>
      </c>
      <c r="R172" s="9">
        <f ca="1">IF(INDEX(INDIRECT("ALL["&amp;UNTANA7[#Headers]&amp;"]"),rowPointer3)="","",INDEX(INDIRECT("ALL["&amp;UNTANA7[#Headers]&amp;"]"),rowPointer3))</f>
        <v>2040000</v>
      </c>
      <c r="S172" s="6" t="str">
        <f ca="1">IF(INDEX(INDIRECT("ALL["&amp;UNTANA7[#Headers]&amp;"]"),rowPointer3)="","",INDEX(INDIRECT("ALL["&amp;UNTANA7[#Headers]&amp;"]"),rowPointer3))</f>
        <v>10 DOZ</v>
      </c>
      <c r="T172" s="4">
        <f ca="1">IF(INDEX(INDIRECT("ALL["&amp;UNTANA7[#Headers]&amp;"]"),rowPointer3)="","",INDEX(INDIRECT("ALL["&amp;UNTANA7[#Headers]&amp;"]"),rowPointer3))</f>
        <v>0.17</v>
      </c>
      <c r="U172" s="4" t="str">
        <f ca="1">IF(INDEX(INDIRECT("ALL["&amp;UNTANA7[#Headers]&amp;"]"),rowPointer3)="","",INDEX(INDIRECT("ALL["&amp;UNTANA7[#Headers]&amp;"]"),rowPointer3))</f>
        <v/>
      </c>
      <c r="V172" s="9" t="str">
        <f ca="1">IF(INDEX(INDIRECT("ALL["&amp;UNTANA7[#Headers]&amp;"]"),rowPointer3)="","",INDEX(INDIRECT("ALL["&amp;UNTANA7[#Headers]&amp;"]"),rowPointer3))</f>
        <v/>
      </c>
      <c r="W172" s="6" t="str">
        <f ca="1">IF(INDEX(INDIRECT("ALL["&amp;UNTANA7[#Headers]&amp;"]"),rowPointer3)="","",INDEX(INDIRECT("ALL["&amp;UNTANA7[#Headers]&amp;"]"),rowPointer3))</f>
        <v/>
      </c>
    </row>
    <row r="173" spans="1:23" x14ac:dyDescent="0.25">
      <c r="A173" s="7">
        <v>169</v>
      </c>
      <c r="D173">
        <f t="shared" si="2"/>
        <v>169</v>
      </c>
      <c r="E173" t="str">
        <f ca="1">INDEX(INDIRECT("ALL["&amp;UNTANA7[#Headers]&amp;"]"),rowPointer3)</f>
        <v/>
      </c>
      <c r="F173" s="2" t="str">
        <f ca="1">INDEX(INDIRECT("ALL["&amp;UNTANA7[#Headers]&amp;"]"),rowPointer3)</f>
        <v/>
      </c>
      <c r="G173" s="6" t="str">
        <f ca="1">IF(INDEX(INDIRECT("ALL["&amp;UNTANA7[#Headers]&amp;"]"),rowPointer3)="","",INDEX(INDIRECT("ALL["&amp;UNTANA7[#Headers]&amp;"]"),rowPointer3))</f>
        <v/>
      </c>
      <c r="H173" s="6" t="str">
        <f ca="1">IF(INDEX(INDIRECT("ALL["&amp;UNTANA7[#Headers]&amp;"]"),rowPointer3)="","",INDEX(INDIRECT("ALL["&amp;UNTANA7[#Headers]&amp;"]"),rowPointer3))</f>
        <v/>
      </c>
      <c r="I173" s="6" t="str">
        <f ca="1">IF(INDEX(INDIRECT("ALL["&amp;UNTANA7[#Headers]&amp;"]"),rowPointer3)="","",INDEX(INDIRECT("ALL["&amp;UNTANA7[#Headers]&amp;"]"),rowPointer3))</f>
        <v/>
      </c>
      <c r="J173" s="6" t="str">
        <f ca="1">IF(INDEX(INDIRECT("ALL["&amp;UNTANA7[#Headers]&amp;"]"),rowPointer3)="","",INDEX(INDIRECT("ALL["&amp;UNTANA7[#Headers]&amp;"]"),rowPointer3))</f>
        <v/>
      </c>
      <c r="K173" s="2" t="str">
        <f ca="1">IF(INDEX(INDIRECT("ALL["&amp;UNTANA7[#Headers]&amp;"]"),rowPointer3)="","",INDEX(INDIRECT("ALL["&amp;UNTANA7[#Headers]&amp;"]"),rowPointer3))</f>
        <v/>
      </c>
      <c r="L173" s="6" t="str">
        <f ca="1">IF(INDEX(INDIRECT("ALL["&amp;UNTANA7[#Headers]&amp;"]"),rowPointer3)="","",INDEX(INDIRECT("ALL["&amp;UNTANA7[#Headers]&amp;"]"),rowPointer3))</f>
        <v/>
      </c>
      <c r="M173" s="6" t="str">
        <f ca="1">IF(INDEX(INDIRECT("ALL["&amp;UNTANA7[#Headers]&amp;"]"),rowPointer3)="","",INDEX(INDIRECT("ALL["&amp;UNTANA7[#Headers]&amp;"]"),rowPointer3))</f>
        <v>KENKO PRICE LABELLER MX-5500EOS (8DIGITS 1 LINE)</v>
      </c>
      <c r="N173" s="6">
        <f ca="1">IF(INDEX(INDIRECT("ALL["&amp;UNTANA7[#Headers]&amp;"]"),rowPointer3)="","",INDEX(INDIRECT("ALL["&amp;UNTANA7[#Headers]&amp;"]"),rowPointer3))</f>
        <v>1</v>
      </c>
      <c r="O173" s="9" t="str">
        <f ca="1">IF(INDEX(INDIRECT("ALL["&amp;UNTANA7[#Headers]&amp;"]"),rowPointer3)="","",INDEX(INDIRECT("ALL["&amp;UNTANA7[#Headers]&amp;"]"),rowPointer3))</f>
        <v/>
      </c>
      <c r="P173" s="6" t="str">
        <f ca="1">IF(INDEX(INDIRECT("ALL["&amp;UNTANA7[#Headers]&amp;"]"),rowPointer3)="","",INDEX(INDIRECT("ALL["&amp;UNTANA7[#Headers]&amp;"]"),rowPointer3))</f>
        <v/>
      </c>
      <c r="Q173" s="9" t="str">
        <f ca="1">IF(INDEX(INDIRECT("ALL["&amp;UNTANA7[#Headers]&amp;"]"),rowPointer3)="","",INDEX(INDIRECT("ALL["&amp;UNTANA7[#Headers]&amp;"]"),rowPointer3))</f>
        <v/>
      </c>
      <c r="R173" s="9">
        <f ca="1">IF(INDEX(INDIRECT("ALL["&amp;UNTANA7[#Headers]&amp;"]"),rowPointer3)="","",INDEX(INDIRECT("ALL["&amp;UNTANA7[#Headers]&amp;"]"),rowPointer3))</f>
        <v>2750000</v>
      </c>
      <c r="S173" s="6" t="str">
        <f ca="1">IF(INDEX(INDIRECT("ALL["&amp;UNTANA7[#Headers]&amp;"]"),rowPointer3)="","",INDEX(INDIRECT("ALL["&amp;UNTANA7[#Headers]&amp;"]"),rowPointer3))</f>
        <v>50 PCS</v>
      </c>
      <c r="T173" s="4">
        <f ca="1">IF(INDEX(INDIRECT("ALL["&amp;UNTANA7[#Headers]&amp;"]"),rowPointer3)="","",INDEX(INDIRECT("ALL["&amp;UNTANA7[#Headers]&amp;"]"),rowPointer3))</f>
        <v>0.17</v>
      </c>
      <c r="U173" s="4" t="str">
        <f ca="1">IF(INDEX(INDIRECT("ALL["&amp;UNTANA7[#Headers]&amp;"]"),rowPointer3)="","",INDEX(INDIRECT("ALL["&amp;UNTANA7[#Headers]&amp;"]"),rowPointer3))</f>
        <v/>
      </c>
      <c r="V173" s="9" t="str">
        <f ca="1">IF(INDEX(INDIRECT("ALL["&amp;UNTANA7[#Headers]&amp;"]"),rowPointer3)="","",INDEX(INDIRECT("ALL["&amp;UNTANA7[#Headers]&amp;"]"),rowPointer3))</f>
        <v/>
      </c>
      <c r="W173" s="6" t="str">
        <f ca="1">IF(INDEX(INDIRECT("ALL["&amp;UNTANA7[#Headers]&amp;"]"),rowPointer3)="","",INDEX(INDIRECT("ALL["&amp;UNTANA7[#Headers]&amp;"]"),rowPointer3))</f>
        <v/>
      </c>
    </row>
    <row r="174" spans="1:23" x14ac:dyDescent="0.25">
      <c r="A174" s="7">
        <v>170</v>
      </c>
      <c r="D174">
        <f t="shared" si="2"/>
        <v>170</v>
      </c>
      <c r="E174" t="str">
        <f ca="1">INDEX(INDIRECT("ALL["&amp;UNTANA7[#Headers]&amp;"]"),rowPointer3)</f>
        <v/>
      </c>
      <c r="F174" s="2" t="str">
        <f ca="1">INDEX(INDIRECT("ALL["&amp;UNTANA7[#Headers]&amp;"]"),rowPointer3)</f>
        <v/>
      </c>
      <c r="G174" s="6" t="str">
        <f ca="1">IF(INDEX(INDIRECT("ALL["&amp;UNTANA7[#Headers]&amp;"]"),rowPointer3)="","",INDEX(INDIRECT("ALL["&amp;UNTANA7[#Headers]&amp;"]"),rowPointer3))</f>
        <v/>
      </c>
      <c r="H174" s="6" t="str">
        <f ca="1">IF(INDEX(INDIRECT("ALL["&amp;UNTANA7[#Headers]&amp;"]"),rowPointer3)="","",INDEX(INDIRECT("ALL["&amp;UNTANA7[#Headers]&amp;"]"),rowPointer3))</f>
        <v/>
      </c>
      <c r="I174" s="6" t="str">
        <f ca="1">IF(INDEX(INDIRECT("ALL["&amp;UNTANA7[#Headers]&amp;"]"),rowPointer3)="","",INDEX(INDIRECT("ALL["&amp;UNTANA7[#Headers]&amp;"]"),rowPointer3))</f>
        <v/>
      </c>
      <c r="J174" s="6" t="str">
        <f ca="1">IF(INDEX(INDIRECT("ALL["&amp;UNTANA7[#Headers]&amp;"]"),rowPointer3)="","",INDEX(INDIRECT("ALL["&amp;UNTANA7[#Headers]&amp;"]"),rowPointer3))</f>
        <v/>
      </c>
      <c r="K174" s="2" t="str">
        <f ca="1">IF(INDEX(INDIRECT("ALL["&amp;UNTANA7[#Headers]&amp;"]"),rowPointer3)="","",INDEX(INDIRECT("ALL["&amp;UNTANA7[#Headers]&amp;"]"),rowPointer3))</f>
        <v/>
      </c>
      <c r="L174" s="6" t="str">
        <f ca="1">IF(INDEX(INDIRECT("ALL["&amp;UNTANA7[#Headers]&amp;"]"),rowPointer3)="","",INDEX(INDIRECT("ALL["&amp;UNTANA7[#Headers]&amp;"]"),rowPointer3))</f>
        <v/>
      </c>
      <c r="M174" s="6" t="str">
        <f ca="1">IF(INDEX(INDIRECT("ALL["&amp;UNTANA7[#Headers]&amp;"]"),rowPointer3)="","",INDEX(INDIRECT("ALL["&amp;UNTANA7[#Headers]&amp;"]"),rowPointer3))</f>
        <v>KENKO ERASER ERW-20SQ WHITE</v>
      </c>
      <c r="N174" s="6">
        <f ca="1">IF(INDEX(INDIRECT("ALL["&amp;UNTANA7[#Headers]&amp;"]"),rowPointer3)="","",INDEX(INDIRECT("ALL["&amp;UNTANA7[#Headers]&amp;"]"),rowPointer3))</f>
        <v>3</v>
      </c>
      <c r="O174" s="9" t="str">
        <f ca="1">IF(INDEX(INDIRECT("ALL["&amp;UNTANA7[#Headers]&amp;"]"),rowPointer3)="","",INDEX(INDIRECT("ALL["&amp;UNTANA7[#Headers]&amp;"]"),rowPointer3))</f>
        <v/>
      </c>
      <c r="P174" s="6" t="str">
        <f ca="1">IF(INDEX(INDIRECT("ALL["&amp;UNTANA7[#Headers]&amp;"]"),rowPointer3)="","",INDEX(INDIRECT("ALL["&amp;UNTANA7[#Headers]&amp;"]"),rowPointer3))</f>
        <v/>
      </c>
      <c r="Q174" s="9" t="str">
        <f ca="1">IF(INDEX(INDIRECT("ALL["&amp;UNTANA7[#Headers]&amp;"]"),rowPointer3)="","",INDEX(INDIRECT("ALL["&amp;UNTANA7[#Headers]&amp;"]"),rowPointer3))</f>
        <v/>
      </c>
      <c r="R174" s="9">
        <f ca="1">IF(INDEX(INDIRECT("ALL["&amp;UNTANA7[#Headers]&amp;"]"),rowPointer3)="","",INDEX(INDIRECT("ALL["&amp;UNTANA7[#Headers]&amp;"]"),rowPointer3))</f>
        <v>1500000</v>
      </c>
      <c r="S174" s="6" t="str">
        <f ca="1">IF(INDEX(INDIRECT("ALL["&amp;UNTANA7[#Headers]&amp;"]"),rowPointer3)="","",INDEX(INDIRECT("ALL["&amp;UNTANA7[#Headers]&amp;"]"),rowPointer3))</f>
        <v>20 BOX</v>
      </c>
      <c r="T174" s="4">
        <f ca="1">IF(INDEX(INDIRECT("ALL["&amp;UNTANA7[#Headers]&amp;"]"),rowPointer3)="","",INDEX(INDIRECT("ALL["&amp;UNTANA7[#Headers]&amp;"]"),rowPointer3))</f>
        <v>0.17</v>
      </c>
      <c r="U174" s="4" t="str">
        <f ca="1">IF(INDEX(INDIRECT("ALL["&amp;UNTANA7[#Headers]&amp;"]"),rowPointer3)="","",INDEX(INDIRECT("ALL["&amp;UNTANA7[#Headers]&amp;"]"),rowPointer3))</f>
        <v/>
      </c>
      <c r="V174" s="9" t="str">
        <f ca="1">IF(INDEX(INDIRECT("ALL["&amp;UNTANA7[#Headers]&amp;"]"),rowPointer3)="","",INDEX(INDIRECT("ALL["&amp;UNTANA7[#Headers]&amp;"]"),rowPointer3))</f>
        <v/>
      </c>
      <c r="W174" s="6" t="str">
        <f ca="1">IF(INDEX(INDIRECT("ALL["&amp;UNTANA7[#Headers]&amp;"]"),rowPointer3)="","",INDEX(INDIRECT("ALL["&amp;UNTANA7[#Headers]&amp;"]"),rowPointer3))</f>
        <v/>
      </c>
    </row>
    <row r="175" spans="1:23" x14ac:dyDescent="0.25">
      <c r="A175" s="7">
        <v>171</v>
      </c>
      <c r="D175">
        <f t="shared" si="2"/>
        <v>171</v>
      </c>
      <c r="E175" t="str">
        <f ca="1">INDEX(INDIRECT("ALL["&amp;UNTANA7[#Headers]&amp;"]"),rowPointer3)</f>
        <v/>
      </c>
      <c r="F175" s="2" t="str">
        <f ca="1">INDEX(INDIRECT("ALL["&amp;UNTANA7[#Headers]&amp;"]"),rowPointer3)</f>
        <v/>
      </c>
      <c r="G175" s="6" t="str">
        <f ca="1">IF(INDEX(INDIRECT("ALL["&amp;UNTANA7[#Headers]&amp;"]"),rowPointer3)="","",INDEX(INDIRECT("ALL["&amp;UNTANA7[#Headers]&amp;"]"),rowPointer3))</f>
        <v/>
      </c>
      <c r="H175" s="6" t="str">
        <f ca="1">IF(INDEX(INDIRECT("ALL["&amp;UNTANA7[#Headers]&amp;"]"),rowPointer3)="","",INDEX(INDIRECT("ALL["&amp;UNTANA7[#Headers]&amp;"]"),rowPointer3))</f>
        <v/>
      </c>
      <c r="I175" s="6" t="str">
        <f ca="1">IF(INDEX(INDIRECT("ALL["&amp;UNTANA7[#Headers]&amp;"]"),rowPointer3)="","",INDEX(INDIRECT("ALL["&amp;UNTANA7[#Headers]&amp;"]"),rowPointer3))</f>
        <v/>
      </c>
      <c r="J175" s="6" t="str">
        <f ca="1">IF(INDEX(INDIRECT("ALL["&amp;UNTANA7[#Headers]&amp;"]"),rowPointer3)="","",INDEX(INDIRECT("ALL["&amp;UNTANA7[#Headers]&amp;"]"),rowPointer3))</f>
        <v/>
      </c>
      <c r="K175" s="2" t="str">
        <f ca="1">IF(INDEX(INDIRECT("ALL["&amp;UNTANA7[#Headers]&amp;"]"),rowPointer3)="","",INDEX(INDIRECT("ALL["&amp;UNTANA7[#Headers]&amp;"]"),rowPointer3))</f>
        <v/>
      </c>
      <c r="L175" s="6" t="str">
        <f ca="1">IF(INDEX(INDIRECT("ALL["&amp;UNTANA7[#Headers]&amp;"]"),rowPointer3)="","",INDEX(INDIRECT("ALL["&amp;UNTANA7[#Headers]&amp;"]"),rowPointer3))</f>
        <v/>
      </c>
      <c r="M175" s="6" t="str">
        <f ca="1">IF(INDEX(INDIRECT("ALL["&amp;UNTANA7[#Headers]&amp;"]"),rowPointer3)="","",INDEX(INDIRECT("ALL["&amp;UNTANA7[#Headers]&amp;"]"),rowPointer3))</f>
        <v>KENKO PENCIL 2B-3181 HITAM CAP MERAH</v>
      </c>
      <c r="N175" s="6">
        <f ca="1">IF(INDEX(INDIRECT("ALL["&amp;UNTANA7[#Headers]&amp;"]"),rowPointer3)="","",INDEX(INDIRECT("ALL["&amp;UNTANA7[#Headers]&amp;"]"),rowPointer3))</f>
        <v>4</v>
      </c>
      <c r="O175" s="9" t="str">
        <f ca="1">IF(INDEX(INDIRECT("ALL["&amp;UNTANA7[#Headers]&amp;"]"),rowPointer3)="","",INDEX(INDIRECT("ALL["&amp;UNTANA7[#Headers]&amp;"]"),rowPointer3))</f>
        <v/>
      </c>
      <c r="P175" s="6" t="str">
        <f ca="1">IF(INDEX(INDIRECT("ALL["&amp;UNTANA7[#Headers]&amp;"]"),rowPointer3)="","",INDEX(INDIRECT("ALL["&amp;UNTANA7[#Headers]&amp;"]"),rowPointer3))</f>
        <v/>
      </c>
      <c r="Q175" s="9" t="str">
        <f ca="1">IF(INDEX(INDIRECT("ALL["&amp;UNTANA7[#Headers]&amp;"]"),rowPointer3)="","",INDEX(INDIRECT("ALL["&amp;UNTANA7[#Headers]&amp;"]"),rowPointer3))</f>
        <v/>
      </c>
      <c r="R175" s="9">
        <f ca="1">IF(INDEX(INDIRECT("ALL["&amp;UNTANA7[#Headers]&amp;"]"),rowPointer3)="","",INDEX(INDIRECT("ALL["&amp;UNTANA7[#Headers]&amp;"]"),rowPointer3))</f>
        <v>2112000</v>
      </c>
      <c r="S175" s="6" t="str">
        <f ca="1">IF(INDEX(INDIRECT("ALL["&amp;UNTANA7[#Headers]&amp;"]"),rowPointer3)="","",INDEX(INDIRECT("ALL["&amp;UNTANA7[#Headers]&amp;"]"),rowPointer3))</f>
        <v>20 GRS</v>
      </c>
      <c r="T175" s="4">
        <f ca="1">IF(INDEX(INDIRECT("ALL["&amp;UNTANA7[#Headers]&amp;"]"),rowPointer3)="","",INDEX(INDIRECT("ALL["&amp;UNTANA7[#Headers]&amp;"]"),rowPointer3))</f>
        <v>0.17</v>
      </c>
      <c r="U175" s="4" t="str">
        <f ca="1">IF(INDEX(INDIRECT("ALL["&amp;UNTANA7[#Headers]&amp;"]"),rowPointer3)="","",INDEX(INDIRECT("ALL["&amp;UNTANA7[#Headers]&amp;"]"),rowPointer3))</f>
        <v/>
      </c>
      <c r="V175" s="9" t="str">
        <f ca="1">IF(INDEX(INDIRECT("ALL["&amp;UNTANA7[#Headers]&amp;"]"),rowPointer3)="","",INDEX(INDIRECT("ALL["&amp;UNTANA7[#Headers]&amp;"]"),rowPointer3))</f>
        <v/>
      </c>
      <c r="W175" s="6" t="str">
        <f ca="1">IF(INDEX(INDIRECT("ALL["&amp;UNTANA7[#Headers]&amp;"]"),rowPointer3)="","",INDEX(INDIRECT("ALL["&amp;UNTANA7[#Headers]&amp;"]"),rowPointer3))</f>
        <v/>
      </c>
    </row>
    <row r="176" spans="1:23" x14ac:dyDescent="0.25">
      <c r="A176" s="7">
        <v>172</v>
      </c>
      <c r="D176">
        <f t="shared" si="2"/>
        <v>172</v>
      </c>
      <c r="E176" t="str">
        <f ca="1">INDEX(INDIRECT("ALL["&amp;UNTANA7[#Headers]&amp;"]"),rowPointer3)</f>
        <v/>
      </c>
      <c r="F176" s="2" t="str">
        <f ca="1">INDEX(INDIRECT("ALL["&amp;UNTANA7[#Headers]&amp;"]"),rowPointer3)</f>
        <v/>
      </c>
      <c r="G176" s="6" t="str">
        <f ca="1">IF(INDEX(INDIRECT("ALL["&amp;UNTANA7[#Headers]&amp;"]"),rowPointer3)="","",INDEX(INDIRECT("ALL["&amp;UNTANA7[#Headers]&amp;"]"),rowPointer3))</f>
        <v/>
      </c>
      <c r="H176" s="6" t="str">
        <f ca="1">IF(INDEX(INDIRECT("ALL["&amp;UNTANA7[#Headers]&amp;"]"),rowPointer3)="","",INDEX(INDIRECT("ALL["&amp;UNTANA7[#Headers]&amp;"]"),rowPointer3))</f>
        <v/>
      </c>
      <c r="I176" s="6" t="str">
        <f ca="1">IF(INDEX(INDIRECT("ALL["&amp;UNTANA7[#Headers]&amp;"]"),rowPointer3)="","",INDEX(INDIRECT("ALL["&amp;UNTANA7[#Headers]&amp;"]"),rowPointer3))</f>
        <v/>
      </c>
      <c r="J176" s="6" t="str">
        <f ca="1">IF(INDEX(INDIRECT("ALL["&amp;UNTANA7[#Headers]&amp;"]"),rowPointer3)="","",INDEX(INDIRECT("ALL["&amp;UNTANA7[#Headers]&amp;"]"),rowPointer3))</f>
        <v/>
      </c>
      <c r="K176" s="2" t="str">
        <f ca="1">IF(INDEX(INDIRECT("ALL["&amp;UNTANA7[#Headers]&amp;"]"),rowPointer3)="","",INDEX(INDIRECT("ALL["&amp;UNTANA7[#Headers]&amp;"]"),rowPointer3))</f>
        <v/>
      </c>
      <c r="L176" s="6" t="str">
        <f ca="1">IF(INDEX(INDIRECT("ALL["&amp;UNTANA7[#Headers]&amp;"]"),rowPointer3)="","",INDEX(INDIRECT("ALL["&amp;UNTANA7[#Headers]&amp;"]"),rowPointer3))</f>
        <v/>
      </c>
      <c r="M176" s="6" t="str">
        <f ca="1">IF(INDEX(INDIRECT("ALL["&amp;UNTANA7[#Headers]&amp;"]"),rowPointer3)="","",INDEX(INDIRECT("ALL["&amp;UNTANA7[#Headers]&amp;"]"),rowPointer3))</f>
        <v>KENKO STAPLER HD-10D</v>
      </c>
      <c r="N176" s="6">
        <f ca="1">IF(INDEX(INDIRECT("ALL["&amp;UNTANA7[#Headers]&amp;"]"),rowPointer3)="","",INDEX(INDIRECT("ALL["&amp;UNTANA7[#Headers]&amp;"]"),rowPointer3))</f>
        <v>2</v>
      </c>
      <c r="O176" s="9" t="str">
        <f ca="1">IF(INDEX(INDIRECT("ALL["&amp;UNTANA7[#Headers]&amp;"]"),rowPointer3)="","",INDEX(INDIRECT("ALL["&amp;UNTANA7[#Headers]&amp;"]"),rowPointer3))</f>
        <v/>
      </c>
      <c r="P176" s="6" t="str">
        <f ca="1">IF(INDEX(INDIRECT("ALL["&amp;UNTANA7[#Headers]&amp;"]"),rowPointer3)="","",INDEX(INDIRECT("ALL["&amp;UNTANA7[#Headers]&amp;"]"),rowPointer3))</f>
        <v/>
      </c>
      <c r="Q176" s="9" t="str">
        <f ca="1">IF(INDEX(INDIRECT("ALL["&amp;UNTANA7[#Headers]&amp;"]"),rowPointer3)="","",INDEX(INDIRECT("ALL["&amp;UNTANA7[#Headers]&amp;"]"),rowPointer3))</f>
        <v/>
      </c>
      <c r="R176" s="9">
        <f ca="1">IF(INDEX(INDIRECT("ALL["&amp;UNTANA7[#Headers]&amp;"]"),rowPointer3)="","",INDEX(INDIRECT("ALL["&amp;UNTANA7[#Headers]&amp;"]"),rowPointer3))</f>
        <v>2352000</v>
      </c>
      <c r="S176" s="6" t="str">
        <f ca="1">IF(INDEX(INDIRECT("ALL["&amp;UNTANA7[#Headers]&amp;"]"),rowPointer3)="","",INDEX(INDIRECT("ALL["&amp;UNTANA7[#Headers]&amp;"]"),rowPointer3))</f>
        <v>20 DOZ</v>
      </c>
      <c r="T176" s="4">
        <f ca="1">IF(INDEX(INDIRECT("ALL["&amp;UNTANA7[#Headers]&amp;"]"),rowPointer3)="","",INDEX(INDIRECT("ALL["&amp;UNTANA7[#Headers]&amp;"]"),rowPointer3))</f>
        <v>0.17</v>
      </c>
      <c r="U176" s="4" t="str">
        <f ca="1">IF(INDEX(INDIRECT("ALL["&amp;UNTANA7[#Headers]&amp;"]"),rowPointer3)="","",INDEX(INDIRECT("ALL["&amp;UNTANA7[#Headers]&amp;"]"),rowPointer3))</f>
        <v/>
      </c>
      <c r="V176" s="9" t="str">
        <f ca="1">IF(INDEX(INDIRECT("ALL["&amp;UNTANA7[#Headers]&amp;"]"),rowPointer3)="","",INDEX(INDIRECT("ALL["&amp;UNTANA7[#Headers]&amp;"]"),rowPointer3))</f>
        <v/>
      </c>
      <c r="W176" s="6" t="str">
        <f ca="1">IF(INDEX(INDIRECT("ALL["&amp;UNTANA7[#Headers]&amp;"]"),rowPointer3)="","",INDEX(INDIRECT("ALL["&amp;UNTANA7[#Headers]&amp;"]"),rowPointer3))</f>
        <v/>
      </c>
    </row>
    <row r="177" spans="1:23" x14ac:dyDescent="0.25">
      <c r="A177" s="7">
        <v>173</v>
      </c>
      <c r="D177">
        <f t="shared" si="2"/>
        <v>173</v>
      </c>
      <c r="E177" t="str">
        <f ca="1">INDEX(INDIRECT("ALL["&amp;UNTANA7[#Headers]&amp;"]"),rowPointer3)</f>
        <v/>
      </c>
      <c r="F177" s="2" t="str">
        <f ca="1">INDEX(INDIRECT("ALL["&amp;UNTANA7[#Headers]&amp;"]"),rowPointer3)</f>
        <v/>
      </c>
      <c r="G177" s="6" t="str">
        <f ca="1">IF(INDEX(INDIRECT("ALL["&amp;UNTANA7[#Headers]&amp;"]"),rowPointer3)="","",INDEX(INDIRECT("ALL["&amp;UNTANA7[#Headers]&amp;"]"),rowPointer3))</f>
        <v/>
      </c>
      <c r="H177" s="6" t="str">
        <f ca="1">IF(INDEX(INDIRECT("ALL["&amp;UNTANA7[#Headers]&amp;"]"),rowPointer3)="","",INDEX(INDIRECT("ALL["&amp;UNTANA7[#Headers]&amp;"]"),rowPointer3))</f>
        <v/>
      </c>
      <c r="I177" s="6" t="str">
        <f ca="1">IF(INDEX(INDIRECT("ALL["&amp;UNTANA7[#Headers]&amp;"]"),rowPointer3)="","",INDEX(INDIRECT("ALL["&amp;UNTANA7[#Headers]&amp;"]"),rowPointer3))</f>
        <v/>
      </c>
      <c r="J177" s="6" t="str">
        <f ca="1">IF(INDEX(INDIRECT("ALL["&amp;UNTANA7[#Headers]&amp;"]"),rowPointer3)="","",INDEX(INDIRECT("ALL["&amp;UNTANA7[#Headers]&amp;"]"),rowPointer3))</f>
        <v/>
      </c>
      <c r="K177" s="2" t="str">
        <f ca="1">IF(INDEX(INDIRECT("ALL["&amp;UNTANA7[#Headers]&amp;"]"),rowPointer3)="","",INDEX(INDIRECT("ALL["&amp;UNTANA7[#Headers]&amp;"]"),rowPointer3))</f>
        <v/>
      </c>
      <c r="L177" s="6" t="str">
        <f ca="1">IF(INDEX(INDIRECT("ALL["&amp;UNTANA7[#Headers]&amp;"]"),rowPointer3)="","",INDEX(INDIRECT("ALL["&amp;UNTANA7[#Headers]&amp;"]"),rowPointer3))</f>
        <v/>
      </c>
      <c r="M177" s="6" t="str">
        <f ca="1">IF(INDEX(INDIRECT("ALL["&amp;UNTANA7[#Headers]&amp;"]"),rowPointer3)="","",INDEX(INDIRECT("ALL["&amp;UNTANA7[#Headers]&amp;"]"),rowPointer3))</f>
        <v/>
      </c>
      <c r="N177" s="6" t="str">
        <f ca="1">IF(INDEX(INDIRECT("ALL["&amp;UNTANA7[#Headers]&amp;"]"),rowPointer3)="","",INDEX(INDIRECT("ALL["&amp;UNTANA7[#Headers]&amp;"]"),rowPointer3))</f>
        <v/>
      </c>
      <c r="O177" s="9" t="str">
        <f ca="1">IF(INDEX(INDIRECT("ALL["&amp;UNTANA7[#Headers]&amp;"]"),rowPointer3)="","",INDEX(INDIRECT("ALL["&amp;UNTANA7[#Headers]&amp;"]"),rowPointer3))</f>
        <v/>
      </c>
      <c r="P177" s="6" t="str">
        <f ca="1">IF(INDEX(INDIRECT("ALL["&amp;UNTANA7[#Headers]&amp;"]"),rowPointer3)="","",INDEX(INDIRECT("ALL["&amp;UNTANA7[#Headers]&amp;"]"),rowPointer3))</f>
        <v/>
      </c>
      <c r="Q177" s="9" t="str">
        <f ca="1">IF(INDEX(INDIRECT("ALL["&amp;UNTANA7[#Headers]&amp;"]"),rowPointer3)="","",INDEX(INDIRECT("ALL["&amp;UNTANA7[#Headers]&amp;"]"),rowPointer3))</f>
        <v/>
      </c>
      <c r="R177" s="9" t="str">
        <f ca="1">IF(INDEX(INDIRECT("ALL["&amp;UNTANA7[#Headers]&amp;"]"),rowPointer3)="","",INDEX(INDIRECT("ALL["&amp;UNTANA7[#Headers]&amp;"]"),rowPointer3))</f>
        <v/>
      </c>
      <c r="S177" s="6" t="str">
        <f ca="1">IF(INDEX(INDIRECT("ALL["&amp;UNTANA7[#Headers]&amp;"]"),rowPointer3)="","",INDEX(INDIRECT("ALL["&amp;UNTANA7[#Headers]&amp;"]"),rowPointer3))</f>
        <v/>
      </c>
      <c r="T177" s="4" t="str">
        <f ca="1">IF(INDEX(INDIRECT("ALL["&amp;UNTANA7[#Headers]&amp;"]"),rowPointer3)="","",INDEX(INDIRECT("ALL["&amp;UNTANA7[#Headers]&amp;"]"),rowPointer3))</f>
        <v/>
      </c>
      <c r="U177" s="4" t="str">
        <f ca="1">IF(INDEX(INDIRECT("ALL["&amp;UNTANA7[#Headers]&amp;"]"),rowPointer3)="","",INDEX(INDIRECT("ALL["&amp;UNTANA7[#Headers]&amp;"]"),rowPointer3))</f>
        <v/>
      </c>
      <c r="V177" s="9" t="str">
        <f ca="1">IF(INDEX(INDIRECT("ALL["&amp;UNTANA7[#Headers]&amp;"]"),rowPointer3)="","",INDEX(INDIRECT("ALL["&amp;UNTANA7[#Headers]&amp;"]"),rowPointer3))</f>
        <v/>
      </c>
      <c r="W177" s="6" t="str">
        <f ca="1">IF(INDEX(INDIRECT("ALL["&amp;UNTANA7[#Headers]&amp;"]"),rowPointer3)="","",INDEX(INDIRECT("ALL["&amp;UNTANA7[#Headers]&amp;"]"),rowPointer3))</f>
        <v/>
      </c>
    </row>
    <row r="178" spans="1:23" x14ac:dyDescent="0.25">
      <c r="A178" s="7">
        <v>174</v>
      </c>
      <c r="D178">
        <f t="shared" si="2"/>
        <v>174</v>
      </c>
      <c r="E178">
        <f ca="1">INDEX(INDIRECT("ALL["&amp;UNTANA7[#Headers]&amp;"]"),rowPointer3)</f>
        <v>38</v>
      </c>
      <c r="F178" s="2" t="str">
        <f ca="1">INDEX(INDIRECT("ALL["&amp;UNTANA7[#Headers]&amp;"]"),rowPointer3)</f>
        <v/>
      </c>
      <c r="G178" s="6" t="str">
        <f ca="1">IF(INDEX(INDIRECT("ALL["&amp;UNTANA7[#Headers]&amp;"]"),rowPointer3)="","",INDEX(INDIRECT("ALL["&amp;UNTANA7[#Headers]&amp;"]"),rowPointer3))</f>
        <v>KENKO SINAR INDONESIA</v>
      </c>
      <c r="H178" s="6" t="str">
        <f ca="1">IF(INDEX(INDIRECT("ALL["&amp;UNTANA7[#Headers]&amp;"]"),rowPointer3)="","",INDEX(INDIRECT("ALL["&amp;UNTANA7[#Headers]&amp;"]"),rowPointer3))</f>
        <v>ARTO MORO</v>
      </c>
      <c r="I178" s="6" t="str">
        <f ca="1">IF(INDEX(INDIRECT("ALL["&amp;UNTANA7[#Headers]&amp;"]"),rowPointer3)="","",INDEX(INDIRECT("ALL["&amp;UNTANA7[#Headers]&amp;"]"),rowPointer3))</f>
        <v>23010447</v>
      </c>
      <c r="J178" s="6" t="str">
        <f ca="1">IF(INDEX(INDIRECT("ALL["&amp;UNTANA7[#Headers]&amp;"]"),rowPointer3)="","",INDEX(INDIRECT("ALL["&amp;UNTANA7[#Headers]&amp;"]"),rowPointer3))</f>
        <v>SA 39400</v>
      </c>
      <c r="K178" s="2">
        <f ca="1">IF(INDEX(INDIRECT("ALL["&amp;UNTANA7[#Headers]&amp;"]"),rowPointer3)="","",INDEX(INDIRECT("ALL["&amp;UNTANA7[#Headers]&amp;"]"),rowPointer3))</f>
        <v>44933</v>
      </c>
      <c r="L178" s="6" t="str">
        <f ca="1">IF(INDEX(INDIRECT("ALL["&amp;UNTANA7[#Headers]&amp;"]"),rowPointer3)="","",INDEX(INDIRECT("ALL["&amp;UNTANA7[#Headers]&amp;"]"),rowPointer3))</f>
        <v/>
      </c>
      <c r="M178" s="6" t="str">
        <f ca="1">IF(INDEX(INDIRECT("ALL["&amp;UNTANA7[#Headers]&amp;"]"),rowPointer3)="","",INDEX(INDIRECT("ALL["&amp;UNTANA7[#Headers]&amp;"]"),rowPointer3))</f>
        <v>KENKO STAPLER HD-10D</v>
      </c>
      <c r="N178" s="6">
        <f ca="1">IF(INDEX(INDIRECT("ALL["&amp;UNTANA7[#Headers]&amp;"]"),rowPointer3)="","",INDEX(INDIRECT("ALL["&amp;UNTANA7[#Headers]&amp;"]"),rowPointer3))</f>
        <v>2</v>
      </c>
      <c r="O178" s="9" t="str">
        <f ca="1">IF(INDEX(INDIRECT("ALL["&amp;UNTANA7[#Headers]&amp;"]"),rowPointer3)="","",INDEX(INDIRECT("ALL["&amp;UNTANA7[#Headers]&amp;"]"),rowPointer3))</f>
        <v/>
      </c>
      <c r="P178" s="6" t="str">
        <f ca="1">IF(INDEX(INDIRECT("ALL["&amp;UNTANA7[#Headers]&amp;"]"),rowPointer3)="","",INDEX(INDIRECT("ALL["&amp;UNTANA7[#Headers]&amp;"]"),rowPointer3))</f>
        <v/>
      </c>
      <c r="Q178" s="9" t="str">
        <f ca="1">IF(INDEX(INDIRECT("ALL["&amp;UNTANA7[#Headers]&amp;"]"),rowPointer3)="","",INDEX(INDIRECT("ALL["&amp;UNTANA7[#Headers]&amp;"]"),rowPointer3))</f>
        <v/>
      </c>
      <c r="R178" s="9">
        <f ca="1">IF(INDEX(INDIRECT("ALL["&amp;UNTANA7[#Headers]&amp;"]"),rowPointer3)="","",INDEX(INDIRECT("ALL["&amp;UNTANA7[#Headers]&amp;"]"),rowPointer3))</f>
        <v>2352000</v>
      </c>
      <c r="S178" s="6" t="str">
        <f ca="1">IF(INDEX(INDIRECT("ALL["&amp;UNTANA7[#Headers]&amp;"]"),rowPointer3)="","",INDEX(INDIRECT("ALL["&amp;UNTANA7[#Headers]&amp;"]"),rowPointer3))</f>
        <v>20 DOZ</v>
      </c>
      <c r="T178" s="4">
        <f ca="1">IF(INDEX(INDIRECT("ALL["&amp;UNTANA7[#Headers]&amp;"]"),rowPointer3)="","",INDEX(INDIRECT("ALL["&amp;UNTANA7[#Headers]&amp;"]"),rowPointer3))</f>
        <v>0.17</v>
      </c>
      <c r="U178" s="4" t="str">
        <f ca="1">IF(INDEX(INDIRECT("ALL["&amp;UNTANA7[#Headers]&amp;"]"),rowPointer3)="","",INDEX(INDIRECT("ALL["&amp;UNTANA7[#Headers]&amp;"]"),rowPointer3))</f>
        <v/>
      </c>
      <c r="V178" s="9" t="str">
        <f ca="1">IF(INDEX(INDIRECT("ALL["&amp;UNTANA7[#Headers]&amp;"]"),rowPointer3)="","",INDEX(INDIRECT("ALL["&amp;UNTANA7[#Headers]&amp;"]"),rowPointer3))</f>
        <v/>
      </c>
      <c r="W178" s="6" t="str">
        <f ca="1">IF(INDEX(INDIRECT("ALL["&amp;UNTANA7[#Headers]&amp;"]"),rowPointer3)="","",INDEX(INDIRECT("ALL["&amp;UNTANA7[#Headers]&amp;"]"),rowPointer3))</f>
        <v/>
      </c>
    </row>
    <row r="179" spans="1:23" x14ac:dyDescent="0.25">
      <c r="A179" s="7">
        <v>175</v>
      </c>
      <c r="D179">
        <f t="shared" si="2"/>
        <v>175</v>
      </c>
      <c r="E179" t="str">
        <f ca="1">INDEX(INDIRECT("ALL["&amp;UNTANA7[#Headers]&amp;"]"),rowPointer3)</f>
        <v/>
      </c>
      <c r="F179" s="2" t="str">
        <f ca="1">INDEX(INDIRECT("ALL["&amp;UNTANA7[#Headers]&amp;"]"),rowPointer3)</f>
        <v/>
      </c>
      <c r="G179" s="6" t="str">
        <f ca="1">IF(INDEX(INDIRECT("ALL["&amp;UNTANA7[#Headers]&amp;"]"),rowPointer3)="","",INDEX(INDIRECT("ALL["&amp;UNTANA7[#Headers]&amp;"]"),rowPointer3))</f>
        <v/>
      </c>
      <c r="H179" s="6" t="str">
        <f ca="1">IF(INDEX(INDIRECT("ALL["&amp;UNTANA7[#Headers]&amp;"]"),rowPointer3)="","",INDEX(INDIRECT("ALL["&amp;UNTANA7[#Headers]&amp;"]"),rowPointer3))</f>
        <v/>
      </c>
      <c r="I179" s="6" t="str">
        <f ca="1">IF(INDEX(INDIRECT("ALL["&amp;UNTANA7[#Headers]&amp;"]"),rowPointer3)="","",INDEX(INDIRECT("ALL["&amp;UNTANA7[#Headers]&amp;"]"),rowPointer3))</f>
        <v/>
      </c>
      <c r="J179" s="6" t="str">
        <f ca="1">IF(INDEX(INDIRECT("ALL["&amp;UNTANA7[#Headers]&amp;"]"),rowPointer3)="","",INDEX(INDIRECT("ALL["&amp;UNTANA7[#Headers]&amp;"]"),rowPointer3))</f>
        <v/>
      </c>
      <c r="K179" s="2" t="str">
        <f ca="1">IF(INDEX(INDIRECT("ALL["&amp;UNTANA7[#Headers]&amp;"]"),rowPointer3)="","",INDEX(INDIRECT("ALL["&amp;UNTANA7[#Headers]&amp;"]"),rowPointer3))</f>
        <v/>
      </c>
      <c r="L179" s="6" t="str">
        <f ca="1">IF(INDEX(INDIRECT("ALL["&amp;UNTANA7[#Headers]&amp;"]"),rowPointer3)="","",INDEX(INDIRECT("ALL["&amp;UNTANA7[#Headers]&amp;"]"),rowPointer3))</f>
        <v/>
      </c>
      <c r="M179" s="6" t="str">
        <f ca="1">IF(INDEX(INDIRECT("ALL["&amp;UNTANA7[#Headers]&amp;"]"),rowPointer3)="","",INDEX(INDIRECT("ALL["&amp;UNTANA7[#Headers]&amp;"]"),rowPointer3))</f>
        <v>KENKO COLOR CLIP 3100</v>
      </c>
      <c r="N179" s="6">
        <f ca="1">IF(INDEX(INDIRECT("ALL["&amp;UNTANA7[#Headers]&amp;"]"),rowPointer3)="","",INDEX(INDIRECT("ALL["&amp;UNTANA7[#Headers]&amp;"]"),rowPointer3))</f>
        <v>1</v>
      </c>
      <c r="O179" s="9" t="str">
        <f ca="1">IF(INDEX(INDIRECT("ALL["&amp;UNTANA7[#Headers]&amp;"]"),rowPointer3)="","",INDEX(INDIRECT("ALL["&amp;UNTANA7[#Headers]&amp;"]"),rowPointer3))</f>
        <v/>
      </c>
      <c r="P179" s="6" t="str">
        <f ca="1">IF(INDEX(INDIRECT("ALL["&amp;UNTANA7[#Headers]&amp;"]"),rowPointer3)="","",INDEX(INDIRECT("ALL["&amp;UNTANA7[#Headers]&amp;"]"),rowPointer3))</f>
        <v/>
      </c>
      <c r="Q179" s="9" t="str">
        <f ca="1">IF(INDEX(INDIRECT("ALL["&amp;UNTANA7[#Headers]&amp;"]"),rowPointer3)="","",INDEX(INDIRECT("ALL["&amp;UNTANA7[#Headers]&amp;"]"),rowPointer3))</f>
        <v/>
      </c>
      <c r="R179" s="9">
        <f ca="1">IF(INDEX(INDIRECT("ALL["&amp;UNTANA7[#Headers]&amp;"]"),rowPointer3)="","",INDEX(INDIRECT("ALL["&amp;UNTANA7[#Headers]&amp;"]"),rowPointer3))</f>
        <v>1987200</v>
      </c>
      <c r="S179" s="6" t="str">
        <f ca="1">IF(INDEX(INDIRECT("ALL["&amp;UNTANA7[#Headers]&amp;"]"),rowPointer3)="","",INDEX(INDIRECT("ALL["&amp;UNTANA7[#Headers]&amp;"]"),rowPointer3))</f>
        <v>48 DOZ</v>
      </c>
      <c r="T179" s="4">
        <f ca="1">IF(INDEX(INDIRECT("ALL["&amp;UNTANA7[#Headers]&amp;"]"),rowPointer3)="","",INDEX(INDIRECT("ALL["&amp;UNTANA7[#Headers]&amp;"]"),rowPointer3))</f>
        <v>0.17</v>
      </c>
      <c r="U179" s="4" t="str">
        <f ca="1">IF(INDEX(INDIRECT("ALL["&amp;UNTANA7[#Headers]&amp;"]"),rowPointer3)="","",INDEX(INDIRECT("ALL["&amp;UNTANA7[#Headers]&amp;"]"),rowPointer3))</f>
        <v/>
      </c>
      <c r="V179" s="9" t="str">
        <f ca="1">IF(INDEX(INDIRECT("ALL["&amp;UNTANA7[#Headers]&amp;"]"),rowPointer3)="","",INDEX(INDIRECT("ALL["&amp;UNTANA7[#Headers]&amp;"]"),rowPointer3))</f>
        <v/>
      </c>
      <c r="W179" s="6" t="str">
        <f ca="1">IF(INDEX(INDIRECT("ALL["&amp;UNTANA7[#Headers]&amp;"]"),rowPointer3)="","",INDEX(INDIRECT("ALL["&amp;UNTANA7[#Headers]&amp;"]"),rowPointer3))</f>
        <v/>
      </c>
    </row>
    <row r="180" spans="1:23" x14ac:dyDescent="0.25">
      <c r="A180" s="7">
        <v>176</v>
      </c>
      <c r="D180">
        <f t="shared" si="2"/>
        <v>176</v>
      </c>
      <c r="E180" t="str">
        <f ca="1">INDEX(INDIRECT("ALL["&amp;UNTANA7[#Headers]&amp;"]"),rowPointer3)</f>
        <v/>
      </c>
      <c r="F180" s="2" t="str">
        <f ca="1">INDEX(INDIRECT("ALL["&amp;UNTANA7[#Headers]&amp;"]"),rowPointer3)</f>
        <v/>
      </c>
      <c r="G180" s="6" t="str">
        <f ca="1">IF(INDEX(INDIRECT("ALL["&amp;UNTANA7[#Headers]&amp;"]"),rowPointer3)="","",INDEX(INDIRECT("ALL["&amp;UNTANA7[#Headers]&amp;"]"),rowPointer3))</f>
        <v/>
      </c>
      <c r="H180" s="6" t="str">
        <f ca="1">IF(INDEX(INDIRECT("ALL["&amp;UNTANA7[#Headers]&amp;"]"),rowPointer3)="","",INDEX(INDIRECT("ALL["&amp;UNTANA7[#Headers]&amp;"]"),rowPointer3))</f>
        <v/>
      </c>
      <c r="I180" s="6" t="str">
        <f ca="1">IF(INDEX(INDIRECT("ALL["&amp;UNTANA7[#Headers]&amp;"]"),rowPointer3)="","",INDEX(INDIRECT("ALL["&amp;UNTANA7[#Headers]&amp;"]"),rowPointer3))</f>
        <v/>
      </c>
      <c r="J180" s="6" t="str">
        <f ca="1">IF(INDEX(INDIRECT("ALL["&amp;UNTANA7[#Headers]&amp;"]"),rowPointer3)="","",INDEX(INDIRECT("ALL["&amp;UNTANA7[#Headers]&amp;"]"),rowPointer3))</f>
        <v/>
      </c>
      <c r="K180" s="2" t="str">
        <f ca="1">IF(INDEX(INDIRECT("ALL["&amp;UNTANA7[#Headers]&amp;"]"),rowPointer3)="","",INDEX(INDIRECT("ALL["&amp;UNTANA7[#Headers]&amp;"]"),rowPointer3))</f>
        <v/>
      </c>
      <c r="L180" s="6" t="str">
        <f ca="1">IF(INDEX(INDIRECT("ALL["&amp;UNTANA7[#Headers]&amp;"]"),rowPointer3)="","",INDEX(INDIRECT("ALL["&amp;UNTANA7[#Headers]&amp;"]"),rowPointer3))</f>
        <v/>
      </c>
      <c r="M180" s="6" t="str">
        <f ca="1">IF(INDEX(INDIRECT("ALL["&amp;UNTANA7[#Headers]&amp;"]"),rowPointer3)="","",INDEX(INDIRECT("ALL["&amp;UNTANA7[#Headers]&amp;"]"),rowPointer3))</f>
        <v>KENKO PUSH PIN PN-30 COLOR</v>
      </c>
      <c r="N180" s="6">
        <f ca="1">IF(INDEX(INDIRECT("ALL["&amp;UNTANA7[#Headers]&amp;"]"),rowPointer3)="","",INDEX(INDIRECT("ALL["&amp;UNTANA7[#Headers]&amp;"]"),rowPointer3))</f>
        <v>1</v>
      </c>
      <c r="O180" s="9" t="str">
        <f ca="1">IF(INDEX(INDIRECT("ALL["&amp;UNTANA7[#Headers]&amp;"]"),rowPointer3)="","",INDEX(INDIRECT("ALL["&amp;UNTANA7[#Headers]&amp;"]"),rowPointer3))</f>
        <v/>
      </c>
      <c r="P180" s="6" t="str">
        <f ca="1">IF(INDEX(INDIRECT("ALL["&amp;UNTANA7[#Headers]&amp;"]"),rowPointer3)="","",INDEX(INDIRECT("ALL["&amp;UNTANA7[#Headers]&amp;"]"),rowPointer3))</f>
        <v/>
      </c>
      <c r="Q180" s="9" t="str">
        <f ca="1">IF(INDEX(INDIRECT("ALL["&amp;UNTANA7[#Headers]&amp;"]"),rowPointer3)="","",INDEX(INDIRECT("ALL["&amp;UNTANA7[#Headers]&amp;"]"),rowPointer3))</f>
        <v/>
      </c>
      <c r="R180" s="9">
        <f ca="1">IF(INDEX(INDIRECT("ALL["&amp;UNTANA7[#Headers]&amp;"]"),rowPointer3)="","",INDEX(INDIRECT("ALL["&amp;UNTANA7[#Headers]&amp;"]"),rowPointer3))</f>
        <v>1584000</v>
      </c>
      <c r="S180" s="6" t="str">
        <f ca="1">IF(INDEX(INDIRECT("ALL["&amp;UNTANA7[#Headers]&amp;"]"),rowPointer3)="","",INDEX(INDIRECT("ALL["&amp;UNTANA7[#Headers]&amp;"]"),rowPointer3))</f>
        <v>48 DOZ</v>
      </c>
      <c r="T180" s="4">
        <f ca="1">IF(INDEX(INDIRECT("ALL["&amp;UNTANA7[#Headers]&amp;"]"),rowPointer3)="","",INDEX(INDIRECT("ALL["&amp;UNTANA7[#Headers]&amp;"]"),rowPointer3))</f>
        <v>0.17</v>
      </c>
      <c r="U180" s="4" t="str">
        <f ca="1">IF(INDEX(INDIRECT("ALL["&amp;UNTANA7[#Headers]&amp;"]"),rowPointer3)="","",INDEX(INDIRECT("ALL["&amp;UNTANA7[#Headers]&amp;"]"),rowPointer3))</f>
        <v/>
      </c>
      <c r="V180" s="9" t="str">
        <f ca="1">IF(INDEX(INDIRECT("ALL["&amp;UNTANA7[#Headers]&amp;"]"),rowPointer3)="","",INDEX(INDIRECT("ALL["&amp;UNTANA7[#Headers]&amp;"]"),rowPointer3))</f>
        <v/>
      </c>
      <c r="W180" s="6" t="str">
        <f ca="1">IF(INDEX(INDIRECT("ALL["&amp;UNTANA7[#Headers]&amp;"]"),rowPointer3)="","",INDEX(INDIRECT("ALL["&amp;UNTANA7[#Headers]&amp;"]"),rowPointer3))</f>
        <v/>
      </c>
    </row>
    <row r="181" spans="1:23" x14ac:dyDescent="0.25">
      <c r="A181" s="7">
        <v>177</v>
      </c>
      <c r="D181">
        <f t="shared" si="2"/>
        <v>177</v>
      </c>
      <c r="E181" t="str">
        <f ca="1">INDEX(INDIRECT("ALL["&amp;UNTANA7[#Headers]&amp;"]"),rowPointer3)</f>
        <v/>
      </c>
      <c r="F181" s="2" t="str">
        <f ca="1">INDEX(INDIRECT("ALL["&amp;UNTANA7[#Headers]&amp;"]"),rowPointer3)</f>
        <v/>
      </c>
      <c r="G181" s="6" t="str">
        <f ca="1">IF(INDEX(INDIRECT("ALL["&amp;UNTANA7[#Headers]&amp;"]"),rowPointer3)="","",INDEX(INDIRECT("ALL["&amp;UNTANA7[#Headers]&amp;"]"),rowPointer3))</f>
        <v/>
      </c>
      <c r="H181" s="6" t="str">
        <f ca="1">IF(INDEX(INDIRECT("ALL["&amp;UNTANA7[#Headers]&amp;"]"),rowPointer3)="","",INDEX(INDIRECT("ALL["&amp;UNTANA7[#Headers]&amp;"]"),rowPointer3))</f>
        <v/>
      </c>
      <c r="I181" s="6" t="str">
        <f ca="1">IF(INDEX(INDIRECT("ALL["&amp;UNTANA7[#Headers]&amp;"]"),rowPointer3)="","",INDEX(INDIRECT("ALL["&amp;UNTANA7[#Headers]&amp;"]"),rowPointer3))</f>
        <v/>
      </c>
      <c r="J181" s="6" t="str">
        <f ca="1">IF(INDEX(INDIRECT("ALL["&amp;UNTANA7[#Headers]&amp;"]"),rowPointer3)="","",INDEX(INDIRECT("ALL["&amp;UNTANA7[#Headers]&amp;"]"),rowPointer3))</f>
        <v/>
      </c>
      <c r="K181" s="2" t="str">
        <f ca="1">IF(INDEX(INDIRECT("ALL["&amp;UNTANA7[#Headers]&amp;"]"),rowPointer3)="","",INDEX(INDIRECT("ALL["&amp;UNTANA7[#Headers]&amp;"]"),rowPointer3))</f>
        <v/>
      </c>
      <c r="L181" s="6" t="str">
        <f ca="1">IF(INDEX(INDIRECT("ALL["&amp;UNTANA7[#Headers]&amp;"]"),rowPointer3)="","",INDEX(INDIRECT("ALL["&amp;UNTANA7[#Headers]&amp;"]"),rowPointer3))</f>
        <v/>
      </c>
      <c r="M181" s="6" t="str">
        <f ca="1">IF(INDEX(INDIRECT("ALL["&amp;UNTANA7[#Headers]&amp;"]"),rowPointer3)="","",INDEX(INDIRECT("ALL["&amp;UNTANA7[#Headers]&amp;"]"),rowPointer3))</f>
        <v>KENKO ERASER ERB-20SQ BLACK</v>
      </c>
      <c r="N181" s="6">
        <f ca="1">IF(INDEX(INDIRECT("ALL["&amp;UNTANA7[#Headers]&amp;"]"),rowPointer3)="","",INDEX(INDIRECT("ALL["&amp;UNTANA7[#Headers]&amp;"]"),rowPointer3))</f>
        <v>1</v>
      </c>
      <c r="O181" s="9" t="str">
        <f ca="1">IF(INDEX(INDIRECT("ALL["&amp;UNTANA7[#Headers]&amp;"]"),rowPointer3)="","",INDEX(INDIRECT("ALL["&amp;UNTANA7[#Headers]&amp;"]"),rowPointer3))</f>
        <v/>
      </c>
      <c r="P181" s="6" t="str">
        <f ca="1">IF(INDEX(INDIRECT("ALL["&amp;UNTANA7[#Headers]&amp;"]"),rowPointer3)="","",INDEX(INDIRECT("ALL["&amp;UNTANA7[#Headers]&amp;"]"),rowPointer3))</f>
        <v/>
      </c>
      <c r="Q181" s="9" t="str">
        <f ca="1">IF(INDEX(INDIRECT("ALL["&amp;UNTANA7[#Headers]&amp;"]"),rowPointer3)="","",INDEX(INDIRECT("ALL["&amp;UNTANA7[#Headers]&amp;"]"),rowPointer3))</f>
        <v/>
      </c>
      <c r="R181" s="9">
        <f ca="1">IF(INDEX(INDIRECT("ALL["&amp;UNTANA7[#Headers]&amp;"]"),rowPointer3)="","",INDEX(INDIRECT("ALL["&amp;UNTANA7[#Headers]&amp;"]"),rowPointer3))</f>
        <v>1500000</v>
      </c>
      <c r="S181" s="6" t="str">
        <f ca="1">IF(INDEX(INDIRECT("ALL["&amp;UNTANA7[#Headers]&amp;"]"),rowPointer3)="","",INDEX(INDIRECT("ALL["&amp;UNTANA7[#Headers]&amp;"]"),rowPointer3))</f>
        <v>50 BOX</v>
      </c>
      <c r="T181" s="4">
        <f ca="1">IF(INDEX(INDIRECT("ALL["&amp;UNTANA7[#Headers]&amp;"]"),rowPointer3)="","",INDEX(INDIRECT("ALL["&amp;UNTANA7[#Headers]&amp;"]"),rowPointer3))</f>
        <v>0.17</v>
      </c>
      <c r="U181" s="4" t="str">
        <f ca="1">IF(INDEX(INDIRECT("ALL["&amp;UNTANA7[#Headers]&amp;"]"),rowPointer3)="","",INDEX(INDIRECT("ALL["&amp;UNTANA7[#Headers]&amp;"]"),rowPointer3))</f>
        <v/>
      </c>
      <c r="V181" s="9" t="str">
        <f ca="1">IF(INDEX(INDIRECT("ALL["&amp;UNTANA7[#Headers]&amp;"]"),rowPointer3)="","",INDEX(INDIRECT("ALL["&amp;UNTANA7[#Headers]&amp;"]"),rowPointer3))</f>
        <v/>
      </c>
      <c r="W181" s="6" t="str">
        <f ca="1">IF(INDEX(INDIRECT("ALL["&amp;UNTANA7[#Headers]&amp;"]"),rowPointer3)="","",INDEX(INDIRECT("ALL["&amp;UNTANA7[#Headers]&amp;"]"),rowPointer3))</f>
        <v/>
      </c>
    </row>
    <row r="182" spans="1:23" x14ac:dyDescent="0.25">
      <c r="A182" s="7">
        <v>178</v>
      </c>
      <c r="D182">
        <f t="shared" si="2"/>
        <v>178</v>
      </c>
      <c r="E182" t="str">
        <f ca="1">INDEX(INDIRECT("ALL["&amp;UNTANA7[#Headers]&amp;"]"),rowPointer3)</f>
        <v/>
      </c>
      <c r="F182" s="2" t="str">
        <f ca="1">INDEX(INDIRECT("ALL["&amp;UNTANA7[#Headers]&amp;"]"),rowPointer3)</f>
        <v/>
      </c>
      <c r="G182" s="6" t="str">
        <f ca="1">IF(INDEX(INDIRECT("ALL["&amp;UNTANA7[#Headers]&amp;"]"),rowPointer3)="","",INDEX(INDIRECT("ALL["&amp;UNTANA7[#Headers]&amp;"]"),rowPointer3))</f>
        <v/>
      </c>
      <c r="H182" s="6" t="str">
        <f ca="1">IF(INDEX(INDIRECT("ALL["&amp;UNTANA7[#Headers]&amp;"]"),rowPointer3)="","",INDEX(INDIRECT("ALL["&amp;UNTANA7[#Headers]&amp;"]"),rowPointer3))</f>
        <v/>
      </c>
      <c r="I182" s="6" t="str">
        <f ca="1">IF(INDEX(INDIRECT("ALL["&amp;UNTANA7[#Headers]&amp;"]"),rowPointer3)="","",INDEX(INDIRECT("ALL["&amp;UNTANA7[#Headers]&amp;"]"),rowPointer3))</f>
        <v/>
      </c>
      <c r="J182" s="6" t="str">
        <f ca="1">IF(INDEX(INDIRECT("ALL["&amp;UNTANA7[#Headers]&amp;"]"),rowPointer3)="","",INDEX(INDIRECT("ALL["&amp;UNTANA7[#Headers]&amp;"]"),rowPointer3))</f>
        <v/>
      </c>
      <c r="K182" s="2" t="str">
        <f ca="1">IF(INDEX(INDIRECT("ALL["&amp;UNTANA7[#Headers]&amp;"]"),rowPointer3)="","",INDEX(INDIRECT("ALL["&amp;UNTANA7[#Headers]&amp;"]"),rowPointer3))</f>
        <v/>
      </c>
      <c r="L182" s="6" t="str">
        <f ca="1">IF(INDEX(INDIRECT("ALL["&amp;UNTANA7[#Headers]&amp;"]"),rowPointer3)="","",INDEX(INDIRECT("ALL["&amp;UNTANA7[#Headers]&amp;"]"),rowPointer3))</f>
        <v/>
      </c>
      <c r="M182" s="6" t="str">
        <f ca="1">IF(INDEX(INDIRECT("ALL["&amp;UNTANA7[#Headers]&amp;"]"),rowPointer3)="","",INDEX(INDIRECT("ALL["&amp;UNTANA7[#Headers]&amp;"]"),rowPointer3))</f>
        <v>KENKO ERASER ERB-40SQ BLACK</v>
      </c>
      <c r="N182" s="6">
        <f ca="1">IF(INDEX(INDIRECT("ALL["&amp;UNTANA7[#Headers]&amp;"]"),rowPointer3)="","",INDEX(INDIRECT("ALL["&amp;UNTANA7[#Headers]&amp;"]"),rowPointer3))</f>
        <v>1</v>
      </c>
      <c r="O182" s="9" t="str">
        <f ca="1">IF(INDEX(INDIRECT("ALL["&amp;UNTANA7[#Headers]&amp;"]"),rowPointer3)="","",INDEX(INDIRECT("ALL["&amp;UNTANA7[#Headers]&amp;"]"),rowPointer3))</f>
        <v/>
      </c>
      <c r="P182" s="6" t="str">
        <f ca="1">IF(INDEX(INDIRECT("ALL["&amp;UNTANA7[#Headers]&amp;"]"),rowPointer3)="","",INDEX(INDIRECT("ALL["&amp;UNTANA7[#Headers]&amp;"]"),rowPointer3))</f>
        <v/>
      </c>
      <c r="Q182" s="9" t="str">
        <f ca="1">IF(INDEX(INDIRECT("ALL["&amp;UNTANA7[#Headers]&amp;"]"),rowPointer3)="","",INDEX(INDIRECT("ALL["&amp;UNTANA7[#Headers]&amp;"]"),rowPointer3))</f>
        <v/>
      </c>
      <c r="R182" s="9">
        <f ca="1">IF(INDEX(INDIRECT("ALL["&amp;UNTANA7[#Headers]&amp;"]"),rowPointer3)="","",INDEX(INDIRECT("ALL["&amp;UNTANA7[#Headers]&amp;"]"),rowPointer3))</f>
        <v>1375000</v>
      </c>
      <c r="S182" s="6" t="str">
        <f ca="1">IF(INDEX(INDIRECT("ALL["&amp;UNTANA7[#Headers]&amp;"]"),rowPointer3)="","",INDEX(INDIRECT("ALL["&amp;UNTANA7[#Headers]&amp;"]"),rowPointer3))</f>
        <v>50 BOX</v>
      </c>
      <c r="T182" s="4">
        <f ca="1">IF(INDEX(INDIRECT("ALL["&amp;UNTANA7[#Headers]&amp;"]"),rowPointer3)="","",INDEX(INDIRECT("ALL["&amp;UNTANA7[#Headers]&amp;"]"),rowPointer3))</f>
        <v>0.17</v>
      </c>
      <c r="U182" s="4" t="str">
        <f ca="1">IF(INDEX(INDIRECT("ALL["&amp;UNTANA7[#Headers]&amp;"]"),rowPointer3)="","",INDEX(INDIRECT("ALL["&amp;UNTANA7[#Headers]&amp;"]"),rowPointer3))</f>
        <v/>
      </c>
      <c r="V182" s="9" t="str">
        <f ca="1">IF(INDEX(INDIRECT("ALL["&amp;UNTANA7[#Headers]&amp;"]"),rowPointer3)="","",INDEX(INDIRECT("ALL["&amp;UNTANA7[#Headers]&amp;"]"),rowPointer3))</f>
        <v/>
      </c>
      <c r="W182" s="6" t="str">
        <f ca="1">IF(INDEX(INDIRECT("ALL["&amp;UNTANA7[#Headers]&amp;"]"),rowPointer3)="","",INDEX(INDIRECT("ALL["&amp;UNTANA7[#Headers]&amp;"]"),rowPointer3))</f>
        <v/>
      </c>
    </row>
    <row r="183" spans="1:23" x14ac:dyDescent="0.25">
      <c r="A183" s="7">
        <v>179</v>
      </c>
      <c r="D183">
        <f t="shared" si="2"/>
        <v>179</v>
      </c>
      <c r="E183" t="str">
        <f ca="1">INDEX(INDIRECT("ALL["&amp;UNTANA7[#Headers]&amp;"]"),rowPointer3)</f>
        <v/>
      </c>
      <c r="F183" s="2" t="str">
        <f ca="1">INDEX(INDIRECT("ALL["&amp;UNTANA7[#Headers]&amp;"]"),rowPointer3)</f>
        <v/>
      </c>
      <c r="G183" s="6" t="str">
        <f ca="1">IF(INDEX(INDIRECT("ALL["&amp;UNTANA7[#Headers]&amp;"]"),rowPointer3)="","",INDEX(INDIRECT("ALL["&amp;UNTANA7[#Headers]&amp;"]"),rowPointer3))</f>
        <v/>
      </c>
      <c r="H183" s="6" t="str">
        <f ca="1">IF(INDEX(INDIRECT("ALL["&amp;UNTANA7[#Headers]&amp;"]"),rowPointer3)="","",INDEX(INDIRECT("ALL["&amp;UNTANA7[#Headers]&amp;"]"),rowPointer3))</f>
        <v/>
      </c>
      <c r="I183" s="6" t="str">
        <f ca="1">IF(INDEX(INDIRECT("ALL["&amp;UNTANA7[#Headers]&amp;"]"),rowPointer3)="","",INDEX(INDIRECT("ALL["&amp;UNTANA7[#Headers]&amp;"]"),rowPointer3))</f>
        <v/>
      </c>
      <c r="J183" s="6" t="str">
        <f ca="1">IF(INDEX(INDIRECT("ALL["&amp;UNTANA7[#Headers]&amp;"]"),rowPointer3)="","",INDEX(INDIRECT("ALL["&amp;UNTANA7[#Headers]&amp;"]"),rowPointer3))</f>
        <v/>
      </c>
      <c r="K183" s="2" t="str">
        <f ca="1">IF(INDEX(INDIRECT("ALL["&amp;UNTANA7[#Headers]&amp;"]"),rowPointer3)="","",INDEX(INDIRECT("ALL["&amp;UNTANA7[#Headers]&amp;"]"),rowPointer3))</f>
        <v/>
      </c>
      <c r="L183" s="6" t="str">
        <f ca="1">IF(INDEX(INDIRECT("ALL["&amp;UNTANA7[#Headers]&amp;"]"),rowPointer3)="","",INDEX(INDIRECT("ALL["&amp;UNTANA7[#Headers]&amp;"]"),rowPointer3))</f>
        <v/>
      </c>
      <c r="M183" s="6" t="str">
        <f ca="1">IF(INDEX(INDIRECT("ALL["&amp;UNTANA7[#Headers]&amp;"]"),rowPointer3)="","",INDEX(INDIRECT("ALL["&amp;UNTANA7[#Headers]&amp;"]"),rowPointer3))</f>
        <v>KENKO ERASER ERW-40SQ WHITE</v>
      </c>
      <c r="N183" s="6">
        <f ca="1">IF(INDEX(INDIRECT("ALL["&amp;UNTANA7[#Headers]&amp;"]"),rowPointer3)="","",INDEX(INDIRECT("ALL["&amp;UNTANA7[#Headers]&amp;"]"),rowPointer3))</f>
        <v>2</v>
      </c>
      <c r="O183" s="9" t="str">
        <f ca="1">IF(INDEX(INDIRECT("ALL["&amp;UNTANA7[#Headers]&amp;"]"),rowPointer3)="","",INDEX(INDIRECT("ALL["&amp;UNTANA7[#Headers]&amp;"]"),rowPointer3))</f>
        <v/>
      </c>
      <c r="P183" s="6" t="str">
        <f ca="1">IF(INDEX(INDIRECT("ALL["&amp;UNTANA7[#Headers]&amp;"]"),rowPointer3)="","",INDEX(INDIRECT("ALL["&amp;UNTANA7[#Headers]&amp;"]"),rowPointer3))</f>
        <v/>
      </c>
      <c r="Q183" s="9" t="str">
        <f ca="1">IF(INDEX(INDIRECT("ALL["&amp;UNTANA7[#Headers]&amp;"]"),rowPointer3)="","",INDEX(INDIRECT("ALL["&amp;UNTANA7[#Headers]&amp;"]"),rowPointer3))</f>
        <v/>
      </c>
      <c r="R183" s="9">
        <f ca="1">IF(INDEX(INDIRECT("ALL["&amp;UNTANA7[#Headers]&amp;"]"),rowPointer3)="","",INDEX(INDIRECT("ALL["&amp;UNTANA7[#Headers]&amp;"]"),rowPointer3))</f>
        <v>1375000</v>
      </c>
      <c r="S183" s="6" t="str">
        <f ca="1">IF(INDEX(INDIRECT("ALL["&amp;UNTANA7[#Headers]&amp;"]"),rowPointer3)="","",INDEX(INDIRECT("ALL["&amp;UNTANA7[#Headers]&amp;"]"),rowPointer3))</f>
        <v>50 BOX</v>
      </c>
      <c r="T183" s="4">
        <f ca="1">IF(INDEX(INDIRECT("ALL["&amp;UNTANA7[#Headers]&amp;"]"),rowPointer3)="","",INDEX(INDIRECT("ALL["&amp;UNTANA7[#Headers]&amp;"]"),rowPointer3))</f>
        <v>0.17</v>
      </c>
      <c r="U183" s="4" t="str">
        <f ca="1">IF(INDEX(INDIRECT("ALL["&amp;UNTANA7[#Headers]&amp;"]"),rowPointer3)="","",INDEX(INDIRECT("ALL["&amp;UNTANA7[#Headers]&amp;"]"),rowPointer3))</f>
        <v/>
      </c>
      <c r="V183" s="9" t="str">
        <f ca="1">IF(INDEX(INDIRECT("ALL["&amp;UNTANA7[#Headers]&amp;"]"),rowPointer3)="","",INDEX(INDIRECT("ALL["&amp;UNTANA7[#Headers]&amp;"]"),rowPointer3))</f>
        <v/>
      </c>
      <c r="W183" s="6" t="str">
        <f ca="1">IF(INDEX(INDIRECT("ALL["&amp;UNTANA7[#Headers]&amp;"]"),rowPointer3)="","",INDEX(INDIRECT("ALL["&amp;UNTANA7[#Headers]&amp;"]"),rowPointer3))</f>
        <v/>
      </c>
    </row>
    <row r="184" spans="1:23" x14ac:dyDescent="0.25">
      <c r="A184" s="7">
        <v>180</v>
      </c>
      <c r="D184">
        <f t="shared" si="2"/>
        <v>180</v>
      </c>
      <c r="E184" t="str">
        <f ca="1">INDEX(INDIRECT("ALL["&amp;UNTANA7[#Headers]&amp;"]"),rowPointer3)</f>
        <v/>
      </c>
      <c r="F184" s="2" t="str">
        <f ca="1">INDEX(INDIRECT("ALL["&amp;UNTANA7[#Headers]&amp;"]"),rowPointer3)</f>
        <v/>
      </c>
      <c r="G184" s="6" t="str">
        <f ca="1">IF(INDEX(INDIRECT("ALL["&amp;UNTANA7[#Headers]&amp;"]"),rowPointer3)="","",INDEX(INDIRECT("ALL["&amp;UNTANA7[#Headers]&amp;"]"),rowPointer3))</f>
        <v/>
      </c>
      <c r="H184" s="6" t="str">
        <f ca="1">IF(INDEX(INDIRECT("ALL["&amp;UNTANA7[#Headers]&amp;"]"),rowPointer3)="","",INDEX(INDIRECT("ALL["&amp;UNTANA7[#Headers]&amp;"]"),rowPointer3))</f>
        <v/>
      </c>
      <c r="I184" s="6" t="str">
        <f ca="1">IF(INDEX(INDIRECT("ALL["&amp;UNTANA7[#Headers]&amp;"]"),rowPointer3)="","",INDEX(INDIRECT("ALL["&amp;UNTANA7[#Headers]&amp;"]"),rowPointer3))</f>
        <v/>
      </c>
      <c r="J184" s="6" t="str">
        <f ca="1">IF(INDEX(INDIRECT("ALL["&amp;UNTANA7[#Headers]&amp;"]"),rowPointer3)="","",INDEX(INDIRECT("ALL["&amp;UNTANA7[#Headers]&amp;"]"),rowPointer3))</f>
        <v/>
      </c>
      <c r="K184" s="2" t="str">
        <f ca="1">IF(INDEX(INDIRECT("ALL["&amp;UNTANA7[#Headers]&amp;"]"),rowPointer3)="","",INDEX(INDIRECT("ALL["&amp;UNTANA7[#Headers]&amp;"]"),rowPointer3))</f>
        <v/>
      </c>
      <c r="L184" s="6" t="str">
        <f ca="1">IF(INDEX(INDIRECT("ALL["&amp;UNTANA7[#Headers]&amp;"]"),rowPointer3)="","",INDEX(INDIRECT("ALL["&amp;UNTANA7[#Headers]&amp;"]"),rowPointer3))</f>
        <v/>
      </c>
      <c r="M184" s="6" t="str">
        <f ca="1">IF(INDEX(INDIRECT("ALL["&amp;UNTANA7[#Headers]&amp;"]"),rowPointer3)="","",INDEX(INDIRECT("ALL["&amp;UNTANA7[#Headers]&amp;"]"),rowPointer3))</f>
        <v>KENKO TRIGONAL CLIP NO.3</v>
      </c>
      <c r="N184" s="6">
        <f ca="1">IF(INDEX(INDIRECT("ALL["&amp;UNTANA7[#Headers]&amp;"]"),rowPointer3)="","",INDEX(INDIRECT("ALL["&amp;UNTANA7[#Headers]&amp;"]"),rowPointer3))</f>
        <v>1</v>
      </c>
      <c r="O184" s="9" t="str">
        <f ca="1">IF(INDEX(INDIRECT("ALL["&amp;UNTANA7[#Headers]&amp;"]"),rowPointer3)="","",INDEX(INDIRECT("ALL["&amp;UNTANA7[#Headers]&amp;"]"),rowPointer3))</f>
        <v/>
      </c>
      <c r="P184" s="6" t="str">
        <f ca="1">IF(INDEX(INDIRECT("ALL["&amp;UNTANA7[#Headers]&amp;"]"),rowPointer3)="","",INDEX(INDIRECT("ALL["&amp;UNTANA7[#Headers]&amp;"]"),rowPointer3))</f>
        <v/>
      </c>
      <c r="Q184" s="9" t="str">
        <f ca="1">IF(INDEX(INDIRECT("ALL["&amp;UNTANA7[#Headers]&amp;"]"),rowPointer3)="","",INDEX(INDIRECT("ALL["&amp;UNTANA7[#Headers]&amp;"]"),rowPointer3))</f>
        <v/>
      </c>
      <c r="R184" s="9">
        <f ca="1">IF(INDEX(INDIRECT("ALL["&amp;UNTANA7[#Headers]&amp;"]"),rowPointer3)="","",INDEX(INDIRECT("ALL["&amp;UNTANA7[#Headers]&amp;"]"),rowPointer3))</f>
        <v>800000</v>
      </c>
      <c r="S184" s="6" t="str">
        <f ca="1">IF(INDEX(INDIRECT("ALL["&amp;UNTANA7[#Headers]&amp;"]"),rowPointer3)="","",INDEX(INDIRECT("ALL["&amp;UNTANA7[#Headers]&amp;"]"),rowPointer3))</f>
        <v>50 PAK X 10 BOX</v>
      </c>
      <c r="T184" s="4">
        <f ca="1">IF(INDEX(INDIRECT("ALL["&amp;UNTANA7[#Headers]&amp;"]"),rowPointer3)="","",INDEX(INDIRECT("ALL["&amp;UNTANA7[#Headers]&amp;"]"),rowPointer3))</f>
        <v>0.17</v>
      </c>
      <c r="U184" s="4" t="str">
        <f ca="1">IF(INDEX(INDIRECT("ALL["&amp;UNTANA7[#Headers]&amp;"]"),rowPointer3)="","",INDEX(INDIRECT("ALL["&amp;UNTANA7[#Headers]&amp;"]"),rowPointer3))</f>
        <v/>
      </c>
      <c r="V184" s="9" t="str">
        <f ca="1">IF(INDEX(INDIRECT("ALL["&amp;UNTANA7[#Headers]&amp;"]"),rowPointer3)="","",INDEX(INDIRECT("ALL["&amp;UNTANA7[#Headers]&amp;"]"),rowPointer3))</f>
        <v/>
      </c>
      <c r="W184" s="6" t="str">
        <f ca="1">IF(INDEX(INDIRECT("ALL["&amp;UNTANA7[#Headers]&amp;"]"),rowPointer3)="","",INDEX(INDIRECT("ALL["&amp;UNTANA7[#Headers]&amp;"]"),rowPointer3))</f>
        <v/>
      </c>
    </row>
    <row r="185" spans="1:23" x14ac:dyDescent="0.25">
      <c r="A185" s="7">
        <v>181</v>
      </c>
      <c r="D185">
        <f t="shared" si="2"/>
        <v>181</v>
      </c>
      <c r="E185" t="str">
        <f ca="1">INDEX(INDIRECT("ALL["&amp;UNTANA7[#Headers]&amp;"]"),rowPointer3)</f>
        <v/>
      </c>
      <c r="F185" s="2" t="str">
        <f ca="1">INDEX(INDIRECT("ALL["&amp;UNTANA7[#Headers]&amp;"]"),rowPointer3)</f>
        <v/>
      </c>
      <c r="G185" s="6" t="str">
        <f ca="1">IF(INDEX(INDIRECT("ALL["&amp;UNTANA7[#Headers]&amp;"]"),rowPointer3)="","",INDEX(INDIRECT("ALL["&amp;UNTANA7[#Headers]&amp;"]"),rowPointer3))</f>
        <v/>
      </c>
      <c r="H185" s="6" t="str">
        <f ca="1">IF(INDEX(INDIRECT("ALL["&amp;UNTANA7[#Headers]&amp;"]"),rowPointer3)="","",INDEX(INDIRECT("ALL["&amp;UNTANA7[#Headers]&amp;"]"),rowPointer3))</f>
        <v/>
      </c>
      <c r="I185" s="6" t="str">
        <f ca="1">IF(INDEX(INDIRECT("ALL["&amp;UNTANA7[#Headers]&amp;"]"),rowPointer3)="","",INDEX(INDIRECT("ALL["&amp;UNTANA7[#Headers]&amp;"]"),rowPointer3))</f>
        <v/>
      </c>
      <c r="J185" s="6" t="str">
        <f ca="1">IF(INDEX(INDIRECT("ALL["&amp;UNTANA7[#Headers]&amp;"]"),rowPointer3)="","",INDEX(INDIRECT("ALL["&amp;UNTANA7[#Headers]&amp;"]"),rowPointer3))</f>
        <v/>
      </c>
      <c r="K185" s="2" t="str">
        <f ca="1">IF(INDEX(INDIRECT("ALL["&amp;UNTANA7[#Headers]&amp;"]"),rowPointer3)="","",INDEX(INDIRECT("ALL["&amp;UNTANA7[#Headers]&amp;"]"),rowPointer3))</f>
        <v/>
      </c>
      <c r="L185" s="6" t="str">
        <f ca="1">IF(INDEX(INDIRECT("ALL["&amp;UNTANA7[#Headers]&amp;"]"),rowPointer3)="","",INDEX(INDIRECT("ALL["&amp;UNTANA7[#Headers]&amp;"]"),rowPointer3))</f>
        <v/>
      </c>
      <c r="M185" s="6" t="str">
        <f ca="1">IF(INDEX(INDIRECT("ALL["&amp;UNTANA7[#Headers]&amp;"]"),rowPointer3)="","",INDEX(INDIRECT("ALL["&amp;UNTANA7[#Headers]&amp;"]"),rowPointer3))</f>
        <v>KENKO JUMBO CLIP NO.5</v>
      </c>
      <c r="N185" s="6">
        <f ca="1">IF(INDEX(INDIRECT("ALL["&amp;UNTANA7[#Headers]&amp;"]"),rowPointer3)="","",INDEX(INDIRECT("ALL["&amp;UNTANA7[#Headers]&amp;"]"),rowPointer3))</f>
        <v>1</v>
      </c>
      <c r="O185" s="9" t="str">
        <f ca="1">IF(INDEX(INDIRECT("ALL["&amp;UNTANA7[#Headers]&amp;"]"),rowPointer3)="","",INDEX(INDIRECT("ALL["&amp;UNTANA7[#Headers]&amp;"]"),rowPointer3))</f>
        <v/>
      </c>
      <c r="P185" s="6" t="str">
        <f ca="1">IF(INDEX(INDIRECT("ALL["&amp;UNTANA7[#Headers]&amp;"]"),rowPointer3)="","",INDEX(INDIRECT("ALL["&amp;UNTANA7[#Headers]&amp;"]"),rowPointer3))</f>
        <v/>
      </c>
      <c r="Q185" s="9" t="str">
        <f ca="1">IF(INDEX(INDIRECT("ALL["&amp;UNTANA7[#Headers]&amp;"]"),rowPointer3)="","",INDEX(INDIRECT("ALL["&amp;UNTANA7[#Headers]&amp;"]"),rowPointer3))</f>
        <v/>
      </c>
      <c r="R185" s="9">
        <f ca="1">IF(INDEX(INDIRECT("ALL["&amp;UNTANA7[#Headers]&amp;"]"),rowPointer3)="","",INDEX(INDIRECT("ALL["&amp;UNTANA7[#Headers]&amp;"]"),rowPointer3))</f>
        <v>860000</v>
      </c>
      <c r="S185" s="6" t="str">
        <f ca="1">IF(INDEX(INDIRECT("ALL["&amp;UNTANA7[#Headers]&amp;"]"),rowPointer3)="","",INDEX(INDIRECT("ALL["&amp;UNTANA7[#Headers]&amp;"]"),rowPointer3))</f>
        <v>20 PAK X 10 BOX</v>
      </c>
      <c r="T185" s="4">
        <f ca="1">IF(INDEX(INDIRECT("ALL["&amp;UNTANA7[#Headers]&amp;"]"),rowPointer3)="","",INDEX(INDIRECT("ALL["&amp;UNTANA7[#Headers]&amp;"]"),rowPointer3))</f>
        <v>0.17</v>
      </c>
      <c r="U185" s="4" t="str">
        <f ca="1">IF(INDEX(INDIRECT("ALL["&amp;UNTANA7[#Headers]&amp;"]"),rowPointer3)="","",INDEX(INDIRECT("ALL["&amp;UNTANA7[#Headers]&amp;"]"),rowPointer3))</f>
        <v/>
      </c>
      <c r="V185" s="9" t="str">
        <f ca="1">IF(INDEX(INDIRECT("ALL["&amp;UNTANA7[#Headers]&amp;"]"),rowPointer3)="","",INDEX(INDIRECT("ALL["&amp;UNTANA7[#Headers]&amp;"]"),rowPointer3))</f>
        <v/>
      </c>
      <c r="W185" s="6" t="str">
        <f ca="1">IF(INDEX(INDIRECT("ALL["&amp;UNTANA7[#Headers]&amp;"]"),rowPointer3)="","",INDEX(INDIRECT("ALL["&amp;UNTANA7[#Headers]&amp;"]"),rowPointer3))</f>
        <v/>
      </c>
    </row>
    <row r="186" spans="1:23" x14ac:dyDescent="0.25">
      <c r="A186" s="7">
        <v>182</v>
      </c>
      <c r="D186">
        <f t="shared" si="2"/>
        <v>182</v>
      </c>
      <c r="E186" t="str">
        <f ca="1">INDEX(INDIRECT("ALL["&amp;UNTANA7[#Headers]&amp;"]"),rowPointer3)</f>
        <v/>
      </c>
      <c r="F186" s="2" t="str">
        <f ca="1">INDEX(INDIRECT("ALL["&amp;UNTANA7[#Headers]&amp;"]"),rowPointer3)</f>
        <v/>
      </c>
      <c r="G186" s="6" t="str">
        <f ca="1">IF(INDEX(INDIRECT("ALL["&amp;UNTANA7[#Headers]&amp;"]"),rowPointer3)="","",INDEX(INDIRECT("ALL["&amp;UNTANA7[#Headers]&amp;"]"),rowPointer3))</f>
        <v/>
      </c>
      <c r="H186" s="6" t="str">
        <f ca="1">IF(INDEX(INDIRECT("ALL["&amp;UNTANA7[#Headers]&amp;"]"),rowPointer3)="","",INDEX(INDIRECT("ALL["&amp;UNTANA7[#Headers]&amp;"]"),rowPointer3))</f>
        <v/>
      </c>
      <c r="I186" s="6" t="str">
        <f ca="1">IF(INDEX(INDIRECT("ALL["&amp;UNTANA7[#Headers]&amp;"]"),rowPointer3)="","",INDEX(INDIRECT("ALL["&amp;UNTANA7[#Headers]&amp;"]"),rowPointer3))</f>
        <v/>
      </c>
      <c r="J186" s="6" t="str">
        <f ca="1">IF(INDEX(INDIRECT("ALL["&amp;UNTANA7[#Headers]&amp;"]"),rowPointer3)="","",INDEX(INDIRECT("ALL["&amp;UNTANA7[#Headers]&amp;"]"),rowPointer3))</f>
        <v/>
      </c>
      <c r="K186" s="2" t="str">
        <f ca="1">IF(INDEX(INDIRECT("ALL["&amp;UNTANA7[#Headers]&amp;"]"),rowPointer3)="","",INDEX(INDIRECT("ALL["&amp;UNTANA7[#Headers]&amp;"]"),rowPointer3))</f>
        <v/>
      </c>
      <c r="L186" s="6" t="str">
        <f ca="1">IF(INDEX(INDIRECT("ALL["&amp;UNTANA7[#Headers]&amp;"]"),rowPointer3)="","",INDEX(INDIRECT("ALL["&amp;UNTANA7[#Headers]&amp;"]"),rowPointer3))</f>
        <v/>
      </c>
      <c r="M186" s="6" t="str">
        <f ca="1">IF(INDEX(INDIRECT("ALL["&amp;UNTANA7[#Headers]&amp;"]"),rowPointer3)="","",INDEX(INDIRECT("ALL["&amp;UNTANA7[#Headers]&amp;"]"),rowPointer3))</f>
        <v>KENKO CUTTER K-200 (9MM BLADE)</v>
      </c>
      <c r="N186" s="6">
        <f ca="1">IF(INDEX(INDIRECT("ALL["&amp;UNTANA7[#Headers]&amp;"]"),rowPointer3)="","",INDEX(INDIRECT("ALL["&amp;UNTANA7[#Headers]&amp;"]"),rowPointer3))</f>
        <v>2</v>
      </c>
      <c r="O186" s="9" t="str">
        <f ca="1">IF(INDEX(INDIRECT("ALL["&amp;UNTANA7[#Headers]&amp;"]"),rowPointer3)="","",INDEX(INDIRECT("ALL["&amp;UNTANA7[#Headers]&amp;"]"),rowPointer3))</f>
        <v/>
      </c>
      <c r="P186" s="6" t="str">
        <f ca="1">IF(INDEX(INDIRECT("ALL["&amp;UNTANA7[#Headers]&amp;"]"),rowPointer3)="","",INDEX(INDIRECT("ALL["&amp;UNTANA7[#Headers]&amp;"]"),rowPointer3))</f>
        <v/>
      </c>
      <c r="Q186" s="9" t="str">
        <f ca="1">IF(INDEX(INDIRECT("ALL["&amp;UNTANA7[#Headers]&amp;"]"),rowPointer3)="","",INDEX(INDIRECT("ALL["&amp;UNTANA7[#Headers]&amp;"]"),rowPointer3))</f>
        <v/>
      </c>
      <c r="R186" s="9">
        <f ca="1">IF(INDEX(INDIRECT("ALL["&amp;UNTANA7[#Headers]&amp;"]"),rowPointer3)="","",INDEX(INDIRECT("ALL["&amp;UNTANA7[#Headers]&amp;"]"),rowPointer3))</f>
        <v>1566000</v>
      </c>
      <c r="S186" s="6" t="str">
        <f ca="1">IF(INDEX(INDIRECT("ALL["&amp;UNTANA7[#Headers]&amp;"]"),rowPointer3)="","",INDEX(INDIRECT("ALL["&amp;UNTANA7[#Headers]&amp;"]"),rowPointer3))</f>
        <v>30 DOZ</v>
      </c>
      <c r="T186" s="4">
        <f ca="1">IF(INDEX(INDIRECT("ALL["&amp;UNTANA7[#Headers]&amp;"]"),rowPointer3)="","",INDEX(INDIRECT("ALL["&amp;UNTANA7[#Headers]&amp;"]"),rowPointer3))</f>
        <v>0.17</v>
      </c>
      <c r="U186" s="4" t="str">
        <f ca="1">IF(INDEX(INDIRECT("ALL["&amp;UNTANA7[#Headers]&amp;"]"),rowPointer3)="","",INDEX(INDIRECT("ALL["&amp;UNTANA7[#Headers]&amp;"]"),rowPointer3))</f>
        <v/>
      </c>
      <c r="V186" s="9" t="str">
        <f ca="1">IF(INDEX(INDIRECT("ALL["&amp;UNTANA7[#Headers]&amp;"]"),rowPointer3)="","",INDEX(INDIRECT("ALL["&amp;UNTANA7[#Headers]&amp;"]"),rowPointer3))</f>
        <v/>
      </c>
      <c r="W186" s="6" t="str">
        <f ca="1">IF(INDEX(INDIRECT("ALL["&amp;UNTANA7[#Headers]&amp;"]"),rowPointer3)="","",INDEX(INDIRECT("ALL["&amp;UNTANA7[#Headers]&amp;"]"),rowPointer3))</f>
        <v/>
      </c>
    </row>
    <row r="187" spans="1:23" x14ac:dyDescent="0.25">
      <c r="A187" s="7">
        <v>183</v>
      </c>
      <c r="D187">
        <f t="shared" si="2"/>
        <v>183</v>
      </c>
      <c r="E187" t="str">
        <f ca="1">INDEX(INDIRECT("ALL["&amp;UNTANA7[#Headers]&amp;"]"),rowPointer3)</f>
        <v/>
      </c>
      <c r="F187" s="2" t="str">
        <f ca="1">INDEX(INDIRECT("ALL["&amp;UNTANA7[#Headers]&amp;"]"),rowPointer3)</f>
        <v/>
      </c>
      <c r="G187" s="6" t="str">
        <f ca="1">IF(INDEX(INDIRECT("ALL["&amp;UNTANA7[#Headers]&amp;"]"),rowPointer3)="","",INDEX(INDIRECT("ALL["&amp;UNTANA7[#Headers]&amp;"]"),rowPointer3))</f>
        <v/>
      </c>
      <c r="H187" s="6" t="str">
        <f ca="1">IF(INDEX(INDIRECT("ALL["&amp;UNTANA7[#Headers]&amp;"]"),rowPointer3)="","",INDEX(INDIRECT("ALL["&amp;UNTANA7[#Headers]&amp;"]"),rowPointer3))</f>
        <v/>
      </c>
      <c r="I187" s="6" t="str">
        <f ca="1">IF(INDEX(INDIRECT("ALL["&amp;UNTANA7[#Headers]&amp;"]"),rowPointer3)="","",INDEX(INDIRECT("ALL["&amp;UNTANA7[#Headers]&amp;"]"),rowPointer3))</f>
        <v/>
      </c>
      <c r="J187" s="6" t="str">
        <f ca="1">IF(INDEX(INDIRECT("ALL["&amp;UNTANA7[#Headers]&amp;"]"),rowPointer3)="","",INDEX(INDIRECT("ALL["&amp;UNTANA7[#Headers]&amp;"]"),rowPointer3))</f>
        <v/>
      </c>
      <c r="K187" s="2" t="str">
        <f ca="1">IF(INDEX(INDIRECT("ALL["&amp;UNTANA7[#Headers]&amp;"]"),rowPointer3)="","",INDEX(INDIRECT("ALL["&amp;UNTANA7[#Headers]&amp;"]"),rowPointer3))</f>
        <v/>
      </c>
      <c r="L187" s="6" t="str">
        <f ca="1">IF(INDEX(INDIRECT("ALL["&amp;UNTANA7[#Headers]&amp;"]"),rowPointer3)="","",INDEX(INDIRECT("ALL["&amp;UNTANA7[#Headers]&amp;"]"),rowPointer3))</f>
        <v/>
      </c>
      <c r="M187" s="6" t="str">
        <f ca="1">IF(INDEX(INDIRECT("ALL["&amp;UNTANA7[#Headers]&amp;"]"),rowPointer3)="","",INDEX(INDIRECT("ALL["&amp;UNTANA7[#Headers]&amp;"]"),rowPointer3))</f>
        <v/>
      </c>
      <c r="N187" s="6" t="str">
        <f ca="1">IF(INDEX(INDIRECT("ALL["&amp;UNTANA7[#Headers]&amp;"]"),rowPointer3)="","",INDEX(INDIRECT("ALL["&amp;UNTANA7[#Headers]&amp;"]"),rowPointer3))</f>
        <v/>
      </c>
      <c r="O187" s="9" t="str">
        <f ca="1">IF(INDEX(INDIRECT("ALL["&amp;UNTANA7[#Headers]&amp;"]"),rowPointer3)="","",INDEX(INDIRECT("ALL["&amp;UNTANA7[#Headers]&amp;"]"),rowPointer3))</f>
        <v/>
      </c>
      <c r="P187" s="6" t="str">
        <f ca="1">IF(INDEX(INDIRECT("ALL["&amp;UNTANA7[#Headers]&amp;"]"),rowPointer3)="","",INDEX(INDIRECT("ALL["&amp;UNTANA7[#Headers]&amp;"]"),rowPointer3))</f>
        <v/>
      </c>
      <c r="Q187" s="9" t="str">
        <f ca="1">IF(INDEX(INDIRECT("ALL["&amp;UNTANA7[#Headers]&amp;"]"),rowPointer3)="","",INDEX(INDIRECT("ALL["&amp;UNTANA7[#Headers]&amp;"]"),rowPointer3))</f>
        <v/>
      </c>
      <c r="R187" s="9" t="str">
        <f ca="1">IF(INDEX(INDIRECT("ALL["&amp;UNTANA7[#Headers]&amp;"]"),rowPointer3)="","",INDEX(INDIRECT("ALL["&amp;UNTANA7[#Headers]&amp;"]"),rowPointer3))</f>
        <v/>
      </c>
      <c r="S187" s="6" t="str">
        <f ca="1">IF(INDEX(INDIRECT("ALL["&amp;UNTANA7[#Headers]&amp;"]"),rowPointer3)="","",INDEX(INDIRECT("ALL["&amp;UNTANA7[#Headers]&amp;"]"),rowPointer3))</f>
        <v/>
      </c>
      <c r="T187" s="4" t="str">
        <f ca="1">IF(INDEX(INDIRECT("ALL["&amp;UNTANA7[#Headers]&amp;"]"),rowPointer3)="","",INDEX(INDIRECT("ALL["&amp;UNTANA7[#Headers]&amp;"]"),rowPointer3))</f>
        <v/>
      </c>
      <c r="U187" s="4" t="str">
        <f ca="1">IF(INDEX(INDIRECT("ALL["&amp;UNTANA7[#Headers]&amp;"]"),rowPointer3)="","",INDEX(INDIRECT("ALL["&amp;UNTANA7[#Headers]&amp;"]"),rowPointer3))</f>
        <v/>
      </c>
      <c r="V187" s="9" t="str">
        <f ca="1">IF(INDEX(INDIRECT("ALL["&amp;UNTANA7[#Headers]&amp;"]"),rowPointer3)="","",INDEX(INDIRECT("ALL["&amp;UNTANA7[#Headers]&amp;"]"),rowPointer3))</f>
        <v/>
      </c>
      <c r="W187" s="6" t="str">
        <f ca="1">IF(INDEX(INDIRECT("ALL["&amp;UNTANA7[#Headers]&amp;"]"),rowPointer3)="","",INDEX(INDIRECT("ALL["&amp;UNTANA7[#Headers]&amp;"]"),rowPointer3))</f>
        <v/>
      </c>
    </row>
    <row r="188" spans="1:23" x14ac:dyDescent="0.25">
      <c r="A188" s="7">
        <v>184</v>
      </c>
      <c r="D188">
        <f t="shared" si="2"/>
        <v>184</v>
      </c>
      <c r="E188">
        <f ca="1">INDEX(INDIRECT("ALL["&amp;UNTANA7[#Headers]&amp;"]"),rowPointer3)</f>
        <v>39</v>
      </c>
      <c r="F188" s="2" t="str">
        <f ca="1">INDEX(INDIRECT("ALL["&amp;UNTANA7[#Headers]&amp;"]"),rowPointer3)</f>
        <v/>
      </c>
      <c r="G188" s="6" t="str">
        <f ca="1">IF(INDEX(INDIRECT("ALL["&amp;UNTANA7[#Headers]&amp;"]"),rowPointer3)="","",INDEX(INDIRECT("ALL["&amp;UNTANA7[#Headers]&amp;"]"),rowPointer3))</f>
        <v>KENKO SINAR INDONESIA</v>
      </c>
      <c r="H188" s="6" t="str">
        <f ca="1">IF(INDEX(INDIRECT("ALL["&amp;UNTANA7[#Headers]&amp;"]"),rowPointer3)="","",INDEX(INDIRECT("ALL["&amp;UNTANA7[#Headers]&amp;"]"),rowPointer3))</f>
        <v>ARTO MORO</v>
      </c>
      <c r="I188" s="6" t="str">
        <f ca="1">IF(INDEX(INDIRECT("ALL["&amp;UNTANA7[#Headers]&amp;"]"),rowPointer3)="","",INDEX(INDIRECT("ALL["&amp;UNTANA7[#Headers]&amp;"]"),rowPointer3))</f>
        <v>23010462</v>
      </c>
      <c r="J188" s="6" t="str">
        <f ca="1">IF(INDEX(INDIRECT("ALL["&amp;UNTANA7[#Headers]&amp;"]"),rowPointer3)="","",INDEX(INDIRECT("ALL["&amp;UNTANA7[#Headers]&amp;"]"),rowPointer3))</f>
        <v>SA 39403</v>
      </c>
      <c r="K188" s="2">
        <f ca="1">IF(INDEX(INDIRECT("ALL["&amp;UNTANA7[#Headers]&amp;"]"),rowPointer3)="","",INDEX(INDIRECT("ALL["&amp;UNTANA7[#Headers]&amp;"]"),rowPointer3))</f>
        <v>44933</v>
      </c>
      <c r="L188" s="6" t="str">
        <f ca="1">IF(INDEX(INDIRECT("ALL["&amp;UNTANA7[#Headers]&amp;"]"),rowPointer3)="","",INDEX(INDIRECT("ALL["&amp;UNTANA7[#Headers]&amp;"]"),rowPointer3))</f>
        <v/>
      </c>
      <c r="M188" s="6" t="str">
        <f ca="1">IF(INDEX(INDIRECT("ALL["&amp;UNTANA7[#Headers]&amp;"]"),rowPointer3)="","",INDEX(INDIRECT("ALL["&amp;UNTANA7[#Headers]&amp;"]"),rowPointer3))</f>
        <v>KENKO SCISSOR SC-828</v>
      </c>
      <c r="N188" s="6">
        <f ca="1">IF(INDEX(INDIRECT("ALL["&amp;UNTANA7[#Headers]&amp;"]"),rowPointer3)="","",INDEX(INDIRECT("ALL["&amp;UNTANA7[#Headers]&amp;"]"),rowPointer3))</f>
        <v>2</v>
      </c>
      <c r="O188" s="9" t="str">
        <f ca="1">IF(INDEX(INDIRECT("ALL["&amp;UNTANA7[#Headers]&amp;"]"),rowPointer3)="","",INDEX(INDIRECT("ALL["&amp;UNTANA7[#Headers]&amp;"]"),rowPointer3))</f>
        <v/>
      </c>
      <c r="P188" s="6" t="str">
        <f ca="1">IF(INDEX(INDIRECT("ALL["&amp;UNTANA7[#Headers]&amp;"]"),rowPointer3)="","",INDEX(INDIRECT("ALL["&amp;UNTANA7[#Headers]&amp;"]"),rowPointer3))</f>
        <v/>
      </c>
      <c r="Q188" s="9" t="str">
        <f ca="1">IF(INDEX(INDIRECT("ALL["&amp;UNTANA7[#Headers]&amp;"]"),rowPointer3)="","",INDEX(INDIRECT("ALL["&amp;UNTANA7[#Headers]&amp;"]"),rowPointer3))</f>
        <v/>
      </c>
      <c r="R188" s="9">
        <f ca="1">IF(INDEX(INDIRECT("ALL["&amp;UNTANA7[#Headers]&amp;"]"),rowPointer3)="","",INDEX(INDIRECT("ALL["&amp;UNTANA7[#Headers]&amp;"]"),rowPointer3))</f>
        <v>1410000</v>
      </c>
      <c r="S188" s="6" t="str">
        <f ca="1">IF(INDEX(INDIRECT("ALL["&amp;UNTANA7[#Headers]&amp;"]"),rowPointer3)="","",INDEX(INDIRECT("ALL["&amp;UNTANA7[#Headers]&amp;"]"),rowPointer3))</f>
        <v>25 DOZ</v>
      </c>
      <c r="T188" s="4">
        <f ca="1">IF(INDEX(INDIRECT("ALL["&amp;UNTANA7[#Headers]&amp;"]"),rowPointer3)="","",INDEX(INDIRECT("ALL["&amp;UNTANA7[#Headers]&amp;"]"),rowPointer3))</f>
        <v>0.17</v>
      </c>
      <c r="U188" s="4" t="str">
        <f ca="1">IF(INDEX(INDIRECT("ALL["&amp;UNTANA7[#Headers]&amp;"]"),rowPointer3)="","",INDEX(INDIRECT("ALL["&amp;UNTANA7[#Headers]&amp;"]"),rowPointer3))</f>
        <v/>
      </c>
      <c r="V188" s="9" t="str">
        <f ca="1">IF(INDEX(INDIRECT("ALL["&amp;UNTANA7[#Headers]&amp;"]"),rowPointer3)="","",INDEX(INDIRECT("ALL["&amp;UNTANA7[#Headers]&amp;"]"),rowPointer3))</f>
        <v/>
      </c>
      <c r="W188" s="6" t="str">
        <f ca="1">IF(INDEX(INDIRECT("ALL["&amp;UNTANA7[#Headers]&amp;"]"),rowPointer3)="","",INDEX(INDIRECT("ALL["&amp;UNTANA7[#Headers]&amp;"]"),rowPointer3))</f>
        <v/>
      </c>
    </row>
    <row r="189" spans="1:23" x14ac:dyDescent="0.25">
      <c r="A189" s="7">
        <v>185</v>
      </c>
      <c r="D189">
        <f t="shared" si="2"/>
        <v>185</v>
      </c>
      <c r="E189" t="str">
        <f ca="1">INDEX(INDIRECT("ALL["&amp;UNTANA7[#Headers]&amp;"]"),rowPointer3)</f>
        <v/>
      </c>
      <c r="F189" s="2" t="str">
        <f ca="1">INDEX(INDIRECT("ALL["&amp;UNTANA7[#Headers]&amp;"]"),rowPointer3)</f>
        <v/>
      </c>
      <c r="G189" s="6" t="str">
        <f ca="1">IF(INDEX(INDIRECT("ALL["&amp;UNTANA7[#Headers]&amp;"]"),rowPointer3)="","",INDEX(INDIRECT("ALL["&amp;UNTANA7[#Headers]&amp;"]"),rowPointer3))</f>
        <v/>
      </c>
      <c r="H189" s="6" t="str">
        <f ca="1">IF(INDEX(INDIRECT("ALL["&amp;UNTANA7[#Headers]&amp;"]"),rowPointer3)="","",INDEX(INDIRECT("ALL["&amp;UNTANA7[#Headers]&amp;"]"),rowPointer3))</f>
        <v/>
      </c>
      <c r="I189" s="6" t="str">
        <f ca="1">IF(INDEX(INDIRECT("ALL["&amp;UNTANA7[#Headers]&amp;"]"),rowPointer3)="","",INDEX(INDIRECT("ALL["&amp;UNTANA7[#Headers]&amp;"]"),rowPointer3))</f>
        <v/>
      </c>
      <c r="J189" s="6" t="str">
        <f ca="1">IF(INDEX(INDIRECT("ALL["&amp;UNTANA7[#Headers]&amp;"]"),rowPointer3)="","",INDEX(INDIRECT("ALL["&amp;UNTANA7[#Headers]&amp;"]"),rowPointer3))</f>
        <v/>
      </c>
      <c r="K189" s="2" t="str">
        <f ca="1">IF(INDEX(INDIRECT("ALL["&amp;UNTANA7[#Headers]&amp;"]"),rowPointer3)="","",INDEX(INDIRECT("ALL["&amp;UNTANA7[#Headers]&amp;"]"),rowPointer3))</f>
        <v/>
      </c>
      <c r="L189" s="6" t="str">
        <f ca="1">IF(INDEX(INDIRECT("ALL["&amp;UNTANA7[#Headers]&amp;"]"),rowPointer3)="","",INDEX(INDIRECT("ALL["&amp;UNTANA7[#Headers]&amp;"]"),rowPointer3))</f>
        <v/>
      </c>
      <c r="M189" s="6" t="str">
        <f ca="1">IF(INDEX(INDIRECT("ALL["&amp;UNTANA7[#Headers]&amp;"]"),rowPointer3)="","",INDEX(INDIRECT("ALL["&amp;UNTANA7[#Headers]&amp;"]"),rowPointer3))</f>
        <v>KENKO SCISSOR SC-838N</v>
      </c>
      <c r="N189" s="6">
        <f ca="1">IF(INDEX(INDIRECT("ALL["&amp;UNTANA7[#Headers]&amp;"]"),rowPointer3)="","",INDEX(INDIRECT("ALL["&amp;UNTANA7[#Headers]&amp;"]"),rowPointer3))</f>
        <v>2</v>
      </c>
      <c r="O189" s="9" t="str">
        <f ca="1">IF(INDEX(INDIRECT("ALL["&amp;UNTANA7[#Headers]&amp;"]"),rowPointer3)="","",INDEX(INDIRECT("ALL["&amp;UNTANA7[#Headers]&amp;"]"),rowPointer3))</f>
        <v/>
      </c>
      <c r="P189" s="6" t="str">
        <f ca="1">IF(INDEX(INDIRECT("ALL["&amp;UNTANA7[#Headers]&amp;"]"),rowPointer3)="","",INDEX(INDIRECT("ALL["&amp;UNTANA7[#Headers]&amp;"]"),rowPointer3))</f>
        <v/>
      </c>
      <c r="Q189" s="9" t="str">
        <f ca="1">IF(INDEX(INDIRECT("ALL["&amp;UNTANA7[#Headers]&amp;"]"),rowPointer3)="","",INDEX(INDIRECT("ALL["&amp;UNTANA7[#Headers]&amp;"]"),rowPointer3))</f>
        <v/>
      </c>
      <c r="R189" s="9">
        <f ca="1">IF(INDEX(INDIRECT("ALL["&amp;UNTANA7[#Headers]&amp;"]"),rowPointer3)="","",INDEX(INDIRECT("ALL["&amp;UNTANA7[#Headers]&amp;"]"),rowPointer3))</f>
        <v>1995000</v>
      </c>
      <c r="S189" s="6" t="str">
        <f ca="1">IF(INDEX(INDIRECT("ALL["&amp;UNTANA7[#Headers]&amp;"]"),rowPointer3)="","",INDEX(INDIRECT("ALL["&amp;UNTANA7[#Headers]&amp;"]"),rowPointer3))</f>
        <v>25 DOZ</v>
      </c>
      <c r="T189" s="4">
        <f ca="1">IF(INDEX(INDIRECT("ALL["&amp;UNTANA7[#Headers]&amp;"]"),rowPointer3)="","",INDEX(INDIRECT("ALL["&amp;UNTANA7[#Headers]&amp;"]"),rowPointer3))</f>
        <v>0.17</v>
      </c>
      <c r="U189" s="4" t="str">
        <f ca="1">IF(INDEX(INDIRECT("ALL["&amp;UNTANA7[#Headers]&amp;"]"),rowPointer3)="","",INDEX(INDIRECT("ALL["&amp;UNTANA7[#Headers]&amp;"]"),rowPointer3))</f>
        <v/>
      </c>
      <c r="V189" s="9" t="str">
        <f ca="1">IF(INDEX(INDIRECT("ALL["&amp;UNTANA7[#Headers]&amp;"]"),rowPointer3)="","",INDEX(INDIRECT("ALL["&amp;UNTANA7[#Headers]&amp;"]"),rowPointer3))</f>
        <v/>
      </c>
      <c r="W189" s="6" t="str">
        <f ca="1">IF(INDEX(INDIRECT("ALL["&amp;UNTANA7[#Headers]&amp;"]"),rowPointer3)="","",INDEX(INDIRECT("ALL["&amp;UNTANA7[#Headers]&amp;"]"),rowPointer3))</f>
        <v/>
      </c>
    </row>
    <row r="190" spans="1:23" x14ac:dyDescent="0.25">
      <c r="A190" s="7">
        <v>186</v>
      </c>
      <c r="D190">
        <f t="shared" si="2"/>
        <v>186</v>
      </c>
      <c r="E190" t="str">
        <f ca="1">INDEX(INDIRECT("ALL["&amp;UNTANA7[#Headers]&amp;"]"),rowPointer3)</f>
        <v/>
      </c>
      <c r="F190" s="2" t="str">
        <f ca="1">INDEX(INDIRECT("ALL["&amp;UNTANA7[#Headers]&amp;"]"),rowPointer3)</f>
        <v/>
      </c>
      <c r="G190" s="6" t="str">
        <f ca="1">IF(INDEX(INDIRECT("ALL["&amp;UNTANA7[#Headers]&amp;"]"),rowPointer3)="","",INDEX(INDIRECT("ALL["&amp;UNTANA7[#Headers]&amp;"]"),rowPointer3))</f>
        <v/>
      </c>
      <c r="H190" s="6" t="str">
        <f ca="1">IF(INDEX(INDIRECT("ALL["&amp;UNTANA7[#Headers]&amp;"]"),rowPointer3)="","",INDEX(INDIRECT("ALL["&amp;UNTANA7[#Headers]&amp;"]"),rowPointer3))</f>
        <v/>
      </c>
      <c r="I190" s="6" t="str">
        <f ca="1">IF(INDEX(INDIRECT("ALL["&amp;UNTANA7[#Headers]&amp;"]"),rowPointer3)="","",INDEX(INDIRECT("ALL["&amp;UNTANA7[#Headers]&amp;"]"),rowPointer3))</f>
        <v/>
      </c>
      <c r="J190" s="6" t="str">
        <f ca="1">IF(INDEX(INDIRECT("ALL["&amp;UNTANA7[#Headers]&amp;"]"),rowPointer3)="","",INDEX(INDIRECT("ALL["&amp;UNTANA7[#Headers]&amp;"]"),rowPointer3))</f>
        <v/>
      </c>
      <c r="K190" s="2" t="str">
        <f ca="1">IF(INDEX(INDIRECT("ALL["&amp;UNTANA7[#Headers]&amp;"]"),rowPointer3)="","",INDEX(INDIRECT("ALL["&amp;UNTANA7[#Headers]&amp;"]"),rowPointer3))</f>
        <v/>
      </c>
      <c r="L190" s="6" t="str">
        <f ca="1">IF(INDEX(INDIRECT("ALL["&amp;UNTANA7[#Headers]&amp;"]"),rowPointer3)="","",INDEX(INDIRECT("ALL["&amp;UNTANA7[#Headers]&amp;"]"),rowPointer3))</f>
        <v/>
      </c>
      <c r="M190" s="6" t="str">
        <f ca="1">IF(INDEX(INDIRECT("ALL["&amp;UNTANA7[#Headers]&amp;"]"),rowPointer3)="","",INDEX(INDIRECT("ALL["&amp;UNTANA7[#Headers]&amp;"]"),rowPointer3))</f>
        <v>KENKO SCISSOR SC-848N</v>
      </c>
      <c r="N190" s="6">
        <f ca="1">IF(INDEX(INDIRECT("ALL["&amp;UNTANA7[#Headers]&amp;"]"),rowPointer3)="","",INDEX(INDIRECT("ALL["&amp;UNTANA7[#Headers]&amp;"]"),rowPointer3))</f>
        <v>2</v>
      </c>
      <c r="O190" s="9" t="str">
        <f ca="1">IF(INDEX(INDIRECT("ALL["&amp;UNTANA7[#Headers]&amp;"]"),rowPointer3)="","",INDEX(INDIRECT("ALL["&amp;UNTANA7[#Headers]&amp;"]"),rowPointer3))</f>
        <v/>
      </c>
      <c r="P190" s="6" t="str">
        <f ca="1">IF(INDEX(INDIRECT("ALL["&amp;UNTANA7[#Headers]&amp;"]"),rowPointer3)="","",INDEX(INDIRECT("ALL["&amp;UNTANA7[#Headers]&amp;"]"),rowPointer3))</f>
        <v/>
      </c>
      <c r="Q190" s="9" t="str">
        <f ca="1">IF(INDEX(INDIRECT("ALL["&amp;UNTANA7[#Headers]&amp;"]"),rowPointer3)="","",INDEX(INDIRECT("ALL["&amp;UNTANA7[#Headers]&amp;"]"),rowPointer3))</f>
        <v/>
      </c>
      <c r="R190" s="9">
        <f ca="1">IF(INDEX(INDIRECT("ALL["&amp;UNTANA7[#Headers]&amp;"]"),rowPointer3)="","",INDEX(INDIRECT("ALL["&amp;UNTANA7[#Headers]&amp;"]"),rowPointer3))</f>
        <v>1188000</v>
      </c>
      <c r="S190" s="6" t="str">
        <f ca="1">IF(INDEX(INDIRECT("ALL["&amp;UNTANA7[#Headers]&amp;"]"),rowPointer3)="","",INDEX(INDIRECT("ALL["&amp;UNTANA7[#Headers]&amp;"]"),rowPointer3))</f>
        <v>10 DOZ</v>
      </c>
      <c r="T190" s="4">
        <f ca="1">IF(INDEX(INDIRECT("ALL["&amp;UNTANA7[#Headers]&amp;"]"),rowPointer3)="","",INDEX(INDIRECT("ALL["&amp;UNTANA7[#Headers]&amp;"]"),rowPointer3))</f>
        <v>0.17</v>
      </c>
      <c r="U190" s="4" t="str">
        <f ca="1">IF(INDEX(INDIRECT("ALL["&amp;UNTANA7[#Headers]&amp;"]"),rowPointer3)="","",INDEX(INDIRECT("ALL["&amp;UNTANA7[#Headers]&amp;"]"),rowPointer3))</f>
        <v/>
      </c>
      <c r="V190" s="9" t="str">
        <f ca="1">IF(INDEX(INDIRECT("ALL["&amp;UNTANA7[#Headers]&amp;"]"),rowPointer3)="","",INDEX(INDIRECT("ALL["&amp;UNTANA7[#Headers]&amp;"]"),rowPointer3))</f>
        <v/>
      </c>
      <c r="W190" s="6" t="str">
        <f ca="1">IF(INDEX(INDIRECT("ALL["&amp;UNTANA7[#Headers]&amp;"]"),rowPointer3)="","",INDEX(INDIRECT("ALL["&amp;UNTANA7[#Headers]&amp;"]"),rowPointer3))</f>
        <v/>
      </c>
    </row>
    <row r="191" spans="1:23" x14ac:dyDescent="0.25">
      <c r="A191" s="7">
        <v>187</v>
      </c>
      <c r="D191">
        <f t="shared" si="2"/>
        <v>187</v>
      </c>
      <c r="E191" t="str">
        <f ca="1">INDEX(INDIRECT("ALL["&amp;UNTANA7[#Headers]&amp;"]"),rowPointer3)</f>
        <v/>
      </c>
      <c r="F191" s="2" t="str">
        <f ca="1">INDEX(INDIRECT("ALL["&amp;UNTANA7[#Headers]&amp;"]"),rowPointer3)</f>
        <v/>
      </c>
      <c r="G191" s="6" t="str">
        <f ca="1">IF(INDEX(INDIRECT("ALL["&amp;UNTANA7[#Headers]&amp;"]"),rowPointer3)="","",INDEX(INDIRECT("ALL["&amp;UNTANA7[#Headers]&amp;"]"),rowPointer3))</f>
        <v/>
      </c>
      <c r="H191" s="6" t="str">
        <f ca="1">IF(INDEX(INDIRECT("ALL["&amp;UNTANA7[#Headers]&amp;"]"),rowPointer3)="","",INDEX(INDIRECT("ALL["&amp;UNTANA7[#Headers]&amp;"]"),rowPointer3))</f>
        <v/>
      </c>
      <c r="I191" s="6" t="str">
        <f ca="1">IF(INDEX(INDIRECT("ALL["&amp;UNTANA7[#Headers]&amp;"]"),rowPointer3)="","",INDEX(INDIRECT("ALL["&amp;UNTANA7[#Headers]&amp;"]"),rowPointer3))</f>
        <v/>
      </c>
      <c r="J191" s="6" t="str">
        <f ca="1">IF(INDEX(INDIRECT("ALL["&amp;UNTANA7[#Headers]&amp;"]"),rowPointer3)="","",INDEX(INDIRECT("ALL["&amp;UNTANA7[#Headers]&amp;"]"),rowPointer3))</f>
        <v/>
      </c>
      <c r="K191" s="2" t="str">
        <f ca="1">IF(INDEX(INDIRECT("ALL["&amp;UNTANA7[#Headers]&amp;"]"),rowPointer3)="","",INDEX(INDIRECT("ALL["&amp;UNTANA7[#Headers]&amp;"]"),rowPointer3))</f>
        <v/>
      </c>
      <c r="L191" s="6" t="str">
        <f ca="1">IF(INDEX(INDIRECT("ALL["&amp;UNTANA7[#Headers]&amp;"]"),rowPointer3)="","",INDEX(INDIRECT("ALL["&amp;UNTANA7[#Headers]&amp;"]"),rowPointer3))</f>
        <v/>
      </c>
      <c r="M191" s="6" t="str">
        <f ca="1">IF(INDEX(INDIRECT("ALL["&amp;UNTANA7[#Headers]&amp;"]"),rowPointer3)="","",INDEX(INDIRECT("ALL["&amp;UNTANA7[#Headers]&amp;"]"),rowPointer3))</f>
        <v>KENKO STAPLER HD-50</v>
      </c>
      <c r="N191" s="6">
        <f ca="1">IF(INDEX(INDIRECT("ALL["&amp;UNTANA7[#Headers]&amp;"]"),rowPointer3)="","",INDEX(INDIRECT("ALL["&amp;UNTANA7[#Headers]&amp;"]"),rowPointer3))</f>
        <v>2</v>
      </c>
      <c r="O191" s="9" t="str">
        <f ca="1">IF(INDEX(INDIRECT("ALL["&amp;UNTANA7[#Headers]&amp;"]"),rowPointer3)="","",INDEX(INDIRECT("ALL["&amp;UNTANA7[#Headers]&amp;"]"),rowPointer3))</f>
        <v/>
      </c>
      <c r="P191" s="6" t="str">
        <f ca="1">IF(INDEX(INDIRECT("ALL["&amp;UNTANA7[#Headers]&amp;"]"),rowPointer3)="","",INDEX(INDIRECT("ALL["&amp;UNTANA7[#Headers]&amp;"]"),rowPointer3))</f>
        <v/>
      </c>
      <c r="Q191" s="9" t="str">
        <f ca="1">IF(INDEX(INDIRECT("ALL["&amp;UNTANA7[#Headers]&amp;"]"),rowPointer3)="","",INDEX(INDIRECT("ALL["&amp;UNTANA7[#Headers]&amp;"]"),rowPointer3))</f>
        <v/>
      </c>
      <c r="R191" s="9">
        <f ca="1">IF(INDEX(INDIRECT("ALL["&amp;UNTANA7[#Headers]&amp;"]"),rowPointer3)="","",INDEX(INDIRECT("ALL["&amp;UNTANA7[#Headers]&amp;"]"),rowPointer3))</f>
        <v>2280000</v>
      </c>
      <c r="S191" s="6" t="str">
        <f ca="1">IF(INDEX(INDIRECT("ALL["&amp;UNTANA7[#Headers]&amp;"]"),rowPointer3)="","",INDEX(INDIRECT("ALL["&amp;UNTANA7[#Headers]&amp;"]"),rowPointer3))</f>
        <v>10 DOZ</v>
      </c>
      <c r="T191" s="4">
        <f ca="1">IF(INDEX(INDIRECT("ALL["&amp;UNTANA7[#Headers]&amp;"]"),rowPointer3)="","",INDEX(INDIRECT("ALL["&amp;UNTANA7[#Headers]&amp;"]"),rowPointer3))</f>
        <v>0.17</v>
      </c>
      <c r="U191" s="4" t="str">
        <f ca="1">IF(INDEX(INDIRECT("ALL["&amp;UNTANA7[#Headers]&amp;"]"),rowPointer3)="","",INDEX(INDIRECT("ALL["&amp;UNTANA7[#Headers]&amp;"]"),rowPointer3))</f>
        <v/>
      </c>
      <c r="V191" s="9" t="str">
        <f ca="1">IF(INDEX(INDIRECT("ALL["&amp;UNTANA7[#Headers]&amp;"]"),rowPointer3)="","",INDEX(INDIRECT("ALL["&amp;UNTANA7[#Headers]&amp;"]"),rowPointer3))</f>
        <v/>
      </c>
      <c r="W191" s="6" t="str">
        <f ca="1">IF(INDEX(INDIRECT("ALL["&amp;UNTANA7[#Headers]&amp;"]"),rowPointer3)="","",INDEX(INDIRECT("ALL["&amp;UNTANA7[#Headers]&amp;"]"),rowPointer3))</f>
        <v/>
      </c>
    </row>
    <row r="192" spans="1:23" x14ac:dyDescent="0.25">
      <c r="A192" s="7">
        <v>188</v>
      </c>
      <c r="D192">
        <f t="shared" si="2"/>
        <v>188</v>
      </c>
      <c r="E192" t="str">
        <f ca="1">INDEX(INDIRECT("ALL["&amp;UNTANA7[#Headers]&amp;"]"),rowPointer3)</f>
        <v/>
      </c>
      <c r="F192" s="2" t="str">
        <f ca="1">INDEX(INDIRECT("ALL["&amp;UNTANA7[#Headers]&amp;"]"),rowPointer3)</f>
        <v/>
      </c>
      <c r="G192" s="6" t="str">
        <f ca="1">IF(INDEX(INDIRECT("ALL["&amp;UNTANA7[#Headers]&amp;"]"),rowPointer3)="","",INDEX(INDIRECT("ALL["&amp;UNTANA7[#Headers]&amp;"]"),rowPointer3))</f>
        <v/>
      </c>
      <c r="H192" s="6" t="str">
        <f ca="1">IF(INDEX(INDIRECT("ALL["&amp;UNTANA7[#Headers]&amp;"]"),rowPointer3)="","",INDEX(INDIRECT("ALL["&amp;UNTANA7[#Headers]&amp;"]"),rowPointer3))</f>
        <v/>
      </c>
      <c r="I192" s="6" t="str">
        <f ca="1">IF(INDEX(INDIRECT("ALL["&amp;UNTANA7[#Headers]&amp;"]"),rowPointer3)="","",INDEX(INDIRECT("ALL["&amp;UNTANA7[#Headers]&amp;"]"),rowPointer3))</f>
        <v/>
      </c>
      <c r="J192" s="6" t="str">
        <f ca="1">IF(INDEX(INDIRECT("ALL["&amp;UNTANA7[#Headers]&amp;"]"),rowPointer3)="","",INDEX(INDIRECT("ALL["&amp;UNTANA7[#Headers]&amp;"]"),rowPointer3))</f>
        <v/>
      </c>
      <c r="K192" s="2" t="str">
        <f ca="1">IF(INDEX(INDIRECT("ALL["&amp;UNTANA7[#Headers]&amp;"]"),rowPointer3)="","",INDEX(INDIRECT("ALL["&amp;UNTANA7[#Headers]&amp;"]"),rowPointer3))</f>
        <v/>
      </c>
      <c r="L192" s="6" t="str">
        <f ca="1">IF(INDEX(INDIRECT("ALL["&amp;UNTANA7[#Headers]&amp;"]"),rowPointer3)="","",INDEX(INDIRECT("ALL["&amp;UNTANA7[#Headers]&amp;"]"),rowPointer3))</f>
        <v/>
      </c>
      <c r="M192" s="6" t="str">
        <f ca="1">IF(INDEX(INDIRECT("ALL["&amp;UNTANA7[#Headers]&amp;"]"),rowPointer3)="","",INDEX(INDIRECT("ALL["&amp;UNTANA7[#Headers]&amp;"]"),rowPointer3))</f>
        <v>KENKO HEAVY DUTY STAPLER HD-12N/13</v>
      </c>
      <c r="N192" s="6">
        <f ca="1">IF(INDEX(INDIRECT("ALL["&amp;UNTANA7[#Headers]&amp;"]"),rowPointer3)="","",INDEX(INDIRECT("ALL["&amp;UNTANA7[#Headers]&amp;"]"),rowPointer3))</f>
        <v>1</v>
      </c>
      <c r="O192" s="9" t="str">
        <f ca="1">IF(INDEX(INDIRECT("ALL["&amp;UNTANA7[#Headers]&amp;"]"),rowPointer3)="","",INDEX(INDIRECT("ALL["&amp;UNTANA7[#Headers]&amp;"]"),rowPointer3))</f>
        <v/>
      </c>
      <c r="P192" s="6" t="str">
        <f ca="1">IF(INDEX(INDIRECT("ALL["&amp;UNTANA7[#Headers]&amp;"]"),rowPointer3)="","",INDEX(INDIRECT("ALL["&amp;UNTANA7[#Headers]&amp;"]"),rowPointer3))</f>
        <v/>
      </c>
      <c r="Q192" s="9" t="str">
        <f ca="1">IF(INDEX(INDIRECT("ALL["&amp;UNTANA7[#Headers]&amp;"]"),rowPointer3)="","",INDEX(INDIRECT("ALL["&amp;UNTANA7[#Headers]&amp;"]"),rowPointer3))</f>
        <v/>
      </c>
      <c r="R192" s="9">
        <f ca="1">IF(INDEX(INDIRECT("ALL["&amp;UNTANA7[#Headers]&amp;"]"),rowPointer3)="","",INDEX(INDIRECT("ALL["&amp;UNTANA7[#Headers]&amp;"]"),rowPointer3))</f>
        <v>504000</v>
      </c>
      <c r="S192" s="6" t="str">
        <f ca="1">IF(INDEX(INDIRECT("ALL["&amp;UNTANA7[#Headers]&amp;"]"),rowPointer3)="","",INDEX(INDIRECT("ALL["&amp;UNTANA7[#Headers]&amp;"]"),rowPointer3))</f>
        <v>6 PCS</v>
      </c>
      <c r="T192" s="4">
        <f ca="1">IF(INDEX(INDIRECT("ALL["&amp;UNTANA7[#Headers]&amp;"]"),rowPointer3)="","",INDEX(INDIRECT("ALL["&amp;UNTANA7[#Headers]&amp;"]"),rowPointer3))</f>
        <v>0.17</v>
      </c>
      <c r="U192" s="4" t="str">
        <f ca="1">IF(INDEX(INDIRECT("ALL["&amp;UNTANA7[#Headers]&amp;"]"),rowPointer3)="","",INDEX(INDIRECT("ALL["&amp;UNTANA7[#Headers]&amp;"]"),rowPointer3))</f>
        <v/>
      </c>
      <c r="V192" s="9" t="str">
        <f ca="1">IF(INDEX(INDIRECT("ALL["&amp;UNTANA7[#Headers]&amp;"]"),rowPointer3)="","",INDEX(INDIRECT("ALL["&amp;UNTANA7[#Headers]&amp;"]"),rowPointer3))</f>
        <v/>
      </c>
      <c r="W192" s="6" t="str">
        <f ca="1">IF(INDEX(INDIRECT("ALL["&amp;UNTANA7[#Headers]&amp;"]"),rowPointer3)="","",INDEX(INDIRECT("ALL["&amp;UNTANA7[#Headers]&amp;"]"),rowPointer3))</f>
        <v/>
      </c>
    </row>
    <row r="193" spans="1:23" x14ac:dyDescent="0.25">
      <c r="A193" s="7">
        <v>189</v>
      </c>
      <c r="D193">
        <f t="shared" si="2"/>
        <v>189</v>
      </c>
      <c r="E193" t="str">
        <f ca="1">INDEX(INDIRECT("ALL["&amp;UNTANA7[#Headers]&amp;"]"),rowPointer3)</f>
        <v/>
      </c>
      <c r="F193" s="2" t="str">
        <f ca="1">INDEX(INDIRECT("ALL["&amp;UNTANA7[#Headers]&amp;"]"),rowPointer3)</f>
        <v/>
      </c>
      <c r="G193" s="6" t="str">
        <f ca="1">IF(INDEX(INDIRECT("ALL["&amp;UNTANA7[#Headers]&amp;"]"),rowPointer3)="","",INDEX(INDIRECT("ALL["&amp;UNTANA7[#Headers]&amp;"]"),rowPointer3))</f>
        <v/>
      </c>
      <c r="H193" s="6" t="str">
        <f ca="1">IF(INDEX(INDIRECT("ALL["&amp;UNTANA7[#Headers]&amp;"]"),rowPointer3)="","",INDEX(INDIRECT("ALL["&amp;UNTANA7[#Headers]&amp;"]"),rowPointer3))</f>
        <v/>
      </c>
      <c r="I193" s="6" t="str">
        <f ca="1">IF(INDEX(INDIRECT("ALL["&amp;UNTANA7[#Headers]&amp;"]"),rowPointer3)="","",INDEX(INDIRECT("ALL["&amp;UNTANA7[#Headers]&amp;"]"),rowPointer3))</f>
        <v/>
      </c>
      <c r="J193" s="6" t="str">
        <f ca="1">IF(INDEX(INDIRECT("ALL["&amp;UNTANA7[#Headers]&amp;"]"),rowPointer3)="","",INDEX(INDIRECT("ALL["&amp;UNTANA7[#Headers]&amp;"]"),rowPointer3))</f>
        <v/>
      </c>
      <c r="K193" s="2" t="str">
        <f ca="1">IF(INDEX(INDIRECT("ALL["&amp;UNTANA7[#Headers]&amp;"]"),rowPointer3)="","",INDEX(INDIRECT("ALL["&amp;UNTANA7[#Headers]&amp;"]"),rowPointer3))</f>
        <v/>
      </c>
      <c r="L193" s="6" t="str">
        <f ca="1">IF(INDEX(INDIRECT("ALL["&amp;UNTANA7[#Headers]&amp;"]"),rowPointer3)="","",INDEX(INDIRECT("ALL["&amp;UNTANA7[#Headers]&amp;"]"),rowPointer3))</f>
        <v/>
      </c>
      <c r="M193" s="6" t="str">
        <f ca="1">IF(INDEX(INDIRECT("ALL["&amp;UNTANA7[#Headers]&amp;"]"),rowPointer3)="","",INDEX(INDIRECT("ALL["&amp;UNTANA7[#Headers]&amp;"]"),rowPointer3))</f>
        <v>KENKO ERASER ERW-20SQ WHITE</v>
      </c>
      <c r="N193" s="6">
        <f ca="1">IF(INDEX(INDIRECT("ALL["&amp;UNTANA7[#Headers]&amp;"]"),rowPointer3)="","",INDEX(INDIRECT("ALL["&amp;UNTANA7[#Headers]&amp;"]"),rowPointer3))</f>
        <v>2</v>
      </c>
      <c r="O193" s="9" t="str">
        <f ca="1">IF(INDEX(INDIRECT("ALL["&amp;UNTANA7[#Headers]&amp;"]"),rowPointer3)="","",INDEX(INDIRECT("ALL["&amp;UNTANA7[#Headers]&amp;"]"),rowPointer3))</f>
        <v/>
      </c>
      <c r="P193" s="6" t="str">
        <f ca="1">IF(INDEX(INDIRECT("ALL["&amp;UNTANA7[#Headers]&amp;"]"),rowPointer3)="","",INDEX(INDIRECT("ALL["&amp;UNTANA7[#Headers]&amp;"]"),rowPointer3))</f>
        <v/>
      </c>
      <c r="Q193" s="9" t="str">
        <f ca="1">IF(INDEX(INDIRECT("ALL["&amp;UNTANA7[#Headers]&amp;"]"),rowPointer3)="","",INDEX(INDIRECT("ALL["&amp;UNTANA7[#Headers]&amp;"]"),rowPointer3))</f>
        <v/>
      </c>
      <c r="R193" s="9">
        <f ca="1">IF(INDEX(INDIRECT("ALL["&amp;UNTANA7[#Headers]&amp;"]"),rowPointer3)="","",INDEX(INDIRECT("ALL["&amp;UNTANA7[#Headers]&amp;"]"),rowPointer3))</f>
        <v>1500000</v>
      </c>
      <c r="S193" s="6" t="str">
        <f ca="1">IF(INDEX(INDIRECT("ALL["&amp;UNTANA7[#Headers]&amp;"]"),rowPointer3)="","",INDEX(INDIRECT("ALL["&amp;UNTANA7[#Headers]&amp;"]"),rowPointer3))</f>
        <v xml:space="preserve">50 BOX </v>
      </c>
      <c r="T193" s="4">
        <f ca="1">IF(INDEX(INDIRECT("ALL["&amp;UNTANA7[#Headers]&amp;"]"),rowPointer3)="","",INDEX(INDIRECT("ALL["&amp;UNTANA7[#Headers]&amp;"]"),rowPointer3))</f>
        <v>0.17</v>
      </c>
      <c r="U193" s="4" t="str">
        <f ca="1">IF(INDEX(INDIRECT("ALL["&amp;UNTANA7[#Headers]&amp;"]"),rowPointer3)="","",INDEX(INDIRECT("ALL["&amp;UNTANA7[#Headers]&amp;"]"),rowPointer3))</f>
        <v/>
      </c>
      <c r="V193" s="9" t="str">
        <f ca="1">IF(INDEX(INDIRECT("ALL["&amp;UNTANA7[#Headers]&amp;"]"),rowPointer3)="","",INDEX(INDIRECT("ALL["&amp;UNTANA7[#Headers]&amp;"]"),rowPointer3))</f>
        <v/>
      </c>
      <c r="W193" s="6" t="str">
        <f ca="1">IF(INDEX(INDIRECT("ALL["&amp;UNTANA7[#Headers]&amp;"]"),rowPointer3)="","",INDEX(INDIRECT("ALL["&amp;UNTANA7[#Headers]&amp;"]"),rowPointer3))</f>
        <v/>
      </c>
    </row>
    <row r="194" spans="1:23" x14ac:dyDescent="0.25">
      <c r="A194" s="7">
        <v>190</v>
      </c>
      <c r="D194">
        <f t="shared" si="2"/>
        <v>190</v>
      </c>
      <c r="E194" t="str">
        <f ca="1">INDEX(INDIRECT("ALL["&amp;UNTANA7[#Headers]&amp;"]"),rowPointer3)</f>
        <v/>
      </c>
      <c r="F194" s="2" t="str">
        <f ca="1">INDEX(INDIRECT("ALL["&amp;UNTANA7[#Headers]&amp;"]"),rowPointer3)</f>
        <v/>
      </c>
      <c r="G194" s="6" t="str">
        <f ca="1">IF(INDEX(INDIRECT("ALL["&amp;UNTANA7[#Headers]&amp;"]"),rowPointer3)="","",INDEX(INDIRECT("ALL["&amp;UNTANA7[#Headers]&amp;"]"),rowPointer3))</f>
        <v/>
      </c>
      <c r="H194" s="6" t="str">
        <f ca="1">IF(INDEX(INDIRECT("ALL["&amp;UNTANA7[#Headers]&amp;"]"),rowPointer3)="","",INDEX(INDIRECT("ALL["&amp;UNTANA7[#Headers]&amp;"]"),rowPointer3))</f>
        <v/>
      </c>
      <c r="I194" s="6" t="str">
        <f ca="1">IF(INDEX(INDIRECT("ALL["&amp;UNTANA7[#Headers]&amp;"]"),rowPointer3)="","",INDEX(INDIRECT("ALL["&amp;UNTANA7[#Headers]&amp;"]"),rowPointer3))</f>
        <v/>
      </c>
      <c r="J194" s="6" t="str">
        <f ca="1">IF(INDEX(INDIRECT("ALL["&amp;UNTANA7[#Headers]&amp;"]"),rowPointer3)="","",INDEX(INDIRECT("ALL["&amp;UNTANA7[#Headers]&amp;"]"),rowPointer3))</f>
        <v/>
      </c>
      <c r="K194" s="2" t="str">
        <f ca="1">IF(INDEX(INDIRECT("ALL["&amp;UNTANA7[#Headers]&amp;"]"),rowPointer3)="","",INDEX(INDIRECT("ALL["&amp;UNTANA7[#Headers]&amp;"]"),rowPointer3))</f>
        <v/>
      </c>
      <c r="L194" s="6" t="str">
        <f ca="1">IF(INDEX(INDIRECT("ALL["&amp;UNTANA7[#Headers]&amp;"]"),rowPointer3)="","",INDEX(INDIRECT("ALL["&amp;UNTANA7[#Headers]&amp;"]"),rowPointer3))</f>
        <v/>
      </c>
      <c r="M194" s="6" t="str">
        <f ca="1">IF(INDEX(INDIRECT("ALL["&amp;UNTANA7[#Headers]&amp;"]"),rowPointer3)="","",INDEX(INDIRECT("ALL["&amp;UNTANA7[#Headers]&amp;"]"),rowPointer3))</f>
        <v>KENKO ERASER ERW-40SQ WHITE</v>
      </c>
      <c r="N194" s="6">
        <f ca="1">IF(INDEX(INDIRECT("ALL["&amp;UNTANA7[#Headers]&amp;"]"),rowPointer3)="","",INDEX(INDIRECT("ALL["&amp;UNTANA7[#Headers]&amp;"]"),rowPointer3))</f>
        <v>1</v>
      </c>
      <c r="O194" s="9" t="str">
        <f ca="1">IF(INDEX(INDIRECT("ALL["&amp;UNTANA7[#Headers]&amp;"]"),rowPointer3)="","",INDEX(INDIRECT("ALL["&amp;UNTANA7[#Headers]&amp;"]"),rowPointer3))</f>
        <v/>
      </c>
      <c r="P194" s="6" t="str">
        <f ca="1">IF(INDEX(INDIRECT("ALL["&amp;UNTANA7[#Headers]&amp;"]"),rowPointer3)="","",INDEX(INDIRECT("ALL["&amp;UNTANA7[#Headers]&amp;"]"),rowPointer3))</f>
        <v/>
      </c>
      <c r="Q194" s="9" t="str">
        <f ca="1">IF(INDEX(INDIRECT("ALL["&amp;UNTANA7[#Headers]&amp;"]"),rowPointer3)="","",INDEX(INDIRECT("ALL["&amp;UNTANA7[#Headers]&amp;"]"),rowPointer3))</f>
        <v/>
      </c>
      <c r="R194" s="9">
        <f ca="1">IF(INDEX(INDIRECT("ALL["&amp;UNTANA7[#Headers]&amp;"]"),rowPointer3)="","",INDEX(INDIRECT("ALL["&amp;UNTANA7[#Headers]&amp;"]"),rowPointer3))</f>
        <v>1375000</v>
      </c>
      <c r="S194" s="6" t="str">
        <f ca="1">IF(INDEX(INDIRECT("ALL["&amp;UNTANA7[#Headers]&amp;"]"),rowPointer3)="","",INDEX(INDIRECT("ALL["&amp;UNTANA7[#Headers]&amp;"]"),rowPointer3))</f>
        <v xml:space="preserve">50 BOX </v>
      </c>
      <c r="T194" s="4">
        <f ca="1">IF(INDEX(INDIRECT("ALL["&amp;UNTANA7[#Headers]&amp;"]"),rowPointer3)="","",INDEX(INDIRECT("ALL["&amp;UNTANA7[#Headers]&amp;"]"),rowPointer3))</f>
        <v>0.17</v>
      </c>
      <c r="U194" s="4" t="str">
        <f ca="1">IF(INDEX(INDIRECT("ALL["&amp;UNTANA7[#Headers]&amp;"]"),rowPointer3)="","",INDEX(INDIRECT("ALL["&amp;UNTANA7[#Headers]&amp;"]"),rowPointer3))</f>
        <v/>
      </c>
      <c r="V194" s="9" t="str">
        <f ca="1">IF(INDEX(INDIRECT("ALL["&amp;UNTANA7[#Headers]&amp;"]"),rowPointer3)="","",INDEX(INDIRECT("ALL["&amp;UNTANA7[#Headers]&amp;"]"),rowPointer3))</f>
        <v/>
      </c>
      <c r="W194" s="6" t="str">
        <f ca="1">IF(INDEX(INDIRECT("ALL["&amp;UNTANA7[#Headers]&amp;"]"),rowPointer3)="","",INDEX(INDIRECT("ALL["&amp;UNTANA7[#Headers]&amp;"]"),rowPointer3))</f>
        <v/>
      </c>
    </row>
    <row r="195" spans="1:23" x14ac:dyDescent="0.25">
      <c r="A195" s="7">
        <v>191</v>
      </c>
      <c r="D195">
        <f t="shared" si="2"/>
        <v>191</v>
      </c>
      <c r="E195" t="str">
        <f ca="1">INDEX(INDIRECT("ALL["&amp;UNTANA7[#Headers]&amp;"]"),rowPointer3)</f>
        <v/>
      </c>
      <c r="F195" s="2" t="str">
        <f ca="1">INDEX(INDIRECT("ALL["&amp;UNTANA7[#Headers]&amp;"]"),rowPointer3)</f>
        <v/>
      </c>
      <c r="G195" s="6" t="str">
        <f ca="1">IF(INDEX(INDIRECT("ALL["&amp;UNTANA7[#Headers]&amp;"]"),rowPointer3)="","",INDEX(INDIRECT("ALL["&amp;UNTANA7[#Headers]&amp;"]"),rowPointer3))</f>
        <v/>
      </c>
      <c r="H195" s="6" t="str">
        <f ca="1">IF(INDEX(INDIRECT("ALL["&amp;UNTANA7[#Headers]&amp;"]"),rowPointer3)="","",INDEX(INDIRECT("ALL["&amp;UNTANA7[#Headers]&amp;"]"),rowPointer3))</f>
        <v/>
      </c>
      <c r="I195" s="6" t="str">
        <f ca="1">IF(INDEX(INDIRECT("ALL["&amp;UNTANA7[#Headers]&amp;"]"),rowPointer3)="","",INDEX(INDIRECT("ALL["&amp;UNTANA7[#Headers]&amp;"]"),rowPointer3))</f>
        <v/>
      </c>
      <c r="J195" s="6" t="str">
        <f ca="1">IF(INDEX(INDIRECT("ALL["&amp;UNTANA7[#Headers]&amp;"]"),rowPointer3)="","",INDEX(INDIRECT("ALL["&amp;UNTANA7[#Headers]&amp;"]"),rowPointer3))</f>
        <v/>
      </c>
      <c r="K195" s="2" t="str">
        <f ca="1">IF(INDEX(INDIRECT("ALL["&amp;UNTANA7[#Headers]&amp;"]"),rowPointer3)="","",INDEX(INDIRECT("ALL["&amp;UNTANA7[#Headers]&amp;"]"),rowPointer3))</f>
        <v/>
      </c>
      <c r="L195" s="6" t="str">
        <f ca="1">IF(INDEX(INDIRECT("ALL["&amp;UNTANA7[#Headers]&amp;"]"),rowPointer3)="","",INDEX(INDIRECT("ALL["&amp;UNTANA7[#Headers]&amp;"]"),rowPointer3))</f>
        <v/>
      </c>
      <c r="M195" s="6" t="str">
        <f ca="1">IF(INDEX(INDIRECT("ALL["&amp;UNTANA7[#Headers]&amp;"]"),rowPointer3)="","",INDEX(INDIRECT("ALL["&amp;UNTANA7[#Headers]&amp;"]"),rowPointer3))</f>
        <v>KENKO POCKET NOTE PN-403</v>
      </c>
      <c r="N195" s="6">
        <f ca="1">IF(INDEX(INDIRECT("ALL["&amp;UNTANA7[#Headers]&amp;"]"),rowPointer3)="","",INDEX(INDIRECT("ALL["&amp;UNTANA7[#Headers]&amp;"]"),rowPointer3))</f>
        <v>1</v>
      </c>
      <c r="O195" s="9" t="str">
        <f ca="1">IF(INDEX(INDIRECT("ALL["&amp;UNTANA7[#Headers]&amp;"]"),rowPointer3)="","",INDEX(INDIRECT("ALL["&amp;UNTANA7[#Headers]&amp;"]"),rowPointer3))</f>
        <v/>
      </c>
      <c r="P195" s="6" t="str">
        <f ca="1">IF(INDEX(INDIRECT("ALL["&amp;UNTANA7[#Headers]&amp;"]"),rowPointer3)="","",INDEX(INDIRECT("ALL["&amp;UNTANA7[#Headers]&amp;"]"),rowPointer3))</f>
        <v/>
      </c>
      <c r="Q195" s="9" t="str">
        <f ca="1">IF(INDEX(INDIRECT("ALL["&amp;UNTANA7[#Headers]&amp;"]"),rowPointer3)="","",INDEX(INDIRECT("ALL["&amp;UNTANA7[#Headers]&amp;"]"),rowPointer3))</f>
        <v/>
      </c>
      <c r="R195" s="9">
        <f ca="1">IF(INDEX(INDIRECT("ALL["&amp;UNTANA7[#Headers]&amp;"]"),rowPointer3)="","",INDEX(INDIRECT("ALL["&amp;UNTANA7[#Headers]&amp;"]"),rowPointer3))</f>
        <v>741600</v>
      </c>
      <c r="S195" s="6" t="str">
        <f ca="1">IF(INDEX(INDIRECT("ALL["&amp;UNTANA7[#Headers]&amp;"]"),rowPointer3)="","",INDEX(INDIRECT("ALL["&amp;UNTANA7[#Headers]&amp;"]"),rowPointer3))</f>
        <v>50 BOX 12 DOZ</v>
      </c>
      <c r="T195" s="4">
        <f ca="1">IF(INDEX(INDIRECT("ALL["&amp;UNTANA7[#Headers]&amp;"]"),rowPointer3)="","",INDEX(INDIRECT("ALL["&amp;UNTANA7[#Headers]&amp;"]"),rowPointer3))</f>
        <v>0.17</v>
      </c>
      <c r="U195" s="4" t="str">
        <f ca="1">IF(INDEX(INDIRECT("ALL["&amp;UNTANA7[#Headers]&amp;"]"),rowPointer3)="","",INDEX(INDIRECT("ALL["&amp;UNTANA7[#Headers]&amp;"]"),rowPointer3))</f>
        <v/>
      </c>
      <c r="V195" s="9" t="str">
        <f ca="1">IF(INDEX(INDIRECT("ALL["&amp;UNTANA7[#Headers]&amp;"]"),rowPointer3)="","",INDEX(INDIRECT("ALL["&amp;UNTANA7[#Headers]&amp;"]"),rowPointer3))</f>
        <v/>
      </c>
      <c r="W195" s="6" t="str">
        <f ca="1">IF(INDEX(INDIRECT("ALL["&amp;UNTANA7[#Headers]&amp;"]"),rowPointer3)="","",INDEX(INDIRECT("ALL["&amp;UNTANA7[#Headers]&amp;"]"),rowPointer3))</f>
        <v/>
      </c>
    </row>
    <row r="196" spans="1:23" x14ac:dyDescent="0.25">
      <c r="A196" s="7">
        <v>192</v>
      </c>
      <c r="D196">
        <f t="shared" si="2"/>
        <v>192</v>
      </c>
      <c r="E196" t="str">
        <f ca="1">INDEX(INDIRECT("ALL["&amp;UNTANA7[#Headers]&amp;"]"),rowPointer3)</f>
        <v/>
      </c>
      <c r="F196" s="2" t="str">
        <f ca="1">INDEX(INDIRECT("ALL["&amp;UNTANA7[#Headers]&amp;"]"),rowPointer3)</f>
        <v/>
      </c>
      <c r="G196" s="6" t="str">
        <f ca="1">IF(INDEX(INDIRECT("ALL["&amp;UNTANA7[#Headers]&amp;"]"),rowPointer3)="","",INDEX(INDIRECT("ALL["&amp;UNTANA7[#Headers]&amp;"]"),rowPointer3))</f>
        <v/>
      </c>
      <c r="H196" s="6" t="str">
        <f ca="1">IF(INDEX(INDIRECT("ALL["&amp;UNTANA7[#Headers]&amp;"]"),rowPointer3)="","",INDEX(INDIRECT("ALL["&amp;UNTANA7[#Headers]&amp;"]"),rowPointer3))</f>
        <v/>
      </c>
      <c r="I196" s="6" t="str">
        <f ca="1">IF(INDEX(INDIRECT("ALL["&amp;UNTANA7[#Headers]&amp;"]"),rowPointer3)="","",INDEX(INDIRECT("ALL["&amp;UNTANA7[#Headers]&amp;"]"),rowPointer3))</f>
        <v/>
      </c>
      <c r="J196" s="6" t="str">
        <f ca="1">IF(INDEX(INDIRECT("ALL["&amp;UNTANA7[#Headers]&amp;"]"),rowPointer3)="","",INDEX(INDIRECT("ALL["&amp;UNTANA7[#Headers]&amp;"]"),rowPointer3))</f>
        <v/>
      </c>
      <c r="K196" s="2" t="str">
        <f ca="1">IF(INDEX(INDIRECT("ALL["&amp;UNTANA7[#Headers]&amp;"]"),rowPointer3)="","",INDEX(INDIRECT("ALL["&amp;UNTANA7[#Headers]&amp;"]"),rowPointer3))</f>
        <v/>
      </c>
      <c r="L196" s="6" t="str">
        <f ca="1">IF(INDEX(INDIRECT("ALL["&amp;UNTANA7[#Headers]&amp;"]"),rowPointer3)="","",INDEX(INDIRECT("ALL["&amp;UNTANA7[#Headers]&amp;"]"),rowPointer3))</f>
        <v/>
      </c>
      <c r="M196" s="6" t="str">
        <f ca="1">IF(INDEX(INDIRECT("ALL["&amp;UNTANA7[#Headers]&amp;"]"),rowPointer3)="","",INDEX(INDIRECT("ALL["&amp;UNTANA7[#Headers]&amp;"]"),rowPointer3))</f>
        <v>KENKO TAPE DISPENSER TD-323 (1" &amp; 3" CORE)</v>
      </c>
      <c r="N196" s="6">
        <f ca="1">IF(INDEX(INDIRECT("ALL["&amp;UNTANA7[#Headers]&amp;"]"),rowPointer3)="","",INDEX(INDIRECT("ALL["&amp;UNTANA7[#Headers]&amp;"]"),rowPointer3))</f>
        <v>2</v>
      </c>
      <c r="O196" s="9" t="str">
        <f ca="1">IF(INDEX(INDIRECT("ALL["&amp;UNTANA7[#Headers]&amp;"]"),rowPointer3)="","",INDEX(INDIRECT("ALL["&amp;UNTANA7[#Headers]&amp;"]"),rowPointer3))</f>
        <v/>
      </c>
      <c r="P196" s="6" t="str">
        <f ca="1">IF(INDEX(INDIRECT("ALL["&amp;UNTANA7[#Headers]&amp;"]"),rowPointer3)="","",INDEX(INDIRECT("ALL["&amp;UNTANA7[#Headers]&amp;"]"),rowPointer3))</f>
        <v/>
      </c>
      <c r="Q196" s="9" t="str">
        <f ca="1">IF(INDEX(INDIRECT("ALL["&amp;UNTANA7[#Headers]&amp;"]"),rowPointer3)="","",INDEX(INDIRECT("ALL["&amp;UNTANA7[#Headers]&amp;"]"),rowPointer3))</f>
        <v/>
      </c>
      <c r="R196" s="9">
        <f ca="1">IF(INDEX(INDIRECT("ALL["&amp;UNTANA7[#Headers]&amp;"]"),rowPointer3)="","",INDEX(INDIRECT("ALL["&amp;UNTANA7[#Headers]&amp;"]"),rowPointer3))</f>
        <v>462000</v>
      </c>
      <c r="S196" s="6" t="str">
        <f ca="1">IF(INDEX(INDIRECT("ALL["&amp;UNTANA7[#Headers]&amp;"]"),rowPointer3)="","",INDEX(INDIRECT("ALL["&amp;UNTANA7[#Headers]&amp;"]"),rowPointer3))</f>
        <v>24 PCS</v>
      </c>
      <c r="T196" s="4">
        <f ca="1">IF(INDEX(INDIRECT("ALL["&amp;UNTANA7[#Headers]&amp;"]"),rowPointer3)="","",INDEX(INDIRECT("ALL["&amp;UNTANA7[#Headers]&amp;"]"),rowPointer3))</f>
        <v>0.17</v>
      </c>
      <c r="U196" s="4" t="str">
        <f ca="1">IF(INDEX(INDIRECT("ALL["&amp;UNTANA7[#Headers]&amp;"]"),rowPointer3)="","",INDEX(INDIRECT("ALL["&amp;UNTANA7[#Headers]&amp;"]"),rowPointer3))</f>
        <v/>
      </c>
      <c r="V196" s="9" t="str">
        <f ca="1">IF(INDEX(INDIRECT("ALL["&amp;UNTANA7[#Headers]&amp;"]"),rowPointer3)="","",INDEX(INDIRECT("ALL["&amp;UNTANA7[#Headers]&amp;"]"),rowPointer3))</f>
        <v/>
      </c>
      <c r="W196" s="6" t="str">
        <f ca="1">IF(INDEX(INDIRECT("ALL["&amp;UNTANA7[#Headers]&amp;"]"),rowPointer3)="","",INDEX(INDIRECT("ALL["&amp;UNTANA7[#Headers]&amp;"]"),rowPointer3))</f>
        <v/>
      </c>
    </row>
    <row r="197" spans="1:23" x14ac:dyDescent="0.25">
      <c r="A197" s="7">
        <v>193</v>
      </c>
      <c r="D197">
        <f t="shared" ref="D197:D260" si="3">A197</f>
        <v>193</v>
      </c>
      <c r="E197" t="str">
        <f ca="1">INDEX(INDIRECT("ALL["&amp;UNTANA7[#Headers]&amp;"]"),rowPointer3)</f>
        <v/>
      </c>
      <c r="F197" s="2" t="str">
        <f ca="1">INDEX(INDIRECT("ALL["&amp;UNTANA7[#Headers]&amp;"]"),rowPointer3)</f>
        <v/>
      </c>
      <c r="G197" s="6" t="str">
        <f ca="1">IF(INDEX(INDIRECT("ALL["&amp;UNTANA7[#Headers]&amp;"]"),rowPointer3)="","",INDEX(INDIRECT("ALL["&amp;UNTANA7[#Headers]&amp;"]"),rowPointer3))</f>
        <v/>
      </c>
      <c r="H197" s="6" t="str">
        <f ca="1">IF(INDEX(INDIRECT("ALL["&amp;UNTANA7[#Headers]&amp;"]"),rowPointer3)="","",INDEX(INDIRECT("ALL["&amp;UNTANA7[#Headers]&amp;"]"),rowPointer3))</f>
        <v/>
      </c>
      <c r="I197" s="6" t="str">
        <f ca="1">IF(INDEX(INDIRECT("ALL["&amp;UNTANA7[#Headers]&amp;"]"),rowPointer3)="","",INDEX(INDIRECT("ALL["&amp;UNTANA7[#Headers]&amp;"]"),rowPointer3))</f>
        <v/>
      </c>
      <c r="J197" s="6" t="str">
        <f ca="1">IF(INDEX(INDIRECT("ALL["&amp;UNTANA7[#Headers]&amp;"]"),rowPointer3)="","",INDEX(INDIRECT("ALL["&amp;UNTANA7[#Headers]&amp;"]"),rowPointer3))</f>
        <v/>
      </c>
      <c r="K197" s="2" t="str">
        <f ca="1">IF(INDEX(INDIRECT("ALL["&amp;UNTANA7[#Headers]&amp;"]"),rowPointer3)="","",INDEX(INDIRECT("ALL["&amp;UNTANA7[#Headers]&amp;"]"),rowPointer3))</f>
        <v/>
      </c>
      <c r="L197" s="6" t="str">
        <f ca="1">IF(INDEX(INDIRECT("ALL["&amp;UNTANA7[#Headers]&amp;"]"),rowPointer3)="","",INDEX(INDIRECT("ALL["&amp;UNTANA7[#Headers]&amp;"]"),rowPointer3))</f>
        <v/>
      </c>
      <c r="M197" s="6" t="str">
        <f ca="1">IF(INDEX(INDIRECT("ALL["&amp;UNTANA7[#Headers]&amp;"]"),rowPointer3)="","",INDEX(INDIRECT("ALL["&amp;UNTANA7[#Headers]&amp;"]"),rowPointer3))</f>
        <v>KENKO BINDER CLIP NO.111</v>
      </c>
      <c r="N197" s="6">
        <f ca="1">IF(INDEX(INDIRECT("ALL["&amp;UNTANA7[#Headers]&amp;"]"),rowPointer3)="","",INDEX(INDIRECT("ALL["&amp;UNTANA7[#Headers]&amp;"]"),rowPointer3))</f>
        <v>1</v>
      </c>
      <c r="O197" s="9" t="str">
        <f ca="1">IF(INDEX(INDIRECT("ALL["&amp;UNTANA7[#Headers]&amp;"]"),rowPointer3)="","",INDEX(INDIRECT("ALL["&amp;UNTANA7[#Headers]&amp;"]"),rowPointer3))</f>
        <v/>
      </c>
      <c r="P197" s="6" t="str">
        <f ca="1">IF(INDEX(INDIRECT("ALL["&amp;UNTANA7[#Headers]&amp;"]"),rowPointer3)="","",INDEX(INDIRECT("ALL["&amp;UNTANA7[#Headers]&amp;"]"),rowPointer3))</f>
        <v/>
      </c>
      <c r="Q197" s="9" t="str">
        <f ca="1">IF(INDEX(INDIRECT("ALL["&amp;UNTANA7[#Headers]&amp;"]"),rowPointer3)="","",INDEX(INDIRECT("ALL["&amp;UNTANA7[#Headers]&amp;"]"),rowPointer3))</f>
        <v/>
      </c>
      <c r="R197" s="9">
        <f ca="1">IF(INDEX(INDIRECT("ALL["&amp;UNTANA7[#Headers]&amp;"]"),rowPointer3)="","",INDEX(INDIRECT("ALL["&amp;UNTANA7[#Headers]&amp;"]"),rowPointer3))</f>
        <v>1476000</v>
      </c>
      <c r="S197" s="6" t="str">
        <f ca="1">IF(INDEX(INDIRECT("ALL["&amp;UNTANA7[#Headers]&amp;"]"),rowPointer3)="","",INDEX(INDIRECT("ALL["&amp;UNTANA7[#Headers]&amp;"]"),rowPointer3))</f>
        <v>30 GRS</v>
      </c>
      <c r="T197" s="4">
        <f ca="1">IF(INDEX(INDIRECT("ALL["&amp;UNTANA7[#Headers]&amp;"]"),rowPointer3)="","",INDEX(INDIRECT("ALL["&amp;UNTANA7[#Headers]&amp;"]"),rowPointer3))</f>
        <v>0.17</v>
      </c>
      <c r="U197" s="4" t="str">
        <f ca="1">IF(INDEX(INDIRECT("ALL["&amp;UNTANA7[#Headers]&amp;"]"),rowPointer3)="","",INDEX(INDIRECT("ALL["&amp;UNTANA7[#Headers]&amp;"]"),rowPointer3))</f>
        <v/>
      </c>
      <c r="V197" s="9" t="str">
        <f ca="1">IF(INDEX(INDIRECT("ALL["&amp;UNTANA7[#Headers]&amp;"]"),rowPointer3)="","",INDEX(INDIRECT("ALL["&amp;UNTANA7[#Headers]&amp;"]"),rowPointer3))</f>
        <v/>
      </c>
      <c r="W197" s="6" t="str">
        <f ca="1">IF(INDEX(INDIRECT("ALL["&amp;UNTANA7[#Headers]&amp;"]"),rowPointer3)="","",INDEX(INDIRECT("ALL["&amp;UNTANA7[#Headers]&amp;"]"),rowPointer3))</f>
        <v/>
      </c>
    </row>
    <row r="198" spans="1:23" x14ac:dyDescent="0.25">
      <c r="A198" s="7">
        <v>194</v>
      </c>
      <c r="D198">
        <f t="shared" si="3"/>
        <v>194</v>
      </c>
      <c r="E198" t="str">
        <f ca="1">INDEX(INDIRECT("ALL["&amp;UNTANA7[#Headers]&amp;"]"),rowPointer3)</f>
        <v/>
      </c>
      <c r="F198" s="2" t="str">
        <f ca="1">INDEX(INDIRECT("ALL["&amp;UNTANA7[#Headers]&amp;"]"),rowPointer3)</f>
        <v/>
      </c>
      <c r="G198" s="6" t="str">
        <f ca="1">IF(INDEX(INDIRECT("ALL["&amp;UNTANA7[#Headers]&amp;"]"),rowPointer3)="","",INDEX(INDIRECT("ALL["&amp;UNTANA7[#Headers]&amp;"]"),rowPointer3))</f>
        <v/>
      </c>
      <c r="H198" s="6" t="str">
        <f ca="1">IF(INDEX(INDIRECT("ALL["&amp;UNTANA7[#Headers]&amp;"]"),rowPointer3)="","",INDEX(INDIRECT("ALL["&amp;UNTANA7[#Headers]&amp;"]"),rowPointer3))</f>
        <v/>
      </c>
      <c r="I198" s="6" t="str">
        <f ca="1">IF(INDEX(INDIRECT("ALL["&amp;UNTANA7[#Headers]&amp;"]"),rowPointer3)="","",INDEX(INDIRECT("ALL["&amp;UNTANA7[#Headers]&amp;"]"),rowPointer3))</f>
        <v/>
      </c>
      <c r="J198" s="6" t="str">
        <f ca="1">IF(INDEX(INDIRECT("ALL["&amp;UNTANA7[#Headers]&amp;"]"),rowPointer3)="","",INDEX(INDIRECT("ALL["&amp;UNTANA7[#Headers]&amp;"]"),rowPointer3))</f>
        <v/>
      </c>
      <c r="K198" s="2" t="str">
        <f ca="1">IF(INDEX(INDIRECT("ALL["&amp;UNTANA7[#Headers]&amp;"]"),rowPointer3)="","",INDEX(INDIRECT("ALL["&amp;UNTANA7[#Headers]&amp;"]"),rowPointer3))</f>
        <v/>
      </c>
      <c r="L198" s="6" t="str">
        <f ca="1">IF(INDEX(INDIRECT("ALL["&amp;UNTANA7[#Headers]&amp;"]"),rowPointer3)="","",INDEX(INDIRECT("ALL["&amp;UNTANA7[#Headers]&amp;"]"),rowPointer3))</f>
        <v/>
      </c>
      <c r="M198" s="6" t="str">
        <f ca="1">IF(INDEX(INDIRECT("ALL["&amp;UNTANA7[#Headers]&amp;"]"),rowPointer3)="","",INDEX(INDIRECT("ALL["&amp;UNTANA7[#Headers]&amp;"]"),rowPointer3))</f>
        <v/>
      </c>
      <c r="N198" s="6" t="str">
        <f ca="1">IF(INDEX(INDIRECT("ALL["&amp;UNTANA7[#Headers]&amp;"]"),rowPointer3)="","",INDEX(INDIRECT("ALL["&amp;UNTANA7[#Headers]&amp;"]"),rowPointer3))</f>
        <v/>
      </c>
      <c r="O198" s="9" t="str">
        <f ca="1">IF(INDEX(INDIRECT("ALL["&amp;UNTANA7[#Headers]&amp;"]"),rowPointer3)="","",INDEX(INDIRECT("ALL["&amp;UNTANA7[#Headers]&amp;"]"),rowPointer3))</f>
        <v/>
      </c>
      <c r="P198" s="6" t="str">
        <f ca="1">IF(INDEX(INDIRECT("ALL["&amp;UNTANA7[#Headers]&amp;"]"),rowPointer3)="","",INDEX(INDIRECT("ALL["&amp;UNTANA7[#Headers]&amp;"]"),rowPointer3))</f>
        <v/>
      </c>
      <c r="Q198" s="9" t="str">
        <f ca="1">IF(INDEX(INDIRECT("ALL["&amp;UNTANA7[#Headers]&amp;"]"),rowPointer3)="","",INDEX(INDIRECT("ALL["&amp;UNTANA7[#Headers]&amp;"]"),rowPointer3))</f>
        <v/>
      </c>
      <c r="R198" s="9" t="str">
        <f ca="1">IF(INDEX(INDIRECT("ALL["&amp;UNTANA7[#Headers]&amp;"]"),rowPointer3)="","",INDEX(INDIRECT("ALL["&amp;UNTANA7[#Headers]&amp;"]"),rowPointer3))</f>
        <v/>
      </c>
      <c r="S198" s="6" t="str">
        <f ca="1">IF(INDEX(INDIRECT("ALL["&amp;UNTANA7[#Headers]&amp;"]"),rowPointer3)="","",INDEX(INDIRECT("ALL["&amp;UNTANA7[#Headers]&amp;"]"),rowPointer3))</f>
        <v/>
      </c>
      <c r="T198" s="4" t="str">
        <f ca="1">IF(INDEX(INDIRECT("ALL["&amp;UNTANA7[#Headers]&amp;"]"),rowPointer3)="","",INDEX(INDIRECT("ALL["&amp;UNTANA7[#Headers]&amp;"]"),rowPointer3))</f>
        <v/>
      </c>
      <c r="U198" s="4" t="str">
        <f ca="1">IF(INDEX(INDIRECT("ALL["&amp;UNTANA7[#Headers]&amp;"]"),rowPointer3)="","",INDEX(INDIRECT("ALL["&amp;UNTANA7[#Headers]&amp;"]"),rowPointer3))</f>
        <v/>
      </c>
      <c r="V198" s="9" t="str">
        <f ca="1">IF(INDEX(INDIRECT("ALL["&amp;UNTANA7[#Headers]&amp;"]"),rowPointer3)="","",INDEX(INDIRECT("ALL["&amp;UNTANA7[#Headers]&amp;"]"),rowPointer3))</f>
        <v/>
      </c>
      <c r="W198" s="6" t="str">
        <f ca="1">IF(INDEX(INDIRECT("ALL["&amp;UNTANA7[#Headers]&amp;"]"),rowPointer3)="","",INDEX(INDIRECT("ALL["&amp;UNTANA7[#Headers]&amp;"]"),rowPointer3))</f>
        <v/>
      </c>
    </row>
    <row r="199" spans="1:23" x14ac:dyDescent="0.25">
      <c r="A199" s="7">
        <v>195</v>
      </c>
      <c r="D199">
        <f t="shared" si="3"/>
        <v>195</v>
      </c>
      <c r="E199">
        <f ca="1">INDEX(INDIRECT("ALL["&amp;UNTANA7[#Headers]&amp;"]"),rowPointer3)</f>
        <v>40</v>
      </c>
      <c r="F199" s="2" t="str">
        <f ca="1">INDEX(INDIRECT("ALL["&amp;UNTANA7[#Headers]&amp;"]"),rowPointer3)</f>
        <v/>
      </c>
      <c r="G199" s="6" t="str">
        <f ca="1">IF(INDEX(INDIRECT("ALL["&amp;UNTANA7[#Headers]&amp;"]"),rowPointer3)="","",INDEX(INDIRECT("ALL["&amp;UNTANA7[#Headers]&amp;"]"),rowPointer3))</f>
        <v>KENKO SINAR INDONESIA</v>
      </c>
      <c r="H199" s="6" t="str">
        <f ca="1">IF(INDEX(INDIRECT("ALL["&amp;UNTANA7[#Headers]&amp;"]"),rowPointer3)="","",INDEX(INDIRECT("ALL["&amp;UNTANA7[#Headers]&amp;"]"),rowPointer3))</f>
        <v>ARTO MORO</v>
      </c>
      <c r="I199" s="6" t="str">
        <f ca="1">IF(INDEX(INDIRECT("ALL["&amp;UNTANA7[#Headers]&amp;"]"),rowPointer3)="","",INDEX(INDIRECT("ALL["&amp;UNTANA7[#Headers]&amp;"]"),rowPointer3))</f>
        <v>23010132</v>
      </c>
      <c r="J199" s="6" t="str">
        <f ca="1">IF(INDEX(INDIRECT("ALL["&amp;UNTANA7[#Headers]&amp;"]"),rowPointer3)="","",INDEX(INDIRECT("ALL["&amp;UNTANA7[#Headers]&amp;"]"),rowPointer3))</f>
        <v>SA 39304</v>
      </c>
      <c r="K199" s="2">
        <f ca="1">IF(INDEX(INDIRECT("ALL["&amp;UNTANA7[#Headers]&amp;"]"),rowPointer3)="","",INDEX(INDIRECT("ALL["&amp;UNTANA7[#Headers]&amp;"]"),rowPointer3))</f>
        <v>44930</v>
      </c>
      <c r="L199" s="6" t="str">
        <f ca="1">IF(INDEX(INDIRECT("ALL["&amp;UNTANA7[#Headers]&amp;"]"),rowPointer3)="","",INDEX(INDIRECT("ALL["&amp;UNTANA7[#Headers]&amp;"]"),rowPointer3))</f>
        <v/>
      </c>
      <c r="M199" s="6" t="str">
        <f ca="1">IF(INDEX(INDIRECT("ALL["&amp;UNTANA7[#Headers]&amp;"]"),rowPointer3)="","",INDEX(INDIRECT("ALL["&amp;UNTANA7[#Headers]&amp;"]"),rowPointer3))</f>
        <v>KENKO GEL PEN HI-TECH-H 0.28MM BLACK</v>
      </c>
      <c r="N199" s="6">
        <f ca="1">IF(INDEX(INDIRECT("ALL["&amp;UNTANA7[#Headers]&amp;"]"),rowPointer3)="","",INDEX(INDIRECT("ALL["&amp;UNTANA7[#Headers]&amp;"]"),rowPointer3))</f>
        <v>3</v>
      </c>
      <c r="O199" s="9" t="str">
        <f ca="1">IF(INDEX(INDIRECT("ALL["&amp;UNTANA7[#Headers]&amp;"]"),rowPointer3)="","",INDEX(INDIRECT("ALL["&amp;UNTANA7[#Headers]&amp;"]"),rowPointer3))</f>
        <v/>
      </c>
      <c r="P199" s="6" t="str">
        <f ca="1">IF(INDEX(INDIRECT("ALL["&amp;UNTANA7[#Headers]&amp;"]"),rowPointer3)="","",INDEX(INDIRECT("ALL["&amp;UNTANA7[#Headers]&amp;"]"),rowPointer3))</f>
        <v/>
      </c>
      <c r="Q199" s="9" t="str">
        <f ca="1">IF(INDEX(INDIRECT("ALL["&amp;UNTANA7[#Headers]&amp;"]"),rowPointer3)="","",INDEX(INDIRECT("ALL["&amp;UNTANA7[#Headers]&amp;"]"),rowPointer3))</f>
        <v/>
      </c>
      <c r="R199" s="9">
        <f ca="1">IF(INDEX(INDIRECT("ALL["&amp;UNTANA7[#Headers]&amp;"]"),rowPointer3)="","",INDEX(INDIRECT("ALL["&amp;UNTANA7[#Headers]&amp;"]"),rowPointer3))</f>
        <v>5616000</v>
      </c>
      <c r="S199" s="6" t="str">
        <f ca="1">IF(INDEX(INDIRECT("ALL["&amp;UNTANA7[#Headers]&amp;"]"),rowPointer3)="","",INDEX(INDIRECT("ALL["&amp;UNTANA7[#Headers]&amp;"]"),rowPointer3))</f>
        <v>12 GRS</v>
      </c>
      <c r="T199" s="4">
        <f ca="1">IF(INDEX(INDIRECT("ALL["&amp;UNTANA7[#Headers]&amp;"]"),rowPointer3)="","",INDEX(INDIRECT("ALL["&amp;UNTANA7[#Headers]&amp;"]"),rowPointer3))</f>
        <v>0.17</v>
      </c>
      <c r="U199" s="4" t="str">
        <f ca="1">IF(INDEX(INDIRECT("ALL["&amp;UNTANA7[#Headers]&amp;"]"),rowPointer3)="","",INDEX(INDIRECT("ALL["&amp;UNTANA7[#Headers]&amp;"]"),rowPointer3))</f>
        <v/>
      </c>
      <c r="V199" s="9" t="str">
        <f ca="1">IF(INDEX(INDIRECT("ALL["&amp;UNTANA7[#Headers]&amp;"]"),rowPointer3)="","",INDEX(INDIRECT("ALL["&amp;UNTANA7[#Headers]&amp;"]"),rowPointer3))</f>
        <v/>
      </c>
      <c r="W199" s="6" t="str">
        <f ca="1">IF(INDEX(INDIRECT("ALL["&amp;UNTANA7[#Headers]&amp;"]"),rowPointer3)="","",INDEX(INDIRECT("ALL["&amp;UNTANA7[#Headers]&amp;"]"),rowPointer3))</f>
        <v/>
      </c>
    </row>
    <row r="200" spans="1:23" x14ac:dyDescent="0.25">
      <c r="A200" s="7">
        <v>196</v>
      </c>
      <c r="D200">
        <f t="shared" si="3"/>
        <v>196</v>
      </c>
      <c r="E200" t="str">
        <f ca="1">INDEX(INDIRECT("ALL["&amp;UNTANA7[#Headers]&amp;"]"),rowPointer3)</f>
        <v/>
      </c>
      <c r="F200" s="2" t="str">
        <f ca="1">INDEX(INDIRECT("ALL["&amp;UNTANA7[#Headers]&amp;"]"),rowPointer3)</f>
        <v/>
      </c>
      <c r="G200" s="6" t="str">
        <f ca="1">IF(INDEX(INDIRECT("ALL["&amp;UNTANA7[#Headers]&amp;"]"),rowPointer3)="","",INDEX(INDIRECT("ALL["&amp;UNTANA7[#Headers]&amp;"]"),rowPointer3))</f>
        <v/>
      </c>
      <c r="H200" s="6" t="str">
        <f ca="1">IF(INDEX(INDIRECT("ALL["&amp;UNTANA7[#Headers]&amp;"]"),rowPointer3)="","",INDEX(INDIRECT("ALL["&amp;UNTANA7[#Headers]&amp;"]"),rowPointer3))</f>
        <v/>
      </c>
      <c r="I200" s="6" t="str">
        <f ca="1">IF(INDEX(INDIRECT("ALL["&amp;UNTANA7[#Headers]&amp;"]"),rowPointer3)="","",INDEX(INDIRECT("ALL["&amp;UNTANA7[#Headers]&amp;"]"),rowPointer3))</f>
        <v/>
      </c>
      <c r="J200" s="6" t="str">
        <f ca="1">IF(INDEX(INDIRECT("ALL["&amp;UNTANA7[#Headers]&amp;"]"),rowPointer3)="","",INDEX(INDIRECT("ALL["&amp;UNTANA7[#Headers]&amp;"]"),rowPointer3))</f>
        <v/>
      </c>
      <c r="K200" s="2" t="str">
        <f ca="1">IF(INDEX(INDIRECT("ALL["&amp;UNTANA7[#Headers]&amp;"]"),rowPointer3)="","",INDEX(INDIRECT("ALL["&amp;UNTANA7[#Headers]&amp;"]"),rowPointer3))</f>
        <v/>
      </c>
      <c r="L200" s="6" t="str">
        <f ca="1">IF(INDEX(INDIRECT("ALL["&amp;UNTANA7[#Headers]&amp;"]"),rowPointer3)="","",INDEX(INDIRECT("ALL["&amp;UNTANA7[#Headers]&amp;"]"),rowPointer3))</f>
        <v/>
      </c>
      <c r="M200" s="6" t="str">
        <f ca="1">IF(INDEX(INDIRECT("ALL["&amp;UNTANA7[#Headers]&amp;"]"),rowPointer3)="","",INDEX(INDIRECT("ALL["&amp;UNTANA7[#Headers]&amp;"]"),rowPointer3))</f>
        <v>KENKO PENCIL 2B-3181 HITAM CAP MERAH</v>
      </c>
      <c r="N200" s="6">
        <f ca="1">IF(INDEX(INDIRECT("ALL["&amp;UNTANA7[#Headers]&amp;"]"),rowPointer3)="","",INDEX(INDIRECT("ALL["&amp;UNTANA7[#Headers]&amp;"]"),rowPointer3))</f>
        <v>5</v>
      </c>
      <c r="O200" s="9" t="str">
        <f ca="1">IF(INDEX(INDIRECT("ALL["&amp;UNTANA7[#Headers]&amp;"]"),rowPointer3)="","",INDEX(INDIRECT("ALL["&amp;UNTANA7[#Headers]&amp;"]"),rowPointer3))</f>
        <v/>
      </c>
      <c r="P200" s="6" t="str">
        <f ca="1">IF(INDEX(INDIRECT("ALL["&amp;UNTANA7[#Headers]&amp;"]"),rowPointer3)="","",INDEX(INDIRECT("ALL["&amp;UNTANA7[#Headers]&amp;"]"),rowPointer3))</f>
        <v/>
      </c>
      <c r="Q200" s="9" t="str">
        <f ca="1">IF(INDEX(INDIRECT("ALL["&amp;UNTANA7[#Headers]&amp;"]"),rowPointer3)="","",INDEX(INDIRECT("ALL["&amp;UNTANA7[#Headers]&amp;"]"),rowPointer3))</f>
        <v/>
      </c>
      <c r="R200" s="9">
        <f ca="1">IF(INDEX(INDIRECT("ALL["&amp;UNTANA7[#Headers]&amp;"]"),rowPointer3)="","",INDEX(INDIRECT("ALL["&amp;UNTANA7[#Headers]&amp;"]"),rowPointer3))</f>
        <v>2112000</v>
      </c>
      <c r="S200" s="6" t="str">
        <f ca="1">IF(INDEX(INDIRECT("ALL["&amp;UNTANA7[#Headers]&amp;"]"),rowPointer3)="","",INDEX(INDIRECT("ALL["&amp;UNTANA7[#Headers]&amp;"]"),rowPointer3))</f>
        <v>20 GRS</v>
      </c>
      <c r="T200" s="4">
        <f ca="1">IF(INDEX(INDIRECT("ALL["&amp;UNTANA7[#Headers]&amp;"]"),rowPointer3)="","",INDEX(INDIRECT("ALL["&amp;UNTANA7[#Headers]&amp;"]"),rowPointer3))</f>
        <v>0.17</v>
      </c>
      <c r="U200" s="4" t="str">
        <f ca="1">IF(INDEX(INDIRECT("ALL["&amp;UNTANA7[#Headers]&amp;"]"),rowPointer3)="","",INDEX(INDIRECT("ALL["&amp;UNTANA7[#Headers]&amp;"]"),rowPointer3))</f>
        <v/>
      </c>
      <c r="V200" s="9" t="str">
        <f ca="1">IF(INDEX(INDIRECT("ALL["&amp;UNTANA7[#Headers]&amp;"]"),rowPointer3)="","",INDEX(INDIRECT("ALL["&amp;UNTANA7[#Headers]&amp;"]"),rowPointer3))</f>
        <v/>
      </c>
      <c r="W200" s="6" t="str">
        <f ca="1">IF(INDEX(INDIRECT("ALL["&amp;UNTANA7[#Headers]&amp;"]"),rowPointer3)="","",INDEX(INDIRECT("ALL["&amp;UNTANA7[#Headers]&amp;"]"),rowPointer3))</f>
        <v/>
      </c>
    </row>
    <row r="201" spans="1:23" x14ac:dyDescent="0.25">
      <c r="A201" s="7">
        <v>197</v>
      </c>
      <c r="D201">
        <f t="shared" si="3"/>
        <v>197</v>
      </c>
      <c r="E201" t="str">
        <f ca="1">INDEX(INDIRECT("ALL["&amp;UNTANA7[#Headers]&amp;"]"),rowPointer3)</f>
        <v/>
      </c>
      <c r="F201" s="2" t="str">
        <f ca="1">INDEX(INDIRECT("ALL["&amp;UNTANA7[#Headers]&amp;"]"),rowPointer3)</f>
        <v/>
      </c>
      <c r="G201" s="6" t="str">
        <f ca="1">IF(INDEX(INDIRECT("ALL["&amp;UNTANA7[#Headers]&amp;"]"),rowPointer3)="","",INDEX(INDIRECT("ALL["&amp;UNTANA7[#Headers]&amp;"]"),rowPointer3))</f>
        <v/>
      </c>
      <c r="H201" s="6" t="str">
        <f ca="1">IF(INDEX(INDIRECT("ALL["&amp;UNTANA7[#Headers]&amp;"]"),rowPointer3)="","",INDEX(INDIRECT("ALL["&amp;UNTANA7[#Headers]&amp;"]"),rowPointer3))</f>
        <v/>
      </c>
      <c r="I201" s="6" t="str">
        <f ca="1">IF(INDEX(INDIRECT("ALL["&amp;UNTANA7[#Headers]&amp;"]"),rowPointer3)="","",INDEX(INDIRECT("ALL["&amp;UNTANA7[#Headers]&amp;"]"),rowPointer3))</f>
        <v/>
      </c>
      <c r="J201" s="6" t="str">
        <f ca="1">IF(INDEX(INDIRECT("ALL["&amp;UNTANA7[#Headers]&amp;"]"),rowPointer3)="","",INDEX(INDIRECT("ALL["&amp;UNTANA7[#Headers]&amp;"]"),rowPointer3))</f>
        <v>SA 39315</v>
      </c>
      <c r="K201" s="2" t="str">
        <f ca="1">IF(INDEX(INDIRECT("ALL["&amp;UNTANA7[#Headers]&amp;"]"),rowPointer3)="","",INDEX(INDIRECT("ALL["&amp;UNTANA7[#Headers]&amp;"]"),rowPointer3))</f>
        <v/>
      </c>
      <c r="L201" s="6" t="str">
        <f ca="1">IF(INDEX(INDIRECT("ALL["&amp;UNTANA7[#Headers]&amp;"]"),rowPointer3)="","",INDEX(INDIRECT("ALL["&amp;UNTANA7[#Headers]&amp;"]"),rowPointer3))</f>
        <v/>
      </c>
      <c r="M201" s="6" t="str">
        <f ca="1">IF(INDEX(INDIRECT("ALL["&amp;UNTANA7[#Headers]&amp;"]"),rowPointer3)="","",INDEX(INDIRECT("ALL["&amp;UNTANA7[#Headers]&amp;"]"),rowPointer3))</f>
        <v>KENKO CUTTER BLADE L-150 (18MM)</v>
      </c>
      <c r="N201" s="6">
        <f ca="1">IF(INDEX(INDIRECT("ALL["&amp;UNTANA7[#Headers]&amp;"]"),rowPointer3)="","",INDEX(INDIRECT("ALL["&amp;UNTANA7[#Headers]&amp;"]"),rowPointer3))</f>
        <v>5</v>
      </c>
      <c r="O201" s="9" t="str">
        <f ca="1">IF(INDEX(INDIRECT("ALL["&amp;UNTANA7[#Headers]&amp;"]"),rowPointer3)="","",INDEX(INDIRECT("ALL["&amp;UNTANA7[#Headers]&amp;"]"),rowPointer3))</f>
        <v/>
      </c>
      <c r="P201" s="6" t="str">
        <f ca="1">IF(INDEX(INDIRECT("ALL["&amp;UNTANA7[#Headers]&amp;"]"),rowPointer3)="","",INDEX(INDIRECT("ALL["&amp;UNTANA7[#Headers]&amp;"]"),rowPointer3))</f>
        <v/>
      </c>
      <c r="Q201" s="9" t="str">
        <f ca="1">IF(INDEX(INDIRECT("ALL["&amp;UNTANA7[#Headers]&amp;"]"),rowPointer3)="","",INDEX(INDIRECT("ALL["&amp;UNTANA7[#Headers]&amp;"]"),rowPointer3))</f>
        <v/>
      </c>
      <c r="R201" s="9">
        <f ca="1">IF(INDEX(INDIRECT("ALL["&amp;UNTANA7[#Headers]&amp;"]"),rowPointer3)="","",INDEX(INDIRECT("ALL["&amp;UNTANA7[#Headers]&amp;"]"),rowPointer3))</f>
        <v>3888000</v>
      </c>
      <c r="S201" s="6" t="str">
        <f ca="1">IF(INDEX(INDIRECT("ALL["&amp;UNTANA7[#Headers]&amp;"]"),rowPointer3)="","",INDEX(INDIRECT("ALL["&amp;UNTANA7[#Headers]&amp;"]"),rowPointer3))</f>
        <v>60 DOZ</v>
      </c>
      <c r="T201" s="4">
        <f ca="1">IF(INDEX(INDIRECT("ALL["&amp;UNTANA7[#Headers]&amp;"]"),rowPointer3)="","",INDEX(INDIRECT("ALL["&amp;UNTANA7[#Headers]&amp;"]"),rowPointer3))</f>
        <v>0.17</v>
      </c>
      <c r="U201" s="4" t="str">
        <f ca="1">IF(INDEX(INDIRECT("ALL["&amp;UNTANA7[#Headers]&amp;"]"),rowPointer3)="","",INDEX(INDIRECT("ALL["&amp;UNTANA7[#Headers]&amp;"]"),rowPointer3))</f>
        <v/>
      </c>
      <c r="V201" s="9" t="str">
        <f ca="1">IF(INDEX(INDIRECT("ALL["&amp;UNTANA7[#Headers]&amp;"]"),rowPointer3)="","",INDEX(INDIRECT("ALL["&amp;UNTANA7[#Headers]&amp;"]"),rowPointer3))</f>
        <v/>
      </c>
      <c r="W201" s="6" t="str">
        <f ca="1">IF(INDEX(INDIRECT("ALL["&amp;UNTANA7[#Headers]&amp;"]"),rowPointer3)="","",INDEX(INDIRECT("ALL["&amp;UNTANA7[#Headers]&amp;"]"),rowPointer3))</f>
        <v/>
      </c>
    </row>
    <row r="202" spans="1:23" x14ac:dyDescent="0.25">
      <c r="A202" s="7">
        <v>198</v>
      </c>
      <c r="D202">
        <f t="shared" si="3"/>
        <v>198</v>
      </c>
      <c r="E202" t="str">
        <f ca="1">INDEX(INDIRECT("ALL["&amp;UNTANA7[#Headers]&amp;"]"),rowPointer3)</f>
        <v/>
      </c>
      <c r="F202" s="2" t="str">
        <f ca="1">INDEX(INDIRECT("ALL["&amp;UNTANA7[#Headers]&amp;"]"),rowPointer3)</f>
        <v/>
      </c>
      <c r="G202" s="6" t="str">
        <f ca="1">IF(INDEX(INDIRECT("ALL["&amp;UNTANA7[#Headers]&amp;"]"),rowPointer3)="","",INDEX(INDIRECT("ALL["&amp;UNTANA7[#Headers]&amp;"]"),rowPointer3))</f>
        <v/>
      </c>
      <c r="H202" s="6" t="str">
        <f ca="1">IF(INDEX(INDIRECT("ALL["&amp;UNTANA7[#Headers]&amp;"]"),rowPointer3)="","",INDEX(INDIRECT("ALL["&amp;UNTANA7[#Headers]&amp;"]"),rowPointer3))</f>
        <v/>
      </c>
      <c r="I202" s="6" t="str">
        <f ca="1">IF(INDEX(INDIRECT("ALL["&amp;UNTANA7[#Headers]&amp;"]"),rowPointer3)="","",INDEX(INDIRECT("ALL["&amp;UNTANA7[#Headers]&amp;"]"),rowPointer3))</f>
        <v/>
      </c>
      <c r="J202" s="6" t="str">
        <f ca="1">IF(INDEX(INDIRECT("ALL["&amp;UNTANA7[#Headers]&amp;"]"),rowPointer3)="","",INDEX(INDIRECT("ALL["&amp;UNTANA7[#Headers]&amp;"]"),rowPointer3))</f>
        <v/>
      </c>
      <c r="K202" s="2" t="str">
        <f ca="1">IF(INDEX(INDIRECT("ALL["&amp;UNTANA7[#Headers]&amp;"]"),rowPointer3)="","",INDEX(INDIRECT("ALL["&amp;UNTANA7[#Headers]&amp;"]"),rowPointer3))</f>
        <v/>
      </c>
      <c r="L202" s="6" t="str">
        <f ca="1">IF(INDEX(INDIRECT("ALL["&amp;UNTANA7[#Headers]&amp;"]"),rowPointer3)="","",INDEX(INDIRECT("ALL["&amp;UNTANA7[#Headers]&amp;"]"),rowPointer3))</f>
        <v/>
      </c>
      <c r="M202" s="6" t="str">
        <f ca="1">IF(INDEX(INDIRECT("ALL["&amp;UNTANA7[#Headers]&amp;"]"),rowPointer3)="","",INDEX(INDIRECT("ALL["&amp;UNTANA7[#Headers]&amp;"]"),rowPointer3))</f>
        <v/>
      </c>
      <c r="N202" s="6" t="str">
        <f ca="1">IF(INDEX(INDIRECT("ALL["&amp;UNTANA7[#Headers]&amp;"]"),rowPointer3)="","",INDEX(INDIRECT("ALL["&amp;UNTANA7[#Headers]&amp;"]"),rowPointer3))</f>
        <v/>
      </c>
      <c r="O202" s="9" t="str">
        <f ca="1">IF(INDEX(INDIRECT("ALL["&amp;UNTANA7[#Headers]&amp;"]"),rowPointer3)="","",INDEX(INDIRECT("ALL["&amp;UNTANA7[#Headers]&amp;"]"),rowPointer3))</f>
        <v/>
      </c>
      <c r="P202" s="6" t="str">
        <f ca="1">IF(INDEX(INDIRECT("ALL["&amp;UNTANA7[#Headers]&amp;"]"),rowPointer3)="","",INDEX(INDIRECT("ALL["&amp;UNTANA7[#Headers]&amp;"]"),rowPointer3))</f>
        <v/>
      </c>
      <c r="Q202" s="9" t="str">
        <f ca="1">IF(INDEX(INDIRECT("ALL["&amp;UNTANA7[#Headers]&amp;"]"),rowPointer3)="","",INDEX(INDIRECT("ALL["&amp;UNTANA7[#Headers]&amp;"]"),rowPointer3))</f>
        <v/>
      </c>
      <c r="R202" s="9" t="str">
        <f ca="1">IF(INDEX(INDIRECT("ALL["&amp;UNTANA7[#Headers]&amp;"]"),rowPointer3)="","",INDEX(INDIRECT("ALL["&amp;UNTANA7[#Headers]&amp;"]"),rowPointer3))</f>
        <v/>
      </c>
      <c r="S202" s="6" t="str">
        <f ca="1">IF(INDEX(INDIRECT("ALL["&amp;UNTANA7[#Headers]&amp;"]"),rowPointer3)="","",INDEX(INDIRECT("ALL["&amp;UNTANA7[#Headers]&amp;"]"),rowPointer3))</f>
        <v/>
      </c>
      <c r="T202" s="4" t="str">
        <f ca="1">IF(INDEX(INDIRECT("ALL["&amp;UNTANA7[#Headers]&amp;"]"),rowPointer3)="","",INDEX(INDIRECT("ALL["&amp;UNTANA7[#Headers]&amp;"]"),rowPointer3))</f>
        <v/>
      </c>
      <c r="U202" s="4" t="str">
        <f ca="1">IF(INDEX(INDIRECT("ALL["&amp;UNTANA7[#Headers]&amp;"]"),rowPointer3)="","",INDEX(INDIRECT("ALL["&amp;UNTANA7[#Headers]&amp;"]"),rowPointer3))</f>
        <v/>
      </c>
      <c r="V202" s="9" t="str">
        <f ca="1">IF(INDEX(INDIRECT("ALL["&amp;UNTANA7[#Headers]&amp;"]"),rowPointer3)="","",INDEX(INDIRECT("ALL["&amp;UNTANA7[#Headers]&amp;"]"),rowPointer3))</f>
        <v/>
      </c>
      <c r="W202" s="6" t="str">
        <f ca="1">IF(INDEX(INDIRECT("ALL["&amp;UNTANA7[#Headers]&amp;"]"),rowPointer3)="","",INDEX(INDIRECT("ALL["&amp;UNTANA7[#Headers]&amp;"]"),rowPointer3))</f>
        <v/>
      </c>
    </row>
    <row r="203" spans="1:23" x14ac:dyDescent="0.25">
      <c r="A203" s="7">
        <v>199</v>
      </c>
      <c r="D203">
        <f t="shared" si="3"/>
        <v>199</v>
      </c>
      <c r="E203">
        <f ca="1">INDEX(INDIRECT("ALL["&amp;UNTANA7[#Headers]&amp;"]"),rowPointer3)</f>
        <v>41</v>
      </c>
      <c r="F203" s="2" t="str">
        <f ca="1">INDEX(INDIRECT("ALL["&amp;UNTANA7[#Headers]&amp;"]"),rowPointer3)</f>
        <v/>
      </c>
      <c r="G203" s="6" t="str">
        <f ca="1">IF(INDEX(INDIRECT("ALL["&amp;UNTANA7[#Headers]&amp;"]"),rowPointer3)="","",INDEX(INDIRECT("ALL["&amp;UNTANA7[#Headers]&amp;"]"),rowPointer3))</f>
        <v>KENKO SINAR INDONESIA</v>
      </c>
      <c r="H203" s="6" t="str">
        <f ca="1">IF(INDEX(INDIRECT("ALL["&amp;UNTANA7[#Headers]&amp;"]"),rowPointer3)="","",INDEX(INDIRECT("ALL["&amp;UNTANA7[#Headers]&amp;"]"),rowPointer3))</f>
        <v>ARTO MORO</v>
      </c>
      <c r="I203" s="6" t="str">
        <f ca="1">IF(INDEX(INDIRECT("ALL["&amp;UNTANA7[#Headers]&amp;"]"),rowPointer3)="","",INDEX(INDIRECT("ALL["&amp;UNTANA7[#Headers]&amp;"]"),rowPointer3))</f>
        <v>23010152</v>
      </c>
      <c r="J203" s="6" t="str">
        <f ca="1">IF(INDEX(INDIRECT("ALL["&amp;UNTANA7[#Headers]&amp;"]"),rowPointer3)="","",INDEX(INDIRECT("ALL["&amp;UNTANA7[#Headers]&amp;"]"),rowPointer3))</f>
        <v>SA 39327</v>
      </c>
      <c r="K203" s="2">
        <f ca="1">IF(INDEX(INDIRECT("ALL["&amp;UNTANA7[#Headers]&amp;"]"),rowPointer3)="","",INDEX(INDIRECT("ALL["&amp;UNTANA7[#Headers]&amp;"]"),rowPointer3))</f>
        <v>44930</v>
      </c>
      <c r="L203" s="6" t="str">
        <f ca="1">IF(INDEX(INDIRECT("ALL["&amp;UNTANA7[#Headers]&amp;"]"),rowPointer3)="","",INDEX(INDIRECT("ALL["&amp;UNTANA7[#Headers]&amp;"]"),rowPointer3))</f>
        <v/>
      </c>
      <c r="M203" s="6" t="str">
        <f ca="1">IF(INDEX(INDIRECT("ALL["&amp;UNTANA7[#Headers]&amp;"]"),rowPointer3)="","",INDEX(INDIRECT("ALL["&amp;UNTANA7[#Headers]&amp;"]"),rowPointer3))</f>
        <v>KENKO STAMP PAD NO.0</v>
      </c>
      <c r="N203" s="6">
        <f ca="1">IF(INDEX(INDIRECT("ALL["&amp;UNTANA7[#Headers]&amp;"]"),rowPointer3)="","",INDEX(INDIRECT("ALL["&amp;UNTANA7[#Headers]&amp;"]"),rowPointer3))</f>
        <v>1</v>
      </c>
      <c r="O203" s="9" t="str">
        <f ca="1">IF(INDEX(INDIRECT("ALL["&amp;UNTANA7[#Headers]&amp;"]"),rowPointer3)="","",INDEX(INDIRECT("ALL["&amp;UNTANA7[#Headers]&amp;"]"),rowPointer3))</f>
        <v/>
      </c>
      <c r="P203" s="6" t="str">
        <f ca="1">IF(INDEX(INDIRECT("ALL["&amp;UNTANA7[#Headers]&amp;"]"),rowPointer3)="","",INDEX(INDIRECT("ALL["&amp;UNTANA7[#Headers]&amp;"]"),rowPointer3))</f>
        <v/>
      </c>
      <c r="Q203" s="9" t="str">
        <f ca="1">IF(INDEX(INDIRECT("ALL["&amp;UNTANA7[#Headers]&amp;"]"),rowPointer3)="","",INDEX(INDIRECT("ALL["&amp;UNTANA7[#Headers]&amp;"]"),rowPointer3))</f>
        <v/>
      </c>
      <c r="R203" s="9">
        <f ca="1">IF(INDEX(INDIRECT("ALL["&amp;UNTANA7[#Headers]&amp;"]"),rowPointer3)="","",INDEX(INDIRECT("ALL["&amp;UNTANA7[#Headers]&amp;"]"),rowPointer3))</f>
        <v>1069200</v>
      </c>
      <c r="S203" s="6" t="str">
        <f ca="1">IF(INDEX(INDIRECT("ALL["&amp;UNTANA7[#Headers]&amp;"]"),rowPointer3)="","",INDEX(INDIRECT("ALL["&amp;UNTANA7[#Headers]&amp;"]"),rowPointer3))</f>
        <v>18 DOZ</v>
      </c>
      <c r="T203" s="4">
        <f ca="1">IF(INDEX(INDIRECT("ALL["&amp;UNTANA7[#Headers]&amp;"]"),rowPointer3)="","",INDEX(INDIRECT("ALL["&amp;UNTANA7[#Headers]&amp;"]"),rowPointer3))</f>
        <v>0.17</v>
      </c>
      <c r="U203" s="4" t="str">
        <f ca="1">IF(INDEX(INDIRECT("ALL["&amp;UNTANA7[#Headers]&amp;"]"),rowPointer3)="","",INDEX(INDIRECT("ALL["&amp;UNTANA7[#Headers]&amp;"]"),rowPointer3))</f>
        <v/>
      </c>
      <c r="V203" s="9" t="str">
        <f ca="1">IF(INDEX(INDIRECT("ALL["&amp;UNTANA7[#Headers]&amp;"]"),rowPointer3)="","",INDEX(INDIRECT("ALL["&amp;UNTANA7[#Headers]&amp;"]"),rowPointer3))</f>
        <v/>
      </c>
      <c r="W203" s="6" t="str">
        <f ca="1">IF(INDEX(INDIRECT("ALL["&amp;UNTANA7[#Headers]&amp;"]"),rowPointer3)="","",INDEX(INDIRECT("ALL["&amp;UNTANA7[#Headers]&amp;"]"),rowPointer3))</f>
        <v/>
      </c>
    </row>
    <row r="204" spans="1:23" x14ac:dyDescent="0.25">
      <c r="A204" s="7">
        <v>200</v>
      </c>
      <c r="D204">
        <f t="shared" si="3"/>
        <v>200</v>
      </c>
      <c r="E204" t="str">
        <f ca="1">INDEX(INDIRECT("ALL["&amp;UNTANA7[#Headers]&amp;"]"),rowPointer3)</f>
        <v/>
      </c>
      <c r="F204" s="2" t="str">
        <f ca="1">INDEX(INDIRECT("ALL["&amp;UNTANA7[#Headers]&amp;"]"),rowPointer3)</f>
        <v/>
      </c>
      <c r="G204" s="6" t="str">
        <f ca="1">IF(INDEX(INDIRECT("ALL["&amp;UNTANA7[#Headers]&amp;"]"),rowPointer3)="","",INDEX(INDIRECT("ALL["&amp;UNTANA7[#Headers]&amp;"]"),rowPointer3))</f>
        <v/>
      </c>
      <c r="H204" s="6" t="str">
        <f ca="1">IF(INDEX(INDIRECT("ALL["&amp;UNTANA7[#Headers]&amp;"]"),rowPointer3)="","",INDEX(INDIRECT("ALL["&amp;UNTANA7[#Headers]&amp;"]"),rowPointer3))</f>
        <v/>
      </c>
      <c r="I204" s="6" t="str">
        <f ca="1">IF(INDEX(INDIRECT("ALL["&amp;UNTANA7[#Headers]&amp;"]"),rowPointer3)="","",INDEX(INDIRECT("ALL["&amp;UNTANA7[#Headers]&amp;"]"),rowPointer3))</f>
        <v/>
      </c>
      <c r="J204" s="6" t="str">
        <f ca="1">IF(INDEX(INDIRECT("ALL["&amp;UNTANA7[#Headers]&amp;"]"),rowPointer3)="","",INDEX(INDIRECT("ALL["&amp;UNTANA7[#Headers]&amp;"]"),rowPointer3))</f>
        <v/>
      </c>
      <c r="K204" s="2" t="str">
        <f ca="1">IF(INDEX(INDIRECT("ALL["&amp;UNTANA7[#Headers]&amp;"]"),rowPointer3)="","",INDEX(INDIRECT("ALL["&amp;UNTANA7[#Headers]&amp;"]"),rowPointer3))</f>
        <v/>
      </c>
      <c r="L204" s="6" t="str">
        <f ca="1">IF(INDEX(INDIRECT("ALL["&amp;UNTANA7[#Headers]&amp;"]"),rowPointer3)="","",INDEX(INDIRECT("ALL["&amp;UNTANA7[#Headers]&amp;"]"),rowPointer3))</f>
        <v/>
      </c>
      <c r="M204" s="6" t="str">
        <f ca="1">IF(INDEX(INDIRECT("ALL["&amp;UNTANA7[#Headers]&amp;"]"),rowPointer3)="","",INDEX(INDIRECT("ALL["&amp;UNTANA7[#Headers]&amp;"]"),rowPointer3))</f>
        <v>KENKO TAPE DISPENSER TD-323 (1" &amp; 3 " CORE)</v>
      </c>
      <c r="N204" s="6">
        <f ca="1">IF(INDEX(INDIRECT("ALL["&amp;UNTANA7[#Headers]&amp;"]"),rowPointer3)="","",INDEX(INDIRECT("ALL["&amp;UNTANA7[#Headers]&amp;"]"),rowPointer3))</f>
        <v>2</v>
      </c>
      <c r="O204" s="9" t="str">
        <f ca="1">IF(INDEX(INDIRECT("ALL["&amp;UNTANA7[#Headers]&amp;"]"),rowPointer3)="","",INDEX(INDIRECT("ALL["&amp;UNTANA7[#Headers]&amp;"]"),rowPointer3))</f>
        <v/>
      </c>
      <c r="P204" s="6" t="str">
        <f ca="1">IF(INDEX(INDIRECT("ALL["&amp;UNTANA7[#Headers]&amp;"]"),rowPointer3)="","",INDEX(INDIRECT("ALL["&amp;UNTANA7[#Headers]&amp;"]"),rowPointer3))</f>
        <v/>
      </c>
      <c r="Q204" s="9" t="str">
        <f ca="1">IF(INDEX(INDIRECT("ALL["&amp;UNTANA7[#Headers]&amp;"]"),rowPointer3)="","",INDEX(INDIRECT("ALL["&amp;UNTANA7[#Headers]&amp;"]"),rowPointer3))</f>
        <v/>
      </c>
      <c r="R204" s="9">
        <f ca="1">IF(INDEX(INDIRECT("ALL["&amp;UNTANA7[#Headers]&amp;"]"),rowPointer3)="","",INDEX(INDIRECT("ALL["&amp;UNTANA7[#Headers]&amp;"]"),rowPointer3))</f>
        <v>462000</v>
      </c>
      <c r="S204" s="6" t="str">
        <f ca="1">IF(INDEX(INDIRECT("ALL["&amp;UNTANA7[#Headers]&amp;"]"),rowPointer3)="","",INDEX(INDIRECT("ALL["&amp;UNTANA7[#Headers]&amp;"]"),rowPointer3))</f>
        <v>24 PCS</v>
      </c>
      <c r="T204" s="4">
        <f ca="1">IF(INDEX(INDIRECT("ALL["&amp;UNTANA7[#Headers]&amp;"]"),rowPointer3)="","",INDEX(INDIRECT("ALL["&amp;UNTANA7[#Headers]&amp;"]"),rowPointer3))</f>
        <v>0.17</v>
      </c>
      <c r="U204" s="4" t="str">
        <f ca="1">IF(INDEX(INDIRECT("ALL["&amp;UNTANA7[#Headers]&amp;"]"),rowPointer3)="","",INDEX(INDIRECT("ALL["&amp;UNTANA7[#Headers]&amp;"]"),rowPointer3))</f>
        <v/>
      </c>
      <c r="V204" s="9" t="str">
        <f ca="1">IF(INDEX(INDIRECT("ALL["&amp;UNTANA7[#Headers]&amp;"]"),rowPointer3)="","",INDEX(INDIRECT("ALL["&amp;UNTANA7[#Headers]&amp;"]"),rowPointer3))</f>
        <v/>
      </c>
      <c r="W204" s="6" t="str">
        <f ca="1">IF(INDEX(INDIRECT("ALL["&amp;UNTANA7[#Headers]&amp;"]"),rowPointer3)="","",INDEX(INDIRECT("ALL["&amp;UNTANA7[#Headers]&amp;"]"),rowPointer3))</f>
        <v/>
      </c>
    </row>
    <row r="205" spans="1:23" x14ac:dyDescent="0.25">
      <c r="A205" s="7">
        <v>201</v>
      </c>
      <c r="D205">
        <f t="shared" si="3"/>
        <v>201</v>
      </c>
      <c r="E205" t="str">
        <f ca="1">INDEX(INDIRECT("ALL["&amp;UNTANA7[#Headers]&amp;"]"),rowPointer3)</f>
        <v/>
      </c>
      <c r="F205" s="2" t="str">
        <f ca="1">INDEX(INDIRECT("ALL["&amp;UNTANA7[#Headers]&amp;"]"),rowPointer3)</f>
        <v/>
      </c>
      <c r="G205" s="6" t="str">
        <f ca="1">IF(INDEX(INDIRECT("ALL["&amp;UNTANA7[#Headers]&amp;"]"),rowPointer3)="","",INDEX(INDIRECT("ALL["&amp;UNTANA7[#Headers]&amp;"]"),rowPointer3))</f>
        <v/>
      </c>
      <c r="H205" s="6" t="str">
        <f ca="1">IF(INDEX(INDIRECT("ALL["&amp;UNTANA7[#Headers]&amp;"]"),rowPointer3)="","",INDEX(INDIRECT("ALL["&amp;UNTANA7[#Headers]&amp;"]"),rowPointer3))</f>
        <v/>
      </c>
      <c r="I205" s="6" t="str">
        <f ca="1">IF(INDEX(INDIRECT("ALL["&amp;UNTANA7[#Headers]&amp;"]"),rowPointer3)="","",INDEX(INDIRECT("ALL["&amp;UNTANA7[#Headers]&amp;"]"),rowPointer3))</f>
        <v/>
      </c>
      <c r="J205" s="6" t="str">
        <f ca="1">IF(INDEX(INDIRECT("ALL["&amp;UNTANA7[#Headers]&amp;"]"),rowPointer3)="","",INDEX(INDIRECT("ALL["&amp;UNTANA7[#Headers]&amp;"]"),rowPointer3))</f>
        <v/>
      </c>
      <c r="K205" s="2" t="str">
        <f ca="1">IF(INDEX(INDIRECT("ALL["&amp;UNTANA7[#Headers]&amp;"]"),rowPointer3)="","",INDEX(INDIRECT("ALL["&amp;UNTANA7[#Headers]&amp;"]"),rowPointer3))</f>
        <v/>
      </c>
      <c r="L205" s="6" t="str">
        <f ca="1">IF(INDEX(INDIRECT("ALL["&amp;UNTANA7[#Headers]&amp;"]"),rowPointer3)="","",INDEX(INDIRECT("ALL["&amp;UNTANA7[#Headers]&amp;"]"),rowPointer3))</f>
        <v/>
      </c>
      <c r="M205" s="6" t="str">
        <f ca="1">IF(INDEX(INDIRECT("ALL["&amp;UNTANA7[#Headers]&amp;"]"),rowPointer3)="","",INDEX(INDIRECT("ALL["&amp;UNTANA7[#Headers]&amp;"]"),rowPointer3))</f>
        <v>KENKO ERASER ERW-40SQ WHITE</v>
      </c>
      <c r="N205" s="6">
        <f ca="1">IF(INDEX(INDIRECT("ALL["&amp;UNTANA7[#Headers]&amp;"]"),rowPointer3)="","",INDEX(INDIRECT("ALL["&amp;UNTANA7[#Headers]&amp;"]"),rowPointer3))</f>
        <v>2</v>
      </c>
      <c r="O205" s="9" t="str">
        <f ca="1">IF(INDEX(INDIRECT("ALL["&amp;UNTANA7[#Headers]&amp;"]"),rowPointer3)="","",INDEX(INDIRECT("ALL["&amp;UNTANA7[#Headers]&amp;"]"),rowPointer3))</f>
        <v/>
      </c>
      <c r="P205" s="6" t="str">
        <f ca="1">IF(INDEX(INDIRECT("ALL["&amp;UNTANA7[#Headers]&amp;"]"),rowPointer3)="","",INDEX(INDIRECT("ALL["&amp;UNTANA7[#Headers]&amp;"]"),rowPointer3))</f>
        <v/>
      </c>
      <c r="Q205" s="9" t="str">
        <f ca="1">IF(INDEX(INDIRECT("ALL["&amp;UNTANA7[#Headers]&amp;"]"),rowPointer3)="","",INDEX(INDIRECT("ALL["&amp;UNTANA7[#Headers]&amp;"]"),rowPointer3))</f>
        <v/>
      </c>
      <c r="R205" s="9">
        <f ca="1">IF(INDEX(INDIRECT("ALL["&amp;UNTANA7[#Headers]&amp;"]"),rowPointer3)="","",INDEX(INDIRECT("ALL["&amp;UNTANA7[#Headers]&amp;"]"),rowPointer3))</f>
        <v>1375000</v>
      </c>
      <c r="S205" s="6" t="str">
        <f ca="1">IF(INDEX(INDIRECT("ALL["&amp;UNTANA7[#Headers]&amp;"]"),rowPointer3)="","",INDEX(INDIRECT("ALL["&amp;UNTANA7[#Headers]&amp;"]"),rowPointer3))</f>
        <v>50 BOX</v>
      </c>
      <c r="T205" s="4">
        <f ca="1">IF(INDEX(INDIRECT("ALL["&amp;UNTANA7[#Headers]&amp;"]"),rowPointer3)="","",INDEX(INDIRECT("ALL["&amp;UNTANA7[#Headers]&amp;"]"),rowPointer3))</f>
        <v>0.17</v>
      </c>
      <c r="U205" s="4" t="str">
        <f ca="1">IF(INDEX(INDIRECT("ALL["&amp;UNTANA7[#Headers]&amp;"]"),rowPointer3)="","",INDEX(INDIRECT("ALL["&amp;UNTANA7[#Headers]&amp;"]"),rowPointer3))</f>
        <v/>
      </c>
      <c r="V205" s="9" t="str">
        <f ca="1">IF(INDEX(INDIRECT("ALL["&amp;UNTANA7[#Headers]&amp;"]"),rowPointer3)="","",INDEX(INDIRECT("ALL["&amp;UNTANA7[#Headers]&amp;"]"),rowPointer3))</f>
        <v/>
      </c>
      <c r="W205" s="6" t="str">
        <f ca="1">IF(INDEX(INDIRECT("ALL["&amp;UNTANA7[#Headers]&amp;"]"),rowPointer3)="","",INDEX(INDIRECT("ALL["&amp;UNTANA7[#Headers]&amp;"]"),rowPointer3))</f>
        <v/>
      </c>
    </row>
    <row r="206" spans="1:23" x14ac:dyDescent="0.25">
      <c r="A206" s="7">
        <v>202</v>
      </c>
      <c r="D206">
        <f t="shared" si="3"/>
        <v>202</v>
      </c>
      <c r="E206" t="str">
        <f ca="1">INDEX(INDIRECT("ALL["&amp;UNTANA7[#Headers]&amp;"]"),rowPointer3)</f>
        <v/>
      </c>
      <c r="F206" s="2" t="str">
        <f ca="1">INDEX(INDIRECT("ALL["&amp;UNTANA7[#Headers]&amp;"]"),rowPointer3)</f>
        <v/>
      </c>
      <c r="G206" s="6" t="str">
        <f ca="1">IF(INDEX(INDIRECT("ALL["&amp;UNTANA7[#Headers]&amp;"]"),rowPointer3)="","",INDEX(INDIRECT("ALL["&amp;UNTANA7[#Headers]&amp;"]"),rowPointer3))</f>
        <v/>
      </c>
      <c r="H206" s="6" t="str">
        <f ca="1">IF(INDEX(INDIRECT("ALL["&amp;UNTANA7[#Headers]&amp;"]"),rowPointer3)="","",INDEX(INDIRECT("ALL["&amp;UNTANA7[#Headers]&amp;"]"),rowPointer3))</f>
        <v/>
      </c>
      <c r="I206" s="6" t="str">
        <f ca="1">IF(INDEX(INDIRECT("ALL["&amp;UNTANA7[#Headers]&amp;"]"),rowPointer3)="","",INDEX(INDIRECT("ALL["&amp;UNTANA7[#Headers]&amp;"]"),rowPointer3))</f>
        <v/>
      </c>
      <c r="J206" s="6" t="str">
        <f ca="1">IF(INDEX(INDIRECT("ALL["&amp;UNTANA7[#Headers]&amp;"]"),rowPointer3)="","",INDEX(INDIRECT("ALL["&amp;UNTANA7[#Headers]&amp;"]"),rowPointer3))</f>
        <v/>
      </c>
      <c r="K206" s="2" t="str">
        <f ca="1">IF(INDEX(INDIRECT("ALL["&amp;UNTANA7[#Headers]&amp;"]"),rowPointer3)="","",INDEX(INDIRECT("ALL["&amp;UNTANA7[#Headers]&amp;"]"),rowPointer3))</f>
        <v/>
      </c>
      <c r="L206" s="6" t="str">
        <f ca="1">IF(INDEX(INDIRECT("ALL["&amp;UNTANA7[#Headers]&amp;"]"),rowPointer3)="","",INDEX(INDIRECT("ALL["&amp;UNTANA7[#Headers]&amp;"]"),rowPointer3))</f>
        <v/>
      </c>
      <c r="M206" s="6" t="str">
        <f ca="1">IF(INDEX(INDIRECT("ALL["&amp;UNTANA7[#Headers]&amp;"]"),rowPointer3)="","",INDEX(INDIRECT("ALL["&amp;UNTANA7[#Headers]&amp;"]"),rowPointer3))</f>
        <v>KENKO STAPLER HD-10D</v>
      </c>
      <c r="N206" s="6">
        <f ca="1">IF(INDEX(INDIRECT("ALL["&amp;UNTANA7[#Headers]&amp;"]"),rowPointer3)="","",INDEX(INDIRECT("ALL["&amp;UNTANA7[#Headers]&amp;"]"),rowPointer3))</f>
        <v>1</v>
      </c>
      <c r="O206" s="9" t="str">
        <f ca="1">IF(INDEX(INDIRECT("ALL["&amp;UNTANA7[#Headers]&amp;"]"),rowPointer3)="","",INDEX(INDIRECT("ALL["&amp;UNTANA7[#Headers]&amp;"]"),rowPointer3))</f>
        <v/>
      </c>
      <c r="P206" s="6" t="str">
        <f ca="1">IF(INDEX(INDIRECT("ALL["&amp;UNTANA7[#Headers]&amp;"]"),rowPointer3)="","",INDEX(INDIRECT("ALL["&amp;UNTANA7[#Headers]&amp;"]"),rowPointer3))</f>
        <v/>
      </c>
      <c r="Q206" s="9" t="str">
        <f ca="1">IF(INDEX(INDIRECT("ALL["&amp;UNTANA7[#Headers]&amp;"]"),rowPointer3)="","",INDEX(INDIRECT("ALL["&amp;UNTANA7[#Headers]&amp;"]"),rowPointer3))</f>
        <v/>
      </c>
      <c r="R206" s="9">
        <f ca="1">IF(INDEX(INDIRECT("ALL["&amp;UNTANA7[#Headers]&amp;"]"),rowPointer3)="","",INDEX(INDIRECT("ALL["&amp;UNTANA7[#Headers]&amp;"]"),rowPointer3))</f>
        <v>2352000</v>
      </c>
      <c r="S206" s="6" t="str">
        <f ca="1">IF(INDEX(INDIRECT("ALL["&amp;UNTANA7[#Headers]&amp;"]"),rowPointer3)="","",INDEX(INDIRECT("ALL["&amp;UNTANA7[#Headers]&amp;"]"),rowPointer3))</f>
        <v>20 DOZ</v>
      </c>
      <c r="T206" s="4">
        <f ca="1">IF(INDEX(INDIRECT("ALL["&amp;UNTANA7[#Headers]&amp;"]"),rowPointer3)="","",INDEX(INDIRECT("ALL["&amp;UNTANA7[#Headers]&amp;"]"),rowPointer3))</f>
        <v>0.17</v>
      </c>
      <c r="U206" s="4" t="str">
        <f ca="1">IF(INDEX(INDIRECT("ALL["&amp;UNTANA7[#Headers]&amp;"]"),rowPointer3)="","",INDEX(INDIRECT("ALL["&amp;UNTANA7[#Headers]&amp;"]"),rowPointer3))</f>
        <v/>
      </c>
      <c r="V206" s="9" t="str">
        <f ca="1">IF(INDEX(INDIRECT("ALL["&amp;UNTANA7[#Headers]&amp;"]"),rowPointer3)="","",INDEX(INDIRECT("ALL["&amp;UNTANA7[#Headers]&amp;"]"),rowPointer3))</f>
        <v/>
      </c>
      <c r="W206" s="6" t="str">
        <f ca="1">IF(INDEX(INDIRECT("ALL["&amp;UNTANA7[#Headers]&amp;"]"),rowPointer3)="","",INDEX(INDIRECT("ALL["&amp;UNTANA7[#Headers]&amp;"]"),rowPointer3))</f>
        <v/>
      </c>
    </row>
    <row r="207" spans="1:23" x14ac:dyDescent="0.25">
      <c r="A207" s="7">
        <v>203</v>
      </c>
      <c r="D207">
        <f t="shared" si="3"/>
        <v>203</v>
      </c>
      <c r="E207" t="str">
        <f ca="1">INDEX(INDIRECT("ALL["&amp;UNTANA7[#Headers]&amp;"]"),rowPointer3)</f>
        <v/>
      </c>
      <c r="F207" s="2" t="str">
        <f ca="1">INDEX(INDIRECT("ALL["&amp;UNTANA7[#Headers]&amp;"]"),rowPointer3)</f>
        <v/>
      </c>
      <c r="G207" s="6" t="str">
        <f ca="1">IF(INDEX(INDIRECT("ALL["&amp;UNTANA7[#Headers]&amp;"]"),rowPointer3)="","",INDEX(INDIRECT("ALL["&amp;UNTANA7[#Headers]&amp;"]"),rowPointer3))</f>
        <v/>
      </c>
      <c r="H207" s="6" t="str">
        <f ca="1">IF(INDEX(INDIRECT("ALL["&amp;UNTANA7[#Headers]&amp;"]"),rowPointer3)="","",INDEX(INDIRECT("ALL["&amp;UNTANA7[#Headers]&amp;"]"),rowPointer3))</f>
        <v/>
      </c>
      <c r="I207" s="6" t="str">
        <f ca="1">IF(INDEX(INDIRECT("ALL["&amp;UNTANA7[#Headers]&amp;"]"),rowPointer3)="","",INDEX(INDIRECT("ALL["&amp;UNTANA7[#Headers]&amp;"]"),rowPointer3))</f>
        <v/>
      </c>
      <c r="J207" s="6" t="str">
        <f ca="1">IF(INDEX(INDIRECT("ALL["&amp;UNTANA7[#Headers]&amp;"]"),rowPointer3)="","",INDEX(INDIRECT("ALL["&amp;UNTANA7[#Headers]&amp;"]"),rowPointer3))</f>
        <v/>
      </c>
      <c r="K207" s="2" t="str">
        <f ca="1">IF(INDEX(INDIRECT("ALL["&amp;UNTANA7[#Headers]&amp;"]"),rowPointer3)="","",INDEX(INDIRECT("ALL["&amp;UNTANA7[#Headers]&amp;"]"),rowPointer3))</f>
        <v/>
      </c>
      <c r="L207" s="6" t="str">
        <f ca="1">IF(INDEX(INDIRECT("ALL["&amp;UNTANA7[#Headers]&amp;"]"),rowPointer3)="","",INDEX(INDIRECT("ALL["&amp;UNTANA7[#Headers]&amp;"]"),rowPointer3))</f>
        <v/>
      </c>
      <c r="M207" s="6" t="str">
        <f ca="1">IF(INDEX(INDIRECT("ALL["&amp;UNTANA7[#Headers]&amp;"]"),rowPointer3)="","",INDEX(INDIRECT("ALL["&amp;UNTANA7[#Headers]&amp;"]"),rowPointer3))</f>
        <v>KENKO GEL PEN HI-TECH-H 0.28MM BLACK</v>
      </c>
      <c r="N207" s="6">
        <f ca="1">IF(INDEX(INDIRECT("ALL["&amp;UNTANA7[#Headers]&amp;"]"),rowPointer3)="","",INDEX(INDIRECT("ALL["&amp;UNTANA7[#Headers]&amp;"]"),rowPointer3))</f>
        <v>2</v>
      </c>
      <c r="O207" s="9" t="str">
        <f ca="1">IF(INDEX(INDIRECT("ALL["&amp;UNTANA7[#Headers]&amp;"]"),rowPointer3)="","",INDEX(INDIRECT("ALL["&amp;UNTANA7[#Headers]&amp;"]"),rowPointer3))</f>
        <v/>
      </c>
      <c r="P207" s="6" t="str">
        <f ca="1">IF(INDEX(INDIRECT("ALL["&amp;UNTANA7[#Headers]&amp;"]"),rowPointer3)="","",INDEX(INDIRECT("ALL["&amp;UNTANA7[#Headers]&amp;"]"),rowPointer3))</f>
        <v/>
      </c>
      <c r="Q207" s="9" t="str">
        <f ca="1">IF(INDEX(INDIRECT("ALL["&amp;UNTANA7[#Headers]&amp;"]"),rowPointer3)="","",INDEX(INDIRECT("ALL["&amp;UNTANA7[#Headers]&amp;"]"),rowPointer3))</f>
        <v/>
      </c>
      <c r="R207" s="9">
        <f ca="1">IF(INDEX(INDIRECT("ALL["&amp;UNTANA7[#Headers]&amp;"]"),rowPointer3)="","",INDEX(INDIRECT("ALL["&amp;UNTANA7[#Headers]&amp;"]"),rowPointer3))</f>
        <v>5616000</v>
      </c>
      <c r="S207" s="6" t="str">
        <f ca="1">IF(INDEX(INDIRECT("ALL["&amp;UNTANA7[#Headers]&amp;"]"),rowPointer3)="","",INDEX(INDIRECT("ALL["&amp;UNTANA7[#Headers]&amp;"]"),rowPointer3))</f>
        <v>12 GRS</v>
      </c>
      <c r="T207" s="4">
        <f ca="1">IF(INDEX(INDIRECT("ALL["&amp;UNTANA7[#Headers]&amp;"]"),rowPointer3)="","",INDEX(INDIRECT("ALL["&amp;UNTANA7[#Headers]&amp;"]"),rowPointer3))</f>
        <v>0.17</v>
      </c>
      <c r="U207" s="4" t="str">
        <f ca="1">IF(INDEX(INDIRECT("ALL["&amp;UNTANA7[#Headers]&amp;"]"),rowPointer3)="","",INDEX(INDIRECT("ALL["&amp;UNTANA7[#Headers]&amp;"]"),rowPointer3))</f>
        <v/>
      </c>
      <c r="V207" s="9" t="str">
        <f ca="1">IF(INDEX(INDIRECT("ALL["&amp;UNTANA7[#Headers]&amp;"]"),rowPointer3)="","",INDEX(INDIRECT("ALL["&amp;UNTANA7[#Headers]&amp;"]"),rowPointer3))</f>
        <v/>
      </c>
      <c r="W207" s="6" t="str">
        <f ca="1">IF(INDEX(INDIRECT("ALL["&amp;UNTANA7[#Headers]&amp;"]"),rowPointer3)="","",INDEX(INDIRECT("ALL["&amp;UNTANA7[#Headers]&amp;"]"),rowPointer3))</f>
        <v/>
      </c>
    </row>
    <row r="208" spans="1:23" x14ac:dyDescent="0.25">
      <c r="A208" s="7">
        <v>204</v>
      </c>
      <c r="D208">
        <f t="shared" si="3"/>
        <v>204</v>
      </c>
      <c r="E208" t="str">
        <f ca="1">INDEX(INDIRECT("ALL["&amp;UNTANA7[#Headers]&amp;"]"),rowPointer3)</f>
        <v/>
      </c>
      <c r="F208" s="2" t="str">
        <f ca="1">INDEX(INDIRECT("ALL["&amp;UNTANA7[#Headers]&amp;"]"),rowPointer3)</f>
        <v/>
      </c>
      <c r="G208" s="6" t="str">
        <f ca="1">IF(INDEX(INDIRECT("ALL["&amp;UNTANA7[#Headers]&amp;"]"),rowPointer3)="","",INDEX(INDIRECT("ALL["&amp;UNTANA7[#Headers]&amp;"]"),rowPointer3))</f>
        <v/>
      </c>
      <c r="H208" s="6" t="str">
        <f ca="1">IF(INDEX(INDIRECT("ALL["&amp;UNTANA7[#Headers]&amp;"]"),rowPointer3)="","",INDEX(INDIRECT("ALL["&amp;UNTANA7[#Headers]&amp;"]"),rowPointer3))</f>
        <v/>
      </c>
      <c r="I208" s="6" t="str">
        <f ca="1">IF(INDEX(INDIRECT("ALL["&amp;UNTANA7[#Headers]&amp;"]"),rowPointer3)="","",INDEX(INDIRECT("ALL["&amp;UNTANA7[#Headers]&amp;"]"),rowPointer3))</f>
        <v/>
      </c>
      <c r="J208" s="6" t="str">
        <f ca="1">IF(INDEX(INDIRECT("ALL["&amp;UNTANA7[#Headers]&amp;"]"),rowPointer3)="","",INDEX(INDIRECT("ALL["&amp;UNTANA7[#Headers]&amp;"]"),rowPointer3))</f>
        <v/>
      </c>
      <c r="K208" s="2" t="str">
        <f ca="1">IF(INDEX(INDIRECT("ALL["&amp;UNTANA7[#Headers]&amp;"]"),rowPointer3)="","",INDEX(INDIRECT("ALL["&amp;UNTANA7[#Headers]&amp;"]"),rowPointer3))</f>
        <v/>
      </c>
      <c r="L208" s="6" t="str">
        <f ca="1">IF(INDEX(INDIRECT("ALL["&amp;UNTANA7[#Headers]&amp;"]"),rowPointer3)="","",INDEX(INDIRECT("ALL["&amp;UNTANA7[#Headers]&amp;"]"),rowPointer3))</f>
        <v/>
      </c>
      <c r="M208" s="6" t="str">
        <f ca="1">IF(INDEX(INDIRECT("ALL["&amp;UNTANA7[#Headers]&amp;"]"),rowPointer3)="","",INDEX(INDIRECT("ALL["&amp;UNTANA7[#Headers]&amp;"]"),rowPointer3))</f>
        <v>KENKO STAPLER HD-10</v>
      </c>
      <c r="N208" s="6">
        <f ca="1">IF(INDEX(INDIRECT("ALL["&amp;UNTANA7[#Headers]&amp;"]"),rowPointer3)="","",INDEX(INDIRECT("ALL["&amp;UNTANA7[#Headers]&amp;"]"),rowPointer3))</f>
        <v>3</v>
      </c>
      <c r="O208" s="9" t="str">
        <f ca="1">IF(INDEX(INDIRECT("ALL["&amp;UNTANA7[#Headers]&amp;"]"),rowPointer3)="","",INDEX(INDIRECT("ALL["&amp;UNTANA7[#Headers]&amp;"]"),rowPointer3))</f>
        <v/>
      </c>
      <c r="P208" s="6" t="str">
        <f ca="1">IF(INDEX(INDIRECT("ALL["&amp;UNTANA7[#Headers]&amp;"]"),rowPointer3)="","",INDEX(INDIRECT("ALL["&amp;UNTANA7[#Headers]&amp;"]"),rowPointer3))</f>
        <v/>
      </c>
      <c r="Q208" s="9" t="str">
        <f ca="1">IF(INDEX(INDIRECT("ALL["&amp;UNTANA7[#Headers]&amp;"]"),rowPointer3)="","",INDEX(INDIRECT("ALL["&amp;UNTANA7[#Headers]&amp;"]"),rowPointer3))</f>
        <v/>
      </c>
      <c r="R208" s="9">
        <f ca="1">IF(INDEX(INDIRECT("ALL["&amp;UNTANA7[#Headers]&amp;"]"),rowPointer3)="","",INDEX(INDIRECT("ALL["&amp;UNTANA7[#Headers]&amp;"]"),rowPointer3))</f>
        <v>1860000</v>
      </c>
      <c r="S208" s="6" t="str">
        <f ca="1">IF(INDEX(INDIRECT("ALL["&amp;UNTANA7[#Headers]&amp;"]"),rowPointer3)="","",INDEX(INDIRECT("ALL["&amp;UNTANA7[#Headers]&amp;"]"),rowPointer3))</f>
        <v>20 DOZ</v>
      </c>
      <c r="T208" s="4">
        <f ca="1">IF(INDEX(INDIRECT("ALL["&amp;UNTANA7[#Headers]&amp;"]"),rowPointer3)="","",INDEX(INDIRECT("ALL["&amp;UNTANA7[#Headers]&amp;"]"),rowPointer3))</f>
        <v>0.17</v>
      </c>
      <c r="U208" s="4" t="str">
        <f ca="1">IF(INDEX(INDIRECT("ALL["&amp;UNTANA7[#Headers]&amp;"]"),rowPointer3)="","",INDEX(INDIRECT("ALL["&amp;UNTANA7[#Headers]&amp;"]"),rowPointer3))</f>
        <v/>
      </c>
      <c r="V208" s="9" t="str">
        <f ca="1">IF(INDEX(INDIRECT("ALL["&amp;UNTANA7[#Headers]&amp;"]"),rowPointer3)="","",INDEX(INDIRECT("ALL["&amp;UNTANA7[#Headers]&amp;"]"),rowPointer3))</f>
        <v/>
      </c>
      <c r="W208" s="6" t="str">
        <f ca="1">IF(INDEX(INDIRECT("ALL["&amp;UNTANA7[#Headers]&amp;"]"),rowPointer3)="","",INDEX(INDIRECT("ALL["&amp;UNTANA7[#Headers]&amp;"]"),rowPointer3))</f>
        <v/>
      </c>
    </row>
    <row r="209" spans="1:23" x14ac:dyDescent="0.25">
      <c r="A209" s="7">
        <v>205</v>
      </c>
      <c r="D209">
        <f t="shared" si="3"/>
        <v>205</v>
      </c>
      <c r="E209" t="str">
        <f ca="1">INDEX(INDIRECT("ALL["&amp;UNTANA7[#Headers]&amp;"]"),rowPointer3)</f>
        <v/>
      </c>
      <c r="F209" s="2" t="str">
        <f ca="1">INDEX(INDIRECT("ALL["&amp;UNTANA7[#Headers]&amp;"]"),rowPointer3)</f>
        <v/>
      </c>
      <c r="G209" s="6" t="str">
        <f ca="1">IF(INDEX(INDIRECT("ALL["&amp;UNTANA7[#Headers]&amp;"]"),rowPointer3)="","",INDEX(INDIRECT("ALL["&amp;UNTANA7[#Headers]&amp;"]"),rowPointer3))</f>
        <v/>
      </c>
      <c r="H209" s="6" t="str">
        <f ca="1">IF(INDEX(INDIRECT("ALL["&amp;UNTANA7[#Headers]&amp;"]"),rowPointer3)="","",INDEX(INDIRECT("ALL["&amp;UNTANA7[#Headers]&amp;"]"),rowPointer3))</f>
        <v/>
      </c>
      <c r="I209" s="6" t="str">
        <f ca="1">IF(INDEX(INDIRECT("ALL["&amp;UNTANA7[#Headers]&amp;"]"),rowPointer3)="","",INDEX(INDIRECT("ALL["&amp;UNTANA7[#Headers]&amp;"]"),rowPointer3))</f>
        <v/>
      </c>
      <c r="J209" s="6" t="str">
        <f ca="1">IF(INDEX(INDIRECT("ALL["&amp;UNTANA7[#Headers]&amp;"]"),rowPointer3)="","",INDEX(INDIRECT("ALL["&amp;UNTANA7[#Headers]&amp;"]"),rowPointer3))</f>
        <v/>
      </c>
      <c r="K209" s="2" t="str">
        <f ca="1">IF(INDEX(INDIRECT("ALL["&amp;UNTANA7[#Headers]&amp;"]"),rowPointer3)="","",INDEX(INDIRECT("ALL["&amp;UNTANA7[#Headers]&amp;"]"),rowPointer3))</f>
        <v/>
      </c>
      <c r="L209" s="6" t="str">
        <f ca="1">IF(INDEX(INDIRECT("ALL["&amp;UNTANA7[#Headers]&amp;"]"),rowPointer3)="","",INDEX(INDIRECT("ALL["&amp;UNTANA7[#Headers]&amp;"]"),rowPointer3))</f>
        <v/>
      </c>
      <c r="M209" s="6" t="str">
        <f ca="1">IF(INDEX(INDIRECT("ALL["&amp;UNTANA7[#Headers]&amp;"]"),rowPointer3)="","",INDEX(INDIRECT("ALL["&amp;UNTANA7[#Headers]&amp;"]"),rowPointer3))</f>
        <v>KENKO STAINLESS STEEL RULER 30 CM</v>
      </c>
      <c r="N209" s="6">
        <f ca="1">IF(INDEX(INDIRECT("ALL["&amp;UNTANA7[#Headers]&amp;"]"),rowPointer3)="","",INDEX(INDIRECT("ALL["&amp;UNTANA7[#Headers]&amp;"]"),rowPointer3))</f>
        <v>2</v>
      </c>
      <c r="O209" s="9" t="str">
        <f ca="1">IF(INDEX(INDIRECT("ALL["&amp;UNTANA7[#Headers]&amp;"]"),rowPointer3)="","",INDEX(INDIRECT("ALL["&amp;UNTANA7[#Headers]&amp;"]"),rowPointer3))</f>
        <v/>
      </c>
      <c r="P209" s="6" t="str">
        <f ca="1">IF(INDEX(INDIRECT("ALL["&amp;UNTANA7[#Headers]&amp;"]"),rowPointer3)="","",INDEX(INDIRECT("ALL["&amp;UNTANA7[#Headers]&amp;"]"),rowPointer3))</f>
        <v/>
      </c>
      <c r="Q209" s="9" t="str">
        <f ca="1">IF(INDEX(INDIRECT("ALL["&amp;UNTANA7[#Headers]&amp;"]"),rowPointer3)="","",INDEX(INDIRECT("ALL["&amp;UNTANA7[#Headers]&amp;"]"),rowPointer3))</f>
        <v/>
      </c>
      <c r="R209" s="9">
        <f ca="1">IF(INDEX(INDIRECT("ALL["&amp;UNTANA7[#Headers]&amp;"]"),rowPointer3)="","",INDEX(INDIRECT("ALL["&amp;UNTANA7[#Headers]&amp;"]"),rowPointer3))</f>
        <v>2100000</v>
      </c>
      <c r="S209" s="6" t="str">
        <f ca="1">IF(INDEX(INDIRECT("ALL["&amp;UNTANA7[#Headers]&amp;"]"),rowPointer3)="","",INDEX(INDIRECT("ALL["&amp;UNTANA7[#Headers]&amp;"]"),rowPointer3))</f>
        <v>25 DOZ</v>
      </c>
      <c r="T209" s="4">
        <f ca="1">IF(INDEX(INDIRECT("ALL["&amp;UNTANA7[#Headers]&amp;"]"),rowPointer3)="","",INDEX(INDIRECT("ALL["&amp;UNTANA7[#Headers]&amp;"]"),rowPointer3))</f>
        <v>0.17</v>
      </c>
      <c r="U209" s="4" t="str">
        <f ca="1">IF(INDEX(INDIRECT("ALL["&amp;UNTANA7[#Headers]&amp;"]"),rowPointer3)="","",INDEX(INDIRECT("ALL["&amp;UNTANA7[#Headers]&amp;"]"),rowPointer3))</f>
        <v/>
      </c>
      <c r="V209" s="9" t="str">
        <f ca="1">IF(INDEX(INDIRECT("ALL["&amp;UNTANA7[#Headers]&amp;"]"),rowPointer3)="","",INDEX(INDIRECT("ALL["&amp;UNTANA7[#Headers]&amp;"]"),rowPointer3))</f>
        <v/>
      </c>
      <c r="W209" s="6" t="str">
        <f ca="1">IF(INDEX(INDIRECT("ALL["&amp;UNTANA7[#Headers]&amp;"]"),rowPointer3)="","",INDEX(INDIRECT("ALL["&amp;UNTANA7[#Headers]&amp;"]"),rowPointer3))</f>
        <v/>
      </c>
    </row>
    <row r="210" spans="1:23" x14ac:dyDescent="0.25">
      <c r="A210" s="7">
        <v>206</v>
      </c>
      <c r="D210">
        <f t="shared" si="3"/>
        <v>206</v>
      </c>
      <c r="E210" t="str">
        <f ca="1">INDEX(INDIRECT("ALL["&amp;UNTANA7[#Headers]&amp;"]"),rowPointer3)</f>
        <v/>
      </c>
      <c r="F210" s="2" t="str">
        <f ca="1">INDEX(INDIRECT("ALL["&amp;UNTANA7[#Headers]&amp;"]"),rowPointer3)</f>
        <v/>
      </c>
      <c r="G210" s="6" t="str">
        <f ca="1">IF(INDEX(INDIRECT("ALL["&amp;UNTANA7[#Headers]&amp;"]"),rowPointer3)="","",INDEX(INDIRECT("ALL["&amp;UNTANA7[#Headers]&amp;"]"),rowPointer3))</f>
        <v/>
      </c>
      <c r="H210" s="6" t="str">
        <f ca="1">IF(INDEX(INDIRECT("ALL["&amp;UNTANA7[#Headers]&amp;"]"),rowPointer3)="","",INDEX(INDIRECT("ALL["&amp;UNTANA7[#Headers]&amp;"]"),rowPointer3))</f>
        <v/>
      </c>
      <c r="I210" s="6" t="str">
        <f ca="1">IF(INDEX(INDIRECT("ALL["&amp;UNTANA7[#Headers]&amp;"]"),rowPointer3)="","",INDEX(INDIRECT("ALL["&amp;UNTANA7[#Headers]&amp;"]"),rowPointer3))</f>
        <v/>
      </c>
      <c r="J210" s="6" t="str">
        <f ca="1">IF(INDEX(INDIRECT("ALL["&amp;UNTANA7[#Headers]&amp;"]"),rowPointer3)="","",INDEX(INDIRECT("ALL["&amp;UNTANA7[#Headers]&amp;"]"),rowPointer3))</f>
        <v/>
      </c>
      <c r="K210" s="2" t="str">
        <f ca="1">IF(INDEX(INDIRECT("ALL["&amp;UNTANA7[#Headers]&amp;"]"),rowPointer3)="","",INDEX(INDIRECT("ALL["&amp;UNTANA7[#Headers]&amp;"]"),rowPointer3))</f>
        <v/>
      </c>
      <c r="L210" s="6" t="str">
        <f ca="1">IF(INDEX(INDIRECT("ALL["&amp;UNTANA7[#Headers]&amp;"]"),rowPointer3)="","",INDEX(INDIRECT("ALL["&amp;UNTANA7[#Headers]&amp;"]"),rowPointer3))</f>
        <v/>
      </c>
      <c r="M210" s="6" t="str">
        <f ca="1">IF(INDEX(INDIRECT("ALL["&amp;UNTANA7[#Headers]&amp;"]"),rowPointer3)="","",INDEX(INDIRECT("ALL["&amp;UNTANA7[#Headers]&amp;"]"),rowPointer3))</f>
        <v>KENKO STAPLER HD-50</v>
      </c>
      <c r="N210" s="6">
        <f ca="1">IF(INDEX(INDIRECT("ALL["&amp;UNTANA7[#Headers]&amp;"]"),rowPointer3)="","",INDEX(INDIRECT("ALL["&amp;UNTANA7[#Headers]&amp;"]"),rowPointer3))</f>
        <v>1</v>
      </c>
      <c r="O210" s="9" t="str">
        <f ca="1">IF(INDEX(INDIRECT("ALL["&amp;UNTANA7[#Headers]&amp;"]"),rowPointer3)="","",INDEX(INDIRECT("ALL["&amp;UNTANA7[#Headers]&amp;"]"),rowPointer3))</f>
        <v/>
      </c>
      <c r="P210" s="6" t="str">
        <f ca="1">IF(INDEX(INDIRECT("ALL["&amp;UNTANA7[#Headers]&amp;"]"),rowPointer3)="","",INDEX(INDIRECT("ALL["&amp;UNTANA7[#Headers]&amp;"]"),rowPointer3))</f>
        <v/>
      </c>
      <c r="Q210" s="9" t="str">
        <f ca="1">IF(INDEX(INDIRECT("ALL["&amp;UNTANA7[#Headers]&amp;"]"),rowPointer3)="","",INDEX(INDIRECT("ALL["&amp;UNTANA7[#Headers]&amp;"]"),rowPointer3))</f>
        <v/>
      </c>
      <c r="R210" s="9">
        <f ca="1">IF(INDEX(INDIRECT("ALL["&amp;UNTANA7[#Headers]&amp;"]"),rowPointer3)="","",INDEX(INDIRECT("ALL["&amp;UNTANA7[#Headers]&amp;"]"),rowPointer3))</f>
        <v>2280000</v>
      </c>
      <c r="S210" s="6" t="str">
        <f ca="1">IF(INDEX(INDIRECT("ALL["&amp;UNTANA7[#Headers]&amp;"]"),rowPointer3)="","",INDEX(INDIRECT("ALL["&amp;UNTANA7[#Headers]&amp;"]"),rowPointer3))</f>
        <v>10 DOZ</v>
      </c>
      <c r="T210" s="4">
        <f ca="1">IF(INDEX(INDIRECT("ALL["&amp;UNTANA7[#Headers]&amp;"]"),rowPointer3)="","",INDEX(INDIRECT("ALL["&amp;UNTANA7[#Headers]&amp;"]"),rowPointer3))</f>
        <v>0.17</v>
      </c>
      <c r="U210" s="4" t="str">
        <f ca="1">IF(INDEX(INDIRECT("ALL["&amp;UNTANA7[#Headers]&amp;"]"),rowPointer3)="","",INDEX(INDIRECT("ALL["&amp;UNTANA7[#Headers]&amp;"]"),rowPointer3))</f>
        <v/>
      </c>
      <c r="V210" s="9" t="str">
        <f ca="1">IF(INDEX(INDIRECT("ALL["&amp;UNTANA7[#Headers]&amp;"]"),rowPointer3)="","",INDEX(INDIRECT("ALL["&amp;UNTANA7[#Headers]&amp;"]"),rowPointer3))</f>
        <v/>
      </c>
      <c r="W210" s="6" t="str">
        <f ca="1">IF(INDEX(INDIRECT("ALL["&amp;UNTANA7[#Headers]&amp;"]"),rowPointer3)="","",INDEX(INDIRECT("ALL["&amp;UNTANA7[#Headers]&amp;"]"),rowPointer3))</f>
        <v/>
      </c>
    </row>
    <row r="211" spans="1:23" x14ac:dyDescent="0.25">
      <c r="A211" s="7">
        <v>207</v>
      </c>
      <c r="D211">
        <f t="shared" si="3"/>
        <v>207</v>
      </c>
      <c r="E211" t="str">
        <f ca="1">INDEX(INDIRECT("ALL["&amp;UNTANA7[#Headers]&amp;"]"),rowPointer3)</f>
        <v/>
      </c>
      <c r="F211" s="2" t="str">
        <f ca="1">INDEX(INDIRECT("ALL["&amp;UNTANA7[#Headers]&amp;"]"),rowPointer3)</f>
        <v/>
      </c>
      <c r="G211" s="6" t="str">
        <f ca="1">IF(INDEX(INDIRECT("ALL["&amp;UNTANA7[#Headers]&amp;"]"),rowPointer3)="","",INDEX(INDIRECT("ALL["&amp;UNTANA7[#Headers]&amp;"]"),rowPointer3))</f>
        <v/>
      </c>
      <c r="H211" s="6" t="str">
        <f ca="1">IF(INDEX(INDIRECT("ALL["&amp;UNTANA7[#Headers]&amp;"]"),rowPointer3)="","",INDEX(INDIRECT("ALL["&amp;UNTANA7[#Headers]&amp;"]"),rowPointer3))</f>
        <v/>
      </c>
      <c r="I211" s="6" t="str">
        <f ca="1">IF(INDEX(INDIRECT("ALL["&amp;UNTANA7[#Headers]&amp;"]"),rowPointer3)="","",INDEX(INDIRECT("ALL["&amp;UNTANA7[#Headers]&amp;"]"),rowPointer3))</f>
        <v/>
      </c>
      <c r="J211" s="6" t="str">
        <f ca="1">IF(INDEX(INDIRECT("ALL["&amp;UNTANA7[#Headers]&amp;"]"),rowPointer3)="","",INDEX(INDIRECT("ALL["&amp;UNTANA7[#Headers]&amp;"]"),rowPointer3))</f>
        <v/>
      </c>
      <c r="K211" s="2" t="str">
        <f ca="1">IF(INDEX(INDIRECT("ALL["&amp;UNTANA7[#Headers]&amp;"]"),rowPointer3)="","",INDEX(INDIRECT("ALL["&amp;UNTANA7[#Headers]&amp;"]"),rowPointer3))</f>
        <v/>
      </c>
      <c r="L211" s="6" t="str">
        <f ca="1">IF(INDEX(INDIRECT("ALL["&amp;UNTANA7[#Headers]&amp;"]"),rowPointer3)="","",INDEX(INDIRECT("ALL["&amp;UNTANA7[#Headers]&amp;"]"),rowPointer3))</f>
        <v/>
      </c>
      <c r="M211" s="6" t="str">
        <f ca="1">IF(INDEX(INDIRECT("ALL["&amp;UNTANA7[#Headers]&amp;"]"),rowPointer3)="","",INDEX(INDIRECT("ALL["&amp;UNTANA7[#Headers]&amp;"]"),rowPointer3))</f>
        <v>KENKO CUTTER BLADE L-150 (18MM)</v>
      </c>
      <c r="N211" s="6">
        <f ca="1">IF(INDEX(INDIRECT("ALL["&amp;UNTANA7[#Headers]&amp;"]"),rowPointer3)="","",INDEX(INDIRECT("ALL["&amp;UNTANA7[#Headers]&amp;"]"),rowPointer3))</f>
        <v>2</v>
      </c>
      <c r="O211" s="9" t="str">
        <f ca="1">IF(INDEX(INDIRECT("ALL["&amp;UNTANA7[#Headers]&amp;"]"),rowPointer3)="","",INDEX(INDIRECT("ALL["&amp;UNTANA7[#Headers]&amp;"]"),rowPointer3))</f>
        <v/>
      </c>
      <c r="P211" s="6" t="str">
        <f ca="1">IF(INDEX(INDIRECT("ALL["&amp;UNTANA7[#Headers]&amp;"]"),rowPointer3)="","",INDEX(INDIRECT("ALL["&amp;UNTANA7[#Headers]&amp;"]"),rowPointer3))</f>
        <v/>
      </c>
      <c r="Q211" s="9" t="str">
        <f ca="1">IF(INDEX(INDIRECT("ALL["&amp;UNTANA7[#Headers]&amp;"]"),rowPointer3)="","",INDEX(INDIRECT("ALL["&amp;UNTANA7[#Headers]&amp;"]"),rowPointer3))</f>
        <v/>
      </c>
      <c r="R211" s="9">
        <f ca="1">IF(INDEX(INDIRECT("ALL["&amp;UNTANA7[#Headers]&amp;"]"),rowPointer3)="","",INDEX(INDIRECT("ALL["&amp;UNTANA7[#Headers]&amp;"]"),rowPointer3))</f>
        <v>3888000</v>
      </c>
      <c r="S211" s="6" t="str">
        <f ca="1">IF(INDEX(INDIRECT("ALL["&amp;UNTANA7[#Headers]&amp;"]"),rowPointer3)="","",INDEX(INDIRECT("ALL["&amp;UNTANA7[#Headers]&amp;"]"),rowPointer3))</f>
        <v>60 DOZ</v>
      </c>
      <c r="T211" s="4">
        <f ca="1">IF(INDEX(INDIRECT("ALL["&amp;UNTANA7[#Headers]&amp;"]"),rowPointer3)="","",INDEX(INDIRECT("ALL["&amp;UNTANA7[#Headers]&amp;"]"),rowPointer3))</f>
        <v>0.17</v>
      </c>
      <c r="U211" s="4" t="str">
        <f ca="1">IF(INDEX(INDIRECT("ALL["&amp;UNTANA7[#Headers]&amp;"]"),rowPointer3)="","",INDEX(INDIRECT("ALL["&amp;UNTANA7[#Headers]&amp;"]"),rowPointer3))</f>
        <v/>
      </c>
      <c r="V211" s="9" t="str">
        <f ca="1">IF(INDEX(INDIRECT("ALL["&amp;UNTANA7[#Headers]&amp;"]"),rowPointer3)="","",INDEX(INDIRECT("ALL["&amp;UNTANA7[#Headers]&amp;"]"),rowPointer3))</f>
        <v/>
      </c>
      <c r="W211" s="6" t="str">
        <f ca="1">IF(INDEX(INDIRECT("ALL["&amp;UNTANA7[#Headers]&amp;"]"),rowPointer3)="","",INDEX(INDIRECT("ALL["&amp;UNTANA7[#Headers]&amp;"]"),rowPointer3))</f>
        <v/>
      </c>
    </row>
    <row r="212" spans="1:23" x14ac:dyDescent="0.25">
      <c r="A212" s="7">
        <v>208</v>
      </c>
      <c r="D212">
        <f t="shared" si="3"/>
        <v>208</v>
      </c>
      <c r="E212" t="str">
        <f ca="1">INDEX(INDIRECT("ALL["&amp;UNTANA7[#Headers]&amp;"]"),rowPointer3)</f>
        <v/>
      </c>
      <c r="F212" s="2" t="str">
        <f ca="1">INDEX(INDIRECT("ALL["&amp;UNTANA7[#Headers]&amp;"]"),rowPointer3)</f>
        <v/>
      </c>
      <c r="G212" s="6" t="str">
        <f ca="1">IF(INDEX(INDIRECT("ALL["&amp;UNTANA7[#Headers]&amp;"]"),rowPointer3)="","",INDEX(INDIRECT("ALL["&amp;UNTANA7[#Headers]&amp;"]"),rowPointer3))</f>
        <v/>
      </c>
      <c r="H212" s="6" t="str">
        <f ca="1">IF(INDEX(INDIRECT("ALL["&amp;UNTANA7[#Headers]&amp;"]"),rowPointer3)="","",INDEX(INDIRECT("ALL["&amp;UNTANA7[#Headers]&amp;"]"),rowPointer3))</f>
        <v/>
      </c>
      <c r="I212" s="6" t="str">
        <f ca="1">IF(INDEX(INDIRECT("ALL["&amp;UNTANA7[#Headers]&amp;"]"),rowPointer3)="","",INDEX(INDIRECT("ALL["&amp;UNTANA7[#Headers]&amp;"]"),rowPointer3))</f>
        <v/>
      </c>
      <c r="J212" s="6" t="str">
        <f ca="1">IF(INDEX(INDIRECT("ALL["&amp;UNTANA7[#Headers]&amp;"]"),rowPointer3)="","",INDEX(INDIRECT("ALL["&amp;UNTANA7[#Headers]&amp;"]"),rowPointer3))</f>
        <v/>
      </c>
      <c r="K212" s="2" t="str">
        <f ca="1">IF(INDEX(INDIRECT("ALL["&amp;UNTANA7[#Headers]&amp;"]"),rowPointer3)="","",INDEX(INDIRECT("ALL["&amp;UNTANA7[#Headers]&amp;"]"),rowPointer3))</f>
        <v/>
      </c>
      <c r="L212" s="6" t="str">
        <f ca="1">IF(INDEX(INDIRECT("ALL["&amp;UNTANA7[#Headers]&amp;"]"),rowPointer3)="","",INDEX(INDIRECT("ALL["&amp;UNTANA7[#Headers]&amp;"]"),rowPointer3))</f>
        <v/>
      </c>
      <c r="M212" s="6" t="str">
        <f ca="1">IF(INDEX(INDIRECT("ALL["&amp;UNTANA7[#Headers]&amp;"]"),rowPointer3)="","",INDEX(INDIRECT("ALL["&amp;UNTANA7[#Headers]&amp;"]"),rowPointer3))</f>
        <v/>
      </c>
      <c r="N212" s="6" t="str">
        <f ca="1">IF(INDEX(INDIRECT("ALL["&amp;UNTANA7[#Headers]&amp;"]"),rowPointer3)="","",INDEX(INDIRECT("ALL["&amp;UNTANA7[#Headers]&amp;"]"),rowPointer3))</f>
        <v/>
      </c>
      <c r="O212" s="9" t="str">
        <f ca="1">IF(INDEX(INDIRECT("ALL["&amp;UNTANA7[#Headers]&amp;"]"),rowPointer3)="","",INDEX(INDIRECT("ALL["&amp;UNTANA7[#Headers]&amp;"]"),rowPointer3))</f>
        <v/>
      </c>
      <c r="P212" s="6" t="str">
        <f ca="1">IF(INDEX(INDIRECT("ALL["&amp;UNTANA7[#Headers]&amp;"]"),rowPointer3)="","",INDEX(INDIRECT("ALL["&amp;UNTANA7[#Headers]&amp;"]"),rowPointer3))</f>
        <v/>
      </c>
      <c r="Q212" s="9" t="str">
        <f ca="1">IF(INDEX(INDIRECT("ALL["&amp;UNTANA7[#Headers]&amp;"]"),rowPointer3)="","",INDEX(INDIRECT("ALL["&amp;UNTANA7[#Headers]&amp;"]"),rowPointer3))</f>
        <v/>
      </c>
      <c r="R212" s="9" t="str">
        <f ca="1">IF(INDEX(INDIRECT("ALL["&amp;UNTANA7[#Headers]&amp;"]"),rowPointer3)="","",INDEX(INDIRECT("ALL["&amp;UNTANA7[#Headers]&amp;"]"),rowPointer3))</f>
        <v/>
      </c>
      <c r="S212" s="6" t="str">
        <f ca="1">IF(INDEX(INDIRECT("ALL["&amp;UNTANA7[#Headers]&amp;"]"),rowPointer3)="","",INDEX(INDIRECT("ALL["&amp;UNTANA7[#Headers]&amp;"]"),rowPointer3))</f>
        <v/>
      </c>
      <c r="T212" s="4" t="str">
        <f ca="1">IF(INDEX(INDIRECT("ALL["&amp;UNTANA7[#Headers]&amp;"]"),rowPointer3)="","",INDEX(INDIRECT("ALL["&amp;UNTANA7[#Headers]&amp;"]"),rowPointer3))</f>
        <v/>
      </c>
      <c r="U212" s="4" t="str">
        <f ca="1">IF(INDEX(INDIRECT("ALL["&amp;UNTANA7[#Headers]&amp;"]"),rowPointer3)="","",INDEX(INDIRECT("ALL["&amp;UNTANA7[#Headers]&amp;"]"),rowPointer3))</f>
        <v/>
      </c>
      <c r="V212" s="9" t="str">
        <f ca="1">IF(INDEX(INDIRECT("ALL["&amp;UNTANA7[#Headers]&amp;"]"),rowPointer3)="","",INDEX(INDIRECT("ALL["&amp;UNTANA7[#Headers]&amp;"]"),rowPointer3))</f>
        <v/>
      </c>
      <c r="W212" s="6" t="str">
        <f ca="1">IF(INDEX(INDIRECT("ALL["&amp;UNTANA7[#Headers]&amp;"]"),rowPointer3)="","",INDEX(INDIRECT("ALL["&amp;UNTANA7[#Headers]&amp;"]"),rowPointer3))</f>
        <v/>
      </c>
    </row>
    <row r="213" spans="1:23" x14ac:dyDescent="0.25">
      <c r="A213" s="7">
        <v>209</v>
      </c>
      <c r="D213">
        <f t="shared" si="3"/>
        <v>209</v>
      </c>
      <c r="E213">
        <f ca="1">INDEX(INDIRECT("ALL["&amp;UNTANA7[#Headers]&amp;"]"),rowPointer3)</f>
        <v>42</v>
      </c>
      <c r="F213" s="2" t="str">
        <f ca="1">INDEX(INDIRECT("ALL["&amp;UNTANA7[#Headers]&amp;"]"),rowPointer3)</f>
        <v/>
      </c>
      <c r="G213" s="6" t="str">
        <f ca="1">IF(INDEX(INDIRECT("ALL["&amp;UNTANA7[#Headers]&amp;"]"),rowPointer3)="","",INDEX(INDIRECT("ALL["&amp;UNTANA7[#Headers]&amp;"]"),rowPointer3))</f>
        <v>KENKO SINAR INDONESIA</v>
      </c>
      <c r="H213" s="6" t="str">
        <f ca="1">IF(INDEX(INDIRECT("ALL["&amp;UNTANA7[#Headers]&amp;"]"),rowPointer3)="","",INDEX(INDIRECT("ALL["&amp;UNTANA7[#Headers]&amp;"]"),rowPointer3))</f>
        <v>ARTO MORO</v>
      </c>
      <c r="I213" s="6" t="str">
        <f ca="1">IF(INDEX(INDIRECT("ALL["&amp;UNTANA7[#Headers]&amp;"]"),rowPointer3)="","",INDEX(INDIRECT("ALL["&amp;UNTANA7[#Headers]&amp;"]"),rowPointer3))</f>
        <v>23010249</v>
      </c>
      <c r="J213" s="6" t="str">
        <f ca="1">IF(INDEX(INDIRECT("ALL["&amp;UNTANA7[#Headers]&amp;"]"),rowPointer3)="","",INDEX(INDIRECT("ALL["&amp;UNTANA7[#Headers]&amp;"]"),rowPointer3))</f>
        <v>SA 39358</v>
      </c>
      <c r="K213" s="2">
        <f ca="1">IF(INDEX(INDIRECT("ALL["&amp;UNTANA7[#Headers]&amp;"]"),rowPointer3)="","",INDEX(INDIRECT("ALL["&amp;UNTANA7[#Headers]&amp;"]"),rowPointer3))</f>
        <v>44931</v>
      </c>
      <c r="L213" s="6" t="str">
        <f ca="1">IF(INDEX(INDIRECT("ALL["&amp;UNTANA7[#Headers]&amp;"]"),rowPointer3)="","",INDEX(INDIRECT("ALL["&amp;UNTANA7[#Headers]&amp;"]"),rowPointer3))</f>
        <v/>
      </c>
      <c r="M213" s="6" t="str">
        <f ca="1">IF(INDEX(INDIRECT("ALL["&amp;UNTANA7[#Headers]&amp;"]"),rowPointer3)="","",INDEX(INDIRECT("ALL["&amp;UNTANA7[#Headers]&amp;"]"),rowPointer3))</f>
        <v>KENKO CORRECTION FLUID KE-826M</v>
      </c>
      <c r="N213" s="6">
        <f ca="1">IF(INDEX(INDIRECT("ALL["&amp;UNTANA7[#Headers]&amp;"]"),rowPointer3)="","",INDEX(INDIRECT("ALL["&amp;UNTANA7[#Headers]&amp;"]"),rowPointer3))</f>
        <v>5</v>
      </c>
      <c r="O213" s="9" t="str">
        <f ca="1">IF(INDEX(INDIRECT("ALL["&amp;UNTANA7[#Headers]&amp;"]"),rowPointer3)="","",INDEX(INDIRECT("ALL["&amp;UNTANA7[#Headers]&amp;"]"),rowPointer3))</f>
        <v/>
      </c>
      <c r="P213" s="6" t="str">
        <f ca="1">IF(INDEX(INDIRECT("ALL["&amp;UNTANA7[#Headers]&amp;"]"),rowPointer3)="","",INDEX(INDIRECT("ALL["&amp;UNTANA7[#Headers]&amp;"]"),rowPointer3))</f>
        <v/>
      </c>
      <c r="Q213" s="9" t="str">
        <f ca="1">IF(INDEX(INDIRECT("ALL["&amp;UNTANA7[#Headers]&amp;"]"),rowPointer3)="","",INDEX(INDIRECT("ALL["&amp;UNTANA7[#Headers]&amp;"]"),rowPointer3))</f>
        <v/>
      </c>
      <c r="R213" s="9">
        <f ca="1">IF(INDEX(INDIRECT("ALL["&amp;UNTANA7[#Headers]&amp;"]"),rowPointer3)="","",INDEX(INDIRECT("ALL["&amp;UNTANA7[#Headers]&amp;"]"),rowPointer3))</f>
        <v>2170800</v>
      </c>
      <c r="S213" s="6" t="str">
        <f ca="1">IF(INDEX(INDIRECT("ALL["&amp;UNTANA7[#Headers]&amp;"]"),rowPointer3)="","",INDEX(INDIRECT("ALL["&amp;UNTANA7[#Headers]&amp;"]"),rowPointer3))</f>
        <v>36 DOZ</v>
      </c>
      <c r="T213" s="4">
        <f ca="1">IF(INDEX(INDIRECT("ALL["&amp;UNTANA7[#Headers]&amp;"]"),rowPointer3)="","",INDEX(INDIRECT("ALL["&amp;UNTANA7[#Headers]&amp;"]"),rowPointer3))</f>
        <v>0.17</v>
      </c>
      <c r="U213" s="4" t="str">
        <f ca="1">IF(INDEX(INDIRECT("ALL["&amp;UNTANA7[#Headers]&amp;"]"),rowPointer3)="","",INDEX(INDIRECT("ALL["&amp;UNTANA7[#Headers]&amp;"]"),rowPointer3))</f>
        <v/>
      </c>
      <c r="V213" s="9" t="str">
        <f ca="1">IF(INDEX(INDIRECT("ALL["&amp;UNTANA7[#Headers]&amp;"]"),rowPointer3)="","",INDEX(INDIRECT("ALL["&amp;UNTANA7[#Headers]&amp;"]"),rowPointer3))</f>
        <v/>
      </c>
      <c r="W213" s="6" t="str">
        <f ca="1">IF(INDEX(INDIRECT("ALL["&amp;UNTANA7[#Headers]&amp;"]"),rowPointer3)="","",INDEX(INDIRECT("ALL["&amp;UNTANA7[#Headers]&amp;"]"),rowPointer3))</f>
        <v/>
      </c>
    </row>
    <row r="214" spans="1:23" x14ac:dyDescent="0.25">
      <c r="A214" s="7">
        <v>210</v>
      </c>
      <c r="D214">
        <f t="shared" si="3"/>
        <v>210</v>
      </c>
      <c r="E214" t="str">
        <f ca="1">INDEX(INDIRECT("ALL["&amp;UNTANA7[#Headers]&amp;"]"),rowPointer3)</f>
        <v/>
      </c>
      <c r="F214" s="2" t="str">
        <f ca="1">INDEX(INDIRECT("ALL["&amp;UNTANA7[#Headers]&amp;"]"),rowPointer3)</f>
        <v/>
      </c>
      <c r="G214" s="6" t="str">
        <f ca="1">IF(INDEX(INDIRECT("ALL["&amp;UNTANA7[#Headers]&amp;"]"),rowPointer3)="","",INDEX(INDIRECT("ALL["&amp;UNTANA7[#Headers]&amp;"]"),rowPointer3))</f>
        <v/>
      </c>
      <c r="H214" s="6" t="str">
        <f ca="1">IF(INDEX(INDIRECT("ALL["&amp;UNTANA7[#Headers]&amp;"]"),rowPointer3)="","",INDEX(INDIRECT("ALL["&amp;UNTANA7[#Headers]&amp;"]"),rowPointer3))</f>
        <v/>
      </c>
      <c r="I214" s="6" t="str">
        <f ca="1">IF(INDEX(INDIRECT("ALL["&amp;UNTANA7[#Headers]&amp;"]"),rowPointer3)="","",INDEX(INDIRECT("ALL["&amp;UNTANA7[#Headers]&amp;"]"),rowPointer3))</f>
        <v/>
      </c>
      <c r="J214" s="6" t="str">
        <f ca="1">IF(INDEX(INDIRECT("ALL["&amp;UNTANA7[#Headers]&amp;"]"),rowPointer3)="","",INDEX(INDIRECT("ALL["&amp;UNTANA7[#Headers]&amp;"]"),rowPointer3))</f>
        <v/>
      </c>
      <c r="K214" s="2" t="str">
        <f ca="1">IF(INDEX(INDIRECT("ALL["&amp;UNTANA7[#Headers]&amp;"]"),rowPointer3)="","",INDEX(INDIRECT("ALL["&amp;UNTANA7[#Headers]&amp;"]"),rowPointer3))</f>
        <v/>
      </c>
      <c r="L214" s="6" t="str">
        <f ca="1">IF(INDEX(INDIRECT("ALL["&amp;UNTANA7[#Headers]&amp;"]"),rowPointer3)="","",INDEX(INDIRECT("ALL["&amp;UNTANA7[#Headers]&amp;"]"),rowPointer3))</f>
        <v/>
      </c>
      <c r="M214" s="6" t="str">
        <f ca="1">IF(INDEX(INDIRECT("ALL["&amp;UNTANA7[#Headers]&amp;"]"),rowPointer3)="","",INDEX(INDIRECT("ALL["&amp;UNTANA7[#Headers]&amp;"]"),rowPointer3))</f>
        <v/>
      </c>
      <c r="N214" s="6" t="str">
        <f ca="1">IF(INDEX(INDIRECT("ALL["&amp;UNTANA7[#Headers]&amp;"]"),rowPointer3)="","",INDEX(INDIRECT("ALL["&amp;UNTANA7[#Headers]&amp;"]"),rowPointer3))</f>
        <v/>
      </c>
      <c r="O214" s="9" t="str">
        <f ca="1">IF(INDEX(INDIRECT("ALL["&amp;UNTANA7[#Headers]&amp;"]"),rowPointer3)="","",INDEX(INDIRECT("ALL["&amp;UNTANA7[#Headers]&amp;"]"),rowPointer3))</f>
        <v/>
      </c>
      <c r="P214" s="6" t="str">
        <f ca="1">IF(INDEX(INDIRECT("ALL["&amp;UNTANA7[#Headers]&amp;"]"),rowPointer3)="","",INDEX(INDIRECT("ALL["&amp;UNTANA7[#Headers]&amp;"]"),rowPointer3))</f>
        <v/>
      </c>
      <c r="Q214" s="9" t="str">
        <f ca="1">IF(INDEX(INDIRECT("ALL["&amp;UNTANA7[#Headers]&amp;"]"),rowPointer3)="","",INDEX(INDIRECT("ALL["&amp;UNTANA7[#Headers]&amp;"]"),rowPointer3))</f>
        <v/>
      </c>
      <c r="R214" s="9" t="str">
        <f ca="1">IF(INDEX(INDIRECT("ALL["&amp;UNTANA7[#Headers]&amp;"]"),rowPointer3)="","",INDEX(INDIRECT("ALL["&amp;UNTANA7[#Headers]&amp;"]"),rowPointer3))</f>
        <v/>
      </c>
      <c r="S214" s="6" t="str">
        <f ca="1">IF(INDEX(INDIRECT("ALL["&amp;UNTANA7[#Headers]&amp;"]"),rowPointer3)="","",INDEX(INDIRECT("ALL["&amp;UNTANA7[#Headers]&amp;"]"),rowPointer3))</f>
        <v/>
      </c>
      <c r="T214" s="4" t="str">
        <f ca="1">IF(INDEX(INDIRECT("ALL["&amp;UNTANA7[#Headers]&amp;"]"),rowPointer3)="","",INDEX(INDIRECT("ALL["&amp;UNTANA7[#Headers]&amp;"]"),rowPointer3))</f>
        <v/>
      </c>
      <c r="U214" s="4" t="str">
        <f ca="1">IF(INDEX(INDIRECT("ALL["&amp;UNTANA7[#Headers]&amp;"]"),rowPointer3)="","",INDEX(INDIRECT("ALL["&amp;UNTANA7[#Headers]&amp;"]"),rowPointer3))</f>
        <v/>
      </c>
      <c r="V214" s="9" t="str">
        <f ca="1">IF(INDEX(INDIRECT("ALL["&amp;UNTANA7[#Headers]&amp;"]"),rowPointer3)="","",INDEX(INDIRECT("ALL["&amp;UNTANA7[#Headers]&amp;"]"),rowPointer3))</f>
        <v/>
      </c>
      <c r="W214" s="6" t="str">
        <f ca="1">IF(INDEX(INDIRECT("ALL["&amp;UNTANA7[#Headers]&amp;"]"),rowPointer3)="","",INDEX(INDIRECT("ALL["&amp;UNTANA7[#Headers]&amp;"]"),rowPointer3))</f>
        <v/>
      </c>
    </row>
    <row r="215" spans="1:23" x14ac:dyDescent="0.25">
      <c r="A215" s="7">
        <v>211</v>
      </c>
      <c r="D215">
        <f t="shared" si="3"/>
        <v>211</v>
      </c>
      <c r="E215">
        <f ca="1">INDEX(INDIRECT("ALL["&amp;UNTANA7[#Headers]&amp;"]"),rowPointer3)</f>
        <v>43</v>
      </c>
      <c r="F215" s="2" t="str">
        <f ca="1">INDEX(INDIRECT("ALL["&amp;UNTANA7[#Headers]&amp;"]"),rowPointer3)</f>
        <v/>
      </c>
      <c r="G215" s="6" t="str">
        <f ca="1">IF(INDEX(INDIRECT("ALL["&amp;UNTANA7[#Headers]&amp;"]"),rowPointer3)="","",INDEX(INDIRECT("ALL["&amp;UNTANA7[#Headers]&amp;"]"),rowPointer3))</f>
        <v>KENKO SINAR INDONESIA</v>
      </c>
      <c r="H215" s="6" t="str">
        <f ca="1">IF(INDEX(INDIRECT("ALL["&amp;UNTANA7[#Headers]&amp;"]"),rowPointer3)="","",INDEX(INDIRECT("ALL["&amp;UNTANA7[#Headers]&amp;"]"),rowPointer3))</f>
        <v>ARTO MORO</v>
      </c>
      <c r="I215" s="6" t="str">
        <f ca="1">IF(INDEX(INDIRECT("ALL["&amp;UNTANA7[#Headers]&amp;"]"),rowPointer3)="","",INDEX(INDIRECT("ALL["&amp;UNTANA7[#Headers]&amp;"]"),rowPointer3))</f>
        <v>23010211</v>
      </c>
      <c r="J215" s="6" t="str">
        <f ca="1">IF(INDEX(INDIRECT("ALL["&amp;UNTANA7[#Headers]&amp;"]"),rowPointer3)="","",INDEX(INDIRECT("ALL["&amp;UNTANA7[#Headers]&amp;"]"),rowPointer3))</f>
        <v>SA 39328</v>
      </c>
      <c r="K215" s="2">
        <f ca="1">IF(INDEX(INDIRECT("ALL["&amp;UNTANA7[#Headers]&amp;"]"),rowPointer3)="","",INDEX(INDIRECT("ALL["&amp;UNTANA7[#Headers]&amp;"]"),rowPointer3))</f>
        <v>44931</v>
      </c>
      <c r="L215" s="6" t="str">
        <f ca="1">IF(INDEX(INDIRECT("ALL["&amp;UNTANA7[#Headers]&amp;"]"),rowPointer3)="","",INDEX(INDIRECT("ALL["&amp;UNTANA7[#Headers]&amp;"]"),rowPointer3))</f>
        <v/>
      </c>
      <c r="M215" s="6" t="str">
        <f ca="1">IF(INDEX(INDIRECT("ALL["&amp;UNTANA7[#Headers]&amp;"]"),rowPointer3)="","",INDEX(INDIRECT("ALL["&amp;UNTANA7[#Headers]&amp;"]"),rowPointer3))</f>
        <v>KENKO PENCIL 2B-6191 HIJAU CAP HITAM</v>
      </c>
      <c r="N215" s="6">
        <f ca="1">IF(INDEX(INDIRECT("ALL["&amp;UNTANA7[#Headers]&amp;"]"),rowPointer3)="","",INDEX(INDIRECT("ALL["&amp;UNTANA7[#Headers]&amp;"]"),rowPointer3))</f>
        <v>1</v>
      </c>
      <c r="O215" s="9" t="str">
        <f ca="1">IF(INDEX(INDIRECT("ALL["&amp;UNTANA7[#Headers]&amp;"]"),rowPointer3)="","",INDEX(INDIRECT("ALL["&amp;UNTANA7[#Headers]&amp;"]"),rowPointer3))</f>
        <v/>
      </c>
      <c r="P215" s="6" t="str">
        <f ca="1">IF(INDEX(INDIRECT("ALL["&amp;UNTANA7[#Headers]&amp;"]"),rowPointer3)="","",INDEX(INDIRECT("ALL["&amp;UNTANA7[#Headers]&amp;"]"),rowPointer3))</f>
        <v/>
      </c>
      <c r="Q215" s="9" t="str">
        <f ca="1">IF(INDEX(INDIRECT("ALL["&amp;UNTANA7[#Headers]&amp;"]"),rowPointer3)="","",INDEX(INDIRECT("ALL["&amp;UNTANA7[#Headers]&amp;"]"),rowPointer3))</f>
        <v/>
      </c>
      <c r="R215" s="9">
        <f ca="1">IF(INDEX(INDIRECT("ALL["&amp;UNTANA7[#Headers]&amp;"]"),rowPointer3)="","",INDEX(INDIRECT("ALL["&amp;UNTANA7[#Headers]&amp;"]"),rowPointer3))</f>
        <v>2208000</v>
      </c>
      <c r="S215" s="6" t="str">
        <f ca="1">IF(INDEX(INDIRECT("ALL["&amp;UNTANA7[#Headers]&amp;"]"),rowPointer3)="","",INDEX(INDIRECT("ALL["&amp;UNTANA7[#Headers]&amp;"]"),rowPointer3))</f>
        <v>20 GRS</v>
      </c>
      <c r="T215" s="4">
        <f ca="1">IF(INDEX(INDIRECT("ALL["&amp;UNTANA7[#Headers]&amp;"]"),rowPointer3)="","",INDEX(INDIRECT("ALL["&amp;UNTANA7[#Headers]&amp;"]"),rowPointer3))</f>
        <v>0.17</v>
      </c>
      <c r="U215" s="4" t="str">
        <f ca="1">IF(INDEX(INDIRECT("ALL["&amp;UNTANA7[#Headers]&amp;"]"),rowPointer3)="","",INDEX(INDIRECT("ALL["&amp;UNTANA7[#Headers]&amp;"]"),rowPointer3))</f>
        <v/>
      </c>
      <c r="V215" s="9" t="str">
        <f ca="1">IF(INDEX(INDIRECT("ALL["&amp;UNTANA7[#Headers]&amp;"]"),rowPointer3)="","",INDEX(INDIRECT("ALL["&amp;UNTANA7[#Headers]&amp;"]"),rowPointer3))</f>
        <v/>
      </c>
      <c r="W215" s="6" t="str">
        <f ca="1">IF(INDEX(INDIRECT("ALL["&amp;UNTANA7[#Headers]&amp;"]"),rowPointer3)="","",INDEX(INDIRECT("ALL["&amp;UNTANA7[#Headers]&amp;"]"),rowPointer3))</f>
        <v/>
      </c>
    </row>
    <row r="216" spans="1:23" x14ac:dyDescent="0.25">
      <c r="A216" s="7">
        <v>212</v>
      </c>
      <c r="D216">
        <f t="shared" si="3"/>
        <v>212</v>
      </c>
      <c r="E216" t="str">
        <f ca="1">INDEX(INDIRECT("ALL["&amp;UNTANA7[#Headers]&amp;"]"),rowPointer3)</f>
        <v/>
      </c>
      <c r="F216" s="2" t="str">
        <f ca="1">INDEX(INDIRECT("ALL["&amp;UNTANA7[#Headers]&amp;"]"),rowPointer3)</f>
        <v/>
      </c>
      <c r="G216" s="6" t="str">
        <f ca="1">IF(INDEX(INDIRECT("ALL["&amp;UNTANA7[#Headers]&amp;"]"),rowPointer3)="","",INDEX(INDIRECT("ALL["&amp;UNTANA7[#Headers]&amp;"]"),rowPointer3))</f>
        <v/>
      </c>
      <c r="H216" s="6" t="str">
        <f ca="1">IF(INDEX(INDIRECT("ALL["&amp;UNTANA7[#Headers]&amp;"]"),rowPointer3)="","",INDEX(INDIRECT("ALL["&amp;UNTANA7[#Headers]&amp;"]"),rowPointer3))</f>
        <v/>
      </c>
      <c r="I216" s="6" t="str">
        <f ca="1">IF(INDEX(INDIRECT("ALL["&amp;UNTANA7[#Headers]&amp;"]"),rowPointer3)="","",INDEX(INDIRECT("ALL["&amp;UNTANA7[#Headers]&amp;"]"),rowPointer3))</f>
        <v/>
      </c>
      <c r="J216" s="6" t="str">
        <f ca="1">IF(INDEX(INDIRECT("ALL["&amp;UNTANA7[#Headers]&amp;"]"),rowPointer3)="","",INDEX(INDIRECT("ALL["&amp;UNTANA7[#Headers]&amp;"]"),rowPointer3))</f>
        <v/>
      </c>
      <c r="K216" s="2" t="str">
        <f ca="1">IF(INDEX(INDIRECT("ALL["&amp;UNTANA7[#Headers]&amp;"]"),rowPointer3)="","",INDEX(INDIRECT("ALL["&amp;UNTANA7[#Headers]&amp;"]"),rowPointer3))</f>
        <v/>
      </c>
      <c r="L216" s="6" t="str">
        <f ca="1">IF(INDEX(INDIRECT("ALL["&amp;UNTANA7[#Headers]&amp;"]"),rowPointer3)="","",INDEX(INDIRECT("ALL["&amp;UNTANA7[#Headers]&amp;"]"),rowPointer3))</f>
        <v/>
      </c>
      <c r="M216" s="6" t="str">
        <f ca="1">IF(INDEX(INDIRECT("ALL["&amp;UNTANA7[#Headers]&amp;"]"),rowPointer3)="","",INDEX(INDIRECT("ALL["&amp;UNTANA7[#Headers]&amp;"]"),rowPointer3))</f>
        <v>KENKO CORRECTION TAPE CT-902 (12M X 5MM)</v>
      </c>
      <c r="N216" s="6">
        <f ca="1">IF(INDEX(INDIRECT("ALL["&amp;UNTANA7[#Headers]&amp;"]"),rowPointer3)="","",INDEX(INDIRECT("ALL["&amp;UNTANA7[#Headers]&amp;"]"),rowPointer3))</f>
        <v>2</v>
      </c>
      <c r="O216" s="9" t="str">
        <f ca="1">IF(INDEX(INDIRECT("ALL["&amp;UNTANA7[#Headers]&amp;"]"),rowPointer3)="","",INDEX(INDIRECT("ALL["&amp;UNTANA7[#Headers]&amp;"]"),rowPointer3))</f>
        <v/>
      </c>
      <c r="P216" s="6" t="str">
        <f ca="1">IF(INDEX(INDIRECT("ALL["&amp;UNTANA7[#Headers]&amp;"]"),rowPointer3)="","",INDEX(INDIRECT("ALL["&amp;UNTANA7[#Headers]&amp;"]"),rowPointer3))</f>
        <v/>
      </c>
      <c r="Q216" s="9" t="str">
        <f ca="1">IF(INDEX(INDIRECT("ALL["&amp;UNTANA7[#Headers]&amp;"]"),rowPointer3)="","",INDEX(INDIRECT("ALL["&amp;UNTANA7[#Headers]&amp;"]"),rowPointer3))</f>
        <v/>
      </c>
      <c r="R216" s="9">
        <f ca="1">IF(INDEX(INDIRECT("ALL["&amp;UNTANA7[#Headers]&amp;"]"),rowPointer3)="","",INDEX(INDIRECT("ALL["&amp;UNTANA7[#Headers]&amp;"]"),rowPointer3))</f>
        <v>2880000</v>
      </c>
      <c r="S216" s="6" t="str">
        <f ca="1">IF(INDEX(INDIRECT("ALL["&amp;UNTANA7[#Headers]&amp;"]"),rowPointer3)="","",INDEX(INDIRECT("ALL["&amp;UNTANA7[#Headers]&amp;"]"),rowPointer3))</f>
        <v>48 DOZ</v>
      </c>
      <c r="T216" s="4">
        <f ca="1">IF(INDEX(INDIRECT("ALL["&amp;UNTANA7[#Headers]&amp;"]"),rowPointer3)="","",INDEX(INDIRECT("ALL["&amp;UNTANA7[#Headers]&amp;"]"),rowPointer3))</f>
        <v>0.17</v>
      </c>
      <c r="U216" s="4" t="str">
        <f ca="1">IF(INDEX(INDIRECT("ALL["&amp;UNTANA7[#Headers]&amp;"]"),rowPointer3)="","",INDEX(INDIRECT("ALL["&amp;UNTANA7[#Headers]&amp;"]"),rowPointer3))</f>
        <v/>
      </c>
      <c r="V216" s="9" t="str">
        <f ca="1">IF(INDEX(INDIRECT("ALL["&amp;UNTANA7[#Headers]&amp;"]"),rowPointer3)="","",INDEX(INDIRECT("ALL["&amp;UNTANA7[#Headers]&amp;"]"),rowPointer3))</f>
        <v/>
      </c>
      <c r="W216" s="6" t="str">
        <f ca="1">IF(INDEX(INDIRECT("ALL["&amp;UNTANA7[#Headers]&amp;"]"),rowPointer3)="","",INDEX(INDIRECT("ALL["&amp;UNTANA7[#Headers]&amp;"]"),rowPointer3))</f>
        <v/>
      </c>
    </row>
    <row r="217" spans="1:23" x14ac:dyDescent="0.25">
      <c r="A217" s="7">
        <v>213</v>
      </c>
      <c r="D217">
        <f t="shared" si="3"/>
        <v>213</v>
      </c>
      <c r="E217" t="str">
        <f ca="1">INDEX(INDIRECT("ALL["&amp;UNTANA7[#Headers]&amp;"]"),rowPointer3)</f>
        <v/>
      </c>
      <c r="F217" s="2" t="str">
        <f ca="1">INDEX(INDIRECT("ALL["&amp;UNTANA7[#Headers]&amp;"]"),rowPointer3)</f>
        <v/>
      </c>
      <c r="G217" s="6" t="str">
        <f ca="1">IF(INDEX(INDIRECT("ALL["&amp;UNTANA7[#Headers]&amp;"]"),rowPointer3)="","",INDEX(INDIRECT("ALL["&amp;UNTANA7[#Headers]&amp;"]"),rowPointer3))</f>
        <v/>
      </c>
      <c r="H217" s="6" t="str">
        <f ca="1">IF(INDEX(INDIRECT("ALL["&amp;UNTANA7[#Headers]&amp;"]"),rowPointer3)="","",INDEX(INDIRECT("ALL["&amp;UNTANA7[#Headers]&amp;"]"),rowPointer3))</f>
        <v/>
      </c>
      <c r="I217" s="6" t="str">
        <f ca="1">IF(INDEX(INDIRECT("ALL["&amp;UNTANA7[#Headers]&amp;"]"),rowPointer3)="","",INDEX(INDIRECT("ALL["&amp;UNTANA7[#Headers]&amp;"]"),rowPointer3))</f>
        <v/>
      </c>
      <c r="J217" s="6" t="str">
        <f ca="1">IF(INDEX(INDIRECT("ALL["&amp;UNTANA7[#Headers]&amp;"]"),rowPointer3)="","",INDEX(INDIRECT("ALL["&amp;UNTANA7[#Headers]&amp;"]"),rowPointer3))</f>
        <v/>
      </c>
      <c r="K217" s="2" t="str">
        <f ca="1">IF(INDEX(INDIRECT("ALL["&amp;UNTANA7[#Headers]&amp;"]"),rowPointer3)="","",INDEX(INDIRECT("ALL["&amp;UNTANA7[#Headers]&amp;"]"),rowPointer3))</f>
        <v/>
      </c>
      <c r="L217" s="6" t="str">
        <f ca="1">IF(INDEX(INDIRECT("ALL["&amp;UNTANA7[#Headers]&amp;"]"),rowPointer3)="","",INDEX(INDIRECT("ALL["&amp;UNTANA7[#Headers]&amp;"]"),rowPointer3))</f>
        <v/>
      </c>
      <c r="M217" s="6" t="str">
        <f ca="1">IF(INDEX(INDIRECT("ALL["&amp;UNTANA7[#Headers]&amp;"]"),rowPointer3)="","",INDEX(INDIRECT("ALL["&amp;UNTANA7[#Headers]&amp;"]"),rowPointer3))</f>
        <v>KENKO CORRECTION TAPE CT-906 (12M X 5MM)</v>
      </c>
      <c r="N217" s="6">
        <f ca="1">IF(INDEX(INDIRECT("ALL["&amp;UNTANA7[#Headers]&amp;"]"),rowPointer3)="","",INDEX(INDIRECT("ALL["&amp;UNTANA7[#Headers]&amp;"]"),rowPointer3))</f>
        <v>1</v>
      </c>
      <c r="O217" s="9" t="str">
        <f ca="1">IF(INDEX(INDIRECT("ALL["&amp;UNTANA7[#Headers]&amp;"]"),rowPointer3)="","",INDEX(INDIRECT("ALL["&amp;UNTANA7[#Headers]&amp;"]"),rowPointer3))</f>
        <v/>
      </c>
      <c r="P217" s="6" t="str">
        <f ca="1">IF(INDEX(INDIRECT("ALL["&amp;UNTANA7[#Headers]&amp;"]"),rowPointer3)="","",INDEX(INDIRECT("ALL["&amp;UNTANA7[#Headers]&amp;"]"),rowPointer3))</f>
        <v/>
      </c>
      <c r="Q217" s="9" t="str">
        <f ca="1">IF(INDEX(INDIRECT("ALL["&amp;UNTANA7[#Headers]&amp;"]"),rowPointer3)="","",INDEX(INDIRECT("ALL["&amp;UNTANA7[#Headers]&amp;"]"),rowPointer3))</f>
        <v/>
      </c>
      <c r="R217" s="9">
        <f ca="1">IF(INDEX(INDIRECT("ALL["&amp;UNTANA7[#Headers]&amp;"]"),rowPointer3)="","",INDEX(INDIRECT("ALL["&amp;UNTANA7[#Headers]&amp;"]"),rowPointer3))</f>
        <v>2995200</v>
      </c>
      <c r="S217" s="6" t="str">
        <f ca="1">IF(INDEX(INDIRECT("ALL["&amp;UNTANA7[#Headers]&amp;"]"),rowPointer3)="","",INDEX(INDIRECT("ALL["&amp;UNTANA7[#Headers]&amp;"]"),rowPointer3))</f>
        <v>48 DOZ</v>
      </c>
      <c r="T217" s="4">
        <f ca="1">IF(INDEX(INDIRECT("ALL["&amp;UNTANA7[#Headers]&amp;"]"),rowPointer3)="","",INDEX(INDIRECT("ALL["&amp;UNTANA7[#Headers]&amp;"]"),rowPointer3))</f>
        <v>0.17</v>
      </c>
      <c r="U217" s="4" t="str">
        <f ca="1">IF(INDEX(INDIRECT("ALL["&amp;UNTANA7[#Headers]&amp;"]"),rowPointer3)="","",INDEX(INDIRECT("ALL["&amp;UNTANA7[#Headers]&amp;"]"),rowPointer3))</f>
        <v/>
      </c>
      <c r="V217" s="9" t="str">
        <f ca="1">IF(INDEX(INDIRECT("ALL["&amp;UNTANA7[#Headers]&amp;"]"),rowPointer3)="","",INDEX(INDIRECT("ALL["&amp;UNTANA7[#Headers]&amp;"]"),rowPointer3))</f>
        <v/>
      </c>
      <c r="W217" s="6" t="str">
        <f ca="1">IF(INDEX(INDIRECT("ALL["&amp;UNTANA7[#Headers]&amp;"]"),rowPointer3)="","",INDEX(INDIRECT("ALL["&amp;UNTANA7[#Headers]&amp;"]"),rowPointer3))</f>
        <v/>
      </c>
    </row>
    <row r="218" spans="1:23" x14ac:dyDescent="0.25">
      <c r="A218" s="7">
        <v>214</v>
      </c>
      <c r="D218">
        <f t="shared" si="3"/>
        <v>214</v>
      </c>
      <c r="E218" t="str">
        <f ca="1">INDEX(INDIRECT("ALL["&amp;UNTANA7[#Headers]&amp;"]"),rowPointer3)</f>
        <v/>
      </c>
      <c r="F218" s="2" t="str">
        <f ca="1">INDEX(INDIRECT("ALL["&amp;UNTANA7[#Headers]&amp;"]"),rowPointer3)</f>
        <v/>
      </c>
      <c r="G218" s="6" t="str">
        <f ca="1">IF(INDEX(INDIRECT("ALL["&amp;UNTANA7[#Headers]&amp;"]"),rowPointer3)="","",INDEX(INDIRECT("ALL["&amp;UNTANA7[#Headers]&amp;"]"),rowPointer3))</f>
        <v/>
      </c>
      <c r="H218" s="6" t="str">
        <f ca="1">IF(INDEX(INDIRECT("ALL["&amp;UNTANA7[#Headers]&amp;"]"),rowPointer3)="","",INDEX(INDIRECT("ALL["&amp;UNTANA7[#Headers]&amp;"]"),rowPointer3))</f>
        <v/>
      </c>
      <c r="I218" s="6" t="str">
        <f ca="1">IF(INDEX(INDIRECT("ALL["&amp;UNTANA7[#Headers]&amp;"]"),rowPointer3)="","",INDEX(INDIRECT("ALL["&amp;UNTANA7[#Headers]&amp;"]"),rowPointer3))</f>
        <v/>
      </c>
      <c r="J218" s="6" t="str">
        <f ca="1">IF(INDEX(INDIRECT("ALL["&amp;UNTANA7[#Headers]&amp;"]"),rowPointer3)="","",INDEX(INDIRECT("ALL["&amp;UNTANA7[#Headers]&amp;"]"),rowPointer3))</f>
        <v/>
      </c>
      <c r="K218" s="2" t="str">
        <f ca="1">IF(INDEX(INDIRECT("ALL["&amp;UNTANA7[#Headers]&amp;"]"),rowPointer3)="","",INDEX(INDIRECT("ALL["&amp;UNTANA7[#Headers]&amp;"]"),rowPointer3))</f>
        <v/>
      </c>
      <c r="L218" s="6" t="str">
        <f ca="1">IF(INDEX(INDIRECT("ALL["&amp;UNTANA7[#Headers]&amp;"]"),rowPointer3)="","",INDEX(INDIRECT("ALL["&amp;UNTANA7[#Headers]&amp;"]"),rowPointer3))</f>
        <v/>
      </c>
      <c r="M218" s="6" t="str">
        <f ca="1">IF(INDEX(INDIRECT("ALL["&amp;UNTANA7[#Headers]&amp;"]"),rowPointer3)="","",INDEX(INDIRECT("ALL["&amp;UNTANA7[#Headers]&amp;"]"),rowPointer3))</f>
        <v>KENKO GEL PEN MICROTEC 0.4MM BLACK</v>
      </c>
      <c r="N218" s="6">
        <f ca="1">IF(INDEX(INDIRECT("ALL["&amp;UNTANA7[#Headers]&amp;"]"),rowPointer3)="","",INDEX(INDIRECT("ALL["&amp;UNTANA7[#Headers]&amp;"]"),rowPointer3))</f>
        <v>1</v>
      </c>
      <c r="O218" s="9" t="str">
        <f ca="1">IF(INDEX(INDIRECT("ALL["&amp;UNTANA7[#Headers]&amp;"]"),rowPointer3)="","",INDEX(INDIRECT("ALL["&amp;UNTANA7[#Headers]&amp;"]"),rowPointer3))</f>
        <v/>
      </c>
      <c r="P218" s="6" t="str">
        <f ca="1">IF(INDEX(INDIRECT("ALL["&amp;UNTANA7[#Headers]&amp;"]"),rowPointer3)="","",INDEX(INDIRECT("ALL["&amp;UNTANA7[#Headers]&amp;"]"),rowPointer3))</f>
        <v/>
      </c>
      <c r="Q218" s="9" t="str">
        <f ca="1">IF(INDEX(INDIRECT("ALL["&amp;UNTANA7[#Headers]&amp;"]"),rowPointer3)="","",INDEX(INDIRECT("ALL["&amp;UNTANA7[#Headers]&amp;"]"),rowPointer3))</f>
        <v/>
      </c>
      <c r="R218" s="9">
        <f ca="1">IF(INDEX(INDIRECT("ALL["&amp;UNTANA7[#Headers]&amp;"]"),rowPointer3)="","",INDEX(INDIRECT("ALL["&amp;UNTANA7[#Headers]&amp;"]"),rowPointer3))</f>
        <v>5702400</v>
      </c>
      <c r="S218" s="6" t="str">
        <f ca="1">IF(INDEX(INDIRECT("ALL["&amp;UNTANA7[#Headers]&amp;"]"),rowPointer3)="","",INDEX(INDIRECT("ALL["&amp;UNTANA7[#Headers]&amp;"]"),rowPointer3))</f>
        <v>12 GRS</v>
      </c>
      <c r="T218" s="4">
        <f ca="1">IF(INDEX(INDIRECT("ALL["&amp;UNTANA7[#Headers]&amp;"]"),rowPointer3)="","",INDEX(INDIRECT("ALL["&amp;UNTANA7[#Headers]&amp;"]"),rowPointer3))</f>
        <v>0.17</v>
      </c>
      <c r="U218" s="4" t="str">
        <f ca="1">IF(INDEX(INDIRECT("ALL["&amp;UNTANA7[#Headers]&amp;"]"),rowPointer3)="","",INDEX(INDIRECT("ALL["&amp;UNTANA7[#Headers]&amp;"]"),rowPointer3))</f>
        <v/>
      </c>
      <c r="V218" s="9" t="str">
        <f ca="1">IF(INDEX(INDIRECT("ALL["&amp;UNTANA7[#Headers]&amp;"]"),rowPointer3)="","",INDEX(INDIRECT("ALL["&amp;UNTANA7[#Headers]&amp;"]"),rowPointer3))</f>
        <v/>
      </c>
      <c r="W218" s="6" t="str">
        <f ca="1">IF(INDEX(INDIRECT("ALL["&amp;UNTANA7[#Headers]&amp;"]"),rowPointer3)="","",INDEX(INDIRECT("ALL["&amp;UNTANA7[#Headers]&amp;"]"),rowPointer3))</f>
        <v/>
      </c>
    </row>
    <row r="219" spans="1:23" x14ac:dyDescent="0.25">
      <c r="A219" s="7">
        <v>215</v>
      </c>
      <c r="D219">
        <f t="shared" si="3"/>
        <v>215</v>
      </c>
      <c r="E219" t="str">
        <f ca="1">INDEX(INDIRECT("ALL["&amp;UNTANA7[#Headers]&amp;"]"),rowPointer3)</f>
        <v/>
      </c>
      <c r="F219" s="2" t="str">
        <f ca="1">INDEX(INDIRECT("ALL["&amp;UNTANA7[#Headers]&amp;"]"),rowPointer3)</f>
        <v/>
      </c>
      <c r="G219" s="6" t="str">
        <f ca="1">IF(INDEX(INDIRECT("ALL["&amp;UNTANA7[#Headers]&amp;"]"),rowPointer3)="","",INDEX(INDIRECT("ALL["&amp;UNTANA7[#Headers]&amp;"]"),rowPointer3))</f>
        <v/>
      </c>
      <c r="H219" s="6" t="str">
        <f ca="1">IF(INDEX(INDIRECT("ALL["&amp;UNTANA7[#Headers]&amp;"]"),rowPointer3)="","",INDEX(INDIRECT("ALL["&amp;UNTANA7[#Headers]&amp;"]"),rowPointer3))</f>
        <v/>
      </c>
      <c r="I219" s="6" t="str">
        <f ca="1">IF(INDEX(INDIRECT("ALL["&amp;UNTANA7[#Headers]&amp;"]"),rowPointer3)="","",INDEX(INDIRECT("ALL["&amp;UNTANA7[#Headers]&amp;"]"),rowPointer3))</f>
        <v/>
      </c>
      <c r="J219" s="6" t="str">
        <f ca="1">IF(INDEX(INDIRECT("ALL["&amp;UNTANA7[#Headers]&amp;"]"),rowPointer3)="","",INDEX(INDIRECT("ALL["&amp;UNTANA7[#Headers]&amp;"]"),rowPointer3))</f>
        <v/>
      </c>
      <c r="K219" s="2" t="str">
        <f ca="1">IF(INDEX(INDIRECT("ALL["&amp;UNTANA7[#Headers]&amp;"]"),rowPointer3)="","",INDEX(INDIRECT("ALL["&amp;UNTANA7[#Headers]&amp;"]"),rowPointer3))</f>
        <v/>
      </c>
      <c r="L219" s="6" t="str">
        <f ca="1">IF(INDEX(INDIRECT("ALL["&amp;UNTANA7[#Headers]&amp;"]"),rowPointer3)="","",INDEX(INDIRECT("ALL["&amp;UNTANA7[#Headers]&amp;"]"),rowPointer3))</f>
        <v/>
      </c>
      <c r="M219" s="6" t="str">
        <f ca="1">IF(INDEX(INDIRECT("ALL["&amp;UNTANA7[#Headers]&amp;"]"),rowPointer3)="","",INDEX(INDIRECT("ALL["&amp;UNTANA7[#Headers]&amp;"]"),rowPointer3))</f>
        <v>KENKO PENCIL 2B-6800 PLATINUM</v>
      </c>
      <c r="N219" s="6">
        <f ca="1">IF(INDEX(INDIRECT("ALL["&amp;UNTANA7[#Headers]&amp;"]"),rowPointer3)="","",INDEX(INDIRECT("ALL["&amp;UNTANA7[#Headers]&amp;"]"),rowPointer3))</f>
        <v>1</v>
      </c>
      <c r="O219" s="9" t="str">
        <f ca="1">IF(INDEX(INDIRECT("ALL["&amp;UNTANA7[#Headers]&amp;"]"),rowPointer3)="","",INDEX(INDIRECT("ALL["&amp;UNTANA7[#Headers]&amp;"]"),rowPointer3))</f>
        <v/>
      </c>
      <c r="P219" s="6" t="str">
        <f ca="1">IF(INDEX(INDIRECT("ALL["&amp;UNTANA7[#Headers]&amp;"]"),rowPointer3)="","",INDEX(INDIRECT("ALL["&amp;UNTANA7[#Headers]&amp;"]"),rowPointer3))</f>
        <v/>
      </c>
      <c r="Q219" s="9" t="str">
        <f ca="1">IF(INDEX(INDIRECT("ALL["&amp;UNTANA7[#Headers]&amp;"]"),rowPointer3)="","",INDEX(INDIRECT("ALL["&amp;UNTANA7[#Headers]&amp;"]"),rowPointer3))</f>
        <v/>
      </c>
      <c r="R219" s="9">
        <f ca="1">IF(INDEX(INDIRECT("ALL["&amp;UNTANA7[#Headers]&amp;"]"),rowPointer3)="","",INDEX(INDIRECT("ALL["&amp;UNTANA7[#Headers]&amp;"]"),rowPointer3))</f>
        <v>2112000</v>
      </c>
      <c r="S219" s="6" t="str">
        <f ca="1">IF(INDEX(INDIRECT("ALL["&amp;UNTANA7[#Headers]&amp;"]"),rowPointer3)="","",INDEX(INDIRECT("ALL["&amp;UNTANA7[#Headers]&amp;"]"),rowPointer3))</f>
        <v>20 GRS</v>
      </c>
      <c r="T219" s="4">
        <f ca="1">IF(INDEX(INDIRECT("ALL["&amp;UNTANA7[#Headers]&amp;"]"),rowPointer3)="","",INDEX(INDIRECT("ALL["&amp;UNTANA7[#Headers]&amp;"]"),rowPointer3))</f>
        <v>0.17</v>
      </c>
      <c r="U219" s="4" t="str">
        <f ca="1">IF(INDEX(INDIRECT("ALL["&amp;UNTANA7[#Headers]&amp;"]"),rowPointer3)="","",INDEX(INDIRECT("ALL["&amp;UNTANA7[#Headers]&amp;"]"),rowPointer3))</f>
        <v/>
      </c>
      <c r="V219" s="9" t="str">
        <f ca="1">IF(INDEX(INDIRECT("ALL["&amp;UNTANA7[#Headers]&amp;"]"),rowPointer3)="","",INDEX(INDIRECT("ALL["&amp;UNTANA7[#Headers]&amp;"]"),rowPointer3))</f>
        <v/>
      </c>
      <c r="W219" s="6" t="str">
        <f ca="1">IF(INDEX(INDIRECT("ALL["&amp;UNTANA7[#Headers]&amp;"]"),rowPointer3)="","",INDEX(INDIRECT("ALL["&amp;UNTANA7[#Headers]&amp;"]"),rowPointer3))</f>
        <v/>
      </c>
    </row>
    <row r="220" spans="1:23" x14ac:dyDescent="0.25">
      <c r="A220" s="7">
        <v>216</v>
      </c>
      <c r="D220">
        <f t="shared" si="3"/>
        <v>216</v>
      </c>
      <c r="E220" t="str">
        <f ca="1">INDEX(INDIRECT("ALL["&amp;UNTANA7[#Headers]&amp;"]"),rowPointer3)</f>
        <v/>
      </c>
      <c r="F220" s="2" t="str">
        <f ca="1">INDEX(INDIRECT("ALL["&amp;UNTANA7[#Headers]&amp;"]"),rowPointer3)</f>
        <v/>
      </c>
      <c r="G220" s="6" t="str">
        <f ca="1">IF(INDEX(INDIRECT("ALL["&amp;UNTANA7[#Headers]&amp;"]"),rowPointer3)="","",INDEX(INDIRECT("ALL["&amp;UNTANA7[#Headers]&amp;"]"),rowPointer3))</f>
        <v/>
      </c>
      <c r="H220" s="6" t="str">
        <f ca="1">IF(INDEX(INDIRECT("ALL["&amp;UNTANA7[#Headers]&amp;"]"),rowPointer3)="","",INDEX(INDIRECT("ALL["&amp;UNTANA7[#Headers]&amp;"]"),rowPointer3))</f>
        <v/>
      </c>
      <c r="I220" s="6" t="str">
        <f ca="1">IF(INDEX(INDIRECT("ALL["&amp;UNTANA7[#Headers]&amp;"]"),rowPointer3)="","",INDEX(INDIRECT("ALL["&amp;UNTANA7[#Headers]&amp;"]"),rowPointer3))</f>
        <v/>
      </c>
      <c r="J220" s="6" t="str">
        <f ca="1">IF(INDEX(INDIRECT("ALL["&amp;UNTANA7[#Headers]&amp;"]"),rowPointer3)="","",INDEX(INDIRECT("ALL["&amp;UNTANA7[#Headers]&amp;"]"),rowPointer3))</f>
        <v/>
      </c>
      <c r="K220" s="2" t="str">
        <f ca="1">IF(INDEX(INDIRECT("ALL["&amp;UNTANA7[#Headers]&amp;"]"),rowPointer3)="","",INDEX(INDIRECT("ALL["&amp;UNTANA7[#Headers]&amp;"]"),rowPointer3))</f>
        <v/>
      </c>
      <c r="L220" s="6" t="str">
        <f ca="1">IF(INDEX(INDIRECT("ALL["&amp;UNTANA7[#Headers]&amp;"]"),rowPointer3)="","",INDEX(INDIRECT("ALL["&amp;UNTANA7[#Headers]&amp;"]"),rowPointer3))</f>
        <v/>
      </c>
      <c r="M220" s="6" t="str">
        <f ca="1">IF(INDEX(INDIRECT("ALL["&amp;UNTANA7[#Headers]&amp;"]"),rowPointer3)="","",INDEX(INDIRECT("ALL["&amp;UNTANA7[#Headers]&amp;"]"),rowPointer3))</f>
        <v>KENKO PENCIL 2B-6019 ANTIBACTERIAL</v>
      </c>
      <c r="N220" s="6">
        <f ca="1">IF(INDEX(INDIRECT("ALL["&amp;UNTANA7[#Headers]&amp;"]"),rowPointer3)="","",INDEX(INDIRECT("ALL["&amp;UNTANA7[#Headers]&amp;"]"),rowPointer3))</f>
        <v>1</v>
      </c>
      <c r="O220" s="9" t="str">
        <f ca="1">IF(INDEX(INDIRECT("ALL["&amp;UNTANA7[#Headers]&amp;"]"),rowPointer3)="","",INDEX(INDIRECT("ALL["&amp;UNTANA7[#Headers]&amp;"]"),rowPointer3))</f>
        <v/>
      </c>
      <c r="P220" s="6" t="str">
        <f ca="1">IF(INDEX(INDIRECT("ALL["&amp;UNTANA7[#Headers]&amp;"]"),rowPointer3)="","",INDEX(INDIRECT("ALL["&amp;UNTANA7[#Headers]&amp;"]"),rowPointer3))</f>
        <v/>
      </c>
      <c r="Q220" s="9" t="str">
        <f ca="1">IF(INDEX(INDIRECT("ALL["&amp;UNTANA7[#Headers]&amp;"]"),rowPointer3)="","",INDEX(INDIRECT("ALL["&amp;UNTANA7[#Headers]&amp;"]"),rowPointer3))</f>
        <v/>
      </c>
      <c r="R220" s="9">
        <f ca="1">IF(INDEX(INDIRECT("ALL["&amp;UNTANA7[#Headers]&amp;"]"),rowPointer3)="","",INDEX(INDIRECT("ALL["&amp;UNTANA7[#Headers]&amp;"]"),rowPointer3))</f>
        <v>2040000</v>
      </c>
      <c r="S220" s="6" t="str">
        <f ca="1">IF(INDEX(INDIRECT("ALL["&amp;UNTANA7[#Headers]&amp;"]"),rowPointer3)="","",INDEX(INDIRECT("ALL["&amp;UNTANA7[#Headers]&amp;"]"),rowPointer3))</f>
        <v>20 GRS</v>
      </c>
      <c r="T220" s="4">
        <f ca="1">IF(INDEX(INDIRECT("ALL["&amp;UNTANA7[#Headers]&amp;"]"),rowPointer3)="","",INDEX(INDIRECT("ALL["&amp;UNTANA7[#Headers]&amp;"]"),rowPointer3))</f>
        <v>0.17</v>
      </c>
      <c r="U220" s="4" t="str">
        <f ca="1">IF(INDEX(INDIRECT("ALL["&amp;UNTANA7[#Headers]&amp;"]"),rowPointer3)="","",INDEX(INDIRECT("ALL["&amp;UNTANA7[#Headers]&amp;"]"),rowPointer3))</f>
        <v/>
      </c>
      <c r="V220" s="9" t="str">
        <f ca="1">IF(INDEX(INDIRECT("ALL["&amp;UNTANA7[#Headers]&amp;"]"),rowPointer3)="","",INDEX(INDIRECT("ALL["&amp;UNTANA7[#Headers]&amp;"]"),rowPointer3))</f>
        <v/>
      </c>
      <c r="W220" s="6" t="str">
        <f ca="1">IF(INDEX(INDIRECT("ALL["&amp;UNTANA7[#Headers]&amp;"]"),rowPointer3)="","",INDEX(INDIRECT("ALL["&amp;UNTANA7[#Headers]&amp;"]"),rowPointer3))</f>
        <v/>
      </c>
    </row>
    <row r="221" spans="1:23" x14ac:dyDescent="0.25">
      <c r="A221" s="7">
        <v>217</v>
      </c>
      <c r="D221">
        <f t="shared" si="3"/>
        <v>217</v>
      </c>
      <c r="E221" t="str">
        <f ca="1">INDEX(INDIRECT("ALL["&amp;UNTANA7[#Headers]&amp;"]"),rowPointer3)</f>
        <v/>
      </c>
      <c r="F221" s="2" t="str">
        <f ca="1">INDEX(INDIRECT("ALL["&amp;UNTANA7[#Headers]&amp;"]"),rowPointer3)</f>
        <v/>
      </c>
      <c r="G221" s="6" t="str">
        <f ca="1">IF(INDEX(INDIRECT("ALL["&amp;UNTANA7[#Headers]&amp;"]"),rowPointer3)="","",INDEX(INDIRECT("ALL["&amp;UNTANA7[#Headers]&amp;"]"),rowPointer3))</f>
        <v/>
      </c>
      <c r="H221" s="6" t="str">
        <f ca="1">IF(INDEX(INDIRECT("ALL["&amp;UNTANA7[#Headers]&amp;"]"),rowPointer3)="","",INDEX(INDIRECT("ALL["&amp;UNTANA7[#Headers]&amp;"]"),rowPointer3))</f>
        <v/>
      </c>
      <c r="I221" s="6" t="str">
        <f ca="1">IF(INDEX(INDIRECT("ALL["&amp;UNTANA7[#Headers]&amp;"]"),rowPointer3)="","",INDEX(INDIRECT("ALL["&amp;UNTANA7[#Headers]&amp;"]"),rowPointer3))</f>
        <v/>
      </c>
      <c r="J221" s="6" t="str">
        <f ca="1">IF(INDEX(INDIRECT("ALL["&amp;UNTANA7[#Headers]&amp;"]"),rowPointer3)="","",INDEX(INDIRECT("ALL["&amp;UNTANA7[#Headers]&amp;"]"),rowPointer3))</f>
        <v/>
      </c>
      <c r="K221" s="2" t="str">
        <f ca="1">IF(INDEX(INDIRECT("ALL["&amp;UNTANA7[#Headers]&amp;"]"),rowPointer3)="","",INDEX(INDIRECT("ALL["&amp;UNTANA7[#Headers]&amp;"]"),rowPointer3))</f>
        <v/>
      </c>
      <c r="L221" s="6" t="str">
        <f ca="1">IF(INDEX(INDIRECT("ALL["&amp;UNTANA7[#Headers]&amp;"]"),rowPointer3)="","",INDEX(INDIRECT("ALL["&amp;UNTANA7[#Headers]&amp;"]"),rowPointer3))</f>
        <v/>
      </c>
      <c r="M221" s="6" t="str">
        <f ca="1">IF(INDEX(INDIRECT("ALL["&amp;UNTANA7[#Headers]&amp;"]"),rowPointer3)="","",INDEX(INDIRECT("ALL["&amp;UNTANA7[#Headers]&amp;"]"),rowPointer3))</f>
        <v>KENKO PENCIL 2B-3181 HITAM CAP MERAH</v>
      </c>
      <c r="N221" s="6">
        <f ca="1">IF(INDEX(INDIRECT("ALL["&amp;UNTANA7[#Headers]&amp;"]"),rowPointer3)="","",INDEX(INDIRECT("ALL["&amp;UNTANA7[#Headers]&amp;"]"),rowPointer3))</f>
        <v>2</v>
      </c>
      <c r="O221" s="9" t="str">
        <f ca="1">IF(INDEX(INDIRECT("ALL["&amp;UNTANA7[#Headers]&amp;"]"),rowPointer3)="","",INDEX(INDIRECT("ALL["&amp;UNTANA7[#Headers]&amp;"]"),rowPointer3))</f>
        <v/>
      </c>
      <c r="P221" s="6" t="str">
        <f ca="1">IF(INDEX(INDIRECT("ALL["&amp;UNTANA7[#Headers]&amp;"]"),rowPointer3)="","",INDEX(INDIRECT("ALL["&amp;UNTANA7[#Headers]&amp;"]"),rowPointer3))</f>
        <v/>
      </c>
      <c r="Q221" s="9" t="str">
        <f ca="1">IF(INDEX(INDIRECT("ALL["&amp;UNTANA7[#Headers]&amp;"]"),rowPointer3)="","",INDEX(INDIRECT("ALL["&amp;UNTANA7[#Headers]&amp;"]"),rowPointer3))</f>
        <v/>
      </c>
      <c r="R221" s="9">
        <f ca="1">IF(INDEX(INDIRECT("ALL["&amp;UNTANA7[#Headers]&amp;"]"),rowPointer3)="","",INDEX(INDIRECT("ALL["&amp;UNTANA7[#Headers]&amp;"]"),rowPointer3))</f>
        <v>2112000</v>
      </c>
      <c r="S221" s="6" t="str">
        <f ca="1">IF(INDEX(INDIRECT("ALL["&amp;UNTANA7[#Headers]&amp;"]"),rowPointer3)="","",INDEX(INDIRECT("ALL["&amp;UNTANA7[#Headers]&amp;"]"),rowPointer3))</f>
        <v>20 GRS</v>
      </c>
      <c r="T221" s="4">
        <f ca="1">IF(INDEX(INDIRECT("ALL["&amp;UNTANA7[#Headers]&amp;"]"),rowPointer3)="","",INDEX(INDIRECT("ALL["&amp;UNTANA7[#Headers]&amp;"]"),rowPointer3))</f>
        <v>0.17</v>
      </c>
      <c r="U221" s="4" t="str">
        <f ca="1">IF(INDEX(INDIRECT("ALL["&amp;UNTANA7[#Headers]&amp;"]"),rowPointer3)="","",INDEX(INDIRECT("ALL["&amp;UNTANA7[#Headers]&amp;"]"),rowPointer3))</f>
        <v/>
      </c>
      <c r="V221" s="9" t="str">
        <f ca="1">IF(INDEX(INDIRECT("ALL["&amp;UNTANA7[#Headers]&amp;"]"),rowPointer3)="","",INDEX(INDIRECT("ALL["&amp;UNTANA7[#Headers]&amp;"]"),rowPointer3))</f>
        <v/>
      </c>
      <c r="W221" s="6" t="str">
        <f ca="1">IF(INDEX(INDIRECT("ALL["&amp;UNTANA7[#Headers]&amp;"]"),rowPointer3)="","",INDEX(INDIRECT("ALL["&amp;UNTANA7[#Headers]&amp;"]"),rowPointer3))</f>
        <v/>
      </c>
    </row>
    <row r="222" spans="1:23" x14ac:dyDescent="0.25">
      <c r="A222" s="7">
        <v>218</v>
      </c>
      <c r="D222">
        <f t="shared" si="3"/>
        <v>218</v>
      </c>
      <c r="E222" t="str">
        <f ca="1">INDEX(INDIRECT("ALL["&amp;UNTANA7[#Headers]&amp;"]"),rowPointer3)</f>
        <v/>
      </c>
      <c r="F222" s="2" t="str">
        <f ca="1">INDEX(INDIRECT("ALL["&amp;UNTANA7[#Headers]&amp;"]"),rowPointer3)</f>
        <v/>
      </c>
      <c r="G222" s="6" t="str">
        <f ca="1">IF(INDEX(INDIRECT("ALL["&amp;UNTANA7[#Headers]&amp;"]"),rowPointer3)="","",INDEX(INDIRECT("ALL["&amp;UNTANA7[#Headers]&amp;"]"),rowPointer3))</f>
        <v/>
      </c>
      <c r="H222" s="6" t="str">
        <f ca="1">IF(INDEX(INDIRECT("ALL["&amp;UNTANA7[#Headers]&amp;"]"),rowPointer3)="","",INDEX(INDIRECT("ALL["&amp;UNTANA7[#Headers]&amp;"]"),rowPointer3))</f>
        <v/>
      </c>
      <c r="I222" s="6" t="str">
        <f ca="1">IF(INDEX(INDIRECT("ALL["&amp;UNTANA7[#Headers]&amp;"]"),rowPointer3)="","",INDEX(INDIRECT("ALL["&amp;UNTANA7[#Headers]&amp;"]"),rowPointer3))</f>
        <v/>
      </c>
      <c r="J222" s="6" t="str">
        <f ca="1">IF(INDEX(INDIRECT("ALL["&amp;UNTANA7[#Headers]&amp;"]"),rowPointer3)="","",INDEX(INDIRECT("ALL["&amp;UNTANA7[#Headers]&amp;"]"),rowPointer3))</f>
        <v/>
      </c>
      <c r="K222" s="2" t="str">
        <f ca="1">IF(INDEX(INDIRECT("ALL["&amp;UNTANA7[#Headers]&amp;"]"),rowPointer3)="","",INDEX(INDIRECT("ALL["&amp;UNTANA7[#Headers]&amp;"]"),rowPointer3))</f>
        <v/>
      </c>
      <c r="L222" s="6" t="str">
        <f ca="1">IF(INDEX(INDIRECT("ALL["&amp;UNTANA7[#Headers]&amp;"]"),rowPointer3)="","",INDEX(INDIRECT("ALL["&amp;UNTANA7[#Headers]&amp;"]"),rowPointer3))</f>
        <v/>
      </c>
      <c r="M222" s="6" t="str">
        <f ca="1">IF(INDEX(INDIRECT("ALL["&amp;UNTANA7[#Headers]&amp;"]"),rowPointer3)="","",INDEX(INDIRECT("ALL["&amp;UNTANA7[#Headers]&amp;"]"),rowPointer3))</f>
        <v/>
      </c>
      <c r="N222" s="6" t="str">
        <f ca="1">IF(INDEX(INDIRECT("ALL["&amp;UNTANA7[#Headers]&amp;"]"),rowPointer3)="","",INDEX(INDIRECT("ALL["&amp;UNTANA7[#Headers]&amp;"]"),rowPointer3))</f>
        <v/>
      </c>
      <c r="O222" s="9" t="str">
        <f ca="1">IF(INDEX(INDIRECT("ALL["&amp;UNTANA7[#Headers]&amp;"]"),rowPointer3)="","",INDEX(INDIRECT("ALL["&amp;UNTANA7[#Headers]&amp;"]"),rowPointer3))</f>
        <v/>
      </c>
      <c r="P222" s="6" t="str">
        <f ca="1">IF(INDEX(INDIRECT("ALL["&amp;UNTANA7[#Headers]&amp;"]"),rowPointer3)="","",INDEX(INDIRECT("ALL["&amp;UNTANA7[#Headers]&amp;"]"),rowPointer3))</f>
        <v/>
      </c>
      <c r="Q222" s="9" t="str">
        <f ca="1">IF(INDEX(INDIRECT("ALL["&amp;UNTANA7[#Headers]&amp;"]"),rowPointer3)="","",INDEX(INDIRECT("ALL["&amp;UNTANA7[#Headers]&amp;"]"),rowPointer3))</f>
        <v/>
      </c>
      <c r="R222" s="9" t="str">
        <f ca="1">IF(INDEX(INDIRECT("ALL["&amp;UNTANA7[#Headers]&amp;"]"),rowPointer3)="","",INDEX(INDIRECT("ALL["&amp;UNTANA7[#Headers]&amp;"]"),rowPointer3))</f>
        <v/>
      </c>
      <c r="S222" s="6" t="str">
        <f ca="1">IF(INDEX(INDIRECT("ALL["&amp;UNTANA7[#Headers]&amp;"]"),rowPointer3)="","",INDEX(INDIRECT("ALL["&amp;UNTANA7[#Headers]&amp;"]"),rowPointer3))</f>
        <v/>
      </c>
      <c r="T222" s="4" t="str">
        <f ca="1">IF(INDEX(INDIRECT("ALL["&amp;UNTANA7[#Headers]&amp;"]"),rowPointer3)="","",INDEX(INDIRECT("ALL["&amp;UNTANA7[#Headers]&amp;"]"),rowPointer3))</f>
        <v/>
      </c>
      <c r="U222" s="4" t="str">
        <f ca="1">IF(INDEX(INDIRECT("ALL["&amp;UNTANA7[#Headers]&amp;"]"),rowPointer3)="","",INDEX(INDIRECT("ALL["&amp;UNTANA7[#Headers]&amp;"]"),rowPointer3))</f>
        <v/>
      </c>
      <c r="V222" s="9" t="str">
        <f ca="1">IF(INDEX(INDIRECT("ALL["&amp;UNTANA7[#Headers]&amp;"]"),rowPointer3)="","",INDEX(INDIRECT("ALL["&amp;UNTANA7[#Headers]&amp;"]"),rowPointer3))</f>
        <v/>
      </c>
      <c r="W222" s="6" t="str">
        <f ca="1">IF(INDEX(INDIRECT("ALL["&amp;UNTANA7[#Headers]&amp;"]"),rowPointer3)="","",INDEX(INDIRECT("ALL["&amp;UNTANA7[#Headers]&amp;"]"),rowPointer3))</f>
        <v/>
      </c>
    </row>
    <row r="223" spans="1:23" x14ac:dyDescent="0.25">
      <c r="A223" s="7">
        <v>219</v>
      </c>
      <c r="D223">
        <f t="shared" si="3"/>
        <v>219</v>
      </c>
      <c r="E223">
        <f ca="1">INDEX(INDIRECT("ALL["&amp;UNTANA7[#Headers]&amp;"]"),rowPointer3)</f>
        <v>44</v>
      </c>
      <c r="F223" s="2" t="str">
        <f ca="1">INDEX(INDIRECT("ALL["&amp;UNTANA7[#Headers]&amp;"]"),rowPointer3)</f>
        <v/>
      </c>
      <c r="G223" s="6" t="str">
        <f ca="1">IF(INDEX(INDIRECT("ALL["&amp;UNTANA7[#Headers]&amp;"]"),rowPointer3)="","",INDEX(INDIRECT("ALL["&amp;UNTANA7[#Headers]&amp;"]"),rowPointer3))</f>
        <v>KENKO SINAR INDONESIA</v>
      </c>
      <c r="H223" s="6" t="str">
        <f ca="1">IF(INDEX(INDIRECT("ALL["&amp;UNTANA7[#Headers]&amp;"]"),rowPointer3)="","",INDEX(INDIRECT("ALL["&amp;UNTANA7[#Headers]&amp;"]"),rowPointer3))</f>
        <v>ARTO MORO</v>
      </c>
      <c r="I223" s="6" t="str">
        <f ca="1">IF(INDEX(INDIRECT("ALL["&amp;UNTANA7[#Headers]&amp;"]"),rowPointer3)="","",INDEX(INDIRECT("ALL["&amp;UNTANA7[#Headers]&amp;"]"),rowPointer3))</f>
        <v>23010343</v>
      </c>
      <c r="J223" s="6" t="str">
        <f ca="1">IF(INDEX(INDIRECT("ALL["&amp;UNTANA7[#Headers]&amp;"]"),rowPointer3)="","",INDEX(INDIRECT("ALL["&amp;UNTANA7[#Headers]&amp;"]"),rowPointer3))</f>
        <v>SA 39372</v>
      </c>
      <c r="K223" s="2">
        <f ca="1">IF(INDEX(INDIRECT("ALL["&amp;UNTANA7[#Headers]&amp;"]"),rowPointer3)="","",INDEX(INDIRECT("ALL["&amp;UNTANA7[#Headers]&amp;"]"),rowPointer3))</f>
        <v>44932</v>
      </c>
      <c r="L223" s="6" t="str">
        <f ca="1">IF(INDEX(INDIRECT("ALL["&amp;UNTANA7[#Headers]&amp;"]"),rowPointer3)="","",INDEX(INDIRECT("ALL["&amp;UNTANA7[#Headers]&amp;"]"),rowPointer3))</f>
        <v/>
      </c>
      <c r="M223" s="6" t="str">
        <f ca="1">IF(INDEX(INDIRECT("ALL["&amp;UNTANA7[#Headers]&amp;"]"),rowPointer3)="","",INDEX(INDIRECT("ALL["&amp;UNTANA7[#Headers]&amp;"]"),rowPointer3))</f>
        <v>KENKO GEL PEN KE-303 T-GEL TRIANGULAR BLACK</v>
      </c>
      <c r="N223" s="6">
        <f ca="1">IF(INDEX(INDIRECT("ALL["&amp;UNTANA7[#Headers]&amp;"]"),rowPointer3)="","",INDEX(INDIRECT("ALL["&amp;UNTANA7[#Headers]&amp;"]"),rowPointer3))</f>
        <v>7</v>
      </c>
      <c r="O223" s="9" t="str">
        <f ca="1">IF(INDEX(INDIRECT("ALL["&amp;UNTANA7[#Headers]&amp;"]"),rowPointer3)="","",INDEX(INDIRECT("ALL["&amp;UNTANA7[#Headers]&amp;"]"),rowPointer3))</f>
        <v/>
      </c>
      <c r="P223" s="6" t="str">
        <f ca="1">IF(INDEX(INDIRECT("ALL["&amp;UNTANA7[#Headers]&amp;"]"),rowPointer3)="","",INDEX(INDIRECT("ALL["&amp;UNTANA7[#Headers]&amp;"]"),rowPointer3))</f>
        <v/>
      </c>
      <c r="Q223" s="9" t="str">
        <f ca="1">IF(INDEX(INDIRECT("ALL["&amp;UNTANA7[#Headers]&amp;"]"),rowPointer3)="","",INDEX(INDIRECT("ALL["&amp;UNTANA7[#Headers]&amp;"]"),rowPointer3))</f>
        <v/>
      </c>
      <c r="R223" s="9">
        <f ca="1">IF(INDEX(INDIRECT("ALL["&amp;UNTANA7[#Headers]&amp;"]"),rowPointer3)="","",INDEX(INDIRECT("ALL["&amp;UNTANA7[#Headers]&amp;"]"),rowPointer3))</f>
        <v>3110400</v>
      </c>
      <c r="S223" s="6" t="str">
        <f ca="1">IF(INDEX(INDIRECT("ALL["&amp;UNTANA7[#Headers]&amp;"]"),rowPointer3)="","",INDEX(INDIRECT("ALL["&amp;UNTANA7[#Headers]&amp;"]"),rowPointer3))</f>
        <v>12 GRS X 12 OZ</v>
      </c>
      <c r="T223" s="4">
        <f ca="1">IF(INDEX(INDIRECT("ALL["&amp;UNTANA7[#Headers]&amp;"]"),rowPointer3)="","",INDEX(INDIRECT("ALL["&amp;UNTANA7[#Headers]&amp;"]"),rowPointer3))</f>
        <v>0.17</v>
      </c>
      <c r="U223" s="4" t="str">
        <f ca="1">IF(INDEX(INDIRECT("ALL["&amp;UNTANA7[#Headers]&amp;"]"),rowPointer3)="","",INDEX(INDIRECT("ALL["&amp;UNTANA7[#Headers]&amp;"]"),rowPointer3))</f>
        <v/>
      </c>
      <c r="V223" s="9" t="str">
        <f ca="1">IF(INDEX(INDIRECT("ALL["&amp;UNTANA7[#Headers]&amp;"]"),rowPointer3)="","",INDEX(INDIRECT("ALL["&amp;UNTANA7[#Headers]&amp;"]"),rowPointer3))</f>
        <v/>
      </c>
      <c r="W223" s="6" t="str">
        <f ca="1">IF(INDEX(INDIRECT("ALL["&amp;UNTANA7[#Headers]&amp;"]"),rowPointer3)="","",INDEX(INDIRECT("ALL["&amp;UNTANA7[#Headers]&amp;"]"),rowPointer3))</f>
        <v/>
      </c>
    </row>
    <row r="224" spans="1:23" x14ac:dyDescent="0.25">
      <c r="A224" s="7">
        <v>220</v>
      </c>
      <c r="D224">
        <f t="shared" si="3"/>
        <v>220</v>
      </c>
      <c r="E224" t="str">
        <f ca="1">INDEX(INDIRECT("ALL["&amp;UNTANA7[#Headers]&amp;"]"),rowPointer3)</f>
        <v/>
      </c>
      <c r="F224" s="2" t="str">
        <f ca="1">INDEX(INDIRECT("ALL["&amp;UNTANA7[#Headers]&amp;"]"),rowPointer3)</f>
        <v/>
      </c>
      <c r="G224" s="6" t="str">
        <f ca="1">IF(INDEX(INDIRECT("ALL["&amp;UNTANA7[#Headers]&amp;"]"),rowPointer3)="","",INDEX(INDIRECT("ALL["&amp;UNTANA7[#Headers]&amp;"]"),rowPointer3))</f>
        <v/>
      </c>
      <c r="H224" s="6" t="str">
        <f ca="1">IF(INDEX(INDIRECT("ALL["&amp;UNTANA7[#Headers]&amp;"]"),rowPointer3)="","",INDEX(INDIRECT("ALL["&amp;UNTANA7[#Headers]&amp;"]"),rowPointer3))</f>
        <v/>
      </c>
      <c r="I224" s="6" t="str">
        <f ca="1">IF(INDEX(INDIRECT("ALL["&amp;UNTANA7[#Headers]&amp;"]"),rowPointer3)="","",INDEX(INDIRECT("ALL["&amp;UNTANA7[#Headers]&amp;"]"),rowPointer3))</f>
        <v/>
      </c>
      <c r="J224" s="6" t="str">
        <f ca="1">IF(INDEX(INDIRECT("ALL["&amp;UNTANA7[#Headers]&amp;"]"),rowPointer3)="","",INDEX(INDIRECT("ALL["&amp;UNTANA7[#Headers]&amp;"]"),rowPointer3))</f>
        <v/>
      </c>
      <c r="K224" s="2" t="str">
        <f ca="1">IF(INDEX(INDIRECT("ALL["&amp;UNTANA7[#Headers]&amp;"]"),rowPointer3)="","",INDEX(INDIRECT("ALL["&amp;UNTANA7[#Headers]&amp;"]"),rowPointer3))</f>
        <v/>
      </c>
      <c r="L224" s="6" t="str">
        <f ca="1">IF(INDEX(INDIRECT("ALL["&amp;UNTANA7[#Headers]&amp;"]"),rowPointer3)="","",INDEX(INDIRECT("ALL["&amp;UNTANA7[#Headers]&amp;"]"),rowPointer3))</f>
        <v/>
      </c>
      <c r="M224" s="6" t="str">
        <f ca="1">IF(INDEX(INDIRECT("ALL["&amp;UNTANA7[#Headers]&amp;"]"),rowPointer3)="","",INDEX(INDIRECT("ALL["&amp;UNTANA7[#Headers]&amp;"]"),rowPointer3))</f>
        <v>KENKO CORRECTION TAPE CT-802N (8M X 5MM)</v>
      </c>
      <c r="N224" s="6">
        <f ca="1">IF(INDEX(INDIRECT("ALL["&amp;UNTANA7[#Headers]&amp;"]"),rowPointer3)="","",INDEX(INDIRECT("ALL["&amp;UNTANA7[#Headers]&amp;"]"),rowPointer3))</f>
        <v>1</v>
      </c>
      <c r="O224" s="9" t="str">
        <f ca="1">IF(INDEX(INDIRECT("ALL["&amp;UNTANA7[#Headers]&amp;"]"),rowPointer3)="","",INDEX(INDIRECT("ALL["&amp;UNTANA7[#Headers]&amp;"]"),rowPointer3))</f>
        <v/>
      </c>
      <c r="P224" s="6" t="str">
        <f ca="1">IF(INDEX(INDIRECT("ALL["&amp;UNTANA7[#Headers]&amp;"]"),rowPointer3)="","",INDEX(INDIRECT("ALL["&amp;UNTANA7[#Headers]&amp;"]"),rowPointer3))</f>
        <v/>
      </c>
      <c r="Q224" s="9" t="str">
        <f ca="1">IF(INDEX(INDIRECT("ALL["&amp;UNTANA7[#Headers]&amp;"]"),rowPointer3)="","",INDEX(INDIRECT("ALL["&amp;UNTANA7[#Headers]&amp;"]"),rowPointer3))</f>
        <v/>
      </c>
      <c r="R224" s="9">
        <f ca="1">IF(INDEX(INDIRECT("ALL["&amp;UNTANA7[#Headers]&amp;"]"),rowPointer3)="","",INDEX(INDIRECT("ALL["&amp;UNTANA7[#Headers]&amp;"]"),rowPointer3))</f>
        <v>2448000</v>
      </c>
      <c r="S224" s="6" t="str">
        <f ca="1">IF(INDEX(INDIRECT("ALL["&amp;UNTANA7[#Headers]&amp;"]"),rowPointer3)="","",INDEX(INDIRECT("ALL["&amp;UNTANA7[#Headers]&amp;"]"),rowPointer3))</f>
        <v>48 DOZ</v>
      </c>
      <c r="T224" s="4">
        <f ca="1">IF(INDEX(INDIRECT("ALL["&amp;UNTANA7[#Headers]&amp;"]"),rowPointer3)="","",INDEX(INDIRECT("ALL["&amp;UNTANA7[#Headers]&amp;"]"),rowPointer3))</f>
        <v>0.17</v>
      </c>
      <c r="U224" s="4" t="str">
        <f ca="1">IF(INDEX(INDIRECT("ALL["&amp;UNTANA7[#Headers]&amp;"]"),rowPointer3)="","",INDEX(INDIRECT("ALL["&amp;UNTANA7[#Headers]&amp;"]"),rowPointer3))</f>
        <v/>
      </c>
      <c r="V224" s="9" t="str">
        <f ca="1">IF(INDEX(INDIRECT("ALL["&amp;UNTANA7[#Headers]&amp;"]"),rowPointer3)="","",INDEX(INDIRECT("ALL["&amp;UNTANA7[#Headers]&amp;"]"),rowPointer3))</f>
        <v/>
      </c>
      <c r="W224" s="6" t="str">
        <f ca="1">IF(INDEX(INDIRECT("ALL["&amp;UNTANA7[#Headers]&amp;"]"),rowPointer3)="","",INDEX(INDIRECT("ALL["&amp;UNTANA7[#Headers]&amp;"]"),rowPointer3))</f>
        <v/>
      </c>
    </row>
    <row r="225" spans="1:23" x14ac:dyDescent="0.25">
      <c r="A225" s="7">
        <v>221</v>
      </c>
      <c r="D225">
        <f t="shared" si="3"/>
        <v>221</v>
      </c>
      <c r="E225" t="str">
        <f ca="1">INDEX(INDIRECT("ALL["&amp;UNTANA7[#Headers]&amp;"]"),rowPointer3)</f>
        <v/>
      </c>
      <c r="F225" s="2" t="str">
        <f ca="1">INDEX(INDIRECT("ALL["&amp;UNTANA7[#Headers]&amp;"]"),rowPointer3)</f>
        <v/>
      </c>
      <c r="G225" s="6" t="str">
        <f ca="1">IF(INDEX(INDIRECT("ALL["&amp;UNTANA7[#Headers]&amp;"]"),rowPointer3)="","",INDEX(INDIRECT("ALL["&amp;UNTANA7[#Headers]&amp;"]"),rowPointer3))</f>
        <v/>
      </c>
      <c r="H225" s="6" t="str">
        <f ca="1">IF(INDEX(INDIRECT("ALL["&amp;UNTANA7[#Headers]&amp;"]"),rowPointer3)="","",INDEX(INDIRECT("ALL["&amp;UNTANA7[#Headers]&amp;"]"),rowPointer3))</f>
        <v/>
      </c>
      <c r="I225" s="6" t="str">
        <f ca="1">IF(INDEX(INDIRECT("ALL["&amp;UNTANA7[#Headers]&amp;"]"),rowPointer3)="","",INDEX(INDIRECT("ALL["&amp;UNTANA7[#Headers]&amp;"]"),rowPointer3))</f>
        <v/>
      </c>
      <c r="J225" s="6" t="str">
        <f ca="1">IF(INDEX(INDIRECT("ALL["&amp;UNTANA7[#Headers]&amp;"]"),rowPointer3)="","",INDEX(INDIRECT("ALL["&amp;UNTANA7[#Headers]&amp;"]"),rowPointer3))</f>
        <v/>
      </c>
      <c r="K225" s="2" t="str">
        <f ca="1">IF(INDEX(INDIRECT("ALL["&amp;UNTANA7[#Headers]&amp;"]"),rowPointer3)="","",INDEX(INDIRECT("ALL["&amp;UNTANA7[#Headers]&amp;"]"),rowPointer3))</f>
        <v/>
      </c>
      <c r="L225" s="6" t="str">
        <f ca="1">IF(INDEX(INDIRECT("ALL["&amp;UNTANA7[#Headers]&amp;"]"),rowPointer3)="","",INDEX(INDIRECT("ALL["&amp;UNTANA7[#Headers]&amp;"]"),rowPointer3))</f>
        <v/>
      </c>
      <c r="M225" s="6" t="str">
        <f ca="1">IF(INDEX(INDIRECT("ALL["&amp;UNTANA7[#Headers]&amp;"]"),rowPointer3)="","",INDEX(INDIRECT("ALL["&amp;UNTANA7[#Headers]&amp;"]"),rowPointer3))</f>
        <v>KENKO BINDER CLIP NO.260</v>
      </c>
      <c r="N225" s="6">
        <f ca="1">IF(INDEX(INDIRECT("ALL["&amp;UNTANA7[#Headers]&amp;"]"),rowPointer3)="","",INDEX(INDIRECT("ALL["&amp;UNTANA7[#Headers]&amp;"]"),rowPointer3))</f>
        <v>3</v>
      </c>
      <c r="O225" s="9" t="str">
        <f ca="1">IF(INDEX(INDIRECT("ALL["&amp;UNTANA7[#Headers]&amp;"]"),rowPointer3)="","",INDEX(INDIRECT("ALL["&amp;UNTANA7[#Headers]&amp;"]"),rowPointer3))</f>
        <v/>
      </c>
      <c r="P225" s="6" t="str">
        <f ca="1">IF(INDEX(INDIRECT("ALL["&amp;UNTANA7[#Headers]&amp;"]"),rowPointer3)="","",INDEX(INDIRECT("ALL["&amp;UNTANA7[#Headers]&amp;"]"),rowPointer3))</f>
        <v/>
      </c>
      <c r="Q225" s="9" t="str">
        <f ca="1">IF(INDEX(INDIRECT("ALL["&amp;UNTANA7[#Headers]&amp;"]"),rowPointer3)="","",INDEX(INDIRECT("ALL["&amp;UNTANA7[#Headers]&amp;"]"),rowPointer3))</f>
        <v/>
      </c>
      <c r="R225" s="9">
        <f ca="1">IF(INDEX(INDIRECT("ALL["&amp;UNTANA7[#Headers]&amp;"]"),rowPointer3)="","",INDEX(INDIRECT("ALL["&amp;UNTANA7[#Headers]&amp;"]"),rowPointer3))</f>
        <v>900000</v>
      </c>
      <c r="S225" s="6" t="str">
        <f ca="1">IF(INDEX(INDIRECT("ALL["&amp;UNTANA7[#Headers]&amp;"]"),rowPointer3)="","",INDEX(INDIRECT("ALL["&amp;UNTANA7[#Headers]&amp;"]"),rowPointer3))</f>
        <v>5 GRS</v>
      </c>
      <c r="T225" s="4">
        <f ca="1">IF(INDEX(INDIRECT("ALL["&amp;UNTANA7[#Headers]&amp;"]"),rowPointer3)="","",INDEX(INDIRECT("ALL["&amp;UNTANA7[#Headers]&amp;"]"),rowPointer3))</f>
        <v>0.17</v>
      </c>
      <c r="U225" s="4" t="str">
        <f ca="1">IF(INDEX(INDIRECT("ALL["&amp;UNTANA7[#Headers]&amp;"]"),rowPointer3)="","",INDEX(INDIRECT("ALL["&amp;UNTANA7[#Headers]&amp;"]"),rowPointer3))</f>
        <v/>
      </c>
      <c r="V225" s="9" t="str">
        <f ca="1">IF(INDEX(INDIRECT("ALL["&amp;UNTANA7[#Headers]&amp;"]"),rowPointer3)="","",INDEX(INDIRECT("ALL["&amp;UNTANA7[#Headers]&amp;"]"),rowPointer3))</f>
        <v/>
      </c>
      <c r="W225" s="6" t="str">
        <f ca="1">IF(INDEX(INDIRECT("ALL["&amp;UNTANA7[#Headers]&amp;"]"),rowPointer3)="","",INDEX(INDIRECT("ALL["&amp;UNTANA7[#Headers]&amp;"]"),rowPointer3))</f>
        <v/>
      </c>
    </row>
    <row r="226" spans="1:23" x14ac:dyDescent="0.25">
      <c r="A226" s="7">
        <v>222</v>
      </c>
      <c r="D226">
        <f t="shared" si="3"/>
        <v>222</v>
      </c>
      <c r="E226" t="str">
        <f ca="1">INDEX(INDIRECT("ALL["&amp;UNTANA7[#Headers]&amp;"]"),rowPointer3)</f>
        <v/>
      </c>
      <c r="F226" s="2" t="str">
        <f ca="1">INDEX(INDIRECT("ALL["&amp;UNTANA7[#Headers]&amp;"]"),rowPointer3)</f>
        <v/>
      </c>
      <c r="G226" s="6" t="str">
        <f ca="1">IF(INDEX(INDIRECT("ALL["&amp;UNTANA7[#Headers]&amp;"]"),rowPointer3)="","",INDEX(INDIRECT("ALL["&amp;UNTANA7[#Headers]&amp;"]"),rowPointer3))</f>
        <v/>
      </c>
      <c r="H226" s="6" t="str">
        <f ca="1">IF(INDEX(INDIRECT("ALL["&amp;UNTANA7[#Headers]&amp;"]"),rowPointer3)="","",INDEX(INDIRECT("ALL["&amp;UNTANA7[#Headers]&amp;"]"),rowPointer3))</f>
        <v/>
      </c>
      <c r="I226" s="6" t="str">
        <f ca="1">IF(INDEX(INDIRECT("ALL["&amp;UNTANA7[#Headers]&amp;"]"),rowPointer3)="","",INDEX(INDIRECT("ALL["&amp;UNTANA7[#Headers]&amp;"]"),rowPointer3))</f>
        <v/>
      </c>
      <c r="J226" s="6" t="str">
        <f ca="1">IF(INDEX(INDIRECT("ALL["&amp;UNTANA7[#Headers]&amp;"]"),rowPointer3)="","",INDEX(INDIRECT("ALL["&amp;UNTANA7[#Headers]&amp;"]"),rowPointer3))</f>
        <v/>
      </c>
      <c r="K226" s="2" t="str">
        <f ca="1">IF(INDEX(INDIRECT("ALL["&amp;UNTANA7[#Headers]&amp;"]"),rowPointer3)="","",INDEX(INDIRECT("ALL["&amp;UNTANA7[#Headers]&amp;"]"),rowPointer3))</f>
        <v/>
      </c>
      <c r="L226" s="6" t="str">
        <f ca="1">IF(INDEX(INDIRECT("ALL["&amp;UNTANA7[#Headers]&amp;"]"),rowPointer3)="","",INDEX(INDIRECT("ALL["&amp;UNTANA7[#Headers]&amp;"]"),rowPointer3))</f>
        <v/>
      </c>
      <c r="M226" s="6" t="str">
        <f ca="1">IF(INDEX(INDIRECT("ALL["&amp;UNTANA7[#Headers]&amp;"]"),rowPointer3)="","",INDEX(INDIRECT("ALL["&amp;UNTANA7[#Headers]&amp;"]"),rowPointer3))</f>
        <v>KENKO STAPLES NO.1210 (23/ 10)</v>
      </c>
      <c r="N226" s="6">
        <f ca="1">IF(INDEX(INDIRECT("ALL["&amp;UNTANA7[#Headers]&amp;"]"),rowPointer3)="","",INDEX(INDIRECT("ALL["&amp;UNTANA7[#Headers]&amp;"]"),rowPointer3))</f>
        <v>3</v>
      </c>
      <c r="O226" s="9" t="str">
        <f ca="1">IF(INDEX(INDIRECT("ALL["&amp;UNTANA7[#Headers]&amp;"]"),rowPointer3)="","",INDEX(INDIRECT("ALL["&amp;UNTANA7[#Headers]&amp;"]"),rowPointer3))</f>
        <v/>
      </c>
      <c r="P226" s="6" t="str">
        <f ca="1">IF(INDEX(INDIRECT("ALL["&amp;UNTANA7[#Headers]&amp;"]"),rowPointer3)="","",INDEX(INDIRECT("ALL["&amp;UNTANA7[#Headers]&amp;"]"),rowPointer3))</f>
        <v/>
      </c>
      <c r="Q226" s="9" t="str">
        <f ca="1">IF(INDEX(INDIRECT("ALL["&amp;UNTANA7[#Headers]&amp;"]"),rowPointer3)="","",INDEX(INDIRECT("ALL["&amp;UNTANA7[#Headers]&amp;"]"),rowPointer3))</f>
        <v/>
      </c>
      <c r="R226" s="9">
        <f ca="1">IF(INDEX(INDIRECT("ALL["&amp;UNTANA7[#Headers]&amp;"]"),rowPointer3)="","",INDEX(INDIRECT("ALL["&amp;UNTANA7[#Headers]&amp;"]"),rowPointer3))</f>
        <v>840000</v>
      </c>
      <c r="S226" s="6" t="str">
        <f ca="1">IF(INDEX(INDIRECT("ALL["&amp;UNTANA7[#Headers]&amp;"]"),rowPointer3)="","",INDEX(INDIRECT("ALL["&amp;UNTANA7[#Headers]&amp;"]"),rowPointer3))</f>
        <v>20 PAK X 10 BOX</v>
      </c>
      <c r="T226" s="4">
        <f ca="1">IF(INDEX(INDIRECT("ALL["&amp;UNTANA7[#Headers]&amp;"]"),rowPointer3)="","",INDEX(INDIRECT("ALL["&amp;UNTANA7[#Headers]&amp;"]"),rowPointer3))</f>
        <v>0.17</v>
      </c>
      <c r="U226" s="4" t="str">
        <f ca="1">IF(INDEX(INDIRECT("ALL["&amp;UNTANA7[#Headers]&amp;"]"),rowPointer3)="","",INDEX(INDIRECT("ALL["&amp;UNTANA7[#Headers]&amp;"]"),rowPointer3))</f>
        <v/>
      </c>
      <c r="V226" s="9" t="str">
        <f ca="1">IF(INDEX(INDIRECT("ALL["&amp;UNTANA7[#Headers]&amp;"]"),rowPointer3)="","",INDEX(INDIRECT("ALL["&amp;UNTANA7[#Headers]&amp;"]"),rowPointer3))</f>
        <v/>
      </c>
      <c r="W226" s="6" t="str">
        <f ca="1">IF(INDEX(INDIRECT("ALL["&amp;UNTANA7[#Headers]&amp;"]"),rowPointer3)="","",INDEX(INDIRECT("ALL["&amp;UNTANA7[#Headers]&amp;"]"),rowPointer3))</f>
        <v/>
      </c>
    </row>
    <row r="227" spans="1:23" x14ac:dyDescent="0.25">
      <c r="A227" s="7">
        <v>223</v>
      </c>
      <c r="D227">
        <f t="shared" si="3"/>
        <v>223</v>
      </c>
      <c r="E227" t="str">
        <f ca="1">INDEX(INDIRECT("ALL["&amp;UNTANA7[#Headers]&amp;"]"),rowPointer3)</f>
        <v/>
      </c>
      <c r="F227" s="2" t="str">
        <f ca="1">INDEX(INDIRECT("ALL["&amp;UNTANA7[#Headers]&amp;"]"),rowPointer3)</f>
        <v/>
      </c>
      <c r="G227" s="6" t="str">
        <f ca="1">IF(INDEX(INDIRECT("ALL["&amp;UNTANA7[#Headers]&amp;"]"),rowPointer3)="","",INDEX(INDIRECT("ALL["&amp;UNTANA7[#Headers]&amp;"]"),rowPointer3))</f>
        <v/>
      </c>
      <c r="H227" s="6" t="str">
        <f ca="1">IF(INDEX(INDIRECT("ALL["&amp;UNTANA7[#Headers]&amp;"]"),rowPointer3)="","",INDEX(INDIRECT("ALL["&amp;UNTANA7[#Headers]&amp;"]"),rowPointer3))</f>
        <v/>
      </c>
      <c r="I227" s="6" t="str">
        <f ca="1">IF(INDEX(INDIRECT("ALL["&amp;UNTANA7[#Headers]&amp;"]"),rowPointer3)="","",INDEX(INDIRECT("ALL["&amp;UNTANA7[#Headers]&amp;"]"),rowPointer3))</f>
        <v/>
      </c>
      <c r="J227" s="6" t="str">
        <f ca="1">IF(INDEX(INDIRECT("ALL["&amp;UNTANA7[#Headers]&amp;"]"),rowPointer3)="","",INDEX(INDIRECT("ALL["&amp;UNTANA7[#Headers]&amp;"]"),rowPointer3))</f>
        <v/>
      </c>
      <c r="K227" s="2" t="str">
        <f ca="1">IF(INDEX(INDIRECT("ALL["&amp;UNTANA7[#Headers]&amp;"]"),rowPointer3)="","",INDEX(INDIRECT("ALL["&amp;UNTANA7[#Headers]&amp;"]"),rowPointer3))</f>
        <v/>
      </c>
      <c r="L227" s="6" t="str">
        <f ca="1">IF(INDEX(INDIRECT("ALL["&amp;UNTANA7[#Headers]&amp;"]"),rowPointer3)="","",INDEX(INDIRECT("ALL["&amp;UNTANA7[#Headers]&amp;"]"),rowPointer3))</f>
        <v/>
      </c>
      <c r="M227" s="6" t="str">
        <f ca="1">IF(INDEX(INDIRECT("ALL["&amp;UNTANA7[#Headers]&amp;"]"),rowPointer3)="","",INDEX(INDIRECT("ALL["&amp;UNTANA7[#Headers]&amp;"]"),rowPointer3))</f>
        <v/>
      </c>
      <c r="N227" s="6" t="str">
        <f ca="1">IF(INDEX(INDIRECT("ALL["&amp;UNTANA7[#Headers]&amp;"]"),rowPointer3)="","",INDEX(INDIRECT("ALL["&amp;UNTANA7[#Headers]&amp;"]"),rowPointer3))</f>
        <v/>
      </c>
      <c r="O227" s="9" t="str">
        <f ca="1">IF(INDEX(INDIRECT("ALL["&amp;UNTANA7[#Headers]&amp;"]"),rowPointer3)="","",INDEX(INDIRECT("ALL["&amp;UNTANA7[#Headers]&amp;"]"),rowPointer3))</f>
        <v/>
      </c>
      <c r="P227" s="6" t="str">
        <f ca="1">IF(INDEX(INDIRECT("ALL["&amp;UNTANA7[#Headers]&amp;"]"),rowPointer3)="","",INDEX(INDIRECT("ALL["&amp;UNTANA7[#Headers]&amp;"]"),rowPointer3))</f>
        <v/>
      </c>
      <c r="Q227" s="9" t="str">
        <f ca="1">IF(INDEX(INDIRECT("ALL["&amp;UNTANA7[#Headers]&amp;"]"),rowPointer3)="","",INDEX(INDIRECT("ALL["&amp;UNTANA7[#Headers]&amp;"]"),rowPointer3))</f>
        <v/>
      </c>
      <c r="R227" s="9" t="str">
        <f ca="1">IF(INDEX(INDIRECT("ALL["&amp;UNTANA7[#Headers]&amp;"]"),rowPointer3)="","",INDEX(INDIRECT("ALL["&amp;UNTANA7[#Headers]&amp;"]"),rowPointer3))</f>
        <v/>
      </c>
      <c r="S227" s="6" t="str">
        <f ca="1">IF(INDEX(INDIRECT("ALL["&amp;UNTANA7[#Headers]&amp;"]"),rowPointer3)="","",INDEX(INDIRECT("ALL["&amp;UNTANA7[#Headers]&amp;"]"),rowPointer3))</f>
        <v/>
      </c>
      <c r="T227" s="4" t="str">
        <f ca="1">IF(INDEX(INDIRECT("ALL["&amp;UNTANA7[#Headers]&amp;"]"),rowPointer3)="","",INDEX(INDIRECT("ALL["&amp;UNTANA7[#Headers]&amp;"]"),rowPointer3))</f>
        <v/>
      </c>
      <c r="U227" s="4" t="str">
        <f ca="1">IF(INDEX(INDIRECT("ALL["&amp;UNTANA7[#Headers]&amp;"]"),rowPointer3)="","",INDEX(INDIRECT("ALL["&amp;UNTANA7[#Headers]&amp;"]"),rowPointer3))</f>
        <v/>
      </c>
      <c r="V227" s="9" t="str">
        <f ca="1">IF(INDEX(INDIRECT("ALL["&amp;UNTANA7[#Headers]&amp;"]"),rowPointer3)="","",INDEX(INDIRECT("ALL["&amp;UNTANA7[#Headers]&amp;"]"),rowPointer3))</f>
        <v/>
      </c>
      <c r="W227" s="6" t="str">
        <f ca="1">IF(INDEX(INDIRECT("ALL["&amp;UNTANA7[#Headers]&amp;"]"),rowPointer3)="","",INDEX(INDIRECT("ALL["&amp;UNTANA7[#Headers]&amp;"]"),rowPointer3))</f>
        <v/>
      </c>
    </row>
    <row r="228" spans="1:23" x14ac:dyDescent="0.25">
      <c r="A228" s="7">
        <v>224</v>
      </c>
      <c r="D228">
        <f t="shared" si="3"/>
        <v>224</v>
      </c>
      <c r="E228">
        <f ca="1">INDEX(INDIRECT("ALL["&amp;UNTANA7[#Headers]&amp;"]"),rowPointer3)</f>
        <v>45</v>
      </c>
      <c r="F228" s="2" t="str">
        <f ca="1">INDEX(INDIRECT("ALL["&amp;UNTANA7[#Headers]&amp;"]"),rowPointer3)</f>
        <v/>
      </c>
      <c r="G228" s="6" t="str">
        <f ca="1">IF(INDEX(INDIRECT("ALL["&amp;UNTANA7[#Headers]&amp;"]"),rowPointer3)="","",INDEX(INDIRECT("ALL["&amp;UNTANA7[#Headers]&amp;"]"),rowPointer3))</f>
        <v>KENKO SINAR INDONESIA</v>
      </c>
      <c r="H228" s="6" t="str">
        <f ca="1">IF(INDEX(INDIRECT("ALL["&amp;UNTANA7[#Headers]&amp;"]"),rowPointer3)="","",INDEX(INDIRECT("ALL["&amp;UNTANA7[#Headers]&amp;"]"),rowPointer3))</f>
        <v>ARTO MORO</v>
      </c>
      <c r="I228" s="6" t="str">
        <f ca="1">IF(INDEX(INDIRECT("ALL["&amp;UNTANA7[#Headers]&amp;"]"),rowPointer3)="","",INDEX(INDIRECT("ALL["&amp;UNTANA7[#Headers]&amp;"]"),rowPointer3))</f>
        <v>23010336</v>
      </c>
      <c r="J228" s="6" t="str">
        <f ca="1">IF(INDEX(INDIRECT("ALL["&amp;UNTANA7[#Headers]&amp;"]"),rowPointer3)="","",INDEX(INDIRECT("ALL["&amp;UNTANA7[#Headers]&amp;"]"),rowPointer3))</f>
        <v>SA 39358</v>
      </c>
      <c r="K228" s="2">
        <f ca="1">IF(INDEX(INDIRECT("ALL["&amp;UNTANA7[#Headers]&amp;"]"),rowPointer3)="","",INDEX(INDIRECT("ALL["&amp;UNTANA7[#Headers]&amp;"]"),rowPointer3))</f>
        <v>44932</v>
      </c>
      <c r="L228" s="6" t="str">
        <f ca="1">IF(INDEX(INDIRECT("ALL["&amp;UNTANA7[#Headers]&amp;"]"),rowPointer3)="","",INDEX(INDIRECT("ALL["&amp;UNTANA7[#Headers]&amp;"]"),rowPointer3))</f>
        <v/>
      </c>
      <c r="M228" s="6" t="str">
        <f ca="1">IF(INDEX(INDIRECT("ALL["&amp;UNTANA7[#Headers]&amp;"]"),rowPointer3)="","",INDEX(INDIRECT("ALL["&amp;UNTANA7[#Headers]&amp;"]"),rowPointer3))</f>
        <v>KENKO 12 COLOR OIL PASTEL - GARDEN</v>
      </c>
      <c r="N228" s="6">
        <f ca="1">IF(INDEX(INDIRECT("ALL["&amp;UNTANA7[#Headers]&amp;"]"),rowPointer3)="","",INDEX(INDIRECT("ALL["&amp;UNTANA7[#Headers]&amp;"]"),rowPointer3))</f>
        <v>1</v>
      </c>
      <c r="O228" s="9" t="str">
        <f ca="1">IF(INDEX(INDIRECT("ALL["&amp;UNTANA7[#Headers]&amp;"]"),rowPointer3)="","",INDEX(INDIRECT("ALL["&amp;UNTANA7[#Headers]&amp;"]"),rowPointer3))</f>
        <v/>
      </c>
      <c r="P228" s="6" t="str">
        <f ca="1">IF(INDEX(INDIRECT("ALL["&amp;UNTANA7[#Headers]&amp;"]"),rowPointer3)="","",INDEX(INDIRECT("ALL["&amp;UNTANA7[#Headers]&amp;"]"),rowPointer3))</f>
        <v/>
      </c>
      <c r="Q228" s="9" t="str">
        <f ca="1">IF(INDEX(INDIRECT("ALL["&amp;UNTANA7[#Headers]&amp;"]"),rowPointer3)="","",INDEX(INDIRECT("ALL["&amp;UNTANA7[#Headers]&amp;"]"),rowPointer3))</f>
        <v/>
      </c>
      <c r="R228" s="9">
        <f ca="1">IF(INDEX(INDIRECT("ALL["&amp;UNTANA7[#Headers]&amp;"]"),rowPointer3)="","",INDEX(INDIRECT("ALL["&amp;UNTANA7[#Headers]&amp;"]"),rowPointer3))</f>
        <v>1728000</v>
      </c>
      <c r="S228" s="6" t="str">
        <f ca="1">IF(INDEX(INDIRECT("ALL["&amp;UNTANA7[#Headers]&amp;"]"),rowPointer3)="","",INDEX(INDIRECT("ALL["&amp;UNTANA7[#Headers]&amp;"]"),rowPointer3))</f>
        <v>12 DOZ X 12 SET</v>
      </c>
      <c r="T228" s="4">
        <f ca="1">IF(INDEX(INDIRECT("ALL["&amp;UNTANA7[#Headers]&amp;"]"),rowPointer3)="","",INDEX(INDIRECT("ALL["&amp;UNTANA7[#Headers]&amp;"]"),rowPointer3))</f>
        <v>0.17</v>
      </c>
      <c r="U228" s="4" t="str">
        <f ca="1">IF(INDEX(INDIRECT("ALL["&amp;UNTANA7[#Headers]&amp;"]"),rowPointer3)="","",INDEX(INDIRECT("ALL["&amp;UNTANA7[#Headers]&amp;"]"),rowPointer3))</f>
        <v/>
      </c>
      <c r="V228" s="9" t="str">
        <f ca="1">IF(INDEX(INDIRECT("ALL["&amp;UNTANA7[#Headers]&amp;"]"),rowPointer3)="","",INDEX(INDIRECT("ALL["&amp;UNTANA7[#Headers]&amp;"]"),rowPointer3))</f>
        <v/>
      </c>
      <c r="W228" s="6" t="str">
        <f ca="1">IF(INDEX(INDIRECT("ALL["&amp;UNTANA7[#Headers]&amp;"]"),rowPointer3)="","",INDEX(INDIRECT("ALL["&amp;UNTANA7[#Headers]&amp;"]"),rowPointer3))</f>
        <v/>
      </c>
    </row>
    <row r="229" spans="1:23" x14ac:dyDescent="0.25">
      <c r="A229" s="7">
        <v>225</v>
      </c>
      <c r="D229">
        <f t="shared" si="3"/>
        <v>225</v>
      </c>
      <c r="E229" t="str">
        <f ca="1">INDEX(INDIRECT("ALL["&amp;UNTANA7[#Headers]&amp;"]"),rowPointer3)</f>
        <v/>
      </c>
      <c r="F229" s="2" t="str">
        <f ca="1">INDEX(INDIRECT("ALL["&amp;UNTANA7[#Headers]&amp;"]"),rowPointer3)</f>
        <v/>
      </c>
      <c r="G229" s="6" t="str">
        <f ca="1">IF(INDEX(INDIRECT("ALL["&amp;UNTANA7[#Headers]&amp;"]"),rowPointer3)="","",INDEX(INDIRECT("ALL["&amp;UNTANA7[#Headers]&amp;"]"),rowPointer3))</f>
        <v/>
      </c>
      <c r="H229" s="6" t="str">
        <f ca="1">IF(INDEX(INDIRECT("ALL["&amp;UNTANA7[#Headers]&amp;"]"),rowPointer3)="","",INDEX(INDIRECT("ALL["&amp;UNTANA7[#Headers]&amp;"]"),rowPointer3))</f>
        <v/>
      </c>
      <c r="I229" s="6" t="str">
        <f ca="1">IF(INDEX(INDIRECT("ALL["&amp;UNTANA7[#Headers]&amp;"]"),rowPointer3)="","",INDEX(INDIRECT("ALL["&amp;UNTANA7[#Headers]&amp;"]"),rowPointer3))</f>
        <v/>
      </c>
      <c r="J229" s="6" t="str">
        <f ca="1">IF(INDEX(INDIRECT("ALL["&amp;UNTANA7[#Headers]&amp;"]"),rowPointer3)="","",INDEX(INDIRECT("ALL["&amp;UNTANA7[#Headers]&amp;"]"),rowPointer3))</f>
        <v/>
      </c>
      <c r="K229" s="2" t="str">
        <f ca="1">IF(INDEX(INDIRECT("ALL["&amp;UNTANA7[#Headers]&amp;"]"),rowPointer3)="","",INDEX(INDIRECT("ALL["&amp;UNTANA7[#Headers]&amp;"]"),rowPointer3))</f>
        <v/>
      </c>
      <c r="L229" s="6" t="str">
        <f ca="1">IF(INDEX(INDIRECT("ALL["&amp;UNTANA7[#Headers]&amp;"]"),rowPointer3)="","",INDEX(INDIRECT("ALL["&amp;UNTANA7[#Headers]&amp;"]"),rowPointer3))</f>
        <v/>
      </c>
      <c r="M229" s="6" t="str">
        <f ca="1">IF(INDEX(INDIRECT("ALL["&amp;UNTANA7[#Headers]&amp;"]"),rowPointer3)="","",INDEX(INDIRECT("ALL["&amp;UNTANA7[#Headers]&amp;"]"),rowPointer3))</f>
        <v>KENKO 18 COLOR OIL PASTEL - GARDEN</v>
      </c>
      <c r="N229" s="6">
        <f ca="1">IF(INDEX(INDIRECT("ALL["&amp;UNTANA7[#Headers]&amp;"]"),rowPointer3)="","",INDEX(INDIRECT("ALL["&amp;UNTANA7[#Headers]&amp;"]"),rowPointer3))</f>
        <v>1</v>
      </c>
      <c r="O229" s="9" t="str">
        <f ca="1">IF(INDEX(INDIRECT("ALL["&amp;UNTANA7[#Headers]&amp;"]"),rowPointer3)="","",INDEX(INDIRECT("ALL["&amp;UNTANA7[#Headers]&amp;"]"),rowPointer3))</f>
        <v/>
      </c>
      <c r="P229" s="6" t="str">
        <f ca="1">IF(INDEX(INDIRECT("ALL["&amp;UNTANA7[#Headers]&amp;"]"),rowPointer3)="","",INDEX(INDIRECT("ALL["&amp;UNTANA7[#Headers]&amp;"]"),rowPointer3))</f>
        <v/>
      </c>
      <c r="Q229" s="9" t="str">
        <f ca="1">IF(INDEX(INDIRECT("ALL["&amp;UNTANA7[#Headers]&amp;"]"),rowPointer3)="","",INDEX(INDIRECT("ALL["&amp;UNTANA7[#Headers]&amp;"]"),rowPointer3))</f>
        <v/>
      </c>
      <c r="R229" s="9">
        <f ca="1">IF(INDEX(INDIRECT("ALL["&amp;UNTANA7[#Headers]&amp;"]"),rowPointer3)="","",INDEX(INDIRECT("ALL["&amp;UNTANA7[#Headers]&amp;"]"),rowPointer3))</f>
        <v>1548000</v>
      </c>
      <c r="S229" s="6" t="str">
        <f ca="1">IF(INDEX(INDIRECT("ALL["&amp;UNTANA7[#Headers]&amp;"]"),rowPointer3)="","",INDEX(INDIRECT("ALL["&amp;UNTANA7[#Headers]&amp;"]"),rowPointer3))</f>
        <v>6 DOZX 12 SET</v>
      </c>
      <c r="T229" s="4">
        <f ca="1">IF(INDEX(INDIRECT("ALL["&amp;UNTANA7[#Headers]&amp;"]"),rowPointer3)="","",INDEX(INDIRECT("ALL["&amp;UNTANA7[#Headers]&amp;"]"),rowPointer3))</f>
        <v>0.17</v>
      </c>
      <c r="U229" s="4" t="str">
        <f ca="1">IF(INDEX(INDIRECT("ALL["&amp;UNTANA7[#Headers]&amp;"]"),rowPointer3)="","",INDEX(INDIRECT("ALL["&amp;UNTANA7[#Headers]&amp;"]"),rowPointer3))</f>
        <v/>
      </c>
      <c r="V229" s="9" t="str">
        <f ca="1">IF(INDEX(INDIRECT("ALL["&amp;UNTANA7[#Headers]&amp;"]"),rowPointer3)="","",INDEX(INDIRECT("ALL["&amp;UNTANA7[#Headers]&amp;"]"),rowPointer3))</f>
        <v/>
      </c>
      <c r="W229" s="6" t="str">
        <f ca="1">IF(INDEX(INDIRECT("ALL["&amp;UNTANA7[#Headers]&amp;"]"),rowPointer3)="","",INDEX(INDIRECT("ALL["&amp;UNTANA7[#Headers]&amp;"]"),rowPointer3))</f>
        <v/>
      </c>
    </row>
    <row r="230" spans="1:23" x14ac:dyDescent="0.25">
      <c r="A230" s="7">
        <v>226</v>
      </c>
      <c r="D230">
        <f t="shared" si="3"/>
        <v>226</v>
      </c>
      <c r="E230" t="str">
        <f ca="1">INDEX(INDIRECT("ALL["&amp;UNTANA7[#Headers]&amp;"]"),rowPointer3)</f>
        <v/>
      </c>
      <c r="F230" s="2" t="str">
        <f ca="1">INDEX(INDIRECT("ALL["&amp;UNTANA7[#Headers]&amp;"]"),rowPointer3)</f>
        <v/>
      </c>
      <c r="G230" s="6" t="str">
        <f ca="1">IF(INDEX(INDIRECT("ALL["&amp;UNTANA7[#Headers]&amp;"]"),rowPointer3)="","",INDEX(INDIRECT("ALL["&amp;UNTANA7[#Headers]&amp;"]"),rowPointer3))</f>
        <v/>
      </c>
      <c r="H230" s="6" t="str">
        <f ca="1">IF(INDEX(INDIRECT("ALL["&amp;UNTANA7[#Headers]&amp;"]"),rowPointer3)="","",INDEX(INDIRECT("ALL["&amp;UNTANA7[#Headers]&amp;"]"),rowPointer3))</f>
        <v/>
      </c>
      <c r="I230" s="6" t="str">
        <f ca="1">IF(INDEX(INDIRECT("ALL["&amp;UNTANA7[#Headers]&amp;"]"),rowPointer3)="","",INDEX(INDIRECT("ALL["&amp;UNTANA7[#Headers]&amp;"]"),rowPointer3))</f>
        <v/>
      </c>
      <c r="J230" s="6" t="str">
        <f ca="1">IF(INDEX(INDIRECT("ALL["&amp;UNTANA7[#Headers]&amp;"]"),rowPointer3)="","",INDEX(INDIRECT("ALL["&amp;UNTANA7[#Headers]&amp;"]"),rowPointer3))</f>
        <v/>
      </c>
      <c r="K230" s="2" t="str">
        <f ca="1">IF(INDEX(INDIRECT("ALL["&amp;UNTANA7[#Headers]&amp;"]"),rowPointer3)="","",INDEX(INDIRECT("ALL["&amp;UNTANA7[#Headers]&amp;"]"),rowPointer3))</f>
        <v/>
      </c>
      <c r="L230" s="6" t="str">
        <f ca="1">IF(INDEX(INDIRECT("ALL["&amp;UNTANA7[#Headers]&amp;"]"),rowPointer3)="","",INDEX(INDIRECT("ALL["&amp;UNTANA7[#Headers]&amp;"]"),rowPointer3))</f>
        <v/>
      </c>
      <c r="M230" s="6" t="str">
        <f ca="1">IF(INDEX(INDIRECT("ALL["&amp;UNTANA7[#Headers]&amp;"]"),rowPointer3)="","",INDEX(INDIRECT("ALL["&amp;UNTANA7[#Headers]&amp;"]"),rowPointer3))</f>
        <v>KENKO 24 COLOR OIL PASTEL - GARDEN</v>
      </c>
      <c r="N230" s="6">
        <f ca="1">IF(INDEX(INDIRECT("ALL["&amp;UNTANA7[#Headers]&amp;"]"),rowPointer3)="","",INDEX(INDIRECT("ALL["&amp;UNTANA7[#Headers]&amp;"]"),rowPointer3))</f>
        <v>1</v>
      </c>
      <c r="O230" s="9" t="str">
        <f ca="1">IF(INDEX(INDIRECT("ALL["&amp;UNTANA7[#Headers]&amp;"]"),rowPointer3)="","",INDEX(INDIRECT("ALL["&amp;UNTANA7[#Headers]&amp;"]"),rowPointer3))</f>
        <v/>
      </c>
      <c r="P230" s="6" t="str">
        <f ca="1">IF(INDEX(INDIRECT("ALL["&amp;UNTANA7[#Headers]&amp;"]"),rowPointer3)="","",INDEX(INDIRECT("ALL["&amp;UNTANA7[#Headers]&amp;"]"),rowPointer3))</f>
        <v/>
      </c>
      <c r="Q230" s="9" t="str">
        <f ca="1">IF(INDEX(INDIRECT("ALL["&amp;UNTANA7[#Headers]&amp;"]"),rowPointer3)="","",INDEX(INDIRECT("ALL["&amp;UNTANA7[#Headers]&amp;"]"),rowPointer3))</f>
        <v/>
      </c>
      <c r="R230" s="9">
        <f ca="1">IF(INDEX(INDIRECT("ALL["&amp;UNTANA7[#Headers]&amp;"]"),rowPointer3)="","",INDEX(INDIRECT("ALL["&amp;UNTANA7[#Headers]&amp;"]"),rowPointer3))</f>
        <v>1368000</v>
      </c>
      <c r="S230" s="6" t="str">
        <f ca="1">IF(INDEX(INDIRECT("ALL["&amp;UNTANA7[#Headers]&amp;"]"),rowPointer3)="","",INDEX(INDIRECT("ALL["&amp;UNTANA7[#Headers]&amp;"]"),rowPointer3))</f>
        <v>8 BOX X 6 SET</v>
      </c>
      <c r="T230" s="4">
        <f ca="1">IF(INDEX(INDIRECT("ALL["&amp;UNTANA7[#Headers]&amp;"]"),rowPointer3)="","",INDEX(INDIRECT("ALL["&amp;UNTANA7[#Headers]&amp;"]"),rowPointer3))</f>
        <v>0.17</v>
      </c>
      <c r="U230" s="4" t="str">
        <f ca="1">IF(INDEX(INDIRECT("ALL["&amp;UNTANA7[#Headers]&amp;"]"),rowPointer3)="","",INDEX(INDIRECT("ALL["&amp;UNTANA7[#Headers]&amp;"]"),rowPointer3))</f>
        <v/>
      </c>
      <c r="V230" s="9" t="str">
        <f ca="1">IF(INDEX(INDIRECT("ALL["&amp;UNTANA7[#Headers]&amp;"]"),rowPointer3)="","",INDEX(INDIRECT("ALL["&amp;UNTANA7[#Headers]&amp;"]"),rowPointer3))</f>
        <v/>
      </c>
      <c r="W230" s="6" t="str">
        <f ca="1">IF(INDEX(INDIRECT("ALL["&amp;UNTANA7[#Headers]&amp;"]"),rowPointer3)="","",INDEX(INDIRECT("ALL["&amp;UNTANA7[#Headers]&amp;"]"),rowPointer3))</f>
        <v/>
      </c>
    </row>
    <row r="231" spans="1:23" x14ac:dyDescent="0.25">
      <c r="A231" s="7">
        <v>227</v>
      </c>
      <c r="D231">
        <f t="shared" si="3"/>
        <v>227</v>
      </c>
      <c r="E231" t="str">
        <f ca="1">INDEX(INDIRECT("ALL["&amp;UNTANA7[#Headers]&amp;"]"),rowPointer3)</f>
        <v/>
      </c>
      <c r="F231" s="2" t="str">
        <f ca="1">INDEX(INDIRECT("ALL["&amp;UNTANA7[#Headers]&amp;"]"),rowPointer3)</f>
        <v/>
      </c>
      <c r="G231" s="6" t="str">
        <f ca="1">IF(INDEX(INDIRECT("ALL["&amp;UNTANA7[#Headers]&amp;"]"),rowPointer3)="","",INDEX(INDIRECT("ALL["&amp;UNTANA7[#Headers]&amp;"]"),rowPointer3))</f>
        <v/>
      </c>
      <c r="H231" s="6" t="str">
        <f ca="1">IF(INDEX(INDIRECT("ALL["&amp;UNTANA7[#Headers]&amp;"]"),rowPointer3)="","",INDEX(INDIRECT("ALL["&amp;UNTANA7[#Headers]&amp;"]"),rowPointer3))</f>
        <v/>
      </c>
      <c r="I231" s="6" t="str">
        <f ca="1">IF(INDEX(INDIRECT("ALL["&amp;UNTANA7[#Headers]&amp;"]"),rowPointer3)="","",INDEX(INDIRECT("ALL["&amp;UNTANA7[#Headers]&amp;"]"),rowPointer3))</f>
        <v/>
      </c>
      <c r="J231" s="6" t="str">
        <f ca="1">IF(INDEX(INDIRECT("ALL["&amp;UNTANA7[#Headers]&amp;"]"),rowPointer3)="","",INDEX(INDIRECT("ALL["&amp;UNTANA7[#Headers]&amp;"]"),rowPointer3))</f>
        <v/>
      </c>
      <c r="K231" s="2" t="str">
        <f ca="1">IF(INDEX(INDIRECT("ALL["&amp;UNTANA7[#Headers]&amp;"]"),rowPointer3)="","",INDEX(INDIRECT("ALL["&amp;UNTANA7[#Headers]&amp;"]"),rowPointer3))</f>
        <v/>
      </c>
      <c r="L231" s="6" t="str">
        <f ca="1">IF(INDEX(INDIRECT("ALL["&amp;UNTANA7[#Headers]&amp;"]"),rowPointer3)="","",INDEX(INDIRECT("ALL["&amp;UNTANA7[#Headers]&amp;"]"),rowPointer3))</f>
        <v/>
      </c>
      <c r="M231" s="6" t="str">
        <f ca="1">IF(INDEX(INDIRECT("ALL["&amp;UNTANA7[#Headers]&amp;"]"),rowPointer3)="","",INDEX(INDIRECT("ALL["&amp;UNTANA7[#Headers]&amp;"]"),rowPointer3))</f>
        <v>KENKO 36 COLOR OIL PASTEL - GARDEN</v>
      </c>
      <c r="N231" s="6">
        <f ca="1">IF(INDEX(INDIRECT("ALL["&amp;UNTANA7[#Headers]&amp;"]"),rowPointer3)="","",INDEX(INDIRECT("ALL["&amp;UNTANA7[#Headers]&amp;"]"),rowPointer3))</f>
        <v>1</v>
      </c>
      <c r="O231" s="9" t="str">
        <f ca="1">IF(INDEX(INDIRECT("ALL["&amp;UNTANA7[#Headers]&amp;"]"),rowPointer3)="","",INDEX(INDIRECT("ALL["&amp;UNTANA7[#Headers]&amp;"]"),rowPointer3))</f>
        <v/>
      </c>
      <c r="P231" s="6" t="str">
        <f ca="1">IF(INDEX(INDIRECT("ALL["&amp;UNTANA7[#Headers]&amp;"]"),rowPointer3)="","",INDEX(INDIRECT("ALL["&amp;UNTANA7[#Headers]&amp;"]"),rowPointer3))</f>
        <v/>
      </c>
      <c r="Q231" s="9" t="str">
        <f ca="1">IF(INDEX(INDIRECT("ALL["&amp;UNTANA7[#Headers]&amp;"]"),rowPointer3)="","",INDEX(INDIRECT("ALL["&amp;UNTANA7[#Headers]&amp;"]"),rowPointer3))</f>
        <v/>
      </c>
      <c r="R231" s="9">
        <f ca="1">IF(INDEX(INDIRECT("ALL["&amp;UNTANA7[#Headers]&amp;"]"),rowPointer3)="","",INDEX(INDIRECT("ALL["&amp;UNTANA7[#Headers]&amp;"]"),rowPointer3))</f>
        <v>1494000</v>
      </c>
      <c r="S231" s="6" t="str">
        <f ca="1">IF(INDEX(INDIRECT("ALL["&amp;UNTANA7[#Headers]&amp;"]"),rowPointer3)="","",INDEX(INDIRECT("ALL["&amp;UNTANA7[#Headers]&amp;"]"),rowPointer3))</f>
        <v>6 BOX X 6 SET</v>
      </c>
      <c r="T231" s="4">
        <f ca="1">IF(INDEX(INDIRECT("ALL["&amp;UNTANA7[#Headers]&amp;"]"),rowPointer3)="","",INDEX(INDIRECT("ALL["&amp;UNTANA7[#Headers]&amp;"]"),rowPointer3))</f>
        <v>0.17</v>
      </c>
      <c r="U231" s="4" t="str">
        <f ca="1">IF(INDEX(INDIRECT("ALL["&amp;UNTANA7[#Headers]&amp;"]"),rowPointer3)="","",INDEX(INDIRECT("ALL["&amp;UNTANA7[#Headers]&amp;"]"),rowPointer3))</f>
        <v/>
      </c>
      <c r="V231" s="9" t="str">
        <f ca="1">IF(INDEX(INDIRECT("ALL["&amp;UNTANA7[#Headers]&amp;"]"),rowPointer3)="","",INDEX(INDIRECT("ALL["&amp;UNTANA7[#Headers]&amp;"]"),rowPointer3))</f>
        <v/>
      </c>
      <c r="W231" s="6" t="str">
        <f ca="1">IF(INDEX(INDIRECT("ALL["&amp;UNTANA7[#Headers]&amp;"]"),rowPointer3)="","",INDEX(INDIRECT("ALL["&amp;UNTANA7[#Headers]&amp;"]"),rowPointer3))</f>
        <v/>
      </c>
    </row>
    <row r="232" spans="1:23" x14ac:dyDescent="0.25">
      <c r="A232" s="7">
        <v>228</v>
      </c>
      <c r="D232">
        <f t="shared" si="3"/>
        <v>228</v>
      </c>
      <c r="E232" t="str">
        <f ca="1">INDEX(INDIRECT("ALL["&amp;UNTANA7[#Headers]&amp;"]"),rowPointer3)</f>
        <v/>
      </c>
      <c r="F232" s="2" t="str">
        <f ca="1">INDEX(INDIRECT("ALL["&amp;UNTANA7[#Headers]&amp;"]"),rowPointer3)</f>
        <v/>
      </c>
      <c r="G232" s="6" t="str">
        <f ca="1">IF(INDEX(INDIRECT("ALL["&amp;UNTANA7[#Headers]&amp;"]"),rowPointer3)="","",INDEX(INDIRECT("ALL["&amp;UNTANA7[#Headers]&amp;"]"),rowPointer3))</f>
        <v/>
      </c>
      <c r="H232" s="6" t="str">
        <f ca="1">IF(INDEX(INDIRECT("ALL["&amp;UNTANA7[#Headers]&amp;"]"),rowPointer3)="","",INDEX(INDIRECT("ALL["&amp;UNTANA7[#Headers]&amp;"]"),rowPointer3))</f>
        <v/>
      </c>
      <c r="I232" s="6" t="str">
        <f ca="1">IF(INDEX(INDIRECT("ALL["&amp;UNTANA7[#Headers]&amp;"]"),rowPointer3)="","",INDEX(INDIRECT("ALL["&amp;UNTANA7[#Headers]&amp;"]"),rowPointer3))</f>
        <v/>
      </c>
      <c r="J232" s="6" t="str">
        <f ca="1">IF(INDEX(INDIRECT("ALL["&amp;UNTANA7[#Headers]&amp;"]"),rowPointer3)="","",INDEX(INDIRECT("ALL["&amp;UNTANA7[#Headers]&amp;"]"),rowPointer3))</f>
        <v/>
      </c>
      <c r="K232" s="2" t="str">
        <f ca="1">IF(INDEX(INDIRECT("ALL["&amp;UNTANA7[#Headers]&amp;"]"),rowPointer3)="","",INDEX(INDIRECT("ALL["&amp;UNTANA7[#Headers]&amp;"]"),rowPointer3))</f>
        <v/>
      </c>
      <c r="L232" s="6" t="str">
        <f ca="1">IF(INDEX(INDIRECT("ALL["&amp;UNTANA7[#Headers]&amp;"]"),rowPointer3)="","",INDEX(INDIRECT("ALL["&amp;UNTANA7[#Headers]&amp;"]"),rowPointer3))</f>
        <v/>
      </c>
      <c r="M232" s="6" t="str">
        <f ca="1">IF(INDEX(INDIRECT("ALL["&amp;UNTANA7[#Headers]&amp;"]"),rowPointer3)="","",INDEX(INDIRECT("ALL["&amp;UNTANA7[#Headers]&amp;"]"),rowPointer3))</f>
        <v>KENKO PENCIL LEAD PL-05 2B 0.5MM HI-POLYMER</v>
      </c>
      <c r="N232" s="6">
        <f ca="1">IF(INDEX(INDIRECT("ALL["&amp;UNTANA7[#Headers]&amp;"]"),rowPointer3)="","",INDEX(INDIRECT("ALL["&amp;UNTANA7[#Headers]&amp;"]"),rowPointer3))</f>
        <v>1</v>
      </c>
      <c r="O232" s="9" t="str">
        <f ca="1">IF(INDEX(INDIRECT("ALL["&amp;UNTANA7[#Headers]&amp;"]"),rowPointer3)="","",INDEX(INDIRECT("ALL["&amp;UNTANA7[#Headers]&amp;"]"),rowPointer3))</f>
        <v/>
      </c>
      <c r="P232" s="6" t="str">
        <f ca="1">IF(INDEX(INDIRECT("ALL["&amp;UNTANA7[#Headers]&amp;"]"),rowPointer3)="","",INDEX(INDIRECT("ALL["&amp;UNTANA7[#Headers]&amp;"]"),rowPointer3))</f>
        <v/>
      </c>
      <c r="Q232" s="9" t="str">
        <f ca="1">IF(INDEX(INDIRECT("ALL["&amp;UNTANA7[#Headers]&amp;"]"),rowPointer3)="","",INDEX(INDIRECT("ALL["&amp;UNTANA7[#Headers]&amp;"]"),rowPointer3))</f>
        <v/>
      </c>
      <c r="R232" s="9">
        <f ca="1">IF(INDEX(INDIRECT("ALL["&amp;UNTANA7[#Headers]&amp;"]"),rowPointer3)="","",INDEX(INDIRECT("ALL["&amp;UNTANA7[#Headers]&amp;"]"),rowPointer3))</f>
        <v>3240000</v>
      </c>
      <c r="S232" s="6" t="str">
        <f ca="1">IF(INDEX(INDIRECT("ALL["&amp;UNTANA7[#Headers]&amp;"]"),rowPointer3)="","",INDEX(INDIRECT("ALL["&amp;UNTANA7[#Headers]&amp;"]"),rowPointer3))</f>
        <v>18 GRS</v>
      </c>
      <c r="T232" s="4">
        <f ca="1">IF(INDEX(INDIRECT("ALL["&amp;UNTANA7[#Headers]&amp;"]"),rowPointer3)="","",INDEX(INDIRECT("ALL["&amp;UNTANA7[#Headers]&amp;"]"),rowPointer3))</f>
        <v>0.17</v>
      </c>
      <c r="U232" s="4" t="str">
        <f ca="1">IF(INDEX(INDIRECT("ALL["&amp;UNTANA7[#Headers]&amp;"]"),rowPointer3)="","",INDEX(INDIRECT("ALL["&amp;UNTANA7[#Headers]&amp;"]"),rowPointer3))</f>
        <v/>
      </c>
      <c r="V232" s="9" t="str">
        <f ca="1">IF(INDEX(INDIRECT("ALL["&amp;UNTANA7[#Headers]&amp;"]"),rowPointer3)="","",INDEX(INDIRECT("ALL["&amp;UNTANA7[#Headers]&amp;"]"),rowPointer3))</f>
        <v/>
      </c>
      <c r="W232" s="6" t="str">
        <f ca="1">IF(INDEX(INDIRECT("ALL["&amp;UNTANA7[#Headers]&amp;"]"),rowPointer3)="","",INDEX(INDIRECT("ALL["&amp;UNTANA7[#Headers]&amp;"]"),rowPointer3))</f>
        <v/>
      </c>
    </row>
    <row r="233" spans="1:23" x14ac:dyDescent="0.25">
      <c r="A233" s="7">
        <v>229</v>
      </c>
      <c r="D233">
        <f t="shared" si="3"/>
        <v>229</v>
      </c>
      <c r="E233" t="str">
        <f ca="1">INDEX(INDIRECT("ALL["&amp;UNTANA7[#Headers]&amp;"]"),rowPointer3)</f>
        <v/>
      </c>
      <c r="F233" s="2" t="str">
        <f ca="1">INDEX(INDIRECT("ALL["&amp;UNTANA7[#Headers]&amp;"]"),rowPointer3)</f>
        <v/>
      </c>
      <c r="G233" s="6" t="str">
        <f ca="1">IF(INDEX(INDIRECT("ALL["&amp;UNTANA7[#Headers]&amp;"]"),rowPointer3)="","",INDEX(INDIRECT("ALL["&amp;UNTANA7[#Headers]&amp;"]"),rowPointer3))</f>
        <v/>
      </c>
      <c r="H233" s="6" t="str">
        <f ca="1">IF(INDEX(INDIRECT("ALL["&amp;UNTANA7[#Headers]&amp;"]"),rowPointer3)="","",INDEX(INDIRECT("ALL["&amp;UNTANA7[#Headers]&amp;"]"),rowPointer3))</f>
        <v/>
      </c>
      <c r="I233" s="6" t="str">
        <f ca="1">IF(INDEX(INDIRECT("ALL["&amp;UNTANA7[#Headers]&amp;"]"),rowPointer3)="","",INDEX(INDIRECT("ALL["&amp;UNTANA7[#Headers]&amp;"]"),rowPointer3))</f>
        <v/>
      </c>
      <c r="J233" s="6" t="str">
        <f ca="1">IF(INDEX(INDIRECT("ALL["&amp;UNTANA7[#Headers]&amp;"]"),rowPointer3)="","",INDEX(INDIRECT("ALL["&amp;UNTANA7[#Headers]&amp;"]"),rowPointer3))</f>
        <v/>
      </c>
      <c r="K233" s="2" t="str">
        <f ca="1">IF(INDEX(INDIRECT("ALL["&amp;UNTANA7[#Headers]&amp;"]"),rowPointer3)="","",INDEX(INDIRECT("ALL["&amp;UNTANA7[#Headers]&amp;"]"),rowPointer3))</f>
        <v/>
      </c>
      <c r="L233" s="6" t="str">
        <f ca="1">IF(INDEX(INDIRECT("ALL["&amp;UNTANA7[#Headers]&amp;"]"),rowPointer3)="","",INDEX(INDIRECT("ALL["&amp;UNTANA7[#Headers]&amp;"]"),rowPointer3))</f>
        <v/>
      </c>
      <c r="M233" s="6" t="str">
        <f ca="1">IF(INDEX(INDIRECT("ALL["&amp;UNTANA7[#Headers]&amp;"]"),rowPointer3)="","",INDEX(INDIRECT("ALL["&amp;UNTANA7[#Headers]&amp;"]"),rowPointer3))</f>
        <v>KENKO STAPLER HD-10</v>
      </c>
      <c r="N233" s="6">
        <f ca="1">IF(INDEX(INDIRECT("ALL["&amp;UNTANA7[#Headers]&amp;"]"),rowPointer3)="","",INDEX(INDIRECT("ALL["&amp;UNTANA7[#Headers]&amp;"]"),rowPointer3))</f>
        <v>4</v>
      </c>
      <c r="O233" s="9" t="str">
        <f ca="1">IF(INDEX(INDIRECT("ALL["&amp;UNTANA7[#Headers]&amp;"]"),rowPointer3)="","",INDEX(INDIRECT("ALL["&amp;UNTANA7[#Headers]&amp;"]"),rowPointer3))</f>
        <v/>
      </c>
      <c r="P233" s="6" t="str">
        <f ca="1">IF(INDEX(INDIRECT("ALL["&amp;UNTANA7[#Headers]&amp;"]"),rowPointer3)="","",INDEX(INDIRECT("ALL["&amp;UNTANA7[#Headers]&amp;"]"),rowPointer3))</f>
        <v/>
      </c>
      <c r="Q233" s="9" t="str">
        <f ca="1">IF(INDEX(INDIRECT("ALL["&amp;UNTANA7[#Headers]&amp;"]"),rowPointer3)="","",INDEX(INDIRECT("ALL["&amp;UNTANA7[#Headers]&amp;"]"),rowPointer3))</f>
        <v/>
      </c>
      <c r="R233" s="9">
        <f ca="1">IF(INDEX(INDIRECT("ALL["&amp;UNTANA7[#Headers]&amp;"]"),rowPointer3)="","",INDEX(INDIRECT("ALL["&amp;UNTANA7[#Headers]&amp;"]"),rowPointer3))</f>
        <v>1860000</v>
      </c>
      <c r="S233" s="6" t="str">
        <f ca="1">IF(INDEX(INDIRECT("ALL["&amp;UNTANA7[#Headers]&amp;"]"),rowPointer3)="","",INDEX(INDIRECT("ALL["&amp;UNTANA7[#Headers]&amp;"]"),rowPointer3))</f>
        <v>20 DOZ</v>
      </c>
      <c r="T233" s="4">
        <f ca="1">IF(INDEX(INDIRECT("ALL["&amp;UNTANA7[#Headers]&amp;"]"),rowPointer3)="","",INDEX(INDIRECT("ALL["&amp;UNTANA7[#Headers]&amp;"]"),rowPointer3))</f>
        <v>0.17</v>
      </c>
      <c r="U233" s="4" t="str">
        <f ca="1">IF(INDEX(INDIRECT("ALL["&amp;UNTANA7[#Headers]&amp;"]"),rowPointer3)="","",INDEX(INDIRECT("ALL["&amp;UNTANA7[#Headers]&amp;"]"),rowPointer3))</f>
        <v/>
      </c>
      <c r="V233" s="9" t="str">
        <f ca="1">IF(INDEX(INDIRECT("ALL["&amp;UNTANA7[#Headers]&amp;"]"),rowPointer3)="","",INDEX(INDIRECT("ALL["&amp;UNTANA7[#Headers]&amp;"]"),rowPointer3))</f>
        <v/>
      </c>
      <c r="W233" s="6" t="str">
        <f ca="1">IF(INDEX(INDIRECT("ALL["&amp;UNTANA7[#Headers]&amp;"]"),rowPointer3)="","",INDEX(INDIRECT("ALL["&amp;UNTANA7[#Headers]&amp;"]"),rowPointer3))</f>
        <v/>
      </c>
    </row>
    <row r="234" spans="1:23" x14ac:dyDescent="0.25">
      <c r="A234" s="7">
        <v>230</v>
      </c>
      <c r="D234">
        <f t="shared" si="3"/>
        <v>230</v>
      </c>
      <c r="E234" t="str">
        <f ca="1">INDEX(INDIRECT("ALL["&amp;UNTANA7[#Headers]&amp;"]"),rowPointer3)</f>
        <v/>
      </c>
      <c r="F234" s="2" t="str">
        <f ca="1">INDEX(INDIRECT("ALL["&amp;UNTANA7[#Headers]&amp;"]"),rowPointer3)</f>
        <v/>
      </c>
      <c r="G234" s="6" t="str">
        <f ca="1">IF(INDEX(INDIRECT("ALL["&amp;UNTANA7[#Headers]&amp;"]"),rowPointer3)="","",INDEX(INDIRECT("ALL["&amp;UNTANA7[#Headers]&amp;"]"),rowPointer3))</f>
        <v/>
      </c>
      <c r="H234" s="6" t="str">
        <f ca="1">IF(INDEX(INDIRECT("ALL["&amp;UNTANA7[#Headers]&amp;"]"),rowPointer3)="","",INDEX(INDIRECT("ALL["&amp;UNTANA7[#Headers]&amp;"]"),rowPointer3))</f>
        <v/>
      </c>
      <c r="I234" s="6" t="str">
        <f ca="1">IF(INDEX(INDIRECT("ALL["&amp;UNTANA7[#Headers]&amp;"]"),rowPointer3)="","",INDEX(INDIRECT("ALL["&amp;UNTANA7[#Headers]&amp;"]"),rowPointer3))</f>
        <v/>
      </c>
      <c r="J234" s="6" t="str">
        <f ca="1">IF(INDEX(INDIRECT("ALL["&amp;UNTANA7[#Headers]&amp;"]"),rowPointer3)="","",INDEX(INDIRECT("ALL["&amp;UNTANA7[#Headers]&amp;"]"),rowPointer3))</f>
        <v/>
      </c>
      <c r="K234" s="2" t="str">
        <f ca="1">IF(INDEX(INDIRECT("ALL["&amp;UNTANA7[#Headers]&amp;"]"),rowPointer3)="","",INDEX(INDIRECT("ALL["&amp;UNTANA7[#Headers]&amp;"]"),rowPointer3))</f>
        <v/>
      </c>
      <c r="L234" s="6" t="str">
        <f ca="1">IF(INDEX(INDIRECT("ALL["&amp;UNTANA7[#Headers]&amp;"]"),rowPointer3)="","",INDEX(INDIRECT("ALL["&amp;UNTANA7[#Headers]&amp;"]"),rowPointer3))</f>
        <v/>
      </c>
      <c r="M234" s="6" t="str">
        <f ca="1">IF(INDEX(INDIRECT("ALL["&amp;UNTANA7[#Headers]&amp;"]"),rowPointer3)="","",INDEX(INDIRECT("ALL["&amp;UNTANA7[#Headers]&amp;"]"),rowPointer3))</f>
        <v>KENKO STAPLER HD-50</v>
      </c>
      <c r="N234" s="6">
        <f ca="1">IF(INDEX(INDIRECT("ALL["&amp;UNTANA7[#Headers]&amp;"]"),rowPointer3)="","",INDEX(INDIRECT("ALL["&amp;UNTANA7[#Headers]&amp;"]"),rowPointer3))</f>
        <v>1</v>
      </c>
      <c r="O234" s="9" t="str">
        <f ca="1">IF(INDEX(INDIRECT("ALL["&amp;UNTANA7[#Headers]&amp;"]"),rowPointer3)="","",INDEX(INDIRECT("ALL["&amp;UNTANA7[#Headers]&amp;"]"),rowPointer3))</f>
        <v/>
      </c>
      <c r="P234" s="6" t="str">
        <f ca="1">IF(INDEX(INDIRECT("ALL["&amp;UNTANA7[#Headers]&amp;"]"),rowPointer3)="","",INDEX(INDIRECT("ALL["&amp;UNTANA7[#Headers]&amp;"]"),rowPointer3))</f>
        <v/>
      </c>
      <c r="Q234" s="9" t="str">
        <f ca="1">IF(INDEX(INDIRECT("ALL["&amp;UNTANA7[#Headers]&amp;"]"),rowPointer3)="","",INDEX(INDIRECT("ALL["&amp;UNTANA7[#Headers]&amp;"]"),rowPointer3))</f>
        <v/>
      </c>
      <c r="R234" s="9">
        <f ca="1">IF(INDEX(INDIRECT("ALL["&amp;UNTANA7[#Headers]&amp;"]"),rowPointer3)="","",INDEX(INDIRECT("ALL["&amp;UNTANA7[#Headers]&amp;"]"),rowPointer3))</f>
        <v>2280000</v>
      </c>
      <c r="S234" s="6" t="str">
        <f ca="1">IF(INDEX(INDIRECT("ALL["&amp;UNTANA7[#Headers]&amp;"]"),rowPointer3)="","",INDEX(INDIRECT("ALL["&amp;UNTANA7[#Headers]&amp;"]"),rowPointer3))</f>
        <v>10 DOZ</v>
      </c>
      <c r="T234" s="4">
        <f ca="1">IF(INDEX(INDIRECT("ALL["&amp;UNTANA7[#Headers]&amp;"]"),rowPointer3)="","",INDEX(INDIRECT("ALL["&amp;UNTANA7[#Headers]&amp;"]"),rowPointer3))</f>
        <v>0.17</v>
      </c>
      <c r="U234" s="4" t="str">
        <f ca="1">IF(INDEX(INDIRECT("ALL["&amp;UNTANA7[#Headers]&amp;"]"),rowPointer3)="","",INDEX(INDIRECT("ALL["&amp;UNTANA7[#Headers]&amp;"]"),rowPointer3))</f>
        <v/>
      </c>
      <c r="V234" s="9" t="str">
        <f ca="1">IF(INDEX(INDIRECT("ALL["&amp;UNTANA7[#Headers]&amp;"]"),rowPointer3)="","",INDEX(INDIRECT("ALL["&amp;UNTANA7[#Headers]&amp;"]"),rowPointer3))</f>
        <v/>
      </c>
      <c r="W234" s="6" t="str">
        <f ca="1">IF(INDEX(INDIRECT("ALL["&amp;UNTANA7[#Headers]&amp;"]"),rowPointer3)="","",INDEX(INDIRECT("ALL["&amp;UNTANA7[#Headers]&amp;"]"),rowPointer3))</f>
        <v/>
      </c>
    </row>
    <row r="235" spans="1:23" x14ac:dyDescent="0.25">
      <c r="A235" s="7">
        <v>231</v>
      </c>
      <c r="D235">
        <f t="shared" si="3"/>
        <v>231</v>
      </c>
      <c r="E235" t="str">
        <f ca="1">INDEX(INDIRECT("ALL["&amp;UNTANA7[#Headers]&amp;"]"),rowPointer3)</f>
        <v/>
      </c>
      <c r="F235" s="2" t="str">
        <f ca="1">INDEX(INDIRECT("ALL["&amp;UNTANA7[#Headers]&amp;"]"),rowPointer3)</f>
        <v/>
      </c>
      <c r="G235" s="6" t="str">
        <f ca="1">IF(INDEX(INDIRECT("ALL["&amp;UNTANA7[#Headers]&amp;"]"),rowPointer3)="","",INDEX(INDIRECT("ALL["&amp;UNTANA7[#Headers]&amp;"]"),rowPointer3))</f>
        <v/>
      </c>
      <c r="H235" s="6" t="str">
        <f ca="1">IF(INDEX(INDIRECT("ALL["&amp;UNTANA7[#Headers]&amp;"]"),rowPointer3)="","",INDEX(INDIRECT("ALL["&amp;UNTANA7[#Headers]&amp;"]"),rowPointer3))</f>
        <v/>
      </c>
      <c r="I235" s="6" t="str">
        <f ca="1">IF(INDEX(INDIRECT("ALL["&amp;UNTANA7[#Headers]&amp;"]"),rowPointer3)="","",INDEX(INDIRECT("ALL["&amp;UNTANA7[#Headers]&amp;"]"),rowPointer3))</f>
        <v/>
      </c>
      <c r="J235" s="6" t="str">
        <f ca="1">IF(INDEX(INDIRECT("ALL["&amp;UNTANA7[#Headers]&amp;"]"),rowPointer3)="","",INDEX(INDIRECT("ALL["&amp;UNTANA7[#Headers]&amp;"]"),rowPointer3))</f>
        <v/>
      </c>
      <c r="K235" s="2" t="str">
        <f ca="1">IF(INDEX(INDIRECT("ALL["&amp;UNTANA7[#Headers]&amp;"]"),rowPointer3)="","",INDEX(INDIRECT("ALL["&amp;UNTANA7[#Headers]&amp;"]"),rowPointer3))</f>
        <v/>
      </c>
      <c r="L235" s="6" t="str">
        <f ca="1">IF(INDEX(INDIRECT("ALL["&amp;UNTANA7[#Headers]&amp;"]"),rowPointer3)="","",INDEX(INDIRECT("ALL["&amp;UNTANA7[#Headers]&amp;"]"),rowPointer3))</f>
        <v/>
      </c>
      <c r="M235" s="6" t="str">
        <f ca="1">IF(INDEX(INDIRECT("ALL["&amp;UNTANA7[#Headers]&amp;"]"),rowPointer3)="","",INDEX(INDIRECT("ALL["&amp;UNTANA7[#Headers]&amp;"]"),rowPointer3))</f>
        <v>KENKO CORRECTION FLUID KE-108</v>
      </c>
      <c r="N235" s="6">
        <f ca="1">IF(INDEX(INDIRECT("ALL["&amp;UNTANA7[#Headers]&amp;"]"),rowPointer3)="","",INDEX(INDIRECT("ALL["&amp;UNTANA7[#Headers]&amp;"]"),rowPointer3))</f>
        <v>10</v>
      </c>
      <c r="O235" s="9" t="str">
        <f ca="1">IF(INDEX(INDIRECT("ALL["&amp;UNTANA7[#Headers]&amp;"]"),rowPointer3)="","",INDEX(INDIRECT("ALL["&amp;UNTANA7[#Headers]&amp;"]"),rowPointer3))</f>
        <v/>
      </c>
      <c r="P235" s="6" t="str">
        <f ca="1">IF(INDEX(INDIRECT("ALL["&amp;UNTANA7[#Headers]&amp;"]"),rowPointer3)="","",INDEX(INDIRECT("ALL["&amp;UNTANA7[#Headers]&amp;"]"),rowPointer3))</f>
        <v/>
      </c>
      <c r="Q235" s="9" t="str">
        <f ca="1">IF(INDEX(INDIRECT("ALL["&amp;UNTANA7[#Headers]&amp;"]"),rowPointer3)="","",INDEX(INDIRECT("ALL["&amp;UNTANA7[#Headers]&amp;"]"),rowPointer3))</f>
        <v/>
      </c>
      <c r="R235" s="9">
        <f ca="1">IF(INDEX(INDIRECT("ALL["&amp;UNTANA7[#Headers]&amp;"]"),rowPointer3)="","",INDEX(INDIRECT("ALL["&amp;UNTANA7[#Headers]&amp;"]"),rowPointer3))</f>
        <v>1695600</v>
      </c>
      <c r="S235" s="6" t="str">
        <f ca="1">IF(INDEX(INDIRECT("ALL["&amp;UNTANA7[#Headers]&amp;"]"),rowPointer3)="","",INDEX(INDIRECT("ALL["&amp;UNTANA7[#Headers]&amp;"]"),rowPointer3))</f>
        <v>36 DOZ</v>
      </c>
      <c r="T235" s="4">
        <f ca="1">IF(INDEX(INDIRECT("ALL["&amp;UNTANA7[#Headers]&amp;"]"),rowPointer3)="","",INDEX(INDIRECT("ALL["&amp;UNTANA7[#Headers]&amp;"]"),rowPointer3))</f>
        <v>0.17</v>
      </c>
      <c r="U235" s="4" t="str">
        <f ca="1">IF(INDEX(INDIRECT("ALL["&amp;UNTANA7[#Headers]&amp;"]"),rowPointer3)="","",INDEX(INDIRECT("ALL["&amp;UNTANA7[#Headers]&amp;"]"),rowPointer3))</f>
        <v/>
      </c>
      <c r="V235" s="9" t="str">
        <f ca="1">IF(INDEX(INDIRECT("ALL["&amp;UNTANA7[#Headers]&amp;"]"),rowPointer3)="","",INDEX(INDIRECT("ALL["&amp;UNTANA7[#Headers]&amp;"]"),rowPointer3))</f>
        <v/>
      </c>
      <c r="W235" s="6" t="str">
        <f ca="1">IF(INDEX(INDIRECT("ALL["&amp;UNTANA7[#Headers]&amp;"]"),rowPointer3)="","",INDEX(INDIRECT("ALL["&amp;UNTANA7[#Headers]&amp;"]"),rowPointer3))</f>
        <v/>
      </c>
    </row>
    <row r="236" spans="1:23" x14ac:dyDescent="0.25">
      <c r="A236" s="7">
        <v>232</v>
      </c>
      <c r="D236">
        <f t="shared" si="3"/>
        <v>232</v>
      </c>
      <c r="E236" t="str">
        <f ca="1">INDEX(INDIRECT("ALL["&amp;UNTANA7[#Headers]&amp;"]"),rowPointer3)</f>
        <v/>
      </c>
      <c r="F236" s="2" t="str">
        <f ca="1">INDEX(INDIRECT("ALL["&amp;UNTANA7[#Headers]&amp;"]"),rowPointer3)</f>
        <v/>
      </c>
      <c r="G236" s="6" t="str">
        <f ca="1">IF(INDEX(INDIRECT("ALL["&amp;UNTANA7[#Headers]&amp;"]"),rowPointer3)="","",INDEX(INDIRECT("ALL["&amp;UNTANA7[#Headers]&amp;"]"),rowPointer3))</f>
        <v/>
      </c>
      <c r="H236" s="6" t="str">
        <f ca="1">IF(INDEX(INDIRECT("ALL["&amp;UNTANA7[#Headers]&amp;"]"),rowPointer3)="","",INDEX(INDIRECT("ALL["&amp;UNTANA7[#Headers]&amp;"]"),rowPointer3))</f>
        <v/>
      </c>
      <c r="I236" s="6" t="str">
        <f ca="1">IF(INDEX(INDIRECT("ALL["&amp;UNTANA7[#Headers]&amp;"]"),rowPointer3)="","",INDEX(INDIRECT("ALL["&amp;UNTANA7[#Headers]&amp;"]"),rowPointer3))</f>
        <v/>
      </c>
      <c r="J236" s="6" t="str">
        <f ca="1">IF(INDEX(INDIRECT("ALL["&amp;UNTANA7[#Headers]&amp;"]"),rowPointer3)="","",INDEX(INDIRECT("ALL["&amp;UNTANA7[#Headers]&amp;"]"),rowPointer3))</f>
        <v/>
      </c>
      <c r="K236" s="2" t="str">
        <f ca="1">IF(INDEX(INDIRECT("ALL["&amp;UNTANA7[#Headers]&amp;"]"),rowPointer3)="","",INDEX(INDIRECT("ALL["&amp;UNTANA7[#Headers]&amp;"]"),rowPointer3))</f>
        <v/>
      </c>
      <c r="L236" s="6" t="str">
        <f ca="1">IF(INDEX(INDIRECT("ALL["&amp;UNTANA7[#Headers]&amp;"]"),rowPointer3)="","",INDEX(INDIRECT("ALL["&amp;UNTANA7[#Headers]&amp;"]"),rowPointer3))</f>
        <v/>
      </c>
      <c r="M236" s="6" t="str">
        <f ca="1">IF(INDEX(INDIRECT("ALL["&amp;UNTANA7[#Headers]&amp;"]"),rowPointer3)="","",INDEX(INDIRECT("ALL["&amp;UNTANA7[#Headers]&amp;"]"),rowPointer3))</f>
        <v>KENKO CORRECTION FLUID KE-01</v>
      </c>
      <c r="N236" s="6">
        <f ca="1">IF(INDEX(INDIRECT("ALL["&amp;UNTANA7[#Headers]&amp;"]"),rowPointer3)="","",INDEX(INDIRECT("ALL["&amp;UNTANA7[#Headers]&amp;"]"),rowPointer3))</f>
        <v>5</v>
      </c>
      <c r="O236" s="9" t="str">
        <f ca="1">IF(INDEX(INDIRECT("ALL["&amp;UNTANA7[#Headers]&amp;"]"),rowPointer3)="","",INDEX(INDIRECT("ALL["&amp;UNTANA7[#Headers]&amp;"]"),rowPointer3))</f>
        <v/>
      </c>
      <c r="P236" s="6" t="str">
        <f ca="1">IF(INDEX(INDIRECT("ALL["&amp;UNTANA7[#Headers]&amp;"]"),rowPointer3)="","",INDEX(INDIRECT("ALL["&amp;UNTANA7[#Headers]&amp;"]"),rowPointer3))</f>
        <v/>
      </c>
      <c r="Q236" s="9" t="str">
        <f ca="1">IF(INDEX(INDIRECT("ALL["&amp;UNTANA7[#Headers]&amp;"]"),rowPointer3)="","",INDEX(INDIRECT("ALL["&amp;UNTANA7[#Headers]&amp;"]"),rowPointer3))</f>
        <v/>
      </c>
      <c r="R236" s="9">
        <f ca="1">IF(INDEX(INDIRECT("ALL["&amp;UNTANA7[#Headers]&amp;"]"),rowPointer3)="","",INDEX(INDIRECT("ALL["&amp;UNTANA7[#Headers]&amp;"]"),rowPointer3))</f>
        <v>1954800</v>
      </c>
      <c r="S236" s="6" t="str">
        <f ca="1">IF(INDEX(INDIRECT("ALL["&amp;UNTANA7[#Headers]&amp;"]"),rowPointer3)="","",INDEX(INDIRECT("ALL["&amp;UNTANA7[#Headers]&amp;"]"),rowPointer3))</f>
        <v>36 DOZ</v>
      </c>
      <c r="T236" s="4">
        <f ca="1">IF(INDEX(INDIRECT("ALL["&amp;UNTANA7[#Headers]&amp;"]"),rowPointer3)="","",INDEX(INDIRECT("ALL["&amp;UNTANA7[#Headers]&amp;"]"),rowPointer3))</f>
        <v>0.17</v>
      </c>
      <c r="U236" s="4" t="str">
        <f ca="1">IF(INDEX(INDIRECT("ALL["&amp;UNTANA7[#Headers]&amp;"]"),rowPointer3)="","",INDEX(INDIRECT("ALL["&amp;UNTANA7[#Headers]&amp;"]"),rowPointer3))</f>
        <v/>
      </c>
      <c r="V236" s="9" t="str">
        <f ca="1">IF(INDEX(INDIRECT("ALL["&amp;UNTANA7[#Headers]&amp;"]"),rowPointer3)="","",INDEX(INDIRECT("ALL["&amp;UNTANA7[#Headers]&amp;"]"),rowPointer3))</f>
        <v/>
      </c>
      <c r="W236" s="6" t="str">
        <f ca="1">IF(INDEX(INDIRECT("ALL["&amp;UNTANA7[#Headers]&amp;"]"),rowPointer3)="","",INDEX(INDIRECT("ALL["&amp;UNTANA7[#Headers]&amp;"]"),rowPointer3))</f>
        <v/>
      </c>
    </row>
    <row r="237" spans="1:23" x14ac:dyDescent="0.25">
      <c r="A237" s="7">
        <v>233</v>
      </c>
      <c r="D237">
        <f t="shared" si="3"/>
        <v>233</v>
      </c>
      <c r="E237" t="str">
        <f ca="1">INDEX(INDIRECT("ALL["&amp;UNTANA7[#Headers]&amp;"]"),rowPointer3)</f>
        <v/>
      </c>
      <c r="F237" s="2" t="str">
        <f ca="1">INDEX(INDIRECT("ALL["&amp;UNTANA7[#Headers]&amp;"]"),rowPointer3)</f>
        <v/>
      </c>
      <c r="G237" s="6" t="str">
        <f ca="1">IF(INDEX(INDIRECT("ALL["&amp;UNTANA7[#Headers]&amp;"]"),rowPointer3)="","",INDEX(INDIRECT("ALL["&amp;UNTANA7[#Headers]&amp;"]"),rowPointer3))</f>
        <v/>
      </c>
      <c r="H237" s="6" t="str">
        <f ca="1">IF(INDEX(INDIRECT("ALL["&amp;UNTANA7[#Headers]&amp;"]"),rowPointer3)="","",INDEX(INDIRECT("ALL["&amp;UNTANA7[#Headers]&amp;"]"),rowPointer3))</f>
        <v/>
      </c>
      <c r="I237" s="6" t="str">
        <f ca="1">IF(INDEX(INDIRECT("ALL["&amp;UNTANA7[#Headers]&amp;"]"),rowPointer3)="","",INDEX(INDIRECT("ALL["&amp;UNTANA7[#Headers]&amp;"]"),rowPointer3))</f>
        <v/>
      </c>
      <c r="J237" s="6" t="str">
        <f ca="1">IF(INDEX(INDIRECT("ALL["&amp;UNTANA7[#Headers]&amp;"]"),rowPointer3)="","",INDEX(INDIRECT("ALL["&amp;UNTANA7[#Headers]&amp;"]"),rowPointer3))</f>
        <v/>
      </c>
      <c r="K237" s="2" t="str">
        <f ca="1">IF(INDEX(INDIRECT("ALL["&amp;UNTANA7[#Headers]&amp;"]"),rowPointer3)="","",INDEX(INDIRECT("ALL["&amp;UNTANA7[#Headers]&amp;"]"),rowPointer3))</f>
        <v/>
      </c>
      <c r="L237" s="6" t="str">
        <f ca="1">IF(INDEX(INDIRECT("ALL["&amp;UNTANA7[#Headers]&amp;"]"),rowPointer3)="","",INDEX(INDIRECT("ALL["&amp;UNTANA7[#Headers]&amp;"]"),rowPointer3))</f>
        <v/>
      </c>
      <c r="M237" s="6" t="str">
        <f ca="1">IF(INDEX(INDIRECT("ALL["&amp;UNTANA7[#Headers]&amp;"]"),rowPointer3)="","",INDEX(INDIRECT("ALL["&amp;UNTANA7[#Headers]&amp;"]"),rowPointer3))</f>
        <v>KENKO GEL PEN T-GEL ERASABLE KE-303ER BLACK</v>
      </c>
      <c r="N237" s="6">
        <f ca="1">IF(INDEX(INDIRECT("ALL["&amp;UNTANA7[#Headers]&amp;"]"),rowPointer3)="","",INDEX(INDIRECT("ALL["&amp;UNTANA7[#Headers]&amp;"]"),rowPointer3))</f>
        <v>1</v>
      </c>
      <c r="O237" s="9" t="str">
        <f ca="1">IF(INDEX(INDIRECT("ALL["&amp;UNTANA7[#Headers]&amp;"]"),rowPointer3)="","",INDEX(INDIRECT("ALL["&amp;UNTANA7[#Headers]&amp;"]"),rowPointer3))</f>
        <v/>
      </c>
      <c r="P237" s="6" t="str">
        <f ca="1">IF(INDEX(INDIRECT("ALL["&amp;UNTANA7[#Headers]&amp;"]"),rowPointer3)="","",INDEX(INDIRECT("ALL["&amp;UNTANA7[#Headers]&amp;"]"),rowPointer3))</f>
        <v/>
      </c>
      <c r="Q237" s="9" t="str">
        <f ca="1">IF(INDEX(INDIRECT("ALL["&amp;UNTANA7[#Headers]&amp;"]"),rowPointer3)="","",INDEX(INDIRECT("ALL["&amp;UNTANA7[#Headers]&amp;"]"),rowPointer3))</f>
        <v/>
      </c>
      <c r="R237" s="9">
        <f ca="1">IF(INDEX(INDIRECT("ALL["&amp;UNTANA7[#Headers]&amp;"]"),rowPointer3)="","",INDEX(INDIRECT("ALL["&amp;UNTANA7[#Headers]&amp;"]"),rowPointer3))</f>
        <v>3456000</v>
      </c>
      <c r="S237" s="6" t="str">
        <f ca="1">IF(INDEX(INDIRECT("ALL["&amp;UNTANA7[#Headers]&amp;"]"),rowPointer3)="","",INDEX(INDIRECT("ALL["&amp;UNTANA7[#Headers]&amp;"]"),rowPointer3))</f>
        <v>12 GRS</v>
      </c>
      <c r="T237" s="4">
        <f ca="1">IF(INDEX(INDIRECT("ALL["&amp;UNTANA7[#Headers]&amp;"]"),rowPointer3)="","",INDEX(INDIRECT("ALL["&amp;UNTANA7[#Headers]&amp;"]"),rowPointer3))</f>
        <v>0.17</v>
      </c>
      <c r="U237" s="4" t="str">
        <f ca="1">IF(INDEX(INDIRECT("ALL["&amp;UNTANA7[#Headers]&amp;"]"),rowPointer3)="","",INDEX(INDIRECT("ALL["&amp;UNTANA7[#Headers]&amp;"]"),rowPointer3))</f>
        <v/>
      </c>
      <c r="V237" s="9" t="str">
        <f ca="1">IF(INDEX(INDIRECT("ALL["&amp;UNTANA7[#Headers]&amp;"]"),rowPointer3)="","",INDEX(INDIRECT("ALL["&amp;UNTANA7[#Headers]&amp;"]"),rowPointer3))</f>
        <v/>
      </c>
      <c r="W237" s="6" t="str">
        <f ca="1">IF(INDEX(INDIRECT("ALL["&amp;UNTANA7[#Headers]&amp;"]"),rowPointer3)="","",INDEX(INDIRECT("ALL["&amp;UNTANA7[#Headers]&amp;"]"),rowPointer3))</f>
        <v/>
      </c>
    </row>
    <row r="238" spans="1:23" x14ac:dyDescent="0.25">
      <c r="A238" s="7">
        <v>234</v>
      </c>
      <c r="D238">
        <f t="shared" si="3"/>
        <v>234</v>
      </c>
      <c r="E238" t="str">
        <f ca="1">INDEX(INDIRECT("ALL["&amp;UNTANA7[#Headers]&amp;"]"),rowPointer3)</f>
        <v/>
      </c>
      <c r="F238" s="2" t="str">
        <f ca="1">INDEX(INDIRECT("ALL["&amp;UNTANA7[#Headers]&amp;"]"),rowPointer3)</f>
        <v/>
      </c>
      <c r="G238" s="6" t="str">
        <f ca="1">IF(INDEX(INDIRECT("ALL["&amp;UNTANA7[#Headers]&amp;"]"),rowPointer3)="","",INDEX(INDIRECT("ALL["&amp;UNTANA7[#Headers]&amp;"]"),rowPointer3))</f>
        <v/>
      </c>
      <c r="H238" s="6" t="str">
        <f ca="1">IF(INDEX(INDIRECT("ALL["&amp;UNTANA7[#Headers]&amp;"]"),rowPointer3)="","",INDEX(INDIRECT("ALL["&amp;UNTANA7[#Headers]&amp;"]"),rowPointer3))</f>
        <v/>
      </c>
      <c r="I238" s="6" t="str">
        <f ca="1">IF(INDEX(INDIRECT("ALL["&amp;UNTANA7[#Headers]&amp;"]"),rowPointer3)="","",INDEX(INDIRECT("ALL["&amp;UNTANA7[#Headers]&amp;"]"),rowPointer3))</f>
        <v/>
      </c>
      <c r="J238" s="6" t="str">
        <f ca="1">IF(INDEX(INDIRECT("ALL["&amp;UNTANA7[#Headers]&amp;"]"),rowPointer3)="","",INDEX(INDIRECT("ALL["&amp;UNTANA7[#Headers]&amp;"]"),rowPointer3))</f>
        <v/>
      </c>
      <c r="K238" s="2" t="str">
        <f ca="1">IF(INDEX(INDIRECT("ALL["&amp;UNTANA7[#Headers]&amp;"]"),rowPointer3)="","",INDEX(INDIRECT("ALL["&amp;UNTANA7[#Headers]&amp;"]"),rowPointer3))</f>
        <v/>
      </c>
      <c r="L238" s="6" t="str">
        <f ca="1">IF(INDEX(INDIRECT("ALL["&amp;UNTANA7[#Headers]&amp;"]"),rowPointer3)="","",INDEX(INDIRECT("ALL["&amp;UNTANA7[#Headers]&amp;"]"),rowPointer3))</f>
        <v/>
      </c>
      <c r="M238" s="6" t="str">
        <f ca="1">IF(INDEX(INDIRECT("ALL["&amp;UNTANA7[#Headers]&amp;"]"),rowPointer3)="","",INDEX(INDIRECT("ALL["&amp;UNTANA7[#Headers]&amp;"]"),rowPointer3))</f>
        <v/>
      </c>
      <c r="N238" s="6" t="str">
        <f ca="1">IF(INDEX(INDIRECT("ALL["&amp;UNTANA7[#Headers]&amp;"]"),rowPointer3)="","",INDEX(INDIRECT("ALL["&amp;UNTANA7[#Headers]&amp;"]"),rowPointer3))</f>
        <v/>
      </c>
      <c r="O238" s="9" t="str">
        <f ca="1">IF(INDEX(INDIRECT("ALL["&amp;UNTANA7[#Headers]&amp;"]"),rowPointer3)="","",INDEX(INDIRECT("ALL["&amp;UNTANA7[#Headers]&amp;"]"),rowPointer3))</f>
        <v/>
      </c>
      <c r="P238" s="6" t="str">
        <f ca="1">IF(INDEX(INDIRECT("ALL["&amp;UNTANA7[#Headers]&amp;"]"),rowPointer3)="","",INDEX(INDIRECT("ALL["&amp;UNTANA7[#Headers]&amp;"]"),rowPointer3))</f>
        <v/>
      </c>
      <c r="Q238" s="9" t="str">
        <f ca="1">IF(INDEX(INDIRECT("ALL["&amp;UNTANA7[#Headers]&amp;"]"),rowPointer3)="","",INDEX(INDIRECT("ALL["&amp;UNTANA7[#Headers]&amp;"]"),rowPointer3))</f>
        <v/>
      </c>
      <c r="R238" s="9" t="str">
        <f ca="1">IF(INDEX(INDIRECT("ALL["&amp;UNTANA7[#Headers]&amp;"]"),rowPointer3)="","",INDEX(INDIRECT("ALL["&amp;UNTANA7[#Headers]&amp;"]"),rowPointer3))</f>
        <v/>
      </c>
      <c r="S238" s="6" t="str">
        <f ca="1">IF(INDEX(INDIRECT("ALL["&amp;UNTANA7[#Headers]&amp;"]"),rowPointer3)="","",INDEX(INDIRECT("ALL["&amp;UNTANA7[#Headers]&amp;"]"),rowPointer3))</f>
        <v/>
      </c>
      <c r="T238" s="4" t="str">
        <f ca="1">IF(INDEX(INDIRECT("ALL["&amp;UNTANA7[#Headers]&amp;"]"),rowPointer3)="","",INDEX(INDIRECT("ALL["&amp;UNTANA7[#Headers]&amp;"]"),rowPointer3))</f>
        <v/>
      </c>
      <c r="U238" s="4" t="str">
        <f ca="1">IF(INDEX(INDIRECT("ALL["&amp;UNTANA7[#Headers]&amp;"]"),rowPointer3)="","",INDEX(INDIRECT("ALL["&amp;UNTANA7[#Headers]&amp;"]"),rowPointer3))</f>
        <v/>
      </c>
      <c r="V238" s="9" t="str">
        <f ca="1">IF(INDEX(INDIRECT("ALL["&amp;UNTANA7[#Headers]&amp;"]"),rowPointer3)="","",INDEX(INDIRECT("ALL["&amp;UNTANA7[#Headers]&amp;"]"),rowPointer3))</f>
        <v/>
      </c>
      <c r="W238" s="6" t="str">
        <f ca="1">IF(INDEX(INDIRECT("ALL["&amp;UNTANA7[#Headers]&amp;"]"),rowPointer3)="","",INDEX(INDIRECT("ALL["&amp;UNTANA7[#Headers]&amp;"]"),rowPointer3))</f>
        <v/>
      </c>
    </row>
    <row r="239" spans="1:23" x14ac:dyDescent="0.25">
      <c r="A239" s="7">
        <v>235</v>
      </c>
      <c r="D239">
        <f t="shared" si="3"/>
        <v>235</v>
      </c>
      <c r="E239">
        <f ca="1">INDEX(INDIRECT("ALL["&amp;UNTANA7[#Headers]&amp;"]"),rowPointer3)</f>
        <v>46</v>
      </c>
      <c r="F239" s="2">
        <f ca="1">INDEX(INDIRECT("ALL["&amp;UNTANA7[#Headers]&amp;"]"),rowPointer3)</f>
        <v>44936</v>
      </c>
      <c r="G239" s="6" t="str">
        <f ca="1">IF(INDEX(INDIRECT("ALL["&amp;UNTANA7[#Headers]&amp;"]"),rowPointer3)="","",INDEX(INDIRECT("ALL["&amp;UNTANA7[#Headers]&amp;"]"),rowPointer3))</f>
        <v>PARAMA</v>
      </c>
      <c r="H239" s="6" t="str">
        <f ca="1">IF(INDEX(INDIRECT("ALL["&amp;UNTANA7[#Headers]&amp;"]"),rowPointer3)="","",INDEX(INDIRECT("ALL["&amp;UNTANA7[#Headers]&amp;"]"),rowPointer3))</f>
        <v>UNTANA</v>
      </c>
      <c r="I239" s="6" t="str">
        <f ca="1">IF(INDEX(INDIRECT("ALL["&amp;UNTANA7[#Headers]&amp;"]"),rowPointer3)="","",INDEX(INDIRECT("ALL["&amp;UNTANA7[#Headers]&amp;"]"),rowPointer3))</f>
        <v/>
      </c>
      <c r="J239" s="6" t="str">
        <f ca="1">IF(INDEX(INDIRECT("ALL["&amp;UNTANA7[#Headers]&amp;"]"),rowPointer3)="","",INDEX(INDIRECT("ALL["&amp;UNTANA7[#Headers]&amp;"]"),rowPointer3))</f>
        <v/>
      </c>
      <c r="K239" s="2">
        <f ca="1">IF(INDEX(INDIRECT("ALL["&amp;UNTANA7[#Headers]&amp;"]"),rowPointer3)="","",INDEX(INDIRECT("ALL["&amp;UNTANA7[#Headers]&amp;"]"),rowPointer3))</f>
        <v>44931</v>
      </c>
      <c r="L239" s="6" t="str">
        <f ca="1">IF(INDEX(INDIRECT("ALL["&amp;UNTANA7[#Headers]&amp;"]"),rowPointer3)="","",INDEX(INDIRECT("ALL["&amp;UNTANA7[#Headers]&amp;"]"),rowPointer3))</f>
        <v/>
      </c>
      <c r="M239" s="6" t="str">
        <f ca="1">IF(INDEX(INDIRECT("ALL["&amp;UNTANA7[#Headers]&amp;"]"),rowPointer3)="","",INDEX(INDIRECT("ALL["&amp;UNTANA7[#Headers]&amp;"]"),rowPointer3))</f>
        <v>SAMPUL SAMSON KWARTO BATIK</v>
      </c>
      <c r="N239" s="6">
        <f ca="1">IF(INDEX(INDIRECT("ALL["&amp;UNTANA7[#Headers]&amp;"]"),rowPointer3)="","",INDEX(INDIRECT("ALL["&amp;UNTANA7[#Headers]&amp;"]"),rowPointer3))</f>
        <v>10</v>
      </c>
      <c r="O239" s="9" t="str">
        <f ca="1">IF(INDEX(INDIRECT("ALL["&amp;UNTANA7[#Headers]&amp;"]"),rowPointer3)="","",INDEX(INDIRECT("ALL["&amp;UNTANA7[#Headers]&amp;"]"),rowPointer3))</f>
        <v/>
      </c>
      <c r="P239" s="6" t="str">
        <f ca="1">IF(INDEX(INDIRECT("ALL["&amp;UNTANA7[#Headers]&amp;"]"),rowPointer3)="","",INDEX(INDIRECT("ALL["&amp;UNTANA7[#Headers]&amp;"]"),rowPointer3))</f>
        <v/>
      </c>
      <c r="Q239" s="9" t="str">
        <f ca="1">IF(INDEX(INDIRECT("ALL["&amp;UNTANA7[#Headers]&amp;"]"),rowPointer3)="","",INDEX(INDIRECT("ALL["&amp;UNTANA7[#Headers]&amp;"]"),rowPointer3))</f>
        <v/>
      </c>
      <c r="R239" s="9">
        <f ca="1">IF(INDEX(INDIRECT("ALL["&amp;UNTANA7[#Headers]&amp;"]"),rowPointer3)="","",INDEX(INDIRECT("ALL["&amp;UNTANA7[#Headers]&amp;"]"),rowPointer3))</f>
        <v>1200000</v>
      </c>
      <c r="S239" s="6" t="str">
        <f ca="1">IF(INDEX(INDIRECT("ALL["&amp;UNTANA7[#Headers]&amp;"]"),rowPointer3)="","",INDEX(INDIRECT("ALL["&amp;UNTANA7[#Headers]&amp;"]"),rowPointer3))</f>
        <v>240 PCS/ PAK</v>
      </c>
      <c r="T239" s="4">
        <f ca="1">IF(INDEX(INDIRECT("ALL["&amp;UNTANA7[#Headers]&amp;"]"),rowPointer3)="","",INDEX(INDIRECT("ALL["&amp;UNTANA7[#Headers]&amp;"]"),rowPointer3))</f>
        <v>0.1</v>
      </c>
      <c r="U239" s="4">
        <f ca="1">IF(INDEX(INDIRECT("ALL["&amp;UNTANA7[#Headers]&amp;"]"),rowPointer3)="","",INDEX(INDIRECT("ALL["&amp;UNTANA7[#Headers]&amp;"]"),rowPointer3))</f>
        <v>0.1</v>
      </c>
      <c r="V239" s="9" t="str">
        <f ca="1">IF(INDEX(INDIRECT("ALL["&amp;UNTANA7[#Headers]&amp;"]"),rowPointer3)="","",INDEX(INDIRECT("ALL["&amp;UNTANA7[#Headers]&amp;"]"),rowPointer3))</f>
        <v/>
      </c>
      <c r="W239" s="6" t="str">
        <f ca="1">IF(INDEX(INDIRECT("ALL["&amp;UNTANA7[#Headers]&amp;"]"),rowPointer3)="","",INDEX(INDIRECT("ALL["&amp;UNTANA7[#Headers]&amp;"]"),rowPointer3))</f>
        <v/>
      </c>
    </row>
    <row r="240" spans="1:23" x14ac:dyDescent="0.25">
      <c r="A240" s="7">
        <v>236</v>
      </c>
      <c r="D240">
        <f t="shared" si="3"/>
        <v>236</v>
      </c>
      <c r="E240" t="str">
        <f ca="1">INDEX(INDIRECT("ALL["&amp;UNTANA7[#Headers]&amp;"]"),rowPointer3)</f>
        <v/>
      </c>
      <c r="F240" s="2" t="str">
        <f ca="1">INDEX(INDIRECT("ALL["&amp;UNTANA7[#Headers]&amp;"]"),rowPointer3)</f>
        <v/>
      </c>
      <c r="G240" s="6" t="str">
        <f ca="1">IF(INDEX(INDIRECT("ALL["&amp;UNTANA7[#Headers]&amp;"]"),rowPointer3)="","",INDEX(INDIRECT("ALL["&amp;UNTANA7[#Headers]&amp;"]"),rowPointer3))</f>
        <v/>
      </c>
      <c r="H240" s="6" t="str">
        <f ca="1">IF(INDEX(INDIRECT("ALL["&amp;UNTANA7[#Headers]&amp;"]"),rowPointer3)="","",INDEX(INDIRECT("ALL["&amp;UNTANA7[#Headers]&amp;"]"),rowPointer3))</f>
        <v/>
      </c>
      <c r="I240" s="6" t="str">
        <f ca="1">IF(INDEX(INDIRECT("ALL["&amp;UNTANA7[#Headers]&amp;"]"),rowPointer3)="","",INDEX(INDIRECT("ALL["&amp;UNTANA7[#Headers]&amp;"]"),rowPointer3))</f>
        <v/>
      </c>
      <c r="J240" s="6" t="str">
        <f ca="1">IF(INDEX(INDIRECT("ALL["&amp;UNTANA7[#Headers]&amp;"]"),rowPointer3)="","",INDEX(INDIRECT("ALL["&amp;UNTANA7[#Headers]&amp;"]"),rowPointer3))</f>
        <v/>
      </c>
      <c r="K240" s="2" t="str">
        <f ca="1">IF(INDEX(INDIRECT("ALL["&amp;UNTANA7[#Headers]&amp;"]"),rowPointer3)="","",INDEX(INDIRECT("ALL["&amp;UNTANA7[#Headers]&amp;"]"),rowPointer3))</f>
        <v/>
      </c>
      <c r="L240" s="6" t="str">
        <f ca="1">IF(INDEX(INDIRECT("ALL["&amp;UNTANA7[#Headers]&amp;"]"),rowPointer3)="","",INDEX(INDIRECT("ALL["&amp;UNTANA7[#Headers]&amp;"]"),rowPointer3))</f>
        <v/>
      </c>
      <c r="M240" s="6" t="str">
        <f ca="1">IF(INDEX(INDIRECT("ALL["&amp;UNTANA7[#Headers]&amp;"]"),rowPointer3)="","",INDEX(INDIRECT("ALL["&amp;UNTANA7[#Headers]&amp;"]"),rowPointer3))</f>
        <v>SAMPUL SAMSON KWARTO FANCY</v>
      </c>
      <c r="N240" s="6">
        <f ca="1">IF(INDEX(INDIRECT("ALL["&amp;UNTANA7[#Headers]&amp;"]"),rowPointer3)="","",INDEX(INDIRECT("ALL["&amp;UNTANA7[#Headers]&amp;"]"),rowPointer3))</f>
        <v>4</v>
      </c>
      <c r="O240" s="9" t="str">
        <f ca="1">IF(INDEX(INDIRECT("ALL["&amp;UNTANA7[#Headers]&amp;"]"),rowPointer3)="","",INDEX(INDIRECT("ALL["&amp;UNTANA7[#Headers]&amp;"]"),rowPointer3))</f>
        <v/>
      </c>
      <c r="P240" s="6" t="str">
        <f ca="1">IF(INDEX(INDIRECT("ALL["&amp;UNTANA7[#Headers]&amp;"]"),rowPointer3)="","",INDEX(INDIRECT("ALL["&amp;UNTANA7[#Headers]&amp;"]"),rowPointer3))</f>
        <v/>
      </c>
      <c r="Q240" s="9" t="str">
        <f ca="1">IF(INDEX(INDIRECT("ALL["&amp;UNTANA7[#Headers]&amp;"]"),rowPointer3)="","",INDEX(INDIRECT("ALL["&amp;UNTANA7[#Headers]&amp;"]"),rowPointer3))</f>
        <v/>
      </c>
      <c r="R240" s="9">
        <f ca="1">IF(INDEX(INDIRECT("ALL["&amp;UNTANA7[#Headers]&amp;"]"),rowPointer3)="","",INDEX(INDIRECT("ALL["&amp;UNTANA7[#Headers]&amp;"]"),rowPointer3))</f>
        <v>1200000</v>
      </c>
      <c r="S240" s="6" t="str">
        <f ca="1">IF(INDEX(INDIRECT("ALL["&amp;UNTANA7[#Headers]&amp;"]"),rowPointer3)="","",INDEX(INDIRECT("ALL["&amp;UNTANA7[#Headers]&amp;"]"),rowPointer3))</f>
        <v>240 PAK</v>
      </c>
      <c r="T240" s="4">
        <f ca="1">IF(INDEX(INDIRECT("ALL["&amp;UNTANA7[#Headers]&amp;"]"),rowPointer3)="","",INDEX(INDIRECT("ALL["&amp;UNTANA7[#Headers]&amp;"]"),rowPointer3))</f>
        <v>0.1</v>
      </c>
      <c r="U240" s="4">
        <f ca="1">IF(INDEX(INDIRECT("ALL["&amp;UNTANA7[#Headers]&amp;"]"),rowPointer3)="","",INDEX(INDIRECT("ALL["&amp;UNTANA7[#Headers]&amp;"]"),rowPointer3))</f>
        <v>0.1</v>
      </c>
      <c r="V240" s="9" t="str">
        <f ca="1">IF(INDEX(INDIRECT("ALL["&amp;UNTANA7[#Headers]&amp;"]"),rowPointer3)="","",INDEX(INDIRECT("ALL["&amp;UNTANA7[#Headers]&amp;"]"),rowPointer3))</f>
        <v/>
      </c>
      <c r="W240" s="6" t="str">
        <f ca="1">IF(INDEX(INDIRECT("ALL["&amp;UNTANA7[#Headers]&amp;"]"),rowPointer3)="","",INDEX(INDIRECT("ALL["&amp;UNTANA7[#Headers]&amp;"]"),rowPointer3))</f>
        <v/>
      </c>
    </row>
    <row r="241" spans="1:23" x14ac:dyDescent="0.25">
      <c r="A241" s="7">
        <v>237</v>
      </c>
      <c r="D241">
        <f t="shared" si="3"/>
        <v>237</v>
      </c>
      <c r="E241" t="str">
        <f ca="1">INDEX(INDIRECT("ALL["&amp;UNTANA7[#Headers]&amp;"]"),rowPointer3)</f>
        <v/>
      </c>
      <c r="F241" s="2" t="str">
        <f ca="1">INDEX(INDIRECT("ALL["&amp;UNTANA7[#Headers]&amp;"]"),rowPointer3)</f>
        <v/>
      </c>
      <c r="G241" s="6" t="str">
        <f ca="1">IF(INDEX(INDIRECT("ALL["&amp;UNTANA7[#Headers]&amp;"]"),rowPointer3)="","",INDEX(INDIRECT("ALL["&amp;UNTANA7[#Headers]&amp;"]"),rowPointer3))</f>
        <v/>
      </c>
      <c r="H241" s="6" t="str">
        <f ca="1">IF(INDEX(INDIRECT("ALL["&amp;UNTANA7[#Headers]&amp;"]"),rowPointer3)="","",INDEX(INDIRECT("ALL["&amp;UNTANA7[#Headers]&amp;"]"),rowPointer3))</f>
        <v/>
      </c>
      <c r="I241" s="6" t="str">
        <f ca="1">IF(INDEX(INDIRECT("ALL["&amp;UNTANA7[#Headers]&amp;"]"),rowPointer3)="","",INDEX(INDIRECT("ALL["&amp;UNTANA7[#Headers]&amp;"]"),rowPointer3))</f>
        <v/>
      </c>
      <c r="J241" s="6" t="str">
        <f ca="1">IF(INDEX(INDIRECT("ALL["&amp;UNTANA7[#Headers]&amp;"]"),rowPointer3)="","",INDEX(INDIRECT("ALL["&amp;UNTANA7[#Headers]&amp;"]"),rowPointer3))</f>
        <v/>
      </c>
      <c r="K241" s="2" t="str">
        <f ca="1">IF(INDEX(INDIRECT("ALL["&amp;UNTANA7[#Headers]&amp;"]"),rowPointer3)="","",INDEX(INDIRECT("ALL["&amp;UNTANA7[#Headers]&amp;"]"),rowPointer3))</f>
        <v/>
      </c>
      <c r="L241" s="6" t="str">
        <f ca="1">IF(INDEX(INDIRECT("ALL["&amp;UNTANA7[#Headers]&amp;"]"),rowPointer3)="","",INDEX(INDIRECT("ALL["&amp;UNTANA7[#Headers]&amp;"]"),rowPointer3))</f>
        <v/>
      </c>
      <c r="M241" s="6" t="str">
        <f ca="1">IF(INDEX(INDIRECT("ALL["&amp;UNTANA7[#Headers]&amp;"]"),rowPointer3)="","",INDEX(INDIRECT("ALL["&amp;UNTANA7[#Headers]&amp;"]"),rowPointer3))</f>
        <v>SAMPUL SAMSON BOXY BATIK</v>
      </c>
      <c r="N241" s="6">
        <f ca="1">IF(INDEX(INDIRECT("ALL["&amp;UNTANA7[#Headers]&amp;"]"),rowPointer3)="","",INDEX(INDIRECT("ALL["&amp;UNTANA7[#Headers]&amp;"]"),rowPointer3))</f>
        <v>10</v>
      </c>
      <c r="O241" s="9" t="str">
        <f ca="1">IF(INDEX(INDIRECT("ALL["&amp;UNTANA7[#Headers]&amp;"]"),rowPointer3)="","",INDEX(INDIRECT("ALL["&amp;UNTANA7[#Headers]&amp;"]"),rowPointer3))</f>
        <v/>
      </c>
      <c r="P241" s="6" t="str">
        <f ca="1">IF(INDEX(INDIRECT("ALL["&amp;UNTANA7[#Headers]&amp;"]"),rowPointer3)="","",INDEX(INDIRECT("ALL["&amp;UNTANA7[#Headers]&amp;"]"),rowPointer3))</f>
        <v/>
      </c>
      <c r="Q241" s="9" t="str">
        <f ca="1">IF(INDEX(INDIRECT("ALL["&amp;UNTANA7[#Headers]&amp;"]"),rowPointer3)="","",INDEX(INDIRECT("ALL["&amp;UNTANA7[#Headers]&amp;"]"),rowPointer3))</f>
        <v/>
      </c>
      <c r="R241" s="9">
        <f ca="1">IF(INDEX(INDIRECT("ALL["&amp;UNTANA7[#Headers]&amp;"]"),rowPointer3)="","",INDEX(INDIRECT("ALL["&amp;UNTANA7[#Headers]&amp;"]"),rowPointer3))</f>
        <v>1215000</v>
      </c>
      <c r="S241" s="6" t="str">
        <f ca="1">IF(INDEX(INDIRECT("ALL["&amp;UNTANA7[#Headers]&amp;"]"),rowPointer3)="","",INDEX(INDIRECT("ALL["&amp;UNTANA7[#Headers]&amp;"]"),rowPointer3))</f>
        <v>180 PAK</v>
      </c>
      <c r="T241" s="4">
        <f ca="1">IF(INDEX(INDIRECT("ALL["&amp;UNTANA7[#Headers]&amp;"]"),rowPointer3)="","",INDEX(INDIRECT("ALL["&amp;UNTANA7[#Headers]&amp;"]"),rowPointer3))</f>
        <v>0.1</v>
      </c>
      <c r="U241" s="4">
        <f ca="1">IF(INDEX(INDIRECT("ALL["&amp;UNTANA7[#Headers]&amp;"]"),rowPointer3)="","",INDEX(INDIRECT("ALL["&amp;UNTANA7[#Headers]&amp;"]"),rowPointer3))</f>
        <v>0.1</v>
      </c>
      <c r="V241" s="9" t="str">
        <f ca="1">IF(INDEX(INDIRECT("ALL["&amp;UNTANA7[#Headers]&amp;"]"),rowPointer3)="","",INDEX(INDIRECT("ALL["&amp;UNTANA7[#Headers]&amp;"]"),rowPointer3))</f>
        <v/>
      </c>
      <c r="W241" s="6" t="str">
        <f ca="1">IF(INDEX(INDIRECT("ALL["&amp;UNTANA7[#Headers]&amp;"]"),rowPointer3)="","",INDEX(INDIRECT("ALL["&amp;UNTANA7[#Headers]&amp;"]"),rowPointer3))</f>
        <v/>
      </c>
    </row>
    <row r="242" spans="1:23" x14ac:dyDescent="0.25">
      <c r="A242" s="7">
        <v>238</v>
      </c>
      <c r="D242">
        <f t="shared" si="3"/>
        <v>238</v>
      </c>
      <c r="E242" t="str">
        <f ca="1">INDEX(INDIRECT("ALL["&amp;UNTANA7[#Headers]&amp;"]"),rowPointer3)</f>
        <v/>
      </c>
      <c r="F242" s="2" t="str">
        <f ca="1">INDEX(INDIRECT("ALL["&amp;UNTANA7[#Headers]&amp;"]"),rowPointer3)</f>
        <v/>
      </c>
      <c r="G242" s="6" t="str">
        <f ca="1">IF(INDEX(INDIRECT("ALL["&amp;UNTANA7[#Headers]&amp;"]"),rowPointer3)="","",INDEX(INDIRECT("ALL["&amp;UNTANA7[#Headers]&amp;"]"),rowPointer3))</f>
        <v/>
      </c>
      <c r="H242" s="6" t="str">
        <f ca="1">IF(INDEX(INDIRECT("ALL["&amp;UNTANA7[#Headers]&amp;"]"),rowPointer3)="","",INDEX(INDIRECT("ALL["&amp;UNTANA7[#Headers]&amp;"]"),rowPointer3))</f>
        <v/>
      </c>
      <c r="I242" s="6" t="str">
        <f ca="1">IF(INDEX(INDIRECT("ALL["&amp;UNTANA7[#Headers]&amp;"]"),rowPointer3)="","",INDEX(INDIRECT("ALL["&amp;UNTANA7[#Headers]&amp;"]"),rowPointer3))</f>
        <v/>
      </c>
      <c r="J242" s="6" t="str">
        <f ca="1">IF(INDEX(INDIRECT("ALL["&amp;UNTANA7[#Headers]&amp;"]"),rowPointer3)="","",INDEX(INDIRECT("ALL["&amp;UNTANA7[#Headers]&amp;"]"),rowPointer3))</f>
        <v/>
      </c>
      <c r="K242" s="2" t="str">
        <f ca="1">IF(INDEX(INDIRECT("ALL["&amp;UNTANA7[#Headers]&amp;"]"),rowPointer3)="","",INDEX(INDIRECT("ALL["&amp;UNTANA7[#Headers]&amp;"]"),rowPointer3))</f>
        <v/>
      </c>
      <c r="L242" s="6" t="str">
        <f ca="1">IF(INDEX(INDIRECT("ALL["&amp;UNTANA7[#Headers]&amp;"]"),rowPointer3)="","",INDEX(INDIRECT("ALL["&amp;UNTANA7[#Headers]&amp;"]"),rowPointer3))</f>
        <v/>
      </c>
      <c r="M242" s="6" t="str">
        <f ca="1">IF(INDEX(INDIRECT("ALL["&amp;UNTANA7[#Headers]&amp;"]"),rowPointer3)="","",INDEX(INDIRECT("ALL["&amp;UNTANA7[#Headers]&amp;"]"),rowPointer3))</f>
        <v>SAMPUL SAMSON BOXY FANCY</v>
      </c>
      <c r="N242" s="6">
        <f ca="1">IF(INDEX(INDIRECT("ALL["&amp;UNTANA7[#Headers]&amp;"]"),rowPointer3)="","",INDEX(INDIRECT("ALL["&amp;UNTANA7[#Headers]&amp;"]"),rowPointer3))</f>
        <v>10</v>
      </c>
      <c r="O242" s="9" t="str">
        <f ca="1">IF(INDEX(INDIRECT("ALL["&amp;UNTANA7[#Headers]&amp;"]"),rowPointer3)="","",INDEX(INDIRECT("ALL["&amp;UNTANA7[#Headers]&amp;"]"),rowPointer3))</f>
        <v/>
      </c>
      <c r="P242" s="6" t="str">
        <f ca="1">IF(INDEX(INDIRECT("ALL["&amp;UNTANA7[#Headers]&amp;"]"),rowPointer3)="","",INDEX(INDIRECT("ALL["&amp;UNTANA7[#Headers]&amp;"]"),rowPointer3))</f>
        <v/>
      </c>
      <c r="Q242" s="9" t="str">
        <f ca="1">IF(INDEX(INDIRECT("ALL["&amp;UNTANA7[#Headers]&amp;"]"),rowPointer3)="","",INDEX(INDIRECT("ALL["&amp;UNTANA7[#Headers]&amp;"]"),rowPointer3))</f>
        <v/>
      </c>
      <c r="R242" s="9">
        <f ca="1">IF(INDEX(INDIRECT("ALL["&amp;UNTANA7[#Headers]&amp;"]"),rowPointer3)="","",INDEX(INDIRECT("ALL["&amp;UNTANA7[#Headers]&amp;"]"),rowPointer3))</f>
        <v>1215000</v>
      </c>
      <c r="S242" s="6" t="str">
        <f ca="1">IF(INDEX(INDIRECT("ALL["&amp;UNTANA7[#Headers]&amp;"]"),rowPointer3)="","",INDEX(INDIRECT("ALL["&amp;UNTANA7[#Headers]&amp;"]"),rowPointer3))</f>
        <v>180 PAK</v>
      </c>
      <c r="T242" s="4">
        <f ca="1">IF(INDEX(INDIRECT("ALL["&amp;UNTANA7[#Headers]&amp;"]"),rowPointer3)="","",INDEX(INDIRECT("ALL["&amp;UNTANA7[#Headers]&amp;"]"),rowPointer3))</f>
        <v>0.1</v>
      </c>
      <c r="U242" s="4">
        <f ca="1">IF(INDEX(INDIRECT("ALL["&amp;UNTANA7[#Headers]&amp;"]"),rowPointer3)="","",INDEX(INDIRECT("ALL["&amp;UNTANA7[#Headers]&amp;"]"),rowPointer3))</f>
        <v>0.1</v>
      </c>
      <c r="V242" s="9" t="str">
        <f ca="1">IF(INDEX(INDIRECT("ALL["&amp;UNTANA7[#Headers]&amp;"]"),rowPointer3)="","",INDEX(INDIRECT("ALL["&amp;UNTANA7[#Headers]&amp;"]"),rowPointer3))</f>
        <v/>
      </c>
      <c r="W242" s="6" t="str">
        <f ca="1">IF(INDEX(INDIRECT("ALL["&amp;UNTANA7[#Headers]&amp;"]"),rowPointer3)="","",INDEX(INDIRECT("ALL["&amp;UNTANA7[#Headers]&amp;"]"),rowPointer3))</f>
        <v/>
      </c>
    </row>
    <row r="243" spans="1:23" x14ac:dyDescent="0.25">
      <c r="A243" s="7">
        <v>239</v>
      </c>
      <c r="D243">
        <f t="shared" si="3"/>
        <v>239</v>
      </c>
      <c r="E243" t="str">
        <f ca="1">INDEX(INDIRECT("ALL["&amp;UNTANA7[#Headers]&amp;"]"),rowPointer3)</f>
        <v/>
      </c>
      <c r="F243" s="2" t="str">
        <f ca="1">INDEX(INDIRECT("ALL["&amp;UNTANA7[#Headers]&amp;"]"),rowPointer3)</f>
        <v/>
      </c>
      <c r="G243" s="6" t="str">
        <f ca="1">IF(INDEX(INDIRECT("ALL["&amp;UNTANA7[#Headers]&amp;"]"),rowPointer3)="","",INDEX(INDIRECT("ALL["&amp;UNTANA7[#Headers]&amp;"]"),rowPointer3))</f>
        <v/>
      </c>
      <c r="H243" s="6" t="str">
        <f ca="1">IF(INDEX(INDIRECT("ALL["&amp;UNTANA7[#Headers]&amp;"]"),rowPointer3)="","",INDEX(INDIRECT("ALL["&amp;UNTANA7[#Headers]&amp;"]"),rowPointer3))</f>
        <v/>
      </c>
      <c r="I243" s="6" t="str">
        <f ca="1">IF(INDEX(INDIRECT("ALL["&amp;UNTANA7[#Headers]&amp;"]"),rowPointer3)="","",INDEX(INDIRECT("ALL["&amp;UNTANA7[#Headers]&amp;"]"),rowPointer3))</f>
        <v/>
      </c>
      <c r="J243" s="6" t="str">
        <f ca="1">IF(INDEX(INDIRECT("ALL["&amp;UNTANA7[#Headers]&amp;"]"),rowPointer3)="","",INDEX(INDIRECT("ALL["&amp;UNTANA7[#Headers]&amp;"]"),rowPointer3))</f>
        <v/>
      </c>
      <c r="K243" s="2" t="str">
        <f ca="1">IF(INDEX(INDIRECT("ALL["&amp;UNTANA7[#Headers]&amp;"]"),rowPointer3)="","",INDEX(INDIRECT("ALL["&amp;UNTANA7[#Headers]&amp;"]"),rowPointer3))</f>
        <v/>
      </c>
      <c r="L243" s="6" t="str">
        <f ca="1">IF(INDEX(INDIRECT("ALL["&amp;UNTANA7[#Headers]&amp;"]"),rowPointer3)="","",INDEX(INDIRECT("ALL["&amp;UNTANA7[#Headers]&amp;"]"),rowPointer3))</f>
        <v/>
      </c>
      <c r="M243" s="6" t="str">
        <f ca="1">IF(INDEX(INDIRECT("ALL["&amp;UNTANA7[#Headers]&amp;"]"),rowPointer3)="","",INDEX(INDIRECT("ALL["&amp;UNTANA7[#Headers]&amp;"]"),rowPointer3))</f>
        <v/>
      </c>
      <c r="N243" s="6" t="str">
        <f ca="1">IF(INDEX(INDIRECT("ALL["&amp;UNTANA7[#Headers]&amp;"]"),rowPointer3)="","",INDEX(INDIRECT("ALL["&amp;UNTANA7[#Headers]&amp;"]"),rowPointer3))</f>
        <v/>
      </c>
      <c r="O243" s="9" t="str">
        <f ca="1">IF(INDEX(INDIRECT("ALL["&amp;UNTANA7[#Headers]&amp;"]"),rowPointer3)="","",INDEX(INDIRECT("ALL["&amp;UNTANA7[#Headers]&amp;"]"),rowPointer3))</f>
        <v/>
      </c>
      <c r="P243" s="6" t="str">
        <f ca="1">IF(INDEX(INDIRECT("ALL["&amp;UNTANA7[#Headers]&amp;"]"),rowPointer3)="","",INDEX(INDIRECT("ALL["&amp;UNTANA7[#Headers]&amp;"]"),rowPointer3))</f>
        <v/>
      </c>
      <c r="Q243" s="9" t="str">
        <f ca="1">IF(INDEX(INDIRECT("ALL["&amp;UNTANA7[#Headers]&amp;"]"),rowPointer3)="","",INDEX(INDIRECT("ALL["&amp;UNTANA7[#Headers]&amp;"]"),rowPointer3))</f>
        <v/>
      </c>
      <c r="R243" s="9" t="str">
        <f ca="1">IF(INDEX(INDIRECT("ALL["&amp;UNTANA7[#Headers]&amp;"]"),rowPointer3)="","",INDEX(INDIRECT("ALL["&amp;UNTANA7[#Headers]&amp;"]"),rowPointer3))</f>
        <v/>
      </c>
      <c r="S243" s="6" t="str">
        <f ca="1">IF(INDEX(INDIRECT("ALL["&amp;UNTANA7[#Headers]&amp;"]"),rowPointer3)="","",INDEX(INDIRECT("ALL["&amp;UNTANA7[#Headers]&amp;"]"),rowPointer3))</f>
        <v/>
      </c>
      <c r="T243" s="4" t="str">
        <f ca="1">IF(INDEX(INDIRECT("ALL["&amp;UNTANA7[#Headers]&amp;"]"),rowPointer3)="","",INDEX(INDIRECT("ALL["&amp;UNTANA7[#Headers]&amp;"]"),rowPointer3))</f>
        <v/>
      </c>
      <c r="U243" s="4" t="str">
        <f ca="1">IF(INDEX(INDIRECT("ALL["&amp;UNTANA7[#Headers]&amp;"]"),rowPointer3)="","",INDEX(INDIRECT("ALL["&amp;UNTANA7[#Headers]&amp;"]"),rowPointer3))</f>
        <v/>
      </c>
      <c r="V243" s="9" t="str">
        <f ca="1">IF(INDEX(INDIRECT("ALL["&amp;UNTANA7[#Headers]&amp;"]"),rowPointer3)="","",INDEX(INDIRECT("ALL["&amp;UNTANA7[#Headers]&amp;"]"),rowPointer3))</f>
        <v/>
      </c>
      <c r="W243" s="6" t="str">
        <f ca="1">IF(INDEX(INDIRECT("ALL["&amp;UNTANA7[#Headers]&amp;"]"),rowPointer3)="","",INDEX(INDIRECT("ALL["&amp;UNTANA7[#Headers]&amp;"]"),rowPointer3))</f>
        <v/>
      </c>
    </row>
    <row r="244" spans="1:23" x14ac:dyDescent="0.25">
      <c r="A244" s="7">
        <v>240</v>
      </c>
      <c r="D244">
        <f t="shared" si="3"/>
        <v>240</v>
      </c>
      <c r="E244">
        <f ca="1">INDEX(INDIRECT("ALL["&amp;UNTANA7[#Headers]&amp;"]"),rowPointer3)</f>
        <v>47</v>
      </c>
      <c r="F244" s="2" t="str">
        <f ca="1">INDEX(INDIRECT("ALL["&amp;UNTANA7[#Headers]&amp;"]"),rowPointer3)</f>
        <v/>
      </c>
      <c r="G244" s="6" t="str">
        <f ca="1">IF(INDEX(INDIRECT("ALL["&amp;UNTANA7[#Headers]&amp;"]"),rowPointer3)="","",INDEX(INDIRECT("ALL["&amp;UNTANA7[#Headers]&amp;"]"),rowPointer3))</f>
        <v>SAPUTRO OFFICE</v>
      </c>
      <c r="H244" s="6" t="str">
        <f ca="1">IF(INDEX(INDIRECT("ALL["&amp;UNTANA7[#Headers]&amp;"]"),rowPointer3)="","",INDEX(INDIRECT("ALL["&amp;UNTANA7[#Headers]&amp;"]"),rowPointer3))</f>
        <v>UNTANA</v>
      </c>
      <c r="I244" s="6" t="str">
        <f ca="1">IF(INDEX(INDIRECT("ALL["&amp;UNTANA7[#Headers]&amp;"]"),rowPointer3)="","",INDEX(INDIRECT("ALL["&amp;UNTANA7[#Headers]&amp;"]"),rowPointer3))</f>
        <v>F-3662 INVS03</v>
      </c>
      <c r="J244" s="6" t="str">
        <f ca="1">IF(INDEX(INDIRECT("ALL["&amp;UNTANA7[#Headers]&amp;"]"),rowPointer3)="","",INDEX(INDIRECT("ALL["&amp;UNTANA7[#Headers]&amp;"]"),rowPointer3))</f>
        <v/>
      </c>
      <c r="K244" s="2">
        <f ca="1">IF(INDEX(INDIRECT("ALL["&amp;UNTANA7[#Headers]&amp;"]"),rowPointer3)="","",INDEX(INDIRECT("ALL["&amp;UNTANA7[#Headers]&amp;"]"),rowPointer3))</f>
        <v>44917</v>
      </c>
      <c r="L244" s="6" t="str">
        <f ca="1">IF(INDEX(INDIRECT("ALL["&amp;UNTANA7[#Headers]&amp;"]"),rowPointer3)="","",INDEX(INDIRECT("ALL["&amp;UNTANA7[#Headers]&amp;"]"),rowPointer3))</f>
        <v/>
      </c>
      <c r="M244" s="6" t="str">
        <f ca="1">IF(INDEX(INDIRECT("ALL["&amp;UNTANA7[#Headers]&amp;"]"),rowPointer3)="","",INDEX(INDIRECT("ALL["&amp;UNTANA7[#Headers]&amp;"]"),rowPointer3))</f>
        <v>MEJA IPAD IMPORT JUMBO KARAKTER</v>
      </c>
      <c r="N244" s="6">
        <f ca="1">IF(INDEX(INDIRECT("ALL["&amp;UNTANA7[#Headers]&amp;"]"),rowPointer3)="","",INDEX(INDIRECT("ALL["&amp;UNTANA7[#Headers]&amp;"]"),rowPointer3))</f>
        <v>50</v>
      </c>
      <c r="O244" s="9">
        <f ca="1">IF(INDEX(INDIRECT("ALL["&amp;UNTANA7[#Headers]&amp;"]"),rowPointer3)="","",INDEX(INDIRECT("ALL["&amp;UNTANA7[#Headers]&amp;"]"),rowPointer3))</f>
        <v>500</v>
      </c>
      <c r="P244" s="6" t="str">
        <f ca="1">IF(INDEX(INDIRECT("ALL["&amp;UNTANA7[#Headers]&amp;"]"),rowPointer3)="","",INDEX(INDIRECT("ALL["&amp;UNTANA7[#Headers]&amp;"]"),rowPointer3))</f>
        <v>PCS</v>
      </c>
      <c r="Q244" s="9">
        <f ca="1">IF(INDEX(INDIRECT("ALL["&amp;UNTANA7[#Headers]&amp;"]"),rowPointer3)="","",INDEX(INDIRECT("ALL["&amp;UNTANA7[#Headers]&amp;"]"),rowPointer3))</f>
        <v>48000</v>
      </c>
      <c r="R244" s="9" t="str">
        <f ca="1">IF(INDEX(INDIRECT("ALL["&amp;UNTANA7[#Headers]&amp;"]"),rowPointer3)="","",INDEX(INDIRECT("ALL["&amp;UNTANA7[#Headers]&amp;"]"),rowPointer3))</f>
        <v/>
      </c>
      <c r="S244" s="6" t="str">
        <f ca="1">IF(INDEX(INDIRECT("ALL["&amp;UNTANA7[#Headers]&amp;"]"),rowPointer3)="","",INDEX(INDIRECT("ALL["&amp;UNTANA7[#Headers]&amp;"]"),rowPointer3))</f>
        <v>10 PCS</v>
      </c>
      <c r="T244" s="4" t="str">
        <f ca="1">IF(INDEX(INDIRECT("ALL["&amp;UNTANA7[#Headers]&amp;"]"),rowPointer3)="","",INDEX(INDIRECT("ALL["&amp;UNTANA7[#Headers]&amp;"]"),rowPointer3))</f>
        <v/>
      </c>
      <c r="U244" s="4" t="str">
        <f ca="1">IF(INDEX(INDIRECT("ALL["&amp;UNTANA7[#Headers]&amp;"]"),rowPointer3)="","",INDEX(INDIRECT("ALL["&amp;UNTANA7[#Headers]&amp;"]"),rowPointer3))</f>
        <v/>
      </c>
      <c r="V244" s="9" t="str">
        <f ca="1">IF(INDEX(INDIRECT("ALL["&amp;UNTANA7[#Headers]&amp;"]"),rowPointer3)="","",INDEX(INDIRECT("ALL["&amp;UNTANA7[#Headers]&amp;"]"),rowPointer3))</f>
        <v/>
      </c>
      <c r="W244" s="6" t="str">
        <f ca="1">IF(INDEX(INDIRECT("ALL["&amp;UNTANA7[#Headers]&amp;"]"),rowPointer3)="","",INDEX(INDIRECT("ALL["&amp;UNTANA7[#Headers]&amp;"]"),rowPointer3))</f>
        <v/>
      </c>
    </row>
    <row r="245" spans="1:23" x14ac:dyDescent="0.25">
      <c r="A245" s="7">
        <v>241</v>
      </c>
      <c r="D245">
        <f t="shared" si="3"/>
        <v>241</v>
      </c>
      <c r="E245" t="str">
        <f ca="1">INDEX(INDIRECT("ALL["&amp;UNTANA7[#Headers]&amp;"]"),rowPointer3)</f>
        <v/>
      </c>
      <c r="F245" s="2" t="str">
        <f ca="1">INDEX(INDIRECT("ALL["&amp;UNTANA7[#Headers]&amp;"]"),rowPointer3)</f>
        <v/>
      </c>
      <c r="G245" s="6" t="str">
        <f ca="1">IF(INDEX(INDIRECT("ALL["&amp;UNTANA7[#Headers]&amp;"]"),rowPointer3)="","",INDEX(INDIRECT("ALL["&amp;UNTANA7[#Headers]&amp;"]"),rowPointer3))</f>
        <v/>
      </c>
      <c r="H245" s="6" t="str">
        <f ca="1">IF(INDEX(INDIRECT("ALL["&amp;UNTANA7[#Headers]&amp;"]"),rowPointer3)="","",INDEX(INDIRECT("ALL["&amp;UNTANA7[#Headers]&amp;"]"),rowPointer3))</f>
        <v/>
      </c>
      <c r="I245" s="6" t="str">
        <f ca="1">IF(INDEX(INDIRECT("ALL["&amp;UNTANA7[#Headers]&amp;"]"),rowPointer3)="","",INDEX(INDIRECT("ALL["&amp;UNTANA7[#Headers]&amp;"]"),rowPointer3))</f>
        <v/>
      </c>
      <c r="J245" s="6" t="str">
        <f ca="1">IF(INDEX(INDIRECT("ALL["&amp;UNTANA7[#Headers]&amp;"]"),rowPointer3)="","",INDEX(INDIRECT("ALL["&amp;UNTANA7[#Headers]&amp;"]"),rowPointer3))</f>
        <v/>
      </c>
      <c r="K245" s="2" t="str">
        <f ca="1">IF(INDEX(INDIRECT("ALL["&amp;UNTANA7[#Headers]&amp;"]"),rowPointer3)="","",INDEX(INDIRECT("ALL["&amp;UNTANA7[#Headers]&amp;"]"),rowPointer3))</f>
        <v/>
      </c>
      <c r="L245" s="6" t="str">
        <f ca="1">IF(INDEX(INDIRECT("ALL["&amp;UNTANA7[#Headers]&amp;"]"),rowPointer3)="","",INDEX(INDIRECT("ALL["&amp;UNTANA7[#Headers]&amp;"]"),rowPointer3))</f>
        <v/>
      </c>
      <c r="M245" s="6" t="str">
        <f ca="1">IF(INDEX(INDIRECT("ALL["&amp;UNTANA7[#Headers]&amp;"]"),rowPointer3)="","",INDEX(INDIRECT("ALL["&amp;UNTANA7[#Headers]&amp;"]"),rowPointer3))</f>
        <v/>
      </c>
      <c r="N245" s="6" t="str">
        <f ca="1">IF(INDEX(INDIRECT("ALL["&amp;UNTANA7[#Headers]&amp;"]"),rowPointer3)="","",INDEX(INDIRECT("ALL["&amp;UNTANA7[#Headers]&amp;"]"),rowPointer3))</f>
        <v/>
      </c>
      <c r="O245" s="9" t="str">
        <f ca="1">IF(INDEX(INDIRECT("ALL["&amp;UNTANA7[#Headers]&amp;"]"),rowPointer3)="","",INDEX(INDIRECT("ALL["&amp;UNTANA7[#Headers]&amp;"]"),rowPointer3))</f>
        <v/>
      </c>
      <c r="P245" s="6" t="str">
        <f ca="1">IF(INDEX(INDIRECT("ALL["&amp;UNTANA7[#Headers]&amp;"]"),rowPointer3)="","",INDEX(INDIRECT("ALL["&amp;UNTANA7[#Headers]&amp;"]"),rowPointer3))</f>
        <v/>
      </c>
      <c r="Q245" s="9" t="str">
        <f ca="1">IF(INDEX(INDIRECT("ALL["&amp;UNTANA7[#Headers]&amp;"]"),rowPointer3)="","",INDEX(INDIRECT("ALL["&amp;UNTANA7[#Headers]&amp;"]"),rowPointer3))</f>
        <v/>
      </c>
      <c r="R245" s="9" t="str">
        <f ca="1">IF(INDEX(INDIRECT("ALL["&amp;UNTANA7[#Headers]&amp;"]"),rowPointer3)="","",INDEX(INDIRECT("ALL["&amp;UNTANA7[#Headers]&amp;"]"),rowPointer3))</f>
        <v/>
      </c>
      <c r="S245" s="6" t="str">
        <f ca="1">IF(INDEX(INDIRECT("ALL["&amp;UNTANA7[#Headers]&amp;"]"),rowPointer3)="","",INDEX(INDIRECT("ALL["&amp;UNTANA7[#Headers]&amp;"]"),rowPointer3))</f>
        <v/>
      </c>
      <c r="T245" s="4" t="str">
        <f ca="1">IF(INDEX(INDIRECT("ALL["&amp;UNTANA7[#Headers]&amp;"]"),rowPointer3)="","",INDEX(INDIRECT("ALL["&amp;UNTANA7[#Headers]&amp;"]"),rowPointer3))</f>
        <v/>
      </c>
      <c r="U245" s="4" t="str">
        <f ca="1">IF(INDEX(INDIRECT("ALL["&amp;UNTANA7[#Headers]&amp;"]"),rowPointer3)="","",INDEX(INDIRECT("ALL["&amp;UNTANA7[#Headers]&amp;"]"),rowPointer3))</f>
        <v/>
      </c>
      <c r="V245" s="9" t="str">
        <f ca="1">IF(INDEX(INDIRECT("ALL["&amp;UNTANA7[#Headers]&amp;"]"),rowPointer3)="","",INDEX(INDIRECT("ALL["&amp;UNTANA7[#Headers]&amp;"]"),rowPointer3))</f>
        <v/>
      </c>
      <c r="W245" s="6" t="str">
        <f ca="1">IF(INDEX(INDIRECT("ALL["&amp;UNTANA7[#Headers]&amp;"]"),rowPointer3)="","",INDEX(INDIRECT("ALL["&amp;UNTANA7[#Headers]&amp;"]"),rowPointer3))</f>
        <v/>
      </c>
    </row>
    <row r="246" spans="1:23" x14ac:dyDescent="0.25">
      <c r="A246" s="7">
        <v>242</v>
      </c>
      <c r="D246">
        <f t="shared" si="3"/>
        <v>242</v>
      </c>
      <c r="E246">
        <f ca="1">INDEX(INDIRECT("ALL["&amp;UNTANA7[#Headers]&amp;"]"),rowPointer3)</f>
        <v>48</v>
      </c>
      <c r="F246" s="2" t="str">
        <f ca="1">INDEX(INDIRECT("ALL["&amp;UNTANA7[#Headers]&amp;"]"),rowPointer3)</f>
        <v/>
      </c>
      <c r="G246" s="6" t="str">
        <f ca="1">IF(INDEX(INDIRECT("ALL["&amp;UNTANA7[#Headers]&amp;"]"),rowPointer3)="","",INDEX(INDIRECT("ALL["&amp;UNTANA7[#Headers]&amp;"]"),rowPointer3))</f>
        <v>MANDIRI BAHAGIA SEJATI</v>
      </c>
      <c r="H246" s="6" t="str">
        <f ca="1">IF(INDEX(INDIRECT("ALL["&amp;UNTANA7[#Headers]&amp;"]"),rowPointer3)="","",INDEX(INDIRECT("ALL["&amp;UNTANA7[#Headers]&amp;"]"),rowPointer3))</f>
        <v>UNTANA</v>
      </c>
      <c r="I246" s="6" t="str">
        <f ca="1">IF(INDEX(INDIRECT("ALL["&amp;UNTANA7[#Headers]&amp;"]"),rowPointer3)="","",INDEX(INDIRECT("ALL["&amp;UNTANA7[#Headers]&amp;"]"),rowPointer3))</f>
        <v>2023/FJP/01/0073</v>
      </c>
      <c r="J246" s="6" t="str">
        <f ca="1">IF(INDEX(INDIRECT("ALL["&amp;UNTANA7[#Headers]&amp;"]"),rowPointer3)="","",INDEX(INDIRECT("ALL["&amp;UNTANA7[#Headers]&amp;"]"),rowPointer3))</f>
        <v/>
      </c>
      <c r="K246" s="2">
        <f ca="1">IF(INDEX(INDIRECT("ALL["&amp;UNTANA7[#Headers]&amp;"]"),rowPointer3)="","",INDEX(INDIRECT("ALL["&amp;UNTANA7[#Headers]&amp;"]"),rowPointer3))</f>
        <v>44933</v>
      </c>
      <c r="L246" s="6" t="str">
        <f ca="1">IF(INDEX(INDIRECT("ALL["&amp;UNTANA7[#Headers]&amp;"]"),rowPointer3)="","",INDEX(INDIRECT("ALL["&amp;UNTANA7[#Headers]&amp;"]"),rowPointer3))</f>
        <v/>
      </c>
      <c r="M246" s="6" t="str">
        <f ca="1">IF(INDEX(INDIRECT("ALL["&amp;UNTANA7[#Headers]&amp;"]"),rowPointer3)="","",INDEX(INDIRECT("ALL["&amp;UNTANA7[#Headers]&amp;"]"),rowPointer3))</f>
        <v>JARUM PENTOL MIKA 38MM (ISI 40)</v>
      </c>
      <c r="N246" s="6">
        <f ca="1">IF(INDEX(INDIRECT("ALL["&amp;UNTANA7[#Headers]&amp;"]"),rowPointer3)="","",INDEX(INDIRECT("ALL["&amp;UNTANA7[#Headers]&amp;"]"),rowPointer3))</f>
        <v>50</v>
      </c>
      <c r="O246" s="9">
        <f ca="1">IF(INDEX(INDIRECT("ALL["&amp;UNTANA7[#Headers]&amp;"]"),rowPointer3)="","",INDEX(INDIRECT("ALL["&amp;UNTANA7[#Headers]&amp;"]"),rowPointer3))</f>
        <v>50000</v>
      </c>
      <c r="P246" s="6" t="str">
        <f ca="1">IF(INDEX(INDIRECT("ALL["&amp;UNTANA7[#Headers]&amp;"]"),rowPointer3)="","",INDEX(INDIRECT("ALL["&amp;UNTANA7[#Headers]&amp;"]"),rowPointer3))</f>
        <v>BOX</v>
      </c>
      <c r="Q246" s="9">
        <f ca="1">IF(INDEX(INDIRECT("ALL["&amp;UNTANA7[#Headers]&amp;"]"),rowPointer3)="","",INDEX(INDIRECT("ALL["&amp;UNTANA7[#Headers]&amp;"]"),rowPointer3))</f>
        <v>900</v>
      </c>
      <c r="R246" s="9" t="str">
        <f ca="1">IF(INDEX(INDIRECT("ALL["&amp;UNTANA7[#Headers]&amp;"]"),rowPointer3)="","",INDEX(INDIRECT("ALL["&amp;UNTANA7[#Headers]&amp;"]"),rowPointer3))</f>
        <v/>
      </c>
      <c r="S246" s="6" t="str">
        <f ca="1">IF(INDEX(INDIRECT("ALL["&amp;UNTANA7[#Headers]&amp;"]"),rowPointer3)="","",INDEX(INDIRECT("ALL["&amp;UNTANA7[#Headers]&amp;"]"),rowPointer3))</f>
        <v/>
      </c>
      <c r="T246" s="4" t="str">
        <f ca="1">IF(INDEX(INDIRECT("ALL["&amp;UNTANA7[#Headers]&amp;"]"),rowPointer3)="","",INDEX(INDIRECT("ALL["&amp;UNTANA7[#Headers]&amp;"]"),rowPointer3))</f>
        <v/>
      </c>
      <c r="U246" s="4" t="str">
        <f ca="1">IF(INDEX(INDIRECT("ALL["&amp;UNTANA7[#Headers]&amp;"]"),rowPointer3)="","",INDEX(INDIRECT("ALL["&amp;UNTANA7[#Headers]&amp;"]"),rowPointer3))</f>
        <v/>
      </c>
      <c r="V246" s="9" t="str">
        <f ca="1">IF(INDEX(INDIRECT("ALL["&amp;UNTANA7[#Headers]&amp;"]"),rowPointer3)="","",INDEX(INDIRECT("ALL["&amp;UNTANA7[#Headers]&amp;"]"),rowPointer3))</f>
        <v/>
      </c>
      <c r="W246" s="6" t="str">
        <f ca="1">IF(INDEX(INDIRECT("ALL["&amp;UNTANA7[#Headers]&amp;"]"),rowPointer3)="","",INDEX(INDIRECT("ALL["&amp;UNTANA7[#Headers]&amp;"]"),rowPointer3))</f>
        <v/>
      </c>
    </row>
    <row r="247" spans="1:23" x14ac:dyDescent="0.25">
      <c r="A247" s="7">
        <v>243</v>
      </c>
      <c r="D247">
        <f t="shared" si="3"/>
        <v>243</v>
      </c>
      <c r="E247" t="str">
        <f ca="1">INDEX(INDIRECT("ALL["&amp;UNTANA7[#Headers]&amp;"]"),rowPointer3)</f>
        <v/>
      </c>
      <c r="F247" s="2" t="str">
        <f ca="1">INDEX(INDIRECT("ALL["&amp;UNTANA7[#Headers]&amp;"]"),rowPointer3)</f>
        <v/>
      </c>
      <c r="G247" s="6" t="str">
        <f ca="1">IF(INDEX(INDIRECT("ALL["&amp;UNTANA7[#Headers]&amp;"]"),rowPointer3)="","",INDEX(INDIRECT("ALL["&amp;UNTANA7[#Headers]&amp;"]"),rowPointer3))</f>
        <v/>
      </c>
      <c r="H247" s="6" t="str">
        <f ca="1">IF(INDEX(INDIRECT("ALL["&amp;UNTANA7[#Headers]&amp;"]"),rowPointer3)="","",INDEX(INDIRECT("ALL["&amp;UNTANA7[#Headers]&amp;"]"),rowPointer3))</f>
        <v/>
      </c>
      <c r="I247" s="6" t="str">
        <f ca="1">IF(INDEX(INDIRECT("ALL["&amp;UNTANA7[#Headers]&amp;"]"),rowPointer3)="","",INDEX(INDIRECT("ALL["&amp;UNTANA7[#Headers]&amp;"]"),rowPointer3))</f>
        <v/>
      </c>
      <c r="J247" s="6" t="str">
        <f ca="1">IF(INDEX(INDIRECT("ALL["&amp;UNTANA7[#Headers]&amp;"]"),rowPointer3)="","",INDEX(INDIRECT("ALL["&amp;UNTANA7[#Headers]&amp;"]"),rowPointer3))</f>
        <v/>
      </c>
      <c r="K247" s="2" t="str">
        <f ca="1">IF(INDEX(INDIRECT("ALL["&amp;UNTANA7[#Headers]&amp;"]"),rowPointer3)="","",INDEX(INDIRECT("ALL["&amp;UNTANA7[#Headers]&amp;"]"),rowPointer3))</f>
        <v/>
      </c>
      <c r="L247" s="6" t="str">
        <f ca="1">IF(INDEX(INDIRECT("ALL["&amp;UNTANA7[#Headers]&amp;"]"),rowPointer3)="","",INDEX(INDIRECT("ALL["&amp;UNTANA7[#Headers]&amp;"]"),rowPointer3))</f>
        <v/>
      </c>
      <c r="M247" s="6" t="str">
        <f ca="1">IF(INDEX(INDIRECT("ALL["&amp;UNTANA7[#Headers]&amp;"]"),rowPointer3)="","",INDEX(INDIRECT("ALL["&amp;UNTANA7[#Headers]&amp;"]"),rowPointer3))</f>
        <v/>
      </c>
      <c r="N247" s="6" t="str">
        <f ca="1">IF(INDEX(INDIRECT("ALL["&amp;UNTANA7[#Headers]&amp;"]"),rowPointer3)="","",INDEX(INDIRECT("ALL["&amp;UNTANA7[#Headers]&amp;"]"),rowPointer3))</f>
        <v/>
      </c>
      <c r="O247" s="9" t="str">
        <f ca="1">IF(INDEX(INDIRECT("ALL["&amp;UNTANA7[#Headers]&amp;"]"),rowPointer3)="","",INDEX(INDIRECT("ALL["&amp;UNTANA7[#Headers]&amp;"]"),rowPointer3))</f>
        <v/>
      </c>
      <c r="P247" s="6" t="str">
        <f ca="1">IF(INDEX(INDIRECT("ALL["&amp;UNTANA7[#Headers]&amp;"]"),rowPointer3)="","",INDEX(INDIRECT("ALL["&amp;UNTANA7[#Headers]&amp;"]"),rowPointer3))</f>
        <v/>
      </c>
      <c r="Q247" s="9" t="str">
        <f ca="1">IF(INDEX(INDIRECT("ALL["&amp;UNTANA7[#Headers]&amp;"]"),rowPointer3)="","",INDEX(INDIRECT("ALL["&amp;UNTANA7[#Headers]&amp;"]"),rowPointer3))</f>
        <v/>
      </c>
      <c r="R247" s="9" t="str">
        <f ca="1">IF(INDEX(INDIRECT("ALL["&amp;UNTANA7[#Headers]&amp;"]"),rowPointer3)="","",INDEX(INDIRECT("ALL["&amp;UNTANA7[#Headers]&amp;"]"),rowPointer3))</f>
        <v/>
      </c>
      <c r="S247" s="6" t="str">
        <f ca="1">IF(INDEX(INDIRECT("ALL["&amp;UNTANA7[#Headers]&amp;"]"),rowPointer3)="","",INDEX(INDIRECT("ALL["&amp;UNTANA7[#Headers]&amp;"]"),rowPointer3))</f>
        <v/>
      </c>
      <c r="T247" s="4" t="str">
        <f ca="1">IF(INDEX(INDIRECT("ALL["&amp;UNTANA7[#Headers]&amp;"]"),rowPointer3)="","",INDEX(INDIRECT("ALL["&amp;UNTANA7[#Headers]&amp;"]"),rowPointer3))</f>
        <v/>
      </c>
      <c r="U247" s="4" t="str">
        <f ca="1">IF(INDEX(INDIRECT("ALL["&amp;UNTANA7[#Headers]&amp;"]"),rowPointer3)="","",INDEX(INDIRECT("ALL["&amp;UNTANA7[#Headers]&amp;"]"),rowPointer3))</f>
        <v/>
      </c>
      <c r="V247" s="9" t="str">
        <f ca="1">IF(INDEX(INDIRECT("ALL["&amp;UNTANA7[#Headers]&amp;"]"),rowPointer3)="","",INDEX(INDIRECT("ALL["&amp;UNTANA7[#Headers]&amp;"]"),rowPointer3))</f>
        <v/>
      </c>
      <c r="W247" s="6" t="str">
        <f ca="1">IF(INDEX(INDIRECT("ALL["&amp;UNTANA7[#Headers]&amp;"]"),rowPointer3)="","",INDEX(INDIRECT("ALL["&amp;UNTANA7[#Headers]&amp;"]"),rowPointer3))</f>
        <v/>
      </c>
    </row>
    <row r="248" spans="1:23" x14ac:dyDescent="0.25">
      <c r="A248" s="7">
        <v>244</v>
      </c>
      <c r="D248">
        <f t="shared" si="3"/>
        <v>244</v>
      </c>
      <c r="E248">
        <f ca="1">INDEX(INDIRECT("ALL["&amp;UNTANA7[#Headers]&amp;"]"),rowPointer3)</f>
        <v>49</v>
      </c>
      <c r="F248" s="2" t="str">
        <f ca="1">INDEX(INDIRECT("ALL["&amp;UNTANA7[#Headers]&amp;"]"),rowPointer3)</f>
        <v/>
      </c>
      <c r="G248" s="6" t="str">
        <f ca="1">IF(INDEX(INDIRECT("ALL["&amp;UNTANA7[#Headers]&amp;"]"),rowPointer3)="","",INDEX(INDIRECT("ALL["&amp;UNTANA7[#Headers]&amp;"]"),rowPointer3))</f>
        <v>SURYA PRATAMA</v>
      </c>
      <c r="H248" s="6" t="str">
        <f ca="1">IF(INDEX(INDIRECT("ALL["&amp;UNTANA7[#Headers]&amp;"]"),rowPointer3)="","",INDEX(INDIRECT("ALL["&amp;UNTANA7[#Headers]&amp;"]"),rowPointer3))</f>
        <v>UNTANA</v>
      </c>
      <c r="I248" s="6" t="str">
        <f ca="1">IF(INDEX(INDIRECT("ALL["&amp;UNTANA7[#Headers]&amp;"]"),rowPointer3)="","",INDEX(INDIRECT("ALL["&amp;UNTANA7[#Headers]&amp;"]"),rowPointer3))</f>
        <v>F23AP000137</v>
      </c>
      <c r="J248" s="6" t="str">
        <f ca="1">IF(INDEX(INDIRECT("ALL["&amp;UNTANA7[#Headers]&amp;"]"),rowPointer3)="","",INDEX(INDIRECT("ALL["&amp;UNTANA7[#Headers]&amp;"]"),rowPointer3))</f>
        <v/>
      </c>
      <c r="K248" s="2">
        <f ca="1">IF(INDEX(INDIRECT("ALL["&amp;UNTANA7[#Headers]&amp;"]"),rowPointer3)="","",INDEX(INDIRECT("ALL["&amp;UNTANA7[#Headers]&amp;"]"),rowPointer3))</f>
        <v>44931</v>
      </c>
      <c r="L248" s="6" t="str">
        <f ca="1">IF(INDEX(INDIRECT("ALL["&amp;UNTANA7[#Headers]&amp;"]"),rowPointer3)="","",INDEX(INDIRECT("ALL["&amp;UNTANA7[#Headers]&amp;"]"),rowPointer3))</f>
        <v/>
      </c>
      <c r="M248" s="6" t="str">
        <f ca="1">IF(INDEX(INDIRECT("ALL["&amp;UNTANA7[#Headers]&amp;"]"),rowPointer3)="","",INDEX(INDIRECT("ALL["&amp;UNTANA7[#Headers]&amp;"]"),rowPointer3))</f>
        <v>SERUTAN TABUNG 231 (MIX) ISI 24 PCS@120</v>
      </c>
      <c r="N248" s="6">
        <f ca="1">IF(INDEX(INDIRECT("ALL["&amp;UNTANA7[#Headers]&amp;"]"),rowPointer3)="","",INDEX(INDIRECT("ALL["&amp;UNTANA7[#Headers]&amp;"]"),rowPointer3))</f>
        <v>30</v>
      </c>
      <c r="O248" s="9" t="str">
        <f ca="1">IF(INDEX(INDIRECT("ALL["&amp;UNTANA7[#Headers]&amp;"]"),rowPointer3)="","",INDEX(INDIRECT("ALL["&amp;UNTANA7[#Headers]&amp;"]"),rowPointer3))</f>
        <v/>
      </c>
      <c r="P248" s="6" t="str">
        <f ca="1">IF(INDEX(INDIRECT("ALL["&amp;UNTANA7[#Headers]&amp;"]"),rowPointer3)="","",INDEX(INDIRECT("ALL["&amp;UNTANA7[#Headers]&amp;"]"),rowPointer3))</f>
        <v/>
      </c>
      <c r="Q248" s="9">
        <f ca="1">IF(INDEX(INDIRECT("ALL["&amp;UNTANA7[#Headers]&amp;"]"),rowPointer3)="","",INDEX(INDIRECT("ALL["&amp;UNTANA7[#Headers]&amp;"]"),rowPointer3))</f>
        <v>10100</v>
      </c>
      <c r="R248" s="9">
        <f ca="1">IF(INDEX(INDIRECT("ALL["&amp;UNTANA7[#Headers]&amp;"]"),rowPointer3)="","",INDEX(INDIRECT("ALL["&amp;UNTANA7[#Headers]&amp;"]"),rowPointer3))</f>
        <v>1212000</v>
      </c>
      <c r="S248" s="6" t="str">
        <f ca="1">IF(INDEX(INDIRECT("ALL["&amp;UNTANA7[#Headers]&amp;"]"),rowPointer3)="","",INDEX(INDIRECT("ALL["&amp;UNTANA7[#Headers]&amp;"]"),rowPointer3))</f>
        <v/>
      </c>
      <c r="T248" s="4" t="str">
        <f ca="1">IF(INDEX(INDIRECT("ALL["&amp;UNTANA7[#Headers]&amp;"]"),rowPointer3)="","",INDEX(INDIRECT("ALL["&amp;UNTANA7[#Headers]&amp;"]"),rowPointer3))</f>
        <v/>
      </c>
      <c r="U248" s="4" t="str">
        <f ca="1">IF(INDEX(INDIRECT("ALL["&amp;UNTANA7[#Headers]&amp;"]"),rowPointer3)="","",INDEX(INDIRECT("ALL["&amp;UNTANA7[#Headers]&amp;"]"),rowPointer3))</f>
        <v/>
      </c>
      <c r="V248" s="9" t="str">
        <f ca="1">IF(INDEX(INDIRECT("ALL["&amp;UNTANA7[#Headers]&amp;"]"),rowPointer3)="","",INDEX(INDIRECT("ALL["&amp;UNTANA7[#Headers]&amp;"]"),rowPointer3))</f>
        <v/>
      </c>
      <c r="W248" s="6" t="str">
        <f ca="1">IF(INDEX(INDIRECT("ALL["&amp;UNTANA7[#Headers]&amp;"]"),rowPointer3)="","",INDEX(INDIRECT("ALL["&amp;UNTANA7[#Headers]&amp;"]"),rowPointer3))</f>
        <v/>
      </c>
    </row>
    <row r="249" spans="1:23" x14ac:dyDescent="0.25">
      <c r="A249" s="7">
        <v>245</v>
      </c>
      <c r="D249">
        <f t="shared" si="3"/>
        <v>245</v>
      </c>
      <c r="E249" t="str">
        <f ca="1">INDEX(INDIRECT("ALL["&amp;UNTANA7[#Headers]&amp;"]"),rowPointer3)</f>
        <v/>
      </c>
      <c r="F249" s="2" t="str">
        <f ca="1">INDEX(INDIRECT("ALL["&amp;UNTANA7[#Headers]&amp;"]"),rowPointer3)</f>
        <v/>
      </c>
      <c r="G249" s="6" t="str">
        <f ca="1">IF(INDEX(INDIRECT("ALL["&amp;UNTANA7[#Headers]&amp;"]"),rowPointer3)="","",INDEX(INDIRECT("ALL["&amp;UNTANA7[#Headers]&amp;"]"),rowPointer3))</f>
        <v/>
      </c>
      <c r="H249" s="6" t="str">
        <f ca="1">IF(INDEX(INDIRECT("ALL["&amp;UNTANA7[#Headers]&amp;"]"),rowPointer3)="","",INDEX(INDIRECT("ALL["&amp;UNTANA7[#Headers]&amp;"]"),rowPointer3))</f>
        <v/>
      </c>
      <c r="I249" s="6" t="str">
        <f ca="1">IF(INDEX(INDIRECT("ALL["&amp;UNTANA7[#Headers]&amp;"]"),rowPointer3)="","",INDEX(INDIRECT("ALL["&amp;UNTANA7[#Headers]&amp;"]"),rowPointer3))</f>
        <v/>
      </c>
      <c r="J249" s="6" t="str">
        <f ca="1">IF(INDEX(INDIRECT("ALL["&amp;UNTANA7[#Headers]&amp;"]"),rowPointer3)="","",INDEX(INDIRECT("ALL["&amp;UNTANA7[#Headers]&amp;"]"),rowPointer3))</f>
        <v/>
      </c>
      <c r="K249" s="2" t="str">
        <f ca="1">IF(INDEX(INDIRECT("ALL["&amp;UNTANA7[#Headers]&amp;"]"),rowPointer3)="","",INDEX(INDIRECT("ALL["&amp;UNTANA7[#Headers]&amp;"]"),rowPointer3))</f>
        <v/>
      </c>
      <c r="L249" s="6" t="str">
        <f ca="1">IF(INDEX(INDIRECT("ALL["&amp;UNTANA7[#Headers]&amp;"]"),rowPointer3)="","",INDEX(INDIRECT("ALL["&amp;UNTANA7[#Headers]&amp;"]"),rowPointer3))</f>
        <v/>
      </c>
      <c r="M249" s="6" t="str">
        <f ca="1">IF(INDEX(INDIRECT("ALL["&amp;UNTANA7[#Headers]&amp;"]"),rowPointer3)="","",INDEX(INDIRECT("ALL["&amp;UNTANA7[#Headers]&amp;"]"),rowPointer3))</f>
        <v/>
      </c>
      <c r="N249" s="6" t="str">
        <f ca="1">IF(INDEX(INDIRECT("ALL["&amp;UNTANA7[#Headers]&amp;"]"),rowPointer3)="","",INDEX(INDIRECT("ALL["&amp;UNTANA7[#Headers]&amp;"]"),rowPointer3))</f>
        <v/>
      </c>
      <c r="O249" s="9" t="str">
        <f ca="1">IF(INDEX(INDIRECT("ALL["&amp;UNTANA7[#Headers]&amp;"]"),rowPointer3)="","",INDEX(INDIRECT("ALL["&amp;UNTANA7[#Headers]&amp;"]"),rowPointer3))</f>
        <v/>
      </c>
      <c r="P249" s="6" t="str">
        <f ca="1">IF(INDEX(INDIRECT("ALL["&amp;UNTANA7[#Headers]&amp;"]"),rowPointer3)="","",INDEX(INDIRECT("ALL["&amp;UNTANA7[#Headers]&amp;"]"),rowPointer3))</f>
        <v/>
      </c>
      <c r="Q249" s="9" t="str">
        <f ca="1">IF(INDEX(INDIRECT("ALL["&amp;UNTANA7[#Headers]&amp;"]"),rowPointer3)="","",INDEX(INDIRECT("ALL["&amp;UNTANA7[#Headers]&amp;"]"),rowPointer3))</f>
        <v/>
      </c>
      <c r="R249" s="9" t="str">
        <f ca="1">IF(INDEX(INDIRECT("ALL["&amp;UNTANA7[#Headers]&amp;"]"),rowPointer3)="","",INDEX(INDIRECT("ALL["&amp;UNTANA7[#Headers]&amp;"]"),rowPointer3))</f>
        <v/>
      </c>
      <c r="S249" s="6" t="str">
        <f ca="1">IF(INDEX(INDIRECT("ALL["&amp;UNTANA7[#Headers]&amp;"]"),rowPointer3)="","",INDEX(INDIRECT("ALL["&amp;UNTANA7[#Headers]&amp;"]"),rowPointer3))</f>
        <v/>
      </c>
      <c r="T249" s="4" t="str">
        <f ca="1">IF(INDEX(INDIRECT("ALL["&amp;UNTANA7[#Headers]&amp;"]"),rowPointer3)="","",INDEX(INDIRECT("ALL["&amp;UNTANA7[#Headers]&amp;"]"),rowPointer3))</f>
        <v/>
      </c>
      <c r="U249" s="4" t="str">
        <f ca="1">IF(INDEX(INDIRECT("ALL["&amp;UNTANA7[#Headers]&amp;"]"),rowPointer3)="","",INDEX(INDIRECT("ALL["&amp;UNTANA7[#Headers]&amp;"]"),rowPointer3))</f>
        <v/>
      </c>
      <c r="V249" s="9" t="str">
        <f ca="1">IF(INDEX(INDIRECT("ALL["&amp;UNTANA7[#Headers]&amp;"]"),rowPointer3)="","",INDEX(INDIRECT("ALL["&amp;UNTANA7[#Headers]&amp;"]"),rowPointer3))</f>
        <v/>
      </c>
      <c r="W249" s="6" t="str">
        <f ca="1">IF(INDEX(INDIRECT("ALL["&amp;UNTANA7[#Headers]&amp;"]"),rowPointer3)="","",INDEX(INDIRECT("ALL["&amp;UNTANA7[#Headers]&amp;"]"),rowPointer3))</f>
        <v/>
      </c>
    </row>
    <row r="250" spans="1:23" x14ac:dyDescent="0.25">
      <c r="A250" s="7">
        <v>246</v>
      </c>
      <c r="D250">
        <f t="shared" si="3"/>
        <v>246</v>
      </c>
      <c r="E250">
        <f ca="1">INDEX(INDIRECT("ALL["&amp;UNTANA7[#Headers]&amp;"]"),rowPointer3)</f>
        <v>50</v>
      </c>
      <c r="F250" s="2" t="str">
        <f ca="1">INDEX(INDIRECT("ALL["&amp;UNTANA7[#Headers]&amp;"]"),rowPointer3)</f>
        <v/>
      </c>
      <c r="G250" s="6" t="str">
        <f ca="1">IF(INDEX(INDIRECT("ALL["&amp;UNTANA7[#Headers]&amp;"]"),rowPointer3)="","",INDEX(INDIRECT("ALL["&amp;UNTANA7[#Headers]&amp;"]"),rowPointer3))</f>
        <v>SURYA PRATAMA</v>
      </c>
      <c r="H250" s="6" t="str">
        <f ca="1">IF(INDEX(INDIRECT("ALL["&amp;UNTANA7[#Headers]&amp;"]"),rowPointer3)="","",INDEX(INDIRECT("ALL["&amp;UNTANA7[#Headers]&amp;"]"),rowPointer3))</f>
        <v>UNTANA</v>
      </c>
      <c r="I250" s="6" t="str">
        <f ca="1">IF(INDEX(INDIRECT("ALL["&amp;UNTANA7[#Headers]&amp;"]"),rowPointer3)="","",INDEX(INDIRECT("ALL["&amp;UNTANA7[#Headers]&amp;"]"),rowPointer3))</f>
        <v>F23AP000232</v>
      </c>
      <c r="J250" s="6" t="str">
        <f ca="1">IF(INDEX(INDIRECT("ALL["&amp;UNTANA7[#Headers]&amp;"]"),rowPointer3)="","",INDEX(INDIRECT("ALL["&amp;UNTANA7[#Headers]&amp;"]"),rowPointer3))</f>
        <v/>
      </c>
      <c r="K250" s="2">
        <f ca="1">IF(INDEX(INDIRECT("ALL["&amp;UNTANA7[#Headers]&amp;"]"),rowPointer3)="","",INDEX(INDIRECT("ALL["&amp;UNTANA7[#Headers]&amp;"]"),rowPointer3))</f>
        <v>44933</v>
      </c>
      <c r="L250" s="6" t="str">
        <f ca="1">IF(INDEX(INDIRECT("ALL["&amp;UNTANA7[#Headers]&amp;"]"),rowPointer3)="","",INDEX(INDIRECT("ALL["&amp;UNTANA7[#Headers]&amp;"]"),rowPointer3))</f>
        <v/>
      </c>
      <c r="M250" s="6" t="str">
        <f ca="1">IF(INDEX(INDIRECT("ALL["&amp;UNTANA7[#Headers]&amp;"]"),rowPointer3)="","",INDEX(INDIRECT("ALL["&amp;UNTANA7[#Headers]&amp;"]"),rowPointer3))</f>
        <v>SERUTAN TABUNG 231 (MIX) ISI 24 PCS@120</v>
      </c>
      <c r="N250" s="6">
        <f ca="1">IF(INDEX(INDIRECT("ALL["&amp;UNTANA7[#Headers]&amp;"]"),rowPointer3)="","",INDEX(INDIRECT("ALL["&amp;UNTANA7[#Headers]&amp;"]"),rowPointer3))</f>
        <v>30</v>
      </c>
      <c r="O250" s="9" t="str">
        <f ca="1">IF(INDEX(INDIRECT("ALL["&amp;UNTANA7[#Headers]&amp;"]"),rowPointer3)="","",INDEX(INDIRECT("ALL["&amp;UNTANA7[#Headers]&amp;"]"),rowPointer3))</f>
        <v/>
      </c>
      <c r="P250" s="6" t="str">
        <f ca="1">IF(INDEX(INDIRECT("ALL["&amp;UNTANA7[#Headers]&amp;"]"),rowPointer3)="","",INDEX(INDIRECT("ALL["&amp;UNTANA7[#Headers]&amp;"]"),rowPointer3))</f>
        <v/>
      </c>
      <c r="Q250" s="9">
        <f ca="1">IF(INDEX(INDIRECT("ALL["&amp;UNTANA7[#Headers]&amp;"]"),rowPointer3)="","",INDEX(INDIRECT("ALL["&amp;UNTANA7[#Headers]&amp;"]"),rowPointer3))</f>
        <v>10100</v>
      </c>
      <c r="R250" s="9">
        <f ca="1">IF(INDEX(INDIRECT("ALL["&amp;UNTANA7[#Headers]&amp;"]"),rowPointer3)="","",INDEX(INDIRECT("ALL["&amp;UNTANA7[#Headers]&amp;"]"),rowPointer3))</f>
        <v>1212000</v>
      </c>
      <c r="S250" s="6" t="str">
        <f ca="1">IF(INDEX(INDIRECT("ALL["&amp;UNTANA7[#Headers]&amp;"]"),rowPointer3)="","",INDEX(INDIRECT("ALL["&amp;UNTANA7[#Headers]&amp;"]"),rowPointer3))</f>
        <v/>
      </c>
      <c r="T250" s="4" t="str">
        <f ca="1">IF(INDEX(INDIRECT("ALL["&amp;UNTANA7[#Headers]&amp;"]"),rowPointer3)="","",INDEX(INDIRECT("ALL["&amp;UNTANA7[#Headers]&amp;"]"),rowPointer3))</f>
        <v/>
      </c>
      <c r="U250" s="4" t="str">
        <f ca="1">IF(INDEX(INDIRECT("ALL["&amp;UNTANA7[#Headers]&amp;"]"),rowPointer3)="","",INDEX(INDIRECT("ALL["&amp;UNTANA7[#Headers]&amp;"]"),rowPointer3))</f>
        <v/>
      </c>
      <c r="V250" s="9" t="str">
        <f ca="1">IF(INDEX(INDIRECT("ALL["&amp;UNTANA7[#Headers]&amp;"]"),rowPointer3)="","",INDEX(INDIRECT("ALL["&amp;UNTANA7[#Headers]&amp;"]"),rowPointer3))</f>
        <v/>
      </c>
      <c r="W250" s="6" t="str">
        <f ca="1">IF(INDEX(INDIRECT("ALL["&amp;UNTANA7[#Headers]&amp;"]"),rowPointer3)="","",INDEX(INDIRECT("ALL["&amp;UNTANA7[#Headers]&amp;"]"),rowPointer3))</f>
        <v/>
      </c>
    </row>
    <row r="251" spans="1:23" x14ac:dyDescent="0.25">
      <c r="A251" s="7">
        <v>247</v>
      </c>
      <c r="D251">
        <f t="shared" si="3"/>
        <v>247</v>
      </c>
      <c r="E251" t="str">
        <f ca="1">INDEX(INDIRECT("ALL["&amp;UNTANA7[#Headers]&amp;"]"),rowPointer3)</f>
        <v/>
      </c>
      <c r="F251" s="2" t="str">
        <f ca="1">INDEX(INDIRECT("ALL["&amp;UNTANA7[#Headers]&amp;"]"),rowPointer3)</f>
        <v/>
      </c>
      <c r="G251" s="6" t="str">
        <f ca="1">IF(INDEX(INDIRECT("ALL["&amp;UNTANA7[#Headers]&amp;"]"),rowPointer3)="","",INDEX(INDIRECT("ALL["&amp;UNTANA7[#Headers]&amp;"]"),rowPointer3))</f>
        <v/>
      </c>
      <c r="H251" s="6" t="str">
        <f ca="1">IF(INDEX(INDIRECT("ALL["&amp;UNTANA7[#Headers]&amp;"]"),rowPointer3)="","",INDEX(INDIRECT("ALL["&amp;UNTANA7[#Headers]&amp;"]"),rowPointer3))</f>
        <v/>
      </c>
      <c r="I251" s="6" t="str">
        <f ca="1">IF(INDEX(INDIRECT("ALL["&amp;UNTANA7[#Headers]&amp;"]"),rowPointer3)="","",INDEX(INDIRECT("ALL["&amp;UNTANA7[#Headers]&amp;"]"),rowPointer3))</f>
        <v/>
      </c>
      <c r="J251" s="6" t="str">
        <f ca="1">IF(INDEX(INDIRECT("ALL["&amp;UNTANA7[#Headers]&amp;"]"),rowPointer3)="","",INDEX(INDIRECT("ALL["&amp;UNTANA7[#Headers]&amp;"]"),rowPointer3))</f>
        <v/>
      </c>
      <c r="K251" s="2" t="str">
        <f ca="1">IF(INDEX(INDIRECT("ALL["&amp;UNTANA7[#Headers]&amp;"]"),rowPointer3)="","",INDEX(INDIRECT("ALL["&amp;UNTANA7[#Headers]&amp;"]"),rowPointer3))</f>
        <v/>
      </c>
      <c r="L251" s="6" t="str">
        <f ca="1">IF(INDEX(INDIRECT("ALL["&amp;UNTANA7[#Headers]&amp;"]"),rowPointer3)="","",INDEX(INDIRECT("ALL["&amp;UNTANA7[#Headers]&amp;"]"),rowPointer3))</f>
        <v/>
      </c>
      <c r="M251" s="6" t="str">
        <f ca="1">IF(INDEX(INDIRECT("ALL["&amp;UNTANA7[#Headers]&amp;"]"),rowPointer3)="","",INDEX(INDIRECT("ALL["&amp;UNTANA7[#Headers]&amp;"]"),rowPointer3))</f>
        <v/>
      </c>
      <c r="N251" s="6" t="str">
        <f ca="1">IF(INDEX(INDIRECT("ALL["&amp;UNTANA7[#Headers]&amp;"]"),rowPointer3)="","",INDEX(INDIRECT("ALL["&amp;UNTANA7[#Headers]&amp;"]"),rowPointer3))</f>
        <v/>
      </c>
      <c r="O251" s="9" t="str">
        <f ca="1">IF(INDEX(INDIRECT("ALL["&amp;UNTANA7[#Headers]&amp;"]"),rowPointer3)="","",INDEX(INDIRECT("ALL["&amp;UNTANA7[#Headers]&amp;"]"),rowPointer3))</f>
        <v/>
      </c>
      <c r="P251" s="6" t="str">
        <f ca="1">IF(INDEX(INDIRECT("ALL["&amp;UNTANA7[#Headers]&amp;"]"),rowPointer3)="","",INDEX(INDIRECT("ALL["&amp;UNTANA7[#Headers]&amp;"]"),rowPointer3))</f>
        <v/>
      </c>
      <c r="Q251" s="9" t="str">
        <f ca="1">IF(INDEX(INDIRECT("ALL["&amp;UNTANA7[#Headers]&amp;"]"),rowPointer3)="","",INDEX(INDIRECT("ALL["&amp;UNTANA7[#Headers]&amp;"]"),rowPointer3))</f>
        <v/>
      </c>
      <c r="R251" s="9" t="str">
        <f ca="1">IF(INDEX(INDIRECT("ALL["&amp;UNTANA7[#Headers]&amp;"]"),rowPointer3)="","",INDEX(INDIRECT("ALL["&amp;UNTANA7[#Headers]&amp;"]"),rowPointer3))</f>
        <v/>
      </c>
      <c r="S251" s="6" t="str">
        <f ca="1">IF(INDEX(INDIRECT("ALL["&amp;UNTANA7[#Headers]&amp;"]"),rowPointer3)="","",INDEX(INDIRECT("ALL["&amp;UNTANA7[#Headers]&amp;"]"),rowPointer3))</f>
        <v/>
      </c>
      <c r="T251" s="4" t="str">
        <f ca="1">IF(INDEX(INDIRECT("ALL["&amp;UNTANA7[#Headers]&amp;"]"),rowPointer3)="","",INDEX(INDIRECT("ALL["&amp;UNTANA7[#Headers]&amp;"]"),rowPointer3))</f>
        <v/>
      </c>
      <c r="U251" s="4" t="str">
        <f ca="1">IF(INDEX(INDIRECT("ALL["&amp;UNTANA7[#Headers]&amp;"]"),rowPointer3)="","",INDEX(INDIRECT("ALL["&amp;UNTANA7[#Headers]&amp;"]"),rowPointer3))</f>
        <v/>
      </c>
      <c r="V251" s="9" t="str">
        <f ca="1">IF(INDEX(INDIRECT("ALL["&amp;UNTANA7[#Headers]&amp;"]"),rowPointer3)="","",INDEX(INDIRECT("ALL["&amp;UNTANA7[#Headers]&amp;"]"),rowPointer3))</f>
        <v/>
      </c>
      <c r="W251" s="6" t="str">
        <f ca="1">IF(INDEX(INDIRECT("ALL["&amp;UNTANA7[#Headers]&amp;"]"),rowPointer3)="","",INDEX(INDIRECT("ALL["&amp;UNTANA7[#Headers]&amp;"]"),rowPointer3))</f>
        <v/>
      </c>
    </row>
    <row r="252" spans="1:23" x14ac:dyDescent="0.25">
      <c r="A252" s="7">
        <v>248</v>
      </c>
      <c r="D252">
        <f t="shared" si="3"/>
        <v>248</v>
      </c>
      <c r="E252">
        <f ca="1">INDEX(INDIRECT("ALL["&amp;UNTANA7[#Headers]&amp;"]"),rowPointer3)</f>
        <v>51</v>
      </c>
      <c r="F252" s="2">
        <f ca="1">INDEX(INDIRECT("ALL["&amp;UNTANA7[#Headers]&amp;"]"),rowPointer3)</f>
        <v>44937</v>
      </c>
      <c r="G252" s="6" t="str">
        <f ca="1">IF(INDEX(INDIRECT("ALL["&amp;UNTANA7[#Headers]&amp;"]"),rowPointer3)="","",INDEX(INDIRECT("ALL["&amp;UNTANA7[#Headers]&amp;"]"),rowPointer3))</f>
        <v>ETJ</v>
      </c>
      <c r="H252" s="6" t="str">
        <f ca="1">IF(INDEX(INDIRECT("ALL["&amp;UNTANA7[#Headers]&amp;"]"),rowPointer3)="","",INDEX(INDIRECT("ALL["&amp;UNTANA7[#Headers]&amp;"]"),rowPointer3))</f>
        <v>UNTANA</v>
      </c>
      <c r="I252" s="6" t="str">
        <f ca="1">IF(INDEX(INDIRECT("ALL["&amp;UNTANA7[#Headers]&amp;"]"),rowPointer3)="","",INDEX(INDIRECT("ALL["&amp;UNTANA7[#Headers]&amp;"]"),rowPointer3))</f>
        <v>EXP</v>
      </c>
      <c r="J252" s="6" t="str">
        <f ca="1">IF(INDEX(INDIRECT("ALL["&amp;UNTANA7[#Headers]&amp;"]"),rowPointer3)="","",INDEX(INDIRECT("ALL["&amp;UNTANA7[#Headers]&amp;"]"),rowPointer3))</f>
        <v/>
      </c>
      <c r="K252" s="2" t="str">
        <f ca="1">IF(INDEX(INDIRECT("ALL["&amp;UNTANA7[#Headers]&amp;"]"),rowPointer3)="","",INDEX(INDIRECT("ALL["&amp;UNTANA7[#Headers]&amp;"]"),rowPointer3))</f>
        <v/>
      </c>
      <c r="L252" s="6" t="str">
        <f ca="1">IF(INDEX(INDIRECT("ALL["&amp;UNTANA7[#Headers]&amp;"]"),rowPointer3)="","",INDEX(INDIRECT("ALL["&amp;UNTANA7[#Headers]&amp;"]"),rowPointer3))</f>
        <v/>
      </c>
      <c r="M252" s="6" t="str">
        <f ca="1">IF(INDEX(INDIRECT("ALL["&amp;UNTANA7[#Headers]&amp;"]"),rowPointer3)="","",INDEX(INDIRECT("ALL["&amp;UNTANA7[#Headers]&amp;"]"),rowPointer3))</f>
        <v>BUSUR 3 1/2 MIKA</v>
      </c>
      <c r="N252" s="6">
        <f ca="1">IF(INDEX(INDIRECT("ALL["&amp;UNTANA7[#Headers]&amp;"]"),rowPointer3)="","",INDEX(INDIRECT("ALL["&amp;UNTANA7[#Headers]&amp;"]"),rowPointer3))</f>
        <v>2</v>
      </c>
      <c r="O252" s="9">
        <f ca="1">IF(INDEX(INDIRECT("ALL["&amp;UNTANA7[#Headers]&amp;"]"),rowPointer3)="","",INDEX(INDIRECT("ALL["&amp;UNTANA7[#Headers]&amp;"]"),rowPointer3))</f>
        <v>3000</v>
      </c>
      <c r="P252" s="6" t="str">
        <f ca="1">IF(INDEX(INDIRECT("ALL["&amp;UNTANA7[#Headers]&amp;"]"),rowPointer3)="","",INDEX(INDIRECT("ALL["&amp;UNTANA7[#Headers]&amp;"]"),rowPointer3))</f>
        <v>LSN</v>
      </c>
      <c r="Q252" s="9">
        <f ca="1">IF(INDEX(INDIRECT("ALL["&amp;UNTANA7[#Headers]&amp;"]"),rowPointer3)="","",INDEX(INDIRECT("ALL["&amp;UNTANA7[#Headers]&amp;"]"),rowPointer3))</f>
        <v>11500</v>
      </c>
      <c r="R252" s="9" t="str">
        <f ca="1">IF(INDEX(INDIRECT("ALL["&amp;UNTANA7[#Headers]&amp;"]"),rowPointer3)="","",INDEX(INDIRECT("ALL["&amp;UNTANA7[#Headers]&amp;"]"),rowPointer3))</f>
        <v/>
      </c>
      <c r="S252" s="6" t="str">
        <f ca="1">IF(INDEX(INDIRECT("ALL["&amp;UNTANA7[#Headers]&amp;"]"),rowPointer3)="","",INDEX(INDIRECT("ALL["&amp;UNTANA7[#Headers]&amp;"]"),rowPointer3))</f>
        <v>5000 LSN</v>
      </c>
      <c r="T252" s="4" t="str">
        <f ca="1">IF(INDEX(INDIRECT("ALL["&amp;UNTANA7[#Headers]&amp;"]"),rowPointer3)="","",INDEX(INDIRECT("ALL["&amp;UNTANA7[#Headers]&amp;"]"),rowPointer3))</f>
        <v/>
      </c>
      <c r="U252" s="4" t="str">
        <f ca="1">IF(INDEX(INDIRECT("ALL["&amp;UNTANA7[#Headers]&amp;"]"),rowPointer3)="","",INDEX(INDIRECT("ALL["&amp;UNTANA7[#Headers]&amp;"]"),rowPointer3))</f>
        <v/>
      </c>
      <c r="V252" s="9" t="str">
        <f ca="1">IF(INDEX(INDIRECT("ALL["&amp;UNTANA7[#Headers]&amp;"]"),rowPointer3)="","",INDEX(INDIRECT("ALL["&amp;UNTANA7[#Headers]&amp;"]"),rowPointer3))</f>
        <v/>
      </c>
      <c r="W252" s="6" t="str">
        <f ca="1">IF(INDEX(INDIRECT("ALL["&amp;UNTANA7[#Headers]&amp;"]"),rowPointer3)="","",INDEX(INDIRECT("ALL["&amp;UNTANA7[#Headers]&amp;"]"),rowPointer3))</f>
        <v/>
      </c>
    </row>
    <row r="253" spans="1:23" x14ac:dyDescent="0.25">
      <c r="A253" s="7">
        <v>249</v>
      </c>
      <c r="D253">
        <f t="shared" si="3"/>
        <v>249</v>
      </c>
      <c r="E253" t="str">
        <f ca="1">INDEX(INDIRECT("ALL["&amp;UNTANA7[#Headers]&amp;"]"),rowPointer3)</f>
        <v/>
      </c>
      <c r="F253" s="2" t="str">
        <f ca="1">INDEX(INDIRECT("ALL["&amp;UNTANA7[#Headers]&amp;"]"),rowPointer3)</f>
        <v/>
      </c>
      <c r="G253" s="6" t="str">
        <f ca="1">IF(INDEX(INDIRECT("ALL["&amp;UNTANA7[#Headers]&amp;"]"),rowPointer3)="","",INDEX(INDIRECT("ALL["&amp;UNTANA7[#Headers]&amp;"]"),rowPointer3))</f>
        <v/>
      </c>
      <c r="H253" s="6" t="str">
        <f ca="1">IF(INDEX(INDIRECT("ALL["&amp;UNTANA7[#Headers]&amp;"]"),rowPointer3)="","",INDEX(INDIRECT("ALL["&amp;UNTANA7[#Headers]&amp;"]"),rowPointer3))</f>
        <v/>
      </c>
      <c r="I253" s="6" t="str">
        <f ca="1">IF(INDEX(INDIRECT("ALL["&amp;UNTANA7[#Headers]&amp;"]"),rowPointer3)="","",INDEX(INDIRECT("ALL["&amp;UNTANA7[#Headers]&amp;"]"),rowPointer3))</f>
        <v/>
      </c>
      <c r="J253" s="6" t="str">
        <f ca="1">IF(INDEX(INDIRECT("ALL["&amp;UNTANA7[#Headers]&amp;"]"),rowPointer3)="","",INDEX(INDIRECT("ALL["&amp;UNTANA7[#Headers]&amp;"]"),rowPointer3))</f>
        <v/>
      </c>
      <c r="K253" s="2" t="str">
        <f ca="1">IF(INDEX(INDIRECT("ALL["&amp;UNTANA7[#Headers]&amp;"]"),rowPointer3)="","",INDEX(INDIRECT("ALL["&amp;UNTANA7[#Headers]&amp;"]"),rowPointer3))</f>
        <v/>
      </c>
      <c r="L253" s="6" t="str">
        <f ca="1">IF(INDEX(INDIRECT("ALL["&amp;UNTANA7[#Headers]&amp;"]"),rowPointer3)="","",INDEX(INDIRECT("ALL["&amp;UNTANA7[#Headers]&amp;"]"),rowPointer3))</f>
        <v/>
      </c>
      <c r="M253" s="6" t="str">
        <f ca="1">IF(INDEX(INDIRECT("ALL["&amp;UNTANA7[#Headers]&amp;"]"),rowPointer3)="","",INDEX(INDIRECT("ALL["&amp;UNTANA7[#Headers]&amp;"]"),rowPointer3))</f>
        <v>BUSUR NO.4 MIKA</v>
      </c>
      <c r="N253" s="6">
        <f ca="1">IF(INDEX(INDIRECT("ALL["&amp;UNTANA7[#Headers]&amp;"]"),rowPointer3)="","",INDEX(INDIRECT("ALL["&amp;UNTANA7[#Headers]&amp;"]"),rowPointer3))</f>
        <v>2</v>
      </c>
      <c r="O253" s="9">
        <f ca="1">IF(INDEX(INDIRECT("ALL["&amp;UNTANA7[#Headers]&amp;"]"),rowPointer3)="","",INDEX(INDIRECT("ALL["&amp;UNTANA7[#Headers]&amp;"]"),rowPointer3))</f>
        <v>2000</v>
      </c>
      <c r="P253" s="6" t="str">
        <f ca="1">IF(INDEX(INDIRECT("ALL["&amp;UNTANA7[#Headers]&amp;"]"),rowPointer3)="","",INDEX(INDIRECT("ALL["&amp;UNTANA7[#Headers]&amp;"]"),rowPointer3))</f>
        <v>LSN</v>
      </c>
      <c r="Q253" s="9">
        <f ca="1">IF(INDEX(INDIRECT("ALL["&amp;UNTANA7[#Headers]&amp;"]"),rowPointer3)="","",INDEX(INDIRECT("ALL["&amp;UNTANA7[#Headers]&amp;"]"),rowPointer3))</f>
        <v>11000</v>
      </c>
      <c r="R253" s="9" t="str">
        <f ca="1">IF(INDEX(INDIRECT("ALL["&amp;UNTANA7[#Headers]&amp;"]"),rowPointer3)="","",INDEX(INDIRECT("ALL["&amp;UNTANA7[#Headers]&amp;"]"),rowPointer3))</f>
        <v/>
      </c>
      <c r="S253" s="6" t="str">
        <f ca="1">IF(INDEX(INDIRECT("ALL["&amp;UNTANA7[#Headers]&amp;"]"),rowPointer3)="","",INDEX(INDIRECT("ALL["&amp;UNTANA7[#Headers]&amp;"]"),rowPointer3))</f>
        <v>5500 LSN</v>
      </c>
      <c r="T253" s="4" t="str">
        <f ca="1">IF(INDEX(INDIRECT("ALL["&amp;UNTANA7[#Headers]&amp;"]"),rowPointer3)="","",INDEX(INDIRECT("ALL["&amp;UNTANA7[#Headers]&amp;"]"),rowPointer3))</f>
        <v/>
      </c>
      <c r="U253" s="4" t="str">
        <f ca="1">IF(INDEX(INDIRECT("ALL["&amp;UNTANA7[#Headers]&amp;"]"),rowPointer3)="","",INDEX(INDIRECT("ALL["&amp;UNTANA7[#Headers]&amp;"]"),rowPointer3))</f>
        <v/>
      </c>
      <c r="V253" s="9" t="str">
        <f ca="1">IF(INDEX(INDIRECT("ALL["&amp;UNTANA7[#Headers]&amp;"]"),rowPointer3)="","",INDEX(INDIRECT("ALL["&amp;UNTANA7[#Headers]&amp;"]"),rowPointer3))</f>
        <v/>
      </c>
      <c r="W253" s="6" t="str">
        <f ca="1">IF(INDEX(INDIRECT("ALL["&amp;UNTANA7[#Headers]&amp;"]"),rowPointer3)="","",INDEX(INDIRECT("ALL["&amp;UNTANA7[#Headers]&amp;"]"),rowPointer3))</f>
        <v/>
      </c>
    </row>
    <row r="254" spans="1:23" x14ac:dyDescent="0.25">
      <c r="A254" s="7">
        <v>250</v>
      </c>
      <c r="D254">
        <f t="shared" si="3"/>
        <v>250</v>
      </c>
      <c r="E254" t="str">
        <f ca="1">INDEX(INDIRECT("ALL["&amp;UNTANA7[#Headers]&amp;"]"),rowPointer3)</f>
        <v/>
      </c>
      <c r="F254" s="2" t="str">
        <f ca="1">INDEX(INDIRECT("ALL["&amp;UNTANA7[#Headers]&amp;"]"),rowPointer3)</f>
        <v/>
      </c>
      <c r="G254" s="6" t="str">
        <f ca="1">IF(INDEX(INDIRECT("ALL["&amp;UNTANA7[#Headers]&amp;"]"),rowPointer3)="","",INDEX(INDIRECT("ALL["&amp;UNTANA7[#Headers]&amp;"]"),rowPointer3))</f>
        <v/>
      </c>
      <c r="H254" s="6" t="str">
        <f ca="1">IF(INDEX(INDIRECT("ALL["&amp;UNTANA7[#Headers]&amp;"]"),rowPointer3)="","",INDEX(INDIRECT("ALL["&amp;UNTANA7[#Headers]&amp;"]"),rowPointer3))</f>
        <v/>
      </c>
      <c r="I254" s="6" t="str">
        <f ca="1">IF(INDEX(INDIRECT("ALL["&amp;UNTANA7[#Headers]&amp;"]"),rowPointer3)="","",INDEX(INDIRECT("ALL["&amp;UNTANA7[#Headers]&amp;"]"),rowPointer3))</f>
        <v/>
      </c>
      <c r="J254" s="6" t="str">
        <f ca="1">IF(INDEX(INDIRECT("ALL["&amp;UNTANA7[#Headers]&amp;"]"),rowPointer3)="","",INDEX(INDIRECT("ALL["&amp;UNTANA7[#Headers]&amp;"]"),rowPointer3))</f>
        <v/>
      </c>
      <c r="K254" s="2" t="str">
        <f ca="1">IF(INDEX(INDIRECT("ALL["&amp;UNTANA7[#Headers]&amp;"]"),rowPointer3)="","",INDEX(INDIRECT("ALL["&amp;UNTANA7[#Headers]&amp;"]"),rowPointer3))</f>
        <v/>
      </c>
      <c r="L254" s="6" t="str">
        <f ca="1">IF(INDEX(INDIRECT("ALL["&amp;UNTANA7[#Headers]&amp;"]"),rowPointer3)="","",INDEX(INDIRECT("ALL["&amp;UNTANA7[#Headers]&amp;"]"),rowPointer3))</f>
        <v/>
      </c>
      <c r="M254" s="6" t="str">
        <f ca="1">IF(INDEX(INDIRECT("ALL["&amp;UNTANA7[#Headers]&amp;"]"),rowPointer3)="","",INDEX(INDIRECT("ALL["&amp;UNTANA7[#Headers]&amp;"]"),rowPointer3))</f>
        <v/>
      </c>
      <c r="N254" s="6" t="str">
        <f ca="1">IF(INDEX(INDIRECT("ALL["&amp;UNTANA7[#Headers]&amp;"]"),rowPointer3)="","",INDEX(INDIRECT("ALL["&amp;UNTANA7[#Headers]&amp;"]"),rowPointer3))</f>
        <v/>
      </c>
      <c r="O254" s="9" t="str">
        <f ca="1">IF(INDEX(INDIRECT("ALL["&amp;UNTANA7[#Headers]&amp;"]"),rowPointer3)="","",INDEX(INDIRECT("ALL["&amp;UNTANA7[#Headers]&amp;"]"),rowPointer3))</f>
        <v/>
      </c>
      <c r="P254" s="6" t="str">
        <f ca="1">IF(INDEX(INDIRECT("ALL["&amp;UNTANA7[#Headers]&amp;"]"),rowPointer3)="","",INDEX(INDIRECT("ALL["&amp;UNTANA7[#Headers]&amp;"]"),rowPointer3))</f>
        <v/>
      </c>
      <c r="Q254" s="9" t="str">
        <f ca="1">IF(INDEX(INDIRECT("ALL["&amp;UNTANA7[#Headers]&amp;"]"),rowPointer3)="","",INDEX(INDIRECT("ALL["&amp;UNTANA7[#Headers]&amp;"]"),rowPointer3))</f>
        <v/>
      </c>
      <c r="R254" s="9" t="str">
        <f ca="1">IF(INDEX(INDIRECT("ALL["&amp;UNTANA7[#Headers]&amp;"]"),rowPointer3)="","",INDEX(INDIRECT("ALL["&amp;UNTANA7[#Headers]&amp;"]"),rowPointer3))</f>
        <v/>
      </c>
      <c r="S254" s="6" t="str">
        <f ca="1">IF(INDEX(INDIRECT("ALL["&amp;UNTANA7[#Headers]&amp;"]"),rowPointer3)="","",INDEX(INDIRECT("ALL["&amp;UNTANA7[#Headers]&amp;"]"),rowPointer3))</f>
        <v/>
      </c>
      <c r="T254" s="4" t="str">
        <f ca="1">IF(INDEX(INDIRECT("ALL["&amp;UNTANA7[#Headers]&amp;"]"),rowPointer3)="","",INDEX(INDIRECT("ALL["&amp;UNTANA7[#Headers]&amp;"]"),rowPointer3))</f>
        <v/>
      </c>
      <c r="U254" s="4" t="str">
        <f ca="1">IF(INDEX(INDIRECT("ALL["&amp;UNTANA7[#Headers]&amp;"]"),rowPointer3)="","",INDEX(INDIRECT("ALL["&amp;UNTANA7[#Headers]&amp;"]"),rowPointer3))</f>
        <v/>
      </c>
      <c r="V254" s="9" t="str">
        <f ca="1">IF(INDEX(INDIRECT("ALL["&amp;UNTANA7[#Headers]&amp;"]"),rowPointer3)="","",INDEX(INDIRECT("ALL["&amp;UNTANA7[#Headers]&amp;"]"),rowPointer3))</f>
        <v/>
      </c>
      <c r="W254" s="6" t="str">
        <f ca="1">IF(INDEX(INDIRECT("ALL["&amp;UNTANA7[#Headers]&amp;"]"),rowPointer3)="","",INDEX(INDIRECT("ALL["&amp;UNTANA7[#Headers]&amp;"]"),rowPointer3))</f>
        <v/>
      </c>
    </row>
    <row r="255" spans="1:23" x14ac:dyDescent="0.25">
      <c r="A255" s="7">
        <v>251</v>
      </c>
      <c r="D255">
        <f t="shared" si="3"/>
        <v>251</v>
      </c>
      <c r="E255">
        <f ca="1">INDEX(INDIRECT("ALL["&amp;UNTANA7[#Headers]&amp;"]"),rowPointer3)</f>
        <v>52</v>
      </c>
      <c r="F255" s="2" t="str">
        <f ca="1">INDEX(INDIRECT("ALL["&amp;UNTANA7[#Headers]&amp;"]"),rowPointer3)</f>
        <v/>
      </c>
      <c r="G255" s="6" t="str">
        <f ca="1">IF(INDEX(INDIRECT("ALL["&amp;UNTANA7[#Headers]&amp;"]"),rowPointer3)="","",INDEX(INDIRECT("ALL["&amp;UNTANA7[#Headers]&amp;"]"),rowPointer3))</f>
        <v>ATALI MAKMUR</v>
      </c>
      <c r="H255" s="6" t="str">
        <f ca="1">IF(INDEX(INDIRECT("ALL["&amp;UNTANA7[#Headers]&amp;"]"),rowPointer3)="","",INDEX(INDIRECT("ALL["&amp;UNTANA7[#Headers]&amp;"]"),rowPointer3))</f>
        <v>ARTO MORO</v>
      </c>
      <c r="I255" s="6" t="str">
        <f ca="1">IF(INDEX(INDIRECT("ALL["&amp;UNTANA7[#Headers]&amp;"]"),rowPointer3)="","",INDEX(INDIRECT("ALL["&amp;UNTANA7[#Headers]&amp;"]"),rowPointer3))</f>
        <v>SA230100292</v>
      </c>
      <c r="J255" s="6" t="str">
        <f ca="1">IF(INDEX(INDIRECT("ALL["&amp;UNTANA7[#Headers]&amp;"]"),rowPointer3)="","",INDEX(INDIRECT("ALL["&amp;UNTANA7[#Headers]&amp;"]"),rowPointer3))</f>
        <v/>
      </c>
      <c r="K255" s="2">
        <f ca="1">IF(INDEX(INDIRECT("ALL["&amp;UNTANA7[#Headers]&amp;"]"),rowPointer3)="","",INDEX(INDIRECT("ALL["&amp;UNTANA7[#Headers]&amp;"]"),rowPointer3))</f>
        <v>44932</v>
      </c>
      <c r="L255" s="6" t="str">
        <f ca="1">IF(INDEX(INDIRECT("ALL["&amp;UNTANA7[#Headers]&amp;"]"),rowPointer3)="","",INDEX(INDIRECT("ALL["&amp;UNTANA7[#Headers]&amp;"]"),rowPointer3))</f>
        <v/>
      </c>
      <c r="M255" s="6" t="str">
        <f ca="1">IF(INDEX(INDIRECT("ALL["&amp;UNTANA7[#Headers]&amp;"]"),rowPointer3)="","",INDEX(INDIRECT("ALL["&amp;UNTANA7[#Headers]&amp;"]"),rowPointer3))</f>
        <v>ERASER 526-B20 JK</v>
      </c>
      <c r="N255" s="6">
        <f ca="1">IF(INDEX(INDIRECT("ALL["&amp;UNTANA7[#Headers]&amp;"]"),rowPointer3)="","",INDEX(INDIRECT("ALL["&amp;UNTANA7[#Headers]&amp;"]"),rowPointer3))</f>
        <v>1</v>
      </c>
      <c r="O255" s="9">
        <f ca="1">IF(INDEX(INDIRECT("ALL["&amp;UNTANA7[#Headers]&amp;"]"),rowPointer3)="","",INDEX(INDIRECT("ALL["&amp;UNTANA7[#Headers]&amp;"]"),rowPointer3))</f>
        <v>50</v>
      </c>
      <c r="P255" s="6" t="str">
        <f ca="1">IF(INDEX(INDIRECT("ALL["&amp;UNTANA7[#Headers]&amp;"]"),rowPointer3)="","",INDEX(INDIRECT("ALL["&amp;UNTANA7[#Headers]&amp;"]"),rowPointer3))</f>
        <v>BOX</v>
      </c>
      <c r="Q255" s="9">
        <f ca="1">IF(INDEX(INDIRECT("ALL["&amp;UNTANA7[#Headers]&amp;"]"),rowPointer3)="","",INDEX(INDIRECT("ALL["&amp;UNTANA7[#Headers]&amp;"]"),rowPointer3))</f>
        <v>34100</v>
      </c>
      <c r="R255" s="9" t="str">
        <f ca="1">IF(INDEX(INDIRECT("ALL["&amp;UNTANA7[#Headers]&amp;"]"),rowPointer3)="","",INDEX(INDIRECT("ALL["&amp;UNTANA7[#Headers]&amp;"]"),rowPointer3))</f>
        <v/>
      </c>
      <c r="S255" s="6" t="str">
        <f ca="1">IF(INDEX(INDIRECT("ALL["&amp;UNTANA7[#Headers]&amp;"]"),rowPointer3)="","",INDEX(INDIRECT("ALL["&amp;UNTANA7[#Headers]&amp;"]"),rowPointer3))</f>
        <v>50 BOX X 20 PCS</v>
      </c>
      <c r="T255" s="4">
        <f ca="1">IF(INDEX(INDIRECT("ALL["&amp;UNTANA7[#Headers]&amp;"]"),rowPointer3)="","",INDEX(INDIRECT("ALL["&amp;UNTANA7[#Headers]&amp;"]"),rowPointer3))</f>
        <v>0.125</v>
      </c>
      <c r="U255" s="4">
        <f ca="1">IF(INDEX(INDIRECT("ALL["&amp;UNTANA7[#Headers]&amp;"]"),rowPointer3)="","",INDEX(INDIRECT("ALL["&amp;UNTANA7[#Headers]&amp;"]"),rowPointer3))</f>
        <v>0.05</v>
      </c>
      <c r="V255" s="9" t="str">
        <f ca="1">IF(INDEX(INDIRECT("ALL["&amp;UNTANA7[#Headers]&amp;"]"),rowPointer3)="","",INDEX(INDIRECT("ALL["&amp;UNTANA7[#Headers]&amp;"]"),rowPointer3))</f>
        <v/>
      </c>
      <c r="W255" s="6" t="str">
        <f ca="1">IF(INDEX(INDIRECT("ALL["&amp;UNTANA7[#Headers]&amp;"]"),rowPointer3)="","",INDEX(INDIRECT("ALL["&amp;UNTANA7[#Headers]&amp;"]"),rowPointer3))</f>
        <v/>
      </c>
    </row>
    <row r="256" spans="1:23" x14ac:dyDescent="0.25">
      <c r="A256" s="7">
        <v>252</v>
      </c>
      <c r="D256">
        <f t="shared" si="3"/>
        <v>252</v>
      </c>
      <c r="E256" t="str">
        <f ca="1">INDEX(INDIRECT("ALL["&amp;UNTANA7[#Headers]&amp;"]"),rowPointer3)</f>
        <v/>
      </c>
      <c r="F256" s="2" t="str">
        <f ca="1">INDEX(INDIRECT("ALL["&amp;UNTANA7[#Headers]&amp;"]"),rowPointer3)</f>
        <v/>
      </c>
      <c r="G256" s="6" t="str">
        <f ca="1">IF(INDEX(INDIRECT("ALL["&amp;UNTANA7[#Headers]&amp;"]"),rowPointer3)="","",INDEX(INDIRECT("ALL["&amp;UNTANA7[#Headers]&amp;"]"),rowPointer3))</f>
        <v/>
      </c>
      <c r="H256" s="6" t="str">
        <f ca="1">IF(INDEX(INDIRECT("ALL["&amp;UNTANA7[#Headers]&amp;"]"),rowPointer3)="","",INDEX(INDIRECT("ALL["&amp;UNTANA7[#Headers]&amp;"]"),rowPointer3))</f>
        <v/>
      </c>
      <c r="I256" s="6" t="str">
        <f ca="1">IF(INDEX(INDIRECT("ALL["&amp;UNTANA7[#Headers]&amp;"]"),rowPointer3)="","",INDEX(INDIRECT("ALL["&amp;UNTANA7[#Headers]&amp;"]"),rowPointer3))</f>
        <v/>
      </c>
      <c r="J256" s="6" t="str">
        <f ca="1">IF(INDEX(INDIRECT("ALL["&amp;UNTANA7[#Headers]&amp;"]"),rowPointer3)="","",INDEX(INDIRECT("ALL["&amp;UNTANA7[#Headers]&amp;"]"),rowPointer3))</f>
        <v/>
      </c>
      <c r="K256" s="2" t="str">
        <f ca="1">IF(INDEX(INDIRECT("ALL["&amp;UNTANA7[#Headers]&amp;"]"),rowPointer3)="","",INDEX(INDIRECT("ALL["&amp;UNTANA7[#Headers]&amp;"]"),rowPointer3))</f>
        <v/>
      </c>
      <c r="L256" s="6" t="str">
        <f ca="1">IF(INDEX(INDIRECT("ALL["&amp;UNTANA7[#Headers]&amp;"]"),rowPointer3)="","",INDEX(INDIRECT("ALL["&amp;UNTANA7[#Headers]&amp;"]"),rowPointer3))</f>
        <v/>
      </c>
      <c r="M256" s="6" t="str">
        <f ca="1">IF(INDEX(INDIRECT("ALL["&amp;UNTANA7[#Headers]&amp;"]"),rowPointer3)="","",INDEX(INDIRECT("ALL["&amp;UNTANA7[#Headers]&amp;"]"),rowPointer3))</f>
        <v>CORRECTION TAPE CT-549 JK</v>
      </c>
      <c r="N256" s="6">
        <f ca="1">IF(INDEX(INDIRECT("ALL["&amp;UNTANA7[#Headers]&amp;"]"),rowPointer3)="","",INDEX(INDIRECT("ALL["&amp;UNTANA7[#Headers]&amp;"]"),rowPointer3))</f>
        <v>1</v>
      </c>
      <c r="O256" s="9">
        <f ca="1">IF(INDEX(INDIRECT("ALL["&amp;UNTANA7[#Headers]&amp;"]"),rowPointer3)="","",INDEX(INDIRECT("ALL["&amp;UNTANA7[#Headers]&amp;"]"),rowPointer3))</f>
        <v>360</v>
      </c>
      <c r="P256" s="6" t="str">
        <f ca="1">IF(INDEX(INDIRECT("ALL["&amp;UNTANA7[#Headers]&amp;"]"),rowPointer3)="","",INDEX(INDIRECT("ALL["&amp;UNTANA7[#Headers]&amp;"]"),rowPointer3))</f>
        <v>PCS</v>
      </c>
      <c r="Q256" s="9">
        <f ca="1">IF(INDEX(INDIRECT("ALL["&amp;UNTANA7[#Headers]&amp;"]"),rowPointer3)="","",INDEX(INDIRECT("ALL["&amp;UNTANA7[#Headers]&amp;"]"),rowPointer3))</f>
        <v>10000</v>
      </c>
      <c r="R256" s="9" t="str">
        <f ca="1">IF(INDEX(INDIRECT("ALL["&amp;UNTANA7[#Headers]&amp;"]"),rowPointer3)="","",INDEX(INDIRECT("ALL["&amp;UNTANA7[#Headers]&amp;"]"),rowPointer3))</f>
        <v/>
      </c>
      <c r="S256" s="6" t="str">
        <f ca="1">IF(INDEX(INDIRECT("ALL["&amp;UNTANA7[#Headers]&amp;"]"),rowPointer3)="","",INDEX(INDIRECT("ALL["&amp;UNTANA7[#Headers]&amp;"]"),rowPointer3))</f>
        <v>30 BOX X 12 PCS</v>
      </c>
      <c r="T256" s="4">
        <f ca="1">IF(INDEX(INDIRECT("ALL["&amp;UNTANA7[#Headers]&amp;"]"),rowPointer3)="","",INDEX(INDIRECT("ALL["&amp;UNTANA7[#Headers]&amp;"]"),rowPointer3))</f>
        <v>0.125</v>
      </c>
      <c r="U256" s="4">
        <f ca="1">IF(INDEX(INDIRECT("ALL["&amp;UNTANA7[#Headers]&amp;"]"),rowPointer3)="","",INDEX(INDIRECT("ALL["&amp;UNTANA7[#Headers]&amp;"]"),rowPointer3))</f>
        <v>0.05</v>
      </c>
      <c r="V256" s="9" t="str">
        <f ca="1">IF(INDEX(INDIRECT("ALL["&amp;UNTANA7[#Headers]&amp;"]"),rowPointer3)="","",INDEX(INDIRECT("ALL["&amp;UNTANA7[#Headers]&amp;"]"),rowPointer3))</f>
        <v/>
      </c>
      <c r="W256" s="6" t="str">
        <f ca="1">IF(INDEX(INDIRECT("ALL["&amp;UNTANA7[#Headers]&amp;"]"),rowPointer3)="","",INDEX(INDIRECT("ALL["&amp;UNTANA7[#Headers]&amp;"]"),rowPointer3))</f>
        <v/>
      </c>
    </row>
    <row r="257" spans="1:23" x14ac:dyDescent="0.25">
      <c r="A257" s="7">
        <v>253</v>
      </c>
      <c r="D257">
        <f t="shared" si="3"/>
        <v>253</v>
      </c>
      <c r="E257" t="str">
        <f ca="1">INDEX(INDIRECT("ALL["&amp;UNTANA7[#Headers]&amp;"]"),rowPointer3)</f>
        <v/>
      </c>
      <c r="F257" s="2" t="str">
        <f ca="1">INDEX(INDIRECT("ALL["&amp;UNTANA7[#Headers]&amp;"]"),rowPointer3)</f>
        <v/>
      </c>
      <c r="G257" s="6" t="str">
        <f ca="1">IF(INDEX(INDIRECT("ALL["&amp;UNTANA7[#Headers]&amp;"]"),rowPointer3)="","",INDEX(INDIRECT("ALL["&amp;UNTANA7[#Headers]&amp;"]"),rowPointer3))</f>
        <v/>
      </c>
      <c r="H257" s="6" t="str">
        <f ca="1">IF(INDEX(INDIRECT("ALL["&amp;UNTANA7[#Headers]&amp;"]"),rowPointer3)="","",INDEX(INDIRECT("ALL["&amp;UNTANA7[#Headers]&amp;"]"),rowPointer3))</f>
        <v/>
      </c>
      <c r="I257" s="6" t="str">
        <f ca="1">IF(INDEX(INDIRECT("ALL["&amp;UNTANA7[#Headers]&amp;"]"),rowPointer3)="","",INDEX(INDIRECT("ALL["&amp;UNTANA7[#Headers]&amp;"]"),rowPointer3))</f>
        <v/>
      </c>
      <c r="J257" s="6" t="str">
        <f ca="1">IF(INDEX(INDIRECT("ALL["&amp;UNTANA7[#Headers]&amp;"]"),rowPointer3)="","",INDEX(INDIRECT("ALL["&amp;UNTANA7[#Headers]&amp;"]"),rowPointer3))</f>
        <v/>
      </c>
      <c r="K257" s="2" t="str">
        <f ca="1">IF(INDEX(INDIRECT("ALL["&amp;UNTANA7[#Headers]&amp;"]"),rowPointer3)="","",INDEX(INDIRECT("ALL["&amp;UNTANA7[#Headers]&amp;"]"),rowPointer3))</f>
        <v/>
      </c>
      <c r="L257" s="6" t="str">
        <f ca="1">IF(INDEX(INDIRECT("ALL["&amp;UNTANA7[#Headers]&amp;"]"),rowPointer3)="","",INDEX(INDIRECT("ALL["&amp;UNTANA7[#Headers]&amp;"]"),rowPointer3))</f>
        <v/>
      </c>
      <c r="M257" s="6" t="str">
        <f ca="1">IF(INDEX(INDIRECT("ALL["&amp;UNTANA7[#Headers]&amp;"]"),rowPointer3)="","",INDEX(INDIRECT("ALL["&amp;UNTANA7[#Headers]&amp;"]"),rowPointer3))</f>
        <v>CORRECTION TAPE CT-510A JK</v>
      </c>
      <c r="N257" s="6">
        <f ca="1">IF(INDEX(INDIRECT("ALL["&amp;UNTANA7[#Headers]&amp;"]"),rowPointer3)="","",INDEX(INDIRECT("ALL["&amp;UNTANA7[#Headers]&amp;"]"),rowPointer3))</f>
        <v>1</v>
      </c>
      <c r="O257" s="9">
        <f ca="1">IF(INDEX(INDIRECT("ALL["&amp;UNTANA7[#Headers]&amp;"]"),rowPointer3)="","",INDEX(INDIRECT("ALL["&amp;UNTANA7[#Headers]&amp;"]"),rowPointer3))</f>
        <v>360</v>
      </c>
      <c r="P257" s="6" t="str">
        <f ca="1">IF(INDEX(INDIRECT("ALL["&amp;UNTANA7[#Headers]&amp;"]"),rowPointer3)="","",INDEX(INDIRECT("ALL["&amp;UNTANA7[#Headers]&amp;"]"),rowPointer3))</f>
        <v>PCS</v>
      </c>
      <c r="Q257" s="9">
        <f ca="1">IF(INDEX(INDIRECT("ALL["&amp;UNTANA7[#Headers]&amp;"]"),rowPointer3)="","",INDEX(INDIRECT("ALL["&amp;UNTANA7[#Headers]&amp;"]"),rowPointer3))</f>
        <v>5800</v>
      </c>
      <c r="R257" s="9" t="str">
        <f ca="1">IF(INDEX(INDIRECT("ALL["&amp;UNTANA7[#Headers]&amp;"]"),rowPointer3)="","",INDEX(INDIRECT("ALL["&amp;UNTANA7[#Headers]&amp;"]"),rowPointer3))</f>
        <v/>
      </c>
      <c r="S257" s="6" t="str">
        <f ca="1">IF(INDEX(INDIRECT("ALL["&amp;UNTANA7[#Headers]&amp;"]"),rowPointer3)="","",INDEX(INDIRECT("ALL["&amp;UNTANA7[#Headers]&amp;"]"),rowPointer3))</f>
        <v>30 BOX X 12 PCS</v>
      </c>
      <c r="T257" s="4">
        <f ca="1">IF(INDEX(INDIRECT("ALL["&amp;UNTANA7[#Headers]&amp;"]"),rowPointer3)="","",INDEX(INDIRECT("ALL["&amp;UNTANA7[#Headers]&amp;"]"),rowPointer3))</f>
        <v>0.125</v>
      </c>
      <c r="U257" s="4">
        <f ca="1">IF(INDEX(INDIRECT("ALL["&amp;UNTANA7[#Headers]&amp;"]"),rowPointer3)="","",INDEX(INDIRECT("ALL["&amp;UNTANA7[#Headers]&amp;"]"),rowPointer3))</f>
        <v>0.05</v>
      </c>
      <c r="V257" s="9" t="str">
        <f ca="1">IF(INDEX(INDIRECT("ALL["&amp;UNTANA7[#Headers]&amp;"]"),rowPointer3)="","",INDEX(INDIRECT("ALL["&amp;UNTANA7[#Headers]&amp;"]"),rowPointer3))</f>
        <v/>
      </c>
      <c r="W257" s="6" t="str">
        <f ca="1">IF(INDEX(INDIRECT("ALL["&amp;UNTANA7[#Headers]&amp;"]"),rowPointer3)="","",INDEX(INDIRECT("ALL["&amp;UNTANA7[#Headers]&amp;"]"),rowPointer3))</f>
        <v/>
      </c>
    </row>
    <row r="258" spans="1:23" x14ac:dyDescent="0.25">
      <c r="A258" s="7">
        <v>254</v>
      </c>
      <c r="D258">
        <f t="shared" si="3"/>
        <v>254</v>
      </c>
      <c r="E258" t="str">
        <f ca="1">INDEX(INDIRECT("ALL["&amp;UNTANA7[#Headers]&amp;"]"),rowPointer3)</f>
        <v/>
      </c>
      <c r="F258" s="2" t="str">
        <f ca="1">INDEX(INDIRECT("ALL["&amp;UNTANA7[#Headers]&amp;"]"),rowPointer3)</f>
        <v/>
      </c>
      <c r="G258" s="6" t="str">
        <f ca="1">IF(INDEX(INDIRECT("ALL["&amp;UNTANA7[#Headers]&amp;"]"),rowPointer3)="","",INDEX(INDIRECT("ALL["&amp;UNTANA7[#Headers]&amp;"]"),rowPointer3))</f>
        <v/>
      </c>
      <c r="H258" s="6" t="str">
        <f ca="1">IF(INDEX(INDIRECT("ALL["&amp;UNTANA7[#Headers]&amp;"]"),rowPointer3)="","",INDEX(INDIRECT("ALL["&amp;UNTANA7[#Headers]&amp;"]"),rowPointer3))</f>
        <v/>
      </c>
      <c r="I258" s="6" t="str">
        <f ca="1">IF(INDEX(INDIRECT("ALL["&amp;UNTANA7[#Headers]&amp;"]"),rowPointer3)="","",INDEX(INDIRECT("ALL["&amp;UNTANA7[#Headers]&amp;"]"),rowPointer3))</f>
        <v/>
      </c>
      <c r="J258" s="6" t="str">
        <f ca="1">IF(INDEX(INDIRECT("ALL["&amp;UNTANA7[#Headers]&amp;"]"),rowPointer3)="","",INDEX(INDIRECT("ALL["&amp;UNTANA7[#Headers]&amp;"]"),rowPointer3))</f>
        <v/>
      </c>
      <c r="K258" s="2" t="str">
        <f ca="1">IF(INDEX(INDIRECT("ALL["&amp;UNTANA7[#Headers]&amp;"]"),rowPointer3)="","",INDEX(INDIRECT("ALL["&amp;UNTANA7[#Headers]&amp;"]"),rowPointer3))</f>
        <v/>
      </c>
      <c r="L258" s="6" t="str">
        <f ca="1">IF(INDEX(INDIRECT("ALL["&amp;UNTANA7[#Headers]&amp;"]"),rowPointer3)="","",INDEX(INDIRECT("ALL["&amp;UNTANA7[#Headers]&amp;"]"),rowPointer3))</f>
        <v/>
      </c>
      <c r="M258" s="6" t="str">
        <f ca="1">IF(INDEX(INDIRECT("ALL["&amp;UNTANA7[#Headers]&amp;"]"),rowPointer3)="","",INDEX(INDIRECT("ALL["&amp;UNTANA7[#Headers]&amp;"]"),rowPointer3))</f>
        <v>L LEAF A5-7020 (50S) JK</v>
      </c>
      <c r="N258" s="6">
        <f ca="1">IF(INDEX(INDIRECT("ALL["&amp;UNTANA7[#Headers]&amp;"]"),rowPointer3)="","",INDEX(INDIRECT("ALL["&amp;UNTANA7[#Headers]&amp;"]"),rowPointer3))</f>
        <v>1</v>
      </c>
      <c r="O258" s="9">
        <f ca="1">IF(INDEX(INDIRECT("ALL["&amp;UNTANA7[#Headers]&amp;"]"),rowPointer3)="","",INDEX(INDIRECT("ALL["&amp;UNTANA7[#Headers]&amp;"]"),rowPointer3))</f>
        <v>192</v>
      </c>
      <c r="P258" s="6" t="str">
        <f ca="1">IF(INDEX(INDIRECT("ALL["&amp;UNTANA7[#Headers]&amp;"]"),rowPointer3)="","",INDEX(INDIRECT("ALL["&amp;UNTANA7[#Headers]&amp;"]"),rowPointer3))</f>
        <v>PAK</v>
      </c>
      <c r="Q258" s="9">
        <f ca="1">IF(INDEX(INDIRECT("ALL["&amp;UNTANA7[#Headers]&amp;"]"),rowPointer3)="","",INDEX(INDIRECT("ALL["&amp;UNTANA7[#Headers]&amp;"]"),rowPointer3))</f>
        <v>3600</v>
      </c>
      <c r="R258" s="9" t="str">
        <f ca="1">IF(INDEX(INDIRECT("ALL["&amp;UNTANA7[#Headers]&amp;"]"),rowPointer3)="","",INDEX(INDIRECT("ALL["&amp;UNTANA7[#Headers]&amp;"]"),rowPointer3))</f>
        <v/>
      </c>
      <c r="S258" s="6" t="str">
        <f ca="1">IF(INDEX(INDIRECT("ALL["&amp;UNTANA7[#Headers]&amp;"]"),rowPointer3)="","",INDEX(INDIRECT("ALL["&amp;UNTANA7[#Headers]&amp;"]"),rowPointer3))</f>
        <v>192 PAK</v>
      </c>
      <c r="T258" s="4">
        <f ca="1">IF(INDEX(INDIRECT("ALL["&amp;UNTANA7[#Headers]&amp;"]"),rowPointer3)="","",INDEX(INDIRECT("ALL["&amp;UNTANA7[#Headers]&amp;"]"),rowPointer3))</f>
        <v>0.125</v>
      </c>
      <c r="U258" s="4">
        <f ca="1">IF(INDEX(INDIRECT("ALL["&amp;UNTANA7[#Headers]&amp;"]"),rowPointer3)="","",INDEX(INDIRECT("ALL["&amp;UNTANA7[#Headers]&amp;"]"),rowPointer3))</f>
        <v>0.05</v>
      </c>
      <c r="V258" s="9" t="str">
        <f ca="1">IF(INDEX(INDIRECT("ALL["&amp;UNTANA7[#Headers]&amp;"]"),rowPointer3)="","",INDEX(INDIRECT("ALL["&amp;UNTANA7[#Headers]&amp;"]"),rowPointer3))</f>
        <v/>
      </c>
      <c r="W258" s="6" t="str">
        <f ca="1">IF(INDEX(INDIRECT("ALL["&amp;UNTANA7[#Headers]&amp;"]"),rowPointer3)="","",INDEX(INDIRECT("ALL["&amp;UNTANA7[#Headers]&amp;"]"),rowPointer3))</f>
        <v/>
      </c>
    </row>
    <row r="259" spans="1:23" x14ac:dyDescent="0.25">
      <c r="A259" s="7">
        <v>255</v>
      </c>
      <c r="D259">
        <f t="shared" si="3"/>
        <v>255</v>
      </c>
      <c r="E259" t="str">
        <f ca="1">INDEX(INDIRECT("ALL["&amp;UNTANA7[#Headers]&amp;"]"),rowPointer3)</f>
        <v/>
      </c>
      <c r="F259" s="2" t="str">
        <f ca="1">INDEX(INDIRECT("ALL["&amp;UNTANA7[#Headers]&amp;"]"),rowPointer3)</f>
        <v/>
      </c>
      <c r="G259" s="6" t="str">
        <f ca="1">IF(INDEX(INDIRECT("ALL["&amp;UNTANA7[#Headers]&amp;"]"),rowPointer3)="","",INDEX(INDIRECT("ALL["&amp;UNTANA7[#Headers]&amp;"]"),rowPointer3))</f>
        <v/>
      </c>
      <c r="H259" s="6" t="str">
        <f ca="1">IF(INDEX(INDIRECT("ALL["&amp;UNTANA7[#Headers]&amp;"]"),rowPointer3)="","",INDEX(INDIRECT("ALL["&amp;UNTANA7[#Headers]&amp;"]"),rowPointer3))</f>
        <v/>
      </c>
      <c r="I259" s="6" t="str">
        <f ca="1">IF(INDEX(INDIRECT("ALL["&amp;UNTANA7[#Headers]&amp;"]"),rowPointer3)="","",INDEX(INDIRECT("ALL["&amp;UNTANA7[#Headers]&amp;"]"),rowPointer3))</f>
        <v/>
      </c>
      <c r="J259" s="6" t="str">
        <f ca="1">IF(INDEX(INDIRECT("ALL["&amp;UNTANA7[#Headers]&amp;"]"),rowPointer3)="","",INDEX(INDIRECT("ALL["&amp;UNTANA7[#Headers]&amp;"]"),rowPointer3))</f>
        <v/>
      </c>
      <c r="K259" s="2" t="str">
        <f ca="1">IF(INDEX(INDIRECT("ALL["&amp;UNTANA7[#Headers]&amp;"]"),rowPointer3)="","",INDEX(INDIRECT("ALL["&amp;UNTANA7[#Headers]&amp;"]"),rowPointer3))</f>
        <v/>
      </c>
      <c r="L259" s="6" t="str">
        <f ca="1">IF(INDEX(INDIRECT("ALL["&amp;UNTANA7[#Headers]&amp;"]"),rowPointer3)="","",INDEX(INDIRECT("ALL["&amp;UNTANA7[#Headers]&amp;"]"),rowPointer3))</f>
        <v/>
      </c>
      <c r="M259" s="6" t="str">
        <f ca="1">IF(INDEX(INDIRECT("ALL["&amp;UNTANA7[#Headers]&amp;"]"),rowPointer3)="","",INDEX(INDIRECT("ALL["&amp;UNTANA7[#Headers]&amp;"]"),rowPointer3))</f>
        <v>BINDER CLIP 155 JK</v>
      </c>
      <c r="N259" s="6">
        <f ca="1">IF(INDEX(INDIRECT("ALL["&amp;UNTANA7[#Headers]&amp;"]"),rowPointer3)="","",INDEX(INDIRECT("ALL["&amp;UNTANA7[#Headers]&amp;"]"),rowPointer3))</f>
        <v>1</v>
      </c>
      <c r="O259" s="9">
        <f ca="1">IF(INDEX(INDIRECT("ALL["&amp;UNTANA7[#Headers]&amp;"]"),rowPointer3)="","",INDEX(INDIRECT("ALL["&amp;UNTANA7[#Headers]&amp;"]"),rowPointer3))</f>
        <v>20</v>
      </c>
      <c r="P259" s="6" t="str">
        <f ca="1">IF(INDEX(INDIRECT("ALL["&amp;UNTANA7[#Headers]&amp;"]"),rowPointer3)="","",INDEX(INDIRECT("ALL["&amp;UNTANA7[#Headers]&amp;"]"),rowPointer3))</f>
        <v>GRS</v>
      </c>
      <c r="Q259" s="9">
        <f ca="1">IF(INDEX(INDIRECT("ALL["&amp;UNTANA7[#Headers]&amp;"]"),rowPointer3)="","",INDEX(INDIRECT("ALL["&amp;UNTANA7[#Headers]&amp;"]"),rowPointer3))</f>
        <v>67800</v>
      </c>
      <c r="R259" s="9" t="str">
        <f ca="1">IF(INDEX(INDIRECT("ALL["&amp;UNTANA7[#Headers]&amp;"]"),rowPointer3)="","",INDEX(INDIRECT("ALL["&amp;UNTANA7[#Headers]&amp;"]"),rowPointer3))</f>
        <v/>
      </c>
      <c r="S259" s="6" t="str">
        <f ca="1">IF(INDEX(INDIRECT("ALL["&amp;UNTANA7[#Headers]&amp;"]"),rowPointer3)="","",INDEX(INDIRECT("ALL["&amp;UNTANA7[#Headers]&amp;"]"),rowPointer3))</f>
        <v>20 GRS</v>
      </c>
      <c r="T259" s="4">
        <f ca="1">IF(INDEX(INDIRECT("ALL["&amp;UNTANA7[#Headers]&amp;"]"),rowPointer3)="","",INDEX(INDIRECT("ALL["&amp;UNTANA7[#Headers]&amp;"]"),rowPointer3))</f>
        <v>0.125</v>
      </c>
      <c r="U259" s="4">
        <f ca="1">IF(INDEX(INDIRECT("ALL["&amp;UNTANA7[#Headers]&amp;"]"),rowPointer3)="","",INDEX(INDIRECT("ALL["&amp;UNTANA7[#Headers]&amp;"]"),rowPointer3))</f>
        <v>0.05</v>
      </c>
      <c r="V259" s="9" t="str">
        <f ca="1">IF(INDEX(INDIRECT("ALL["&amp;UNTANA7[#Headers]&amp;"]"),rowPointer3)="","",INDEX(INDIRECT("ALL["&amp;UNTANA7[#Headers]&amp;"]"),rowPointer3))</f>
        <v/>
      </c>
      <c r="W259" s="6" t="str">
        <f ca="1">IF(INDEX(INDIRECT("ALL["&amp;UNTANA7[#Headers]&amp;"]"),rowPointer3)="","",INDEX(INDIRECT("ALL["&amp;UNTANA7[#Headers]&amp;"]"),rowPointer3))</f>
        <v/>
      </c>
    </row>
    <row r="260" spans="1:23" x14ac:dyDescent="0.25">
      <c r="A260" s="7">
        <v>256</v>
      </c>
      <c r="D260">
        <f t="shared" si="3"/>
        <v>256</v>
      </c>
      <c r="E260" t="str">
        <f ca="1">INDEX(INDIRECT("ALL["&amp;UNTANA7[#Headers]&amp;"]"),rowPointer3)</f>
        <v/>
      </c>
      <c r="F260" s="2" t="str">
        <f ca="1">INDEX(INDIRECT("ALL["&amp;UNTANA7[#Headers]&amp;"]"),rowPointer3)</f>
        <v/>
      </c>
      <c r="G260" s="6" t="str">
        <f ca="1">IF(INDEX(INDIRECT("ALL["&amp;UNTANA7[#Headers]&amp;"]"),rowPointer3)="","",INDEX(INDIRECT("ALL["&amp;UNTANA7[#Headers]&amp;"]"),rowPointer3))</f>
        <v/>
      </c>
      <c r="H260" s="6" t="str">
        <f ca="1">IF(INDEX(INDIRECT("ALL["&amp;UNTANA7[#Headers]&amp;"]"),rowPointer3)="","",INDEX(INDIRECT("ALL["&amp;UNTANA7[#Headers]&amp;"]"),rowPointer3))</f>
        <v/>
      </c>
      <c r="I260" s="6" t="str">
        <f ca="1">IF(INDEX(INDIRECT("ALL["&amp;UNTANA7[#Headers]&amp;"]"),rowPointer3)="","",INDEX(INDIRECT("ALL["&amp;UNTANA7[#Headers]&amp;"]"),rowPointer3))</f>
        <v/>
      </c>
      <c r="J260" s="6" t="str">
        <f ca="1">IF(INDEX(INDIRECT("ALL["&amp;UNTANA7[#Headers]&amp;"]"),rowPointer3)="","",INDEX(INDIRECT("ALL["&amp;UNTANA7[#Headers]&amp;"]"),rowPointer3))</f>
        <v/>
      </c>
      <c r="K260" s="2" t="str">
        <f ca="1">IF(INDEX(INDIRECT("ALL["&amp;UNTANA7[#Headers]&amp;"]"),rowPointer3)="","",INDEX(INDIRECT("ALL["&amp;UNTANA7[#Headers]&amp;"]"),rowPointer3))</f>
        <v/>
      </c>
      <c r="L260" s="6" t="str">
        <f ca="1">IF(INDEX(INDIRECT("ALL["&amp;UNTANA7[#Headers]&amp;"]"),rowPointer3)="","",INDEX(INDIRECT("ALL["&amp;UNTANA7[#Headers]&amp;"]"),rowPointer3))</f>
        <v/>
      </c>
      <c r="M260" s="6" t="str">
        <f ca="1">IF(INDEX(INDIRECT("ALL["&amp;UNTANA7[#Headers]&amp;"]"),rowPointer3)="","",INDEX(INDIRECT("ALL["&amp;UNTANA7[#Headers]&amp;"]"),rowPointer3))</f>
        <v>PERMANENT MARKER PM-34 BLACK JK</v>
      </c>
      <c r="N260" s="6" t="str">
        <f ca="1">IF(INDEX(INDIRECT("ALL["&amp;UNTANA7[#Headers]&amp;"]"),rowPointer3)="","",INDEX(INDIRECT("ALL["&amp;UNTANA7[#Headers]&amp;"]"),rowPointer3))</f>
        <v/>
      </c>
      <c r="O260" s="9">
        <f ca="1">IF(INDEX(INDIRECT("ALL["&amp;UNTANA7[#Headers]&amp;"]"),rowPointer3)="","",INDEX(INDIRECT("ALL["&amp;UNTANA7[#Headers]&amp;"]"),rowPointer3))</f>
        <v>24</v>
      </c>
      <c r="P260" s="6" t="str">
        <f ca="1">IF(INDEX(INDIRECT("ALL["&amp;UNTANA7[#Headers]&amp;"]"),rowPointer3)="","",INDEX(INDIRECT("ALL["&amp;UNTANA7[#Headers]&amp;"]"),rowPointer3))</f>
        <v>PCS</v>
      </c>
      <c r="Q260" s="9">
        <f ca="1">IF(INDEX(INDIRECT("ALL["&amp;UNTANA7[#Headers]&amp;"]"),rowPointer3)="","",INDEX(INDIRECT("ALL["&amp;UNTANA7[#Headers]&amp;"]"),rowPointer3))</f>
        <v>2350</v>
      </c>
      <c r="R260" s="9" t="str">
        <f ca="1">IF(INDEX(INDIRECT("ALL["&amp;UNTANA7[#Headers]&amp;"]"),rowPointer3)="","",INDEX(INDIRECT("ALL["&amp;UNTANA7[#Headers]&amp;"]"),rowPointer3))</f>
        <v/>
      </c>
      <c r="S260" s="6" t="str">
        <f ca="1">IF(INDEX(INDIRECT("ALL["&amp;UNTANA7[#Headers]&amp;"]"),rowPointer3)="","",INDEX(INDIRECT("ALL["&amp;UNTANA7[#Headers]&amp;"]"),rowPointer3))</f>
        <v>48 BOX X 12 PCS</v>
      </c>
      <c r="T260" s="4">
        <f ca="1">IF(INDEX(INDIRECT("ALL["&amp;UNTANA7[#Headers]&amp;"]"),rowPointer3)="","",INDEX(INDIRECT("ALL["&amp;UNTANA7[#Headers]&amp;"]"),rowPointer3))</f>
        <v>0.1</v>
      </c>
      <c r="U260" s="4">
        <f ca="1">IF(INDEX(INDIRECT("ALL["&amp;UNTANA7[#Headers]&amp;"]"),rowPointer3)="","",INDEX(INDIRECT("ALL["&amp;UNTANA7[#Headers]&amp;"]"),rowPointer3))</f>
        <v>0.05</v>
      </c>
      <c r="V260" s="9" t="str">
        <f ca="1">IF(INDEX(INDIRECT("ALL["&amp;UNTANA7[#Headers]&amp;"]"),rowPointer3)="","",INDEX(INDIRECT("ALL["&amp;UNTANA7[#Headers]&amp;"]"),rowPointer3))</f>
        <v/>
      </c>
      <c r="W260" s="6" t="str">
        <f ca="1">IF(INDEX(INDIRECT("ALL["&amp;UNTANA7[#Headers]&amp;"]"),rowPointer3)="","",INDEX(INDIRECT("ALL["&amp;UNTANA7[#Headers]&amp;"]"),rowPointer3))</f>
        <v>BONUS BINDER CLIP JK</v>
      </c>
    </row>
    <row r="261" spans="1:23" x14ac:dyDescent="0.25">
      <c r="A261" s="7">
        <v>257</v>
      </c>
      <c r="D261">
        <f t="shared" ref="D261:D324" si="4">A261</f>
        <v>257</v>
      </c>
      <c r="E261" t="str">
        <f ca="1">INDEX(INDIRECT("ALL["&amp;UNTANA7[#Headers]&amp;"]"),rowPointer3)</f>
        <v/>
      </c>
      <c r="F261" s="2" t="str">
        <f ca="1">INDEX(INDIRECT("ALL["&amp;UNTANA7[#Headers]&amp;"]"),rowPointer3)</f>
        <v/>
      </c>
      <c r="G261" s="6" t="str">
        <f ca="1">IF(INDEX(INDIRECT("ALL["&amp;UNTANA7[#Headers]&amp;"]"),rowPointer3)="","",INDEX(INDIRECT("ALL["&amp;UNTANA7[#Headers]&amp;"]"),rowPointer3))</f>
        <v/>
      </c>
      <c r="H261" s="6" t="str">
        <f ca="1">IF(INDEX(INDIRECT("ALL["&amp;UNTANA7[#Headers]&amp;"]"),rowPointer3)="","",INDEX(INDIRECT("ALL["&amp;UNTANA7[#Headers]&amp;"]"),rowPointer3))</f>
        <v/>
      </c>
      <c r="I261" s="6" t="str">
        <f ca="1">IF(INDEX(INDIRECT("ALL["&amp;UNTANA7[#Headers]&amp;"]"),rowPointer3)="","",INDEX(INDIRECT("ALL["&amp;UNTANA7[#Headers]&amp;"]"),rowPointer3))</f>
        <v/>
      </c>
      <c r="J261" s="6" t="str">
        <f ca="1">IF(INDEX(INDIRECT("ALL["&amp;UNTANA7[#Headers]&amp;"]"),rowPointer3)="","",INDEX(INDIRECT("ALL["&amp;UNTANA7[#Headers]&amp;"]"),rowPointer3))</f>
        <v/>
      </c>
      <c r="K261" s="2" t="str">
        <f ca="1">IF(INDEX(INDIRECT("ALL["&amp;UNTANA7[#Headers]&amp;"]"),rowPointer3)="","",INDEX(INDIRECT("ALL["&amp;UNTANA7[#Headers]&amp;"]"),rowPointer3))</f>
        <v/>
      </c>
      <c r="L261" s="6" t="str">
        <f ca="1">IF(INDEX(INDIRECT("ALL["&amp;UNTANA7[#Headers]&amp;"]"),rowPointer3)="","",INDEX(INDIRECT("ALL["&amp;UNTANA7[#Headers]&amp;"]"),rowPointer3))</f>
        <v/>
      </c>
      <c r="M261" s="6" t="str">
        <f ca="1">IF(INDEX(INDIRECT("ALL["&amp;UNTANA7[#Headers]&amp;"]"),rowPointer3)="","",INDEX(INDIRECT("ALL["&amp;UNTANA7[#Headers]&amp;"]"),rowPointer3))</f>
        <v>OIL PASTEL OP-18S PP CASE SEA WORLD JK</v>
      </c>
      <c r="N261" s="6">
        <f ca="1">IF(INDEX(INDIRECT("ALL["&amp;UNTANA7[#Headers]&amp;"]"),rowPointer3)="","",INDEX(INDIRECT("ALL["&amp;UNTANA7[#Headers]&amp;"]"),rowPointer3))</f>
        <v>1</v>
      </c>
      <c r="O261" s="9">
        <f ca="1">IF(INDEX(INDIRECT("ALL["&amp;UNTANA7[#Headers]&amp;"]"),rowPointer3)="","",INDEX(INDIRECT("ALL["&amp;UNTANA7[#Headers]&amp;"]"),rowPointer3))</f>
        <v>72</v>
      </c>
      <c r="P261" s="6" t="str">
        <f ca="1">IF(INDEX(INDIRECT("ALL["&amp;UNTANA7[#Headers]&amp;"]"),rowPointer3)="","",INDEX(INDIRECT("ALL["&amp;UNTANA7[#Headers]&amp;"]"),rowPointer3))</f>
        <v>SET</v>
      </c>
      <c r="Q261" s="9">
        <f ca="1">IF(INDEX(INDIRECT("ALL["&amp;UNTANA7[#Headers]&amp;"]"),rowPointer3)="","",INDEX(INDIRECT("ALL["&amp;UNTANA7[#Headers]&amp;"]"),rowPointer3))</f>
        <v>23000</v>
      </c>
      <c r="R261" s="9" t="str">
        <f ca="1">IF(INDEX(INDIRECT("ALL["&amp;UNTANA7[#Headers]&amp;"]"),rowPointer3)="","",INDEX(INDIRECT("ALL["&amp;UNTANA7[#Headers]&amp;"]"),rowPointer3))</f>
        <v/>
      </c>
      <c r="S261" s="6" t="str">
        <f ca="1">IF(INDEX(INDIRECT("ALL["&amp;UNTANA7[#Headers]&amp;"]"),rowPointer3)="","",INDEX(INDIRECT("ALL["&amp;UNTANA7[#Headers]&amp;"]"),rowPointer3))</f>
        <v>6 BOX X 12 SET</v>
      </c>
      <c r="T261" s="4">
        <f ca="1">IF(INDEX(INDIRECT("ALL["&amp;UNTANA7[#Headers]&amp;"]"),rowPointer3)="","",INDEX(INDIRECT("ALL["&amp;UNTANA7[#Headers]&amp;"]"),rowPointer3))</f>
        <v>0.125</v>
      </c>
      <c r="U261" s="4">
        <f ca="1">IF(INDEX(INDIRECT("ALL["&amp;UNTANA7[#Headers]&amp;"]"),rowPointer3)="","",INDEX(INDIRECT("ALL["&amp;UNTANA7[#Headers]&amp;"]"),rowPointer3))</f>
        <v>0.05</v>
      </c>
      <c r="V261" s="9" t="str">
        <f ca="1">IF(INDEX(INDIRECT("ALL["&amp;UNTANA7[#Headers]&amp;"]"),rowPointer3)="","",INDEX(INDIRECT("ALL["&amp;UNTANA7[#Headers]&amp;"]"),rowPointer3))</f>
        <v/>
      </c>
      <c r="W261" s="6" t="str">
        <f ca="1">IF(INDEX(INDIRECT("ALL["&amp;UNTANA7[#Headers]&amp;"]"),rowPointer3)="","",INDEX(INDIRECT("ALL["&amp;UNTANA7[#Headers]&amp;"]"),rowPointer3))</f>
        <v/>
      </c>
    </row>
    <row r="262" spans="1:23" x14ac:dyDescent="0.25">
      <c r="A262" s="7">
        <v>258</v>
      </c>
      <c r="D262">
        <f t="shared" si="4"/>
        <v>258</v>
      </c>
      <c r="E262" t="str">
        <f ca="1">INDEX(INDIRECT("ALL["&amp;UNTANA7[#Headers]&amp;"]"),rowPointer3)</f>
        <v/>
      </c>
      <c r="F262" s="2" t="str">
        <f ca="1">INDEX(INDIRECT("ALL["&amp;UNTANA7[#Headers]&amp;"]"),rowPointer3)</f>
        <v/>
      </c>
      <c r="G262" s="6" t="str">
        <f ca="1">IF(INDEX(INDIRECT("ALL["&amp;UNTANA7[#Headers]&amp;"]"),rowPointer3)="","",INDEX(INDIRECT("ALL["&amp;UNTANA7[#Headers]&amp;"]"),rowPointer3))</f>
        <v/>
      </c>
      <c r="H262" s="6" t="str">
        <f ca="1">IF(INDEX(INDIRECT("ALL["&amp;UNTANA7[#Headers]&amp;"]"),rowPointer3)="","",INDEX(INDIRECT("ALL["&amp;UNTANA7[#Headers]&amp;"]"),rowPointer3))</f>
        <v/>
      </c>
      <c r="I262" s="6" t="str">
        <f ca="1">IF(INDEX(INDIRECT("ALL["&amp;UNTANA7[#Headers]&amp;"]"),rowPointer3)="","",INDEX(INDIRECT("ALL["&amp;UNTANA7[#Headers]&amp;"]"),rowPointer3))</f>
        <v/>
      </c>
      <c r="J262" s="6" t="str">
        <f ca="1">IF(INDEX(INDIRECT("ALL["&amp;UNTANA7[#Headers]&amp;"]"),rowPointer3)="","",INDEX(INDIRECT("ALL["&amp;UNTANA7[#Headers]&amp;"]"),rowPointer3))</f>
        <v/>
      </c>
      <c r="K262" s="2" t="str">
        <f ca="1">IF(INDEX(INDIRECT("ALL["&amp;UNTANA7[#Headers]&amp;"]"),rowPointer3)="","",INDEX(INDIRECT("ALL["&amp;UNTANA7[#Headers]&amp;"]"),rowPointer3))</f>
        <v/>
      </c>
      <c r="L262" s="6" t="str">
        <f ca="1">IF(INDEX(INDIRECT("ALL["&amp;UNTANA7[#Headers]&amp;"]"),rowPointer3)="","",INDEX(INDIRECT("ALL["&amp;UNTANA7[#Headers]&amp;"]"),rowPointer3))</f>
        <v/>
      </c>
      <c r="M262" s="6" t="str">
        <f ca="1">IF(INDEX(INDIRECT("ALL["&amp;UNTANA7[#Headers]&amp;"]"),rowPointer3)="","",INDEX(INDIRECT("ALL["&amp;UNTANA7[#Headers]&amp;"]"),rowPointer3))</f>
        <v>BALLPEN BP-338 VOCUS BLACK JK</v>
      </c>
      <c r="N262" s="6" t="str">
        <f ca="1">IF(INDEX(INDIRECT("ALL["&amp;UNTANA7[#Headers]&amp;"]"),rowPointer3)="","",INDEX(INDIRECT("ALL["&amp;UNTANA7[#Headers]&amp;"]"),rowPointer3))</f>
        <v/>
      </c>
      <c r="O262" s="9">
        <f ca="1">IF(INDEX(INDIRECT("ALL["&amp;UNTANA7[#Headers]&amp;"]"),rowPointer3)="","",INDEX(INDIRECT("ALL["&amp;UNTANA7[#Headers]&amp;"]"),rowPointer3))</f>
        <v>2</v>
      </c>
      <c r="P262" s="6" t="str">
        <f ca="1">IF(INDEX(INDIRECT("ALL["&amp;UNTANA7[#Headers]&amp;"]"),rowPointer3)="","",INDEX(INDIRECT("ALL["&amp;UNTANA7[#Headers]&amp;"]"),rowPointer3))</f>
        <v>DZ</v>
      </c>
      <c r="Q262" s="9">
        <f ca="1">IF(INDEX(INDIRECT("ALL["&amp;UNTANA7[#Headers]&amp;"]"),rowPointer3)="","",INDEX(INDIRECT("ALL["&amp;UNTANA7[#Headers]&amp;"]"),rowPointer3))</f>
        <v>12600</v>
      </c>
      <c r="R262" s="9" t="str">
        <f ca="1">IF(INDEX(INDIRECT("ALL["&amp;UNTANA7[#Headers]&amp;"]"),rowPointer3)="","",INDEX(INDIRECT("ALL["&amp;UNTANA7[#Headers]&amp;"]"),rowPointer3))</f>
        <v/>
      </c>
      <c r="S262" s="6" t="str">
        <f ca="1">IF(INDEX(INDIRECT("ALL["&amp;UNTANA7[#Headers]&amp;"]"),rowPointer3)="","",INDEX(INDIRECT("ALL["&amp;UNTANA7[#Headers]&amp;"]"),rowPointer3))</f>
        <v>144 DZ</v>
      </c>
      <c r="T262" s="4">
        <f ca="1">IF(INDEX(INDIRECT("ALL["&amp;UNTANA7[#Headers]&amp;"]"),rowPointer3)="","",INDEX(INDIRECT("ALL["&amp;UNTANA7[#Headers]&amp;"]"),rowPointer3))</f>
        <v>0.1</v>
      </c>
      <c r="U262" s="4">
        <f ca="1">IF(INDEX(INDIRECT("ALL["&amp;UNTANA7[#Headers]&amp;"]"),rowPointer3)="","",INDEX(INDIRECT("ALL["&amp;UNTANA7[#Headers]&amp;"]"),rowPointer3))</f>
        <v>0.05</v>
      </c>
      <c r="V262" s="9">
        <f ca="1">IF(INDEX(INDIRECT("ALL["&amp;UNTANA7[#Headers]&amp;"]"),rowPointer3)="","",INDEX(INDIRECT("ALL["&amp;UNTANA7[#Headers]&amp;"]"),rowPointer3))</f>
        <v>69768</v>
      </c>
      <c r="W262" s="6" t="str">
        <f ca="1">IF(INDEX(INDIRECT("ALL["&amp;UNTANA7[#Headers]&amp;"]"),rowPointer3)="","",INDEX(INDIRECT("ALL["&amp;UNTANA7[#Headers]&amp;"]"),rowPointer3))</f>
        <v>BONUS OIL PASTEL JK</v>
      </c>
    </row>
    <row r="263" spans="1:23" x14ac:dyDescent="0.25">
      <c r="A263" s="7">
        <v>259</v>
      </c>
      <c r="D263">
        <f t="shared" si="4"/>
        <v>259</v>
      </c>
      <c r="E263" t="str">
        <f ca="1">INDEX(INDIRECT("ALL["&amp;UNTANA7[#Headers]&amp;"]"),rowPointer3)</f>
        <v/>
      </c>
      <c r="F263" s="2" t="str">
        <f ca="1">INDEX(INDIRECT("ALL["&amp;UNTANA7[#Headers]&amp;"]"),rowPointer3)</f>
        <v/>
      </c>
      <c r="G263" s="6" t="str">
        <f ca="1">IF(INDEX(INDIRECT("ALL["&amp;UNTANA7[#Headers]&amp;"]"),rowPointer3)="","",INDEX(INDIRECT("ALL["&amp;UNTANA7[#Headers]&amp;"]"),rowPointer3))</f>
        <v/>
      </c>
      <c r="H263" s="6" t="str">
        <f ca="1">IF(INDEX(INDIRECT("ALL["&amp;UNTANA7[#Headers]&amp;"]"),rowPointer3)="","",INDEX(INDIRECT("ALL["&amp;UNTANA7[#Headers]&amp;"]"),rowPointer3))</f>
        <v/>
      </c>
      <c r="I263" s="6" t="str">
        <f ca="1">IF(INDEX(INDIRECT("ALL["&amp;UNTANA7[#Headers]&amp;"]"),rowPointer3)="","",INDEX(INDIRECT("ALL["&amp;UNTANA7[#Headers]&amp;"]"),rowPointer3))</f>
        <v/>
      </c>
      <c r="J263" s="6" t="str">
        <f ca="1">IF(INDEX(INDIRECT("ALL["&amp;UNTANA7[#Headers]&amp;"]"),rowPointer3)="","",INDEX(INDIRECT("ALL["&amp;UNTANA7[#Headers]&amp;"]"),rowPointer3))</f>
        <v/>
      </c>
      <c r="K263" s="2" t="str">
        <f ca="1">IF(INDEX(INDIRECT("ALL["&amp;UNTANA7[#Headers]&amp;"]"),rowPointer3)="","",INDEX(INDIRECT("ALL["&amp;UNTANA7[#Headers]&amp;"]"),rowPointer3))</f>
        <v/>
      </c>
      <c r="L263" s="6" t="str">
        <f ca="1">IF(INDEX(INDIRECT("ALL["&amp;UNTANA7[#Headers]&amp;"]"),rowPointer3)="","",INDEX(INDIRECT("ALL["&amp;UNTANA7[#Headers]&amp;"]"),rowPointer3))</f>
        <v/>
      </c>
      <c r="M263" s="6" t="str">
        <f ca="1">IF(INDEX(INDIRECT("ALL["&amp;UNTANA7[#Headers]&amp;"]"),rowPointer3)="","",INDEX(INDIRECT("ALL["&amp;UNTANA7[#Headers]&amp;"]"),rowPointer3))</f>
        <v/>
      </c>
      <c r="N263" s="6" t="str">
        <f ca="1">IF(INDEX(INDIRECT("ALL["&amp;UNTANA7[#Headers]&amp;"]"),rowPointer3)="","",INDEX(INDIRECT("ALL["&amp;UNTANA7[#Headers]&amp;"]"),rowPointer3))</f>
        <v/>
      </c>
      <c r="O263" s="9" t="str">
        <f ca="1">IF(INDEX(INDIRECT("ALL["&amp;UNTANA7[#Headers]&amp;"]"),rowPointer3)="","",INDEX(INDIRECT("ALL["&amp;UNTANA7[#Headers]&amp;"]"),rowPointer3))</f>
        <v/>
      </c>
      <c r="P263" s="6" t="str">
        <f ca="1">IF(INDEX(INDIRECT("ALL["&amp;UNTANA7[#Headers]&amp;"]"),rowPointer3)="","",INDEX(INDIRECT("ALL["&amp;UNTANA7[#Headers]&amp;"]"),rowPointer3))</f>
        <v/>
      </c>
      <c r="Q263" s="9" t="str">
        <f ca="1">IF(INDEX(INDIRECT("ALL["&amp;UNTANA7[#Headers]&amp;"]"),rowPointer3)="","",INDEX(INDIRECT("ALL["&amp;UNTANA7[#Headers]&amp;"]"),rowPointer3))</f>
        <v/>
      </c>
      <c r="R263" s="9" t="str">
        <f ca="1">IF(INDEX(INDIRECT("ALL["&amp;UNTANA7[#Headers]&amp;"]"),rowPointer3)="","",INDEX(INDIRECT("ALL["&amp;UNTANA7[#Headers]&amp;"]"),rowPointer3))</f>
        <v/>
      </c>
      <c r="S263" s="6" t="str">
        <f ca="1">IF(INDEX(INDIRECT("ALL["&amp;UNTANA7[#Headers]&amp;"]"),rowPointer3)="","",INDEX(INDIRECT("ALL["&amp;UNTANA7[#Headers]&amp;"]"),rowPointer3))</f>
        <v/>
      </c>
      <c r="T263" s="4" t="str">
        <f ca="1">IF(INDEX(INDIRECT("ALL["&amp;UNTANA7[#Headers]&amp;"]"),rowPointer3)="","",INDEX(INDIRECT("ALL["&amp;UNTANA7[#Headers]&amp;"]"),rowPointer3))</f>
        <v/>
      </c>
      <c r="U263" s="4" t="str">
        <f ca="1">IF(INDEX(INDIRECT("ALL["&amp;UNTANA7[#Headers]&amp;"]"),rowPointer3)="","",INDEX(INDIRECT("ALL["&amp;UNTANA7[#Headers]&amp;"]"),rowPointer3))</f>
        <v/>
      </c>
      <c r="V263" s="9" t="str">
        <f ca="1">IF(INDEX(INDIRECT("ALL["&amp;UNTANA7[#Headers]&amp;"]"),rowPointer3)="","",INDEX(INDIRECT("ALL["&amp;UNTANA7[#Headers]&amp;"]"),rowPointer3))</f>
        <v/>
      </c>
      <c r="W263" s="6" t="str">
        <f ca="1">IF(INDEX(INDIRECT("ALL["&amp;UNTANA7[#Headers]&amp;"]"),rowPointer3)="","",INDEX(INDIRECT("ALL["&amp;UNTANA7[#Headers]&amp;"]"),rowPointer3))</f>
        <v/>
      </c>
    </row>
    <row r="264" spans="1:23" x14ac:dyDescent="0.25">
      <c r="A264" s="7">
        <v>260</v>
      </c>
      <c r="D264">
        <f t="shared" si="4"/>
        <v>260</v>
      </c>
      <c r="E264">
        <f ca="1">INDEX(INDIRECT("ALL["&amp;UNTANA7[#Headers]&amp;"]"),rowPointer3)</f>
        <v>53</v>
      </c>
      <c r="F264" s="2" t="str">
        <f ca="1">INDEX(INDIRECT("ALL["&amp;UNTANA7[#Headers]&amp;"]"),rowPointer3)</f>
        <v/>
      </c>
      <c r="G264" s="6" t="str">
        <f ca="1">IF(INDEX(INDIRECT("ALL["&amp;UNTANA7[#Headers]&amp;"]"),rowPointer3)="","",INDEX(INDIRECT("ALL["&amp;UNTANA7[#Headers]&amp;"]"),rowPointer3))</f>
        <v>ATALI MAKMUR</v>
      </c>
      <c r="H264" s="6" t="str">
        <f ca="1">IF(INDEX(INDIRECT("ALL["&amp;UNTANA7[#Headers]&amp;"]"),rowPointer3)="","",INDEX(INDIRECT("ALL["&amp;UNTANA7[#Headers]&amp;"]"),rowPointer3))</f>
        <v>ARTO MORO</v>
      </c>
      <c r="I264" s="6" t="str">
        <f ca="1">IF(INDEX(INDIRECT("ALL["&amp;UNTANA7[#Headers]&amp;"]"),rowPointer3)="","",INDEX(INDIRECT("ALL["&amp;UNTANA7[#Headers]&amp;"]"),rowPointer3))</f>
        <v>SA230100352</v>
      </c>
      <c r="J264" s="6" t="str">
        <f ca="1">IF(INDEX(INDIRECT("ALL["&amp;UNTANA7[#Headers]&amp;"]"),rowPointer3)="","",INDEX(INDIRECT("ALL["&amp;UNTANA7[#Headers]&amp;"]"),rowPointer3))</f>
        <v/>
      </c>
      <c r="K264" s="2">
        <f ca="1">IF(INDEX(INDIRECT("ALL["&amp;UNTANA7[#Headers]&amp;"]"),rowPointer3)="","",INDEX(INDIRECT("ALL["&amp;UNTANA7[#Headers]&amp;"]"),rowPointer3))</f>
        <v>44932</v>
      </c>
      <c r="L264" s="6" t="str">
        <f ca="1">IF(INDEX(INDIRECT("ALL["&amp;UNTANA7[#Headers]&amp;"]"),rowPointer3)="","",INDEX(INDIRECT("ALL["&amp;UNTANA7[#Headers]&amp;"]"),rowPointer3))</f>
        <v/>
      </c>
      <c r="M264" s="6" t="str">
        <f ca="1">IF(INDEX(INDIRECT("ALL["&amp;UNTANA7[#Headers]&amp;"]"),rowPointer3)="","",INDEX(INDIRECT("ALL["&amp;UNTANA7[#Headers]&amp;"]"),rowPointer3))</f>
        <v>ERASER 526-B20 JK</v>
      </c>
      <c r="N264" s="6">
        <f ca="1">IF(INDEX(INDIRECT("ALL["&amp;UNTANA7[#Headers]&amp;"]"),rowPointer3)="","",INDEX(INDIRECT("ALL["&amp;UNTANA7[#Headers]&amp;"]"),rowPointer3))</f>
        <v>2</v>
      </c>
      <c r="O264" s="9">
        <f ca="1">IF(INDEX(INDIRECT("ALL["&amp;UNTANA7[#Headers]&amp;"]"),rowPointer3)="","",INDEX(INDIRECT("ALL["&amp;UNTANA7[#Headers]&amp;"]"),rowPointer3))</f>
        <v>100</v>
      </c>
      <c r="P264" s="6" t="str">
        <f ca="1">IF(INDEX(INDIRECT("ALL["&amp;UNTANA7[#Headers]&amp;"]"),rowPointer3)="","",INDEX(INDIRECT("ALL["&amp;UNTANA7[#Headers]&amp;"]"),rowPointer3))</f>
        <v>BOX</v>
      </c>
      <c r="Q264" s="9">
        <f ca="1">IF(INDEX(INDIRECT("ALL["&amp;UNTANA7[#Headers]&amp;"]"),rowPointer3)="","",INDEX(INDIRECT("ALL["&amp;UNTANA7[#Headers]&amp;"]"),rowPointer3))</f>
        <v>34100</v>
      </c>
      <c r="R264" s="9" t="str">
        <f ca="1">IF(INDEX(INDIRECT("ALL["&amp;UNTANA7[#Headers]&amp;"]"),rowPointer3)="","",INDEX(INDIRECT("ALL["&amp;UNTANA7[#Headers]&amp;"]"),rowPointer3))</f>
        <v/>
      </c>
      <c r="S264" s="6" t="str">
        <f ca="1">IF(INDEX(INDIRECT("ALL["&amp;UNTANA7[#Headers]&amp;"]"),rowPointer3)="","",INDEX(INDIRECT("ALL["&amp;UNTANA7[#Headers]&amp;"]"),rowPointer3))</f>
        <v>50 BOX X 20 PCS</v>
      </c>
      <c r="T264" s="4">
        <f ca="1">IF(INDEX(INDIRECT("ALL["&amp;UNTANA7[#Headers]&amp;"]"),rowPointer3)="","",INDEX(INDIRECT("ALL["&amp;UNTANA7[#Headers]&amp;"]"),rowPointer3))</f>
        <v>0.125</v>
      </c>
      <c r="U264" s="4">
        <f ca="1">IF(INDEX(INDIRECT("ALL["&amp;UNTANA7[#Headers]&amp;"]"),rowPointer3)="","",INDEX(INDIRECT("ALL["&amp;UNTANA7[#Headers]&amp;"]"),rowPointer3))</f>
        <v>0.05</v>
      </c>
      <c r="V264" s="9" t="str">
        <f ca="1">IF(INDEX(INDIRECT("ALL["&amp;UNTANA7[#Headers]&amp;"]"),rowPointer3)="","",INDEX(INDIRECT("ALL["&amp;UNTANA7[#Headers]&amp;"]"),rowPointer3))</f>
        <v/>
      </c>
      <c r="W264" s="6" t="str">
        <f ca="1">IF(INDEX(INDIRECT("ALL["&amp;UNTANA7[#Headers]&amp;"]"),rowPointer3)="","",INDEX(INDIRECT("ALL["&amp;UNTANA7[#Headers]&amp;"]"),rowPointer3))</f>
        <v/>
      </c>
    </row>
    <row r="265" spans="1:23" x14ac:dyDescent="0.25">
      <c r="A265" s="7">
        <v>261</v>
      </c>
      <c r="D265">
        <f t="shared" si="4"/>
        <v>261</v>
      </c>
      <c r="E265" t="str">
        <f ca="1">INDEX(INDIRECT("ALL["&amp;UNTANA7[#Headers]&amp;"]"),rowPointer3)</f>
        <v/>
      </c>
      <c r="F265" s="2" t="str">
        <f ca="1">INDEX(INDIRECT("ALL["&amp;UNTANA7[#Headers]&amp;"]"),rowPointer3)</f>
        <v/>
      </c>
      <c r="G265" s="6" t="str">
        <f ca="1">IF(INDEX(INDIRECT("ALL["&amp;UNTANA7[#Headers]&amp;"]"),rowPointer3)="","",INDEX(INDIRECT("ALL["&amp;UNTANA7[#Headers]&amp;"]"),rowPointer3))</f>
        <v/>
      </c>
      <c r="H265" s="6" t="str">
        <f ca="1">IF(INDEX(INDIRECT("ALL["&amp;UNTANA7[#Headers]&amp;"]"),rowPointer3)="","",INDEX(INDIRECT("ALL["&amp;UNTANA7[#Headers]&amp;"]"),rowPointer3))</f>
        <v/>
      </c>
      <c r="I265" s="6" t="str">
        <f ca="1">IF(INDEX(INDIRECT("ALL["&amp;UNTANA7[#Headers]&amp;"]"),rowPointer3)="","",INDEX(INDIRECT("ALL["&amp;UNTANA7[#Headers]&amp;"]"),rowPointer3))</f>
        <v/>
      </c>
      <c r="J265" s="6" t="str">
        <f ca="1">IF(INDEX(INDIRECT("ALL["&amp;UNTANA7[#Headers]&amp;"]"),rowPointer3)="","",INDEX(INDIRECT("ALL["&amp;UNTANA7[#Headers]&amp;"]"),rowPointer3))</f>
        <v/>
      </c>
      <c r="K265" s="2" t="str">
        <f ca="1">IF(INDEX(INDIRECT("ALL["&amp;UNTANA7[#Headers]&amp;"]"),rowPointer3)="","",INDEX(INDIRECT("ALL["&amp;UNTANA7[#Headers]&amp;"]"),rowPointer3))</f>
        <v/>
      </c>
      <c r="L265" s="6" t="str">
        <f ca="1">IF(INDEX(INDIRECT("ALL["&amp;UNTANA7[#Headers]&amp;"]"),rowPointer3)="","",INDEX(INDIRECT("ALL["&amp;UNTANA7[#Headers]&amp;"]"),rowPointer3))</f>
        <v/>
      </c>
      <c r="M265" s="6" t="str">
        <f ca="1">IF(INDEX(INDIRECT("ALL["&amp;UNTANA7[#Headers]&amp;"]"),rowPointer3)="","",INDEX(INDIRECT("ALL["&amp;UNTANA7[#Headers]&amp;"]"),rowPointer3))</f>
        <v>ERASER 526-B40P JK</v>
      </c>
      <c r="N265" s="6">
        <f ca="1">IF(INDEX(INDIRECT("ALL["&amp;UNTANA7[#Headers]&amp;"]"),rowPointer3)="","",INDEX(INDIRECT("ALL["&amp;UNTANA7[#Headers]&amp;"]"),rowPointer3))</f>
        <v>1</v>
      </c>
      <c r="O265" s="9">
        <f ca="1">IF(INDEX(INDIRECT("ALL["&amp;UNTANA7[#Headers]&amp;"]"),rowPointer3)="","",INDEX(INDIRECT("ALL["&amp;UNTANA7[#Headers]&amp;"]"),rowPointer3))</f>
        <v>50</v>
      </c>
      <c r="P265" s="6" t="str">
        <f ca="1">IF(INDEX(INDIRECT("ALL["&amp;UNTANA7[#Headers]&amp;"]"),rowPointer3)="","",INDEX(INDIRECT("ALL["&amp;UNTANA7[#Headers]&amp;"]"),rowPointer3))</f>
        <v>BOX</v>
      </c>
      <c r="Q265" s="9">
        <f ca="1">IF(INDEX(INDIRECT("ALL["&amp;UNTANA7[#Headers]&amp;"]"),rowPointer3)="","",INDEX(INDIRECT("ALL["&amp;UNTANA7[#Headers]&amp;"]"),rowPointer3))</f>
        <v>28300</v>
      </c>
      <c r="R265" s="9" t="str">
        <f ca="1">IF(INDEX(INDIRECT("ALL["&amp;UNTANA7[#Headers]&amp;"]"),rowPointer3)="","",INDEX(INDIRECT("ALL["&amp;UNTANA7[#Headers]&amp;"]"),rowPointer3))</f>
        <v/>
      </c>
      <c r="S265" s="6" t="str">
        <f ca="1">IF(INDEX(INDIRECT("ALL["&amp;UNTANA7[#Headers]&amp;"]"),rowPointer3)="","",INDEX(INDIRECT("ALL["&amp;UNTANA7[#Headers]&amp;"]"),rowPointer3))</f>
        <v>50 BOX X 40 PCS</v>
      </c>
      <c r="T265" s="4">
        <f ca="1">IF(INDEX(INDIRECT("ALL["&amp;UNTANA7[#Headers]&amp;"]"),rowPointer3)="","",INDEX(INDIRECT("ALL["&amp;UNTANA7[#Headers]&amp;"]"),rowPointer3))</f>
        <v>0.125</v>
      </c>
      <c r="U265" s="4">
        <f ca="1">IF(INDEX(INDIRECT("ALL["&amp;UNTANA7[#Headers]&amp;"]"),rowPointer3)="","",INDEX(INDIRECT("ALL["&amp;UNTANA7[#Headers]&amp;"]"),rowPointer3))</f>
        <v>0.05</v>
      </c>
      <c r="V265" s="9" t="str">
        <f ca="1">IF(INDEX(INDIRECT("ALL["&amp;UNTANA7[#Headers]&amp;"]"),rowPointer3)="","",INDEX(INDIRECT("ALL["&amp;UNTANA7[#Headers]&amp;"]"),rowPointer3))</f>
        <v/>
      </c>
      <c r="W265" s="6" t="str">
        <f ca="1">IF(INDEX(INDIRECT("ALL["&amp;UNTANA7[#Headers]&amp;"]"),rowPointer3)="","",INDEX(INDIRECT("ALL["&amp;UNTANA7[#Headers]&amp;"]"),rowPointer3))</f>
        <v/>
      </c>
    </row>
    <row r="266" spans="1:23" x14ac:dyDescent="0.25">
      <c r="A266" s="7">
        <v>262</v>
      </c>
      <c r="D266">
        <f t="shared" si="4"/>
        <v>262</v>
      </c>
      <c r="E266" t="str">
        <f ca="1">INDEX(INDIRECT("ALL["&amp;UNTANA7[#Headers]&amp;"]"),rowPointer3)</f>
        <v/>
      </c>
      <c r="F266" s="2" t="str">
        <f ca="1">INDEX(INDIRECT("ALL["&amp;UNTANA7[#Headers]&amp;"]"),rowPointer3)</f>
        <v/>
      </c>
      <c r="G266" s="6" t="str">
        <f ca="1">IF(INDEX(INDIRECT("ALL["&amp;UNTANA7[#Headers]&amp;"]"),rowPointer3)="","",INDEX(INDIRECT("ALL["&amp;UNTANA7[#Headers]&amp;"]"),rowPointer3))</f>
        <v/>
      </c>
      <c r="H266" s="6" t="str">
        <f ca="1">IF(INDEX(INDIRECT("ALL["&amp;UNTANA7[#Headers]&amp;"]"),rowPointer3)="","",INDEX(INDIRECT("ALL["&amp;UNTANA7[#Headers]&amp;"]"),rowPointer3))</f>
        <v/>
      </c>
      <c r="I266" s="6" t="str">
        <f ca="1">IF(INDEX(INDIRECT("ALL["&amp;UNTANA7[#Headers]&amp;"]"),rowPointer3)="","",INDEX(INDIRECT("ALL["&amp;UNTANA7[#Headers]&amp;"]"),rowPointer3))</f>
        <v/>
      </c>
      <c r="J266" s="6" t="str">
        <f ca="1">IF(INDEX(INDIRECT("ALL["&amp;UNTANA7[#Headers]&amp;"]"),rowPointer3)="","",INDEX(INDIRECT("ALL["&amp;UNTANA7[#Headers]&amp;"]"),rowPointer3))</f>
        <v/>
      </c>
      <c r="K266" s="2" t="str">
        <f ca="1">IF(INDEX(INDIRECT("ALL["&amp;UNTANA7[#Headers]&amp;"]"),rowPointer3)="","",INDEX(INDIRECT("ALL["&amp;UNTANA7[#Headers]&amp;"]"),rowPointer3))</f>
        <v/>
      </c>
      <c r="L266" s="6" t="str">
        <f ca="1">IF(INDEX(INDIRECT("ALL["&amp;UNTANA7[#Headers]&amp;"]"),rowPointer3)="","",INDEX(INDIRECT("ALL["&amp;UNTANA7[#Headers]&amp;"]"),rowPointer3))</f>
        <v/>
      </c>
      <c r="M266" s="6" t="str">
        <f ca="1">IF(INDEX(INDIRECT("ALL["&amp;UNTANA7[#Headers]&amp;"]"),rowPointer3)="","",INDEX(INDIRECT("ALL["&amp;UNTANA7[#Headers]&amp;"]"),rowPointer3))</f>
        <v>PENCIL LEAD PL-11 (2.0) JK</v>
      </c>
      <c r="N266" s="6">
        <f ca="1">IF(INDEX(INDIRECT("ALL["&amp;UNTANA7[#Headers]&amp;"]"),rowPointer3)="","",INDEX(INDIRECT("ALL["&amp;UNTANA7[#Headers]&amp;"]"),rowPointer3))</f>
        <v>1</v>
      </c>
      <c r="O266" s="9">
        <f ca="1">IF(INDEX(INDIRECT("ALL["&amp;UNTANA7[#Headers]&amp;"]"),rowPointer3)="","",INDEX(INDIRECT("ALL["&amp;UNTANA7[#Headers]&amp;"]"),rowPointer3))</f>
        <v>72</v>
      </c>
      <c r="P266" s="6" t="str">
        <f ca="1">IF(INDEX(INDIRECT("ALL["&amp;UNTANA7[#Headers]&amp;"]"),rowPointer3)="","",INDEX(INDIRECT("ALL["&amp;UNTANA7[#Headers]&amp;"]"),rowPointer3))</f>
        <v>DZ</v>
      </c>
      <c r="Q266" s="9">
        <f ca="1">IF(INDEX(INDIRECT("ALL["&amp;UNTANA7[#Headers]&amp;"]"),rowPointer3)="","",INDEX(INDIRECT("ALL["&amp;UNTANA7[#Headers]&amp;"]"),rowPointer3))</f>
        <v>37200</v>
      </c>
      <c r="R266" s="9" t="str">
        <f ca="1">IF(INDEX(INDIRECT("ALL["&amp;UNTANA7[#Headers]&amp;"]"),rowPointer3)="","",INDEX(INDIRECT("ALL["&amp;UNTANA7[#Headers]&amp;"]"),rowPointer3))</f>
        <v/>
      </c>
      <c r="S266" s="6" t="str">
        <f ca="1">IF(INDEX(INDIRECT("ALL["&amp;UNTANA7[#Headers]&amp;"]"),rowPointer3)="","",INDEX(INDIRECT("ALL["&amp;UNTANA7[#Headers]&amp;"]"),rowPointer3))</f>
        <v>12 BOX X 6 DZ</v>
      </c>
      <c r="T266" s="4">
        <f ca="1">IF(INDEX(INDIRECT("ALL["&amp;UNTANA7[#Headers]&amp;"]"),rowPointer3)="","",INDEX(INDIRECT("ALL["&amp;UNTANA7[#Headers]&amp;"]"),rowPointer3))</f>
        <v>0.125</v>
      </c>
      <c r="U266" s="4">
        <f ca="1">IF(INDEX(INDIRECT("ALL["&amp;UNTANA7[#Headers]&amp;"]"),rowPointer3)="","",INDEX(INDIRECT("ALL["&amp;UNTANA7[#Headers]&amp;"]"),rowPointer3))</f>
        <v>0.05</v>
      </c>
      <c r="V266" s="9" t="str">
        <f ca="1">IF(INDEX(INDIRECT("ALL["&amp;UNTANA7[#Headers]&amp;"]"),rowPointer3)="","",INDEX(INDIRECT("ALL["&amp;UNTANA7[#Headers]&amp;"]"),rowPointer3))</f>
        <v/>
      </c>
      <c r="W266" s="6" t="str">
        <f ca="1">IF(INDEX(INDIRECT("ALL["&amp;UNTANA7[#Headers]&amp;"]"),rowPointer3)="","",INDEX(INDIRECT("ALL["&amp;UNTANA7[#Headers]&amp;"]"),rowPointer3))</f>
        <v/>
      </c>
    </row>
    <row r="267" spans="1:23" x14ac:dyDescent="0.25">
      <c r="A267" s="7">
        <v>263</v>
      </c>
      <c r="D267">
        <f t="shared" si="4"/>
        <v>263</v>
      </c>
      <c r="E267" t="str">
        <f ca="1">INDEX(INDIRECT("ALL["&amp;UNTANA7[#Headers]&amp;"]"),rowPointer3)</f>
        <v/>
      </c>
      <c r="F267" s="2" t="str">
        <f ca="1">INDEX(INDIRECT("ALL["&amp;UNTANA7[#Headers]&amp;"]"),rowPointer3)</f>
        <v/>
      </c>
      <c r="G267" s="6" t="str">
        <f ca="1">IF(INDEX(INDIRECT("ALL["&amp;UNTANA7[#Headers]&amp;"]"),rowPointer3)="","",INDEX(INDIRECT("ALL["&amp;UNTANA7[#Headers]&amp;"]"),rowPointer3))</f>
        <v/>
      </c>
      <c r="H267" s="6" t="str">
        <f ca="1">IF(INDEX(INDIRECT("ALL["&amp;UNTANA7[#Headers]&amp;"]"),rowPointer3)="","",INDEX(INDIRECT("ALL["&amp;UNTANA7[#Headers]&amp;"]"),rowPointer3))</f>
        <v/>
      </c>
      <c r="I267" s="6" t="str">
        <f ca="1">IF(INDEX(INDIRECT("ALL["&amp;UNTANA7[#Headers]&amp;"]"),rowPointer3)="","",INDEX(INDIRECT("ALL["&amp;UNTANA7[#Headers]&amp;"]"),rowPointer3))</f>
        <v/>
      </c>
      <c r="J267" s="6" t="str">
        <f ca="1">IF(INDEX(INDIRECT("ALL["&amp;UNTANA7[#Headers]&amp;"]"),rowPointer3)="","",INDEX(INDIRECT("ALL["&amp;UNTANA7[#Headers]&amp;"]"),rowPointer3))</f>
        <v/>
      </c>
      <c r="K267" s="2" t="str">
        <f ca="1">IF(INDEX(INDIRECT("ALL["&amp;UNTANA7[#Headers]&amp;"]"),rowPointer3)="","",INDEX(INDIRECT("ALL["&amp;UNTANA7[#Headers]&amp;"]"),rowPointer3))</f>
        <v/>
      </c>
      <c r="L267" s="6" t="str">
        <f ca="1">IF(INDEX(INDIRECT("ALL["&amp;UNTANA7[#Headers]&amp;"]"),rowPointer3)="","",INDEX(INDIRECT("ALL["&amp;UNTANA7[#Headers]&amp;"]"),rowPointer3))</f>
        <v/>
      </c>
      <c r="M267" s="6" t="str">
        <f ca="1">IF(INDEX(INDIRECT("ALL["&amp;UNTANA7[#Headers]&amp;"]"),rowPointer3)="","",INDEX(INDIRECT("ALL["&amp;UNTANA7[#Headers]&amp;"]"),rowPointer3))</f>
        <v>SCISSOR SC-828 JK</v>
      </c>
      <c r="N267" s="6">
        <f ca="1">IF(INDEX(INDIRECT("ALL["&amp;UNTANA7[#Headers]&amp;"]"),rowPointer3)="","",INDEX(INDIRECT("ALL["&amp;UNTANA7[#Headers]&amp;"]"),rowPointer3))</f>
        <v>2</v>
      </c>
      <c r="O267" s="9">
        <f ca="1">IF(INDEX(INDIRECT("ALL["&amp;UNTANA7[#Headers]&amp;"]"),rowPointer3)="","",INDEX(INDIRECT("ALL["&amp;UNTANA7[#Headers]&amp;"]"),rowPointer3))</f>
        <v>288</v>
      </c>
      <c r="P267" s="6" t="str">
        <f ca="1">IF(INDEX(INDIRECT("ALL["&amp;UNTANA7[#Headers]&amp;"]"),rowPointer3)="","",INDEX(INDIRECT("ALL["&amp;UNTANA7[#Headers]&amp;"]"),rowPointer3))</f>
        <v>PCS</v>
      </c>
      <c r="Q267" s="9">
        <f ca="1">IF(INDEX(INDIRECT("ALL["&amp;UNTANA7[#Headers]&amp;"]"),rowPointer3)="","",INDEX(INDIRECT("ALL["&amp;UNTANA7[#Headers]&amp;"]"),rowPointer3))</f>
        <v>4350</v>
      </c>
      <c r="R267" s="9" t="str">
        <f ca="1">IF(INDEX(INDIRECT("ALL["&amp;UNTANA7[#Headers]&amp;"]"),rowPointer3)="","",INDEX(INDIRECT("ALL["&amp;UNTANA7[#Headers]&amp;"]"),rowPointer3))</f>
        <v/>
      </c>
      <c r="S267" s="6" t="str">
        <f ca="1">IF(INDEX(INDIRECT("ALL["&amp;UNTANA7[#Headers]&amp;"]"),rowPointer3)="","",INDEX(INDIRECT("ALL["&amp;UNTANA7[#Headers]&amp;"]"),rowPointer3))</f>
        <v>12 BOX X 12 PCS</v>
      </c>
      <c r="T267" s="4">
        <f ca="1">IF(INDEX(INDIRECT("ALL["&amp;UNTANA7[#Headers]&amp;"]"),rowPointer3)="","",INDEX(INDIRECT("ALL["&amp;UNTANA7[#Headers]&amp;"]"),rowPointer3))</f>
        <v>0.125</v>
      </c>
      <c r="U267" s="4">
        <f ca="1">IF(INDEX(INDIRECT("ALL["&amp;UNTANA7[#Headers]&amp;"]"),rowPointer3)="","",INDEX(INDIRECT("ALL["&amp;UNTANA7[#Headers]&amp;"]"),rowPointer3))</f>
        <v>0.05</v>
      </c>
      <c r="V267" s="9" t="str">
        <f ca="1">IF(INDEX(INDIRECT("ALL["&amp;UNTANA7[#Headers]&amp;"]"),rowPointer3)="","",INDEX(INDIRECT("ALL["&amp;UNTANA7[#Headers]&amp;"]"),rowPointer3))</f>
        <v/>
      </c>
      <c r="W267" s="6" t="str">
        <f ca="1">IF(INDEX(INDIRECT("ALL["&amp;UNTANA7[#Headers]&amp;"]"),rowPointer3)="","",INDEX(INDIRECT("ALL["&amp;UNTANA7[#Headers]&amp;"]"),rowPointer3))</f>
        <v/>
      </c>
    </row>
    <row r="268" spans="1:23" x14ac:dyDescent="0.25">
      <c r="A268" s="7">
        <v>264</v>
      </c>
      <c r="D268">
        <f t="shared" si="4"/>
        <v>264</v>
      </c>
      <c r="E268" t="str">
        <f ca="1">INDEX(INDIRECT("ALL["&amp;UNTANA7[#Headers]&amp;"]"),rowPointer3)</f>
        <v/>
      </c>
      <c r="F268" s="2" t="str">
        <f ca="1">INDEX(INDIRECT("ALL["&amp;UNTANA7[#Headers]&amp;"]"),rowPointer3)</f>
        <v/>
      </c>
      <c r="G268" s="6" t="str">
        <f ca="1">IF(INDEX(INDIRECT("ALL["&amp;UNTANA7[#Headers]&amp;"]"),rowPointer3)="","",INDEX(INDIRECT("ALL["&amp;UNTANA7[#Headers]&amp;"]"),rowPointer3))</f>
        <v/>
      </c>
      <c r="H268" s="6" t="str">
        <f ca="1">IF(INDEX(INDIRECT("ALL["&amp;UNTANA7[#Headers]&amp;"]"),rowPointer3)="","",INDEX(INDIRECT("ALL["&amp;UNTANA7[#Headers]&amp;"]"),rowPointer3))</f>
        <v/>
      </c>
      <c r="I268" s="6" t="str">
        <f ca="1">IF(INDEX(INDIRECT("ALL["&amp;UNTANA7[#Headers]&amp;"]"),rowPointer3)="","",INDEX(INDIRECT("ALL["&amp;UNTANA7[#Headers]&amp;"]"),rowPointer3))</f>
        <v/>
      </c>
      <c r="J268" s="6" t="str">
        <f ca="1">IF(INDEX(INDIRECT("ALL["&amp;UNTANA7[#Headers]&amp;"]"),rowPointer3)="","",INDEX(INDIRECT("ALL["&amp;UNTANA7[#Headers]&amp;"]"),rowPointer3))</f>
        <v/>
      </c>
      <c r="K268" s="2" t="str">
        <f ca="1">IF(INDEX(INDIRECT("ALL["&amp;UNTANA7[#Headers]&amp;"]"),rowPointer3)="","",INDEX(INDIRECT("ALL["&amp;UNTANA7[#Headers]&amp;"]"),rowPointer3))</f>
        <v/>
      </c>
      <c r="L268" s="6" t="str">
        <f ca="1">IF(INDEX(INDIRECT("ALL["&amp;UNTANA7[#Headers]&amp;"]"),rowPointer3)="","",INDEX(INDIRECT("ALL["&amp;UNTANA7[#Headers]&amp;"]"),rowPointer3))</f>
        <v/>
      </c>
      <c r="M268" s="6" t="str">
        <f ca="1">IF(INDEX(INDIRECT("ALL["&amp;UNTANA7[#Headers]&amp;"]"),rowPointer3)="","",INDEX(INDIRECT("ALL["&amp;UNTANA7[#Headers]&amp;"]"),rowPointer3))</f>
        <v>PENCIL P-88 2B JK</v>
      </c>
      <c r="N268" s="6">
        <f ca="1">IF(INDEX(INDIRECT("ALL["&amp;UNTANA7[#Headers]&amp;"]"),rowPointer3)="","",INDEX(INDIRECT("ALL["&amp;UNTANA7[#Headers]&amp;"]"),rowPointer3))</f>
        <v>2</v>
      </c>
      <c r="O268" s="9">
        <f ca="1">IF(INDEX(INDIRECT("ALL["&amp;UNTANA7[#Headers]&amp;"]"),rowPointer3)="","",INDEX(INDIRECT("ALL["&amp;UNTANA7[#Headers]&amp;"]"),rowPointer3))</f>
        <v>60</v>
      </c>
      <c r="P268" s="6" t="str">
        <f ca="1">IF(INDEX(INDIRECT("ALL["&amp;UNTANA7[#Headers]&amp;"]"),rowPointer3)="","",INDEX(INDIRECT("ALL["&amp;UNTANA7[#Headers]&amp;"]"),rowPointer3))</f>
        <v>GRS</v>
      </c>
      <c r="Q268" s="9">
        <f ca="1">IF(INDEX(INDIRECT("ALL["&amp;UNTANA7[#Headers]&amp;"]"),rowPointer3)="","",INDEX(INDIRECT("ALL["&amp;UNTANA7[#Headers]&amp;"]"),rowPointer3))</f>
        <v>104400</v>
      </c>
      <c r="R268" s="9" t="str">
        <f ca="1">IF(INDEX(INDIRECT("ALL["&amp;UNTANA7[#Headers]&amp;"]"),rowPointer3)="","",INDEX(INDIRECT("ALL["&amp;UNTANA7[#Headers]&amp;"]"),rowPointer3))</f>
        <v/>
      </c>
      <c r="S268" s="6" t="str">
        <f ca="1">IF(INDEX(INDIRECT("ALL["&amp;UNTANA7[#Headers]&amp;"]"),rowPointer3)="","",INDEX(INDIRECT("ALL["&amp;UNTANA7[#Headers]&amp;"]"),rowPointer3))</f>
        <v>30 GRS</v>
      </c>
      <c r="T268" s="4">
        <f ca="1">IF(INDEX(INDIRECT("ALL["&amp;UNTANA7[#Headers]&amp;"]"),rowPointer3)="","",INDEX(INDIRECT("ALL["&amp;UNTANA7[#Headers]&amp;"]"),rowPointer3))</f>
        <v>0.125</v>
      </c>
      <c r="U268" s="4">
        <f ca="1">IF(INDEX(INDIRECT("ALL["&amp;UNTANA7[#Headers]&amp;"]"),rowPointer3)="","",INDEX(INDIRECT("ALL["&amp;UNTANA7[#Headers]&amp;"]"),rowPointer3))</f>
        <v>0.05</v>
      </c>
      <c r="V268" s="9" t="str">
        <f ca="1">IF(INDEX(INDIRECT("ALL["&amp;UNTANA7[#Headers]&amp;"]"),rowPointer3)="","",INDEX(INDIRECT("ALL["&amp;UNTANA7[#Headers]&amp;"]"),rowPointer3))</f>
        <v/>
      </c>
      <c r="W268" s="6" t="str">
        <f ca="1">IF(INDEX(INDIRECT("ALL["&amp;UNTANA7[#Headers]&amp;"]"),rowPointer3)="","",INDEX(INDIRECT("ALL["&amp;UNTANA7[#Headers]&amp;"]"),rowPointer3))</f>
        <v/>
      </c>
    </row>
    <row r="269" spans="1:23" x14ac:dyDescent="0.25">
      <c r="A269" s="7">
        <v>265</v>
      </c>
      <c r="D269">
        <f t="shared" si="4"/>
        <v>265</v>
      </c>
      <c r="E269" t="str">
        <f ca="1">INDEX(INDIRECT("ALL["&amp;UNTANA7[#Headers]&amp;"]"),rowPointer3)</f>
        <v/>
      </c>
      <c r="F269" s="2" t="str">
        <f ca="1">INDEX(INDIRECT("ALL["&amp;UNTANA7[#Headers]&amp;"]"),rowPointer3)</f>
        <v/>
      </c>
      <c r="G269" s="6" t="str">
        <f ca="1">IF(INDEX(INDIRECT("ALL["&amp;UNTANA7[#Headers]&amp;"]"),rowPointer3)="","",INDEX(INDIRECT("ALL["&amp;UNTANA7[#Headers]&amp;"]"),rowPointer3))</f>
        <v/>
      </c>
      <c r="H269" s="6" t="str">
        <f ca="1">IF(INDEX(INDIRECT("ALL["&amp;UNTANA7[#Headers]&amp;"]"),rowPointer3)="","",INDEX(INDIRECT("ALL["&amp;UNTANA7[#Headers]&amp;"]"),rowPointer3))</f>
        <v/>
      </c>
      <c r="I269" s="6" t="str">
        <f ca="1">IF(INDEX(INDIRECT("ALL["&amp;UNTANA7[#Headers]&amp;"]"),rowPointer3)="","",INDEX(INDIRECT("ALL["&amp;UNTANA7[#Headers]&amp;"]"),rowPointer3))</f>
        <v/>
      </c>
      <c r="J269" s="6" t="str">
        <f ca="1">IF(INDEX(INDIRECT("ALL["&amp;UNTANA7[#Headers]&amp;"]"),rowPointer3)="","",INDEX(INDIRECT("ALL["&amp;UNTANA7[#Headers]&amp;"]"),rowPointer3))</f>
        <v/>
      </c>
      <c r="K269" s="2" t="str">
        <f ca="1">IF(INDEX(INDIRECT("ALL["&amp;UNTANA7[#Headers]&amp;"]"),rowPointer3)="","",INDEX(INDIRECT("ALL["&amp;UNTANA7[#Headers]&amp;"]"),rowPointer3))</f>
        <v/>
      </c>
      <c r="L269" s="6" t="str">
        <f ca="1">IF(INDEX(INDIRECT("ALL["&amp;UNTANA7[#Headers]&amp;"]"),rowPointer3)="","",INDEX(INDIRECT("ALL["&amp;UNTANA7[#Headers]&amp;"]"),rowPointer3))</f>
        <v/>
      </c>
      <c r="M269" s="6" t="str">
        <f ca="1">IF(INDEX(INDIRECT("ALL["&amp;UNTANA7[#Headers]&amp;"]"),rowPointer3)="","",INDEX(INDIRECT("ALL["&amp;UNTANA7[#Headers]&amp;"]"),rowPointer3))</f>
        <v>CRAYON PUTAR TWCR-12S JK</v>
      </c>
      <c r="N269" s="6">
        <f ca="1">IF(INDEX(INDIRECT("ALL["&amp;UNTANA7[#Headers]&amp;"]"),rowPointer3)="","",INDEX(INDIRECT("ALL["&amp;UNTANA7[#Headers]&amp;"]"),rowPointer3))</f>
        <v>1</v>
      </c>
      <c r="O269" s="9">
        <f ca="1">IF(INDEX(INDIRECT("ALL["&amp;UNTANA7[#Headers]&amp;"]"),rowPointer3)="","",INDEX(INDIRECT("ALL["&amp;UNTANA7[#Headers]&amp;"]"),rowPointer3))</f>
        <v>144</v>
      </c>
      <c r="P269" s="6" t="str">
        <f ca="1">IF(INDEX(INDIRECT("ALL["&amp;UNTANA7[#Headers]&amp;"]"),rowPointer3)="","",INDEX(INDIRECT("ALL["&amp;UNTANA7[#Headers]&amp;"]"),rowPointer3))</f>
        <v>SET</v>
      </c>
      <c r="Q269" s="9">
        <f ca="1">IF(INDEX(INDIRECT("ALL["&amp;UNTANA7[#Headers]&amp;"]"),rowPointer3)="","",INDEX(INDIRECT("ALL["&amp;UNTANA7[#Headers]&amp;"]"),rowPointer3))</f>
        <v>23900</v>
      </c>
      <c r="R269" s="9" t="str">
        <f ca="1">IF(INDEX(INDIRECT("ALL["&amp;UNTANA7[#Headers]&amp;"]"),rowPointer3)="","",INDEX(INDIRECT("ALL["&amp;UNTANA7[#Headers]&amp;"]"),rowPointer3))</f>
        <v/>
      </c>
      <c r="S269" s="6" t="str">
        <f ca="1">IF(INDEX(INDIRECT("ALL["&amp;UNTANA7[#Headers]&amp;"]"),rowPointer3)="","",INDEX(INDIRECT("ALL["&amp;UNTANA7[#Headers]&amp;"]"),rowPointer3))</f>
        <v>12 BOX X 12 SET</v>
      </c>
      <c r="T269" s="4">
        <f ca="1">IF(INDEX(INDIRECT("ALL["&amp;UNTANA7[#Headers]&amp;"]"),rowPointer3)="","",INDEX(INDIRECT("ALL["&amp;UNTANA7[#Headers]&amp;"]"),rowPointer3))</f>
        <v>0.125</v>
      </c>
      <c r="U269" s="4">
        <f ca="1">IF(INDEX(INDIRECT("ALL["&amp;UNTANA7[#Headers]&amp;"]"),rowPointer3)="","",INDEX(INDIRECT("ALL["&amp;UNTANA7[#Headers]&amp;"]"),rowPointer3))</f>
        <v>0.05</v>
      </c>
      <c r="V269" s="9" t="str">
        <f ca="1">IF(INDEX(INDIRECT("ALL["&amp;UNTANA7[#Headers]&amp;"]"),rowPointer3)="","",INDEX(INDIRECT("ALL["&amp;UNTANA7[#Headers]&amp;"]"),rowPointer3))</f>
        <v/>
      </c>
      <c r="W269" s="6" t="str">
        <f ca="1">IF(INDEX(INDIRECT("ALL["&amp;UNTANA7[#Headers]&amp;"]"),rowPointer3)="","",INDEX(INDIRECT("ALL["&amp;UNTANA7[#Headers]&amp;"]"),rowPointer3))</f>
        <v/>
      </c>
    </row>
    <row r="270" spans="1:23" x14ac:dyDescent="0.25">
      <c r="A270" s="7">
        <v>266</v>
      </c>
      <c r="D270">
        <f t="shared" si="4"/>
        <v>266</v>
      </c>
      <c r="E270" t="str">
        <f ca="1">INDEX(INDIRECT("ALL["&amp;UNTANA7[#Headers]&amp;"]"),rowPointer3)</f>
        <v/>
      </c>
      <c r="F270" s="2" t="str">
        <f ca="1">INDEX(INDIRECT("ALL["&amp;UNTANA7[#Headers]&amp;"]"),rowPointer3)</f>
        <v/>
      </c>
      <c r="G270" s="6" t="str">
        <f ca="1">IF(INDEX(INDIRECT("ALL["&amp;UNTANA7[#Headers]&amp;"]"),rowPointer3)="","",INDEX(INDIRECT("ALL["&amp;UNTANA7[#Headers]&amp;"]"),rowPointer3))</f>
        <v/>
      </c>
      <c r="H270" s="6" t="str">
        <f ca="1">IF(INDEX(INDIRECT("ALL["&amp;UNTANA7[#Headers]&amp;"]"),rowPointer3)="","",INDEX(INDIRECT("ALL["&amp;UNTANA7[#Headers]&amp;"]"),rowPointer3))</f>
        <v/>
      </c>
      <c r="I270" s="6" t="str">
        <f ca="1">IF(INDEX(INDIRECT("ALL["&amp;UNTANA7[#Headers]&amp;"]"),rowPointer3)="","",INDEX(INDIRECT("ALL["&amp;UNTANA7[#Headers]&amp;"]"),rowPointer3))</f>
        <v/>
      </c>
      <c r="J270" s="6" t="str">
        <f ca="1">IF(INDEX(INDIRECT("ALL["&amp;UNTANA7[#Headers]&amp;"]"),rowPointer3)="","",INDEX(INDIRECT("ALL["&amp;UNTANA7[#Headers]&amp;"]"),rowPointer3))</f>
        <v/>
      </c>
      <c r="K270" s="2" t="str">
        <f ca="1">IF(INDEX(INDIRECT("ALL["&amp;UNTANA7[#Headers]&amp;"]"),rowPointer3)="","",INDEX(INDIRECT("ALL["&amp;UNTANA7[#Headers]&amp;"]"),rowPointer3))</f>
        <v/>
      </c>
      <c r="L270" s="6" t="str">
        <f ca="1">IF(INDEX(INDIRECT("ALL["&amp;UNTANA7[#Headers]&amp;"]"),rowPointer3)="","",INDEX(INDIRECT("ALL["&amp;UNTANA7[#Headers]&amp;"]"),rowPointer3))</f>
        <v/>
      </c>
      <c r="M270" s="6" t="str">
        <f ca="1">IF(INDEX(INDIRECT("ALL["&amp;UNTANA7[#Headers]&amp;"]"),rowPointer3)="","",INDEX(INDIRECT("ALL["&amp;UNTANA7[#Headers]&amp;"]"),rowPointer3))</f>
        <v>CRAYON PUTAR TWCR-12MINI JK</v>
      </c>
      <c r="N270" s="6">
        <f ca="1">IF(INDEX(INDIRECT("ALL["&amp;UNTANA7[#Headers]&amp;"]"),rowPointer3)="","",INDEX(INDIRECT("ALL["&amp;UNTANA7[#Headers]&amp;"]"),rowPointer3))</f>
        <v>1</v>
      </c>
      <c r="O270" s="9">
        <f ca="1">IF(INDEX(INDIRECT("ALL["&amp;UNTANA7[#Headers]&amp;"]"),rowPointer3)="","",INDEX(INDIRECT("ALL["&amp;UNTANA7[#Headers]&amp;"]"),rowPointer3))</f>
        <v>144</v>
      </c>
      <c r="P270" s="6" t="str">
        <f ca="1">IF(INDEX(INDIRECT("ALL["&amp;UNTANA7[#Headers]&amp;"]"),rowPointer3)="","",INDEX(INDIRECT("ALL["&amp;UNTANA7[#Headers]&amp;"]"),rowPointer3))</f>
        <v>SET</v>
      </c>
      <c r="Q270" s="9">
        <f ca="1">IF(INDEX(INDIRECT("ALL["&amp;UNTANA7[#Headers]&amp;"]"),rowPointer3)="","",INDEX(INDIRECT("ALL["&amp;UNTANA7[#Headers]&amp;"]"),rowPointer3))</f>
        <v>18600</v>
      </c>
      <c r="R270" s="9" t="str">
        <f ca="1">IF(INDEX(INDIRECT("ALL["&amp;UNTANA7[#Headers]&amp;"]"),rowPointer3)="","",INDEX(INDIRECT("ALL["&amp;UNTANA7[#Headers]&amp;"]"),rowPointer3))</f>
        <v/>
      </c>
      <c r="S270" s="6" t="str">
        <f ca="1">IF(INDEX(INDIRECT("ALL["&amp;UNTANA7[#Headers]&amp;"]"),rowPointer3)="","",INDEX(INDIRECT("ALL["&amp;UNTANA7[#Headers]&amp;"]"),rowPointer3))</f>
        <v>12 BOX X 12 SET</v>
      </c>
      <c r="T270" s="4">
        <f ca="1">IF(INDEX(INDIRECT("ALL["&amp;UNTANA7[#Headers]&amp;"]"),rowPointer3)="","",INDEX(INDIRECT("ALL["&amp;UNTANA7[#Headers]&amp;"]"),rowPointer3))</f>
        <v>0.125</v>
      </c>
      <c r="U270" s="4">
        <f ca="1">IF(INDEX(INDIRECT("ALL["&amp;UNTANA7[#Headers]&amp;"]"),rowPointer3)="","",INDEX(INDIRECT("ALL["&amp;UNTANA7[#Headers]&amp;"]"),rowPointer3))</f>
        <v>0.05</v>
      </c>
      <c r="V270" s="9" t="str">
        <f ca="1">IF(INDEX(INDIRECT("ALL["&amp;UNTANA7[#Headers]&amp;"]"),rowPointer3)="","",INDEX(INDIRECT("ALL["&amp;UNTANA7[#Headers]&amp;"]"),rowPointer3))</f>
        <v/>
      </c>
      <c r="W270" s="6" t="str">
        <f ca="1">IF(INDEX(INDIRECT("ALL["&amp;UNTANA7[#Headers]&amp;"]"),rowPointer3)="","",INDEX(INDIRECT("ALL["&amp;UNTANA7[#Headers]&amp;"]"),rowPointer3))</f>
        <v/>
      </c>
    </row>
    <row r="271" spans="1:23" x14ac:dyDescent="0.25">
      <c r="A271" s="7">
        <v>267</v>
      </c>
      <c r="D271">
        <f t="shared" si="4"/>
        <v>267</v>
      </c>
      <c r="E271" t="str">
        <f ca="1">INDEX(INDIRECT("ALL["&amp;UNTANA7[#Headers]&amp;"]"),rowPointer3)</f>
        <v/>
      </c>
      <c r="F271" s="2" t="str">
        <f ca="1">INDEX(INDIRECT("ALL["&amp;UNTANA7[#Headers]&amp;"]"),rowPointer3)</f>
        <v/>
      </c>
      <c r="G271" s="6" t="str">
        <f ca="1">IF(INDEX(INDIRECT("ALL["&amp;UNTANA7[#Headers]&amp;"]"),rowPointer3)="","",INDEX(INDIRECT("ALL["&amp;UNTANA7[#Headers]&amp;"]"),rowPointer3))</f>
        <v/>
      </c>
      <c r="H271" s="6" t="str">
        <f ca="1">IF(INDEX(INDIRECT("ALL["&amp;UNTANA7[#Headers]&amp;"]"),rowPointer3)="","",INDEX(INDIRECT("ALL["&amp;UNTANA7[#Headers]&amp;"]"),rowPointer3))</f>
        <v/>
      </c>
      <c r="I271" s="6" t="str">
        <f ca="1">IF(INDEX(INDIRECT("ALL["&amp;UNTANA7[#Headers]&amp;"]"),rowPointer3)="","",INDEX(INDIRECT("ALL["&amp;UNTANA7[#Headers]&amp;"]"),rowPointer3))</f>
        <v/>
      </c>
      <c r="J271" s="6" t="str">
        <f ca="1">IF(INDEX(INDIRECT("ALL["&amp;UNTANA7[#Headers]&amp;"]"),rowPointer3)="","",INDEX(INDIRECT("ALL["&amp;UNTANA7[#Headers]&amp;"]"),rowPointer3))</f>
        <v/>
      </c>
      <c r="K271" s="2" t="str">
        <f ca="1">IF(INDEX(INDIRECT("ALL["&amp;UNTANA7[#Headers]&amp;"]"),rowPointer3)="","",INDEX(INDIRECT("ALL["&amp;UNTANA7[#Headers]&amp;"]"),rowPointer3))</f>
        <v/>
      </c>
      <c r="L271" s="6" t="str">
        <f ca="1">IF(INDEX(INDIRECT("ALL["&amp;UNTANA7[#Headers]&amp;"]"),rowPointer3)="","",INDEX(INDIRECT("ALL["&amp;UNTANA7[#Headers]&amp;"]"),rowPointer3))</f>
        <v/>
      </c>
      <c r="M271" s="6" t="str">
        <f ca="1">IF(INDEX(INDIRECT("ALL["&amp;UNTANA7[#Headers]&amp;"]"),rowPointer3)="","",INDEX(INDIRECT("ALL["&amp;UNTANA7[#Headers]&amp;"]"),rowPointer3))</f>
        <v>OIL PASTEL OP-12 S PP CASE SEA WORLD JK</v>
      </c>
      <c r="N271" s="6">
        <f ca="1">IF(INDEX(INDIRECT("ALL["&amp;UNTANA7[#Headers]&amp;"]"),rowPointer3)="","",INDEX(INDIRECT("ALL["&amp;UNTANA7[#Headers]&amp;"]"),rowPointer3))</f>
        <v>1</v>
      </c>
      <c r="O271" s="9">
        <f ca="1">IF(INDEX(INDIRECT("ALL["&amp;UNTANA7[#Headers]&amp;"]"),rowPointer3)="","",INDEX(INDIRECT("ALL["&amp;UNTANA7[#Headers]&amp;"]"),rowPointer3))</f>
        <v>144</v>
      </c>
      <c r="P271" s="6" t="str">
        <f ca="1">IF(INDEX(INDIRECT("ALL["&amp;UNTANA7[#Headers]&amp;"]"),rowPointer3)="","",INDEX(INDIRECT("ALL["&amp;UNTANA7[#Headers]&amp;"]"),rowPointer3))</f>
        <v>SET</v>
      </c>
      <c r="Q271" s="9">
        <f ca="1">IF(INDEX(INDIRECT("ALL["&amp;UNTANA7[#Headers]&amp;"]"),rowPointer3)="","",INDEX(INDIRECT("ALL["&amp;UNTANA7[#Headers]&amp;"]"),rowPointer3))</f>
        <v>11900</v>
      </c>
      <c r="R271" s="9" t="str">
        <f ca="1">IF(INDEX(INDIRECT("ALL["&amp;UNTANA7[#Headers]&amp;"]"),rowPointer3)="","",INDEX(INDIRECT("ALL["&amp;UNTANA7[#Headers]&amp;"]"),rowPointer3))</f>
        <v/>
      </c>
      <c r="S271" s="6" t="str">
        <f ca="1">IF(INDEX(INDIRECT("ALL["&amp;UNTANA7[#Headers]&amp;"]"),rowPointer3)="","",INDEX(INDIRECT("ALL["&amp;UNTANA7[#Headers]&amp;"]"),rowPointer3))</f>
        <v>12 BOX X 12 SET</v>
      </c>
      <c r="T271" s="4">
        <f ca="1">IF(INDEX(INDIRECT("ALL["&amp;UNTANA7[#Headers]&amp;"]"),rowPointer3)="","",INDEX(INDIRECT("ALL["&amp;UNTANA7[#Headers]&amp;"]"),rowPointer3))</f>
        <v>0.125</v>
      </c>
      <c r="U271" s="4">
        <f ca="1">IF(INDEX(INDIRECT("ALL["&amp;UNTANA7[#Headers]&amp;"]"),rowPointer3)="","",INDEX(INDIRECT("ALL["&amp;UNTANA7[#Headers]&amp;"]"),rowPointer3))</f>
        <v>0.05</v>
      </c>
      <c r="V271" s="9" t="str">
        <f ca="1">IF(INDEX(INDIRECT("ALL["&amp;UNTANA7[#Headers]&amp;"]"),rowPointer3)="","",INDEX(INDIRECT("ALL["&amp;UNTANA7[#Headers]&amp;"]"),rowPointer3))</f>
        <v/>
      </c>
      <c r="W271" s="6" t="str">
        <f ca="1">IF(INDEX(INDIRECT("ALL["&amp;UNTANA7[#Headers]&amp;"]"),rowPointer3)="","",INDEX(INDIRECT("ALL["&amp;UNTANA7[#Headers]&amp;"]"),rowPointer3))</f>
        <v/>
      </c>
    </row>
    <row r="272" spans="1:23" x14ac:dyDescent="0.25">
      <c r="A272" s="7">
        <v>268</v>
      </c>
      <c r="D272">
        <f t="shared" si="4"/>
        <v>268</v>
      </c>
      <c r="E272" t="str">
        <f ca="1">INDEX(INDIRECT("ALL["&amp;UNTANA7[#Headers]&amp;"]"),rowPointer3)</f>
        <v/>
      </c>
      <c r="F272" s="2" t="str">
        <f ca="1">INDEX(INDIRECT("ALL["&amp;UNTANA7[#Headers]&amp;"]"),rowPointer3)</f>
        <v/>
      </c>
      <c r="G272" s="6" t="str">
        <f ca="1">IF(INDEX(INDIRECT("ALL["&amp;UNTANA7[#Headers]&amp;"]"),rowPointer3)="","",INDEX(INDIRECT("ALL["&amp;UNTANA7[#Headers]&amp;"]"),rowPointer3))</f>
        <v/>
      </c>
      <c r="H272" s="6" t="str">
        <f ca="1">IF(INDEX(INDIRECT("ALL["&amp;UNTANA7[#Headers]&amp;"]"),rowPointer3)="","",INDEX(INDIRECT("ALL["&amp;UNTANA7[#Headers]&amp;"]"),rowPointer3))</f>
        <v/>
      </c>
      <c r="I272" s="6" t="str">
        <f ca="1">IF(INDEX(INDIRECT("ALL["&amp;UNTANA7[#Headers]&amp;"]"),rowPointer3)="","",INDEX(INDIRECT("ALL["&amp;UNTANA7[#Headers]&amp;"]"),rowPointer3))</f>
        <v/>
      </c>
      <c r="J272" s="6" t="str">
        <f ca="1">IF(INDEX(INDIRECT("ALL["&amp;UNTANA7[#Headers]&amp;"]"),rowPointer3)="","",INDEX(INDIRECT("ALL["&amp;UNTANA7[#Headers]&amp;"]"),rowPointer3))</f>
        <v/>
      </c>
      <c r="K272" s="2" t="str">
        <f ca="1">IF(INDEX(INDIRECT("ALL["&amp;UNTANA7[#Headers]&amp;"]"),rowPointer3)="","",INDEX(INDIRECT("ALL["&amp;UNTANA7[#Headers]&amp;"]"),rowPointer3))</f>
        <v/>
      </c>
      <c r="L272" s="6" t="str">
        <f ca="1">IF(INDEX(INDIRECT("ALL["&amp;UNTANA7[#Headers]&amp;"]"),rowPointer3)="","",INDEX(INDIRECT("ALL["&amp;UNTANA7[#Headers]&amp;"]"),rowPointer3))</f>
        <v/>
      </c>
      <c r="M272" s="6" t="str">
        <f ca="1">IF(INDEX(INDIRECT("ALL["&amp;UNTANA7[#Headers]&amp;"]"),rowPointer3)="","",INDEX(INDIRECT("ALL["&amp;UNTANA7[#Headers]&amp;"]"),rowPointer3))</f>
        <v>OIL PASTEL OP 12CR ROUND JK</v>
      </c>
      <c r="N272" s="6">
        <f ca="1">IF(INDEX(INDIRECT("ALL["&amp;UNTANA7[#Headers]&amp;"]"),rowPointer3)="","",INDEX(INDIRECT("ALL["&amp;UNTANA7[#Headers]&amp;"]"),rowPointer3))</f>
        <v>1</v>
      </c>
      <c r="O272" s="9">
        <f ca="1">IF(INDEX(INDIRECT("ALL["&amp;UNTANA7[#Headers]&amp;"]"),rowPointer3)="","",INDEX(INDIRECT("ALL["&amp;UNTANA7[#Headers]&amp;"]"),rowPointer3))</f>
        <v>144</v>
      </c>
      <c r="P272" s="6" t="str">
        <f ca="1">IF(INDEX(INDIRECT("ALL["&amp;UNTANA7[#Headers]&amp;"]"),rowPointer3)="","",INDEX(INDIRECT("ALL["&amp;UNTANA7[#Headers]&amp;"]"),rowPointer3))</f>
        <v>SET</v>
      </c>
      <c r="Q272" s="9">
        <f ca="1">IF(INDEX(INDIRECT("ALL["&amp;UNTANA7[#Headers]&amp;"]"),rowPointer3)="","",INDEX(INDIRECT("ALL["&amp;UNTANA7[#Headers]&amp;"]"),rowPointer3))</f>
        <v>9000</v>
      </c>
      <c r="R272" s="9" t="str">
        <f ca="1">IF(INDEX(INDIRECT("ALL["&amp;UNTANA7[#Headers]&amp;"]"),rowPointer3)="","",INDEX(INDIRECT("ALL["&amp;UNTANA7[#Headers]&amp;"]"),rowPointer3))</f>
        <v/>
      </c>
      <c r="S272" s="6" t="str">
        <f ca="1">IF(INDEX(INDIRECT("ALL["&amp;UNTANA7[#Headers]&amp;"]"),rowPointer3)="","",INDEX(INDIRECT("ALL["&amp;UNTANA7[#Headers]&amp;"]"),rowPointer3))</f>
        <v>6 BOX X 24 SET</v>
      </c>
      <c r="T272" s="4">
        <f ca="1">IF(INDEX(INDIRECT("ALL["&amp;UNTANA7[#Headers]&amp;"]"),rowPointer3)="","",INDEX(INDIRECT("ALL["&amp;UNTANA7[#Headers]&amp;"]"),rowPointer3))</f>
        <v>0.125</v>
      </c>
      <c r="U272" s="4">
        <f ca="1">IF(INDEX(INDIRECT("ALL["&amp;UNTANA7[#Headers]&amp;"]"),rowPointer3)="","",INDEX(INDIRECT("ALL["&amp;UNTANA7[#Headers]&amp;"]"),rowPointer3))</f>
        <v>0.05</v>
      </c>
      <c r="V272" s="9" t="str">
        <f ca="1">IF(INDEX(INDIRECT("ALL["&amp;UNTANA7[#Headers]&amp;"]"),rowPointer3)="","",INDEX(INDIRECT("ALL["&amp;UNTANA7[#Headers]&amp;"]"),rowPointer3))</f>
        <v/>
      </c>
      <c r="W272" s="6" t="str">
        <f ca="1">IF(INDEX(INDIRECT("ALL["&amp;UNTANA7[#Headers]&amp;"]"),rowPointer3)="","",INDEX(INDIRECT("ALL["&amp;UNTANA7[#Headers]&amp;"]"),rowPointer3))</f>
        <v/>
      </c>
    </row>
    <row r="273" spans="1:23" x14ac:dyDescent="0.25">
      <c r="A273" s="7">
        <v>269</v>
      </c>
      <c r="D273">
        <f t="shared" si="4"/>
        <v>269</v>
      </c>
      <c r="E273" t="str">
        <f ca="1">INDEX(INDIRECT("ALL["&amp;UNTANA7[#Headers]&amp;"]"),rowPointer3)</f>
        <v/>
      </c>
      <c r="F273" s="2" t="str">
        <f ca="1">INDEX(INDIRECT("ALL["&amp;UNTANA7[#Headers]&amp;"]"),rowPointer3)</f>
        <v/>
      </c>
      <c r="G273" s="6" t="str">
        <f ca="1">IF(INDEX(INDIRECT("ALL["&amp;UNTANA7[#Headers]&amp;"]"),rowPointer3)="","",INDEX(INDIRECT("ALL["&amp;UNTANA7[#Headers]&amp;"]"),rowPointer3))</f>
        <v/>
      </c>
      <c r="H273" s="6" t="str">
        <f ca="1">IF(INDEX(INDIRECT("ALL["&amp;UNTANA7[#Headers]&amp;"]"),rowPointer3)="","",INDEX(INDIRECT("ALL["&amp;UNTANA7[#Headers]&amp;"]"),rowPointer3))</f>
        <v/>
      </c>
      <c r="I273" s="6" t="str">
        <f ca="1">IF(INDEX(INDIRECT("ALL["&amp;UNTANA7[#Headers]&amp;"]"),rowPointer3)="","",INDEX(INDIRECT("ALL["&amp;UNTANA7[#Headers]&amp;"]"),rowPointer3))</f>
        <v/>
      </c>
      <c r="J273" s="6" t="str">
        <f ca="1">IF(INDEX(INDIRECT("ALL["&amp;UNTANA7[#Headers]&amp;"]"),rowPointer3)="","",INDEX(INDIRECT("ALL["&amp;UNTANA7[#Headers]&amp;"]"),rowPointer3))</f>
        <v/>
      </c>
      <c r="K273" s="2" t="str">
        <f ca="1">IF(INDEX(INDIRECT("ALL["&amp;UNTANA7[#Headers]&amp;"]"),rowPointer3)="","",INDEX(INDIRECT("ALL["&amp;UNTANA7[#Headers]&amp;"]"),rowPointer3))</f>
        <v/>
      </c>
      <c r="L273" s="6" t="str">
        <f ca="1">IF(INDEX(INDIRECT("ALL["&amp;UNTANA7[#Headers]&amp;"]"),rowPointer3)="","",INDEX(INDIRECT("ALL["&amp;UNTANA7[#Headers]&amp;"]"),rowPointer3))</f>
        <v/>
      </c>
      <c r="M273" s="6" t="str">
        <f ca="1">IF(INDEX(INDIRECT("ALL["&amp;UNTANA7[#Headers]&amp;"]"),rowPointer3)="","",INDEX(INDIRECT("ALL["&amp;UNTANA7[#Headers]&amp;"]"),rowPointer3))</f>
        <v>BALLPEN BP-338 VOCUS BLACK JK</v>
      </c>
      <c r="N273" s="6" t="str">
        <f ca="1">IF(INDEX(INDIRECT("ALL["&amp;UNTANA7[#Headers]&amp;"]"),rowPointer3)="","",INDEX(INDIRECT("ALL["&amp;UNTANA7[#Headers]&amp;"]"),rowPointer3))</f>
        <v/>
      </c>
      <c r="O273" s="9">
        <f ca="1">IF(INDEX(INDIRECT("ALL["&amp;UNTANA7[#Headers]&amp;"]"),rowPointer3)="","",INDEX(INDIRECT("ALL["&amp;UNTANA7[#Headers]&amp;"]"),rowPointer3))</f>
        <v>4</v>
      </c>
      <c r="P273" s="6" t="str">
        <f ca="1">IF(INDEX(INDIRECT("ALL["&amp;UNTANA7[#Headers]&amp;"]"),rowPointer3)="","",INDEX(INDIRECT("ALL["&amp;UNTANA7[#Headers]&amp;"]"),rowPointer3))</f>
        <v>DZ</v>
      </c>
      <c r="Q273" s="9">
        <f ca="1">IF(INDEX(INDIRECT("ALL["&amp;UNTANA7[#Headers]&amp;"]"),rowPointer3)="","",INDEX(INDIRECT("ALL["&amp;UNTANA7[#Headers]&amp;"]"),rowPointer3))</f>
        <v>12600</v>
      </c>
      <c r="R273" s="9" t="str">
        <f ca="1">IF(INDEX(INDIRECT("ALL["&amp;UNTANA7[#Headers]&amp;"]"),rowPointer3)="","",INDEX(INDIRECT("ALL["&amp;UNTANA7[#Headers]&amp;"]"),rowPointer3))</f>
        <v/>
      </c>
      <c r="S273" s="6" t="str">
        <f ca="1">IF(INDEX(INDIRECT("ALL["&amp;UNTANA7[#Headers]&amp;"]"),rowPointer3)="","",INDEX(INDIRECT("ALL["&amp;UNTANA7[#Headers]&amp;"]"),rowPointer3))</f>
        <v>144 DZ</v>
      </c>
      <c r="T273" s="4">
        <f ca="1">IF(INDEX(INDIRECT("ALL["&amp;UNTANA7[#Headers]&amp;"]"),rowPointer3)="","",INDEX(INDIRECT("ALL["&amp;UNTANA7[#Headers]&amp;"]"),rowPointer3))</f>
        <v>0.1</v>
      </c>
      <c r="U273" s="4">
        <f ca="1">IF(INDEX(INDIRECT("ALL["&amp;UNTANA7[#Headers]&amp;"]"),rowPointer3)="","",INDEX(INDIRECT("ALL["&amp;UNTANA7[#Headers]&amp;"]"),rowPointer3))</f>
        <v>0.05</v>
      </c>
      <c r="V273" s="9">
        <f ca="1">IF(INDEX(INDIRECT("ALL["&amp;UNTANA7[#Headers]&amp;"]"),rowPointer3)="","",INDEX(INDIRECT("ALL["&amp;UNTANA7[#Headers]&amp;"]"),rowPointer3))</f>
        <v>43092</v>
      </c>
      <c r="W273" s="6" t="str">
        <f ca="1">IF(INDEX(INDIRECT("ALL["&amp;UNTANA7[#Headers]&amp;"]"),rowPointer3)="","",INDEX(INDIRECT("ALL["&amp;UNTANA7[#Headers]&amp;"]"),rowPointer3))</f>
        <v>BONUS OIL PASTEL JK</v>
      </c>
    </row>
    <row r="274" spans="1:23" x14ac:dyDescent="0.25">
      <c r="A274" s="7">
        <v>270</v>
      </c>
      <c r="D274">
        <f t="shared" si="4"/>
        <v>270</v>
      </c>
      <c r="E274" t="str">
        <f ca="1">INDEX(INDIRECT("ALL["&amp;UNTANA7[#Headers]&amp;"]"),rowPointer3)</f>
        <v/>
      </c>
      <c r="F274" s="2" t="str">
        <f ca="1">INDEX(INDIRECT("ALL["&amp;UNTANA7[#Headers]&amp;"]"),rowPointer3)</f>
        <v/>
      </c>
      <c r="G274" s="6" t="str">
        <f ca="1">IF(INDEX(INDIRECT("ALL["&amp;UNTANA7[#Headers]&amp;"]"),rowPointer3)="","",INDEX(INDIRECT("ALL["&amp;UNTANA7[#Headers]&amp;"]"),rowPointer3))</f>
        <v/>
      </c>
      <c r="H274" s="6" t="str">
        <f ca="1">IF(INDEX(INDIRECT("ALL["&amp;UNTANA7[#Headers]&amp;"]"),rowPointer3)="","",INDEX(INDIRECT("ALL["&amp;UNTANA7[#Headers]&amp;"]"),rowPointer3))</f>
        <v/>
      </c>
      <c r="I274" s="6" t="str">
        <f ca="1">IF(INDEX(INDIRECT("ALL["&amp;UNTANA7[#Headers]&amp;"]"),rowPointer3)="","",INDEX(INDIRECT("ALL["&amp;UNTANA7[#Headers]&amp;"]"),rowPointer3))</f>
        <v/>
      </c>
      <c r="J274" s="6" t="str">
        <f ca="1">IF(INDEX(INDIRECT("ALL["&amp;UNTANA7[#Headers]&amp;"]"),rowPointer3)="","",INDEX(INDIRECT("ALL["&amp;UNTANA7[#Headers]&amp;"]"),rowPointer3))</f>
        <v/>
      </c>
      <c r="K274" s="2" t="str">
        <f ca="1">IF(INDEX(INDIRECT("ALL["&amp;UNTANA7[#Headers]&amp;"]"),rowPointer3)="","",INDEX(INDIRECT("ALL["&amp;UNTANA7[#Headers]&amp;"]"),rowPointer3))</f>
        <v/>
      </c>
      <c r="L274" s="6" t="str">
        <f ca="1">IF(INDEX(INDIRECT("ALL["&amp;UNTANA7[#Headers]&amp;"]"),rowPointer3)="","",INDEX(INDIRECT("ALL["&amp;UNTANA7[#Headers]&amp;"]"),rowPointer3))</f>
        <v/>
      </c>
      <c r="M274" s="6" t="str">
        <f ca="1">IF(INDEX(INDIRECT("ALL["&amp;UNTANA7[#Headers]&amp;"]"),rowPointer3)="","",INDEX(INDIRECT("ALL["&amp;UNTANA7[#Headers]&amp;"]"),rowPointer3))</f>
        <v/>
      </c>
      <c r="N274" s="6" t="str">
        <f ca="1">IF(INDEX(INDIRECT("ALL["&amp;UNTANA7[#Headers]&amp;"]"),rowPointer3)="","",INDEX(INDIRECT("ALL["&amp;UNTANA7[#Headers]&amp;"]"),rowPointer3))</f>
        <v/>
      </c>
      <c r="O274" s="9" t="str">
        <f ca="1">IF(INDEX(INDIRECT("ALL["&amp;UNTANA7[#Headers]&amp;"]"),rowPointer3)="","",INDEX(INDIRECT("ALL["&amp;UNTANA7[#Headers]&amp;"]"),rowPointer3))</f>
        <v/>
      </c>
      <c r="P274" s="6" t="str">
        <f ca="1">IF(INDEX(INDIRECT("ALL["&amp;UNTANA7[#Headers]&amp;"]"),rowPointer3)="","",INDEX(INDIRECT("ALL["&amp;UNTANA7[#Headers]&amp;"]"),rowPointer3))</f>
        <v/>
      </c>
      <c r="Q274" s="9" t="str">
        <f ca="1">IF(INDEX(INDIRECT("ALL["&amp;UNTANA7[#Headers]&amp;"]"),rowPointer3)="","",INDEX(INDIRECT("ALL["&amp;UNTANA7[#Headers]&amp;"]"),rowPointer3))</f>
        <v/>
      </c>
      <c r="R274" s="9" t="str">
        <f ca="1">IF(INDEX(INDIRECT("ALL["&amp;UNTANA7[#Headers]&amp;"]"),rowPointer3)="","",INDEX(INDIRECT("ALL["&amp;UNTANA7[#Headers]&amp;"]"),rowPointer3))</f>
        <v/>
      </c>
      <c r="S274" s="6" t="str">
        <f ca="1">IF(INDEX(INDIRECT("ALL["&amp;UNTANA7[#Headers]&amp;"]"),rowPointer3)="","",INDEX(INDIRECT("ALL["&amp;UNTANA7[#Headers]&amp;"]"),rowPointer3))</f>
        <v/>
      </c>
      <c r="T274" s="4" t="str">
        <f ca="1">IF(INDEX(INDIRECT("ALL["&amp;UNTANA7[#Headers]&amp;"]"),rowPointer3)="","",INDEX(INDIRECT("ALL["&amp;UNTANA7[#Headers]&amp;"]"),rowPointer3))</f>
        <v/>
      </c>
      <c r="U274" s="4" t="str">
        <f ca="1">IF(INDEX(INDIRECT("ALL["&amp;UNTANA7[#Headers]&amp;"]"),rowPointer3)="","",INDEX(INDIRECT("ALL["&amp;UNTANA7[#Headers]&amp;"]"),rowPointer3))</f>
        <v/>
      </c>
      <c r="V274" s="9" t="str">
        <f ca="1">IF(INDEX(INDIRECT("ALL["&amp;UNTANA7[#Headers]&amp;"]"),rowPointer3)="","",INDEX(INDIRECT("ALL["&amp;UNTANA7[#Headers]&amp;"]"),rowPointer3))</f>
        <v/>
      </c>
      <c r="W274" s="6" t="str">
        <f ca="1">IF(INDEX(INDIRECT("ALL["&amp;UNTANA7[#Headers]&amp;"]"),rowPointer3)="","",INDEX(INDIRECT("ALL["&amp;UNTANA7[#Headers]&amp;"]"),rowPointer3))</f>
        <v/>
      </c>
    </row>
    <row r="275" spans="1:23" x14ac:dyDescent="0.25">
      <c r="A275" s="7">
        <v>271</v>
      </c>
      <c r="D275">
        <f t="shared" si="4"/>
        <v>271</v>
      </c>
      <c r="E275">
        <f ca="1">INDEX(INDIRECT("ALL["&amp;UNTANA7[#Headers]&amp;"]"),rowPointer3)</f>
        <v>54</v>
      </c>
      <c r="F275" s="2" t="str">
        <f ca="1">INDEX(INDIRECT("ALL["&amp;UNTANA7[#Headers]&amp;"]"),rowPointer3)</f>
        <v/>
      </c>
      <c r="G275" s="6" t="str">
        <f ca="1">IF(INDEX(INDIRECT("ALL["&amp;UNTANA7[#Headers]&amp;"]"),rowPointer3)="","",INDEX(INDIRECT("ALL["&amp;UNTANA7[#Headers]&amp;"]"),rowPointer3))</f>
        <v>ATALI MAKMUR</v>
      </c>
      <c r="H275" s="6" t="str">
        <f ca="1">IF(INDEX(INDIRECT("ALL["&amp;UNTANA7[#Headers]&amp;"]"),rowPointer3)="","",INDEX(INDIRECT("ALL["&amp;UNTANA7[#Headers]&amp;"]"),rowPointer3))</f>
        <v>ARTO MORO</v>
      </c>
      <c r="I275" s="6" t="str">
        <f ca="1">IF(INDEX(INDIRECT("ALL["&amp;UNTANA7[#Headers]&amp;"]"),rowPointer3)="","",INDEX(INDIRECT("ALL["&amp;UNTANA7[#Headers]&amp;"]"),rowPointer3))</f>
        <v>SA230100291</v>
      </c>
      <c r="J275" s="6" t="str">
        <f ca="1">IF(INDEX(INDIRECT("ALL["&amp;UNTANA7[#Headers]&amp;"]"),rowPointer3)="","",INDEX(INDIRECT("ALL["&amp;UNTANA7[#Headers]&amp;"]"),rowPointer3))</f>
        <v/>
      </c>
      <c r="K275" s="2">
        <f ca="1">IF(INDEX(INDIRECT("ALL["&amp;UNTANA7[#Headers]&amp;"]"),rowPointer3)="","",INDEX(INDIRECT("ALL["&amp;UNTANA7[#Headers]&amp;"]"),rowPointer3))</f>
        <v>44932</v>
      </c>
      <c r="L275" s="6" t="str">
        <f ca="1">IF(INDEX(INDIRECT("ALL["&amp;UNTANA7[#Headers]&amp;"]"),rowPointer3)="","",INDEX(INDIRECT("ALL["&amp;UNTANA7[#Headers]&amp;"]"),rowPointer3))</f>
        <v/>
      </c>
      <c r="M275" s="6" t="str">
        <f ca="1">IF(INDEX(INDIRECT("ALL["&amp;UNTANA7[#Headers]&amp;"]"),rowPointer3)="","",INDEX(INDIRECT("ALL["&amp;UNTANA7[#Headers]&amp;"]"),rowPointer3))</f>
        <v>ERASER 526-B40P JK</v>
      </c>
      <c r="N275" s="6">
        <f ca="1">IF(INDEX(INDIRECT("ALL["&amp;UNTANA7[#Headers]&amp;"]"),rowPointer3)="","",INDEX(INDIRECT("ALL["&amp;UNTANA7[#Headers]&amp;"]"),rowPointer3))</f>
        <v>2</v>
      </c>
      <c r="O275" s="9">
        <f ca="1">IF(INDEX(INDIRECT("ALL["&amp;UNTANA7[#Headers]&amp;"]"),rowPointer3)="","",INDEX(INDIRECT("ALL["&amp;UNTANA7[#Headers]&amp;"]"),rowPointer3))</f>
        <v>100</v>
      </c>
      <c r="P275" s="6" t="str">
        <f ca="1">IF(INDEX(INDIRECT("ALL["&amp;UNTANA7[#Headers]&amp;"]"),rowPointer3)="","",INDEX(INDIRECT("ALL["&amp;UNTANA7[#Headers]&amp;"]"),rowPointer3))</f>
        <v>BOX</v>
      </c>
      <c r="Q275" s="9">
        <f ca="1">IF(INDEX(INDIRECT("ALL["&amp;UNTANA7[#Headers]&amp;"]"),rowPointer3)="","",INDEX(INDIRECT("ALL["&amp;UNTANA7[#Headers]&amp;"]"),rowPointer3))</f>
        <v>28300</v>
      </c>
      <c r="R275" s="9" t="str">
        <f ca="1">IF(INDEX(INDIRECT("ALL["&amp;UNTANA7[#Headers]&amp;"]"),rowPointer3)="","",INDEX(INDIRECT("ALL["&amp;UNTANA7[#Headers]&amp;"]"),rowPointer3))</f>
        <v/>
      </c>
      <c r="S275" s="6" t="str">
        <f ca="1">IF(INDEX(INDIRECT("ALL["&amp;UNTANA7[#Headers]&amp;"]"),rowPointer3)="","",INDEX(INDIRECT("ALL["&amp;UNTANA7[#Headers]&amp;"]"),rowPointer3))</f>
        <v>50 BOX X 40 PCS</v>
      </c>
      <c r="T275" s="4">
        <f ca="1">IF(INDEX(INDIRECT("ALL["&amp;UNTANA7[#Headers]&amp;"]"),rowPointer3)="","",INDEX(INDIRECT("ALL["&amp;UNTANA7[#Headers]&amp;"]"),rowPointer3))</f>
        <v>0.125</v>
      </c>
      <c r="U275" s="4">
        <f ca="1">IF(INDEX(INDIRECT("ALL["&amp;UNTANA7[#Headers]&amp;"]"),rowPointer3)="","",INDEX(INDIRECT("ALL["&amp;UNTANA7[#Headers]&amp;"]"),rowPointer3))</f>
        <v>0.05</v>
      </c>
      <c r="V275" s="9" t="str">
        <f ca="1">IF(INDEX(INDIRECT("ALL["&amp;UNTANA7[#Headers]&amp;"]"),rowPointer3)="","",INDEX(INDIRECT("ALL["&amp;UNTANA7[#Headers]&amp;"]"),rowPointer3))</f>
        <v/>
      </c>
      <c r="W275" s="6" t="str">
        <f ca="1">IF(INDEX(INDIRECT("ALL["&amp;UNTANA7[#Headers]&amp;"]"),rowPointer3)="","",INDEX(INDIRECT("ALL["&amp;UNTANA7[#Headers]&amp;"]"),rowPointer3))</f>
        <v/>
      </c>
    </row>
    <row r="276" spans="1:23" x14ac:dyDescent="0.25">
      <c r="A276" s="7">
        <v>272</v>
      </c>
      <c r="D276">
        <f t="shared" si="4"/>
        <v>272</v>
      </c>
      <c r="E276" t="str">
        <f ca="1">INDEX(INDIRECT("ALL["&amp;UNTANA7[#Headers]&amp;"]"),rowPointer3)</f>
        <v/>
      </c>
      <c r="F276" s="2" t="str">
        <f ca="1">INDEX(INDIRECT("ALL["&amp;UNTANA7[#Headers]&amp;"]"),rowPointer3)</f>
        <v/>
      </c>
      <c r="G276" s="6" t="str">
        <f ca="1">IF(INDEX(INDIRECT("ALL["&amp;UNTANA7[#Headers]&amp;"]"),rowPointer3)="","",INDEX(INDIRECT("ALL["&amp;UNTANA7[#Headers]&amp;"]"),rowPointer3))</f>
        <v/>
      </c>
      <c r="H276" s="6" t="str">
        <f ca="1">IF(INDEX(INDIRECT("ALL["&amp;UNTANA7[#Headers]&amp;"]"),rowPointer3)="","",INDEX(INDIRECT("ALL["&amp;UNTANA7[#Headers]&amp;"]"),rowPointer3))</f>
        <v/>
      </c>
      <c r="I276" s="6" t="str">
        <f ca="1">IF(INDEX(INDIRECT("ALL["&amp;UNTANA7[#Headers]&amp;"]"),rowPointer3)="","",INDEX(INDIRECT("ALL["&amp;UNTANA7[#Headers]&amp;"]"),rowPointer3))</f>
        <v/>
      </c>
      <c r="J276" s="6" t="str">
        <f ca="1">IF(INDEX(INDIRECT("ALL["&amp;UNTANA7[#Headers]&amp;"]"),rowPointer3)="","",INDEX(INDIRECT("ALL["&amp;UNTANA7[#Headers]&amp;"]"),rowPointer3))</f>
        <v/>
      </c>
      <c r="K276" s="2" t="str">
        <f ca="1">IF(INDEX(INDIRECT("ALL["&amp;UNTANA7[#Headers]&amp;"]"),rowPointer3)="","",INDEX(INDIRECT("ALL["&amp;UNTANA7[#Headers]&amp;"]"),rowPointer3))</f>
        <v/>
      </c>
      <c r="L276" s="6" t="str">
        <f ca="1">IF(INDEX(INDIRECT("ALL["&amp;UNTANA7[#Headers]&amp;"]"),rowPointer3)="","",INDEX(INDIRECT("ALL["&amp;UNTANA7[#Headers]&amp;"]"),rowPointer3))</f>
        <v/>
      </c>
      <c r="M276" s="6" t="str">
        <f ca="1">IF(INDEX(INDIRECT("ALL["&amp;UNTANA7[#Headers]&amp;"]"),rowPointer3)="","",INDEX(INDIRECT("ALL["&amp;UNTANA7[#Headers]&amp;"]"),rowPointer3))</f>
        <v>ERASER 526-B40BL JK</v>
      </c>
      <c r="N276" s="6">
        <f ca="1">IF(INDEX(INDIRECT("ALL["&amp;UNTANA7[#Headers]&amp;"]"),rowPointer3)="","",INDEX(INDIRECT("ALL["&amp;UNTANA7[#Headers]&amp;"]"),rowPointer3))</f>
        <v>1</v>
      </c>
      <c r="O276" s="9">
        <f ca="1">IF(INDEX(INDIRECT("ALL["&amp;UNTANA7[#Headers]&amp;"]"),rowPointer3)="","",INDEX(INDIRECT("ALL["&amp;UNTANA7[#Headers]&amp;"]"),rowPointer3))</f>
        <v>50</v>
      </c>
      <c r="P276" s="6" t="str">
        <f ca="1">IF(INDEX(INDIRECT("ALL["&amp;UNTANA7[#Headers]&amp;"]"),rowPointer3)="","",INDEX(INDIRECT("ALL["&amp;UNTANA7[#Headers]&amp;"]"),rowPointer3))</f>
        <v>BOX</v>
      </c>
      <c r="Q276" s="9">
        <f ca="1">IF(INDEX(INDIRECT("ALL["&amp;UNTANA7[#Headers]&amp;"]"),rowPointer3)="","",INDEX(INDIRECT("ALL["&amp;UNTANA7[#Headers]&amp;"]"),rowPointer3))</f>
        <v>28300</v>
      </c>
      <c r="R276" s="9" t="str">
        <f ca="1">IF(INDEX(INDIRECT("ALL["&amp;UNTANA7[#Headers]&amp;"]"),rowPointer3)="","",INDEX(INDIRECT("ALL["&amp;UNTANA7[#Headers]&amp;"]"),rowPointer3))</f>
        <v/>
      </c>
      <c r="S276" s="6" t="str">
        <f ca="1">IF(INDEX(INDIRECT("ALL["&amp;UNTANA7[#Headers]&amp;"]"),rowPointer3)="","",INDEX(INDIRECT("ALL["&amp;UNTANA7[#Headers]&amp;"]"),rowPointer3))</f>
        <v>50 BOX X 40 PCS</v>
      </c>
      <c r="T276" s="4">
        <f ca="1">IF(INDEX(INDIRECT("ALL["&amp;UNTANA7[#Headers]&amp;"]"),rowPointer3)="","",INDEX(INDIRECT("ALL["&amp;UNTANA7[#Headers]&amp;"]"),rowPointer3))</f>
        <v>0.125</v>
      </c>
      <c r="U276" s="4">
        <f ca="1">IF(INDEX(INDIRECT("ALL["&amp;UNTANA7[#Headers]&amp;"]"),rowPointer3)="","",INDEX(INDIRECT("ALL["&amp;UNTANA7[#Headers]&amp;"]"),rowPointer3))</f>
        <v>0.05</v>
      </c>
      <c r="V276" s="9" t="str">
        <f ca="1">IF(INDEX(INDIRECT("ALL["&amp;UNTANA7[#Headers]&amp;"]"),rowPointer3)="","",INDEX(INDIRECT("ALL["&amp;UNTANA7[#Headers]&amp;"]"),rowPointer3))</f>
        <v/>
      </c>
      <c r="W276" s="6" t="str">
        <f ca="1">IF(INDEX(INDIRECT("ALL["&amp;UNTANA7[#Headers]&amp;"]"),rowPointer3)="","",INDEX(INDIRECT("ALL["&amp;UNTANA7[#Headers]&amp;"]"),rowPointer3))</f>
        <v/>
      </c>
    </row>
    <row r="277" spans="1:23" x14ac:dyDescent="0.25">
      <c r="A277" s="7">
        <v>273</v>
      </c>
      <c r="D277">
        <f t="shared" si="4"/>
        <v>273</v>
      </c>
      <c r="E277" t="str">
        <f ca="1">INDEX(INDIRECT("ALL["&amp;UNTANA7[#Headers]&amp;"]"),rowPointer3)</f>
        <v/>
      </c>
      <c r="F277" s="2" t="str">
        <f ca="1">INDEX(INDIRECT("ALL["&amp;UNTANA7[#Headers]&amp;"]"),rowPointer3)</f>
        <v/>
      </c>
      <c r="G277" s="6" t="str">
        <f ca="1">IF(INDEX(INDIRECT("ALL["&amp;UNTANA7[#Headers]&amp;"]"),rowPointer3)="","",INDEX(INDIRECT("ALL["&amp;UNTANA7[#Headers]&amp;"]"),rowPointer3))</f>
        <v/>
      </c>
      <c r="H277" s="6" t="str">
        <f ca="1">IF(INDEX(INDIRECT("ALL["&amp;UNTANA7[#Headers]&amp;"]"),rowPointer3)="","",INDEX(INDIRECT("ALL["&amp;UNTANA7[#Headers]&amp;"]"),rowPointer3))</f>
        <v/>
      </c>
      <c r="I277" s="6" t="str">
        <f ca="1">IF(INDEX(INDIRECT("ALL["&amp;UNTANA7[#Headers]&amp;"]"),rowPointer3)="","",INDEX(INDIRECT("ALL["&amp;UNTANA7[#Headers]&amp;"]"),rowPointer3))</f>
        <v/>
      </c>
      <c r="J277" s="6" t="str">
        <f ca="1">IF(INDEX(INDIRECT("ALL["&amp;UNTANA7[#Headers]&amp;"]"),rowPointer3)="","",INDEX(INDIRECT("ALL["&amp;UNTANA7[#Headers]&amp;"]"),rowPointer3))</f>
        <v/>
      </c>
      <c r="K277" s="2" t="str">
        <f ca="1">IF(INDEX(INDIRECT("ALL["&amp;UNTANA7[#Headers]&amp;"]"),rowPointer3)="","",INDEX(INDIRECT("ALL["&amp;UNTANA7[#Headers]&amp;"]"),rowPointer3))</f>
        <v/>
      </c>
      <c r="L277" s="6" t="str">
        <f ca="1">IF(INDEX(INDIRECT("ALL["&amp;UNTANA7[#Headers]&amp;"]"),rowPointer3)="","",INDEX(INDIRECT("ALL["&amp;UNTANA7[#Headers]&amp;"]"),rowPointer3))</f>
        <v/>
      </c>
      <c r="M277" s="6" t="str">
        <f ca="1">IF(INDEX(INDIRECT("ALL["&amp;UNTANA7[#Headers]&amp;"]"),rowPointer3)="","",INDEX(INDIRECT("ALL["&amp;UNTANA7[#Headers]&amp;"]"),rowPointer3))</f>
        <v>ERASER ER-B20BL JK</v>
      </c>
      <c r="N277" s="6">
        <f ca="1">IF(INDEX(INDIRECT("ALL["&amp;UNTANA7[#Headers]&amp;"]"),rowPointer3)="","",INDEX(INDIRECT("ALL["&amp;UNTANA7[#Headers]&amp;"]"),rowPointer3))</f>
        <v>1</v>
      </c>
      <c r="O277" s="9">
        <f ca="1">IF(INDEX(INDIRECT("ALL["&amp;UNTANA7[#Headers]&amp;"]"),rowPointer3)="","",INDEX(INDIRECT("ALL["&amp;UNTANA7[#Headers]&amp;"]"),rowPointer3))</f>
        <v>50</v>
      </c>
      <c r="P277" s="6" t="str">
        <f ca="1">IF(INDEX(INDIRECT("ALL["&amp;UNTANA7[#Headers]&amp;"]"),rowPointer3)="","",INDEX(INDIRECT("ALL["&amp;UNTANA7[#Headers]&amp;"]"),rowPointer3))</f>
        <v>BOX</v>
      </c>
      <c r="Q277" s="9">
        <f ca="1">IF(INDEX(INDIRECT("ALL["&amp;UNTANA7[#Headers]&amp;"]"),rowPointer3)="","",INDEX(INDIRECT("ALL["&amp;UNTANA7[#Headers]&amp;"]"),rowPointer3))</f>
        <v>34100</v>
      </c>
      <c r="R277" s="9" t="str">
        <f ca="1">IF(INDEX(INDIRECT("ALL["&amp;UNTANA7[#Headers]&amp;"]"),rowPointer3)="","",INDEX(INDIRECT("ALL["&amp;UNTANA7[#Headers]&amp;"]"),rowPointer3))</f>
        <v/>
      </c>
      <c r="S277" s="6" t="str">
        <f ca="1">IF(INDEX(INDIRECT("ALL["&amp;UNTANA7[#Headers]&amp;"]"),rowPointer3)="","",INDEX(INDIRECT("ALL["&amp;UNTANA7[#Headers]&amp;"]"),rowPointer3))</f>
        <v>50 BOX X 20 PCS</v>
      </c>
      <c r="T277" s="4">
        <f ca="1">IF(INDEX(INDIRECT("ALL["&amp;UNTANA7[#Headers]&amp;"]"),rowPointer3)="","",INDEX(INDIRECT("ALL["&amp;UNTANA7[#Headers]&amp;"]"),rowPointer3))</f>
        <v>0.125</v>
      </c>
      <c r="U277" s="4">
        <f ca="1">IF(INDEX(INDIRECT("ALL["&amp;UNTANA7[#Headers]&amp;"]"),rowPointer3)="","",INDEX(INDIRECT("ALL["&amp;UNTANA7[#Headers]&amp;"]"),rowPointer3))</f>
        <v>0.05</v>
      </c>
      <c r="V277" s="9" t="str">
        <f ca="1">IF(INDEX(INDIRECT("ALL["&amp;UNTANA7[#Headers]&amp;"]"),rowPointer3)="","",INDEX(INDIRECT("ALL["&amp;UNTANA7[#Headers]&amp;"]"),rowPointer3))</f>
        <v/>
      </c>
      <c r="W277" s="6" t="str">
        <f ca="1">IF(INDEX(INDIRECT("ALL["&amp;UNTANA7[#Headers]&amp;"]"),rowPointer3)="","",INDEX(INDIRECT("ALL["&amp;UNTANA7[#Headers]&amp;"]"),rowPointer3))</f>
        <v/>
      </c>
    </row>
    <row r="278" spans="1:23" x14ac:dyDescent="0.25">
      <c r="A278" s="7">
        <v>274</v>
      </c>
      <c r="D278">
        <f t="shared" si="4"/>
        <v>274</v>
      </c>
      <c r="E278" t="str">
        <f ca="1">INDEX(INDIRECT("ALL["&amp;UNTANA7[#Headers]&amp;"]"),rowPointer3)</f>
        <v/>
      </c>
      <c r="F278" s="2" t="str">
        <f ca="1">INDEX(INDIRECT("ALL["&amp;UNTANA7[#Headers]&amp;"]"),rowPointer3)</f>
        <v/>
      </c>
      <c r="G278" s="6" t="str">
        <f ca="1">IF(INDEX(INDIRECT("ALL["&amp;UNTANA7[#Headers]&amp;"]"),rowPointer3)="","",INDEX(INDIRECT("ALL["&amp;UNTANA7[#Headers]&amp;"]"),rowPointer3))</f>
        <v/>
      </c>
      <c r="H278" s="6" t="str">
        <f ca="1">IF(INDEX(INDIRECT("ALL["&amp;UNTANA7[#Headers]&amp;"]"),rowPointer3)="","",INDEX(INDIRECT("ALL["&amp;UNTANA7[#Headers]&amp;"]"),rowPointer3))</f>
        <v/>
      </c>
      <c r="I278" s="6" t="str">
        <f ca="1">IF(INDEX(INDIRECT("ALL["&amp;UNTANA7[#Headers]&amp;"]"),rowPointer3)="","",INDEX(INDIRECT("ALL["&amp;UNTANA7[#Headers]&amp;"]"),rowPointer3))</f>
        <v/>
      </c>
      <c r="J278" s="6" t="str">
        <f ca="1">IF(INDEX(INDIRECT("ALL["&amp;UNTANA7[#Headers]&amp;"]"),rowPointer3)="","",INDEX(INDIRECT("ALL["&amp;UNTANA7[#Headers]&amp;"]"),rowPointer3))</f>
        <v/>
      </c>
      <c r="K278" s="2" t="str">
        <f ca="1">IF(INDEX(INDIRECT("ALL["&amp;UNTANA7[#Headers]&amp;"]"),rowPointer3)="","",INDEX(INDIRECT("ALL["&amp;UNTANA7[#Headers]&amp;"]"),rowPointer3))</f>
        <v/>
      </c>
      <c r="L278" s="6" t="str">
        <f ca="1">IF(INDEX(INDIRECT("ALL["&amp;UNTANA7[#Headers]&amp;"]"),rowPointer3)="","",INDEX(INDIRECT("ALL["&amp;UNTANA7[#Headers]&amp;"]"),rowPointer3))</f>
        <v/>
      </c>
      <c r="M278" s="6" t="str">
        <f ca="1">IF(INDEX(INDIRECT("ALL["&amp;UNTANA7[#Headers]&amp;"]"),rowPointer3)="","",INDEX(INDIRECT("ALL["&amp;UNTANA7[#Headers]&amp;"]"),rowPointer3))</f>
        <v>CRAYON PUTAR TWCR-12S JK</v>
      </c>
      <c r="N278" s="6">
        <f ca="1">IF(INDEX(INDIRECT("ALL["&amp;UNTANA7[#Headers]&amp;"]"),rowPointer3)="","",INDEX(INDIRECT("ALL["&amp;UNTANA7[#Headers]&amp;"]"),rowPointer3))</f>
        <v>1</v>
      </c>
      <c r="O278" s="9">
        <f ca="1">IF(INDEX(INDIRECT("ALL["&amp;UNTANA7[#Headers]&amp;"]"),rowPointer3)="","",INDEX(INDIRECT("ALL["&amp;UNTANA7[#Headers]&amp;"]"),rowPointer3))</f>
        <v>144</v>
      </c>
      <c r="P278" s="6" t="str">
        <f ca="1">IF(INDEX(INDIRECT("ALL["&amp;UNTANA7[#Headers]&amp;"]"),rowPointer3)="","",INDEX(INDIRECT("ALL["&amp;UNTANA7[#Headers]&amp;"]"),rowPointer3))</f>
        <v>SET</v>
      </c>
      <c r="Q278" s="9">
        <f ca="1">IF(INDEX(INDIRECT("ALL["&amp;UNTANA7[#Headers]&amp;"]"),rowPointer3)="","",INDEX(INDIRECT("ALL["&amp;UNTANA7[#Headers]&amp;"]"),rowPointer3))</f>
        <v>23900</v>
      </c>
      <c r="R278" s="9" t="str">
        <f ca="1">IF(INDEX(INDIRECT("ALL["&amp;UNTANA7[#Headers]&amp;"]"),rowPointer3)="","",INDEX(INDIRECT("ALL["&amp;UNTANA7[#Headers]&amp;"]"),rowPointer3))</f>
        <v/>
      </c>
      <c r="S278" s="6" t="str">
        <f ca="1">IF(INDEX(INDIRECT("ALL["&amp;UNTANA7[#Headers]&amp;"]"),rowPointer3)="","",INDEX(INDIRECT("ALL["&amp;UNTANA7[#Headers]&amp;"]"),rowPointer3))</f>
        <v>12 BOX X 12 SET</v>
      </c>
      <c r="T278" s="4">
        <f ca="1">IF(INDEX(INDIRECT("ALL["&amp;UNTANA7[#Headers]&amp;"]"),rowPointer3)="","",INDEX(INDIRECT("ALL["&amp;UNTANA7[#Headers]&amp;"]"),rowPointer3))</f>
        <v>0.125</v>
      </c>
      <c r="U278" s="4">
        <f ca="1">IF(INDEX(INDIRECT("ALL["&amp;UNTANA7[#Headers]&amp;"]"),rowPointer3)="","",INDEX(INDIRECT("ALL["&amp;UNTANA7[#Headers]&amp;"]"),rowPointer3))</f>
        <v>0.05</v>
      </c>
      <c r="V278" s="9" t="str">
        <f ca="1">IF(INDEX(INDIRECT("ALL["&amp;UNTANA7[#Headers]&amp;"]"),rowPointer3)="","",INDEX(INDIRECT("ALL["&amp;UNTANA7[#Headers]&amp;"]"),rowPointer3))</f>
        <v/>
      </c>
      <c r="W278" s="6" t="str">
        <f ca="1">IF(INDEX(INDIRECT("ALL["&amp;UNTANA7[#Headers]&amp;"]"),rowPointer3)="","",INDEX(INDIRECT("ALL["&amp;UNTANA7[#Headers]&amp;"]"),rowPointer3))</f>
        <v/>
      </c>
    </row>
    <row r="279" spans="1:23" x14ac:dyDescent="0.25">
      <c r="A279" s="7">
        <v>275</v>
      </c>
      <c r="D279">
        <f t="shared" si="4"/>
        <v>275</v>
      </c>
      <c r="E279" t="str">
        <f ca="1">INDEX(INDIRECT("ALL["&amp;UNTANA7[#Headers]&amp;"]"),rowPointer3)</f>
        <v/>
      </c>
      <c r="F279" s="2" t="str">
        <f ca="1">INDEX(INDIRECT("ALL["&amp;UNTANA7[#Headers]&amp;"]"),rowPointer3)</f>
        <v/>
      </c>
      <c r="G279" s="6" t="str">
        <f ca="1">IF(INDEX(INDIRECT("ALL["&amp;UNTANA7[#Headers]&amp;"]"),rowPointer3)="","",INDEX(INDIRECT("ALL["&amp;UNTANA7[#Headers]&amp;"]"),rowPointer3))</f>
        <v/>
      </c>
      <c r="H279" s="6" t="str">
        <f ca="1">IF(INDEX(INDIRECT("ALL["&amp;UNTANA7[#Headers]&amp;"]"),rowPointer3)="","",INDEX(INDIRECT("ALL["&amp;UNTANA7[#Headers]&amp;"]"),rowPointer3))</f>
        <v/>
      </c>
      <c r="I279" s="6" t="str">
        <f ca="1">IF(INDEX(INDIRECT("ALL["&amp;UNTANA7[#Headers]&amp;"]"),rowPointer3)="","",INDEX(INDIRECT("ALL["&amp;UNTANA7[#Headers]&amp;"]"),rowPointer3))</f>
        <v/>
      </c>
      <c r="J279" s="6" t="str">
        <f ca="1">IF(INDEX(INDIRECT("ALL["&amp;UNTANA7[#Headers]&amp;"]"),rowPointer3)="","",INDEX(INDIRECT("ALL["&amp;UNTANA7[#Headers]&amp;"]"),rowPointer3))</f>
        <v/>
      </c>
      <c r="K279" s="2" t="str">
        <f ca="1">IF(INDEX(INDIRECT("ALL["&amp;UNTANA7[#Headers]&amp;"]"),rowPointer3)="","",INDEX(INDIRECT("ALL["&amp;UNTANA7[#Headers]&amp;"]"),rowPointer3))</f>
        <v/>
      </c>
      <c r="L279" s="6" t="str">
        <f ca="1">IF(INDEX(INDIRECT("ALL["&amp;UNTANA7[#Headers]&amp;"]"),rowPointer3)="","",INDEX(INDIRECT("ALL["&amp;UNTANA7[#Headers]&amp;"]"),rowPointer3))</f>
        <v/>
      </c>
      <c r="M279" s="6" t="str">
        <f ca="1">IF(INDEX(INDIRECT("ALL["&amp;UNTANA7[#Headers]&amp;"]"),rowPointer3)="","",INDEX(INDIRECT("ALL["&amp;UNTANA7[#Headers]&amp;"]"),rowPointer3))</f>
        <v>SCISSOR SC-828 JK</v>
      </c>
      <c r="N279" s="6">
        <f ca="1">IF(INDEX(INDIRECT("ALL["&amp;UNTANA7[#Headers]&amp;"]"),rowPointer3)="","",INDEX(INDIRECT("ALL["&amp;UNTANA7[#Headers]&amp;"]"),rowPointer3))</f>
        <v>2</v>
      </c>
      <c r="O279" s="9">
        <f ca="1">IF(INDEX(INDIRECT("ALL["&amp;UNTANA7[#Headers]&amp;"]"),rowPointer3)="","",INDEX(INDIRECT("ALL["&amp;UNTANA7[#Headers]&amp;"]"),rowPointer3))</f>
        <v>288</v>
      </c>
      <c r="P279" s="6" t="str">
        <f ca="1">IF(INDEX(INDIRECT("ALL["&amp;UNTANA7[#Headers]&amp;"]"),rowPointer3)="","",INDEX(INDIRECT("ALL["&amp;UNTANA7[#Headers]&amp;"]"),rowPointer3))</f>
        <v>PCS</v>
      </c>
      <c r="Q279" s="9">
        <f ca="1">IF(INDEX(INDIRECT("ALL["&amp;UNTANA7[#Headers]&amp;"]"),rowPointer3)="","",INDEX(INDIRECT("ALL["&amp;UNTANA7[#Headers]&amp;"]"),rowPointer3))</f>
        <v>4350</v>
      </c>
      <c r="R279" s="9" t="str">
        <f ca="1">IF(INDEX(INDIRECT("ALL["&amp;UNTANA7[#Headers]&amp;"]"),rowPointer3)="","",INDEX(INDIRECT("ALL["&amp;UNTANA7[#Headers]&amp;"]"),rowPointer3))</f>
        <v/>
      </c>
      <c r="S279" s="6" t="str">
        <f ca="1">IF(INDEX(INDIRECT("ALL["&amp;UNTANA7[#Headers]&amp;"]"),rowPointer3)="","",INDEX(INDIRECT("ALL["&amp;UNTANA7[#Headers]&amp;"]"),rowPointer3))</f>
        <v>12 BOX X 12 PCS</v>
      </c>
      <c r="T279" s="4">
        <f ca="1">IF(INDEX(INDIRECT("ALL["&amp;UNTANA7[#Headers]&amp;"]"),rowPointer3)="","",INDEX(INDIRECT("ALL["&amp;UNTANA7[#Headers]&amp;"]"),rowPointer3))</f>
        <v>0.125</v>
      </c>
      <c r="U279" s="4">
        <f ca="1">IF(INDEX(INDIRECT("ALL["&amp;UNTANA7[#Headers]&amp;"]"),rowPointer3)="","",INDEX(INDIRECT("ALL["&amp;UNTANA7[#Headers]&amp;"]"),rowPointer3))</f>
        <v>0.05</v>
      </c>
      <c r="V279" s="9" t="str">
        <f ca="1">IF(INDEX(INDIRECT("ALL["&amp;UNTANA7[#Headers]&amp;"]"),rowPointer3)="","",INDEX(INDIRECT("ALL["&amp;UNTANA7[#Headers]&amp;"]"),rowPointer3))</f>
        <v/>
      </c>
      <c r="W279" s="6" t="str">
        <f ca="1">IF(INDEX(INDIRECT("ALL["&amp;UNTANA7[#Headers]&amp;"]"),rowPointer3)="","",INDEX(INDIRECT("ALL["&amp;UNTANA7[#Headers]&amp;"]"),rowPointer3))</f>
        <v/>
      </c>
    </row>
    <row r="280" spans="1:23" x14ac:dyDescent="0.25">
      <c r="A280" s="7">
        <v>276</v>
      </c>
      <c r="D280">
        <f t="shared" si="4"/>
        <v>276</v>
      </c>
      <c r="E280" t="str">
        <f ca="1">INDEX(INDIRECT("ALL["&amp;UNTANA7[#Headers]&amp;"]"),rowPointer3)</f>
        <v/>
      </c>
      <c r="F280" s="2" t="str">
        <f ca="1">INDEX(INDIRECT("ALL["&amp;UNTANA7[#Headers]&amp;"]"),rowPointer3)</f>
        <v/>
      </c>
      <c r="G280" s="6" t="str">
        <f ca="1">IF(INDEX(INDIRECT("ALL["&amp;UNTANA7[#Headers]&amp;"]"),rowPointer3)="","",INDEX(INDIRECT("ALL["&amp;UNTANA7[#Headers]&amp;"]"),rowPointer3))</f>
        <v/>
      </c>
      <c r="H280" s="6" t="str">
        <f ca="1">IF(INDEX(INDIRECT("ALL["&amp;UNTANA7[#Headers]&amp;"]"),rowPointer3)="","",INDEX(INDIRECT("ALL["&amp;UNTANA7[#Headers]&amp;"]"),rowPointer3))</f>
        <v/>
      </c>
      <c r="I280" s="6" t="str">
        <f ca="1">IF(INDEX(INDIRECT("ALL["&amp;UNTANA7[#Headers]&amp;"]"),rowPointer3)="","",INDEX(INDIRECT("ALL["&amp;UNTANA7[#Headers]&amp;"]"),rowPointer3))</f>
        <v/>
      </c>
      <c r="J280" s="6" t="str">
        <f ca="1">IF(INDEX(INDIRECT("ALL["&amp;UNTANA7[#Headers]&amp;"]"),rowPointer3)="","",INDEX(INDIRECT("ALL["&amp;UNTANA7[#Headers]&amp;"]"),rowPointer3))</f>
        <v/>
      </c>
      <c r="K280" s="2" t="str">
        <f ca="1">IF(INDEX(INDIRECT("ALL["&amp;UNTANA7[#Headers]&amp;"]"),rowPointer3)="","",INDEX(INDIRECT("ALL["&amp;UNTANA7[#Headers]&amp;"]"),rowPointer3))</f>
        <v/>
      </c>
      <c r="L280" s="6" t="str">
        <f ca="1">IF(INDEX(INDIRECT("ALL["&amp;UNTANA7[#Headers]&amp;"]"),rowPointer3)="","",INDEX(INDIRECT("ALL["&amp;UNTANA7[#Headers]&amp;"]"),rowPointer3))</f>
        <v/>
      </c>
      <c r="M280" s="6" t="str">
        <f ca="1">IF(INDEX(INDIRECT("ALL["&amp;UNTANA7[#Headers]&amp;"]"),rowPointer3)="","",INDEX(INDIRECT("ALL["&amp;UNTANA7[#Headers]&amp;"]"),rowPointer3))</f>
        <v>LABEL LB-P2LN (2 BARIS) JK</v>
      </c>
      <c r="N280" s="6">
        <f ca="1">IF(INDEX(INDIRECT("ALL["&amp;UNTANA7[#Headers]&amp;"]"),rowPointer3)="","",INDEX(INDIRECT("ALL["&amp;UNTANA7[#Headers]&amp;"]"),rowPointer3))</f>
        <v>2</v>
      </c>
      <c r="O280" s="9">
        <f ca="1">IF(INDEX(INDIRECT("ALL["&amp;UNTANA7[#Headers]&amp;"]"),rowPointer3)="","",INDEX(INDIRECT("ALL["&amp;UNTANA7[#Headers]&amp;"]"),rowPointer3))</f>
        <v>1000</v>
      </c>
      <c r="P280" s="6" t="str">
        <f ca="1">IF(INDEX(INDIRECT("ALL["&amp;UNTANA7[#Headers]&amp;"]"),rowPointer3)="","",INDEX(INDIRECT("ALL["&amp;UNTANA7[#Headers]&amp;"]"),rowPointer3))</f>
        <v>ROL</v>
      </c>
      <c r="Q280" s="9">
        <f ca="1">IF(INDEX(INDIRECT("ALL["&amp;UNTANA7[#Headers]&amp;"]"),rowPointer3)="","",INDEX(INDIRECT("ALL["&amp;UNTANA7[#Headers]&amp;"]"),rowPointer3))</f>
        <v>3050</v>
      </c>
      <c r="R280" s="9" t="str">
        <f ca="1">IF(INDEX(INDIRECT("ALL["&amp;UNTANA7[#Headers]&amp;"]"),rowPointer3)="","",INDEX(INDIRECT("ALL["&amp;UNTANA7[#Headers]&amp;"]"),rowPointer3))</f>
        <v/>
      </c>
      <c r="S280" s="6" t="str">
        <f ca="1">IF(INDEX(INDIRECT("ALL["&amp;UNTANA7[#Headers]&amp;"]"),rowPointer3)="","",INDEX(INDIRECT("ALL["&amp;UNTANA7[#Headers]&amp;"]"),rowPointer3))</f>
        <v>50 PAK X 10 ROL</v>
      </c>
      <c r="T280" s="4">
        <f ca="1">IF(INDEX(INDIRECT("ALL["&amp;UNTANA7[#Headers]&amp;"]"),rowPointer3)="","",INDEX(INDIRECT("ALL["&amp;UNTANA7[#Headers]&amp;"]"),rowPointer3))</f>
        <v>0.125</v>
      </c>
      <c r="U280" s="4">
        <f ca="1">IF(INDEX(INDIRECT("ALL["&amp;UNTANA7[#Headers]&amp;"]"),rowPointer3)="","",INDEX(INDIRECT("ALL["&amp;UNTANA7[#Headers]&amp;"]"),rowPointer3))</f>
        <v>0.05</v>
      </c>
      <c r="V280" s="9" t="str">
        <f ca="1">IF(INDEX(INDIRECT("ALL["&amp;UNTANA7[#Headers]&amp;"]"),rowPointer3)="","",INDEX(INDIRECT("ALL["&amp;UNTANA7[#Headers]&amp;"]"),rowPointer3))</f>
        <v/>
      </c>
      <c r="W280" s="6" t="str">
        <f ca="1">IF(INDEX(INDIRECT("ALL["&amp;UNTANA7[#Headers]&amp;"]"),rowPointer3)="","",INDEX(INDIRECT("ALL["&amp;UNTANA7[#Headers]&amp;"]"),rowPointer3))</f>
        <v/>
      </c>
    </row>
    <row r="281" spans="1:23" x14ac:dyDescent="0.25">
      <c r="A281" s="7">
        <v>277</v>
      </c>
      <c r="D281">
        <f t="shared" si="4"/>
        <v>277</v>
      </c>
      <c r="E281" t="str">
        <f ca="1">INDEX(INDIRECT("ALL["&amp;UNTANA7[#Headers]&amp;"]"),rowPointer3)</f>
        <v/>
      </c>
      <c r="F281" s="2" t="str">
        <f ca="1">INDEX(INDIRECT("ALL["&amp;UNTANA7[#Headers]&amp;"]"),rowPointer3)</f>
        <v/>
      </c>
      <c r="G281" s="6" t="str">
        <f ca="1">IF(INDEX(INDIRECT("ALL["&amp;UNTANA7[#Headers]&amp;"]"),rowPointer3)="","",INDEX(INDIRECT("ALL["&amp;UNTANA7[#Headers]&amp;"]"),rowPointer3))</f>
        <v/>
      </c>
      <c r="H281" s="6" t="str">
        <f ca="1">IF(INDEX(INDIRECT("ALL["&amp;UNTANA7[#Headers]&amp;"]"),rowPointer3)="","",INDEX(INDIRECT("ALL["&amp;UNTANA7[#Headers]&amp;"]"),rowPointer3))</f>
        <v/>
      </c>
      <c r="I281" s="6" t="str">
        <f ca="1">IF(INDEX(INDIRECT("ALL["&amp;UNTANA7[#Headers]&amp;"]"),rowPointer3)="","",INDEX(INDIRECT("ALL["&amp;UNTANA7[#Headers]&amp;"]"),rowPointer3))</f>
        <v/>
      </c>
      <c r="J281" s="6" t="str">
        <f ca="1">IF(INDEX(INDIRECT("ALL["&amp;UNTANA7[#Headers]&amp;"]"),rowPointer3)="","",INDEX(INDIRECT("ALL["&amp;UNTANA7[#Headers]&amp;"]"),rowPointer3))</f>
        <v/>
      </c>
      <c r="K281" s="2" t="str">
        <f ca="1">IF(INDEX(INDIRECT("ALL["&amp;UNTANA7[#Headers]&amp;"]"),rowPointer3)="","",INDEX(INDIRECT("ALL["&amp;UNTANA7[#Headers]&amp;"]"),rowPointer3))</f>
        <v/>
      </c>
      <c r="L281" s="6" t="str">
        <f ca="1">IF(INDEX(INDIRECT("ALL["&amp;UNTANA7[#Headers]&amp;"]"),rowPointer3)="","",INDEX(INDIRECT("ALL["&amp;UNTANA7[#Headers]&amp;"]"),rowPointer3))</f>
        <v/>
      </c>
      <c r="M281" s="6" t="str">
        <f ca="1">IF(INDEX(INDIRECT("ALL["&amp;UNTANA7[#Headers]&amp;"]"),rowPointer3)="","",INDEX(INDIRECT("ALL["&amp;UNTANA7[#Headers]&amp;"]"),rowPointer3))</f>
        <v>LABEL LB-P2CY (2 BARIS, YELLOW) JK</v>
      </c>
      <c r="N281" s="6">
        <f ca="1">IF(INDEX(INDIRECT("ALL["&amp;UNTANA7[#Headers]&amp;"]"),rowPointer3)="","",INDEX(INDIRECT("ALL["&amp;UNTANA7[#Headers]&amp;"]"),rowPointer3))</f>
        <v>1</v>
      </c>
      <c r="O281" s="9">
        <f ca="1">IF(INDEX(INDIRECT("ALL["&amp;UNTANA7[#Headers]&amp;"]"),rowPointer3)="","",INDEX(INDIRECT("ALL["&amp;UNTANA7[#Headers]&amp;"]"),rowPointer3))</f>
        <v>500</v>
      </c>
      <c r="P281" s="6" t="str">
        <f ca="1">IF(INDEX(INDIRECT("ALL["&amp;UNTANA7[#Headers]&amp;"]"),rowPointer3)="","",INDEX(INDIRECT("ALL["&amp;UNTANA7[#Headers]&amp;"]"),rowPointer3))</f>
        <v>ROL</v>
      </c>
      <c r="Q281" s="9">
        <f ca="1">IF(INDEX(INDIRECT("ALL["&amp;UNTANA7[#Headers]&amp;"]"),rowPointer3)="","",INDEX(INDIRECT("ALL["&amp;UNTANA7[#Headers]&amp;"]"),rowPointer3))</f>
        <v>4200</v>
      </c>
      <c r="R281" s="9" t="str">
        <f ca="1">IF(INDEX(INDIRECT("ALL["&amp;UNTANA7[#Headers]&amp;"]"),rowPointer3)="","",INDEX(INDIRECT("ALL["&amp;UNTANA7[#Headers]&amp;"]"),rowPointer3))</f>
        <v/>
      </c>
      <c r="S281" s="6" t="str">
        <f ca="1">IF(INDEX(INDIRECT("ALL["&amp;UNTANA7[#Headers]&amp;"]"),rowPointer3)="","",INDEX(INDIRECT("ALL["&amp;UNTANA7[#Headers]&amp;"]"),rowPointer3))</f>
        <v>50 PAK X 10 ROL</v>
      </c>
      <c r="T281" s="4">
        <f ca="1">IF(INDEX(INDIRECT("ALL["&amp;UNTANA7[#Headers]&amp;"]"),rowPointer3)="","",INDEX(INDIRECT("ALL["&amp;UNTANA7[#Headers]&amp;"]"),rowPointer3))</f>
        <v>0.125</v>
      </c>
      <c r="U281" s="4">
        <f ca="1">IF(INDEX(INDIRECT("ALL["&amp;UNTANA7[#Headers]&amp;"]"),rowPointer3)="","",INDEX(INDIRECT("ALL["&amp;UNTANA7[#Headers]&amp;"]"),rowPointer3))</f>
        <v>0.05</v>
      </c>
      <c r="V281" s="9" t="str">
        <f ca="1">IF(INDEX(INDIRECT("ALL["&amp;UNTANA7[#Headers]&amp;"]"),rowPointer3)="","",INDEX(INDIRECT("ALL["&amp;UNTANA7[#Headers]&amp;"]"),rowPointer3))</f>
        <v/>
      </c>
      <c r="W281" s="6" t="str">
        <f ca="1">IF(INDEX(INDIRECT("ALL["&amp;UNTANA7[#Headers]&amp;"]"),rowPointer3)="","",INDEX(INDIRECT("ALL["&amp;UNTANA7[#Headers]&amp;"]"),rowPointer3))</f>
        <v/>
      </c>
    </row>
    <row r="282" spans="1:23" x14ac:dyDescent="0.25">
      <c r="A282" s="7">
        <v>278</v>
      </c>
      <c r="D282">
        <f t="shared" si="4"/>
        <v>278</v>
      </c>
      <c r="E282" t="str">
        <f ca="1">INDEX(INDIRECT("ALL["&amp;UNTANA7[#Headers]&amp;"]"),rowPointer3)</f>
        <v/>
      </c>
      <c r="F282" s="2" t="str">
        <f ca="1">INDEX(INDIRECT("ALL["&amp;UNTANA7[#Headers]&amp;"]"),rowPointer3)</f>
        <v/>
      </c>
      <c r="G282" s="6" t="str">
        <f ca="1">IF(INDEX(INDIRECT("ALL["&amp;UNTANA7[#Headers]&amp;"]"),rowPointer3)="","",INDEX(INDIRECT("ALL["&amp;UNTANA7[#Headers]&amp;"]"),rowPointer3))</f>
        <v/>
      </c>
      <c r="H282" s="6" t="str">
        <f ca="1">IF(INDEX(INDIRECT("ALL["&amp;UNTANA7[#Headers]&amp;"]"),rowPointer3)="","",INDEX(INDIRECT("ALL["&amp;UNTANA7[#Headers]&amp;"]"),rowPointer3))</f>
        <v/>
      </c>
      <c r="I282" s="6" t="str">
        <f ca="1">IF(INDEX(INDIRECT("ALL["&amp;UNTANA7[#Headers]&amp;"]"),rowPointer3)="","",INDEX(INDIRECT("ALL["&amp;UNTANA7[#Headers]&amp;"]"),rowPointer3))</f>
        <v/>
      </c>
      <c r="J282" s="6" t="str">
        <f ca="1">IF(INDEX(INDIRECT("ALL["&amp;UNTANA7[#Headers]&amp;"]"),rowPointer3)="","",INDEX(INDIRECT("ALL["&amp;UNTANA7[#Headers]&amp;"]"),rowPointer3))</f>
        <v/>
      </c>
      <c r="K282" s="2" t="str">
        <f ca="1">IF(INDEX(INDIRECT("ALL["&amp;UNTANA7[#Headers]&amp;"]"),rowPointer3)="","",INDEX(INDIRECT("ALL["&amp;UNTANA7[#Headers]&amp;"]"),rowPointer3))</f>
        <v/>
      </c>
      <c r="L282" s="6" t="str">
        <f ca="1">IF(INDEX(INDIRECT("ALL["&amp;UNTANA7[#Headers]&amp;"]"),rowPointer3)="","",INDEX(INDIRECT("ALL["&amp;UNTANA7[#Headers]&amp;"]"),rowPointer3))</f>
        <v/>
      </c>
      <c r="M282" s="6" t="str">
        <f ca="1">IF(INDEX(INDIRECT("ALL["&amp;UNTANA7[#Headers]&amp;"]"),rowPointer3)="","",INDEX(INDIRECT("ALL["&amp;UNTANA7[#Headers]&amp;"]"),rowPointer3))</f>
        <v>LABEL LB-2RL (1 BARIS) JK</v>
      </c>
      <c r="N282" s="6">
        <f ca="1">IF(INDEX(INDIRECT("ALL["&amp;UNTANA7[#Headers]&amp;"]"),rowPointer3)="","",INDEX(INDIRECT("ALL["&amp;UNTANA7[#Headers]&amp;"]"),rowPointer3))</f>
        <v>2</v>
      </c>
      <c r="O282" s="9">
        <f ca="1">IF(INDEX(INDIRECT("ALL["&amp;UNTANA7[#Headers]&amp;"]"),rowPointer3)="","",INDEX(INDIRECT("ALL["&amp;UNTANA7[#Headers]&amp;"]"),rowPointer3))</f>
        <v>2000</v>
      </c>
      <c r="P282" s="6" t="str">
        <f ca="1">IF(INDEX(INDIRECT("ALL["&amp;UNTANA7[#Headers]&amp;"]"),rowPointer3)="","",INDEX(INDIRECT("ALL["&amp;UNTANA7[#Headers]&amp;"]"),rowPointer3))</f>
        <v>ROL</v>
      </c>
      <c r="Q282" s="9">
        <f ca="1">IF(INDEX(INDIRECT("ALL["&amp;UNTANA7[#Headers]&amp;"]"),rowPointer3)="","",INDEX(INDIRECT("ALL["&amp;UNTANA7[#Headers]&amp;"]"),rowPointer3))</f>
        <v>2050</v>
      </c>
      <c r="R282" s="9" t="str">
        <f ca="1">IF(INDEX(INDIRECT("ALL["&amp;UNTANA7[#Headers]&amp;"]"),rowPointer3)="","",INDEX(INDIRECT("ALL["&amp;UNTANA7[#Headers]&amp;"]"),rowPointer3))</f>
        <v/>
      </c>
      <c r="S282" s="6" t="str">
        <f ca="1">IF(INDEX(INDIRECT("ALL["&amp;UNTANA7[#Headers]&amp;"]"),rowPointer3)="","",INDEX(INDIRECT("ALL["&amp;UNTANA7[#Headers]&amp;"]"),rowPointer3))</f>
        <v>100 PAK X 10 ROL</v>
      </c>
      <c r="T282" s="4">
        <f ca="1">IF(INDEX(INDIRECT("ALL["&amp;UNTANA7[#Headers]&amp;"]"),rowPointer3)="","",INDEX(INDIRECT("ALL["&amp;UNTANA7[#Headers]&amp;"]"),rowPointer3))</f>
        <v>0.125</v>
      </c>
      <c r="U282" s="4">
        <f ca="1">IF(INDEX(INDIRECT("ALL["&amp;UNTANA7[#Headers]&amp;"]"),rowPointer3)="","",INDEX(INDIRECT("ALL["&amp;UNTANA7[#Headers]&amp;"]"),rowPointer3))</f>
        <v>0.05</v>
      </c>
      <c r="V282" s="9" t="str">
        <f ca="1">IF(INDEX(INDIRECT("ALL["&amp;UNTANA7[#Headers]&amp;"]"),rowPointer3)="","",INDEX(INDIRECT("ALL["&amp;UNTANA7[#Headers]&amp;"]"),rowPointer3))</f>
        <v/>
      </c>
      <c r="W282" s="6" t="str">
        <f ca="1">IF(INDEX(INDIRECT("ALL["&amp;UNTANA7[#Headers]&amp;"]"),rowPointer3)="","",INDEX(INDIRECT("ALL["&amp;UNTANA7[#Headers]&amp;"]"),rowPointer3))</f>
        <v/>
      </c>
    </row>
    <row r="283" spans="1:23" x14ac:dyDescent="0.25">
      <c r="A283" s="7">
        <v>279</v>
      </c>
      <c r="D283">
        <f t="shared" si="4"/>
        <v>279</v>
      </c>
      <c r="E283" t="str">
        <f ca="1">INDEX(INDIRECT("ALL["&amp;UNTANA7[#Headers]&amp;"]"),rowPointer3)</f>
        <v/>
      </c>
      <c r="F283" s="2" t="str">
        <f ca="1">INDEX(INDIRECT("ALL["&amp;UNTANA7[#Headers]&amp;"]"),rowPointer3)</f>
        <v/>
      </c>
      <c r="G283" s="6" t="str">
        <f ca="1">IF(INDEX(INDIRECT("ALL["&amp;UNTANA7[#Headers]&amp;"]"),rowPointer3)="","",INDEX(INDIRECT("ALL["&amp;UNTANA7[#Headers]&amp;"]"),rowPointer3))</f>
        <v/>
      </c>
      <c r="H283" s="6" t="str">
        <f ca="1">IF(INDEX(INDIRECT("ALL["&amp;UNTANA7[#Headers]&amp;"]"),rowPointer3)="","",INDEX(INDIRECT("ALL["&amp;UNTANA7[#Headers]&amp;"]"),rowPointer3))</f>
        <v/>
      </c>
      <c r="I283" s="6" t="str">
        <f ca="1">IF(INDEX(INDIRECT("ALL["&amp;UNTANA7[#Headers]&amp;"]"),rowPointer3)="","",INDEX(INDIRECT("ALL["&amp;UNTANA7[#Headers]&amp;"]"),rowPointer3))</f>
        <v/>
      </c>
      <c r="J283" s="6" t="str">
        <f ca="1">IF(INDEX(INDIRECT("ALL["&amp;UNTANA7[#Headers]&amp;"]"),rowPointer3)="","",INDEX(INDIRECT("ALL["&amp;UNTANA7[#Headers]&amp;"]"),rowPointer3))</f>
        <v/>
      </c>
      <c r="K283" s="2" t="str">
        <f ca="1">IF(INDEX(INDIRECT("ALL["&amp;UNTANA7[#Headers]&amp;"]"),rowPointer3)="","",INDEX(INDIRECT("ALL["&amp;UNTANA7[#Headers]&amp;"]"),rowPointer3))</f>
        <v/>
      </c>
      <c r="L283" s="6" t="str">
        <f ca="1">IF(INDEX(INDIRECT("ALL["&amp;UNTANA7[#Headers]&amp;"]"),rowPointer3)="","",INDEX(INDIRECT("ALL["&amp;UNTANA7[#Headers]&amp;"]"),rowPointer3))</f>
        <v/>
      </c>
      <c r="M283" s="6" t="str">
        <f ca="1">IF(INDEX(INDIRECT("ALL["&amp;UNTANA7[#Headers]&amp;"]"),rowPointer3)="","",INDEX(INDIRECT("ALL["&amp;UNTANA7[#Headers]&amp;"]"),rowPointer3))</f>
        <v>BUKU TAMU GB-2833 R-5 (BATIK) JK</v>
      </c>
      <c r="N283" s="6">
        <f ca="1">IF(INDEX(INDIRECT("ALL["&amp;UNTANA7[#Headers]&amp;"]"),rowPointer3)="","",INDEX(INDIRECT("ALL["&amp;UNTANA7[#Headers]&amp;"]"),rowPointer3))</f>
        <v>1</v>
      </c>
      <c r="O283" s="9">
        <f ca="1">IF(INDEX(INDIRECT("ALL["&amp;UNTANA7[#Headers]&amp;"]"),rowPointer3)="","",INDEX(INDIRECT("ALL["&amp;UNTANA7[#Headers]&amp;"]"),rowPointer3))</f>
        <v>60</v>
      </c>
      <c r="P283" s="6" t="str">
        <f ca="1">IF(INDEX(INDIRECT("ALL["&amp;UNTANA7[#Headers]&amp;"]"),rowPointer3)="","",INDEX(INDIRECT("ALL["&amp;UNTANA7[#Headers]&amp;"]"),rowPointer3))</f>
        <v>PCS</v>
      </c>
      <c r="Q283" s="9">
        <f ca="1">IF(INDEX(INDIRECT("ALL["&amp;UNTANA7[#Headers]&amp;"]"),rowPointer3)="","",INDEX(INDIRECT("ALL["&amp;UNTANA7[#Headers]&amp;"]"),rowPointer3))</f>
        <v>20800</v>
      </c>
      <c r="R283" s="9" t="str">
        <f ca="1">IF(INDEX(INDIRECT("ALL["&amp;UNTANA7[#Headers]&amp;"]"),rowPointer3)="","",INDEX(INDIRECT("ALL["&amp;UNTANA7[#Headers]&amp;"]"),rowPointer3))</f>
        <v/>
      </c>
      <c r="S283" s="6" t="str">
        <f ca="1">IF(INDEX(INDIRECT("ALL["&amp;UNTANA7[#Headers]&amp;"]"),rowPointer3)="","",INDEX(INDIRECT("ALL["&amp;UNTANA7[#Headers]&amp;"]"),rowPointer3))</f>
        <v>60 PCS</v>
      </c>
      <c r="T283" s="4">
        <f ca="1">IF(INDEX(INDIRECT("ALL["&amp;UNTANA7[#Headers]&amp;"]"),rowPointer3)="","",INDEX(INDIRECT("ALL["&amp;UNTANA7[#Headers]&amp;"]"),rowPointer3))</f>
        <v>0.125</v>
      </c>
      <c r="U283" s="4">
        <f ca="1">IF(INDEX(INDIRECT("ALL["&amp;UNTANA7[#Headers]&amp;"]"),rowPointer3)="","",INDEX(INDIRECT("ALL["&amp;UNTANA7[#Headers]&amp;"]"),rowPointer3))</f>
        <v>0.05</v>
      </c>
      <c r="V283" s="9" t="str">
        <f ca="1">IF(INDEX(INDIRECT("ALL["&amp;UNTANA7[#Headers]&amp;"]"),rowPointer3)="","",INDEX(INDIRECT("ALL["&amp;UNTANA7[#Headers]&amp;"]"),rowPointer3))</f>
        <v/>
      </c>
      <c r="W283" s="6" t="str">
        <f ca="1">IF(INDEX(INDIRECT("ALL["&amp;UNTANA7[#Headers]&amp;"]"),rowPointer3)="","",INDEX(INDIRECT("ALL["&amp;UNTANA7[#Headers]&amp;"]"),rowPointer3))</f>
        <v/>
      </c>
    </row>
    <row r="284" spans="1:23" x14ac:dyDescent="0.25">
      <c r="A284" s="7">
        <v>280</v>
      </c>
      <c r="D284">
        <f t="shared" si="4"/>
        <v>280</v>
      </c>
      <c r="E284" t="str">
        <f ca="1">INDEX(INDIRECT("ALL["&amp;UNTANA7[#Headers]&amp;"]"),rowPointer3)</f>
        <v/>
      </c>
      <c r="F284" s="2" t="str">
        <f ca="1">INDEX(INDIRECT("ALL["&amp;UNTANA7[#Headers]&amp;"]"),rowPointer3)</f>
        <v/>
      </c>
      <c r="G284" s="6" t="str">
        <f ca="1">IF(INDEX(INDIRECT("ALL["&amp;UNTANA7[#Headers]&amp;"]"),rowPointer3)="","",INDEX(INDIRECT("ALL["&amp;UNTANA7[#Headers]&amp;"]"),rowPointer3))</f>
        <v/>
      </c>
      <c r="H284" s="6" t="str">
        <f ca="1">IF(INDEX(INDIRECT("ALL["&amp;UNTANA7[#Headers]&amp;"]"),rowPointer3)="","",INDEX(INDIRECT("ALL["&amp;UNTANA7[#Headers]&amp;"]"),rowPointer3))</f>
        <v/>
      </c>
      <c r="I284" s="6" t="str">
        <f ca="1">IF(INDEX(INDIRECT("ALL["&amp;UNTANA7[#Headers]&amp;"]"),rowPointer3)="","",INDEX(INDIRECT("ALL["&amp;UNTANA7[#Headers]&amp;"]"),rowPointer3))</f>
        <v/>
      </c>
      <c r="J284" s="6" t="str">
        <f ca="1">IF(INDEX(INDIRECT("ALL["&amp;UNTANA7[#Headers]&amp;"]"),rowPointer3)="","",INDEX(INDIRECT("ALL["&amp;UNTANA7[#Headers]&amp;"]"),rowPointer3))</f>
        <v/>
      </c>
      <c r="K284" s="2" t="str">
        <f ca="1">IF(INDEX(INDIRECT("ALL["&amp;UNTANA7[#Headers]&amp;"]"),rowPointer3)="","",INDEX(INDIRECT("ALL["&amp;UNTANA7[#Headers]&amp;"]"),rowPointer3))</f>
        <v/>
      </c>
      <c r="L284" s="6" t="str">
        <f ca="1">IF(INDEX(INDIRECT("ALL["&amp;UNTANA7[#Headers]&amp;"]"),rowPointer3)="","",INDEX(INDIRECT("ALL["&amp;UNTANA7[#Headers]&amp;"]"),rowPointer3))</f>
        <v/>
      </c>
      <c r="M284" s="6" t="str">
        <f ca="1">IF(INDEX(INDIRECT("ALL["&amp;UNTANA7[#Headers]&amp;"]"),rowPointer3)="","",INDEX(INDIRECT("ALL["&amp;UNTANA7[#Headers]&amp;"]"),rowPointer3))</f>
        <v>TRIGONAL CLIP NO.3 JK</v>
      </c>
      <c r="N284" s="6">
        <f ca="1">IF(INDEX(INDIRECT("ALL["&amp;UNTANA7[#Headers]&amp;"]"),rowPointer3)="","",INDEX(INDIRECT("ALL["&amp;UNTANA7[#Headers]&amp;"]"),rowPointer3))</f>
        <v>1</v>
      </c>
      <c r="O284" s="9">
        <f ca="1">IF(INDEX(INDIRECT("ALL["&amp;UNTANA7[#Headers]&amp;"]"),rowPointer3)="","",INDEX(INDIRECT("ALL["&amp;UNTANA7[#Headers]&amp;"]"),rowPointer3))</f>
        <v>500</v>
      </c>
      <c r="P284" s="6" t="str">
        <f ca="1">IF(INDEX(INDIRECT("ALL["&amp;UNTANA7[#Headers]&amp;"]"),rowPointer3)="","",INDEX(INDIRECT("ALL["&amp;UNTANA7[#Headers]&amp;"]"),rowPointer3))</f>
        <v>BOX</v>
      </c>
      <c r="Q284" s="9">
        <f ca="1">IF(INDEX(INDIRECT("ALL["&amp;UNTANA7[#Headers]&amp;"]"),rowPointer3)="","",INDEX(INDIRECT("ALL["&amp;UNTANA7[#Headers]&amp;"]"),rowPointer3))</f>
        <v>1625</v>
      </c>
      <c r="R284" s="9" t="str">
        <f ca="1">IF(INDEX(INDIRECT("ALL["&amp;UNTANA7[#Headers]&amp;"]"),rowPointer3)="","",INDEX(INDIRECT("ALL["&amp;UNTANA7[#Headers]&amp;"]"),rowPointer3))</f>
        <v/>
      </c>
      <c r="S284" s="6" t="str">
        <f ca="1">IF(INDEX(INDIRECT("ALL["&amp;UNTANA7[#Headers]&amp;"]"),rowPointer3)="","",INDEX(INDIRECT("ALL["&amp;UNTANA7[#Headers]&amp;"]"),rowPointer3))</f>
        <v>50 BOX</v>
      </c>
      <c r="T284" s="4">
        <f ca="1">IF(INDEX(INDIRECT("ALL["&amp;UNTANA7[#Headers]&amp;"]"),rowPointer3)="","",INDEX(INDIRECT("ALL["&amp;UNTANA7[#Headers]&amp;"]"),rowPointer3))</f>
        <v>0.125</v>
      </c>
      <c r="U284" s="4">
        <f ca="1">IF(INDEX(INDIRECT("ALL["&amp;UNTANA7[#Headers]&amp;"]"),rowPointer3)="","",INDEX(INDIRECT("ALL["&amp;UNTANA7[#Headers]&amp;"]"),rowPointer3))</f>
        <v>0.05</v>
      </c>
      <c r="V284" s="9" t="str">
        <f ca="1">IF(INDEX(INDIRECT("ALL["&amp;UNTANA7[#Headers]&amp;"]"),rowPointer3)="","",INDEX(INDIRECT("ALL["&amp;UNTANA7[#Headers]&amp;"]"),rowPointer3))</f>
        <v/>
      </c>
      <c r="W284" s="6" t="str">
        <f ca="1">IF(INDEX(INDIRECT("ALL["&amp;UNTANA7[#Headers]&amp;"]"),rowPointer3)="","",INDEX(INDIRECT("ALL["&amp;UNTANA7[#Headers]&amp;"]"),rowPointer3))</f>
        <v/>
      </c>
    </row>
    <row r="285" spans="1:23" x14ac:dyDescent="0.25">
      <c r="A285" s="7">
        <v>281</v>
      </c>
      <c r="D285">
        <f t="shared" si="4"/>
        <v>281</v>
      </c>
      <c r="E285" t="str">
        <f ca="1">INDEX(INDIRECT("ALL["&amp;UNTANA7[#Headers]&amp;"]"),rowPointer3)</f>
        <v/>
      </c>
      <c r="F285" s="2" t="str">
        <f ca="1">INDEX(INDIRECT("ALL["&amp;UNTANA7[#Headers]&amp;"]"),rowPointer3)</f>
        <v/>
      </c>
      <c r="G285" s="6" t="str">
        <f ca="1">IF(INDEX(INDIRECT("ALL["&amp;UNTANA7[#Headers]&amp;"]"),rowPointer3)="","",INDEX(INDIRECT("ALL["&amp;UNTANA7[#Headers]&amp;"]"),rowPointer3))</f>
        <v/>
      </c>
      <c r="H285" s="6" t="str">
        <f ca="1">IF(INDEX(INDIRECT("ALL["&amp;UNTANA7[#Headers]&amp;"]"),rowPointer3)="","",INDEX(INDIRECT("ALL["&amp;UNTANA7[#Headers]&amp;"]"),rowPointer3))</f>
        <v/>
      </c>
      <c r="I285" s="6" t="str">
        <f ca="1">IF(INDEX(INDIRECT("ALL["&amp;UNTANA7[#Headers]&amp;"]"),rowPointer3)="","",INDEX(INDIRECT("ALL["&amp;UNTANA7[#Headers]&amp;"]"),rowPointer3))</f>
        <v/>
      </c>
      <c r="J285" s="6" t="str">
        <f ca="1">IF(INDEX(INDIRECT("ALL["&amp;UNTANA7[#Headers]&amp;"]"),rowPointer3)="","",INDEX(INDIRECT("ALL["&amp;UNTANA7[#Headers]&amp;"]"),rowPointer3))</f>
        <v/>
      </c>
      <c r="K285" s="2" t="str">
        <f ca="1">IF(INDEX(INDIRECT("ALL["&amp;UNTANA7[#Headers]&amp;"]"),rowPointer3)="","",INDEX(INDIRECT("ALL["&amp;UNTANA7[#Headers]&amp;"]"),rowPointer3))</f>
        <v/>
      </c>
      <c r="L285" s="6" t="str">
        <f ca="1">IF(INDEX(INDIRECT("ALL["&amp;UNTANA7[#Headers]&amp;"]"),rowPointer3)="","",INDEX(INDIRECT("ALL["&amp;UNTANA7[#Headers]&amp;"]"),rowPointer3))</f>
        <v/>
      </c>
      <c r="M285" s="6" t="str">
        <f ca="1">IF(INDEX(INDIRECT("ALL["&amp;UNTANA7[#Headers]&amp;"]"),rowPointer3)="","",INDEX(INDIRECT("ALL["&amp;UNTANA7[#Headers]&amp;"]"),rowPointer3))</f>
        <v>GLUE GL-R35 JK</v>
      </c>
      <c r="N285" s="6">
        <f ca="1">IF(INDEX(INDIRECT("ALL["&amp;UNTANA7[#Headers]&amp;"]"),rowPointer3)="","",INDEX(INDIRECT("ALL["&amp;UNTANA7[#Headers]&amp;"]"),rowPointer3))</f>
        <v>2</v>
      </c>
      <c r="O285" s="9">
        <f ca="1">IF(INDEX(INDIRECT("ALL["&amp;UNTANA7[#Headers]&amp;"]"),rowPointer3)="","",INDEX(INDIRECT("ALL["&amp;UNTANA7[#Headers]&amp;"]"),rowPointer3))</f>
        <v>1152</v>
      </c>
      <c r="P285" s="6" t="str">
        <f ca="1">IF(INDEX(INDIRECT("ALL["&amp;UNTANA7[#Headers]&amp;"]"),rowPointer3)="","",INDEX(INDIRECT("ALL["&amp;UNTANA7[#Headers]&amp;"]"),rowPointer3))</f>
        <v>PCS</v>
      </c>
      <c r="Q285" s="9">
        <f ca="1">IF(INDEX(INDIRECT("ALL["&amp;UNTANA7[#Headers]&amp;"]"),rowPointer3)="","",INDEX(INDIRECT("ALL["&amp;UNTANA7[#Headers]&amp;"]"),rowPointer3))</f>
        <v>1550</v>
      </c>
      <c r="R285" s="9" t="str">
        <f ca="1">IF(INDEX(INDIRECT("ALL["&amp;UNTANA7[#Headers]&amp;"]"),rowPointer3)="","",INDEX(INDIRECT("ALL["&amp;UNTANA7[#Headers]&amp;"]"),rowPointer3))</f>
        <v/>
      </c>
      <c r="S285" s="6" t="str">
        <f ca="1">IF(INDEX(INDIRECT("ALL["&amp;UNTANA7[#Headers]&amp;"]"),rowPointer3)="","",INDEX(INDIRECT("ALL["&amp;UNTANA7[#Headers]&amp;"]"),rowPointer3))</f>
        <v>48 BOX X 12 PCS</v>
      </c>
      <c r="T285" s="4">
        <f ca="1">IF(INDEX(INDIRECT("ALL["&amp;UNTANA7[#Headers]&amp;"]"),rowPointer3)="","",INDEX(INDIRECT("ALL["&amp;UNTANA7[#Headers]&amp;"]"),rowPointer3))</f>
        <v>0.125</v>
      </c>
      <c r="U285" s="4">
        <f ca="1">IF(INDEX(INDIRECT("ALL["&amp;UNTANA7[#Headers]&amp;"]"),rowPointer3)="","",INDEX(INDIRECT("ALL["&amp;UNTANA7[#Headers]&amp;"]"),rowPointer3))</f>
        <v>0.05</v>
      </c>
      <c r="V285" s="9" t="str">
        <f ca="1">IF(INDEX(INDIRECT("ALL["&amp;UNTANA7[#Headers]&amp;"]"),rowPointer3)="","",INDEX(INDIRECT("ALL["&amp;UNTANA7[#Headers]&amp;"]"),rowPointer3))</f>
        <v/>
      </c>
      <c r="W285" s="6" t="str">
        <f ca="1">IF(INDEX(INDIRECT("ALL["&amp;UNTANA7[#Headers]&amp;"]"),rowPointer3)="","",INDEX(INDIRECT("ALL["&amp;UNTANA7[#Headers]&amp;"]"),rowPointer3))</f>
        <v/>
      </c>
    </row>
    <row r="286" spans="1:23" x14ac:dyDescent="0.25">
      <c r="A286" s="7">
        <v>282</v>
      </c>
      <c r="D286">
        <f t="shared" si="4"/>
        <v>282</v>
      </c>
      <c r="E286" t="str">
        <f ca="1">INDEX(INDIRECT("ALL["&amp;UNTANA7[#Headers]&amp;"]"),rowPointer3)</f>
        <v/>
      </c>
      <c r="F286" s="2" t="str">
        <f ca="1">INDEX(INDIRECT("ALL["&amp;UNTANA7[#Headers]&amp;"]"),rowPointer3)</f>
        <v/>
      </c>
      <c r="G286" s="6" t="str">
        <f ca="1">IF(INDEX(INDIRECT("ALL["&amp;UNTANA7[#Headers]&amp;"]"),rowPointer3)="","",INDEX(INDIRECT("ALL["&amp;UNTANA7[#Headers]&amp;"]"),rowPointer3))</f>
        <v/>
      </c>
      <c r="H286" s="6" t="str">
        <f ca="1">IF(INDEX(INDIRECT("ALL["&amp;UNTANA7[#Headers]&amp;"]"),rowPointer3)="","",INDEX(INDIRECT("ALL["&amp;UNTANA7[#Headers]&amp;"]"),rowPointer3))</f>
        <v/>
      </c>
      <c r="I286" s="6" t="str">
        <f ca="1">IF(INDEX(INDIRECT("ALL["&amp;UNTANA7[#Headers]&amp;"]"),rowPointer3)="","",INDEX(INDIRECT("ALL["&amp;UNTANA7[#Headers]&amp;"]"),rowPointer3))</f>
        <v/>
      </c>
      <c r="J286" s="6" t="str">
        <f ca="1">IF(INDEX(INDIRECT("ALL["&amp;UNTANA7[#Headers]&amp;"]"),rowPointer3)="","",INDEX(INDIRECT("ALL["&amp;UNTANA7[#Headers]&amp;"]"),rowPointer3))</f>
        <v/>
      </c>
      <c r="K286" s="2" t="str">
        <f ca="1">IF(INDEX(INDIRECT("ALL["&amp;UNTANA7[#Headers]&amp;"]"),rowPointer3)="","",INDEX(INDIRECT("ALL["&amp;UNTANA7[#Headers]&amp;"]"),rowPointer3))</f>
        <v/>
      </c>
      <c r="L286" s="6" t="str">
        <f ca="1">IF(INDEX(INDIRECT("ALL["&amp;UNTANA7[#Headers]&amp;"]"),rowPointer3)="","",INDEX(INDIRECT("ALL["&amp;UNTANA7[#Headers]&amp;"]"),rowPointer3))</f>
        <v/>
      </c>
      <c r="M286" s="6" t="str">
        <f ca="1">IF(INDEX(INDIRECT("ALL["&amp;UNTANA7[#Headers]&amp;"]"),rowPointer3)="","",INDEX(INDIRECT("ALL["&amp;UNTANA7[#Headers]&amp;"]"),rowPointer3))</f>
        <v/>
      </c>
      <c r="N286" s="6" t="str">
        <f ca="1">IF(INDEX(INDIRECT("ALL["&amp;UNTANA7[#Headers]&amp;"]"),rowPointer3)="","",INDEX(INDIRECT("ALL["&amp;UNTANA7[#Headers]&amp;"]"),rowPointer3))</f>
        <v/>
      </c>
      <c r="O286" s="9" t="str">
        <f ca="1">IF(INDEX(INDIRECT("ALL["&amp;UNTANA7[#Headers]&amp;"]"),rowPointer3)="","",INDEX(INDIRECT("ALL["&amp;UNTANA7[#Headers]&amp;"]"),rowPointer3))</f>
        <v/>
      </c>
      <c r="P286" s="6" t="str">
        <f ca="1">IF(INDEX(INDIRECT("ALL["&amp;UNTANA7[#Headers]&amp;"]"),rowPointer3)="","",INDEX(INDIRECT("ALL["&amp;UNTANA7[#Headers]&amp;"]"),rowPointer3))</f>
        <v/>
      </c>
      <c r="Q286" s="9" t="str">
        <f ca="1">IF(INDEX(INDIRECT("ALL["&amp;UNTANA7[#Headers]&amp;"]"),rowPointer3)="","",INDEX(INDIRECT("ALL["&amp;UNTANA7[#Headers]&amp;"]"),rowPointer3))</f>
        <v/>
      </c>
      <c r="R286" s="9" t="str">
        <f ca="1">IF(INDEX(INDIRECT("ALL["&amp;UNTANA7[#Headers]&amp;"]"),rowPointer3)="","",INDEX(INDIRECT("ALL["&amp;UNTANA7[#Headers]&amp;"]"),rowPointer3))</f>
        <v/>
      </c>
      <c r="S286" s="6" t="str">
        <f ca="1">IF(INDEX(INDIRECT("ALL["&amp;UNTANA7[#Headers]&amp;"]"),rowPointer3)="","",INDEX(INDIRECT("ALL["&amp;UNTANA7[#Headers]&amp;"]"),rowPointer3))</f>
        <v/>
      </c>
      <c r="T286" s="4" t="str">
        <f ca="1">IF(INDEX(INDIRECT("ALL["&amp;UNTANA7[#Headers]&amp;"]"),rowPointer3)="","",INDEX(INDIRECT("ALL["&amp;UNTANA7[#Headers]&amp;"]"),rowPointer3))</f>
        <v/>
      </c>
      <c r="U286" s="4" t="str">
        <f ca="1">IF(INDEX(INDIRECT("ALL["&amp;UNTANA7[#Headers]&amp;"]"),rowPointer3)="","",INDEX(INDIRECT("ALL["&amp;UNTANA7[#Headers]&amp;"]"),rowPointer3))</f>
        <v/>
      </c>
      <c r="V286" s="9" t="str">
        <f ca="1">IF(INDEX(INDIRECT("ALL["&amp;UNTANA7[#Headers]&amp;"]"),rowPointer3)="","",INDEX(INDIRECT("ALL["&amp;UNTANA7[#Headers]&amp;"]"),rowPointer3))</f>
        <v/>
      </c>
      <c r="W286" s="6" t="str">
        <f ca="1">IF(INDEX(INDIRECT("ALL["&amp;UNTANA7[#Headers]&amp;"]"),rowPointer3)="","",INDEX(INDIRECT("ALL["&amp;UNTANA7[#Headers]&amp;"]"),rowPointer3))</f>
        <v/>
      </c>
    </row>
    <row r="287" spans="1:23" x14ac:dyDescent="0.25">
      <c r="A287" s="7">
        <v>283</v>
      </c>
      <c r="D287">
        <f t="shared" si="4"/>
        <v>283</v>
      </c>
      <c r="E287">
        <f ca="1">INDEX(INDIRECT("ALL["&amp;UNTANA7[#Headers]&amp;"]"),rowPointer3)</f>
        <v>55</v>
      </c>
      <c r="F287" s="2" t="str">
        <f ca="1">INDEX(INDIRECT("ALL["&amp;UNTANA7[#Headers]&amp;"]"),rowPointer3)</f>
        <v/>
      </c>
      <c r="G287" s="6" t="str">
        <f ca="1">IF(INDEX(INDIRECT("ALL["&amp;UNTANA7[#Headers]&amp;"]"),rowPointer3)="","",INDEX(INDIRECT("ALL["&amp;UNTANA7[#Headers]&amp;"]"),rowPointer3))</f>
        <v>KALINDO SUKSES</v>
      </c>
      <c r="H287" s="6" t="str">
        <f ca="1">IF(INDEX(INDIRECT("ALL["&amp;UNTANA7[#Headers]&amp;"]"),rowPointer3)="","",INDEX(INDIRECT("ALL["&amp;UNTANA7[#Headers]&amp;"]"),rowPointer3))</f>
        <v>ARTO MORO</v>
      </c>
      <c r="I287" s="6" t="str">
        <f ca="1">IF(INDEX(INDIRECT("ALL["&amp;UNTANA7[#Headers]&amp;"]"),rowPointer3)="","",INDEX(INDIRECT("ALL["&amp;UNTANA7[#Headers]&amp;"]"),rowPointer3))</f>
        <v>SN23010066</v>
      </c>
      <c r="J287" s="6" t="str">
        <f ca="1">IF(INDEX(INDIRECT("ALL["&amp;UNTANA7[#Headers]&amp;"]"),rowPointer3)="","",INDEX(INDIRECT("ALL["&amp;UNTANA7[#Headers]&amp;"]"),rowPointer3))</f>
        <v/>
      </c>
      <c r="K287" s="2">
        <f ca="1">IF(INDEX(INDIRECT("ALL["&amp;UNTANA7[#Headers]&amp;"]"),rowPointer3)="","",INDEX(INDIRECT("ALL["&amp;UNTANA7[#Headers]&amp;"]"),rowPointer3))</f>
        <v>44932</v>
      </c>
      <c r="L287" s="6" t="str">
        <f ca="1">IF(INDEX(INDIRECT("ALL["&amp;UNTANA7[#Headers]&amp;"]"),rowPointer3)="","",INDEX(INDIRECT("ALL["&amp;UNTANA7[#Headers]&amp;"]"),rowPointer3))</f>
        <v/>
      </c>
      <c r="M287" s="6" t="str">
        <f ca="1">IF(INDEX(INDIRECT("ALL["&amp;UNTANA7[#Headers]&amp;"]"),rowPointer3)="","",INDEX(INDIRECT("ALL["&amp;UNTANA7[#Headers]&amp;"]"),rowPointer3))</f>
        <v>CALCULATOR JOYKO CC-19A</v>
      </c>
      <c r="N287" s="6">
        <f ca="1">IF(INDEX(INDIRECT("ALL["&amp;UNTANA7[#Headers]&amp;"]"),rowPointer3)="","",INDEX(INDIRECT("ALL["&amp;UNTANA7[#Headers]&amp;"]"),rowPointer3))</f>
        <v>2</v>
      </c>
      <c r="O287" s="9">
        <f ca="1">IF(INDEX(INDIRECT("ALL["&amp;UNTANA7[#Headers]&amp;"]"),rowPointer3)="","",INDEX(INDIRECT("ALL["&amp;UNTANA7[#Headers]&amp;"]"),rowPointer3))</f>
        <v>160</v>
      </c>
      <c r="P287" s="6" t="str">
        <f ca="1">IF(INDEX(INDIRECT("ALL["&amp;UNTANA7[#Headers]&amp;"]"),rowPointer3)="","",INDEX(INDIRECT("ALL["&amp;UNTANA7[#Headers]&amp;"]"),rowPointer3))</f>
        <v>PCS</v>
      </c>
      <c r="Q287" s="9">
        <f ca="1">IF(INDEX(INDIRECT("ALL["&amp;UNTANA7[#Headers]&amp;"]"),rowPointer3)="","",INDEX(INDIRECT("ALL["&amp;UNTANA7[#Headers]&amp;"]"),rowPointer3))</f>
        <v>60000</v>
      </c>
      <c r="R287" s="9" t="str">
        <f ca="1">IF(INDEX(INDIRECT("ALL["&amp;UNTANA7[#Headers]&amp;"]"),rowPointer3)="","",INDEX(INDIRECT("ALL["&amp;UNTANA7[#Headers]&amp;"]"),rowPointer3))</f>
        <v/>
      </c>
      <c r="S287" s="6" t="str">
        <f ca="1">IF(INDEX(INDIRECT("ALL["&amp;UNTANA7[#Headers]&amp;"]"),rowPointer3)="","",INDEX(INDIRECT("ALL["&amp;UNTANA7[#Headers]&amp;"]"),rowPointer3))</f>
        <v>4 BOX X 20 PCS</v>
      </c>
      <c r="T287" s="4">
        <f ca="1">IF(INDEX(INDIRECT("ALL["&amp;UNTANA7[#Headers]&amp;"]"),rowPointer3)="","",INDEX(INDIRECT("ALL["&amp;UNTANA7[#Headers]&amp;"]"),rowPointer3))</f>
        <v>0.125</v>
      </c>
      <c r="U287" s="4">
        <f ca="1">IF(INDEX(INDIRECT("ALL["&amp;UNTANA7[#Headers]&amp;"]"),rowPointer3)="","",INDEX(INDIRECT("ALL["&amp;UNTANA7[#Headers]&amp;"]"),rowPointer3))</f>
        <v>0.1</v>
      </c>
      <c r="V287" s="9" t="str">
        <f ca="1">IF(INDEX(INDIRECT("ALL["&amp;UNTANA7[#Headers]&amp;"]"),rowPointer3)="","",INDEX(INDIRECT("ALL["&amp;UNTANA7[#Headers]&amp;"]"),rowPointer3))</f>
        <v/>
      </c>
      <c r="W287" s="6" t="str">
        <f ca="1">IF(INDEX(INDIRECT("ALL["&amp;UNTANA7[#Headers]&amp;"]"),rowPointer3)="","",INDEX(INDIRECT("ALL["&amp;UNTANA7[#Headers]&amp;"]"),rowPointer3))</f>
        <v/>
      </c>
    </row>
    <row r="288" spans="1:23" x14ac:dyDescent="0.25">
      <c r="A288" s="7">
        <v>284</v>
      </c>
      <c r="D288">
        <f t="shared" si="4"/>
        <v>284</v>
      </c>
      <c r="E288" t="str">
        <f ca="1">INDEX(INDIRECT("ALL["&amp;UNTANA7[#Headers]&amp;"]"),rowPointer3)</f>
        <v/>
      </c>
      <c r="F288" s="2" t="str">
        <f ca="1">INDEX(INDIRECT("ALL["&amp;UNTANA7[#Headers]&amp;"]"),rowPointer3)</f>
        <v/>
      </c>
      <c r="G288" s="6" t="str">
        <f ca="1">IF(INDEX(INDIRECT("ALL["&amp;UNTANA7[#Headers]&amp;"]"),rowPointer3)="","",INDEX(INDIRECT("ALL["&amp;UNTANA7[#Headers]&amp;"]"),rowPointer3))</f>
        <v/>
      </c>
      <c r="H288" s="6" t="str">
        <f ca="1">IF(INDEX(INDIRECT("ALL["&amp;UNTANA7[#Headers]&amp;"]"),rowPointer3)="","",INDEX(INDIRECT("ALL["&amp;UNTANA7[#Headers]&amp;"]"),rowPointer3))</f>
        <v/>
      </c>
      <c r="I288" s="6" t="str">
        <f ca="1">IF(INDEX(INDIRECT("ALL["&amp;UNTANA7[#Headers]&amp;"]"),rowPointer3)="","",INDEX(INDIRECT("ALL["&amp;UNTANA7[#Headers]&amp;"]"),rowPointer3))</f>
        <v/>
      </c>
      <c r="J288" s="6" t="str">
        <f ca="1">IF(INDEX(INDIRECT("ALL["&amp;UNTANA7[#Headers]&amp;"]"),rowPointer3)="","",INDEX(INDIRECT("ALL["&amp;UNTANA7[#Headers]&amp;"]"),rowPointer3))</f>
        <v/>
      </c>
      <c r="K288" s="2" t="str">
        <f ca="1">IF(INDEX(INDIRECT("ALL["&amp;UNTANA7[#Headers]&amp;"]"),rowPointer3)="","",INDEX(INDIRECT("ALL["&amp;UNTANA7[#Headers]&amp;"]"),rowPointer3))</f>
        <v/>
      </c>
      <c r="L288" s="6" t="str">
        <f ca="1">IF(INDEX(INDIRECT("ALL["&amp;UNTANA7[#Headers]&amp;"]"),rowPointer3)="","",INDEX(INDIRECT("ALL["&amp;UNTANA7[#Headers]&amp;"]"),rowPointer3))</f>
        <v/>
      </c>
      <c r="M288" s="6" t="str">
        <f ca="1">IF(INDEX(INDIRECT("ALL["&amp;UNTANA7[#Headers]&amp;"]"),rowPointer3)="","",INDEX(INDIRECT("ALL["&amp;UNTANA7[#Headers]&amp;"]"),rowPointer3))</f>
        <v>CALCULATOR JOYKO CC-56</v>
      </c>
      <c r="N288" s="6">
        <f ca="1">IF(INDEX(INDIRECT("ALL["&amp;UNTANA7[#Headers]&amp;"]"),rowPointer3)="","",INDEX(INDIRECT("ALL["&amp;UNTANA7[#Headers]&amp;"]"),rowPointer3))</f>
        <v>2</v>
      </c>
      <c r="O288" s="9">
        <f ca="1">IF(INDEX(INDIRECT("ALL["&amp;UNTANA7[#Headers]&amp;"]"),rowPointer3)="","",INDEX(INDIRECT("ALL["&amp;UNTANA7[#Headers]&amp;"]"),rowPointer3))</f>
        <v>160</v>
      </c>
      <c r="P288" s="6" t="str">
        <f ca="1">IF(INDEX(INDIRECT("ALL["&amp;UNTANA7[#Headers]&amp;"]"),rowPointer3)="","",INDEX(INDIRECT("ALL["&amp;UNTANA7[#Headers]&amp;"]"),rowPointer3))</f>
        <v>PCS</v>
      </c>
      <c r="Q288" s="9">
        <f ca="1">IF(INDEX(INDIRECT("ALL["&amp;UNTANA7[#Headers]&amp;"]"),rowPointer3)="","",INDEX(INDIRECT("ALL["&amp;UNTANA7[#Headers]&amp;"]"),rowPointer3))</f>
        <v>62000</v>
      </c>
      <c r="R288" s="9" t="str">
        <f ca="1">IF(INDEX(INDIRECT("ALL["&amp;UNTANA7[#Headers]&amp;"]"),rowPointer3)="","",INDEX(INDIRECT("ALL["&amp;UNTANA7[#Headers]&amp;"]"),rowPointer3))</f>
        <v/>
      </c>
      <c r="S288" s="6" t="str">
        <f ca="1">IF(INDEX(INDIRECT("ALL["&amp;UNTANA7[#Headers]&amp;"]"),rowPointer3)="","",INDEX(INDIRECT("ALL["&amp;UNTANA7[#Headers]&amp;"]"),rowPointer3))</f>
        <v>8 BOX X 10 PCS</v>
      </c>
      <c r="T288" s="4">
        <f ca="1">IF(INDEX(INDIRECT("ALL["&amp;UNTANA7[#Headers]&amp;"]"),rowPointer3)="","",INDEX(INDIRECT("ALL["&amp;UNTANA7[#Headers]&amp;"]"),rowPointer3))</f>
        <v>0.125</v>
      </c>
      <c r="U288" s="4">
        <f ca="1">IF(INDEX(INDIRECT("ALL["&amp;UNTANA7[#Headers]&amp;"]"),rowPointer3)="","",INDEX(INDIRECT("ALL["&amp;UNTANA7[#Headers]&amp;"]"),rowPointer3))</f>
        <v>0.1</v>
      </c>
      <c r="V288" s="9" t="str">
        <f ca="1">IF(INDEX(INDIRECT("ALL["&amp;UNTANA7[#Headers]&amp;"]"),rowPointer3)="","",INDEX(INDIRECT("ALL["&amp;UNTANA7[#Headers]&amp;"]"),rowPointer3))</f>
        <v/>
      </c>
      <c r="W288" s="6" t="str">
        <f ca="1">IF(INDEX(INDIRECT("ALL["&amp;UNTANA7[#Headers]&amp;"]"),rowPointer3)="","",INDEX(INDIRECT("ALL["&amp;UNTANA7[#Headers]&amp;"]"),rowPointer3))</f>
        <v/>
      </c>
    </row>
    <row r="289" spans="1:23" x14ac:dyDescent="0.25">
      <c r="A289" s="7">
        <v>285</v>
      </c>
      <c r="D289">
        <f t="shared" si="4"/>
        <v>285</v>
      </c>
      <c r="E289" t="str">
        <f ca="1">INDEX(INDIRECT("ALL["&amp;UNTANA7[#Headers]&amp;"]"),rowPointer3)</f>
        <v/>
      </c>
      <c r="F289" s="2" t="str">
        <f ca="1">INDEX(INDIRECT("ALL["&amp;UNTANA7[#Headers]&amp;"]"),rowPointer3)</f>
        <v/>
      </c>
      <c r="G289" s="6" t="str">
        <f ca="1">IF(INDEX(INDIRECT("ALL["&amp;UNTANA7[#Headers]&amp;"]"),rowPointer3)="","",INDEX(INDIRECT("ALL["&amp;UNTANA7[#Headers]&amp;"]"),rowPointer3))</f>
        <v/>
      </c>
      <c r="H289" s="6" t="str">
        <f ca="1">IF(INDEX(INDIRECT("ALL["&amp;UNTANA7[#Headers]&amp;"]"),rowPointer3)="","",INDEX(INDIRECT("ALL["&amp;UNTANA7[#Headers]&amp;"]"),rowPointer3))</f>
        <v/>
      </c>
      <c r="I289" s="6" t="str">
        <f ca="1">IF(INDEX(INDIRECT("ALL["&amp;UNTANA7[#Headers]&amp;"]"),rowPointer3)="","",INDEX(INDIRECT("ALL["&amp;UNTANA7[#Headers]&amp;"]"),rowPointer3))</f>
        <v/>
      </c>
      <c r="J289" s="6" t="str">
        <f ca="1">IF(INDEX(INDIRECT("ALL["&amp;UNTANA7[#Headers]&amp;"]"),rowPointer3)="","",INDEX(INDIRECT("ALL["&amp;UNTANA7[#Headers]&amp;"]"),rowPointer3))</f>
        <v/>
      </c>
      <c r="K289" s="2" t="str">
        <f ca="1">IF(INDEX(INDIRECT("ALL["&amp;UNTANA7[#Headers]&amp;"]"),rowPointer3)="","",INDEX(INDIRECT("ALL["&amp;UNTANA7[#Headers]&amp;"]"),rowPointer3))</f>
        <v/>
      </c>
      <c r="L289" s="6" t="str">
        <f ca="1">IF(INDEX(INDIRECT("ALL["&amp;UNTANA7[#Headers]&amp;"]"),rowPointer3)="","",INDEX(INDIRECT("ALL["&amp;UNTANA7[#Headers]&amp;"]"),rowPointer3))</f>
        <v/>
      </c>
      <c r="M289" s="6" t="str">
        <f ca="1">IF(INDEX(INDIRECT("ALL["&amp;UNTANA7[#Headers]&amp;"]"),rowPointer3)="","",INDEX(INDIRECT("ALL["&amp;UNTANA7[#Headers]&amp;"]"),rowPointer3))</f>
        <v>CALCULATOR JOYKO CC-57</v>
      </c>
      <c r="N289" s="6">
        <f ca="1">IF(INDEX(INDIRECT("ALL["&amp;UNTANA7[#Headers]&amp;"]"),rowPointer3)="","",INDEX(INDIRECT("ALL["&amp;UNTANA7[#Headers]&amp;"]"),rowPointer3))</f>
        <v>2</v>
      </c>
      <c r="O289" s="9">
        <f ca="1">IF(INDEX(INDIRECT("ALL["&amp;UNTANA7[#Headers]&amp;"]"),rowPointer3)="","",INDEX(INDIRECT("ALL["&amp;UNTANA7[#Headers]&amp;"]"),rowPointer3))</f>
        <v>120</v>
      </c>
      <c r="P289" s="6" t="str">
        <f ca="1">IF(INDEX(INDIRECT("ALL["&amp;UNTANA7[#Headers]&amp;"]"),rowPointer3)="","",INDEX(INDIRECT("ALL["&amp;UNTANA7[#Headers]&amp;"]"),rowPointer3))</f>
        <v>PCS</v>
      </c>
      <c r="Q289" s="9">
        <f ca="1">IF(INDEX(INDIRECT("ALL["&amp;UNTANA7[#Headers]&amp;"]"),rowPointer3)="","",INDEX(INDIRECT("ALL["&amp;UNTANA7[#Headers]&amp;"]"),rowPointer3))</f>
        <v>88000</v>
      </c>
      <c r="R289" s="9" t="str">
        <f ca="1">IF(INDEX(INDIRECT("ALL["&amp;UNTANA7[#Headers]&amp;"]"),rowPointer3)="","",INDEX(INDIRECT("ALL["&amp;UNTANA7[#Headers]&amp;"]"),rowPointer3))</f>
        <v/>
      </c>
      <c r="S289" s="6" t="str">
        <f ca="1">IF(INDEX(INDIRECT("ALL["&amp;UNTANA7[#Headers]&amp;"]"),rowPointer3)="","",INDEX(INDIRECT("ALL["&amp;UNTANA7[#Headers]&amp;"]"),rowPointer3))</f>
        <v>6 BOX X 1 0 PCS</v>
      </c>
      <c r="T289" s="4">
        <f ca="1">IF(INDEX(INDIRECT("ALL["&amp;UNTANA7[#Headers]&amp;"]"),rowPointer3)="","",INDEX(INDIRECT("ALL["&amp;UNTANA7[#Headers]&amp;"]"),rowPointer3))</f>
        <v>0.125</v>
      </c>
      <c r="U289" s="4">
        <f ca="1">IF(INDEX(INDIRECT("ALL["&amp;UNTANA7[#Headers]&amp;"]"),rowPointer3)="","",INDEX(INDIRECT("ALL["&amp;UNTANA7[#Headers]&amp;"]"),rowPointer3))</f>
        <v>0.1</v>
      </c>
      <c r="V289" s="9" t="str">
        <f ca="1">IF(INDEX(INDIRECT("ALL["&amp;UNTANA7[#Headers]&amp;"]"),rowPointer3)="","",INDEX(INDIRECT("ALL["&amp;UNTANA7[#Headers]&amp;"]"),rowPointer3))</f>
        <v/>
      </c>
      <c r="W289" s="6" t="str">
        <f ca="1">IF(INDEX(INDIRECT("ALL["&amp;UNTANA7[#Headers]&amp;"]"),rowPointer3)="","",INDEX(INDIRECT("ALL["&amp;UNTANA7[#Headers]&amp;"]"),rowPointer3))</f>
        <v/>
      </c>
    </row>
    <row r="290" spans="1:23" x14ac:dyDescent="0.25">
      <c r="A290" s="7">
        <v>286</v>
      </c>
      <c r="D290">
        <f t="shared" si="4"/>
        <v>286</v>
      </c>
      <c r="E290" t="str">
        <f ca="1">INDEX(INDIRECT("ALL["&amp;UNTANA7[#Headers]&amp;"]"),rowPointer3)</f>
        <v/>
      </c>
      <c r="F290" s="2" t="str">
        <f ca="1">INDEX(INDIRECT("ALL["&amp;UNTANA7[#Headers]&amp;"]"),rowPointer3)</f>
        <v/>
      </c>
      <c r="G290" s="6" t="str">
        <f ca="1">IF(INDEX(INDIRECT("ALL["&amp;UNTANA7[#Headers]&amp;"]"),rowPointer3)="","",INDEX(INDIRECT("ALL["&amp;UNTANA7[#Headers]&amp;"]"),rowPointer3))</f>
        <v/>
      </c>
      <c r="H290" s="6" t="str">
        <f ca="1">IF(INDEX(INDIRECT("ALL["&amp;UNTANA7[#Headers]&amp;"]"),rowPointer3)="","",INDEX(INDIRECT("ALL["&amp;UNTANA7[#Headers]&amp;"]"),rowPointer3))</f>
        <v/>
      </c>
      <c r="I290" s="6" t="str">
        <f ca="1">IF(INDEX(INDIRECT("ALL["&amp;UNTANA7[#Headers]&amp;"]"),rowPointer3)="","",INDEX(INDIRECT("ALL["&amp;UNTANA7[#Headers]&amp;"]"),rowPointer3))</f>
        <v/>
      </c>
      <c r="J290" s="6" t="str">
        <f ca="1">IF(INDEX(INDIRECT("ALL["&amp;UNTANA7[#Headers]&amp;"]"),rowPointer3)="","",INDEX(INDIRECT("ALL["&amp;UNTANA7[#Headers]&amp;"]"),rowPointer3))</f>
        <v/>
      </c>
      <c r="K290" s="2" t="str">
        <f ca="1">IF(INDEX(INDIRECT("ALL["&amp;UNTANA7[#Headers]&amp;"]"),rowPointer3)="","",INDEX(INDIRECT("ALL["&amp;UNTANA7[#Headers]&amp;"]"),rowPointer3))</f>
        <v/>
      </c>
      <c r="L290" s="6" t="str">
        <f ca="1">IF(INDEX(INDIRECT("ALL["&amp;UNTANA7[#Headers]&amp;"]"),rowPointer3)="","",INDEX(INDIRECT("ALL["&amp;UNTANA7[#Headers]&amp;"]"),rowPointer3))</f>
        <v/>
      </c>
      <c r="M290" s="6" t="str">
        <f ca="1">IF(INDEX(INDIRECT("ALL["&amp;UNTANA7[#Headers]&amp;"]"),rowPointer3)="","",INDEX(INDIRECT("ALL["&amp;UNTANA7[#Headers]&amp;"]"),rowPointer3))</f>
        <v/>
      </c>
      <c r="N290" s="6" t="str">
        <f ca="1">IF(INDEX(INDIRECT("ALL["&amp;UNTANA7[#Headers]&amp;"]"),rowPointer3)="","",INDEX(INDIRECT("ALL["&amp;UNTANA7[#Headers]&amp;"]"),rowPointer3))</f>
        <v/>
      </c>
      <c r="O290" s="9" t="str">
        <f ca="1">IF(INDEX(INDIRECT("ALL["&amp;UNTANA7[#Headers]&amp;"]"),rowPointer3)="","",INDEX(INDIRECT("ALL["&amp;UNTANA7[#Headers]&amp;"]"),rowPointer3))</f>
        <v/>
      </c>
      <c r="P290" s="6" t="str">
        <f ca="1">IF(INDEX(INDIRECT("ALL["&amp;UNTANA7[#Headers]&amp;"]"),rowPointer3)="","",INDEX(INDIRECT("ALL["&amp;UNTANA7[#Headers]&amp;"]"),rowPointer3))</f>
        <v/>
      </c>
      <c r="Q290" s="9" t="str">
        <f ca="1">IF(INDEX(INDIRECT("ALL["&amp;UNTANA7[#Headers]&amp;"]"),rowPointer3)="","",INDEX(INDIRECT("ALL["&amp;UNTANA7[#Headers]&amp;"]"),rowPointer3))</f>
        <v/>
      </c>
      <c r="R290" s="9" t="str">
        <f ca="1">IF(INDEX(INDIRECT("ALL["&amp;UNTANA7[#Headers]&amp;"]"),rowPointer3)="","",INDEX(INDIRECT("ALL["&amp;UNTANA7[#Headers]&amp;"]"),rowPointer3))</f>
        <v/>
      </c>
      <c r="S290" s="6" t="str">
        <f ca="1">IF(INDEX(INDIRECT("ALL["&amp;UNTANA7[#Headers]&amp;"]"),rowPointer3)="","",INDEX(INDIRECT("ALL["&amp;UNTANA7[#Headers]&amp;"]"),rowPointer3))</f>
        <v/>
      </c>
      <c r="T290" s="4" t="str">
        <f ca="1">IF(INDEX(INDIRECT("ALL["&amp;UNTANA7[#Headers]&amp;"]"),rowPointer3)="","",INDEX(INDIRECT("ALL["&amp;UNTANA7[#Headers]&amp;"]"),rowPointer3))</f>
        <v/>
      </c>
      <c r="U290" s="4" t="str">
        <f ca="1">IF(INDEX(INDIRECT("ALL["&amp;UNTANA7[#Headers]&amp;"]"),rowPointer3)="","",INDEX(INDIRECT("ALL["&amp;UNTANA7[#Headers]&amp;"]"),rowPointer3))</f>
        <v/>
      </c>
      <c r="V290" s="9" t="str">
        <f ca="1">IF(INDEX(INDIRECT("ALL["&amp;UNTANA7[#Headers]&amp;"]"),rowPointer3)="","",INDEX(INDIRECT("ALL["&amp;UNTANA7[#Headers]&amp;"]"),rowPointer3))</f>
        <v/>
      </c>
      <c r="W290" s="6" t="str">
        <f ca="1">IF(INDEX(INDIRECT("ALL["&amp;UNTANA7[#Headers]&amp;"]"),rowPointer3)="","",INDEX(INDIRECT("ALL["&amp;UNTANA7[#Headers]&amp;"]"),rowPointer3))</f>
        <v/>
      </c>
    </row>
    <row r="291" spans="1:23" x14ac:dyDescent="0.25">
      <c r="A291" s="7">
        <v>287</v>
      </c>
      <c r="D291">
        <f t="shared" si="4"/>
        <v>287</v>
      </c>
      <c r="E291">
        <f ca="1">INDEX(INDIRECT("ALL["&amp;UNTANA7[#Headers]&amp;"]"),rowPointer3)</f>
        <v>56</v>
      </c>
      <c r="F291" s="2" t="str">
        <f ca="1">INDEX(INDIRECT("ALL["&amp;UNTANA7[#Headers]&amp;"]"),rowPointer3)</f>
        <v/>
      </c>
      <c r="G291" s="6" t="str">
        <f ca="1">IF(INDEX(INDIRECT("ALL["&amp;UNTANA7[#Headers]&amp;"]"),rowPointer3)="","",INDEX(INDIRECT("ALL["&amp;UNTANA7[#Headers]&amp;"]"),rowPointer3))</f>
        <v>ATALI MAKMUR</v>
      </c>
      <c r="H291" s="6" t="str">
        <f ca="1">IF(INDEX(INDIRECT("ALL["&amp;UNTANA7[#Headers]&amp;"]"),rowPointer3)="","",INDEX(INDIRECT("ALL["&amp;UNTANA7[#Headers]&amp;"]"),rowPointer3))</f>
        <v>ARTO MORO</v>
      </c>
      <c r="I291" s="6" t="str">
        <f ca="1">IF(INDEX(INDIRECT("ALL["&amp;UNTANA7[#Headers]&amp;"]"),rowPointer3)="","",INDEX(INDIRECT("ALL["&amp;UNTANA7[#Headers]&amp;"]"),rowPointer3))</f>
        <v>SA230100433</v>
      </c>
      <c r="J291" s="6" t="str">
        <f ca="1">IF(INDEX(INDIRECT("ALL["&amp;UNTANA7[#Headers]&amp;"]"),rowPointer3)="","",INDEX(INDIRECT("ALL["&amp;UNTANA7[#Headers]&amp;"]"),rowPointer3))</f>
        <v/>
      </c>
      <c r="K291" s="2">
        <f ca="1">IF(INDEX(INDIRECT("ALL["&amp;UNTANA7[#Headers]&amp;"]"),rowPointer3)="","",INDEX(INDIRECT("ALL["&amp;UNTANA7[#Headers]&amp;"]"),rowPointer3))</f>
        <v>44933</v>
      </c>
      <c r="L291" s="6" t="str">
        <f ca="1">IF(INDEX(INDIRECT("ALL["&amp;UNTANA7[#Headers]&amp;"]"),rowPointer3)="","",INDEX(INDIRECT("ALL["&amp;UNTANA7[#Headers]&amp;"]"),rowPointer3))</f>
        <v/>
      </c>
      <c r="M291" s="6" t="str">
        <f ca="1">IF(INDEX(INDIRECT("ALL["&amp;UNTANA7[#Headers]&amp;"]"),rowPointer3)="","",INDEX(INDIRECT("ALL["&amp;UNTANA7[#Headers]&amp;"]"),rowPointer3))</f>
        <v>ERASER 526-B40P JK</v>
      </c>
      <c r="N291" s="6">
        <f ca="1">IF(INDEX(INDIRECT("ALL["&amp;UNTANA7[#Headers]&amp;"]"),rowPointer3)="","",INDEX(INDIRECT("ALL["&amp;UNTANA7[#Headers]&amp;"]"),rowPointer3))</f>
        <v>5</v>
      </c>
      <c r="O291" s="9">
        <f ca="1">IF(INDEX(INDIRECT("ALL["&amp;UNTANA7[#Headers]&amp;"]"),rowPointer3)="","",INDEX(INDIRECT("ALL["&amp;UNTANA7[#Headers]&amp;"]"),rowPointer3))</f>
        <v>250</v>
      </c>
      <c r="P291" s="6" t="str">
        <f ca="1">IF(INDEX(INDIRECT("ALL["&amp;UNTANA7[#Headers]&amp;"]"),rowPointer3)="","",INDEX(INDIRECT("ALL["&amp;UNTANA7[#Headers]&amp;"]"),rowPointer3))</f>
        <v>BOX</v>
      </c>
      <c r="Q291" s="9">
        <f ca="1">IF(INDEX(INDIRECT("ALL["&amp;UNTANA7[#Headers]&amp;"]"),rowPointer3)="","",INDEX(INDIRECT("ALL["&amp;UNTANA7[#Headers]&amp;"]"),rowPointer3))</f>
        <v>28300</v>
      </c>
      <c r="R291" s="9" t="str">
        <f ca="1">IF(INDEX(INDIRECT("ALL["&amp;UNTANA7[#Headers]&amp;"]"),rowPointer3)="","",INDEX(INDIRECT("ALL["&amp;UNTANA7[#Headers]&amp;"]"),rowPointer3))</f>
        <v/>
      </c>
      <c r="S291" s="6" t="str">
        <f ca="1">IF(INDEX(INDIRECT("ALL["&amp;UNTANA7[#Headers]&amp;"]"),rowPointer3)="","",INDEX(INDIRECT("ALL["&amp;UNTANA7[#Headers]&amp;"]"),rowPointer3))</f>
        <v>50 BOX X 40 PCS</v>
      </c>
      <c r="T291" s="4">
        <f ca="1">IF(INDEX(INDIRECT("ALL["&amp;UNTANA7[#Headers]&amp;"]"),rowPointer3)="","",INDEX(INDIRECT("ALL["&amp;UNTANA7[#Headers]&amp;"]"),rowPointer3))</f>
        <v>0.125</v>
      </c>
      <c r="U291" s="4">
        <f ca="1">IF(INDEX(INDIRECT("ALL["&amp;UNTANA7[#Headers]&amp;"]"),rowPointer3)="","",INDEX(INDIRECT("ALL["&amp;UNTANA7[#Headers]&amp;"]"),rowPointer3))</f>
        <v>0.05</v>
      </c>
      <c r="V291" s="9" t="str">
        <f ca="1">IF(INDEX(INDIRECT("ALL["&amp;UNTANA7[#Headers]&amp;"]"),rowPointer3)="","",INDEX(INDIRECT("ALL["&amp;UNTANA7[#Headers]&amp;"]"),rowPointer3))</f>
        <v/>
      </c>
      <c r="W291" s="6" t="str">
        <f ca="1">IF(INDEX(INDIRECT("ALL["&amp;UNTANA7[#Headers]&amp;"]"),rowPointer3)="","",INDEX(INDIRECT("ALL["&amp;UNTANA7[#Headers]&amp;"]"),rowPointer3))</f>
        <v/>
      </c>
    </row>
    <row r="292" spans="1:23" x14ac:dyDescent="0.25">
      <c r="A292" s="7">
        <v>288</v>
      </c>
      <c r="D292">
        <f t="shared" si="4"/>
        <v>288</v>
      </c>
      <c r="E292" t="str">
        <f ca="1">INDEX(INDIRECT("ALL["&amp;UNTANA7[#Headers]&amp;"]"),rowPointer3)</f>
        <v/>
      </c>
      <c r="F292" s="2" t="str">
        <f ca="1">INDEX(INDIRECT("ALL["&amp;UNTANA7[#Headers]&amp;"]"),rowPointer3)</f>
        <v/>
      </c>
      <c r="G292" s="6" t="str">
        <f ca="1">IF(INDEX(INDIRECT("ALL["&amp;UNTANA7[#Headers]&amp;"]"),rowPointer3)="","",INDEX(INDIRECT("ALL["&amp;UNTANA7[#Headers]&amp;"]"),rowPointer3))</f>
        <v/>
      </c>
      <c r="H292" s="6" t="str">
        <f ca="1">IF(INDEX(INDIRECT("ALL["&amp;UNTANA7[#Headers]&amp;"]"),rowPointer3)="","",INDEX(INDIRECT("ALL["&amp;UNTANA7[#Headers]&amp;"]"),rowPointer3))</f>
        <v/>
      </c>
      <c r="I292" s="6" t="str">
        <f ca="1">IF(INDEX(INDIRECT("ALL["&amp;UNTANA7[#Headers]&amp;"]"),rowPointer3)="","",INDEX(INDIRECT("ALL["&amp;UNTANA7[#Headers]&amp;"]"),rowPointer3))</f>
        <v/>
      </c>
      <c r="J292" s="6" t="str">
        <f ca="1">IF(INDEX(INDIRECT("ALL["&amp;UNTANA7[#Headers]&amp;"]"),rowPointer3)="","",INDEX(INDIRECT("ALL["&amp;UNTANA7[#Headers]&amp;"]"),rowPointer3))</f>
        <v/>
      </c>
      <c r="K292" s="2" t="str">
        <f ca="1">IF(INDEX(INDIRECT("ALL["&amp;UNTANA7[#Headers]&amp;"]"),rowPointer3)="","",INDEX(INDIRECT("ALL["&amp;UNTANA7[#Headers]&amp;"]"),rowPointer3))</f>
        <v/>
      </c>
      <c r="L292" s="6" t="str">
        <f ca="1">IF(INDEX(INDIRECT("ALL["&amp;UNTANA7[#Headers]&amp;"]"),rowPointer3)="","",INDEX(INDIRECT("ALL["&amp;UNTANA7[#Headers]&amp;"]"),rowPointer3))</f>
        <v/>
      </c>
      <c r="M292" s="6" t="str">
        <f ca="1">IF(INDEX(INDIRECT("ALL["&amp;UNTANA7[#Headers]&amp;"]"),rowPointer3)="","",INDEX(INDIRECT("ALL["&amp;UNTANA7[#Headers]&amp;"]"),rowPointer3))</f>
        <v>ERASER 526-B40BL JK</v>
      </c>
      <c r="N292" s="6">
        <f ca="1">IF(INDEX(INDIRECT("ALL["&amp;UNTANA7[#Headers]&amp;"]"),rowPointer3)="","",INDEX(INDIRECT("ALL["&amp;UNTANA7[#Headers]&amp;"]"),rowPointer3))</f>
        <v>2</v>
      </c>
      <c r="O292" s="9">
        <f ca="1">IF(INDEX(INDIRECT("ALL["&amp;UNTANA7[#Headers]&amp;"]"),rowPointer3)="","",INDEX(INDIRECT("ALL["&amp;UNTANA7[#Headers]&amp;"]"),rowPointer3))</f>
        <v>100</v>
      </c>
      <c r="P292" s="6" t="str">
        <f ca="1">IF(INDEX(INDIRECT("ALL["&amp;UNTANA7[#Headers]&amp;"]"),rowPointer3)="","",INDEX(INDIRECT("ALL["&amp;UNTANA7[#Headers]&amp;"]"),rowPointer3))</f>
        <v>BOX</v>
      </c>
      <c r="Q292" s="9">
        <f ca="1">IF(INDEX(INDIRECT("ALL["&amp;UNTANA7[#Headers]&amp;"]"),rowPointer3)="","",INDEX(INDIRECT("ALL["&amp;UNTANA7[#Headers]&amp;"]"),rowPointer3))</f>
        <v>28300</v>
      </c>
      <c r="R292" s="9" t="str">
        <f ca="1">IF(INDEX(INDIRECT("ALL["&amp;UNTANA7[#Headers]&amp;"]"),rowPointer3)="","",INDEX(INDIRECT("ALL["&amp;UNTANA7[#Headers]&amp;"]"),rowPointer3))</f>
        <v/>
      </c>
      <c r="S292" s="6" t="str">
        <f ca="1">IF(INDEX(INDIRECT("ALL["&amp;UNTANA7[#Headers]&amp;"]"),rowPointer3)="","",INDEX(INDIRECT("ALL["&amp;UNTANA7[#Headers]&amp;"]"),rowPointer3))</f>
        <v>50 BOX X 40 PCS</v>
      </c>
      <c r="T292" s="4">
        <f ca="1">IF(INDEX(INDIRECT("ALL["&amp;UNTANA7[#Headers]&amp;"]"),rowPointer3)="","",INDEX(INDIRECT("ALL["&amp;UNTANA7[#Headers]&amp;"]"),rowPointer3))</f>
        <v>0.125</v>
      </c>
      <c r="U292" s="4">
        <f ca="1">IF(INDEX(INDIRECT("ALL["&amp;UNTANA7[#Headers]&amp;"]"),rowPointer3)="","",INDEX(INDIRECT("ALL["&amp;UNTANA7[#Headers]&amp;"]"),rowPointer3))</f>
        <v>0.05</v>
      </c>
      <c r="V292" s="9" t="str">
        <f ca="1">IF(INDEX(INDIRECT("ALL["&amp;UNTANA7[#Headers]&amp;"]"),rowPointer3)="","",INDEX(INDIRECT("ALL["&amp;UNTANA7[#Headers]&amp;"]"),rowPointer3))</f>
        <v/>
      </c>
      <c r="W292" s="6" t="str">
        <f ca="1">IF(INDEX(INDIRECT("ALL["&amp;UNTANA7[#Headers]&amp;"]"),rowPointer3)="","",INDEX(INDIRECT("ALL["&amp;UNTANA7[#Headers]&amp;"]"),rowPointer3))</f>
        <v/>
      </c>
    </row>
    <row r="293" spans="1:23" x14ac:dyDescent="0.25">
      <c r="A293" s="7">
        <v>289</v>
      </c>
      <c r="D293">
        <f t="shared" si="4"/>
        <v>289</v>
      </c>
      <c r="E293" t="str">
        <f ca="1">INDEX(INDIRECT("ALL["&amp;UNTANA7[#Headers]&amp;"]"),rowPointer3)</f>
        <v/>
      </c>
      <c r="F293" s="2" t="str">
        <f ca="1">INDEX(INDIRECT("ALL["&amp;UNTANA7[#Headers]&amp;"]"),rowPointer3)</f>
        <v/>
      </c>
      <c r="G293" s="6" t="str">
        <f ca="1">IF(INDEX(INDIRECT("ALL["&amp;UNTANA7[#Headers]&amp;"]"),rowPointer3)="","",INDEX(INDIRECT("ALL["&amp;UNTANA7[#Headers]&amp;"]"),rowPointer3))</f>
        <v/>
      </c>
      <c r="H293" s="6" t="str">
        <f ca="1">IF(INDEX(INDIRECT("ALL["&amp;UNTANA7[#Headers]&amp;"]"),rowPointer3)="","",INDEX(INDIRECT("ALL["&amp;UNTANA7[#Headers]&amp;"]"),rowPointer3))</f>
        <v/>
      </c>
      <c r="I293" s="6" t="str">
        <f ca="1">IF(INDEX(INDIRECT("ALL["&amp;UNTANA7[#Headers]&amp;"]"),rowPointer3)="","",INDEX(INDIRECT("ALL["&amp;UNTANA7[#Headers]&amp;"]"),rowPointer3))</f>
        <v/>
      </c>
      <c r="J293" s="6" t="str">
        <f ca="1">IF(INDEX(INDIRECT("ALL["&amp;UNTANA7[#Headers]&amp;"]"),rowPointer3)="","",INDEX(INDIRECT("ALL["&amp;UNTANA7[#Headers]&amp;"]"),rowPointer3))</f>
        <v/>
      </c>
      <c r="K293" s="2" t="str">
        <f ca="1">IF(INDEX(INDIRECT("ALL["&amp;UNTANA7[#Headers]&amp;"]"),rowPointer3)="","",INDEX(INDIRECT("ALL["&amp;UNTANA7[#Headers]&amp;"]"),rowPointer3))</f>
        <v/>
      </c>
      <c r="L293" s="6" t="str">
        <f ca="1">IF(INDEX(INDIRECT("ALL["&amp;UNTANA7[#Headers]&amp;"]"),rowPointer3)="","",INDEX(INDIRECT("ALL["&amp;UNTANA7[#Headers]&amp;"]"),rowPointer3))</f>
        <v/>
      </c>
      <c r="M293" s="6" t="str">
        <f ca="1">IF(INDEX(INDIRECT("ALL["&amp;UNTANA7[#Headers]&amp;"]"),rowPointer3)="","",INDEX(INDIRECT("ALL["&amp;UNTANA7[#Headers]&amp;"]"),rowPointer3))</f>
        <v>ERASER 526-B20 JK</v>
      </c>
      <c r="N293" s="6">
        <f ca="1">IF(INDEX(INDIRECT("ALL["&amp;UNTANA7[#Headers]&amp;"]"),rowPointer3)="","",INDEX(INDIRECT("ALL["&amp;UNTANA7[#Headers]&amp;"]"),rowPointer3))</f>
        <v>5</v>
      </c>
      <c r="O293" s="9">
        <f ca="1">IF(INDEX(INDIRECT("ALL["&amp;UNTANA7[#Headers]&amp;"]"),rowPointer3)="","",INDEX(INDIRECT("ALL["&amp;UNTANA7[#Headers]&amp;"]"),rowPointer3))</f>
        <v>250</v>
      </c>
      <c r="P293" s="6" t="str">
        <f ca="1">IF(INDEX(INDIRECT("ALL["&amp;UNTANA7[#Headers]&amp;"]"),rowPointer3)="","",INDEX(INDIRECT("ALL["&amp;UNTANA7[#Headers]&amp;"]"),rowPointer3))</f>
        <v>BOX</v>
      </c>
      <c r="Q293" s="9">
        <f ca="1">IF(INDEX(INDIRECT("ALL["&amp;UNTANA7[#Headers]&amp;"]"),rowPointer3)="","",INDEX(INDIRECT("ALL["&amp;UNTANA7[#Headers]&amp;"]"),rowPointer3))</f>
        <v>34100</v>
      </c>
      <c r="R293" s="9" t="str">
        <f ca="1">IF(INDEX(INDIRECT("ALL["&amp;UNTANA7[#Headers]&amp;"]"),rowPointer3)="","",INDEX(INDIRECT("ALL["&amp;UNTANA7[#Headers]&amp;"]"),rowPointer3))</f>
        <v/>
      </c>
      <c r="S293" s="6" t="str">
        <f ca="1">IF(INDEX(INDIRECT("ALL["&amp;UNTANA7[#Headers]&amp;"]"),rowPointer3)="","",INDEX(INDIRECT("ALL["&amp;UNTANA7[#Headers]&amp;"]"),rowPointer3))</f>
        <v>50 BOX X 20 PCS</v>
      </c>
      <c r="T293" s="4">
        <f ca="1">IF(INDEX(INDIRECT("ALL["&amp;UNTANA7[#Headers]&amp;"]"),rowPointer3)="","",INDEX(INDIRECT("ALL["&amp;UNTANA7[#Headers]&amp;"]"),rowPointer3))</f>
        <v>0.125</v>
      </c>
      <c r="U293" s="4">
        <f ca="1">IF(INDEX(INDIRECT("ALL["&amp;UNTANA7[#Headers]&amp;"]"),rowPointer3)="","",INDEX(INDIRECT("ALL["&amp;UNTANA7[#Headers]&amp;"]"),rowPointer3))</f>
        <v>0.05</v>
      </c>
      <c r="V293" s="9" t="str">
        <f ca="1">IF(INDEX(INDIRECT("ALL["&amp;UNTANA7[#Headers]&amp;"]"),rowPointer3)="","",INDEX(INDIRECT("ALL["&amp;UNTANA7[#Headers]&amp;"]"),rowPointer3))</f>
        <v/>
      </c>
      <c r="W293" s="6" t="str">
        <f ca="1">IF(INDEX(INDIRECT("ALL["&amp;UNTANA7[#Headers]&amp;"]"),rowPointer3)="","",INDEX(INDIRECT("ALL["&amp;UNTANA7[#Headers]&amp;"]"),rowPointer3))</f>
        <v/>
      </c>
    </row>
    <row r="294" spans="1:23" x14ac:dyDescent="0.25">
      <c r="A294" s="7">
        <v>290</v>
      </c>
      <c r="D294">
        <f t="shared" si="4"/>
        <v>290</v>
      </c>
      <c r="E294" t="str">
        <f ca="1">INDEX(INDIRECT("ALL["&amp;UNTANA7[#Headers]&amp;"]"),rowPointer3)</f>
        <v/>
      </c>
      <c r="F294" s="2" t="str">
        <f ca="1">INDEX(INDIRECT("ALL["&amp;UNTANA7[#Headers]&amp;"]"),rowPointer3)</f>
        <v/>
      </c>
      <c r="G294" s="6" t="str">
        <f ca="1">IF(INDEX(INDIRECT("ALL["&amp;UNTANA7[#Headers]&amp;"]"),rowPointer3)="","",INDEX(INDIRECT("ALL["&amp;UNTANA7[#Headers]&amp;"]"),rowPointer3))</f>
        <v/>
      </c>
      <c r="H294" s="6" t="str">
        <f ca="1">IF(INDEX(INDIRECT("ALL["&amp;UNTANA7[#Headers]&amp;"]"),rowPointer3)="","",INDEX(INDIRECT("ALL["&amp;UNTANA7[#Headers]&amp;"]"),rowPointer3))</f>
        <v/>
      </c>
      <c r="I294" s="6" t="str">
        <f ca="1">IF(INDEX(INDIRECT("ALL["&amp;UNTANA7[#Headers]&amp;"]"),rowPointer3)="","",INDEX(INDIRECT("ALL["&amp;UNTANA7[#Headers]&amp;"]"),rowPointer3))</f>
        <v/>
      </c>
      <c r="J294" s="6" t="str">
        <f ca="1">IF(INDEX(INDIRECT("ALL["&amp;UNTANA7[#Headers]&amp;"]"),rowPointer3)="","",INDEX(INDIRECT("ALL["&amp;UNTANA7[#Headers]&amp;"]"),rowPointer3))</f>
        <v/>
      </c>
      <c r="K294" s="2" t="str">
        <f ca="1">IF(INDEX(INDIRECT("ALL["&amp;UNTANA7[#Headers]&amp;"]"),rowPointer3)="","",INDEX(INDIRECT("ALL["&amp;UNTANA7[#Headers]&amp;"]"),rowPointer3))</f>
        <v/>
      </c>
      <c r="L294" s="6" t="str">
        <f ca="1">IF(INDEX(INDIRECT("ALL["&amp;UNTANA7[#Headers]&amp;"]"),rowPointer3)="","",INDEX(INDIRECT("ALL["&amp;UNTANA7[#Headers]&amp;"]"),rowPointer3))</f>
        <v/>
      </c>
      <c r="M294" s="6" t="str">
        <f ca="1">IF(INDEX(INDIRECT("ALL["&amp;UNTANA7[#Headers]&amp;"]"),rowPointer3)="","",INDEX(INDIRECT("ALL["&amp;UNTANA7[#Headers]&amp;"]"),rowPointer3))</f>
        <v>ERASER ER-B20BL JK</v>
      </c>
      <c r="N294" s="6">
        <f ca="1">IF(INDEX(INDIRECT("ALL["&amp;UNTANA7[#Headers]&amp;"]"),rowPointer3)="","",INDEX(INDIRECT("ALL["&amp;UNTANA7[#Headers]&amp;"]"),rowPointer3))</f>
        <v>2</v>
      </c>
      <c r="O294" s="9">
        <f ca="1">IF(INDEX(INDIRECT("ALL["&amp;UNTANA7[#Headers]&amp;"]"),rowPointer3)="","",INDEX(INDIRECT("ALL["&amp;UNTANA7[#Headers]&amp;"]"),rowPointer3))</f>
        <v>100</v>
      </c>
      <c r="P294" s="6" t="str">
        <f ca="1">IF(INDEX(INDIRECT("ALL["&amp;UNTANA7[#Headers]&amp;"]"),rowPointer3)="","",INDEX(INDIRECT("ALL["&amp;UNTANA7[#Headers]&amp;"]"),rowPointer3))</f>
        <v>BOX</v>
      </c>
      <c r="Q294" s="9">
        <f ca="1">IF(INDEX(INDIRECT("ALL["&amp;UNTANA7[#Headers]&amp;"]"),rowPointer3)="","",INDEX(INDIRECT("ALL["&amp;UNTANA7[#Headers]&amp;"]"),rowPointer3))</f>
        <v>34100</v>
      </c>
      <c r="R294" s="9" t="str">
        <f ca="1">IF(INDEX(INDIRECT("ALL["&amp;UNTANA7[#Headers]&amp;"]"),rowPointer3)="","",INDEX(INDIRECT("ALL["&amp;UNTANA7[#Headers]&amp;"]"),rowPointer3))</f>
        <v/>
      </c>
      <c r="S294" s="6" t="str">
        <f ca="1">IF(INDEX(INDIRECT("ALL["&amp;UNTANA7[#Headers]&amp;"]"),rowPointer3)="","",INDEX(INDIRECT("ALL["&amp;UNTANA7[#Headers]&amp;"]"),rowPointer3))</f>
        <v>50 BOX X 20 PCS</v>
      </c>
      <c r="T294" s="4">
        <f ca="1">IF(INDEX(INDIRECT("ALL["&amp;UNTANA7[#Headers]&amp;"]"),rowPointer3)="","",INDEX(INDIRECT("ALL["&amp;UNTANA7[#Headers]&amp;"]"),rowPointer3))</f>
        <v>0.125</v>
      </c>
      <c r="U294" s="4">
        <f ca="1">IF(INDEX(INDIRECT("ALL["&amp;UNTANA7[#Headers]&amp;"]"),rowPointer3)="","",INDEX(INDIRECT("ALL["&amp;UNTANA7[#Headers]&amp;"]"),rowPointer3))</f>
        <v>0.05</v>
      </c>
      <c r="V294" s="9" t="str">
        <f ca="1">IF(INDEX(INDIRECT("ALL["&amp;UNTANA7[#Headers]&amp;"]"),rowPointer3)="","",INDEX(INDIRECT("ALL["&amp;UNTANA7[#Headers]&amp;"]"),rowPointer3))</f>
        <v/>
      </c>
      <c r="W294" s="6" t="str">
        <f ca="1">IF(INDEX(INDIRECT("ALL["&amp;UNTANA7[#Headers]&amp;"]"),rowPointer3)="","",INDEX(INDIRECT("ALL["&amp;UNTANA7[#Headers]&amp;"]"),rowPointer3))</f>
        <v/>
      </c>
    </row>
    <row r="295" spans="1:23" x14ac:dyDescent="0.25">
      <c r="A295" s="7">
        <v>291</v>
      </c>
      <c r="D295">
        <f t="shared" si="4"/>
        <v>291</v>
      </c>
      <c r="E295" t="str">
        <f ca="1">INDEX(INDIRECT("ALL["&amp;UNTANA7[#Headers]&amp;"]"),rowPointer3)</f>
        <v/>
      </c>
      <c r="F295" s="2" t="str">
        <f ca="1">INDEX(INDIRECT("ALL["&amp;UNTANA7[#Headers]&amp;"]"),rowPointer3)</f>
        <v/>
      </c>
      <c r="G295" s="6" t="str">
        <f ca="1">IF(INDEX(INDIRECT("ALL["&amp;UNTANA7[#Headers]&amp;"]"),rowPointer3)="","",INDEX(INDIRECT("ALL["&amp;UNTANA7[#Headers]&amp;"]"),rowPointer3))</f>
        <v/>
      </c>
      <c r="H295" s="6" t="str">
        <f ca="1">IF(INDEX(INDIRECT("ALL["&amp;UNTANA7[#Headers]&amp;"]"),rowPointer3)="","",INDEX(INDIRECT("ALL["&amp;UNTANA7[#Headers]&amp;"]"),rowPointer3))</f>
        <v/>
      </c>
      <c r="I295" s="6" t="str">
        <f ca="1">IF(INDEX(INDIRECT("ALL["&amp;UNTANA7[#Headers]&amp;"]"),rowPointer3)="","",INDEX(INDIRECT("ALL["&amp;UNTANA7[#Headers]&amp;"]"),rowPointer3))</f>
        <v/>
      </c>
      <c r="J295" s="6" t="str">
        <f ca="1">IF(INDEX(INDIRECT("ALL["&amp;UNTANA7[#Headers]&amp;"]"),rowPointer3)="","",INDEX(INDIRECT("ALL["&amp;UNTANA7[#Headers]&amp;"]"),rowPointer3))</f>
        <v/>
      </c>
      <c r="K295" s="2" t="str">
        <f ca="1">IF(INDEX(INDIRECT("ALL["&amp;UNTANA7[#Headers]&amp;"]"),rowPointer3)="","",INDEX(INDIRECT("ALL["&amp;UNTANA7[#Headers]&amp;"]"),rowPointer3))</f>
        <v/>
      </c>
      <c r="L295" s="6" t="str">
        <f ca="1">IF(INDEX(INDIRECT("ALL["&amp;UNTANA7[#Headers]&amp;"]"),rowPointer3)="","",INDEX(INDIRECT("ALL["&amp;UNTANA7[#Headers]&amp;"]"),rowPointer3))</f>
        <v/>
      </c>
      <c r="M295" s="6" t="str">
        <f ca="1">IF(INDEX(INDIRECT("ALL["&amp;UNTANA7[#Headers]&amp;"]"),rowPointer3)="","",INDEX(INDIRECT("ALL["&amp;UNTANA7[#Headers]&amp;"]"),rowPointer3))</f>
        <v>HD STAPLER HD-12N/13 JK</v>
      </c>
      <c r="N295" s="6">
        <f ca="1">IF(INDEX(INDIRECT("ALL["&amp;UNTANA7[#Headers]&amp;"]"),rowPointer3)="","",INDEX(INDIRECT("ALL["&amp;UNTANA7[#Headers]&amp;"]"),rowPointer3))</f>
        <v>2</v>
      </c>
      <c r="O295" s="9">
        <f ca="1">IF(INDEX(INDIRECT("ALL["&amp;UNTANA7[#Headers]&amp;"]"),rowPointer3)="","",INDEX(INDIRECT("ALL["&amp;UNTANA7[#Headers]&amp;"]"),rowPointer3))</f>
        <v>24</v>
      </c>
      <c r="P295" s="6" t="str">
        <f ca="1">IF(INDEX(INDIRECT("ALL["&amp;UNTANA7[#Headers]&amp;"]"),rowPointer3)="","",INDEX(INDIRECT("ALL["&amp;UNTANA7[#Headers]&amp;"]"),rowPointer3))</f>
        <v>PCS</v>
      </c>
      <c r="Q295" s="9">
        <f ca="1">IF(INDEX(INDIRECT("ALL["&amp;UNTANA7[#Headers]&amp;"]"),rowPointer3)="","",INDEX(INDIRECT("ALL["&amp;UNTANA7[#Headers]&amp;"]"),rowPointer3))</f>
        <v>97000</v>
      </c>
      <c r="R295" s="9" t="str">
        <f ca="1">IF(INDEX(INDIRECT("ALL["&amp;UNTANA7[#Headers]&amp;"]"),rowPointer3)="","",INDEX(INDIRECT("ALL["&amp;UNTANA7[#Headers]&amp;"]"),rowPointer3))</f>
        <v/>
      </c>
      <c r="S295" s="6" t="str">
        <f ca="1">IF(INDEX(INDIRECT("ALL["&amp;UNTANA7[#Headers]&amp;"]"),rowPointer3)="","",INDEX(INDIRECT("ALL["&amp;UNTANA7[#Headers]&amp;"]"),rowPointer3))</f>
        <v>12 PCS</v>
      </c>
      <c r="T295" s="4">
        <f ca="1">IF(INDEX(INDIRECT("ALL["&amp;UNTANA7[#Headers]&amp;"]"),rowPointer3)="","",INDEX(INDIRECT("ALL["&amp;UNTANA7[#Headers]&amp;"]"),rowPointer3))</f>
        <v>0.125</v>
      </c>
      <c r="U295" s="4">
        <f ca="1">IF(INDEX(INDIRECT("ALL["&amp;UNTANA7[#Headers]&amp;"]"),rowPointer3)="","",INDEX(INDIRECT("ALL["&amp;UNTANA7[#Headers]&amp;"]"),rowPointer3))</f>
        <v>0.05</v>
      </c>
      <c r="V295" s="9" t="str">
        <f ca="1">IF(INDEX(INDIRECT("ALL["&amp;UNTANA7[#Headers]&amp;"]"),rowPointer3)="","",INDEX(INDIRECT("ALL["&amp;UNTANA7[#Headers]&amp;"]"),rowPointer3))</f>
        <v/>
      </c>
      <c r="W295" s="6" t="str">
        <f ca="1">IF(INDEX(INDIRECT("ALL["&amp;UNTANA7[#Headers]&amp;"]"),rowPointer3)="","",INDEX(INDIRECT("ALL["&amp;UNTANA7[#Headers]&amp;"]"),rowPointer3))</f>
        <v/>
      </c>
    </row>
    <row r="296" spans="1:23" x14ac:dyDescent="0.25">
      <c r="A296" s="7">
        <v>292</v>
      </c>
      <c r="D296">
        <f t="shared" si="4"/>
        <v>292</v>
      </c>
      <c r="E296" t="str">
        <f ca="1">INDEX(INDIRECT("ALL["&amp;UNTANA7[#Headers]&amp;"]"),rowPointer3)</f>
        <v/>
      </c>
      <c r="F296" s="2" t="str">
        <f ca="1">INDEX(INDIRECT("ALL["&amp;UNTANA7[#Headers]&amp;"]"),rowPointer3)</f>
        <v/>
      </c>
      <c r="G296" s="6" t="str">
        <f ca="1">IF(INDEX(INDIRECT("ALL["&amp;UNTANA7[#Headers]&amp;"]"),rowPointer3)="","",INDEX(INDIRECT("ALL["&amp;UNTANA7[#Headers]&amp;"]"),rowPointer3))</f>
        <v/>
      </c>
      <c r="H296" s="6" t="str">
        <f ca="1">IF(INDEX(INDIRECT("ALL["&amp;UNTANA7[#Headers]&amp;"]"),rowPointer3)="","",INDEX(INDIRECT("ALL["&amp;UNTANA7[#Headers]&amp;"]"),rowPointer3))</f>
        <v/>
      </c>
      <c r="I296" s="6" t="str">
        <f ca="1">IF(INDEX(INDIRECT("ALL["&amp;UNTANA7[#Headers]&amp;"]"),rowPointer3)="","",INDEX(INDIRECT("ALL["&amp;UNTANA7[#Headers]&amp;"]"),rowPointer3))</f>
        <v/>
      </c>
      <c r="J296" s="6" t="str">
        <f ca="1">IF(INDEX(INDIRECT("ALL["&amp;UNTANA7[#Headers]&amp;"]"),rowPointer3)="","",INDEX(INDIRECT("ALL["&amp;UNTANA7[#Headers]&amp;"]"),rowPointer3))</f>
        <v/>
      </c>
      <c r="K296" s="2" t="str">
        <f ca="1">IF(INDEX(INDIRECT("ALL["&amp;UNTANA7[#Headers]&amp;"]"),rowPointer3)="","",INDEX(INDIRECT("ALL["&amp;UNTANA7[#Headers]&amp;"]"),rowPointer3))</f>
        <v/>
      </c>
      <c r="L296" s="6" t="str">
        <f ca="1">IF(INDEX(INDIRECT("ALL["&amp;UNTANA7[#Headers]&amp;"]"),rowPointer3)="","",INDEX(INDIRECT("ALL["&amp;UNTANA7[#Headers]&amp;"]"),rowPointer3))</f>
        <v/>
      </c>
      <c r="M296" s="6" t="str">
        <f ca="1">IF(INDEX(INDIRECT("ALL["&amp;UNTANA7[#Headers]&amp;"]"),rowPointer3)="","",INDEX(INDIRECT("ALL["&amp;UNTANA7[#Headers]&amp;"]"),rowPointer3))</f>
        <v>STAPLER HD-12N/24 JK</v>
      </c>
      <c r="N296" s="6">
        <f ca="1">IF(INDEX(INDIRECT("ALL["&amp;UNTANA7[#Headers]&amp;"]"),rowPointer3)="","",INDEX(INDIRECT("ALL["&amp;UNTANA7[#Headers]&amp;"]"),rowPointer3))</f>
        <v>2</v>
      </c>
      <c r="O296" s="9">
        <f ca="1">IF(INDEX(INDIRECT("ALL["&amp;UNTANA7[#Headers]&amp;"]"),rowPointer3)="","",INDEX(INDIRECT("ALL["&amp;UNTANA7[#Headers]&amp;"]"),rowPointer3))</f>
        <v>12</v>
      </c>
      <c r="P296" s="6" t="str">
        <f ca="1">IF(INDEX(INDIRECT("ALL["&amp;UNTANA7[#Headers]&amp;"]"),rowPointer3)="","",INDEX(INDIRECT("ALL["&amp;UNTANA7[#Headers]&amp;"]"),rowPointer3))</f>
        <v>PCS</v>
      </c>
      <c r="Q296" s="9">
        <f ca="1">IF(INDEX(INDIRECT("ALL["&amp;UNTANA7[#Headers]&amp;"]"),rowPointer3)="","",INDEX(INDIRECT("ALL["&amp;UNTANA7[#Headers]&amp;"]"),rowPointer3))</f>
        <v>187000</v>
      </c>
      <c r="R296" s="9" t="str">
        <f ca="1">IF(INDEX(INDIRECT("ALL["&amp;UNTANA7[#Headers]&amp;"]"),rowPointer3)="","",INDEX(INDIRECT("ALL["&amp;UNTANA7[#Headers]&amp;"]"),rowPointer3))</f>
        <v/>
      </c>
      <c r="S296" s="6" t="str">
        <f ca="1">IF(INDEX(INDIRECT("ALL["&amp;UNTANA7[#Headers]&amp;"]"),rowPointer3)="","",INDEX(INDIRECT("ALL["&amp;UNTANA7[#Headers]&amp;"]"),rowPointer3))</f>
        <v>12 PCS</v>
      </c>
      <c r="T296" s="4">
        <f ca="1">IF(INDEX(INDIRECT("ALL["&amp;UNTANA7[#Headers]&amp;"]"),rowPointer3)="","",INDEX(INDIRECT("ALL["&amp;UNTANA7[#Headers]&amp;"]"),rowPointer3))</f>
        <v>0.125</v>
      </c>
      <c r="U296" s="4">
        <f ca="1">IF(INDEX(INDIRECT("ALL["&amp;UNTANA7[#Headers]&amp;"]"),rowPointer3)="","",INDEX(INDIRECT("ALL["&amp;UNTANA7[#Headers]&amp;"]"),rowPointer3))</f>
        <v>0.05</v>
      </c>
      <c r="V296" s="9" t="str">
        <f ca="1">IF(INDEX(INDIRECT("ALL["&amp;UNTANA7[#Headers]&amp;"]"),rowPointer3)="","",INDEX(INDIRECT("ALL["&amp;UNTANA7[#Headers]&amp;"]"),rowPointer3))</f>
        <v/>
      </c>
      <c r="W296" s="6" t="str">
        <f ca="1">IF(INDEX(INDIRECT("ALL["&amp;UNTANA7[#Headers]&amp;"]"),rowPointer3)="","",INDEX(INDIRECT("ALL["&amp;UNTANA7[#Headers]&amp;"]"),rowPointer3))</f>
        <v/>
      </c>
    </row>
    <row r="297" spans="1:23" x14ac:dyDescent="0.25">
      <c r="A297" s="7">
        <v>293</v>
      </c>
      <c r="D297">
        <f t="shared" si="4"/>
        <v>293</v>
      </c>
      <c r="E297" t="str">
        <f ca="1">INDEX(INDIRECT("ALL["&amp;UNTANA7[#Headers]&amp;"]"),rowPointer3)</f>
        <v/>
      </c>
      <c r="F297" s="2" t="str">
        <f ca="1">INDEX(INDIRECT("ALL["&amp;UNTANA7[#Headers]&amp;"]"),rowPointer3)</f>
        <v/>
      </c>
      <c r="G297" s="6" t="str">
        <f ca="1">IF(INDEX(INDIRECT("ALL["&amp;UNTANA7[#Headers]&amp;"]"),rowPointer3)="","",INDEX(INDIRECT("ALL["&amp;UNTANA7[#Headers]&amp;"]"),rowPointer3))</f>
        <v/>
      </c>
      <c r="H297" s="6" t="str">
        <f ca="1">IF(INDEX(INDIRECT("ALL["&amp;UNTANA7[#Headers]&amp;"]"),rowPointer3)="","",INDEX(INDIRECT("ALL["&amp;UNTANA7[#Headers]&amp;"]"),rowPointer3))</f>
        <v/>
      </c>
      <c r="I297" s="6" t="str">
        <f ca="1">IF(INDEX(INDIRECT("ALL["&amp;UNTANA7[#Headers]&amp;"]"),rowPointer3)="","",INDEX(INDIRECT("ALL["&amp;UNTANA7[#Headers]&amp;"]"),rowPointer3))</f>
        <v/>
      </c>
      <c r="J297" s="6" t="str">
        <f ca="1">IF(INDEX(INDIRECT("ALL["&amp;UNTANA7[#Headers]&amp;"]"),rowPointer3)="","",INDEX(INDIRECT("ALL["&amp;UNTANA7[#Headers]&amp;"]"),rowPointer3))</f>
        <v/>
      </c>
      <c r="K297" s="2" t="str">
        <f ca="1">IF(INDEX(INDIRECT("ALL["&amp;UNTANA7[#Headers]&amp;"]"),rowPointer3)="","",INDEX(INDIRECT("ALL["&amp;UNTANA7[#Headers]&amp;"]"),rowPointer3))</f>
        <v/>
      </c>
      <c r="L297" s="6" t="str">
        <f ca="1">IF(INDEX(INDIRECT("ALL["&amp;UNTANA7[#Headers]&amp;"]"),rowPointer3)="","",INDEX(INDIRECT("ALL["&amp;UNTANA7[#Headers]&amp;"]"),rowPointer3))</f>
        <v/>
      </c>
      <c r="M297" s="6" t="str">
        <f ca="1">IF(INDEX(INDIRECT("ALL["&amp;UNTANA7[#Headers]&amp;"]"),rowPointer3)="","",INDEX(INDIRECT("ALL["&amp;UNTANA7[#Headers]&amp;"]"),rowPointer3))</f>
        <v>STAPLER HD-10 JK</v>
      </c>
      <c r="N297" s="6">
        <f ca="1">IF(INDEX(INDIRECT("ALL["&amp;UNTANA7[#Headers]&amp;"]"),rowPointer3)="","",INDEX(INDIRECT("ALL["&amp;UNTANA7[#Headers]&amp;"]"),rowPointer3))</f>
        <v>7</v>
      </c>
      <c r="O297" s="9">
        <f ca="1">IF(INDEX(INDIRECT("ALL["&amp;UNTANA7[#Headers]&amp;"]"),rowPointer3)="","",INDEX(INDIRECT("ALL["&amp;UNTANA7[#Headers]&amp;"]"),rowPointer3))</f>
        <v>140</v>
      </c>
      <c r="P297" s="6" t="str">
        <f ca="1">IF(INDEX(INDIRECT("ALL["&amp;UNTANA7[#Headers]&amp;"]"),rowPointer3)="","",INDEX(INDIRECT("ALL["&amp;UNTANA7[#Headers]&amp;"]"),rowPointer3))</f>
        <v>DZ</v>
      </c>
      <c r="Q297" s="9">
        <f ca="1">IF(INDEX(INDIRECT("ALL["&amp;UNTANA7[#Headers]&amp;"]"),rowPointer3)="","",INDEX(INDIRECT("ALL["&amp;UNTANA7[#Headers]&amp;"]"),rowPointer3))</f>
        <v>85200</v>
      </c>
      <c r="R297" s="9" t="str">
        <f ca="1">IF(INDEX(INDIRECT("ALL["&amp;UNTANA7[#Headers]&amp;"]"),rowPointer3)="","",INDEX(INDIRECT("ALL["&amp;UNTANA7[#Headers]&amp;"]"),rowPointer3))</f>
        <v/>
      </c>
      <c r="S297" s="6" t="str">
        <f ca="1">IF(INDEX(INDIRECT("ALL["&amp;UNTANA7[#Headers]&amp;"]"),rowPointer3)="","",INDEX(INDIRECT("ALL["&amp;UNTANA7[#Headers]&amp;"]"),rowPointer3))</f>
        <v>20 DZ</v>
      </c>
      <c r="T297" s="4">
        <f ca="1">IF(INDEX(INDIRECT("ALL["&amp;UNTANA7[#Headers]&amp;"]"),rowPointer3)="","",INDEX(INDIRECT("ALL["&amp;UNTANA7[#Headers]&amp;"]"),rowPointer3))</f>
        <v>0.125</v>
      </c>
      <c r="U297" s="4">
        <f ca="1">IF(INDEX(INDIRECT("ALL["&amp;UNTANA7[#Headers]&amp;"]"),rowPointer3)="","",INDEX(INDIRECT("ALL["&amp;UNTANA7[#Headers]&amp;"]"),rowPointer3))</f>
        <v>0.05</v>
      </c>
      <c r="V297" s="9" t="str">
        <f ca="1">IF(INDEX(INDIRECT("ALL["&amp;UNTANA7[#Headers]&amp;"]"),rowPointer3)="","",INDEX(INDIRECT("ALL["&amp;UNTANA7[#Headers]&amp;"]"),rowPointer3))</f>
        <v/>
      </c>
      <c r="W297" s="6" t="str">
        <f ca="1">IF(INDEX(INDIRECT("ALL["&amp;UNTANA7[#Headers]&amp;"]"),rowPointer3)="","",INDEX(INDIRECT("ALL["&amp;UNTANA7[#Headers]&amp;"]"),rowPointer3))</f>
        <v/>
      </c>
    </row>
    <row r="298" spans="1:23" x14ac:dyDescent="0.25">
      <c r="A298" s="7">
        <v>294</v>
      </c>
      <c r="D298">
        <f t="shared" si="4"/>
        <v>294</v>
      </c>
      <c r="E298" t="str">
        <f ca="1">INDEX(INDIRECT("ALL["&amp;UNTANA7[#Headers]&amp;"]"),rowPointer3)</f>
        <v/>
      </c>
      <c r="F298" s="2" t="str">
        <f ca="1">INDEX(INDIRECT("ALL["&amp;UNTANA7[#Headers]&amp;"]"),rowPointer3)</f>
        <v/>
      </c>
      <c r="G298" s="6" t="str">
        <f ca="1">IF(INDEX(INDIRECT("ALL["&amp;UNTANA7[#Headers]&amp;"]"),rowPointer3)="","",INDEX(INDIRECT("ALL["&amp;UNTANA7[#Headers]&amp;"]"),rowPointer3))</f>
        <v/>
      </c>
      <c r="H298" s="6" t="str">
        <f ca="1">IF(INDEX(INDIRECT("ALL["&amp;UNTANA7[#Headers]&amp;"]"),rowPointer3)="","",INDEX(INDIRECT("ALL["&amp;UNTANA7[#Headers]&amp;"]"),rowPointer3))</f>
        <v/>
      </c>
      <c r="I298" s="6" t="str">
        <f ca="1">IF(INDEX(INDIRECT("ALL["&amp;UNTANA7[#Headers]&amp;"]"),rowPointer3)="","",INDEX(INDIRECT("ALL["&amp;UNTANA7[#Headers]&amp;"]"),rowPointer3))</f>
        <v/>
      </c>
      <c r="J298" s="6" t="str">
        <f ca="1">IF(INDEX(INDIRECT("ALL["&amp;UNTANA7[#Headers]&amp;"]"),rowPointer3)="","",INDEX(INDIRECT("ALL["&amp;UNTANA7[#Headers]&amp;"]"),rowPointer3))</f>
        <v/>
      </c>
      <c r="K298" s="2" t="str">
        <f ca="1">IF(INDEX(INDIRECT("ALL["&amp;UNTANA7[#Headers]&amp;"]"),rowPointer3)="","",INDEX(INDIRECT("ALL["&amp;UNTANA7[#Headers]&amp;"]"),rowPointer3))</f>
        <v/>
      </c>
      <c r="L298" s="6" t="str">
        <f ca="1">IF(INDEX(INDIRECT("ALL["&amp;UNTANA7[#Headers]&amp;"]"),rowPointer3)="","",INDEX(INDIRECT("ALL["&amp;UNTANA7[#Headers]&amp;"]"),rowPointer3))</f>
        <v/>
      </c>
      <c r="M298" s="6" t="str">
        <f ca="1">IF(INDEX(INDIRECT("ALL["&amp;UNTANA7[#Headers]&amp;"]"),rowPointer3)="","",INDEX(INDIRECT("ALL["&amp;UNTANA7[#Headers]&amp;"]"),rowPointer3))</f>
        <v/>
      </c>
      <c r="N298" s="6" t="str">
        <f ca="1">IF(INDEX(INDIRECT("ALL["&amp;UNTANA7[#Headers]&amp;"]"),rowPointer3)="","",INDEX(INDIRECT("ALL["&amp;UNTANA7[#Headers]&amp;"]"),rowPointer3))</f>
        <v/>
      </c>
      <c r="O298" s="9" t="str">
        <f ca="1">IF(INDEX(INDIRECT("ALL["&amp;UNTANA7[#Headers]&amp;"]"),rowPointer3)="","",INDEX(INDIRECT("ALL["&amp;UNTANA7[#Headers]&amp;"]"),rowPointer3))</f>
        <v/>
      </c>
      <c r="P298" s="6" t="str">
        <f ca="1">IF(INDEX(INDIRECT("ALL["&amp;UNTANA7[#Headers]&amp;"]"),rowPointer3)="","",INDEX(INDIRECT("ALL["&amp;UNTANA7[#Headers]&amp;"]"),rowPointer3))</f>
        <v/>
      </c>
      <c r="Q298" s="9" t="str">
        <f ca="1">IF(INDEX(INDIRECT("ALL["&amp;UNTANA7[#Headers]&amp;"]"),rowPointer3)="","",INDEX(INDIRECT("ALL["&amp;UNTANA7[#Headers]&amp;"]"),rowPointer3))</f>
        <v/>
      </c>
      <c r="R298" s="9" t="str">
        <f ca="1">IF(INDEX(INDIRECT("ALL["&amp;UNTANA7[#Headers]&amp;"]"),rowPointer3)="","",INDEX(INDIRECT("ALL["&amp;UNTANA7[#Headers]&amp;"]"),rowPointer3))</f>
        <v/>
      </c>
      <c r="S298" s="6" t="str">
        <f ca="1">IF(INDEX(INDIRECT("ALL["&amp;UNTANA7[#Headers]&amp;"]"),rowPointer3)="","",INDEX(INDIRECT("ALL["&amp;UNTANA7[#Headers]&amp;"]"),rowPointer3))</f>
        <v/>
      </c>
      <c r="T298" s="4" t="str">
        <f ca="1">IF(INDEX(INDIRECT("ALL["&amp;UNTANA7[#Headers]&amp;"]"),rowPointer3)="","",INDEX(INDIRECT("ALL["&amp;UNTANA7[#Headers]&amp;"]"),rowPointer3))</f>
        <v/>
      </c>
      <c r="U298" s="4" t="str">
        <f ca="1">IF(INDEX(INDIRECT("ALL["&amp;UNTANA7[#Headers]&amp;"]"),rowPointer3)="","",INDEX(INDIRECT("ALL["&amp;UNTANA7[#Headers]&amp;"]"),rowPointer3))</f>
        <v/>
      </c>
      <c r="V298" s="9" t="str">
        <f ca="1">IF(INDEX(INDIRECT("ALL["&amp;UNTANA7[#Headers]&amp;"]"),rowPointer3)="","",INDEX(INDIRECT("ALL["&amp;UNTANA7[#Headers]&amp;"]"),rowPointer3))</f>
        <v/>
      </c>
      <c r="W298" s="6" t="str">
        <f ca="1">IF(INDEX(INDIRECT("ALL["&amp;UNTANA7[#Headers]&amp;"]"),rowPointer3)="","",INDEX(INDIRECT("ALL["&amp;UNTANA7[#Headers]&amp;"]"),rowPointer3))</f>
        <v/>
      </c>
    </row>
    <row r="299" spans="1:23" x14ac:dyDescent="0.25">
      <c r="A299" s="7">
        <v>295</v>
      </c>
      <c r="D299">
        <f t="shared" si="4"/>
        <v>295</v>
      </c>
      <c r="E299">
        <f ca="1">INDEX(INDIRECT("ALL["&amp;UNTANA7[#Headers]&amp;"]"),rowPointer3)</f>
        <v>57</v>
      </c>
      <c r="F299" s="2" t="str">
        <f ca="1">INDEX(INDIRECT("ALL["&amp;UNTANA7[#Headers]&amp;"]"),rowPointer3)</f>
        <v/>
      </c>
      <c r="G299" s="6" t="str">
        <f ca="1">IF(INDEX(INDIRECT("ALL["&amp;UNTANA7[#Headers]&amp;"]"),rowPointer3)="","",INDEX(INDIRECT("ALL["&amp;UNTANA7[#Headers]&amp;"]"),rowPointer3))</f>
        <v>KENKO SINAR INDONESIA</v>
      </c>
      <c r="H299" s="6" t="str">
        <f ca="1">IF(INDEX(INDIRECT("ALL["&amp;UNTANA7[#Headers]&amp;"]"),rowPointer3)="","",INDEX(INDIRECT("ALL["&amp;UNTANA7[#Headers]&amp;"]"),rowPointer3))</f>
        <v>ARTO MORO</v>
      </c>
      <c r="I299" s="6" t="str">
        <f ca="1">IF(INDEX(INDIRECT("ALL["&amp;UNTANA7[#Headers]&amp;"]"),rowPointer3)="","",INDEX(INDIRECT("ALL["&amp;UNTANA7[#Headers]&amp;"]"),rowPointer3))</f>
        <v>23010542</v>
      </c>
      <c r="J299" s="6" t="str">
        <f ca="1">IF(INDEX(INDIRECT("ALL["&amp;UNTANA7[#Headers]&amp;"]"),rowPointer3)="","",INDEX(INDIRECT("ALL["&amp;UNTANA7[#Headers]&amp;"]"),rowPointer3))</f>
        <v>SA 39419</v>
      </c>
      <c r="K299" s="2">
        <f ca="1">IF(INDEX(INDIRECT("ALL["&amp;UNTANA7[#Headers]&amp;"]"),rowPointer3)="","",INDEX(INDIRECT("ALL["&amp;UNTANA7[#Headers]&amp;"]"),rowPointer3))</f>
        <v>44935</v>
      </c>
      <c r="L299" s="6" t="str">
        <f ca="1">IF(INDEX(INDIRECT("ALL["&amp;UNTANA7[#Headers]&amp;"]"),rowPointer3)="","",INDEX(INDIRECT("ALL["&amp;UNTANA7[#Headers]&amp;"]"),rowPointer3))</f>
        <v/>
      </c>
      <c r="M299" s="6" t="str">
        <f ca="1">IF(INDEX(INDIRECT("ALL["&amp;UNTANA7[#Headers]&amp;"]"),rowPointer3)="","",INDEX(INDIRECT("ALL["&amp;UNTANA7[#Headers]&amp;"]"),rowPointer3))</f>
        <v>KENKO GEL PEN HI-TECH-H 0.28MM BLACK</v>
      </c>
      <c r="N299" s="6">
        <f ca="1">IF(INDEX(INDIRECT("ALL["&amp;UNTANA7[#Headers]&amp;"]"),rowPointer3)="","",INDEX(INDIRECT("ALL["&amp;UNTANA7[#Headers]&amp;"]"),rowPointer3))</f>
        <v>5</v>
      </c>
      <c r="O299" s="9" t="str">
        <f ca="1">IF(INDEX(INDIRECT("ALL["&amp;UNTANA7[#Headers]&amp;"]"),rowPointer3)="","",INDEX(INDIRECT("ALL["&amp;UNTANA7[#Headers]&amp;"]"),rowPointer3))</f>
        <v/>
      </c>
      <c r="P299" s="6" t="str">
        <f ca="1">IF(INDEX(INDIRECT("ALL["&amp;UNTANA7[#Headers]&amp;"]"),rowPointer3)="","",INDEX(INDIRECT("ALL["&amp;UNTANA7[#Headers]&amp;"]"),rowPointer3))</f>
        <v/>
      </c>
      <c r="Q299" s="9" t="str">
        <f ca="1">IF(INDEX(INDIRECT("ALL["&amp;UNTANA7[#Headers]&amp;"]"),rowPointer3)="","",INDEX(INDIRECT("ALL["&amp;UNTANA7[#Headers]&amp;"]"),rowPointer3))</f>
        <v/>
      </c>
      <c r="R299" s="9">
        <f ca="1">IF(INDEX(INDIRECT("ALL["&amp;UNTANA7[#Headers]&amp;"]"),rowPointer3)="","",INDEX(INDIRECT("ALL["&amp;UNTANA7[#Headers]&amp;"]"),rowPointer3))</f>
        <v>5616000</v>
      </c>
      <c r="S299" s="6" t="str">
        <f ca="1">IF(INDEX(INDIRECT("ALL["&amp;UNTANA7[#Headers]&amp;"]"),rowPointer3)="","",INDEX(INDIRECT("ALL["&amp;UNTANA7[#Headers]&amp;"]"),rowPointer3))</f>
        <v>12 GRS</v>
      </c>
      <c r="T299" s="4">
        <f ca="1">IF(INDEX(INDIRECT("ALL["&amp;UNTANA7[#Headers]&amp;"]"),rowPointer3)="","",INDEX(INDIRECT("ALL["&amp;UNTANA7[#Headers]&amp;"]"),rowPointer3))</f>
        <v>0.17</v>
      </c>
      <c r="U299" s="4" t="str">
        <f ca="1">IF(INDEX(INDIRECT("ALL["&amp;UNTANA7[#Headers]&amp;"]"),rowPointer3)="","",INDEX(INDIRECT("ALL["&amp;UNTANA7[#Headers]&amp;"]"),rowPointer3))</f>
        <v/>
      </c>
      <c r="V299" s="9" t="str">
        <f ca="1">IF(INDEX(INDIRECT("ALL["&amp;UNTANA7[#Headers]&amp;"]"),rowPointer3)="","",INDEX(INDIRECT("ALL["&amp;UNTANA7[#Headers]&amp;"]"),rowPointer3))</f>
        <v/>
      </c>
      <c r="W299" s="6" t="str">
        <f ca="1">IF(INDEX(INDIRECT("ALL["&amp;UNTANA7[#Headers]&amp;"]"),rowPointer3)="","",INDEX(INDIRECT("ALL["&amp;UNTANA7[#Headers]&amp;"]"),rowPointer3))</f>
        <v/>
      </c>
    </row>
    <row r="300" spans="1:23" x14ac:dyDescent="0.25">
      <c r="A300" s="7">
        <v>296</v>
      </c>
      <c r="D300">
        <f t="shared" si="4"/>
        <v>296</v>
      </c>
      <c r="E300" t="str">
        <f ca="1">INDEX(INDIRECT("ALL["&amp;UNTANA7[#Headers]&amp;"]"),rowPointer3)</f>
        <v/>
      </c>
      <c r="F300" s="2" t="str">
        <f ca="1">INDEX(INDIRECT("ALL["&amp;UNTANA7[#Headers]&amp;"]"),rowPointer3)</f>
        <v/>
      </c>
      <c r="G300" s="6" t="str">
        <f ca="1">IF(INDEX(INDIRECT("ALL["&amp;UNTANA7[#Headers]&amp;"]"),rowPointer3)="","",INDEX(INDIRECT("ALL["&amp;UNTANA7[#Headers]&amp;"]"),rowPointer3))</f>
        <v/>
      </c>
      <c r="H300" s="6" t="str">
        <f ca="1">IF(INDEX(INDIRECT("ALL["&amp;UNTANA7[#Headers]&amp;"]"),rowPointer3)="","",INDEX(INDIRECT("ALL["&amp;UNTANA7[#Headers]&amp;"]"),rowPointer3))</f>
        <v/>
      </c>
      <c r="I300" s="6" t="str">
        <f ca="1">IF(INDEX(INDIRECT("ALL["&amp;UNTANA7[#Headers]&amp;"]"),rowPointer3)="","",INDEX(INDIRECT("ALL["&amp;UNTANA7[#Headers]&amp;"]"),rowPointer3))</f>
        <v/>
      </c>
      <c r="J300" s="6" t="str">
        <f ca="1">IF(INDEX(INDIRECT("ALL["&amp;UNTANA7[#Headers]&amp;"]"),rowPointer3)="","",INDEX(INDIRECT("ALL["&amp;UNTANA7[#Headers]&amp;"]"),rowPointer3))</f>
        <v/>
      </c>
      <c r="K300" s="2" t="str">
        <f ca="1">IF(INDEX(INDIRECT("ALL["&amp;UNTANA7[#Headers]&amp;"]"),rowPointer3)="","",INDEX(INDIRECT("ALL["&amp;UNTANA7[#Headers]&amp;"]"),rowPointer3))</f>
        <v/>
      </c>
      <c r="L300" s="6" t="str">
        <f ca="1">IF(INDEX(INDIRECT("ALL["&amp;UNTANA7[#Headers]&amp;"]"),rowPointer3)="","",INDEX(INDIRECT("ALL["&amp;UNTANA7[#Headers]&amp;"]"),rowPointer3))</f>
        <v/>
      </c>
      <c r="M300" s="6" t="str">
        <f ca="1">IF(INDEX(INDIRECT("ALL["&amp;UNTANA7[#Headers]&amp;"]"),rowPointer3)="","",INDEX(INDIRECT("ALL["&amp;UNTANA7[#Headers]&amp;"]"),rowPointer3))</f>
        <v>KENKO STAPLER HD-10</v>
      </c>
      <c r="N300" s="6">
        <f ca="1">IF(INDEX(INDIRECT("ALL["&amp;UNTANA7[#Headers]&amp;"]"),rowPointer3)="","",INDEX(INDIRECT("ALL["&amp;UNTANA7[#Headers]&amp;"]"),rowPointer3))</f>
        <v>3</v>
      </c>
      <c r="O300" s="9" t="str">
        <f ca="1">IF(INDEX(INDIRECT("ALL["&amp;UNTANA7[#Headers]&amp;"]"),rowPointer3)="","",INDEX(INDIRECT("ALL["&amp;UNTANA7[#Headers]&amp;"]"),rowPointer3))</f>
        <v/>
      </c>
      <c r="P300" s="6" t="str">
        <f ca="1">IF(INDEX(INDIRECT("ALL["&amp;UNTANA7[#Headers]&amp;"]"),rowPointer3)="","",INDEX(INDIRECT("ALL["&amp;UNTANA7[#Headers]&amp;"]"),rowPointer3))</f>
        <v/>
      </c>
      <c r="Q300" s="9" t="str">
        <f ca="1">IF(INDEX(INDIRECT("ALL["&amp;UNTANA7[#Headers]&amp;"]"),rowPointer3)="","",INDEX(INDIRECT("ALL["&amp;UNTANA7[#Headers]&amp;"]"),rowPointer3))</f>
        <v/>
      </c>
      <c r="R300" s="9">
        <f ca="1">IF(INDEX(INDIRECT("ALL["&amp;UNTANA7[#Headers]&amp;"]"),rowPointer3)="","",INDEX(INDIRECT("ALL["&amp;UNTANA7[#Headers]&amp;"]"),rowPointer3))</f>
        <v>1860000</v>
      </c>
      <c r="S300" s="6" t="str">
        <f ca="1">IF(INDEX(INDIRECT("ALL["&amp;UNTANA7[#Headers]&amp;"]"),rowPointer3)="","",INDEX(INDIRECT("ALL["&amp;UNTANA7[#Headers]&amp;"]"),rowPointer3))</f>
        <v>20 DOZ</v>
      </c>
      <c r="T300" s="4">
        <f ca="1">IF(INDEX(INDIRECT("ALL["&amp;UNTANA7[#Headers]&amp;"]"),rowPointer3)="","",INDEX(INDIRECT("ALL["&amp;UNTANA7[#Headers]&amp;"]"),rowPointer3))</f>
        <v>0.17</v>
      </c>
      <c r="U300" s="4" t="str">
        <f ca="1">IF(INDEX(INDIRECT("ALL["&amp;UNTANA7[#Headers]&amp;"]"),rowPointer3)="","",INDEX(INDIRECT("ALL["&amp;UNTANA7[#Headers]&amp;"]"),rowPointer3))</f>
        <v/>
      </c>
      <c r="V300" s="9" t="str">
        <f ca="1">IF(INDEX(INDIRECT("ALL["&amp;UNTANA7[#Headers]&amp;"]"),rowPointer3)="","",INDEX(INDIRECT("ALL["&amp;UNTANA7[#Headers]&amp;"]"),rowPointer3))</f>
        <v/>
      </c>
      <c r="W300" s="6" t="str">
        <f ca="1">IF(INDEX(INDIRECT("ALL["&amp;UNTANA7[#Headers]&amp;"]"),rowPointer3)="","",INDEX(INDIRECT("ALL["&amp;UNTANA7[#Headers]&amp;"]"),rowPointer3))</f>
        <v/>
      </c>
    </row>
    <row r="301" spans="1:23" x14ac:dyDescent="0.25">
      <c r="A301" s="7">
        <v>297</v>
      </c>
      <c r="D301">
        <f t="shared" si="4"/>
        <v>297</v>
      </c>
      <c r="E301" t="str">
        <f ca="1">INDEX(INDIRECT("ALL["&amp;UNTANA7[#Headers]&amp;"]"),rowPointer3)</f>
        <v/>
      </c>
      <c r="F301" s="2" t="str">
        <f ca="1">INDEX(INDIRECT("ALL["&amp;UNTANA7[#Headers]&amp;"]"),rowPointer3)</f>
        <v/>
      </c>
      <c r="G301" s="6" t="str">
        <f ca="1">IF(INDEX(INDIRECT("ALL["&amp;UNTANA7[#Headers]&amp;"]"),rowPointer3)="","",INDEX(INDIRECT("ALL["&amp;UNTANA7[#Headers]&amp;"]"),rowPointer3))</f>
        <v/>
      </c>
      <c r="H301" s="6" t="str">
        <f ca="1">IF(INDEX(INDIRECT("ALL["&amp;UNTANA7[#Headers]&amp;"]"),rowPointer3)="","",INDEX(INDIRECT("ALL["&amp;UNTANA7[#Headers]&amp;"]"),rowPointer3))</f>
        <v/>
      </c>
      <c r="I301" s="6" t="str">
        <f ca="1">IF(INDEX(INDIRECT("ALL["&amp;UNTANA7[#Headers]&amp;"]"),rowPointer3)="","",INDEX(INDIRECT("ALL["&amp;UNTANA7[#Headers]&amp;"]"),rowPointer3))</f>
        <v/>
      </c>
      <c r="J301" s="6" t="str">
        <f ca="1">IF(INDEX(INDIRECT("ALL["&amp;UNTANA7[#Headers]&amp;"]"),rowPointer3)="","",INDEX(INDIRECT("ALL["&amp;UNTANA7[#Headers]&amp;"]"),rowPointer3))</f>
        <v/>
      </c>
      <c r="K301" s="2" t="str">
        <f ca="1">IF(INDEX(INDIRECT("ALL["&amp;UNTANA7[#Headers]&amp;"]"),rowPointer3)="","",INDEX(INDIRECT("ALL["&amp;UNTANA7[#Headers]&amp;"]"),rowPointer3))</f>
        <v/>
      </c>
      <c r="L301" s="6" t="str">
        <f ca="1">IF(INDEX(INDIRECT("ALL["&amp;UNTANA7[#Headers]&amp;"]"),rowPointer3)="","",INDEX(INDIRECT("ALL["&amp;UNTANA7[#Headers]&amp;"]"),rowPointer3))</f>
        <v/>
      </c>
      <c r="M301" s="6" t="str">
        <f ca="1">IF(INDEX(INDIRECT("ALL["&amp;UNTANA7[#Headers]&amp;"]"),rowPointer3)="","",INDEX(INDIRECT("ALL["&amp;UNTANA7[#Headers]&amp;"]"),rowPointer3))</f>
        <v>KENKO STAPLER HD-50</v>
      </c>
      <c r="N301" s="6">
        <f ca="1">IF(INDEX(INDIRECT("ALL["&amp;UNTANA7[#Headers]&amp;"]"),rowPointer3)="","",INDEX(INDIRECT("ALL["&amp;UNTANA7[#Headers]&amp;"]"),rowPointer3))</f>
        <v>2</v>
      </c>
      <c r="O301" s="9" t="str">
        <f ca="1">IF(INDEX(INDIRECT("ALL["&amp;UNTANA7[#Headers]&amp;"]"),rowPointer3)="","",INDEX(INDIRECT("ALL["&amp;UNTANA7[#Headers]&amp;"]"),rowPointer3))</f>
        <v/>
      </c>
      <c r="P301" s="6" t="str">
        <f ca="1">IF(INDEX(INDIRECT("ALL["&amp;UNTANA7[#Headers]&amp;"]"),rowPointer3)="","",INDEX(INDIRECT("ALL["&amp;UNTANA7[#Headers]&amp;"]"),rowPointer3))</f>
        <v/>
      </c>
      <c r="Q301" s="9" t="str">
        <f ca="1">IF(INDEX(INDIRECT("ALL["&amp;UNTANA7[#Headers]&amp;"]"),rowPointer3)="","",INDEX(INDIRECT("ALL["&amp;UNTANA7[#Headers]&amp;"]"),rowPointer3))</f>
        <v/>
      </c>
      <c r="R301" s="9">
        <f ca="1">IF(INDEX(INDIRECT("ALL["&amp;UNTANA7[#Headers]&amp;"]"),rowPointer3)="","",INDEX(INDIRECT("ALL["&amp;UNTANA7[#Headers]&amp;"]"),rowPointer3))</f>
        <v>2280000</v>
      </c>
      <c r="S301" s="6" t="str">
        <f ca="1">IF(INDEX(INDIRECT("ALL["&amp;UNTANA7[#Headers]&amp;"]"),rowPointer3)="","",INDEX(INDIRECT("ALL["&amp;UNTANA7[#Headers]&amp;"]"),rowPointer3))</f>
        <v>10 DOZ</v>
      </c>
      <c r="T301" s="4">
        <f ca="1">IF(INDEX(INDIRECT("ALL["&amp;UNTANA7[#Headers]&amp;"]"),rowPointer3)="","",INDEX(INDIRECT("ALL["&amp;UNTANA7[#Headers]&amp;"]"),rowPointer3))</f>
        <v>0.17</v>
      </c>
      <c r="U301" s="4" t="str">
        <f ca="1">IF(INDEX(INDIRECT("ALL["&amp;UNTANA7[#Headers]&amp;"]"),rowPointer3)="","",INDEX(INDIRECT("ALL["&amp;UNTANA7[#Headers]&amp;"]"),rowPointer3))</f>
        <v/>
      </c>
      <c r="V301" s="9" t="str">
        <f ca="1">IF(INDEX(INDIRECT("ALL["&amp;UNTANA7[#Headers]&amp;"]"),rowPointer3)="","",INDEX(INDIRECT("ALL["&amp;UNTANA7[#Headers]&amp;"]"),rowPointer3))</f>
        <v/>
      </c>
      <c r="W301" s="6" t="str">
        <f ca="1">IF(INDEX(INDIRECT("ALL["&amp;UNTANA7[#Headers]&amp;"]"),rowPointer3)="","",INDEX(INDIRECT("ALL["&amp;UNTANA7[#Headers]&amp;"]"),rowPointer3))</f>
        <v/>
      </c>
    </row>
    <row r="302" spans="1:23" x14ac:dyDescent="0.25">
      <c r="A302" s="7">
        <v>298</v>
      </c>
      <c r="D302">
        <f t="shared" si="4"/>
        <v>298</v>
      </c>
      <c r="E302" t="str">
        <f ca="1">INDEX(INDIRECT("ALL["&amp;UNTANA7[#Headers]&amp;"]"),rowPointer3)</f>
        <v/>
      </c>
      <c r="F302" s="2" t="str">
        <f ca="1">INDEX(INDIRECT("ALL["&amp;UNTANA7[#Headers]&amp;"]"),rowPointer3)</f>
        <v/>
      </c>
      <c r="G302" s="6" t="str">
        <f ca="1">IF(INDEX(INDIRECT("ALL["&amp;UNTANA7[#Headers]&amp;"]"),rowPointer3)="","",INDEX(INDIRECT("ALL["&amp;UNTANA7[#Headers]&amp;"]"),rowPointer3))</f>
        <v/>
      </c>
      <c r="H302" s="6" t="str">
        <f ca="1">IF(INDEX(INDIRECT("ALL["&amp;UNTANA7[#Headers]&amp;"]"),rowPointer3)="","",INDEX(INDIRECT("ALL["&amp;UNTANA7[#Headers]&amp;"]"),rowPointer3))</f>
        <v/>
      </c>
      <c r="I302" s="6" t="str">
        <f ca="1">IF(INDEX(INDIRECT("ALL["&amp;UNTANA7[#Headers]&amp;"]"),rowPointer3)="","",INDEX(INDIRECT("ALL["&amp;UNTANA7[#Headers]&amp;"]"),rowPointer3))</f>
        <v/>
      </c>
      <c r="J302" s="6" t="str">
        <f ca="1">IF(INDEX(INDIRECT("ALL["&amp;UNTANA7[#Headers]&amp;"]"),rowPointer3)="","",INDEX(INDIRECT("ALL["&amp;UNTANA7[#Headers]&amp;"]"),rowPointer3))</f>
        <v/>
      </c>
      <c r="K302" s="2" t="str">
        <f ca="1">IF(INDEX(INDIRECT("ALL["&amp;UNTANA7[#Headers]&amp;"]"),rowPointer3)="","",INDEX(INDIRECT("ALL["&amp;UNTANA7[#Headers]&amp;"]"),rowPointer3))</f>
        <v/>
      </c>
      <c r="L302" s="6" t="str">
        <f ca="1">IF(INDEX(INDIRECT("ALL["&amp;UNTANA7[#Headers]&amp;"]"),rowPointer3)="","",INDEX(INDIRECT("ALL["&amp;UNTANA7[#Headers]&amp;"]"),rowPointer3))</f>
        <v/>
      </c>
      <c r="M302" s="6" t="str">
        <f ca="1">IF(INDEX(INDIRECT("ALL["&amp;UNTANA7[#Headers]&amp;"]"),rowPointer3)="","",INDEX(INDIRECT("ALL["&amp;UNTANA7[#Headers]&amp;"]"),rowPointer3))</f>
        <v>KENKO CORRECTION TAPE CT-902 (12M X 5MM)</v>
      </c>
      <c r="N302" s="6">
        <f ca="1">IF(INDEX(INDIRECT("ALL["&amp;UNTANA7[#Headers]&amp;"]"),rowPointer3)="","",INDEX(INDIRECT("ALL["&amp;UNTANA7[#Headers]&amp;"]"),rowPointer3))</f>
        <v>2</v>
      </c>
      <c r="O302" s="9" t="str">
        <f ca="1">IF(INDEX(INDIRECT("ALL["&amp;UNTANA7[#Headers]&amp;"]"),rowPointer3)="","",INDEX(INDIRECT("ALL["&amp;UNTANA7[#Headers]&amp;"]"),rowPointer3))</f>
        <v/>
      </c>
      <c r="P302" s="6" t="str">
        <f ca="1">IF(INDEX(INDIRECT("ALL["&amp;UNTANA7[#Headers]&amp;"]"),rowPointer3)="","",INDEX(INDIRECT("ALL["&amp;UNTANA7[#Headers]&amp;"]"),rowPointer3))</f>
        <v/>
      </c>
      <c r="Q302" s="9" t="str">
        <f ca="1">IF(INDEX(INDIRECT("ALL["&amp;UNTANA7[#Headers]&amp;"]"),rowPointer3)="","",INDEX(INDIRECT("ALL["&amp;UNTANA7[#Headers]&amp;"]"),rowPointer3))</f>
        <v/>
      </c>
      <c r="R302" s="9">
        <f ca="1">IF(INDEX(INDIRECT("ALL["&amp;UNTANA7[#Headers]&amp;"]"),rowPointer3)="","",INDEX(INDIRECT("ALL["&amp;UNTANA7[#Headers]&amp;"]"),rowPointer3))</f>
        <v>2880000</v>
      </c>
      <c r="S302" s="6" t="str">
        <f ca="1">IF(INDEX(INDIRECT("ALL["&amp;UNTANA7[#Headers]&amp;"]"),rowPointer3)="","",INDEX(INDIRECT("ALL["&amp;UNTANA7[#Headers]&amp;"]"),rowPointer3))</f>
        <v>48 DOZ</v>
      </c>
      <c r="T302" s="4">
        <f ca="1">IF(INDEX(INDIRECT("ALL["&amp;UNTANA7[#Headers]&amp;"]"),rowPointer3)="","",INDEX(INDIRECT("ALL["&amp;UNTANA7[#Headers]&amp;"]"),rowPointer3))</f>
        <v>0.17</v>
      </c>
      <c r="U302" s="4" t="str">
        <f ca="1">IF(INDEX(INDIRECT("ALL["&amp;UNTANA7[#Headers]&amp;"]"),rowPointer3)="","",INDEX(INDIRECT("ALL["&amp;UNTANA7[#Headers]&amp;"]"),rowPointer3))</f>
        <v/>
      </c>
      <c r="V302" s="9" t="str">
        <f ca="1">IF(INDEX(INDIRECT("ALL["&amp;UNTANA7[#Headers]&amp;"]"),rowPointer3)="","",INDEX(INDIRECT("ALL["&amp;UNTANA7[#Headers]&amp;"]"),rowPointer3))</f>
        <v/>
      </c>
      <c r="W302" s="6" t="str">
        <f ca="1">IF(INDEX(INDIRECT("ALL["&amp;UNTANA7[#Headers]&amp;"]"),rowPointer3)="","",INDEX(INDIRECT("ALL["&amp;UNTANA7[#Headers]&amp;"]"),rowPointer3))</f>
        <v/>
      </c>
    </row>
    <row r="303" spans="1:23" x14ac:dyDescent="0.25">
      <c r="A303" s="7">
        <v>299</v>
      </c>
      <c r="D303">
        <f t="shared" si="4"/>
        <v>299</v>
      </c>
      <c r="E303" t="str">
        <f ca="1">INDEX(INDIRECT("ALL["&amp;UNTANA7[#Headers]&amp;"]"),rowPointer3)</f>
        <v/>
      </c>
      <c r="F303" s="2" t="str">
        <f ca="1">INDEX(INDIRECT("ALL["&amp;UNTANA7[#Headers]&amp;"]"),rowPointer3)</f>
        <v/>
      </c>
      <c r="G303" s="6" t="str">
        <f ca="1">IF(INDEX(INDIRECT("ALL["&amp;UNTANA7[#Headers]&amp;"]"),rowPointer3)="","",INDEX(INDIRECT("ALL["&amp;UNTANA7[#Headers]&amp;"]"),rowPointer3))</f>
        <v/>
      </c>
      <c r="H303" s="6" t="str">
        <f ca="1">IF(INDEX(INDIRECT("ALL["&amp;UNTANA7[#Headers]&amp;"]"),rowPointer3)="","",INDEX(INDIRECT("ALL["&amp;UNTANA7[#Headers]&amp;"]"),rowPointer3))</f>
        <v/>
      </c>
      <c r="I303" s="6" t="str">
        <f ca="1">IF(INDEX(INDIRECT("ALL["&amp;UNTANA7[#Headers]&amp;"]"),rowPointer3)="","",INDEX(INDIRECT("ALL["&amp;UNTANA7[#Headers]&amp;"]"),rowPointer3))</f>
        <v/>
      </c>
      <c r="J303" s="6" t="str">
        <f ca="1">IF(INDEX(INDIRECT("ALL["&amp;UNTANA7[#Headers]&amp;"]"),rowPointer3)="","",INDEX(INDIRECT("ALL["&amp;UNTANA7[#Headers]&amp;"]"),rowPointer3))</f>
        <v/>
      </c>
      <c r="K303" s="2" t="str">
        <f ca="1">IF(INDEX(INDIRECT("ALL["&amp;UNTANA7[#Headers]&amp;"]"),rowPointer3)="","",INDEX(INDIRECT("ALL["&amp;UNTANA7[#Headers]&amp;"]"),rowPointer3))</f>
        <v/>
      </c>
      <c r="L303" s="6" t="str">
        <f ca="1">IF(INDEX(INDIRECT("ALL["&amp;UNTANA7[#Headers]&amp;"]"),rowPointer3)="","",INDEX(INDIRECT("ALL["&amp;UNTANA7[#Headers]&amp;"]"),rowPointer3))</f>
        <v/>
      </c>
      <c r="M303" s="6" t="str">
        <f ca="1">IF(INDEX(INDIRECT("ALL["&amp;UNTANA7[#Headers]&amp;"]"),rowPointer3)="","",INDEX(INDIRECT("ALL["&amp;UNTANA7[#Headers]&amp;"]"),rowPointer3))</f>
        <v>KENKO GEL PEN KE-303 T-GEL TRIANGULAR BLACK</v>
      </c>
      <c r="N303" s="6">
        <f ca="1">IF(INDEX(INDIRECT("ALL["&amp;UNTANA7[#Headers]&amp;"]"),rowPointer3)="","",INDEX(INDIRECT("ALL["&amp;UNTANA7[#Headers]&amp;"]"),rowPointer3))</f>
        <v>5</v>
      </c>
      <c r="O303" s="9" t="str">
        <f ca="1">IF(INDEX(INDIRECT("ALL["&amp;UNTANA7[#Headers]&amp;"]"),rowPointer3)="","",INDEX(INDIRECT("ALL["&amp;UNTANA7[#Headers]&amp;"]"),rowPointer3))</f>
        <v/>
      </c>
      <c r="P303" s="6" t="str">
        <f ca="1">IF(INDEX(INDIRECT("ALL["&amp;UNTANA7[#Headers]&amp;"]"),rowPointer3)="","",INDEX(INDIRECT("ALL["&amp;UNTANA7[#Headers]&amp;"]"),rowPointer3))</f>
        <v/>
      </c>
      <c r="Q303" s="9" t="str">
        <f ca="1">IF(INDEX(INDIRECT("ALL["&amp;UNTANA7[#Headers]&amp;"]"),rowPointer3)="","",INDEX(INDIRECT("ALL["&amp;UNTANA7[#Headers]&amp;"]"),rowPointer3))</f>
        <v/>
      </c>
      <c r="R303" s="9">
        <f ca="1">IF(INDEX(INDIRECT("ALL["&amp;UNTANA7[#Headers]&amp;"]"),rowPointer3)="","",INDEX(INDIRECT("ALL["&amp;UNTANA7[#Headers]&amp;"]"),rowPointer3))</f>
        <v>3110400</v>
      </c>
      <c r="S303" s="6" t="str">
        <f ca="1">IF(INDEX(INDIRECT("ALL["&amp;UNTANA7[#Headers]&amp;"]"),rowPointer3)="","",INDEX(INDIRECT("ALL["&amp;UNTANA7[#Headers]&amp;"]"),rowPointer3))</f>
        <v>12 GRS</v>
      </c>
      <c r="T303" s="4">
        <f ca="1">IF(INDEX(INDIRECT("ALL["&amp;UNTANA7[#Headers]&amp;"]"),rowPointer3)="","",INDEX(INDIRECT("ALL["&amp;UNTANA7[#Headers]&amp;"]"),rowPointer3))</f>
        <v>0.17</v>
      </c>
      <c r="U303" s="4" t="str">
        <f ca="1">IF(INDEX(INDIRECT("ALL["&amp;UNTANA7[#Headers]&amp;"]"),rowPointer3)="","",INDEX(INDIRECT("ALL["&amp;UNTANA7[#Headers]&amp;"]"),rowPointer3))</f>
        <v/>
      </c>
      <c r="V303" s="9" t="str">
        <f ca="1">IF(INDEX(INDIRECT("ALL["&amp;UNTANA7[#Headers]&amp;"]"),rowPointer3)="","",INDEX(INDIRECT("ALL["&amp;UNTANA7[#Headers]&amp;"]"),rowPointer3))</f>
        <v/>
      </c>
      <c r="W303" s="6" t="str">
        <f ca="1">IF(INDEX(INDIRECT("ALL["&amp;UNTANA7[#Headers]&amp;"]"),rowPointer3)="","",INDEX(INDIRECT("ALL["&amp;UNTANA7[#Headers]&amp;"]"),rowPointer3))</f>
        <v/>
      </c>
    </row>
    <row r="304" spans="1:23" x14ac:dyDescent="0.25">
      <c r="A304" s="7">
        <v>300</v>
      </c>
      <c r="D304">
        <f t="shared" si="4"/>
        <v>300</v>
      </c>
      <c r="E304" t="str">
        <f ca="1">INDEX(INDIRECT("ALL["&amp;UNTANA7[#Headers]&amp;"]"),rowPointer3)</f>
        <v/>
      </c>
      <c r="F304" s="2" t="str">
        <f ca="1">INDEX(INDIRECT("ALL["&amp;UNTANA7[#Headers]&amp;"]"),rowPointer3)</f>
        <v/>
      </c>
      <c r="G304" s="6" t="str">
        <f ca="1">IF(INDEX(INDIRECT("ALL["&amp;UNTANA7[#Headers]&amp;"]"),rowPointer3)="","",INDEX(INDIRECT("ALL["&amp;UNTANA7[#Headers]&amp;"]"),rowPointer3))</f>
        <v/>
      </c>
      <c r="H304" s="6" t="str">
        <f ca="1">IF(INDEX(INDIRECT("ALL["&amp;UNTANA7[#Headers]&amp;"]"),rowPointer3)="","",INDEX(INDIRECT("ALL["&amp;UNTANA7[#Headers]&amp;"]"),rowPointer3))</f>
        <v/>
      </c>
      <c r="I304" s="6" t="str">
        <f ca="1">IF(INDEX(INDIRECT("ALL["&amp;UNTANA7[#Headers]&amp;"]"),rowPointer3)="","",INDEX(INDIRECT("ALL["&amp;UNTANA7[#Headers]&amp;"]"),rowPointer3))</f>
        <v/>
      </c>
      <c r="J304" s="6" t="str">
        <f ca="1">IF(INDEX(INDIRECT("ALL["&amp;UNTANA7[#Headers]&amp;"]"),rowPointer3)="","",INDEX(INDIRECT("ALL["&amp;UNTANA7[#Headers]&amp;"]"),rowPointer3))</f>
        <v/>
      </c>
      <c r="K304" s="2" t="str">
        <f ca="1">IF(INDEX(INDIRECT("ALL["&amp;UNTANA7[#Headers]&amp;"]"),rowPointer3)="","",INDEX(INDIRECT("ALL["&amp;UNTANA7[#Headers]&amp;"]"),rowPointer3))</f>
        <v/>
      </c>
      <c r="L304" s="6" t="str">
        <f ca="1">IF(INDEX(INDIRECT("ALL["&amp;UNTANA7[#Headers]&amp;"]"),rowPointer3)="","",INDEX(INDIRECT("ALL["&amp;UNTANA7[#Headers]&amp;"]"),rowPointer3))</f>
        <v/>
      </c>
      <c r="M304" s="6" t="str">
        <f ca="1">IF(INDEX(INDIRECT("ALL["&amp;UNTANA7[#Headers]&amp;"]"),rowPointer3)="","",INDEX(INDIRECT("ALL["&amp;UNTANA7[#Headers]&amp;"]"),rowPointer3))</f>
        <v>KENKO ERASER ERB-20SQ BLACK</v>
      </c>
      <c r="N304" s="6">
        <f ca="1">IF(INDEX(INDIRECT("ALL["&amp;UNTANA7[#Headers]&amp;"]"),rowPointer3)="","",INDEX(INDIRECT("ALL["&amp;UNTANA7[#Headers]&amp;"]"),rowPointer3))</f>
        <v>1</v>
      </c>
      <c r="O304" s="9" t="str">
        <f ca="1">IF(INDEX(INDIRECT("ALL["&amp;UNTANA7[#Headers]&amp;"]"),rowPointer3)="","",INDEX(INDIRECT("ALL["&amp;UNTANA7[#Headers]&amp;"]"),rowPointer3))</f>
        <v/>
      </c>
      <c r="P304" s="6" t="str">
        <f ca="1">IF(INDEX(INDIRECT("ALL["&amp;UNTANA7[#Headers]&amp;"]"),rowPointer3)="","",INDEX(INDIRECT("ALL["&amp;UNTANA7[#Headers]&amp;"]"),rowPointer3))</f>
        <v/>
      </c>
      <c r="Q304" s="9" t="str">
        <f ca="1">IF(INDEX(INDIRECT("ALL["&amp;UNTANA7[#Headers]&amp;"]"),rowPointer3)="","",INDEX(INDIRECT("ALL["&amp;UNTANA7[#Headers]&amp;"]"),rowPointer3))</f>
        <v/>
      </c>
      <c r="R304" s="9">
        <f ca="1">IF(INDEX(INDIRECT("ALL["&amp;UNTANA7[#Headers]&amp;"]"),rowPointer3)="","",INDEX(INDIRECT("ALL["&amp;UNTANA7[#Headers]&amp;"]"),rowPointer3))</f>
        <v>1500000</v>
      </c>
      <c r="S304" s="6" t="str">
        <f ca="1">IF(INDEX(INDIRECT("ALL["&amp;UNTANA7[#Headers]&amp;"]"),rowPointer3)="","",INDEX(INDIRECT("ALL["&amp;UNTANA7[#Headers]&amp;"]"),rowPointer3))</f>
        <v>50 BOX</v>
      </c>
      <c r="T304" s="4">
        <f ca="1">IF(INDEX(INDIRECT("ALL["&amp;UNTANA7[#Headers]&amp;"]"),rowPointer3)="","",INDEX(INDIRECT("ALL["&amp;UNTANA7[#Headers]&amp;"]"),rowPointer3))</f>
        <v>0.17</v>
      </c>
      <c r="U304" s="4" t="str">
        <f ca="1">IF(INDEX(INDIRECT("ALL["&amp;UNTANA7[#Headers]&amp;"]"),rowPointer3)="","",INDEX(INDIRECT("ALL["&amp;UNTANA7[#Headers]&amp;"]"),rowPointer3))</f>
        <v/>
      </c>
      <c r="V304" s="9" t="str">
        <f ca="1">IF(INDEX(INDIRECT("ALL["&amp;UNTANA7[#Headers]&amp;"]"),rowPointer3)="","",INDEX(INDIRECT("ALL["&amp;UNTANA7[#Headers]&amp;"]"),rowPointer3))</f>
        <v/>
      </c>
      <c r="W304" s="6" t="str">
        <f ca="1">IF(INDEX(INDIRECT("ALL["&amp;UNTANA7[#Headers]&amp;"]"),rowPointer3)="","",INDEX(INDIRECT("ALL["&amp;UNTANA7[#Headers]&amp;"]"),rowPointer3))</f>
        <v/>
      </c>
    </row>
    <row r="305" spans="1:23" x14ac:dyDescent="0.25">
      <c r="A305" s="7">
        <v>301</v>
      </c>
      <c r="D305">
        <f t="shared" si="4"/>
        <v>301</v>
      </c>
      <c r="E305" t="str">
        <f ca="1">INDEX(INDIRECT("ALL["&amp;UNTANA7[#Headers]&amp;"]"),rowPointer3)</f>
        <v/>
      </c>
      <c r="F305" s="2" t="str">
        <f ca="1">INDEX(INDIRECT("ALL["&amp;UNTANA7[#Headers]&amp;"]"),rowPointer3)</f>
        <v/>
      </c>
      <c r="G305" s="6" t="str">
        <f ca="1">IF(INDEX(INDIRECT("ALL["&amp;UNTANA7[#Headers]&amp;"]"),rowPointer3)="","",INDEX(INDIRECT("ALL["&amp;UNTANA7[#Headers]&amp;"]"),rowPointer3))</f>
        <v/>
      </c>
      <c r="H305" s="6" t="str">
        <f ca="1">IF(INDEX(INDIRECT("ALL["&amp;UNTANA7[#Headers]&amp;"]"),rowPointer3)="","",INDEX(INDIRECT("ALL["&amp;UNTANA7[#Headers]&amp;"]"),rowPointer3))</f>
        <v/>
      </c>
      <c r="I305" s="6" t="str">
        <f ca="1">IF(INDEX(INDIRECT("ALL["&amp;UNTANA7[#Headers]&amp;"]"),rowPointer3)="","",INDEX(INDIRECT("ALL["&amp;UNTANA7[#Headers]&amp;"]"),rowPointer3))</f>
        <v/>
      </c>
      <c r="J305" s="6" t="str">
        <f ca="1">IF(INDEX(INDIRECT("ALL["&amp;UNTANA7[#Headers]&amp;"]"),rowPointer3)="","",INDEX(INDIRECT("ALL["&amp;UNTANA7[#Headers]&amp;"]"),rowPointer3))</f>
        <v/>
      </c>
      <c r="K305" s="2" t="str">
        <f ca="1">IF(INDEX(INDIRECT("ALL["&amp;UNTANA7[#Headers]&amp;"]"),rowPointer3)="","",INDEX(INDIRECT("ALL["&amp;UNTANA7[#Headers]&amp;"]"),rowPointer3))</f>
        <v/>
      </c>
      <c r="L305" s="6" t="str">
        <f ca="1">IF(INDEX(INDIRECT("ALL["&amp;UNTANA7[#Headers]&amp;"]"),rowPointer3)="","",INDEX(INDIRECT("ALL["&amp;UNTANA7[#Headers]&amp;"]"),rowPointer3))</f>
        <v/>
      </c>
      <c r="M305" s="6" t="str">
        <f ca="1">IF(INDEX(INDIRECT("ALL["&amp;UNTANA7[#Headers]&amp;"]"),rowPointer3)="","",INDEX(INDIRECT("ALL["&amp;UNTANA7[#Headers]&amp;"]"),rowPointer3))</f>
        <v>KENKO ERASER ERW-20SQ WHITE</v>
      </c>
      <c r="N305" s="6">
        <f ca="1">IF(INDEX(INDIRECT("ALL["&amp;UNTANA7[#Headers]&amp;"]"),rowPointer3)="","",INDEX(INDIRECT("ALL["&amp;UNTANA7[#Headers]&amp;"]"),rowPointer3))</f>
        <v>1</v>
      </c>
      <c r="O305" s="9" t="str">
        <f ca="1">IF(INDEX(INDIRECT("ALL["&amp;UNTANA7[#Headers]&amp;"]"),rowPointer3)="","",INDEX(INDIRECT("ALL["&amp;UNTANA7[#Headers]&amp;"]"),rowPointer3))</f>
        <v/>
      </c>
      <c r="P305" s="6" t="str">
        <f ca="1">IF(INDEX(INDIRECT("ALL["&amp;UNTANA7[#Headers]&amp;"]"),rowPointer3)="","",INDEX(INDIRECT("ALL["&amp;UNTANA7[#Headers]&amp;"]"),rowPointer3))</f>
        <v/>
      </c>
      <c r="Q305" s="9" t="str">
        <f ca="1">IF(INDEX(INDIRECT("ALL["&amp;UNTANA7[#Headers]&amp;"]"),rowPointer3)="","",INDEX(INDIRECT("ALL["&amp;UNTANA7[#Headers]&amp;"]"),rowPointer3))</f>
        <v/>
      </c>
      <c r="R305" s="9">
        <f ca="1">IF(INDEX(INDIRECT("ALL["&amp;UNTANA7[#Headers]&amp;"]"),rowPointer3)="","",INDEX(INDIRECT("ALL["&amp;UNTANA7[#Headers]&amp;"]"),rowPointer3))</f>
        <v>1500000</v>
      </c>
      <c r="S305" s="6" t="str">
        <f ca="1">IF(INDEX(INDIRECT("ALL["&amp;UNTANA7[#Headers]&amp;"]"),rowPointer3)="","",INDEX(INDIRECT("ALL["&amp;UNTANA7[#Headers]&amp;"]"),rowPointer3))</f>
        <v>50 BOX</v>
      </c>
      <c r="T305" s="4">
        <f ca="1">IF(INDEX(INDIRECT("ALL["&amp;UNTANA7[#Headers]&amp;"]"),rowPointer3)="","",INDEX(INDIRECT("ALL["&amp;UNTANA7[#Headers]&amp;"]"),rowPointer3))</f>
        <v>0.17</v>
      </c>
      <c r="U305" s="4" t="str">
        <f ca="1">IF(INDEX(INDIRECT("ALL["&amp;UNTANA7[#Headers]&amp;"]"),rowPointer3)="","",INDEX(INDIRECT("ALL["&amp;UNTANA7[#Headers]&amp;"]"),rowPointer3))</f>
        <v/>
      </c>
      <c r="V305" s="9" t="str">
        <f ca="1">IF(INDEX(INDIRECT("ALL["&amp;UNTANA7[#Headers]&amp;"]"),rowPointer3)="","",INDEX(INDIRECT("ALL["&amp;UNTANA7[#Headers]&amp;"]"),rowPointer3))</f>
        <v/>
      </c>
      <c r="W305" s="6" t="str">
        <f ca="1">IF(INDEX(INDIRECT("ALL["&amp;UNTANA7[#Headers]&amp;"]"),rowPointer3)="","",INDEX(INDIRECT("ALL["&amp;UNTANA7[#Headers]&amp;"]"),rowPointer3))</f>
        <v/>
      </c>
    </row>
    <row r="306" spans="1:23" x14ac:dyDescent="0.25">
      <c r="A306" s="7">
        <v>302</v>
      </c>
      <c r="D306">
        <f t="shared" si="4"/>
        <v>302</v>
      </c>
      <c r="E306" t="str">
        <f ca="1">INDEX(INDIRECT("ALL["&amp;UNTANA7[#Headers]&amp;"]"),rowPointer3)</f>
        <v/>
      </c>
      <c r="F306" s="2" t="str">
        <f ca="1">INDEX(INDIRECT("ALL["&amp;UNTANA7[#Headers]&amp;"]"),rowPointer3)</f>
        <v/>
      </c>
      <c r="G306" s="6" t="str">
        <f ca="1">IF(INDEX(INDIRECT("ALL["&amp;UNTANA7[#Headers]&amp;"]"),rowPointer3)="","",INDEX(INDIRECT("ALL["&amp;UNTANA7[#Headers]&amp;"]"),rowPointer3))</f>
        <v/>
      </c>
      <c r="H306" s="6" t="str">
        <f ca="1">IF(INDEX(INDIRECT("ALL["&amp;UNTANA7[#Headers]&amp;"]"),rowPointer3)="","",INDEX(INDIRECT("ALL["&amp;UNTANA7[#Headers]&amp;"]"),rowPointer3))</f>
        <v/>
      </c>
      <c r="I306" s="6" t="str">
        <f ca="1">IF(INDEX(INDIRECT("ALL["&amp;UNTANA7[#Headers]&amp;"]"),rowPointer3)="","",INDEX(INDIRECT("ALL["&amp;UNTANA7[#Headers]&amp;"]"),rowPointer3))</f>
        <v/>
      </c>
      <c r="J306" s="6" t="str">
        <f ca="1">IF(INDEX(INDIRECT("ALL["&amp;UNTANA7[#Headers]&amp;"]"),rowPointer3)="","",INDEX(INDIRECT("ALL["&amp;UNTANA7[#Headers]&amp;"]"),rowPointer3))</f>
        <v/>
      </c>
      <c r="K306" s="2" t="str">
        <f ca="1">IF(INDEX(INDIRECT("ALL["&amp;UNTANA7[#Headers]&amp;"]"),rowPointer3)="","",INDEX(INDIRECT("ALL["&amp;UNTANA7[#Headers]&amp;"]"),rowPointer3))</f>
        <v/>
      </c>
      <c r="L306" s="6" t="str">
        <f ca="1">IF(INDEX(INDIRECT("ALL["&amp;UNTANA7[#Headers]&amp;"]"),rowPointer3)="","",INDEX(INDIRECT("ALL["&amp;UNTANA7[#Headers]&amp;"]"),rowPointer3))</f>
        <v/>
      </c>
      <c r="M306" s="6" t="str">
        <f ca="1">IF(INDEX(INDIRECT("ALL["&amp;UNTANA7[#Headers]&amp;"]"),rowPointer3)="","",INDEX(INDIRECT("ALL["&amp;UNTANA7[#Headers]&amp;"]"),rowPointer3))</f>
        <v>KENKO ERASER ERB-40SQ BLACK</v>
      </c>
      <c r="N306" s="6">
        <f ca="1">IF(INDEX(INDIRECT("ALL["&amp;UNTANA7[#Headers]&amp;"]"),rowPointer3)="","",INDEX(INDIRECT("ALL["&amp;UNTANA7[#Headers]&amp;"]"),rowPointer3))</f>
        <v>2</v>
      </c>
      <c r="O306" s="9" t="str">
        <f ca="1">IF(INDEX(INDIRECT("ALL["&amp;UNTANA7[#Headers]&amp;"]"),rowPointer3)="","",INDEX(INDIRECT("ALL["&amp;UNTANA7[#Headers]&amp;"]"),rowPointer3))</f>
        <v/>
      </c>
      <c r="P306" s="6" t="str">
        <f ca="1">IF(INDEX(INDIRECT("ALL["&amp;UNTANA7[#Headers]&amp;"]"),rowPointer3)="","",INDEX(INDIRECT("ALL["&amp;UNTANA7[#Headers]&amp;"]"),rowPointer3))</f>
        <v/>
      </c>
      <c r="Q306" s="9" t="str">
        <f ca="1">IF(INDEX(INDIRECT("ALL["&amp;UNTANA7[#Headers]&amp;"]"),rowPointer3)="","",INDEX(INDIRECT("ALL["&amp;UNTANA7[#Headers]&amp;"]"),rowPointer3))</f>
        <v/>
      </c>
      <c r="R306" s="9">
        <f ca="1">IF(INDEX(INDIRECT("ALL["&amp;UNTANA7[#Headers]&amp;"]"),rowPointer3)="","",INDEX(INDIRECT("ALL["&amp;UNTANA7[#Headers]&amp;"]"),rowPointer3))</f>
        <v>1375000</v>
      </c>
      <c r="S306" s="6" t="str">
        <f ca="1">IF(INDEX(INDIRECT("ALL["&amp;UNTANA7[#Headers]&amp;"]"),rowPointer3)="","",INDEX(INDIRECT("ALL["&amp;UNTANA7[#Headers]&amp;"]"),rowPointer3))</f>
        <v>50 BOX</v>
      </c>
      <c r="T306" s="4">
        <f ca="1">IF(INDEX(INDIRECT("ALL["&amp;UNTANA7[#Headers]&amp;"]"),rowPointer3)="","",INDEX(INDIRECT("ALL["&amp;UNTANA7[#Headers]&amp;"]"),rowPointer3))</f>
        <v>0.17</v>
      </c>
      <c r="U306" s="4" t="str">
        <f ca="1">IF(INDEX(INDIRECT("ALL["&amp;UNTANA7[#Headers]&amp;"]"),rowPointer3)="","",INDEX(INDIRECT("ALL["&amp;UNTANA7[#Headers]&amp;"]"),rowPointer3))</f>
        <v/>
      </c>
      <c r="V306" s="9" t="str">
        <f ca="1">IF(INDEX(INDIRECT("ALL["&amp;UNTANA7[#Headers]&amp;"]"),rowPointer3)="","",INDEX(INDIRECT("ALL["&amp;UNTANA7[#Headers]&amp;"]"),rowPointer3))</f>
        <v/>
      </c>
      <c r="W306" s="6" t="str">
        <f ca="1">IF(INDEX(INDIRECT("ALL["&amp;UNTANA7[#Headers]&amp;"]"),rowPointer3)="","",INDEX(INDIRECT("ALL["&amp;UNTANA7[#Headers]&amp;"]"),rowPointer3))</f>
        <v/>
      </c>
    </row>
    <row r="307" spans="1:23" x14ac:dyDescent="0.25">
      <c r="A307" s="7">
        <v>303</v>
      </c>
      <c r="D307">
        <f t="shared" si="4"/>
        <v>303</v>
      </c>
      <c r="E307" t="str">
        <f ca="1">INDEX(INDIRECT("ALL["&amp;UNTANA7[#Headers]&amp;"]"),rowPointer3)</f>
        <v/>
      </c>
      <c r="F307" s="2" t="str">
        <f ca="1">INDEX(INDIRECT("ALL["&amp;UNTANA7[#Headers]&amp;"]"),rowPointer3)</f>
        <v/>
      </c>
      <c r="G307" s="6" t="str">
        <f ca="1">IF(INDEX(INDIRECT("ALL["&amp;UNTANA7[#Headers]&amp;"]"),rowPointer3)="","",INDEX(INDIRECT("ALL["&amp;UNTANA7[#Headers]&amp;"]"),rowPointer3))</f>
        <v/>
      </c>
      <c r="H307" s="6" t="str">
        <f ca="1">IF(INDEX(INDIRECT("ALL["&amp;UNTANA7[#Headers]&amp;"]"),rowPointer3)="","",INDEX(INDIRECT("ALL["&amp;UNTANA7[#Headers]&amp;"]"),rowPointer3))</f>
        <v/>
      </c>
      <c r="I307" s="6" t="str">
        <f ca="1">IF(INDEX(INDIRECT("ALL["&amp;UNTANA7[#Headers]&amp;"]"),rowPointer3)="","",INDEX(INDIRECT("ALL["&amp;UNTANA7[#Headers]&amp;"]"),rowPointer3))</f>
        <v/>
      </c>
      <c r="J307" s="6" t="str">
        <f ca="1">IF(INDEX(INDIRECT("ALL["&amp;UNTANA7[#Headers]&amp;"]"),rowPointer3)="","",INDEX(INDIRECT("ALL["&amp;UNTANA7[#Headers]&amp;"]"),rowPointer3))</f>
        <v/>
      </c>
      <c r="K307" s="2" t="str">
        <f ca="1">IF(INDEX(INDIRECT("ALL["&amp;UNTANA7[#Headers]&amp;"]"),rowPointer3)="","",INDEX(INDIRECT("ALL["&amp;UNTANA7[#Headers]&amp;"]"),rowPointer3))</f>
        <v/>
      </c>
      <c r="L307" s="6" t="str">
        <f ca="1">IF(INDEX(INDIRECT("ALL["&amp;UNTANA7[#Headers]&amp;"]"),rowPointer3)="","",INDEX(INDIRECT("ALL["&amp;UNTANA7[#Headers]&amp;"]"),rowPointer3))</f>
        <v/>
      </c>
      <c r="M307" s="6" t="str">
        <f ca="1">IF(INDEX(INDIRECT("ALL["&amp;UNTANA7[#Headers]&amp;"]"),rowPointer3)="","",INDEX(INDIRECT("ALL["&amp;UNTANA7[#Headers]&amp;"]"),rowPointer3))</f>
        <v>KENKO STAMP PAD NO.0</v>
      </c>
      <c r="N307" s="6">
        <f ca="1">IF(INDEX(INDIRECT("ALL["&amp;UNTANA7[#Headers]&amp;"]"),rowPointer3)="","",INDEX(INDIRECT("ALL["&amp;UNTANA7[#Headers]&amp;"]"),rowPointer3))</f>
        <v>1</v>
      </c>
      <c r="O307" s="9" t="str">
        <f ca="1">IF(INDEX(INDIRECT("ALL["&amp;UNTANA7[#Headers]&amp;"]"),rowPointer3)="","",INDEX(INDIRECT("ALL["&amp;UNTANA7[#Headers]&amp;"]"),rowPointer3))</f>
        <v/>
      </c>
      <c r="P307" s="6" t="str">
        <f ca="1">IF(INDEX(INDIRECT("ALL["&amp;UNTANA7[#Headers]&amp;"]"),rowPointer3)="","",INDEX(INDIRECT("ALL["&amp;UNTANA7[#Headers]&amp;"]"),rowPointer3))</f>
        <v/>
      </c>
      <c r="Q307" s="9" t="str">
        <f ca="1">IF(INDEX(INDIRECT("ALL["&amp;UNTANA7[#Headers]&amp;"]"),rowPointer3)="","",INDEX(INDIRECT("ALL["&amp;UNTANA7[#Headers]&amp;"]"),rowPointer3))</f>
        <v/>
      </c>
      <c r="R307" s="9">
        <f ca="1">IF(INDEX(INDIRECT("ALL["&amp;UNTANA7[#Headers]&amp;"]"),rowPointer3)="","",INDEX(INDIRECT("ALL["&amp;UNTANA7[#Headers]&amp;"]"),rowPointer3))</f>
        <v>1069200</v>
      </c>
      <c r="S307" s="6" t="str">
        <f ca="1">IF(INDEX(INDIRECT("ALL["&amp;UNTANA7[#Headers]&amp;"]"),rowPointer3)="","",INDEX(INDIRECT("ALL["&amp;UNTANA7[#Headers]&amp;"]"),rowPointer3))</f>
        <v>18 DOZ</v>
      </c>
      <c r="T307" s="4">
        <f ca="1">IF(INDEX(INDIRECT("ALL["&amp;UNTANA7[#Headers]&amp;"]"),rowPointer3)="","",INDEX(INDIRECT("ALL["&amp;UNTANA7[#Headers]&amp;"]"),rowPointer3))</f>
        <v>0.17</v>
      </c>
      <c r="U307" s="4" t="str">
        <f ca="1">IF(INDEX(INDIRECT("ALL["&amp;UNTANA7[#Headers]&amp;"]"),rowPointer3)="","",INDEX(INDIRECT("ALL["&amp;UNTANA7[#Headers]&amp;"]"),rowPointer3))</f>
        <v/>
      </c>
      <c r="V307" s="9" t="str">
        <f ca="1">IF(INDEX(INDIRECT("ALL["&amp;UNTANA7[#Headers]&amp;"]"),rowPointer3)="","",INDEX(INDIRECT("ALL["&amp;UNTANA7[#Headers]&amp;"]"),rowPointer3))</f>
        <v/>
      </c>
      <c r="W307" s="6" t="str">
        <f ca="1">IF(INDEX(INDIRECT("ALL["&amp;UNTANA7[#Headers]&amp;"]"),rowPointer3)="","",INDEX(INDIRECT("ALL["&amp;UNTANA7[#Headers]&amp;"]"),rowPointer3))</f>
        <v/>
      </c>
    </row>
    <row r="308" spans="1:23" x14ac:dyDescent="0.25">
      <c r="A308" s="7">
        <v>304</v>
      </c>
      <c r="D308">
        <f t="shared" si="4"/>
        <v>304</v>
      </c>
      <c r="E308" t="str">
        <f ca="1">INDEX(INDIRECT("ALL["&amp;UNTANA7[#Headers]&amp;"]"),rowPointer3)</f>
        <v/>
      </c>
      <c r="F308" s="2" t="str">
        <f ca="1">INDEX(INDIRECT("ALL["&amp;UNTANA7[#Headers]&amp;"]"),rowPointer3)</f>
        <v/>
      </c>
      <c r="G308" s="6" t="str">
        <f ca="1">IF(INDEX(INDIRECT("ALL["&amp;UNTANA7[#Headers]&amp;"]"),rowPointer3)="","",INDEX(INDIRECT("ALL["&amp;UNTANA7[#Headers]&amp;"]"),rowPointer3))</f>
        <v/>
      </c>
      <c r="H308" s="6" t="str">
        <f ca="1">IF(INDEX(INDIRECT("ALL["&amp;UNTANA7[#Headers]&amp;"]"),rowPointer3)="","",INDEX(INDIRECT("ALL["&amp;UNTANA7[#Headers]&amp;"]"),rowPointer3))</f>
        <v/>
      </c>
      <c r="I308" s="6" t="str">
        <f ca="1">IF(INDEX(INDIRECT("ALL["&amp;UNTANA7[#Headers]&amp;"]"),rowPointer3)="","",INDEX(INDIRECT("ALL["&amp;UNTANA7[#Headers]&amp;"]"),rowPointer3))</f>
        <v/>
      </c>
      <c r="J308" s="6" t="str">
        <f ca="1">IF(INDEX(INDIRECT("ALL["&amp;UNTANA7[#Headers]&amp;"]"),rowPointer3)="","",INDEX(INDIRECT("ALL["&amp;UNTANA7[#Headers]&amp;"]"),rowPointer3))</f>
        <v/>
      </c>
      <c r="K308" s="2" t="str">
        <f ca="1">IF(INDEX(INDIRECT("ALL["&amp;UNTANA7[#Headers]&amp;"]"),rowPointer3)="","",INDEX(INDIRECT("ALL["&amp;UNTANA7[#Headers]&amp;"]"),rowPointer3))</f>
        <v/>
      </c>
      <c r="L308" s="6" t="str">
        <f ca="1">IF(INDEX(INDIRECT("ALL["&amp;UNTANA7[#Headers]&amp;"]"),rowPointer3)="","",INDEX(INDIRECT("ALL["&amp;UNTANA7[#Headers]&amp;"]"),rowPointer3))</f>
        <v/>
      </c>
      <c r="M308" s="6" t="str">
        <f ca="1">IF(INDEX(INDIRECT("ALL["&amp;UNTANA7[#Headers]&amp;"]"),rowPointer3)="","",INDEX(INDIRECT("ALL["&amp;UNTANA7[#Headers]&amp;"]"),rowPointer3))</f>
        <v/>
      </c>
      <c r="N308" s="6" t="str">
        <f ca="1">IF(INDEX(INDIRECT("ALL["&amp;UNTANA7[#Headers]&amp;"]"),rowPointer3)="","",INDEX(INDIRECT("ALL["&amp;UNTANA7[#Headers]&amp;"]"),rowPointer3))</f>
        <v/>
      </c>
      <c r="O308" s="9" t="str">
        <f ca="1">IF(INDEX(INDIRECT("ALL["&amp;UNTANA7[#Headers]&amp;"]"),rowPointer3)="","",INDEX(INDIRECT("ALL["&amp;UNTANA7[#Headers]&amp;"]"),rowPointer3))</f>
        <v/>
      </c>
      <c r="P308" s="6" t="str">
        <f ca="1">IF(INDEX(INDIRECT("ALL["&amp;UNTANA7[#Headers]&amp;"]"),rowPointer3)="","",INDEX(INDIRECT("ALL["&amp;UNTANA7[#Headers]&amp;"]"),rowPointer3))</f>
        <v/>
      </c>
      <c r="Q308" s="9" t="str">
        <f ca="1">IF(INDEX(INDIRECT("ALL["&amp;UNTANA7[#Headers]&amp;"]"),rowPointer3)="","",INDEX(INDIRECT("ALL["&amp;UNTANA7[#Headers]&amp;"]"),rowPointer3))</f>
        <v/>
      </c>
      <c r="R308" s="9" t="str">
        <f ca="1">IF(INDEX(INDIRECT("ALL["&amp;UNTANA7[#Headers]&amp;"]"),rowPointer3)="","",INDEX(INDIRECT("ALL["&amp;UNTANA7[#Headers]&amp;"]"),rowPointer3))</f>
        <v/>
      </c>
      <c r="S308" s="6" t="str">
        <f ca="1">IF(INDEX(INDIRECT("ALL["&amp;UNTANA7[#Headers]&amp;"]"),rowPointer3)="","",INDEX(INDIRECT("ALL["&amp;UNTANA7[#Headers]&amp;"]"),rowPointer3))</f>
        <v/>
      </c>
      <c r="T308" s="4" t="str">
        <f ca="1">IF(INDEX(INDIRECT("ALL["&amp;UNTANA7[#Headers]&amp;"]"),rowPointer3)="","",INDEX(INDIRECT("ALL["&amp;UNTANA7[#Headers]&amp;"]"),rowPointer3))</f>
        <v/>
      </c>
      <c r="U308" s="4" t="str">
        <f ca="1">IF(INDEX(INDIRECT("ALL["&amp;UNTANA7[#Headers]&amp;"]"),rowPointer3)="","",INDEX(INDIRECT("ALL["&amp;UNTANA7[#Headers]&amp;"]"),rowPointer3))</f>
        <v/>
      </c>
      <c r="V308" s="9" t="str">
        <f ca="1">IF(INDEX(INDIRECT("ALL["&amp;UNTANA7[#Headers]&amp;"]"),rowPointer3)="","",INDEX(INDIRECT("ALL["&amp;UNTANA7[#Headers]&amp;"]"),rowPointer3))</f>
        <v/>
      </c>
      <c r="W308" s="6" t="str">
        <f ca="1">IF(INDEX(INDIRECT("ALL["&amp;UNTANA7[#Headers]&amp;"]"),rowPointer3)="","",INDEX(INDIRECT("ALL["&amp;UNTANA7[#Headers]&amp;"]"),rowPointer3))</f>
        <v/>
      </c>
    </row>
    <row r="309" spans="1:23" x14ac:dyDescent="0.25">
      <c r="A309" s="7">
        <v>305</v>
      </c>
      <c r="D309">
        <f t="shared" si="4"/>
        <v>305</v>
      </c>
      <c r="E309">
        <f ca="1">INDEX(INDIRECT("ALL["&amp;UNTANA7[#Headers]&amp;"]"),rowPointer3)</f>
        <v>58</v>
      </c>
      <c r="F309" s="2" t="str">
        <f ca="1">INDEX(INDIRECT("ALL["&amp;UNTANA7[#Headers]&amp;"]"),rowPointer3)</f>
        <v/>
      </c>
      <c r="G309" s="6" t="str">
        <f ca="1">IF(INDEX(INDIRECT("ALL["&amp;UNTANA7[#Headers]&amp;"]"),rowPointer3)="","",INDEX(INDIRECT("ALL["&amp;UNTANA7[#Headers]&amp;"]"),rowPointer3))</f>
        <v>KENKO SINAR INDONESIA</v>
      </c>
      <c r="H309" s="6" t="str">
        <f ca="1">IF(INDEX(INDIRECT("ALL["&amp;UNTANA7[#Headers]&amp;"]"),rowPointer3)="","",INDEX(INDIRECT("ALL["&amp;UNTANA7[#Headers]&amp;"]"),rowPointer3))</f>
        <v>ARTO MORO</v>
      </c>
      <c r="I309" s="6" t="str">
        <f ca="1">IF(INDEX(INDIRECT("ALL["&amp;UNTANA7[#Headers]&amp;"]"),rowPointer3)="","",INDEX(INDIRECT("ALL["&amp;UNTANA7[#Headers]&amp;"]"),rowPointer3))</f>
        <v>23010528</v>
      </c>
      <c r="J309" s="6" t="str">
        <f ca="1">IF(INDEX(INDIRECT("ALL["&amp;UNTANA7[#Headers]&amp;"]"),rowPointer3)="","",INDEX(INDIRECT("ALL["&amp;UNTANA7[#Headers]&amp;"]"),rowPointer3))</f>
        <v>SA 39409</v>
      </c>
      <c r="K309" s="2">
        <f ca="1">IF(INDEX(INDIRECT("ALL["&amp;UNTANA7[#Headers]&amp;"]"),rowPointer3)="","",INDEX(INDIRECT("ALL["&amp;UNTANA7[#Headers]&amp;"]"),rowPointer3))</f>
        <v>44935</v>
      </c>
      <c r="L309" s="6" t="str">
        <f ca="1">IF(INDEX(INDIRECT("ALL["&amp;UNTANA7[#Headers]&amp;"]"),rowPointer3)="","",INDEX(INDIRECT("ALL["&amp;UNTANA7[#Headers]&amp;"]"),rowPointer3))</f>
        <v/>
      </c>
      <c r="M309" s="6" t="str">
        <f ca="1">IF(INDEX(INDIRECT("ALL["&amp;UNTANA7[#Headers]&amp;"]"),rowPointer3)="","",INDEX(INDIRECT("ALL["&amp;UNTANA7[#Headers]&amp;"]"),rowPointer3))</f>
        <v>KENKO CORRECTION FLUID KE-823M</v>
      </c>
      <c r="N309" s="6">
        <f ca="1">IF(INDEX(INDIRECT("ALL["&amp;UNTANA7[#Headers]&amp;"]"),rowPointer3)="","",INDEX(INDIRECT("ALL["&amp;UNTANA7[#Headers]&amp;"]"),rowPointer3))</f>
        <v>5</v>
      </c>
      <c r="O309" s="9" t="str">
        <f ca="1">IF(INDEX(INDIRECT("ALL["&amp;UNTANA7[#Headers]&amp;"]"),rowPointer3)="","",INDEX(INDIRECT("ALL["&amp;UNTANA7[#Headers]&amp;"]"),rowPointer3))</f>
        <v/>
      </c>
      <c r="P309" s="6" t="str">
        <f ca="1">IF(INDEX(INDIRECT("ALL["&amp;UNTANA7[#Headers]&amp;"]"),rowPointer3)="","",INDEX(INDIRECT("ALL["&amp;UNTANA7[#Headers]&amp;"]"),rowPointer3))</f>
        <v/>
      </c>
      <c r="Q309" s="9" t="str">
        <f ca="1">IF(INDEX(INDIRECT("ALL["&amp;UNTANA7[#Headers]&amp;"]"),rowPointer3)="","",INDEX(INDIRECT("ALL["&amp;UNTANA7[#Headers]&amp;"]"),rowPointer3))</f>
        <v/>
      </c>
      <c r="R309" s="9">
        <f ca="1">IF(INDEX(INDIRECT("ALL["&amp;UNTANA7[#Headers]&amp;"]"),rowPointer3)="","",INDEX(INDIRECT("ALL["&amp;UNTANA7[#Headers]&amp;"]"),rowPointer3))</f>
        <v>2052000</v>
      </c>
      <c r="S309" s="6" t="str">
        <f ca="1">IF(INDEX(INDIRECT("ALL["&amp;UNTANA7[#Headers]&amp;"]"),rowPointer3)="","",INDEX(INDIRECT("ALL["&amp;UNTANA7[#Headers]&amp;"]"),rowPointer3))</f>
        <v>36 DOZ</v>
      </c>
      <c r="T309" s="4">
        <f ca="1">IF(INDEX(INDIRECT("ALL["&amp;UNTANA7[#Headers]&amp;"]"),rowPointer3)="","",INDEX(INDIRECT("ALL["&amp;UNTANA7[#Headers]&amp;"]"),rowPointer3))</f>
        <v>0.17</v>
      </c>
      <c r="U309" s="4" t="str">
        <f ca="1">IF(INDEX(INDIRECT("ALL["&amp;UNTANA7[#Headers]&amp;"]"),rowPointer3)="","",INDEX(INDIRECT("ALL["&amp;UNTANA7[#Headers]&amp;"]"),rowPointer3))</f>
        <v/>
      </c>
      <c r="V309" s="9" t="str">
        <f ca="1">IF(INDEX(INDIRECT("ALL["&amp;UNTANA7[#Headers]&amp;"]"),rowPointer3)="","",INDEX(INDIRECT("ALL["&amp;UNTANA7[#Headers]&amp;"]"),rowPointer3))</f>
        <v/>
      </c>
      <c r="W309" s="6" t="str">
        <f ca="1">IF(INDEX(INDIRECT("ALL["&amp;UNTANA7[#Headers]&amp;"]"),rowPointer3)="","",INDEX(INDIRECT("ALL["&amp;UNTANA7[#Headers]&amp;"]"),rowPointer3))</f>
        <v/>
      </c>
    </row>
    <row r="310" spans="1:23" x14ac:dyDescent="0.25">
      <c r="A310" s="7">
        <v>306</v>
      </c>
      <c r="D310">
        <f t="shared" si="4"/>
        <v>306</v>
      </c>
      <c r="E310" t="str">
        <f ca="1">INDEX(INDIRECT("ALL["&amp;UNTANA7[#Headers]&amp;"]"),rowPointer3)</f>
        <v/>
      </c>
      <c r="F310" s="2" t="str">
        <f ca="1">INDEX(INDIRECT("ALL["&amp;UNTANA7[#Headers]&amp;"]"),rowPointer3)</f>
        <v/>
      </c>
      <c r="G310" s="6" t="str">
        <f ca="1">IF(INDEX(INDIRECT("ALL["&amp;UNTANA7[#Headers]&amp;"]"),rowPointer3)="","",INDEX(INDIRECT("ALL["&amp;UNTANA7[#Headers]&amp;"]"),rowPointer3))</f>
        <v/>
      </c>
      <c r="H310" s="6" t="str">
        <f ca="1">IF(INDEX(INDIRECT("ALL["&amp;UNTANA7[#Headers]&amp;"]"),rowPointer3)="","",INDEX(INDIRECT("ALL["&amp;UNTANA7[#Headers]&amp;"]"),rowPointer3))</f>
        <v/>
      </c>
      <c r="I310" s="6" t="str">
        <f ca="1">IF(INDEX(INDIRECT("ALL["&amp;UNTANA7[#Headers]&amp;"]"),rowPointer3)="","",INDEX(INDIRECT("ALL["&amp;UNTANA7[#Headers]&amp;"]"),rowPointer3))</f>
        <v/>
      </c>
      <c r="J310" s="6" t="str">
        <f ca="1">IF(INDEX(INDIRECT("ALL["&amp;UNTANA7[#Headers]&amp;"]"),rowPointer3)="","",INDEX(INDIRECT("ALL["&amp;UNTANA7[#Headers]&amp;"]"),rowPointer3))</f>
        <v/>
      </c>
      <c r="K310" s="2" t="str">
        <f ca="1">IF(INDEX(INDIRECT("ALL["&amp;UNTANA7[#Headers]&amp;"]"),rowPointer3)="","",INDEX(INDIRECT("ALL["&amp;UNTANA7[#Headers]&amp;"]"),rowPointer3))</f>
        <v/>
      </c>
      <c r="L310" s="6" t="str">
        <f ca="1">IF(INDEX(INDIRECT("ALL["&amp;UNTANA7[#Headers]&amp;"]"),rowPointer3)="","",INDEX(INDIRECT("ALL["&amp;UNTANA7[#Headers]&amp;"]"),rowPointer3))</f>
        <v/>
      </c>
      <c r="M310" s="6" t="str">
        <f ca="1">IF(INDEX(INDIRECT("ALL["&amp;UNTANA7[#Headers]&amp;"]"),rowPointer3)="","",INDEX(INDIRECT("ALL["&amp;UNTANA7[#Headers]&amp;"]"),rowPointer3))</f>
        <v>KENKO POCKET NOTE PN-404</v>
      </c>
      <c r="N310" s="6">
        <f ca="1">IF(INDEX(INDIRECT("ALL["&amp;UNTANA7[#Headers]&amp;"]"),rowPointer3)="","",INDEX(INDIRECT("ALL["&amp;UNTANA7[#Headers]&amp;"]"),rowPointer3))</f>
        <v>1</v>
      </c>
      <c r="O310" s="9" t="str">
        <f ca="1">IF(INDEX(INDIRECT("ALL["&amp;UNTANA7[#Headers]&amp;"]"),rowPointer3)="","",INDEX(INDIRECT("ALL["&amp;UNTANA7[#Headers]&amp;"]"),rowPointer3))</f>
        <v/>
      </c>
      <c r="P310" s="6" t="str">
        <f ca="1">IF(INDEX(INDIRECT("ALL["&amp;UNTANA7[#Headers]&amp;"]"),rowPointer3)="","",INDEX(INDIRECT("ALL["&amp;UNTANA7[#Headers]&amp;"]"),rowPointer3))</f>
        <v/>
      </c>
      <c r="Q310" s="9" t="str">
        <f ca="1">IF(INDEX(INDIRECT("ALL["&amp;UNTANA7[#Headers]&amp;"]"),rowPointer3)="","",INDEX(INDIRECT("ALL["&amp;UNTANA7[#Headers]&amp;"]"),rowPointer3))</f>
        <v/>
      </c>
      <c r="R310" s="9">
        <f ca="1">IF(INDEX(INDIRECT("ALL["&amp;UNTANA7[#Headers]&amp;"]"),rowPointer3)="","",INDEX(INDIRECT("ALL["&amp;UNTANA7[#Headers]&amp;"]"),rowPointer3))</f>
        <v>804000</v>
      </c>
      <c r="S310" s="6" t="str">
        <f ca="1">IF(INDEX(INDIRECT("ALL["&amp;UNTANA7[#Headers]&amp;"]"),rowPointer3)="","",INDEX(INDIRECT("ALL["&amp;UNTANA7[#Headers]&amp;"]"),rowPointer3))</f>
        <v>20 DOZ</v>
      </c>
      <c r="T310" s="4">
        <f ca="1">IF(INDEX(INDIRECT("ALL["&amp;UNTANA7[#Headers]&amp;"]"),rowPointer3)="","",INDEX(INDIRECT("ALL["&amp;UNTANA7[#Headers]&amp;"]"),rowPointer3))</f>
        <v>0.17</v>
      </c>
      <c r="U310" s="4" t="str">
        <f ca="1">IF(INDEX(INDIRECT("ALL["&amp;UNTANA7[#Headers]&amp;"]"),rowPointer3)="","",INDEX(INDIRECT("ALL["&amp;UNTANA7[#Headers]&amp;"]"),rowPointer3))</f>
        <v/>
      </c>
      <c r="V310" s="9" t="str">
        <f ca="1">IF(INDEX(INDIRECT("ALL["&amp;UNTANA7[#Headers]&amp;"]"),rowPointer3)="","",INDEX(INDIRECT("ALL["&amp;UNTANA7[#Headers]&amp;"]"),rowPointer3))</f>
        <v/>
      </c>
      <c r="W310" s="6" t="str">
        <f ca="1">IF(INDEX(INDIRECT("ALL["&amp;UNTANA7[#Headers]&amp;"]"),rowPointer3)="","",INDEX(INDIRECT("ALL["&amp;UNTANA7[#Headers]&amp;"]"),rowPointer3))</f>
        <v/>
      </c>
    </row>
    <row r="311" spans="1:23" x14ac:dyDescent="0.25">
      <c r="A311" s="7">
        <v>307</v>
      </c>
      <c r="D311">
        <f t="shared" si="4"/>
        <v>307</v>
      </c>
      <c r="E311" t="str">
        <f ca="1">INDEX(INDIRECT("ALL["&amp;UNTANA7[#Headers]&amp;"]"),rowPointer3)</f>
        <v/>
      </c>
      <c r="F311" s="2" t="str">
        <f ca="1">INDEX(INDIRECT("ALL["&amp;UNTANA7[#Headers]&amp;"]"),rowPointer3)</f>
        <v/>
      </c>
      <c r="G311" s="6" t="str">
        <f ca="1">IF(INDEX(INDIRECT("ALL["&amp;UNTANA7[#Headers]&amp;"]"),rowPointer3)="","",INDEX(INDIRECT("ALL["&amp;UNTANA7[#Headers]&amp;"]"),rowPointer3))</f>
        <v/>
      </c>
      <c r="H311" s="6" t="str">
        <f ca="1">IF(INDEX(INDIRECT("ALL["&amp;UNTANA7[#Headers]&amp;"]"),rowPointer3)="","",INDEX(INDIRECT("ALL["&amp;UNTANA7[#Headers]&amp;"]"),rowPointer3))</f>
        <v/>
      </c>
      <c r="I311" s="6" t="str">
        <f ca="1">IF(INDEX(INDIRECT("ALL["&amp;UNTANA7[#Headers]&amp;"]"),rowPointer3)="","",INDEX(INDIRECT("ALL["&amp;UNTANA7[#Headers]&amp;"]"),rowPointer3))</f>
        <v/>
      </c>
      <c r="J311" s="6" t="str">
        <f ca="1">IF(INDEX(INDIRECT("ALL["&amp;UNTANA7[#Headers]&amp;"]"),rowPointer3)="","",INDEX(INDIRECT("ALL["&amp;UNTANA7[#Headers]&amp;"]"),rowPointer3))</f>
        <v/>
      </c>
      <c r="K311" s="2" t="str">
        <f ca="1">IF(INDEX(INDIRECT("ALL["&amp;UNTANA7[#Headers]&amp;"]"),rowPointer3)="","",INDEX(INDIRECT("ALL["&amp;UNTANA7[#Headers]&amp;"]"),rowPointer3))</f>
        <v/>
      </c>
      <c r="L311" s="6" t="str">
        <f ca="1">IF(INDEX(INDIRECT("ALL["&amp;UNTANA7[#Headers]&amp;"]"),rowPointer3)="","",INDEX(INDIRECT("ALL["&amp;UNTANA7[#Headers]&amp;"]"),rowPointer3))</f>
        <v/>
      </c>
      <c r="M311" s="6" t="str">
        <f ca="1">IF(INDEX(INDIRECT("ALL["&amp;UNTANA7[#Headers]&amp;"]"),rowPointer3)="","",INDEX(INDIRECT("ALL["&amp;UNTANA7[#Headers]&amp;"]"),rowPointer3))</f>
        <v/>
      </c>
      <c r="N311" s="6" t="str">
        <f ca="1">IF(INDEX(INDIRECT("ALL["&amp;UNTANA7[#Headers]&amp;"]"),rowPointer3)="","",INDEX(INDIRECT("ALL["&amp;UNTANA7[#Headers]&amp;"]"),rowPointer3))</f>
        <v/>
      </c>
      <c r="O311" s="9" t="str">
        <f ca="1">IF(INDEX(INDIRECT("ALL["&amp;UNTANA7[#Headers]&amp;"]"),rowPointer3)="","",INDEX(INDIRECT("ALL["&amp;UNTANA7[#Headers]&amp;"]"),rowPointer3))</f>
        <v/>
      </c>
      <c r="P311" s="6" t="str">
        <f ca="1">IF(INDEX(INDIRECT("ALL["&amp;UNTANA7[#Headers]&amp;"]"),rowPointer3)="","",INDEX(INDIRECT("ALL["&amp;UNTANA7[#Headers]&amp;"]"),rowPointer3))</f>
        <v/>
      </c>
      <c r="Q311" s="9" t="str">
        <f ca="1">IF(INDEX(INDIRECT("ALL["&amp;UNTANA7[#Headers]&amp;"]"),rowPointer3)="","",INDEX(INDIRECT("ALL["&amp;UNTANA7[#Headers]&amp;"]"),rowPointer3))</f>
        <v/>
      </c>
      <c r="R311" s="9" t="str">
        <f ca="1">IF(INDEX(INDIRECT("ALL["&amp;UNTANA7[#Headers]&amp;"]"),rowPointer3)="","",INDEX(INDIRECT("ALL["&amp;UNTANA7[#Headers]&amp;"]"),rowPointer3))</f>
        <v/>
      </c>
      <c r="S311" s="6" t="str">
        <f ca="1">IF(INDEX(INDIRECT("ALL["&amp;UNTANA7[#Headers]&amp;"]"),rowPointer3)="","",INDEX(INDIRECT("ALL["&amp;UNTANA7[#Headers]&amp;"]"),rowPointer3))</f>
        <v/>
      </c>
      <c r="T311" s="4" t="str">
        <f ca="1">IF(INDEX(INDIRECT("ALL["&amp;UNTANA7[#Headers]&amp;"]"),rowPointer3)="","",INDEX(INDIRECT("ALL["&amp;UNTANA7[#Headers]&amp;"]"),rowPointer3))</f>
        <v/>
      </c>
      <c r="U311" s="4" t="str">
        <f ca="1">IF(INDEX(INDIRECT("ALL["&amp;UNTANA7[#Headers]&amp;"]"),rowPointer3)="","",INDEX(INDIRECT("ALL["&amp;UNTANA7[#Headers]&amp;"]"),rowPointer3))</f>
        <v/>
      </c>
      <c r="V311" s="9" t="str">
        <f ca="1">IF(INDEX(INDIRECT("ALL["&amp;UNTANA7[#Headers]&amp;"]"),rowPointer3)="","",INDEX(INDIRECT("ALL["&amp;UNTANA7[#Headers]&amp;"]"),rowPointer3))</f>
        <v/>
      </c>
      <c r="W311" s="6" t="str">
        <f ca="1">IF(INDEX(INDIRECT("ALL["&amp;UNTANA7[#Headers]&amp;"]"),rowPointer3)="","",INDEX(INDIRECT("ALL["&amp;UNTANA7[#Headers]&amp;"]"),rowPointer3))</f>
        <v/>
      </c>
    </row>
    <row r="312" spans="1:23" x14ac:dyDescent="0.25">
      <c r="A312" s="7">
        <v>308</v>
      </c>
      <c r="D312">
        <f t="shared" si="4"/>
        <v>308</v>
      </c>
      <c r="E312">
        <f ca="1">INDEX(INDIRECT("ALL["&amp;UNTANA7[#Headers]&amp;"]"),rowPointer3)</f>
        <v>59</v>
      </c>
      <c r="F312" s="2" t="str">
        <f ca="1">INDEX(INDIRECT("ALL["&amp;UNTANA7[#Headers]&amp;"]"),rowPointer3)</f>
        <v/>
      </c>
      <c r="G312" s="6" t="str">
        <f ca="1">IF(INDEX(INDIRECT("ALL["&amp;UNTANA7[#Headers]&amp;"]"),rowPointer3)="","",INDEX(INDIRECT("ALL["&amp;UNTANA7[#Headers]&amp;"]"),rowPointer3))</f>
        <v>PPW</v>
      </c>
      <c r="H312" s="6" t="str">
        <f ca="1">IF(INDEX(INDIRECT("ALL["&amp;UNTANA7[#Headers]&amp;"]"),rowPointer3)="","",INDEX(INDIRECT("ALL["&amp;UNTANA7[#Headers]&amp;"]"),rowPointer3))</f>
        <v>UNTANA</v>
      </c>
      <c r="I312" s="6" t="str">
        <f ca="1">IF(INDEX(INDIRECT("ALL["&amp;UNTANA7[#Headers]&amp;"]"),rowPointer3)="","",INDEX(INDIRECT("ALL["&amp;UNTANA7[#Headers]&amp;"]"),rowPointer3))</f>
        <v>0122-B/HW/I/23</v>
      </c>
      <c r="J312" s="6" t="str">
        <f ca="1">IF(INDEX(INDIRECT("ALL["&amp;UNTANA7[#Headers]&amp;"]"),rowPointer3)="","",INDEX(INDIRECT("ALL["&amp;UNTANA7[#Headers]&amp;"]"),rowPointer3))</f>
        <v/>
      </c>
      <c r="K312" s="2">
        <f ca="1">IF(INDEX(INDIRECT("ALL["&amp;UNTANA7[#Headers]&amp;"]"),rowPointer3)="","",INDEX(INDIRECT("ALL["&amp;UNTANA7[#Headers]&amp;"]"),rowPointer3))</f>
        <v>44933</v>
      </c>
      <c r="L312" s="6" t="str">
        <f ca="1">IF(INDEX(INDIRECT("ALL["&amp;UNTANA7[#Headers]&amp;"]"),rowPointer3)="","",INDEX(INDIRECT("ALL["&amp;UNTANA7[#Headers]&amp;"]"),rowPointer3))</f>
        <v/>
      </c>
      <c r="M312" s="6" t="str">
        <f ca="1">IF(INDEX(INDIRECT("ALL["&amp;UNTANA7[#Headers]&amp;"]"),rowPointer3)="","",INDEX(INDIRECT("ALL["&amp;UNTANA7[#Headers]&amp;"]"),rowPointer3))</f>
        <v>BT 20 CM</v>
      </c>
      <c r="N312" s="6">
        <f ca="1">IF(INDEX(INDIRECT("ALL["&amp;UNTANA7[#Headers]&amp;"]"),rowPointer3)="","",INDEX(INDIRECT("ALL["&amp;UNTANA7[#Headers]&amp;"]"),rowPointer3))</f>
        <v>2</v>
      </c>
      <c r="O312" s="9">
        <f ca="1">IF(INDEX(INDIRECT("ALL["&amp;UNTANA7[#Headers]&amp;"]"),rowPointer3)="","",INDEX(INDIRECT("ALL["&amp;UNTANA7[#Headers]&amp;"]"),rowPointer3))</f>
        <v>200</v>
      </c>
      <c r="P312" s="6" t="str">
        <f ca="1">IF(INDEX(INDIRECT("ALL["&amp;UNTANA7[#Headers]&amp;"]"),rowPointer3)="","",INDEX(INDIRECT("ALL["&amp;UNTANA7[#Headers]&amp;"]"),rowPointer3))</f>
        <v>DZ</v>
      </c>
      <c r="Q312" s="9">
        <f ca="1">IF(INDEX(INDIRECT("ALL["&amp;UNTANA7[#Headers]&amp;"]"),rowPointer3)="","",INDEX(INDIRECT("ALL["&amp;UNTANA7[#Headers]&amp;"]"),rowPointer3))</f>
        <v>21380</v>
      </c>
      <c r="R312" s="9" t="str">
        <f ca="1">IF(INDEX(INDIRECT("ALL["&amp;UNTANA7[#Headers]&amp;"]"),rowPointer3)="","",INDEX(INDIRECT("ALL["&amp;UNTANA7[#Headers]&amp;"]"),rowPointer3))</f>
        <v/>
      </c>
      <c r="S312" s="6" t="str">
        <f ca="1">IF(INDEX(INDIRECT("ALL["&amp;UNTANA7[#Headers]&amp;"]"),rowPointer3)="","",INDEX(INDIRECT("ALL["&amp;UNTANA7[#Headers]&amp;"]"),rowPointer3))</f>
        <v>100 DZ</v>
      </c>
      <c r="T312" s="4">
        <f ca="1">IF(INDEX(INDIRECT("ALL["&amp;UNTANA7[#Headers]&amp;"]"),rowPointer3)="","",INDEX(INDIRECT("ALL["&amp;UNTANA7[#Headers]&amp;"]"),rowPointer3))</f>
        <v>0.2</v>
      </c>
      <c r="U312" s="4">
        <f ca="1">IF(INDEX(INDIRECT("ALL["&amp;UNTANA7[#Headers]&amp;"]"),rowPointer3)="","",INDEX(INDIRECT("ALL["&amp;UNTANA7[#Headers]&amp;"]"),rowPointer3))</f>
        <v>0.04</v>
      </c>
      <c r="V312" s="9" t="str">
        <f ca="1">IF(INDEX(INDIRECT("ALL["&amp;UNTANA7[#Headers]&amp;"]"),rowPointer3)="","",INDEX(INDIRECT("ALL["&amp;UNTANA7[#Headers]&amp;"]"),rowPointer3))</f>
        <v/>
      </c>
      <c r="W312" s="6" t="str">
        <f ca="1">IF(INDEX(INDIRECT("ALL["&amp;UNTANA7[#Headers]&amp;"]"),rowPointer3)="","",INDEX(INDIRECT("ALL["&amp;UNTANA7[#Headers]&amp;"]"),rowPointer3))</f>
        <v/>
      </c>
    </row>
    <row r="313" spans="1:23" x14ac:dyDescent="0.25">
      <c r="A313" s="7">
        <v>309</v>
      </c>
      <c r="D313">
        <f t="shared" si="4"/>
        <v>309</v>
      </c>
      <c r="E313" t="str">
        <f ca="1">INDEX(INDIRECT("ALL["&amp;UNTANA7[#Headers]&amp;"]"),rowPointer3)</f>
        <v/>
      </c>
      <c r="F313" s="2" t="str">
        <f ca="1">INDEX(INDIRECT("ALL["&amp;UNTANA7[#Headers]&amp;"]"),rowPointer3)</f>
        <v/>
      </c>
      <c r="G313" s="6" t="str">
        <f ca="1">IF(INDEX(INDIRECT("ALL["&amp;UNTANA7[#Headers]&amp;"]"),rowPointer3)="","",INDEX(INDIRECT("ALL["&amp;UNTANA7[#Headers]&amp;"]"),rowPointer3))</f>
        <v/>
      </c>
      <c r="H313" s="6" t="str">
        <f ca="1">IF(INDEX(INDIRECT("ALL["&amp;UNTANA7[#Headers]&amp;"]"),rowPointer3)="","",INDEX(INDIRECT("ALL["&amp;UNTANA7[#Headers]&amp;"]"),rowPointer3))</f>
        <v/>
      </c>
      <c r="I313" s="6" t="str">
        <f ca="1">IF(INDEX(INDIRECT("ALL["&amp;UNTANA7[#Headers]&amp;"]"),rowPointer3)="","",INDEX(INDIRECT("ALL["&amp;UNTANA7[#Headers]&amp;"]"),rowPointer3))</f>
        <v/>
      </c>
      <c r="J313" s="6" t="str">
        <f ca="1">IF(INDEX(INDIRECT("ALL["&amp;UNTANA7[#Headers]&amp;"]"),rowPointer3)="","",INDEX(INDIRECT("ALL["&amp;UNTANA7[#Headers]&amp;"]"),rowPointer3))</f>
        <v/>
      </c>
      <c r="K313" s="2" t="str">
        <f ca="1">IF(INDEX(INDIRECT("ALL["&amp;UNTANA7[#Headers]&amp;"]"),rowPointer3)="","",INDEX(INDIRECT("ALL["&amp;UNTANA7[#Headers]&amp;"]"),rowPointer3))</f>
        <v/>
      </c>
      <c r="L313" s="6" t="str">
        <f ca="1">IF(INDEX(INDIRECT("ALL["&amp;UNTANA7[#Headers]&amp;"]"),rowPointer3)="","",INDEX(INDIRECT("ALL["&amp;UNTANA7[#Headers]&amp;"]"),rowPointer3))</f>
        <v/>
      </c>
      <c r="M313" s="6" t="str">
        <f ca="1">IF(INDEX(INDIRECT("ALL["&amp;UNTANA7[#Headers]&amp;"]"),rowPointer3)="","",INDEX(INDIRECT("ALL["&amp;UNTANA7[#Headers]&amp;"]"),rowPointer3))</f>
        <v/>
      </c>
      <c r="N313" s="6" t="str">
        <f ca="1">IF(INDEX(INDIRECT("ALL["&amp;UNTANA7[#Headers]&amp;"]"),rowPointer3)="","",INDEX(INDIRECT("ALL["&amp;UNTANA7[#Headers]&amp;"]"),rowPointer3))</f>
        <v/>
      </c>
      <c r="O313" s="9" t="str">
        <f ca="1">IF(INDEX(INDIRECT("ALL["&amp;UNTANA7[#Headers]&amp;"]"),rowPointer3)="","",INDEX(INDIRECT("ALL["&amp;UNTANA7[#Headers]&amp;"]"),rowPointer3))</f>
        <v/>
      </c>
      <c r="P313" s="6" t="str">
        <f ca="1">IF(INDEX(INDIRECT("ALL["&amp;UNTANA7[#Headers]&amp;"]"),rowPointer3)="","",INDEX(INDIRECT("ALL["&amp;UNTANA7[#Headers]&amp;"]"),rowPointer3))</f>
        <v/>
      </c>
      <c r="Q313" s="9" t="str">
        <f ca="1">IF(INDEX(INDIRECT("ALL["&amp;UNTANA7[#Headers]&amp;"]"),rowPointer3)="","",INDEX(INDIRECT("ALL["&amp;UNTANA7[#Headers]&amp;"]"),rowPointer3))</f>
        <v/>
      </c>
      <c r="R313" s="9" t="str">
        <f ca="1">IF(INDEX(INDIRECT("ALL["&amp;UNTANA7[#Headers]&amp;"]"),rowPointer3)="","",INDEX(INDIRECT("ALL["&amp;UNTANA7[#Headers]&amp;"]"),rowPointer3))</f>
        <v/>
      </c>
      <c r="S313" s="6" t="str">
        <f ca="1">IF(INDEX(INDIRECT("ALL["&amp;UNTANA7[#Headers]&amp;"]"),rowPointer3)="","",INDEX(INDIRECT("ALL["&amp;UNTANA7[#Headers]&amp;"]"),rowPointer3))</f>
        <v/>
      </c>
      <c r="T313" s="4" t="str">
        <f ca="1">IF(INDEX(INDIRECT("ALL["&amp;UNTANA7[#Headers]&amp;"]"),rowPointer3)="","",INDEX(INDIRECT("ALL["&amp;UNTANA7[#Headers]&amp;"]"),rowPointer3))</f>
        <v/>
      </c>
      <c r="U313" s="4" t="str">
        <f ca="1">IF(INDEX(INDIRECT("ALL["&amp;UNTANA7[#Headers]&amp;"]"),rowPointer3)="","",INDEX(INDIRECT("ALL["&amp;UNTANA7[#Headers]&amp;"]"),rowPointer3))</f>
        <v/>
      </c>
      <c r="V313" s="9" t="str">
        <f ca="1">IF(INDEX(INDIRECT("ALL["&amp;UNTANA7[#Headers]&amp;"]"),rowPointer3)="","",INDEX(INDIRECT("ALL["&amp;UNTANA7[#Headers]&amp;"]"),rowPointer3))</f>
        <v/>
      </c>
      <c r="W313" s="6" t="str">
        <f ca="1">IF(INDEX(INDIRECT("ALL["&amp;UNTANA7[#Headers]&amp;"]"),rowPointer3)="","",INDEX(INDIRECT("ALL["&amp;UNTANA7[#Headers]&amp;"]"),rowPointer3))</f>
        <v/>
      </c>
    </row>
    <row r="314" spans="1:23" x14ac:dyDescent="0.25">
      <c r="A314" s="7">
        <v>310</v>
      </c>
      <c r="D314">
        <f t="shared" si="4"/>
        <v>310</v>
      </c>
      <c r="E314">
        <f ca="1">INDEX(INDIRECT("ALL["&amp;UNTANA7[#Headers]&amp;"]"),rowPointer3)</f>
        <v>60</v>
      </c>
      <c r="F314" s="2" t="str">
        <f ca="1">INDEX(INDIRECT("ALL["&amp;UNTANA7[#Headers]&amp;"]"),rowPointer3)</f>
        <v/>
      </c>
      <c r="G314" s="6" t="str">
        <f ca="1">IF(INDEX(INDIRECT("ALL["&amp;UNTANA7[#Headers]&amp;"]"),rowPointer3)="","",INDEX(INDIRECT("ALL["&amp;UNTANA7[#Headers]&amp;"]"),rowPointer3))</f>
        <v xml:space="preserve">PPW </v>
      </c>
      <c r="H314" s="6" t="str">
        <f ca="1">IF(INDEX(INDIRECT("ALL["&amp;UNTANA7[#Headers]&amp;"]"),rowPointer3)="","",INDEX(INDIRECT("ALL["&amp;UNTANA7[#Headers]&amp;"]"),rowPointer3))</f>
        <v>UNTANA</v>
      </c>
      <c r="I314" s="6" t="str">
        <f ca="1">IF(INDEX(INDIRECT("ALL["&amp;UNTANA7[#Headers]&amp;"]"),rowPointer3)="","",INDEX(INDIRECT("ALL["&amp;UNTANA7[#Headers]&amp;"]"),rowPointer3))</f>
        <v>0122/HW/I/23</v>
      </c>
      <c r="J314" s="6" t="str">
        <f ca="1">IF(INDEX(INDIRECT("ALL["&amp;UNTANA7[#Headers]&amp;"]"),rowPointer3)="","",INDEX(INDIRECT("ALL["&amp;UNTANA7[#Headers]&amp;"]"),rowPointer3))</f>
        <v/>
      </c>
      <c r="K314" s="2">
        <f ca="1">IF(INDEX(INDIRECT("ALL["&amp;UNTANA7[#Headers]&amp;"]"),rowPointer3)="","",INDEX(INDIRECT("ALL["&amp;UNTANA7[#Headers]&amp;"]"),rowPointer3))</f>
        <v>44933</v>
      </c>
      <c r="L314" s="6" t="str">
        <f ca="1">IF(INDEX(INDIRECT("ALL["&amp;UNTANA7[#Headers]&amp;"]"),rowPointer3)="","",INDEX(INDIRECT("ALL["&amp;UNTANA7[#Headers]&amp;"]"),rowPointer3))</f>
        <v/>
      </c>
      <c r="M314" s="6" t="str">
        <f ca="1">IF(INDEX(INDIRECT("ALL["&amp;UNTANA7[#Headers]&amp;"]"),rowPointer3)="","",INDEX(INDIRECT("ALL["&amp;UNTANA7[#Headers]&amp;"]"),rowPointer3))</f>
        <v>BT 30 CM</v>
      </c>
      <c r="N314" s="6">
        <f ca="1">IF(INDEX(INDIRECT("ALL["&amp;UNTANA7[#Headers]&amp;"]"),rowPointer3)="","",INDEX(INDIRECT("ALL["&amp;UNTANA7[#Headers]&amp;"]"),rowPointer3))</f>
        <v>5</v>
      </c>
      <c r="O314" s="9">
        <f ca="1">IF(INDEX(INDIRECT("ALL["&amp;UNTANA7[#Headers]&amp;"]"),rowPointer3)="","",INDEX(INDIRECT("ALL["&amp;UNTANA7[#Headers]&amp;"]"),rowPointer3))</f>
        <v>500</v>
      </c>
      <c r="P314" s="6" t="str">
        <f ca="1">IF(INDEX(INDIRECT("ALL["&amp;UNTANA7[#Headers]&amp;"]"),rowPointer3)="","",INDEX(INDIRECT("ALL["&amp;UNTANA7[#Headers]&amp;"]"),rowPointer3))</f>
        <v>DZ</v>
      </c>
      <c r="Q314" s="9">
        <f ca="1">IF(INDEX(INDIRECT("ALL["&amp;UNTANA7[#Headers]&amp;"]"),rowPointer3)="","",INDEX(INDIRECT("ALL["&amp;UNTANA7[#Headers]&amp;"]"),rowPointer3))</f>
        <v>26780</v>
      </c>
      <c r="R314" s="9" t="str">
        <f ca="1">IF(INDEX(INDIRECT("ALL["&amp;UNTANA7[#Headers]&amp;"]"),rowPointer3)="","",INDEX(INDIRECT("ALL["&amp;UNTANA7[#Headers]&amp;"]"),rowPointer3))</f>
        <v/>
      </c>
      <c r="S314" s="6" t="str">
        <f ca="1">IF(INDEX(INDIRECT("ALL["&amp;UNTANA7[#Headers]&amp;"]"),rowPointer3)="","",INDEX(INDIRECT("ALL["&amp;UNTANA7[#Headers]&amp;"]"),rowPointer3))</f>
        <v>100 DZ</v>
      </c>
      <c r="T314" s="4">
        <f ca="1">IF(INDEX(INDIRECT("ALL["&amp;UNTANA7[#Headers]&amp;"]"),rowPointer3)="","",INDEX(INDIRECT("ALL["&amp;UNTANA7[#Headers]&amp;"]"),rowPointer3))</f>
        <v>0.2</v>
      </c>
      <c r="U314" s="4">
        <f ca="1">IF(INDEX(INDIRECT("ALL["&amp;UNTANA7[#Headers]&amp;"]"),rowPointer3)="","",INDEX(INDIRECT("ALL["&amp;UNTANA7[#Headers]&amp;"]"),rowPointer3))</f>
        <v>0.04</v>
      </c>
      <c r="V314" s="9" t="str">
        <f ca="1">IF(INDEX(INDIRECT("ALL["&amp;UNTANA7[#Headers]&amp;"]"),rowPointer3)="","",INDEX(INDIRECT("ALL["&amp;UNTANA7[#Headers]&amp;"]"),rowPointer3))</f>
        <v/>
      </c>
      <c r="W314" s="6" t="str">
        <f ca="1">IF(INDEX(INDIRECT("ALL["&amp;UNTANA7[#Headers]&amp;"]"),rowPointer3)="","",INDEX(INDIRECT("ALL["&amp;UNTANA7[#Headers]&amp;"]"),rowPointer3))</f>
        <v/>
      </c>
    </row>
    <row r="315" spans="1:23" x14ac:dyDescent="0.25">
      <c r="A315" s="7">
        <v>311</v>
      </c>
      <c r="D315">
        <f t="shared" si="4"/>
        <v>311</v>
      </c>
      <c r="E315" t="str">
        <f ca="1">INDEX(INDIRECT("ALL["&amp;UNTANA7[#Headers]&amp;"]"),rowPointer3)</f>
        <v/>
      </c>
      <c r="F315" s="2" t="str">
        <f ca="1">INDEX(INDIRECT("ALL["&amp;UNTANA7[#Headers]&amp;"]"),rowPointer3)</f>
        <v/>
      </c>
      <c r="G315" s="6" t="str">
        <f ca="1">IF(INDEX(INDIRECT("ALL["&amp;UNTANA7[#Headers]&amp;"]"),rowPointer3)="","",INDEX(INDIRECT("ALL["&amp;UNTANA7[#Headers]&amp;"]"),rowPointer3))</f>
        <v/>
      </c>
      <c r="H315" s="6" t="str">
        <f ca="1">IF(INDEX(INDIRECT("ALL["&amp;UNTANA7[#Headers]&amp;"]"),rowPointer3)="","",INDEX(INDIRECT("ALL["&amp;UNTANA7[#Headers]&amp;"]"),rowPointer3))</f>
        <v/>
      </c>
      <c r="I315" s="6" t="str">
        <f ca="1">IF(INDEX(INDIRECT("ALL["&amp;UNTANA7[#Headers]&amp;"]"),rowPointer3)="","",INDEX(INDIRECT("ALL["&amp;UNTANA7[#Headers]&amp;"]"),rowPointer3))</f>
        <v/>
      </c>
      <c r="J315" s="6" t="str">
        <f ca="1">IF(INDEX(INDIRECT("ALL["&amp;UNTANA7[#Headers]&amp;"]"),rowPointer3)="","",INDEX(INDIRECT("ALL["&amp;UNTANA7[#Headers]&amp;"]"),rowPointer3))</f>
        <v/>
      </c>
      <c r="K315" s="2" t="str">
        <f ca="1">IF(INDEX(INDIRECT("ALL["&amp;UNTANA7[#Headers]&amp;"]"),rowPointer3)="","",INDEX(INDIRECT("ALL["&amp;UNTANA7[#Headers]&amp;"]"),rowPointer3))</f>
        <v/>
      </c>
      <c r="L315" s="6" t="str">
        <f ca="1">IF(INDEX(INDIRECT("ALL["&amp;UNTANA7[#Headers]&amp;"]"),rowPointer3)="","",INDEX(INDIRECT("ALL["&amp;UNTANA7[#Headers]&amp;"]"),rowPointer3))</f>
        <v/>
      </c>
      <c r="M315" s="6" t="str">
        <f ca="1">IF(INDEX(INDIRECT("ALL["&amp;UNTANA7[#Headers]&amp;"]"),rowPointer3)="","",INDEX(INDIRECT("ALL["&amp;UNTANA7[#Headers]&amp;"]"),rowPointer3))</f>
        <v/>
      </c>
      <c r="N315" s="6" t="str">
        <f ca="1">IF(INDEX(INDIRECT("ALL["&amp;UNTANA7[#Headers]&amp;"]"),rowPointer3)="","",INDEX(INDIRECT("ALL["&amp;UNTANA7[#Headers]&amp;"]"),rowPointer3))</f>
        <v/>
      </c>
      <c r="O315" s="9" t="str">
        <f ca="1">IF(INDEX(INDIRECT("ALL["&amp;UNTANA7[#Headers]&amp;"]"),rowPointer3)="","",INDEX(INDIRECT("ALL["&amp;UNTANA7[#Headers]&amp;"]"),rowPointer3))</f>
        <v/>
      </c>
      <c r="P315" s="6" t="str">
        <f ca="1">IF(INDEX(INDIRECT("ALL["&amp;UNTANA7[#Headers]&amp;"]"),rowPointer3)="","",INDEX(INDIRECT("ALL["&amp;UNTANA7[#Headers]&amp;"]"),rowPointer3))</f>
        <v/>
      </c>
      <c r="Q315" s="9" t="str">
        <f ca="1">IF(INDEX(INDIRECT("ALL["&amp;UNTANA7[#Headers]&amp;"]"),rowPointer3)="","",INDEX(INDIRECT("ALL["&amp;UNTANA7[#Headers]&amp;"]"),rowPointer3))</f>
        <v/>
      </c>
      <c r="R315" s="9" t="str">
        <f ca="1">IF(INDEX(INDIRECT("ALL["&amp;UNTANA7[#Headers]&amp;"]"),rowPointer3)="","",INDEX(INDIRECT("ALL["&amp;UNTANA7[#Headers]&amp;"]"),rowPointer3))</f>
        <v/>
      </c>
      <c r="S315" s="6" t="str">
        <f ca="1">IF(INDEX(INDIRECT("ALL["&amp;UNTANA7[#Headers]&amp;"]"),rowPointer3)="","",INDEX(INDIRECT("ALL["&amp;UNTANA7[#Headers]&amp;"]"),rowPointer3))</f>
        <v/>
      </c>
      <c r="T315" s="4" t="str">
        <f ca="1">IF(INDEX(INDIRECT("ALL["&amp;UNTANA7[#Headers]&amp;"]"),rowPointer3)="","",INDEX(INDIRECT("ALL["&amp;UNTANA7[#Headers]&amp;"]"),rowPointer3))</f>
        <v/>
      </c>
      <c r="U315" s="4" t="str">
        <f ca="1">IF(INDEX(INDIRECT("ALL["&amp;UNTANA7[#Headers]&amp;"]"),rowPointer3)="","",INDEX(INDIRECT("ALL["&amp;UNTANA7[#Headers]&amp;"]"),rowPointer3))</f>
        <v/>
      </c>
      <c r="V315" s="9" t="str">
        <f ca="1">IF(INDEX(INDIRECT("ALL["&amp;UNTANA7[#Headers]&amp;"]"),rowPointer3)="","",INDEX(INDIRECT("ALL["&amp;UNTANA7[#Headers]&amp;"]"),rowPointer3))</f>
        <v/>
      </c>
      <c r="W315" s="6" t="str">
        <f ca="1">IF(INDEX(INDIRECT("ALL["&amp;UNTANA7[#Headers]&amp;"]"),rowPointer3)="","",INDEX(INDIRECT("ALL["&amp;UNTANA7[#Headers]&amp;"]"),rowPointer3))</f>
        <v/>
      </c>
    </row>
    <row r="316" spans="1:23" x14ac:dyDescent="0.25">
      <c r="A316" s="7">
        <v>312</v>
      </c>
      <c r="D316">
        <f t="shared" si="4"/>
        <v>312</v>
      </c>
      <c r="E316">
        <f ca="1">INDEX(INDIRECT("ALL["&amp;UNTANA7[#Headers]&amp;"]"),rowPointer3)</f>
        <v>61</v>
      </c>
      <c r="F316" s="2" t="str">
        <f ca="1">INDEX(INDIRECT("ALL["&amp;UNTANA7[#Headers]&amp;"]"),rowPointer3)</f>
        <v/>
      </c>
      <c r="G316" s="6" t="str">
        <f ca="1">IF(INDEX(INDIRECT("ALL["&amp;UNTANA7[#Headers]&amp;"]"),rowPointer3)="","",INDEX(INDIRECT("ALL["&amp;UNTANA7[#Headers]&amp;"]"),rowPointer3))</f>
        <v>PPW</v>
      </c>
      <c r="H316" s="6" t="str">
        <f ca="1">IF(INDEX(INDIRECT("ALL["&amp;UNTANA7[#Headers]&amp;"]"),rowPointer3)="","",INDEX(INDIRECT("ALL["&amp;UNTANA7[#Headers]&amp;"]"),rowPointer3))</f>
        <v>UNTANA</v>
      </c>
      <c r="I316" s="6" t="str">
        <f ca="1">IF(INDEX(INDIRECT("ALL["&amp;UNTANA7[#Headers]&amp;"]"),rowPointer3)="","",INDEX(INDIRECT("ALL["&amp;UNTANA7[#Headers]&amp;"]"),rowPointer3))</f>
        <v>0296-B/HW/XI/22</v>
      </c>
      <c r="J316" s="6" t="str">
        <f ca="1">IF(INDEX(INDIRECT("ALL["&amp;UNTANA7[#Headers]&amp;"]"),rowPointer3)="","",INDEX(INDIRECT("ALL["&amp;UNTANA7[#Headers]&amp;"]"),rowPointer3))</f>
        <v/>
      </c>
      <c r="K316" s="2">
        <f ca="1">IF(INDEX(INDIRECT("ALL["&amp;UNTANA7[#Headers]&amp;"]"),rowPointer3)="","",INDEX(INDIRECT("ALL["&amp;UNTANA7[#Headers]&amp;"]"),rowPointer3))</f>
        <v>44888</v>
      </c>
      <c r="L316" s="6" t="str">
        <f ca="1">IF(INDEX(INDIRECT("ALL["&amp;UNTANA7[#Headers]&amp;"]"),rowPointer3)="","",INDEX(INDIRECT("ALL["&amp;UNTANA7[#Headers]&amp;"]"),rowPointer3))</f>
        <v/>
      </c>
      <c r="M316" s="6" t="str">
        <f ca="1">IF(INDEX(INDIRECT("ALL["&amp;UNTANA7[#Headers]&amp;"]"),rowPointer3)="","",INDEX(INDIRECT("ALL["&amp;UNTANA7[#Headers]&amp;"]"),rowPointer3))</f>
        <v>BT 20 CM</v>
      </c>
      <c r="N316" s="6">
        <f ca="1">IF(INDEX(INDIRECT("ALL["&amp;UNTANA7[#Headers]&amp;"]"),rowPointer3)="","",INDEX(INDIRECT("ALL["&amp;UNTANA7[#Headers]&amp;"]"),rowPointer3))</f>
        <v>1</v>
      </c>
      <c r="O316" s="9">
        <f ca="1">IF(INDEX(INDIRECT("ALL["&amp;UNTANA7[#Headers]&amp;"]"),rowPointer3)="","",INDEX(INDIRECT("ALL["&amp;UNTANA7[#Headers]&amp;"]"),rowPointer3))</f>
        <v>100</v>
      </c>
      <c r="P316" s="6" t="str">
        <f ca="1">IF(INDEX(INDIRECT("ALL["&amp;UNTANA7[#Headers]&amp;"]"),rowPointer3)="","",INDEX(INDIRECT("ALL["&amp;UNTANA7[#Headers]&amp;"]"),rowPointer3))</f>
        <v>DZ</v>
      </c>
      <c r="Q316" s="9">
        <f ca="1">IF(INDEX(INDIRECT("ALL["&amp;UNTANA7[#Headers]&amp;"]"),rowPointer3)="","",INDEX(INDIRECT("ALL["&amp;UNTANA7[#Headers]&amp;"]"),rowPointer3))</f>
        <v>21380</v>
      </c>
      <c r="R316" s="9" t="str">
        <f ca="1">IF(INDEX(INDIRECT("ALL["&amp;UNTANA7[#Headers]&amp;"]"),rowPointer3)="","",INDEX(INDIRECT("ALL["&amp;UNTANA7[#Headers]&amp;"]"),rowPointer3))</f>
        <v/>
      </c>
      <c r="S316" s="6" t="str">
        <f ca="1">IF(INDEX(INDIRECT("ALL["&amp;UNTANA7[#Headers]&amp;"]"),rowPointer3)="","",INDEX(INDIRECT("ALL["&amp;UNTANA7[#Headers]&amp;"]"),rowPointer3))</f>
        <v>10 DZ</v>
      </c>
      <c r="T316" s="4">
        <f ca="1">IF(INDEX(INDIRECT("ALL["&amp;UNTANA7[#Headers]&amp;"]"),rowPointer3)="","",INDEX(INDIRECT("ALL["&amp;UNTANA7[#Headers]&amp;"]"),rowPointer3))</f>
        <v>0.2</v>
      </c>
      <c r="U316" s="4">
        <f ca="1">IF(INDEX(INDIRECT("ALL["&amp;UNTANA7[#Headers]&amp;"]"),rowPointer3)="","",INDEX(INDIRECT("ALL["&amp;UNTANA7[#Headers]&amp;"]"),rowPointer3))</f>
        <v>0.04</v>
      </c>
      <c r="V316" s="9" t="str">
        <f ca="1">IF(INDEX(INDIRECT("ALL["&amp;UNTANA7[#Headers]&amp;"]"),rowPointer3)="","",INDEX(INDIRECT("ALL["&amp;UNTANA7[#Headers]&amp;"]"),rowPointer3))</f>
        <v/>
      </c>
      <c r="W316" s="6" t="str">
        <f ca="1">IF(INDEX(INDIRECT("ALL["&amp;UNTANA7[#Headers]&amp;"]"),rowPointer3)="","",INDEX(INDIRECT("ALL["&amp;UNTANA7[#Headers]&amp;"]"),rowPointer3))</f>
        <v/>
      </c>
    </row>
    <row r="317" spans="1:23" x14ac:dyDescent="0.25">
      <c r="A317" s="7">
        <v>313</v>
      </c>
      <c r="D317">
        <f t="shared" si="4"/>
        <v>313</v>
      </c>
      <c r="E317" t="str">
        <f ca="1">INDEX(INDIRECT("ALL["&amp;UNTANA7[#Headers]&amp;"]"),rowPointer3)</f>
        <v/>
      </c>
      <c r="F317" s="2" t="str">
        <f ca="1">INDEX(INDIRECT("ALL["&amp;UNTANA7[#Headers]&amp;"]"),rowPointer3)</f>
        <v/>
      </c>
      <c r="G317" s="6" t="str">
        <f ca="1">IF(INDEX(INDIRECT("ALL["&amp;UNTANA7[#Headers]&amp;"]"),rowPointer3)="","",INDEX(INDIRECT("ALL["&amp;UNTANA7[#Headers]&amp;"]"),rowPointer3))</f>
        <v/>
      </c>
      <c r="H317" s="6" t="str">
        <f ca="1">IF(INDEX(INDIRECT("ALL["&amp;UNTANA7[#Headers]&amp;"]"),rowPointer3)="","",INDEX(INDIRECT("ALL["&amp;UNTANA7[#Headers]&amp;"]"),rowPointer3))</f>
        <v/>
      </c>
      <c r="I317" s="6" t="str">
        <f ca="1">IF(INDEX(INDIRECT("ALL["&amp;UNTANA7[#Headers]&amp;"]"),rowPointer3)="","",INDEX(INDIRECT("ALL["&amp;UNTANA7[#Headers]&amp;"]"),rowPointer3))</f>
        <v/>
      </c>
      <c r="J317" s="6" t="str">
        <f ca="1">IF(INDEX(INDIRECT("ALL["&amp;UNTANA7[#Headers]&amp;"]"),rowPointer3)="","",INDEX(INDIRECT("ALL["&amp;UNTANA7[#Headers]&amp;"]"),rowPointer3))</f>
        <v/>
      </c>
      <c r="K317" s="2" t="str">
        <f ca="1">IF(INDEX(INDIRECT("ALL["&amp;UNTANA7[#Headers]&amp;"]"),rowPointer3)="","",INDEX(INDIRECT("ALL["&amp;UNTANA7[#Headers]&amp;"]"),rowPointer3))</f>
        <v/>
      </c>
      <c r="L317" s="6" t="str">
        <f ca="1">IF(INDEX(INDIRECT("ALL["&amp;UNTANA7[#Headers]&amp;"]"),rowPointer3)="","",INDEX(INDIRECT("ALL["&amp;UNTANA7[#Headers]&amp;"]"),rowPointer3))</f>
        <v/>
      </c>
      <c r="M317" s="6" t="str">
        <f ca="1">IF(INDEX(INDIRECT("ALL["&amp;UNTANA7[#Headers]&amp;"]"),rowPointer3)="","",INDEX(INDIRECT("ALL["&amp;UNTANA7[#Headers]&amp;"]"),rowPointer3))</f>
        <v/>
      </c>
      <c r="N317" s="6" t="str">
        <f ca="1">IF(INDEX(INDIRECT("ALL["&amp;UNTANA7[#Headers]&amp;"]"),rowPointer3)="","",INDEX(INDIRECT("ALL["&amp;UNTANA7[#Headers]&amp;"]"),rowPointer3))</f>
        <v/>
      </c>
      <c r="O317" s="9" t="str">
        <f ca="1">IF(INDEX(INDIRECT("ALL["&amp;UNTANA7[#Headers]&amp;"]"),rowPointer3)="","",INDEX(INDIRECT("ALL["&amp;UNTANA7[#Headers]&amp;"]"),rowPointer3))</f>
        <v/>
      </c>
      <c r="P317" s="6" t="str">
        <f ca="1">IF(INDEX(INDIRECT("ALL["&amp;UNTANA7[#Headers]&amp;"]"),rowPointer3)="","",INDEX(INDIRECT("ALL["&amp;UNTANA7[#Headers]&amp;"]"),rowPointer3))</f>
        <v/>
      </c>
      <c r="Q317" s="9" t="str">
        <f ca="1">IF(INDEX(INDIRECT("ALL["&amp;UNTANA7[#Headers]&amp;"]"),rowPointer3)="","",INDEX(INDIRECT("ALL["&amp;UNTANA7[#Headers]&amp;"]"),rowPointer3))</f>
        <v/>
      </c>
      <c r="R317" s="9" t="str">
        <f ca="1">IF(INDEX(INDIRECT("ALL["&amp;UNTANA7[#Headers]&amp;"]"),rowPointer3)="","",INDEX(INDIRECT("ALL["&amp;UNTANA7[#Headers]&amp;"]"),rowPointer3))</f>
        <v/>
      </c>
      <c r="S317" s="6" t="str">
        <f ca="1">IF(INDEX(INDIRECT("ALL["&amp;UNTANA7[#Headers]&amp;"]"),rowPointer3)="","",INDEX(INDIRECT("ALL["&amp;UNTANA7[#Headers]&amp;"]"),rowPointer3))</f>
        <v/>
      </c>
      <c r="T317" s="4" t="str">
        <f ca="1">IF(INDEX(INDIRECT("ALL["&amp;UNTANA7[#Headers]&amp;"]"),rowPointer3)="","",INDEX(INDIRECT("ALL["&amp;UNTANA7[#Headers]&amp;"]"),rowPointer3))</f>
        <v/>
      </c>
      <c r="U317" s="4" t="str">
        <f ca="1">IF(INDEX(INDIRECT("ALL["&amp;UNTANA7[#Headers]&amp;"]"),rowPointer3)="","",INDEX(INDIRECT("ALL["&amp;UNTANA7[#Headers]&amp;"]"),rowPointer3))</f>
        <v/>
      </c>
      <c r="V317" s="9" t="str">
        <f ca="1">IF(INDEX(INDIRECT("ALL["&amp;UNTANA7[#Headers]&amp;"]"),rowPointer3)="","",INDEX(INDIRECT("ALL["&amp;UNTANA7[#Headers]&amp;"]"),rowPointer3))</f>
        <v/>
      </c>
      <c r="W317" s="6" t="str">
        <f ca="1">IF(INDEX(INDIRECT("ALL["&amp;UNTANA7[#Headers]&amp;"]"),rowPointer3)="","",INDEX(INDIRECT("ALL["&amp;UNTANA7[#Headers]&amp;"]"),rowPointer3))</f>
        <v/>
      </c>
    </row>
    <row r="318" spans="1:23" x14ac:dyDescent="0.25">
      <c r="A318" s="7">
        <v>314</v>
      </c>
      <c r="D318">
        <f t="shared" si="4"/>
        <v>314</v>
      </c>
      <c r="E318">
        <f ca="1">INDEX(INDIRECT("ALL["&amp;UNTANA7[#Headers]&amp;"]"),rowPointer3)</f>
        <v>62</v>
      </c>
      <c r="F318" s="2" t="str">
        <f ca="1">INDEX(INDIRECT("ALL["&amp;UNTANA7[#Headers]&amp;"]"),rowPointer3)</f>
        <v/>
      </c>
      <c r="G318" s="6" t="str">
        <f ca="1">IF(INDEX(INDIRECT("ALL["&amp;UNTANA7[#Headers]&amp;"]"),rowPointer3)="","",INDEX(INDIRECT("ALL["&amp;UNTANA7[#Headers]&amp;"]"),rowPointer3))</f>
        <v>GRAFINDO</v>
      </c>
      <c r="H318" s="6" t="str">
        <f ca="1">IF(INDEX(INDIRECT("ALL["&amp;UNTANA7[#Headers]&amp;"]"),rowPointer3)="","",INDEX(INDIRECT("ALL["&amp;UNTANA7[#Headers]&amp;"]"),rowPointer3))</f>
        <v>UNTANA</v>
      </c>
      <c r="I318" s="6" t="str">
        <f ca="1">IF(INDEX(INDIRECT("ALL["&amp;UNTANA7[#Headers]&amp;"]"),rowPointer3)="","",INDEX(INDIRECT("ALL["&amp;UNTANA7[#Headers]&amp;"]"),rowPointer3))</f>
        <v>GA-23-01-0126</v>
      </c>
      <c r="J318" s="6" t="str">
        <f ca="1">IF(INDEX(INDIRECT("ALL["&amp;UNTANA7[#Headers]&amp;"]"),rowPointer3)="","",INDEX(INDIRECT("ALL["&amp;UNTANA7[#Headers]&amp;"]"),rowPointer3))</f>
        <v/>
      </c>
      <c r="K318" s="2">
        <f ca="1">IF(INDEX(INDIRECT("ALL["&amp;UNTANA7[#Headers]&amp;"]"),rowPointer3)="","",INDEX(INDIRECT("ALL["&amp;UNTANA7[#Headers]&amp;"]"),rowPointer3))</f>
        <v>44935</v>
      </c>
      <c r="L318" s="6" t="str">
        <f ca="1">IF(INDEX(INDIRECT("ALL["&amp;UNTANA7[#Headers]&amp;"]"),rowPointer3)="","",INDEX(INDIRECT("ALL["&amp;UNTANA7[#Headers]&amp;"]"),rowPointer3))</f>
        <v/>
      </c>
      <c r="M318" s="6" t="str">
        <f ca="1">IF(INDEX(INDIRECT("ALL["&amp;UNTANA7[#Headers]&amp;"]"),rowPointer3)="","",INDEX(INDIRECT("ALL["&amp;UNTANA7[#Headers]&amp;"]"),rowPointer3))</f>
        <v>ISOLASI FANCY</v>
      </c>
      <c r="N318" s="6">
        <f ca="1">IF(INDEX(INDIRECT("ALL["&amp;UNTANA7[#Headers]&amp;"]"),rowPointer3)="","",INDEX(INDIRECT("ALL["&amp;UNTANA7[#Headers]&amp;"]"),rowPointer3))</f>
        <v>15</v>
      </c>
      <c r="O318" s="9">
        <f ca="1">IF(INDEX(INDIRECT("ALL["&amp;UNTANA7[#Headers]&amp;"]"),rowPointer3)="","",INDEX(INDIRECT("ALL["&amp;UNTANA7[#Headers]&amp;"]"),rowPointer3))</f>
        <v>3000</v>
      </c>
      <c r="P318" s="6" t="str">
        <f ca="1">IF(INDEX(INDIRECT("ALL["&amp;UNTANA7[#Headers]&amp;"]"),rowPointer3)="","",INDEX(INDIRECT("ALL["&amp;UNTANA7[#Headers]&amp;"]"),rowPointer3))</f>
        <v>SLOP</v>
      </c>
      <c r="Q318" s="9">
        <f ca="1">IF(INDEX(INDIRECT("ALL["&amp;UNTANA7[#Headers]&amp;"]"),rowPointer3)="","",INDEX(INDIRECT("ALL["&amp;UNTANA7[#Headers]&amp;"]"),rowPointer3))</f>
        <v>3000</v>
      </c>
      <c r="R318" s="9">
        <f ca="1">IF(INDEX(INDIRECT("ALL["&amp;UNTANA7[#Headers]&amp;"]"),rowPointer3)="","",INDEX(INDIRECT("ALL["&amp;UNTANA7[#Headers]&amp;"]"),rowPointer3))</f>
        <v>600000</v>
      </c>
      <c r="S318" s="6" t="str">
        <f ca="1">IF(INDEX(INDIRECT("ALL["&amp;UNTANA7[#Headers]&amp;"]"),rowPointer3)="","",INDEX(INDIRECT("ALL["&amp;UNTANA7[#Headers]&amp;"]"),rowPointer3))</f>
        <v>200 SLOP</v>
      </c>
      <c r="T318" s="4" t="str">
        <f ca="1">IF(INDEX(INDIRECT("ALL["&amp;UNTANA7[#Headers]&amp;"]"),rowPointer3)="","",INDEX(INDIRECT("ALL["&amp;UNTANA7[#Headers]&amp;"]"),rowPointer3))</f>
        <v/>
      </c>
      <c r="U318" s="4" t="str">
        <f ca="1">IF(INDEX(INDIRECT("ALL["&amp;UNTANA7[#Headers]&amp;"]"),rowPointer3)="","",INDEX(INDIRECT("ALL["&amp;UNTANA7[#Headers]&amp;"]"),rowPointer3))</f>
        <v/>
      </c>
      <c r="V318" s="9" t="str">
        <f ca="1">IF(INDEX(INDIRECT("ALL["&amp;UNTANA7[#Headers]&amp;"]"),rowPointer3)="","",INDEX(INDIRECT("ALL["&amp;UNTANA7[#Headers]&amp;"]"),rowPointer3))</f>
        <v/>
      </c>
      <c r="W318" s="6" t="str">
        <f ca="1">IF(INDEX(INDIRECT("ALL["&amp;UNTANA7[#Headers]&amp;"]"),rowPointer3)="","",INDEX(INDIRECT("ALL["&amp;UNTANA7[#Headers]&amp;"]"),rowPointer3))</f>
        <v/>
      </c>
    </row>
    <row r="319" spans="1:23" x14ac:dyDescent="0.25">
      <c r="A319" s="7">
        <v>315</v>
      </c>
      <c r="D319">
        <f t="shared" si="4"/>
        <v>315</v>
      </c>
      <c r="E319" t="str">
        <f ca="1">INDEX(INDIRECT("ALL["&amp;UNTANA7[#Headers]&amp;"]"),rowPointer3)</f>
        <v/>
      </c>
      <c r="F319" s="2" t="str">
        <f ca="1">INDEX(INDIRECT("ALL["&amp;UNTANA7[#Headers]&amp;"]"),rowPointer3)</f>
        <v/>
      </c>
      <c r="G319" s="6" t="str">
        <f ca="1">IF(INDEX(INDIRECT("ALL["&amp;UNTANA7[#Headers]&amp;"]"),rowPointer3)="","",INDEX(INDIRECT("ALL["&amp;UNTANA7[#Headers]&amp;"]"),rowPointer3))</f>
        <v/>
      </c>
      <c r="H319" s="6" t="str">
        <f ca="1">IF(INDEX(INDIRECT("ALL["&amp;UNTANA7[#Headers]&amp;"]"),rowPointer3)="","",INDEX(INDIRECT("ALL["&amp;UNTANA7[#Headers]&amp;"]"),rowPointer3))</f>
        <v/>
      </c>
      <c r="I319" s="6" t="str">
        <f ca="1">IF(INDEX(INDIRECT("ALL["&amp;UNTANA7[#Headers]&amp;"]"),rowPointer3)="","",INDEX(INDIRECT("ALL["&amp;UNTANA7[#Headers]&amp;"]"),rowPointer3))</f>
        <v/>
      </c>
      <c r="J319" s="6" t="str">
        <f ca="1">IF(INDEX(INDIRECT("ALL["&amp;UNTANA7[#Headers]&amp;"]"),rowPointer3)="","",INDEX(INDIRECT("ALL["&amp;UNTANA7[#Headers]&amp;"]"),rowPointer3))</f>
        <v/>
      </c>
      <c r="K319" s="2" t="str">
        <f ca="1">IF(INDEX(INDIRECT("ALL["&amp;UNTANA7[#Headers]&amp;"]"),rowPointer3)="","",INDEX(INDIRECT("ALL["&amp;UNTANA7[#Headers]&amp;"]"),rowPointer3))</f>
        <v/>
      </c>
      <c r="L319" s="6" t="str">
        <f ca="1">IF(INDEX(INDIRECT("ALL["&amp;UNTANA7[#Headers]&amp;"]"),rowPointer3)="","",INDEX(INDIRECT("ALL["&amp;UNTANA7[#Headers]&amp;"]"),rowPointer3))</f>
        <v/>
      </c>
      <c r="M319" s="6" t="str">
        <f ca="1">IF(INDEX(INDIRECT("ALL["&amp;UNTANA7[#Headers]&amp;"]"),rowPointer3)="","",INDEX(INDIRECT("ALL["&amp;UNTANA7[#Headers]&amp;"]"),rowPointer3))</f>
        <v/>
      </c>
      <c r="N319" s="6" t="str">
        <f ca="1">IF(INDEX(INDIRECT("ALL["&amp;UNTANA7[#Headers]&amp;"]"),rowPointer3)="","",INDEX(INDIRECT("ALL["&amp;UNTANA7[#Headers]&amp;"]"),rowPointer3))</f>
        <v/>
      </c>
      <c r="O319" s="9" t="str">
        <f ca="1">IF(INDEX(INDIRECT("ALL["&amp;UNTANA7[#Headers]&amp;"]"),rowPointer3)="","",INDEX(INDIRECT("ALL["&amp;UNTANA7[#Headers]&amp;"]"),rowPointer3))</f>
        <v/>
      </c>
      <c r="P319" s="6" t="str">
        <f ca="1">IF(INDEX(INDIRECT("ALL["&amp;UNTANA7[#Headers]&amp;"]"),rowPointer3)="","",INDEX(INDIRECT("ALL["&amp;UNTANA7[#Headers]&amp;"]"),rowPointer3))</f>
        <v/>
      </c>
      <c r="Q319" s="9" t="str">
        <f ca="1">IF(INDEX(INDIRECT("ALL["&amp;UNTANA7[#Headers]&amp;"]"),rowPointer3)="","",INDEX(INDIRECT("ALL["&amp;UNTANA7[#Headers]&amp;"]"),rowPointer3))</f>
        <v/>
      </c>
      <c r="R319" s="9" t="str">
        <f ca="1">IF(INDEX(INDIRECT("ALL["&amp;UNTANA7[#Headers]&amp;"]"),rowPointer3)="","",INDEX(INDIRECT("ALL["&amp;UNTANA7[#Headers]&amp;"]"),rowPointer3))</f>
        <v/>
      </c>
      <c r="S319" s="6" t="str">
        <f ca="1">IF(INDEX(INDIRECT("ALL["&amp;UNTANA7[#Headers]&amp;"]"),rowPointer3)="","",INDEX(INDIRECT("ALL["&amp;UNTANA7[#Headers]&amp;"]"),rowPointer3))</f>
        <v/>
      </c>
      <c r="T319" s="4" t="str">
        <f ca="1">IF(INDEX(INDIRECT("ALL["&amp;UNTANA7[#Headers]&amp;"]"),rowPointer3)="","",INDEX(INDIRECT("ALL["&amp;UNTANA7[#Headers]&amp;"]"),rowPointer3))</f>
        <v/>
      </c>
      <c r="U319" s="4" t="str">
        <f ca="1">IF(INDEX(INDIRECT("ALL["&amp;UNTANA7[#Headers]&amp;"]"),rowPointer3)="","",INDEX(INDIRECT("ALL["&amp;UNTANA7[#Headers]&amp;"]"),rowPointer3))</f>
        <v/>
      </c>
      <c r="V319" s="9" t="str">
        <f ca="1">IF(INDEX(INDIRECT("ALL["&amp;UNTANA7[#Headers]&amp;"]"),rowPointer3)="","",INDEX(INDIRECT("ALL["&amp;UNTANA7[#Headers]&amp;"]"),rowPointer3))</f>
        <v/>
      </c>
      <c r="W319" s="6" t="str">
        <f ca="1">IF(INDEX(INDIRECT("ALL["&amp;UNTANA7[#Headers]&amp;"]"),rowPointer3)="","",INDEX(INDIRECT("ALL["&amp;UNTANA7[#Headers]&amp;"]"),rowPointer3))</f>
        <v/>
      </c>
    </row>
    <row r="320" spans="1:23" x14ac:dyDescent="0.25">
      <c r="A320" s="7">
        <v>316</v>
      </c>
      <c r="D320">
        <f t="shared" si="4"/>
        <v>316</v>
      </c>
      <c r="E320">
        <f ca="1">INDEX(INDIRECT("ALL["&amp;UNTANA7[#Headers]&amp;"]"),rowPointer3)</f>
        <v>63</v>
      </c>
      <c r="F320" s="2" t="str">
        <f ca="1">INDEX(INDIRECT("ALL["&amp;UNTANA7[#Headers]&amp;"]"),rowPointer3)</f>
        <v/>
      </c>
      <c r="G320" s="6" t="str">
        <f ca="1">IF(INDEX(INDIRECT("ALL["&amp;UNTANA7[#Headers]&amp;"]"),rowPointer3)="","",INDEX(INDIRECT("ALL["&amp;UNTANA7[#Headers]&amp;"]"),rowPointer3))</f>
        <v>SBS</v>
      </c>
      <c r="H320" s="6" t="str">
        <f ca="1">IF(INDEX(INDIRECT("ALL["&amp;UNTANA7[#Headers]&amp;"]"),rowPointer3)="","",INDEX(INDIRECT("ALL["&amp;UNTANA7[#Headers]&amp;"]"),rowPointer3))</f>
        <v>UNTANA</v>
      </c>
      <c r="I320" s="6" t="str">
        <f ca="1">IF(INDEX(INDIRECT("ALL["&amp;UNTANA7[#Headers]&amp;"]"),rowPointer3)="","",INDEX(INDIRECT("ALL["&amp;UNTANA7[#Headers]&amp;"]"),rowPointer3))</f>
        <v/>
      </c>
      <c r="J320" s="6" t="str">
        <f ca="1">IF(INDEX(INDIRECT("ALL["&amp;UNTANA7[#Headers]&amp;"]"),rowPointer3)="","",INDEX(INDIRECT("ALL["&amp;UNTANA7[#Headers]&amp;"]"),rowPointer3))</f>
        <v>TH013/1/2023</v>
      </c>
      <c r="K320" s="2">
        <f ca="1">IF(INDEX(INDIRECT("ALL["&amp;UNTANA7[#Headers]&amp;"]"),rowPointer3)="","",INDEX(INDIRECT("ALL["&amp;UNTANA7[#Headers]&amp;"]"),rowPointer3))</f>
        <v>44935</v>
      </c>
      <c r="L320" s="6" t="str">
        <f ca="1">IF(INDEX(INDIRECT("ALL["&amp;UNTANA7[#Headers]&amp;"]"),rowPointer3)="","",INDEX(INDIRECT("ALL["&amp;UNTANA7[#Headers]&amp;"]"),rowPointer3))</f>
        <v/>
      </c>
      <c r="M320" s="6" t="str">
        <f ca="1">IF(INDEX(INDIRECT("ALL["&amp;UNTANA7[#Headers]&amp;"]"),rowPointer3)="","",INDEX(INDIRECT("ALL["&amp;UNTANA7[#Headers]&amp;"]"),rowPointer3))</f>
        <v>PALET GAMBAR BIOLA-APEL WARNA/ WAP-202</v>
      </c>
      <c r="N320" s="6">
        <f ca="1">IF(INDEX(INDIRECT("ALL["&amp;UNTANA7[#Headers]&amp;"]"),rowPointer3)="","",INDEX(INDIRECT("ALL["&amp;UNTANA7[#Headers]&amp;"]"),rowPointer3))</f>
        <v>5</v>
      </c>
      <c r="O320" s="9" t="str">
        <f ca="1">IF(INDEX(INDIRECT("ALL["&amp;UNTANA7[#Headers]&amp;"]"),rowPointer3)="","",INDEX(INDIRECT("ALL["&amp;UNTANA7[#Headers]&amp;"]"),rowPointer3))</f>
        <v/>
      </c>
      <c r="P320" s="6" t="str">
        <f ca="1">IF(INDEX(INDIRECT("ALL["&amp;UNTANA7[#Headers]&amp;"]"),rowPointer3)="","",INDEX(INDIRECT("ALL["&amp;UNTANA7[#Headers]&amp;"]"),rowPointer3))</f>
        <v/>
      </c>
      <c r="Q320" s="9" t="str">
        <f ca="1">IF(INDEX(INDIRECT("ALL["&amp;UNTANA7[#Headers]&amp;"]"),rowPointer3)="","",INDEX(INDIRECT("ALL["&amp;UNTANA7[#Headers]&amp;"]"),rowPointer3))</f>
        <v/>
      </c>
      <c r="R320" s="9" t="str">
        <f ca="1">IF(INDEX(INDIRECT("ALL["&amp;UNTANA7[#Headers]&amp;"]"),rowPointer3)="","",INDEX(INDIRECT("ALL["&amp;UNTANA7[#Headers]&amp;"]"),rowPointer3))</f>
        <v/>
      </c>
      <c r="S320" s="6" t="str">
        <f ca="1">IF(INDEX(INDIRECT("ALL["&amp;UNTANA7[#Headers]&amp;"]"),rowPointer3)="","",INDEX(INDIRECT("ALL["&amp;UNTANA7[#Headers]&amp;"]"),rowPointer3))</f>
        <v/>
      </c>
      <c r="T320" s="4" t="str">
        <f ca="1">IF(INDEX(INDIRECT("ALL["&amp;UNTANA7[#Headers]&amp;"]"),rowPointer3)="","",INDEX(INDIRECT("ALL["&amp;UNTANA7[#Headers]&amp;"]"),rowPointer3))</f>
        <v/>
      </c>
      <c r="U320" s="4" t="str">
        <f ca="1">IF(INDEX(INDIRECT("ALL["&amp;UNTANA7[#Headers]&amp;"]"),rowPointer3)="","",INDEX(INDIRECT("ALL["&amp;UNTANA7[#Headers]&amp;"]"),rowPointer3))</f>
        <v/>
      </c>
      <c r="V320" s="9" t="str">
        <f ca="1">IF(INDEX(INDIRECT("ALL["&amp;UNTANA7[#Headers]&amp;"]"),rowPointer3)="","",INDEX(INDIRECT("ALL["&amp;UNTANA7[#Headers]&amp;"]"),rowPointer3))</f>
        <v/>
      </c>
      <c r="W320" s="6" t="str">
        <f ca="1">IF(INDEX(INDIRECT("ALL["&amp;UNTANA7[#Headers]&amp;"]"),rowPointer3)="","",INDEX(INDIRECT("ALL["&amp;UNTANA7[#Headers]&amp;"]"),rowPointer3))</f>
        <v>SURAT JALAN</v>
      </c>
    </row>
    <row r="321" spans="1:23" x14ac:dyDescent="0.25">
      <c r="A321" s="7">
        <v>317</v>
      </c>
      <c r="D321">
        <f t="shared" si="4"/>
        <v>317</v>
      </c>
      <c r="E321" t="str">
        <f ca="1">INDEX(INDIRECT("ALL["&amp;UNTANA7[#Headers]&amp;"]"),rowPointer3)</f>
        <v/>
      </c>
      <c r="F321" s="2" t="str">
        <f ca="1">INDEX(INDIRECT("ALL["&amp;UNTANA7[#Headers]&amp;"]"),rowPointer3)</f>
        <v/>
      </c>
      <c r="G321" s="6" t="str">
        <f ca="1">IF(INDEX(INDIRECT("ALL["&amp;UNTANA7[#Headers]&amp;"]"),rowPointer3)="","",INDEX(INDIRECT("ALL["&amp;UNTANA7[#Headers]&amp;"]"),rowPointer3))</f>
        <v/>
      </c>
      <c r="H321" s="6" t="str">
        <f ca="1">IF(INDEX(INDIRECT("ALL["&amp;UNTANA7[#Headers]&amp;"]"),rowPointer3)="","",INDEX(INDIRECT("ALL["&amp;UNTANA7[#Headers]&amp;"]"),rowPointer3))</f>
        <v/>
      </c>
      <c r="I321" s="6" t="str">
        <f ca="1">IF(INDEX(INDIRECT("ALL["&amp;UNTANA7[#Headers]&amp;"]"),rowPointer3)="","",INDEX(INDIRECT("ALL["&amp;UNTANA7[#Headers]&amp;"]"),rowPointer3))</f>
        <v/>
      </c>
      <c r="J321" s="6" t="str">
        <f ca="1">IF(INDEX(INDIRECT("ALL["&amp;UNTANA7[#Headers]&amp;"]"),rowPointer3)="","",INDEX(INDIRECT("ALL["&amp;UNTANA7[#Headers]&amp;"]"),rowPointer3))</f>
        <v/>
      </c>
      <c r="K321" s="2" t="str">
        <f ca="1">IF(INDEX(INDIRECT("ALL["&amp;UNTANA7[#Headers]&amp;"]"),rowPointer3)="","",INDEX(INDIRECT("ALL["&amp;UNTANA7[#Headers]&amp;"]"),rowPointer3))</f>
        <v/>
      </c>
      <c r="L321" s="6" t="str">
        <f ca="1">IF(INDEX(INDIRECT("ALL["&amp;UNTANA7[#Headers]&amp;"]"),rowPointer3)="","",INDEX(INDIRECT("ALL["&amp;UNTANA7[#Headers]&amp;"]"),rowPointer3))</f>
        <v/>
      </c>
      <c r="M321" s="6" t="str">
        <f ca="1">IF(INDEX(INDIRECT("ALL["&amp;UNTANA7[#Headers]&amp;"]"),rowPointer3)="","",INDEX(INDIRECT("ALL["&amp;UNTANA7[#Headers]&amp;"]"),rowPointer3))</f>
        <v>PALET GAMBAR BIOLA-ANGGUR WARNA/ WAG-201</v>
      </c>
      <c r="N321" s="6">
        <f ca="1">IF(INDEX(INDIRECT("ALL["&amp;UNTANA7[#Headers]&amp;"]"),rowPointer3)="","",INDEX(INDIRECT("ALL["&amp;UNTANA7[#Headers]&amp;"]"),rowPointer3))</f>
        <v>5</v>
      </c>
      <c r="O321" s="9" t="str">
        <f ca="1">IF(INDEX(INDIRECT("ALL["&amp;UNTANA7[#Headers]&amp;"]"),rowPointer3)="","",INDEX(INDIRECT("ALL["&amp;UNTANA7[#Headers]&amp;"]"),rowPointer3))</f>
        <v/>
      </c>
      <c r="P321" s="6" t="str">
        <f ca="1">IF(INDEX(INDIRECT("ALL["&amp;UNTANA7[#Headers]&amp;"]"),rowPointer3)="","",INDEX(INDIRECT("ALL["&amp;UNTANA7[#Headers]&amp;"]"),rowPointer3))</f>
        <v/>
      </c>
      <c r="Q321" s="9" t="str">
        <f ca="1">IF(INDEX(INDIRECT("ALL["&amp;UNTANA7[#Headers]&amp;"]"),rowPointer3)="","",INDEX(INDIRECT("ALL["&amp;UNTANA7[#Headers]&amp;"]"),rowPointer3))</f>
        <v/>
      </c>
      <c r="R321" s="9" t="str">
        <f ca="1">IF(INDEX(INDIRECT("ALL["&amp;UNTANA7[#Headers]&amp;"]"),rowPointer3)="","",INDEX(INDIRECT("ALL["&amp;UNTANA7[#Headers]&amp;"]"),rowPointer3))</f>
        <v/>
      </c>
      <c r="S321" s="6" t="str">
        <f ca="1">IF(INDEX(INDIRECT("ALL["&amp;UNTANA7[#Headers]&amp;"]"),rowPointer3)="","",INDEX(INDIRECT("ALL["&amp;UNTANA7[#Headers]&amp;"]"),rowPointer3))</f>
        <v/>
      </c>
      <c r="T321" s="4" t="str">
        <f ca="1">IF(INDEX(INDIRECT("ALL["&amp;UNTANA7[#Headers]&amp;"]"),rowPointer3)="","",INDEX(INDIRECT("ALL["&amp;UNTANA7[#Headers]&amp;"]"),rowPointer3))</f>
        <v/>
      </c>
      <c r="U321" s="4" t="str">
        <f ca="1">IF(INDEX(INDIRECT("ALL["&amp;UNTANA7[#Headers]&amp;"]"),rowPointer3)="","",INDEX(INDIRECT("ALL["&amp;UNTANA7[#Headers]&amp;"]"),rowPointer3))</f>
        <v/>
      </c>
      <c r="V321" s="9" t="str">
        <f ca="1">IF(INDEX(INDIRECT("ALL["&amp;UNTANA7[#Headers]&amp;"]"),rowPointer3)="","",INDEX(INDIRECT("ALL["&amp;UNTANA7[#Headers]&amp;"]"),rowPointer3))</f>
        <v/>
      </c>
      <c r="W321" s="6" t="str">
        <f ca="1">IF(INDEX(INDIRECT("ALL["&amp;UNTANA7[#Headers]&amp;"]"),rowPointer3)="","",INDEX(INDIRECT("ALL["&amp;UNTANA7[#Headers]&amp;"]"),rowPointer3))</f>
        <v>SURAT JALAN</v>
      </c>
    </row>
    <row r="322" spans="1:23" x14ac:dyDescent="0.25">
      <c r="A322" s="7">
        <v>318</v>
      </c>
      <c r="D322">
        <f t="shared" si="4"/>
        <v>318</v>
      </c>
      <c r="E322" t="str">
        <f ca="1">INDEX(INDIRECT("ALL["&amp;UNTANA7[#Headers]&amp;"]"),rowPointer3)</f>
        <v/>
      </c>
      <c r="F322" s="2" t="str">
        <f ca="1">INDEX(INDIRECT("ALL["&amp;UNTANA7[#Headers]&amp;"]"),rowPointer3)</f>
        <v/>
      </c>
      <c r="G322" s="6" t="str">
        <f ca="1">IF(INDEX(INDIRECT("ALL["&amp;UNTANA7[#Headers]&amp;"]"),rowPointer3)="","",INDEX(INDIRECT("ALL["&amp;UNTANA7[#Headers]&amp;"]"),rowPointer3))</f>
        <v/>
      </c>
      <c r="H322" s="6" t="str">
        <f ca="1">IF(INDEX(INDIRECT("ALL["&amp;UNTANA7[#Headers]&amp;"]"),rowPointer3)="","",INDEX(INDIRECT("ALL["&amp;UNTANA7[#Headers]&amp;"]"),rowPointer3))</f>
        <v/>
      </c>
      <c r="I322" s="6" t="str">
        <f ca="1">IF(INDEX(INDIRECT("ALL["&amp;UNTANA7[#Headers]&amp;"]"),rowPointer3)="","",INDEX(INDIRECT("ALL["&amp;UNTANA7[#Headers]&amp;"]"),rowPointer3))</f>
        <v/>
      </c>
      <c r="J322" s="6" t="str">
        <f ca="1">IF(INDEX(INDIRECT("ALL["&amp;UNTANA7[#Headers]&amp;"]"),rowPointer3)="","",INDEX(INDIRECT("ALL["&amp;UNTANA7[#Headers]&amp;"]"),rowPointer3))</f>
        <v/>
      </c>
      <c r="K322" s="2" t="str">
        <f ca="1">IF(INDEX(INDIRECT("ALL["&amp;UNTANA7[#Headers]&amp;"]"),rowPointer3)="","",INDEX(INDIRECT("ALL["&amp;UNTANA7[#Headers]&amp;"]"),rowPointer3))</f>
        <v/>
      </c>
      <c r="L322" s="6" t="str">
        <f ca="1">IF(INDEX(INDIRECT("ALL["&amp;UNTANA7[#Headers]&amp;"]"),rowPointer3)="","",INDEX(INDIRECT("ALL["&amp;UNTANA7[#Headers]&amp;"]"),rowPointer3))</f>
        <v/>
      </c>
      <c r="M322" s="6" t="str">
        <f ca="1">IF(INDEX(INDIRECT("ALL["&amp;UNTANA7[#Headers]&amp;"]"),rowPointer3)="","",INDEX(INDIRECT("ALL["&amp;UNTANA7[#Headers]&amp;"]"),rowPointer3))</f>
        <v/>
      </c>
      <c r="N322" s="6" t="str">
        <f ca="1">IF(INDEX(INDIRECT("ALL["&amp;UNTANA7[#Headers]&amp;"]"),rowPointer3)="","",INDEX(INDIRECT("ALL["&amp;UNTANA7[#Headers]&amp;"]"),rowPointer3))</f>
        <v/>
      </c>
      <c r="O322" s="9" t="str">
        <f ca="1">IF(INDEX(INDIRECT("ALL["&amp;UNTANA7[#Headers]&amp;"]"),rowPointer3)="","",INDEX(INDIRECT("ALL["&amp;UNTANA7[#Headers]&amp;"]"),rowPointer3))</f>
        <v/>
      </c>
      <c r="P322" s="6" t="str">
        <f ca="1">IF(INDEX(INDIRECT("ALL["&amp;UNTANA7[#Headers]&amp;"]"),rowPointer3)="","",INDEX(INDIRECT("ALL["&amp;UNTANA7[#Headers]&amp;"]"),rowPointer3))</f>
        <v/>
      </c>
      <c r="Q322" s="9" t="str">
        <f ca="1">IF(INDEX(INDIRECT("ALL["&amp;UNTANA7[#Headers]&amp;"]"),rowPointer3)="","",INDEX(INDIRECT("ALL["&amp;UNTANA7[#Headers]&amp;"]"),rowPointer3))</f>
        <v/>
      </c>
      <c r="R322" s="9" t="str">
        <f ca="1">IF(INDEX(INDIRECT("ALL["&amp;UNTANA7[#Headers]&amp;"]"),rowPointer3)="","",INDEX(INDIRECT("ALL["&amp;UNTANA7[#Headers]&amp;"]"),rowPointer3))</f>
        <v/>
      </c>
      <c r="S322" s="6" t="str">
        <f ca="1">IF(INDEX(INDIRECT("ALL["&amp;UNTANA7[#Headers]&amp;"]"),rowPointer3)="","",INDEX(INDIRECT("ALL["&amp;UNTANA7[#Headers]&amp;"]"),rowPointer3))</f>
        <v/>
      </c>
      <c r="T322" s="4" t="str">
        <f ca="1">IF(INDEX(INDIRECT("ALL["&amp;UNTANA7[#Headers]&amp;"]"),rowPointer3)="","",INDEX(INDIRECT("ALL["&amp;UNTANA7[#Headers]&amp;"]"),rowPointer3))</f>
        <v/>
      </c>
      <c r="U322" s="4" t="str">
        <f ca="1">IF(INDEX(INDIRECT("ALL["&amp;UNTANA7[#Headers]&amp;"]"),rowPointer3)="","",INDEX(INDIRECT("ALL["&amp;UNTANA7[#Headers]&amp;"]"),rowPointer3))</f>
        <v/>
      </c>
      <c r="V322" s="9" t="str">
        <f ca="1">IF(INDEX(INDIRECT("ALL["&amp;UNTANA7[#Headers]&amp;"]"),rowPointer3)="","",INDEX(INDIRECT("ALL["&amp;UNTANA7[#Headers]&amp;"]"),rowPointer3))</f>
        <v/>
      </c>
      <c r="W322" s="6" t="str">
        <f ca="1">IF(INDEX(INDIRECT("ALL["&amp;UNTANA7[#Headers]&amp;"]"),rowPointer3)="","",INDEX(INDIRECT("ALL["&amp;UNTANA7[#Headers]&amp;"]"),rowPointer3))</f>
        <v/>
      </c>
    </row>
    <row r="323" spans="1:23" x14ac:dyDescent="0.25">
      <c r="A323" s="7">
        <v>319</v>
      </c>
      <c r="D323">
        <f t="shared" si="4"/>
        <v>319</v>
      </c>
      <c r="E323">
        <f ca="1">INDEX(INDIRECT("ALL["&amp;UNTANA7[#Headers]&amp;"]"),rowPointer3)</f>
        <v>64</v>
      </c>
      <c r="F323" s="2">
        <f ca="1">INDEX(INDIRECT("ALL["&amp;UNTANA7[#Headers]&amp;"]"),rowPointer3)</f>
        <v>44938</v>
      </c>
      <c r="G323" s="6" t="str">
        <f ca="1">IF(INDEX(INDIRECT("ALL["&amp;UNTANA7[#Headers]&amp;"]"),rowPointer3)="","",INDEX(INDIRECT("ALL["&amp;UNTANA7[#Headers]&amp;"]"),rowPointer3))</f>
        <v>SINAR MAS</v>
      </c>
      <c r="H323" s="6" t="str">
        <f ca="1">IF(INDEX(INDIRECT("ALL["&amp;UNTANA7[#Headers]&amp;"]"),rowPointer3)="","",INDEX(INDIRECT("ALL["&amp;UNTANA7[#Headers]&amp;"]"),rowPointer3))</f>
        <v>UNTANA</v>
      </c>
      <c r="I323" s="6" t="str">
        <f ca="1">IF(INDEX(INDIRECT("ALL["&amp;UNTANA7[#Headers]&amp;"]"),rowPointer3)="","",INDEX(INDIRECT("ALL["&amp;UNTANA7[#Headers]&amp;"]"),rowPointer3))</f>
        <v>653 EDY</v>
      </c>
      <c r="J323" s="6" t="str">
        <f ca="1">IF(INDEX(INDIRECT("ALL["&amp;UNTANA7[#Headers]&amp;"]"),rowPointer3)="","",INDEX(INDIRECT("ALL["&amp;UNTANA7[#Headers]&amp;"]"),rowPointer3))</f>
        <v/>
      </c>
      <c r="K323" s="2">
        <f ca="1">IF(INDEX(INDIRECT("ALL["&amp;UNTANA7[#Headers]&amp;"]"),rowPointer3)="","",INDEX(INDIRECT("ALL["&amp;UNTANA7[#Headers]&amp;"]"),rowPointer3))</f>
        <v>44932</v>
      </c>
      <c r="L323" s="6" t="str">
        <f ca="1">IF(INDEX(INDIRECT("ALL["&amp;UNTANA7[#Headers]&amp;"]"),rowPointer3)="","",INDEX(INDIRECT("ALL["&amp;UNTANA7[#Headers]&amp;"]"),rowPointer3))</f>
        <v/>
      </c>
      <c r="M323" s="6" t="str">
        <f ca="1">IF(INDEX(INDIRECT("ALL["&amp;UNTANA7[#Headers]&amp;"]"),rowPointer3)="","",INDEX(INDIRECT("ALL["&amp;UNTANA7[#Headers]&amp;"]"),rowPointer3))</f>
        <v>P/C KODE 3SS 3D A 2020 D</v>
      </c>
      <c r="N323" s="6">
        <f ca="1">IF(INDEX(INDIRECT("ALL["&amp;UNTANA7[#Headers]&amp;"]"),rowPointer3)="","",INDEX(INDIRECT("ALL["&amp;UNTANA7[#Headers]&amp;"]"),rowPointer3))</f>
        <v>20</v>
      </c>
      <c r="O323" s="9">
        <f ca="1">IF(INDEX(INDIRECT("ALL["&amp;UNTANA7[#Headers]&amp;"]"),rowPointer3)="","",INDEX(INDIRECT("ALL["&amp;UNTANA7[#Headers]&amp;"]"),rowPointer3))</f>
        <v>1920</v>
      </c>
      <c r="P323" s="6" t="str">
        <f ca="1">IF(INDEX(INDIRECT("ALL["&amp;UNTANA7[#Headers]&amp;"]"),rowPointer3)="","",INDEX(INDIRECT("ALL["&amp;UNTANA7[#Headers]&amp;"]"),rowPointer3))</f>
        <v>PCS</v>
      </c>
      <c r="Q323" s="9">
        <f ca="1">IF(INDEX(INDIRECT("ALL["&amp;UNTANA7[#Headers]&amp;"]"),rowPointer3)="","",INDEX(INDIRECT("ALL["&amp;UNTANA7[#Headers]&amp;"]"),rowPointer3))</f>
        <v>18500</v>
      </c>
      <c r="R323" s="9" t="str">
        <f ca="1">IF(INDEX(INDIRECT("ALL["&amp;UNTANA7[#Headers]&amp;"]"),rowPointer3)="","",INDEX(INDIRECT("ALL["&amp;UNTANA7[#Headers]&amp;"]"),rowPointer3))</f>
        <v/>
      </c>
      <c r="S323" s="6" t="str">
        <f ca="1">IF(INDEX(INDIRECT("ALL["&amp;UNTANA7[#Headers]&amp;"]"),rowPointer3)="","",INDEX(INDIRECT("ALL["&amp;UNTANA7[#Headers]&amp;"]"),rowPointer3))</f>
        <v/>
      </c>
      <c r="T323" s="4" t="str">
        <f ca="1">IF(INDEX(INDIRECT("ALL["&amp;UNTANA7[#Headers]&amp;"]"),rowPointer3)="","",INDEX(INDIRECT("ALL["&amp;UNTANA7[#Headers]&amp;"]"),rowPointer3))</f>
        <v/>
      </c>
      <c r="U323" s="4" t="str">
        <f ca="1">IF(INDEX(INDIRECT("ALL["&amp;UNTANA7[#Headers]&amp;"]"),rowPointer3)="","",INDEX(INDIRECT("ALL["&amp;UNTANA7[#Headers]&amp;"]"),rowPointer3))</f>
        <v/>
      </c>
      <c r="V323" s="9" t="str">
        <f ca="1">IF(INDEX(INDIRECT("ALL["&amp;UNTANA7[#Headers]&amp;"]"),rowPointer3)="","",INDEX(INDIRECT("ALL["&amp;UNTANA7[#Headers]&amp;"]"),rowPointer3))</f>
        <v/>
      </c>
      <c r="W323" s="6" t="str">
        <f ca="1">IF(INDEX(INDIRECT("ALL["&amp;UNTANA7[#Headers]&amp;"]"),rowPointer3)="","",INDEX(INDIRECT("ALL["&amp;UNTANA7[#Headers]&amp;"]"),rowPointer3))</f>
        <v>CASH DISC 3 %</v>
      </c>
    </row>
    <row r="324" spans="1:23" x14ac:dyDescent="0.25">
      <c r="A324" s="7">
        <v>320</v>
      </c>
      <c r="D324">
        <f t="shared" si="4"/>
        <v>320</v>
      </c>
      <c r="E324" t="str">
        <f ca="1">INDEX(INDIRECT("ALL["&amp;UNTANA7[#Headers]&amp;"]"),rowPointer3)</f>
        <v/>
      </c>
      <c r="F324" s="2" t="str">
        <f ca="1">INDEX(INDIRECT("ALL["&amp;UNTANA7[#Headers]&amp;"]"),rowPointer3)</f>
        <v/>
      </c>
      <c r="G324" s="6" t="str">
        <f ca="1">IF(INDEX(INDIRECT("ALL["&amp;UNTANA7[#Headers]&amp;"]"),rowPointer3)="","",INDEX(INDIRECT("ALL["&amp;UNTANA7[#Headers]&amp;"]"),rowPointer3))</f>
        <v/>
      </c>
      <c r="H324" s="6" t="str">
        <f ca="1">IF(INDEX(INDIRECT("ALL["&amp;UNTANA7[#Headers]&amp;"]"),rowPointer3)="","",INDEX(INDIRECT("ALL["&amp;UNTANA7[#Headers]&amp;"]"),rowPointer3))</f>
        <v/>
      </c>
      <c r="I324" s="6" t="str">
        <f ca="1">IF(INDEX(INDIRECT("ALL["&amp;UNTANA7[#Headers]&amp;"]"),rowPointer3)="","",INDEX(INDIRECT("ALL["&amp;UNTANA7[#Headers]&amp;"]"),rowPointer3))</f>
        <v/>
      </c>
      <c r="J324" s="6" t="str">
        <f ca="1">IF(INDEX(INDIRECT("ALL["&amp;UNTANA7[#Headers]&amp;"]"),rowPointer3)="","",INDEX(INDIRECT("ALL["&amp;UNTANA7[#Headers]&amp;"]"),rowPointer3))</f>
        <v/>
      </c>
      <c r="K324" s="2" t="str">
        <f ca="1">IF(INDEX(INDIRECT("ALL["&amp;UNTANA7[#Headers]&amp;"]"),rowPointer3)="","",INDEX(INDIRECT("ALL["&amp;UNTANA7[#Headers]&amp;"]"),rowPointer3))</f>
        <v/>
      </c>
      <c r="L324" s="6" t="str">
        <f ca="1">IF(INDEX(INDIRECT("ALL["&amp;UNTANA7[#Headers]&amp;"]"),rowPointer3)="","",INDEX(INDIRECT("ALL["&amp;UNTANA7[#Headers]&amp;"]"),rowPointer3))</f>
        <v/>
      </c>
      <c r="M324" s="6" t="str">
        <f ca="1">IF(INDEX(INDIRECT("ALL["&amp;UNTANA7[#Headers]&amp;"]"),rowPointer3)="","",INDEX(INDIRECT("ALL["&amp;UNTANA7[#Headers]&amp;"]"),rowPointer3))</f>
        <v/>
      </c>
      <c r="N324" s="6" t="str">
        <f ca="1">IF(INDEX(INDIRECT("ALL["&amp;UNTANA7[#Headers]&amp;"]"),rowPointer3)="","",INDEX(INDIRECT("ALL["&amp;UNTANA7[#Headers]&amp;"]"),rowPointer3))</f>
        <v/>
      </c>
      <c r="O324" s="9" t="str">
        <f ca="1">IF(INDEX(INDIRECT("ALL["&amp;UNTANA7[#Headers]&amp;"]"),rowPointer3)="","",INDEX(INDIRECT("ALL["&amp;UNTANA7[#Headers]&amp;"]"),rowPointer3))</f>
        <v/>
      </c>
      <c r="P324" s="6" t="str">
        <f ca="1">IF(INDEX(INDIRECT("ALL["&amp;UNTANA7[#Headers]&amp;"]"),rowPointer3)="","",INDEX(INDIRECT("ALL["&amp;UNTANA7[#Headers]&amp;"]"),rowPointer3))</f>
        <v/>
      </c>
      <c r="Q324" s="9" t="str">
        <f ca="1">IF(INDEX(INDIRECT("ALL["&amp;UNTANA7[#Headers]&amp;"]"),rowPointer3)="","",INDEX(INDIRECT("ALL["&amp;UNTANA7[#Headers]&amp;"]"),rowPointer3))</f>
        <v/>
      </c>
      <c r="R324" s="9" t="str">
        <f ca="1">IF(INDEX(INDIRECT("ALL["&amp;UNTANA7[#Headers]&amp;"]"),rowPointer3)="","",INDEX(INDIRECT("ALL["&amp;UNTANA7[#Headers]&amp;"]"),rowPointer3))</f>
        <v/>
      </c>
      <c r="S324" s="6" t="str">
        <f ca="1">IF(INDEX(INDIRECT("ALL["&amp;UNTANA7[#Headers]&amp;"]"),rowPointer3)="","",INDEX(INDIRECT("ALL["&amp;UNTANA7[#Headers]&amp;"]"),rowPointer3))</f>
        <v/>
      </c>
      <c r="T324" s="4" t="str">
        <f ca="1">IF(INDEX(INDIRECT("ALL["&amp;UNTANA7[#Headers]&amp;"]"),rowPointer3)="","",INDEX(INDIRECT("ALL["&amp;UNTANA7[#Headers]&amp;"]"),rowPointer3))</f>
        <v/>
      </c>
      <c r="U324" s="4" t="str">
        <f ca="1">IF(INDEX(INDIRECT("ALL["&amp;UNTANA7[#Headers]&amp;"]"),rowPointer3)="","",INDEX(INDIRECT("ALL["&amp;UNTANA7[#Headers]&amp;"]"),rowPointer3))</f>
        <v/>
      </c>
      <c r="V324" s="9" t="str">
        <f ca="1">IF(INDEX(INDIRECT("ALL["&amp;UNTANA7[#Headers]&amp;"]"),rowPointer3)="","",INDEX(INDIRECT("ALL["&amp;UNTANA7[#Headers]&amp;"]"),rowPointer3))</f>
        <v/>
      </c>
      <c r="W324" s="6" t="str">
        <f ca="1">IF(INDEX(INDIRECT("ALL["&amp;UNTANA7[#Headers]&amp;"]"),rowPointer3)="","",INDEX(INDIRECT("ALL["&amp;UNTANA7[#Headers]&amp;"]"),rowPointer3))</f>
        <v/>
      </c>
    </row>
    <row r="325" spans="1:23" x14ac:dyDescent="0.25">
      <c r="A325" s="7">
        <v>321</v>
      </c>
      <c r="D325">
        <f t="shared" ref="D325:D368" si="5">A325</f>
        <v>321</v>
      </c>
      <c r="E325">
        <f ca="1">INDEX(INDIRECT("ALL["&amp;UNTANA7[#Headers]&amp;"]"),rowPointer3)</f>
        <v>65</v>
      </c>
      <c r="F325" s="2" t="str">
        <f ca="1">INDEX(INDIRECT("ALL["&amp;UNTANA7[#Headers]&amp;"]"),rowPointer3)</f>
        <v/>
      </c>
      <c r="G325" s="6" t="str">
        <f ca="1">IF(INDEX(INDIRECT("ALL["&amp;UNTANA7[#Headers]&amp;"]"),rowPointer3)="","",INDEX(INDIRECT("ALL["&amp;UNTANA7[#Headers]&amp;"]"),rowPointer3))</f>
        <v>ATALI MAKMUR</v>
      </c>
      <c r="H325" s="6" t="str">
        <f ca="1">IF(INDEX(INDIRECT("ALL["&amp;UNTANA7[#Headers]&amp;"]"),rowPointer3)="","",INDEX(INDIRECT("ALL["&amp;UNTANA7[#Headers]&amp;"]"),rowPointer3))</f>
        <v>ARTO MORO</v>
      </c>
      <c r="I325" s="6" t="str">
        <f ca="1">IF(INDEX(INDIRECT("ALL["&amp;UNTANA7[#Headers]&amp;"]"),rowPointer3)="","",INDEX(INDIRECT("ALL["&amp;UNTANA7[#Headers]&amp;"]"),rowPointer3))</f>
        <v>SA230100431</v>
      </c>
      <c r="J325" s="6" t="str">
        <f ca="1">IF(INDEX(INDIRECT("ALL["&amp;UNTANA7[#Headers]&amp;"]"),rowPointer3)="","",INDEX(INDIRECT("ALL["&amp;UNTANA7[#Headers]&amp;"]"),rowPointer3))</f>
        <v/>
      </c>
      <c r="K325" s="2">
        <f ca="1">IF(INDEX(INDIRECT("ALL["&amp;UNTANA7[#Headers]&amp;"]"),rowPointer3)="","",INDEX(INDIRECT("ALL["&amp;UNTANA7[#Headers]&amp;"]"),rowPointer3))</f>
        <v>44933</v>
      </c>
      <c r="L325" s="6" t="str">
        <f ca="1">IF(INDEX(INDIRECT("ALL["&amp;UNTANA7[#Headers]&amp;"]"),rowPointer3)="","",INDEX(INDIRECT("ALL["&amp;UNTANA7[#Headers]&amp;"]"),rowPointer3))</f>
        <v/>
      </c>
      <c r="M325" s="6" t="str">
        <f ca="1">IF(INDEX(INDIRECT("ALL["&amp;UNTANA7[#Headers]&amp;"]"),rowPointer3)="","",INDEX(INDIRECT("ALL["&amp;UNTANA7[#Headers]&amp;"]"),rowPointer3))</f>
        <v>PENCIL P-88 2B JK</v>
      </c>
      <c r="N325" s="6">
        <f ca="1">IF(INDEX(INDIRECT("ALL["&amp;UNTANA7[#Headers]&amp;"]"),rowPointer3)="","",INDEX(INDIRECT("ALL["&amp;UNTANA7[#Headers]&amp;"]"),rowPointer3))</f>
        <v>10</v>
      </c>
      <c r="O325" s="9">
        <f ca="1">IF(INDEX(INDIRECT("ALL["&amp;UNTANA7[#Headers]&amp;"]"),rowPointer3)="","",INDEX(INDIRECT("ALL["&amp;UNTANA7[#Headers]&amp;"]"),rowPointer3))</f>
        <v>300</v>
      </c>
      <c r="P325" s="6" t="str">
        <f ca="1">IF(INDEX(INDIRECT("ALL["&amp;UNTANA7[#Headers]&amp;"]"),rowPointer3)="","",INDEX(INDIRECT("ALL["&amp;UNTANA7[#Headers]&amp;"]"),rowPointer3))</f>
        <v>GRS</v>
      </c>
      <c r="Q325" s="9">
        <f ca="1">IF(INDEX(INDIRECT("ALL["&amp;UNTANA7[#Headers]&amp;"]"),rowPointer3)="","",INDEX(INDIRECT("ALL["&amp;UNTANA7[#Headers]&amp;"]"),rowPointer3))</f>
        <v>104400</v>
      </c>
      <c r="R325" s="9" t="str">
        <f ca="1">IF(INDEX(INDIRECT("ALL["&amp;UNTANA7[#Headers]&amp;"]"),rowPointer3)="","",INDEX(INDIRECT("ALL["&amp;UNTANA7[#Headers]&amp;"]"),rowPointer3))</f>
        <v/>
      </c>
      <c r="S325" s="6" t="str">
        <f ca="1">IF(INDEX(INDIRECT("ALL["&amp;UNTANA7[#Headers]&amp;"]"),rowPointer3)="","",INDEX(INDIRECT("ALL["&amp;UNTANA7[#Headers]&amp;"]"),rowPointer3))</f>
        <v>30 GRS</v>
      </c>
      <c r="T325" s="4">
        <f ca="1">IF(INDEX(INDIRECT("ALL["&amp;UNTANA7[#Headers]&amp;"]"),rowPointer3)="","",INDEX(INDIRECT("ALL["&amp;UNTANA7[#Headers]&amp;"]"),rowPointer3))</f>
        <v>0.125</v>
      </c>
      <c r="U325" s="4">
        <f ca="1">IF(INDEX(INDIRECT("ALL["&amp;UNTANA7[#Headers]&amp;"]"),rowPointer3)="","",INDEX(INDIRECT("ALL["&amp;UNTANA7[#Headers]&amp;"]"),rowPointer3))</f>
        <v>0.05</v>
      </c>
      <c r="V325" s="9" t="str">
        <f ca="1">IF(INDEX(INDIRECT("ALL["&amp;UNTANA7[#Headers]&amp;"]"),rowPointer3)="","",INDEX(INDIRECT("ALL["&amp;UNTANA7[#Headers]&amp;"]"),rowPointer3))</f>
        <v/>
      </c>
      <c r="W325" s="6" t="str">
        <f ca="1">IF(INDEX(INDIRECT("ALL["&amp;UNTANA7[#Headers]&amp;"]"),rowPointer3)="","",INDEX(INDIRECT("ALL["&amp;UNTANA7[#Headers]&amp;"]"),rowPointer3))</f>
        <v/>
      </c>
    </row>
    <row r="326" spans="1:23" x14ac:dyDescent="0.25">
      <c r="A326" s="7">
        <v>322</v>
      </c>
      <c r="D326">
        <f t="shared" si="5"/>
        <v>322</v>
      </c>
      <c r="E326" t="str">
        <f ca="1">INDEX(INDIRECT("ALL["&amp;UNTANA7[#Headers]&amp;"]"),rowPointer3)</f>
        <v/>
      </c>
      <c r="F326" s="2" t="str">
        <f ca="1">INDEX(INDIRECT("ALL["&amp;UNTANA7[#Headers]&amp;"]"),rowPointer3)</f>
        <v/>
      </c>
      <c r="G326" s="6" t="str">
        <f ca="1">IF(INDEX(INDIRECT("ALL["&amp;UNTANA7[#Headers]&amp;"]"),rowPointer3)="","",INDEX(INDIRECT("ALL["&amp;UNTANA7[#Headers]&amp;"]"),rowPointer3))</f>
        <v/>
      </c>
      <c r="H326" s="6" t="str">
        <f ca="1">IF(INDEX(INDIRECT("ALL["&amp;UNTANA7[#Headers]&amp;"]"),rowPointer3)="","",INDEX(INDIRECT("ALL["&amp;UNTANA7[#Headers]&amp;"]"),rowPointer3))</f>
        <v/>
      </c>
      <c r="I326" s="6" t="str">
        <f ca="1">IF(INDEX(INDIRECT("ALL["&amp;UNTANA7[#Headers]&amp;"]"),rowPointer3)="","",INDEX(INDIRECT("ALL["&amp;UNTANA7[#Headers]&amp;"]"),rowPointer3))</f>
        <v/>
      </c>
      <c r="J326" s="6" t="str">
        <f ca="1">IF(INDEX(INDIRECT("ALL["&amp;UNTANA7[#Headers]&amp;"]"),rowPointer3)="","",INDEX(INDIRECT("ALL["&amp;UNTANA7[#Headers]&amp;"]"),rowPointer3))</f>
        <v/>
      </c>
      <c r="K326" s="2" t="str">
        <f ca="1">IF(INDEX(INDIRECT("ALL["&amp;UNTANA7[#Headers]&amp;"]"),rowPointer3)="","",INDEX(INDIRECT("ALL["&amp;UNTANA7[#Headers]&amp;"]"),rowPointer3))</f>
        <v/>
      </c>
      <c r="L326" s="6" t="str">
        <f ca="1">IF(INDEX(INDIRECT("ALL["&amp;UNTANA7[#Headers]&amp;"]"),rowPointer3)="","",INDEX(INDIRECT("ALL["&amp;UNTANA7[#Headers]&amp;"]"),rowPointer3))</f>
        <v/>
      </c>
      <c r="M326" s="6" t="str">
        <f ca="1">IF(INDEX(INDIRECT("ALL["&amp;UNTANA7[#Headers]&amp;"]"),rowPointer3)="","",INDEX(INDIRECT("ALL["&amp;UNTANA7[#Headers]&amp;"]"),rowPointer3))</f>
        <v>TRIGONAL CLIP NO.1 JK</v>
      </c>
      <c r="N326" s="6">
        <f ca="1">IF(INDEX(INDIRECT("ALL["&amp;UNTANA7[#Headers]&amp;"]"),rowPointer3)="","",INDEX(INDIRECT("ALL["&amp;UNTANA7[#Headers]&amp;"]"),rowPointer3))</f>
        <v>1</v>
      </c>
      <c r="O326" s="9">
        <f ca="1">IF(INDEX(INDIRECT("ALL["&amp;UNTANA7[#Headers]&amp;"]"),rowPointer3)="","",INDEX(INDIRECT("ALL["&amp;UNTANA7[#Headers]&amp;"]"),rowPointer3))</f>
        <v>500</v>
      </c>
      <c r="P326" s="6" t="str">
        <f ca="1">IF(INDEX(INDIRECT("ALL["&amp;UNTANA7[#Headers]&amp;"]"),rowPointer3)="","",INDEX(INDIRECT("ALL["&amp;UNTANA7[#Headers]&amp;"]"),rowPointer3))</f>
        <v>BOX</v>
      </c>
      <c r="Q326" s="9">
        <f ca="1">IF(INDEX(INDIRECT("ALL["&amp;UNTANA7[#Headers]&amp;"]"),rowPointer3)="","",INDEX(INDIRECT("ALL["&amp;UNTANA7[#Headers]&amp;"]"),rowPointer3))</f>
        <v>1850</v>
      </c>
      <c r="R326" s="9" t="str">
        <f ca="1">IF(INDEX(INDIRECT("ALL["&amp;UNTANA7[#Headers]&amp;"]"),rowPointer3)="","",INDEX(INDIRECT("ALL["&amp;UNTANA7[#Headers]&amp;"]"),rowPointer3))</f>
        <v/>
      </c>
      <c r="S326" s="6" t="str">
        <f ca="1">IF(INDEX(INDIRECT("ALL["&amp;UNTANA7[#Headers]&amp;"]"),rowPointer3)="","",INDEX(INDIRECT("ALL["&amp;UNTANA7[#Headers]&amp;"]"),rowPointer3))</f>
        <v>500 BOX</v>
      </c>
      <c r="T326" s="4">
        <f ca="1">IF(INDEX(INDIRECT("ALL["&amp;UNTANA7[#Headers]&amp;"]"),rowPointer3)="","",INDEX(INDIRECT("ALL["&amp;UNTANA7[#Headers]&amp;"]"),rowPointer3))</f>
        <v>0.125</v>
      </c>
      <c r="U326" s="4">
        <f ca="1">IF(INDEX(INDIRECT("ALL["&amp;UNTANA7[#Headers]&amp;"]"),rowPointer3)="","",INDEX(INDIRECT("ALL["&amp;UNTANA7[#Headers]&amp;"]"),rowPointer3))</f>
        <v>0.05</v>
      </c>
      <c r="V326" s="9" t="str">
        <f ca="1">IF(INDEX(INDIRECT("ALL["&amp;UNTANA7[#Headers]&amp;"]"),rowPointer3)="","",INDEX(INDIRECT("ALL["&amp;UNTANA7[#Headers]&amp;"]"),rowPointer3))</f>
        <v/>
      </c>
      <c r="W326" s="6" t="str">
        <f ca="1">IF(INDEX(INDIRECT("ALL["&amp;UNTANA7[#Headers]&amp;"]"),rowPointer3)="","",INDEX(INDIRECT("ALL["&amp;UNTANA7[#Headers]&amp;"]"),rowPointer3))</f>
        <v/>
      </c>
    </row>
    <row r="327" spans="1:23" x14ac:dyDescent="0.25">
      <c r="A327" s="7">
        <v>323</v>
      </c>
      <c r="D327">
        <f t="shared" si="5"/>
        <v>323</v>
      </c>
      <c r="E327" t="str">
        <f ca="1">INDEX(INDIRECT("ALL["&amp;UNTANA7[#Headers]&amp;"]"),rowPointer3)</f>
        <v/>
      </c>
      <c r="F327" s="2" t="str">
        <f ca="1">INDEX(INDIRECT("ALL["&amp;UNTANA7[#Headers]&amp;"]"),rowPointer3)</f>
        <v/>
      </c>
      <c r="G327" s="6" t="str">
        <f ca="1">IF(INDEX(INDIRECT("ALL["&amp;UNTANA7[#Headers]&amp;"]"),rowPointer3)="","",INDEX(INDIRECT("ALL["&amp;UNTANA7[#Headers]&amp;"]"),rowPointer3))</f>
        <v/>
      </c>
      <c r="H327" s="6" t="str">
        <f ca="1">IF(INDEX(INDIRECT("ALL["&amp;UNTANA7[#Headers]&amp;"]"),rowPointer3)="","",INDEX(INDIRECT("ALL["&amp;UNTANA7[#Headers]&amp;"]"),rowPointer3))</f>
        <v/>
      </c>
      <c r="I327" s="6" t="str">
        <f ca="1">IF(INDEX(INDIRECT("ALL["&amp;UNTANA7[#Headers]&amp;"]"),rowPointer3)="","",INDEX(INDIRECT("ALL["&amp;UNTANA7[#Headers]&amp;"]"),rowPointer3))</f>
        <v/>
      </c>
      <c r="J327" s="6" t="str">
        <f ca="1">IF(INDEX(INDIRECT("ALL["&amp;UNTANA7[#Headers]&amp;"]"),rowPointer3)="","",INDEX(INDIRECT("ALL["&amp;UNTANA7[#Headers]&amp;"]"),rowPointer3))</f>
        <v/>
      </c>
      <c r="K327" s="2" t="str">
        <f ca="1">IF(INDEX(INDIRECT("ALL["&amp;UNTANA7[#Headers]&amp;"]"),rowPointer3)="","",INDEX(INDIRECT("ALL["&amp;UNTANA7[#Headers]&amp;"]"),rowPointer3))</f>
        <v/>
      </c>
      <c r="L327" s="6" t="str">
        <f ca="1">IF(INDEX(INDIRECT("ALL["&amp;UNTANA7[#Headers]&amp;"]"),rowPointer3)="","",INDEX(INDIRECT("ALL["&amp;UNTANA7[#Headers]&amp;"]"),rowPointer3))</f>
        <v/>
      </c>
      <c r="M327" s="6" t="str">
        <f ca="1">IF(INDEX(INDIRECT("ALL["&amp;UNTANA7[#Headers]&amp;"]"),rowPointer3)="","",INDEX(INDIRECT("ALL["&amp;UNTANA7[#Headers]&amp;"]"),rowPointer3))</f>
        <v>GUNTACKER GT-700 JK</v>
      </c>
      <c r="N327" s="6">
        <f ca="1">IF(INDEX(INDIRECT("ALL["&amp;UNTANA7[#Headers]&amp;"]"),rowPointer3)="","",INDEX(INDIRECT("ALL["&amp;UNTANA7[#Headers]&amp;"]"),rowPointer3))</f>
        <v>1</v>
      </c>
      <c r="O327" s="9">
        <f ca="1">IF(INDEX(INDIRECT("ALL["&amp;UNTANA7[#Headers]&amp;"]"),rowPointer3)="","",INDEX(INDIRECT("ALL["&amp;UNTANA7[#Headers]&amp;"]"),rowPointer3))</f>
        <v>72</v>
      </c>
      <c r="P327" s="6" t="str">
        <f ca="1">IF(INDEX(INDIRECT("ALL["&amp;UNTANA7[#Headers]&amp;"]"),rowPointer3)="","",INDEX(INDIRECT("ALL["&amp;UNTANA7[#Headers]&amp;"]"),rowPointer3))</f>
        <v>PCS</v>
      </c>
      <c r="Q327" s="9">
        <f ca="1">IF(INDEX(INDIRECT("ALL["&amp;UNTANA7[#Headers]&amp;"]"),rowPointer3)="","",INDEX(INDIRECT("ALL["&amp;UNTANA7[#Headers]&amp;"]"),rowPointer3))</f>
        <v>34500</v>
      </c>
      <c r="R327" s="9" t="str">
        <f ca="1">IF(INDEX(INDIRECT("ALL["&amp;UNTANA7[#Headers]&amp;"]"),rowPointer3)="","",INDEX(INDIRECT("ALL["&amp;UNTANA7[#Headers]&amp;"]"),rowPointer3))</f>
        <v/>
      </c>
      <c r="S327" s="6" t="str">
        <f ca="1">IF(INDEX(INDIRECT("ALL["&amp;UNTANA7[#Headers]&amp;"]"),rowPointer3)="","",INDEX(INDIRECT("ALL["&amp;UNTANA7[#Headers]&amp;"]"),rowPointer3))</f>
        <v>6 BOX X 12 PCS</v>
      </c>
      <c r="T327" s="4">
        <f ca="1">IF(INDEX(INDIRECT("ALL["&amp;UNTANA7[#Headers]&amp;"]"),rowPointer3)="","",INDEX(INDIRECT("ALL["&amp;UNTANA7[#Headers]&amp;"]"),rowPointer3))</f>
        <v>0.125</v>
      </c>
      <c r="U327" s="4">
        <f ca="1">IF(INDEX(INDIRECT("ALL["&amp;UNTANA7[#Headers]&amp;"]"),rowPointer3)="","",INDEX(INDIRECT("ALL["&amp;UNTANA7[#Headers]&amp;"]"),rowPointer3))</f>
        <v>0.05</v>
      </c>
      <c r="V327" s="9" t="str">
        <f ca="1">IF(INDEX(INDIRECT("ALL["&amp;UNTANA7[#Headers]&amp;"]"),rowPointer3)="","",INDEX(INDIRECT("ALL["&amp;UNTANA7[#Headers]&amp;"]"),rowPointer3))</f>
        <v/>
      </c>
      <c r="W327" s="6" t="str">
        <f ca="1">IF(INDEX(INDIRECT("ALL["&amp;UNTANA7[#Headers]&amp;"]"),rowPointer3)="","",INDEX(INDIRECT("ALL["&amp;UNTANA7[#Headers]&amp;"]"),rowPointer3))</f>
        <v/>
      </c>
    </row>
    <row r="328" spans="1:23" x14ac:dyDescent="0.25">
      <c r="A328" s="7">
        <v>324</v>
      </c>
      <c r="D328">
        <f t="shared" si="5"/>
        <v>324</v>
      </c>
      <c r="E328" t="str">
        <f ca="1">INDEX(INDIRECT("ALL["&amp;UNTANA7[#Headers]&amp;"]"),rowPointer3)</f>
        <v/>
      </c>
      <c r="F328" s="2" t="str">
        <f ca="1">INDEX(INDIRECT("ALL["&amp;UNTANA7[#Headers]&amp;"]"),rowPointer3)</f>
        <v/>
      </c>
      <c r="G328" s="6" t="str">
        <f ca="1">IF(INDEX(INDIRECT("ALL["&amp;UNTANA7[#Headers]&amp;"]"),rowPointer3)="","",INDEX(INDIRECT("ALL["&amp;UNTANA7[#Headers]&amp;"]"),rowPointer3))</f>
        <v/>
      </c>
      <c r="H328" s="6" t="str">
        <f ca="1">IF(INDEX(INDIRECT("ALL["&amp;UNTANA7[#Headers]&amp;"]"),rowPointer3)="","",INDEX(INDIRECT("ALL["&amp;UNTANA7[#Headers]&amp;"]"),rowPointer3))</f>
        <v/>
      </c>
      <c r="I328" s="6" t="str">
        <f ca="1">IF(INDEX(INDIRECT("ALL["&amp;UNTANA7[#Headers]&amp;"]"),rowPointer3)="","",INDEX(INDIRECT("ALL["&amp;UNTANA7[#Headers]&amp;"]"),rowPointer3))</f>
        <v/>
      </c>
      <c r="J328" s="6" t="str">
        <f ca="1">IF(INDEX(INDIRECT("ALL["&amp;UNTANA7[#Headers]&amp;"]"),rowPointer3)="","",INDEX(INDIRECT("ALL["&amp;UNTANA7[#Headers]&amp;"]"),rowPointer3))</f>
        <v/>
      </c>
      <c r="K328" s="2" t="str">
        <f ca="1">IF(INDEX(INDIRECT("ALL["&amp;UNTANA7[#Headers]&amp;"]"),rowPointer3)="","",INDEX(INDIRECT("ALL["&amp;UNTANA7[#Headers]&amp;"]"),rowPointer3))</f>
        <v/>
      </c>
      <c r="L328" s="6" t="str">
        <f ca="1">IF(INDEX(INDIRECT("ALL["&amp;UNTANA7[#Headers]&amp;"]"),rowPointer3)="","",INDEX(INDIRECT("ALL["&amp;UNTANA7[#Headers]&amp;"]"),rowPointer3))</f>
        <v/>
      </c>
      <c r="M328" s="6" t="str">
        <f ca="1">IF(INDEX(INDIRECT("ALL["&amp;UNTANA7[#Headers]&amp;"]"),rowPointer3)="","",INDEX(INDIRECT("ALL["&amp;UNTANA7[#Headers]&amp;"]"),rowPointer3))</f>
        <v>PENCIL LEAD PL-05 2B JK</v>
      </c>
      <c r="N328" s="6">
        <f ca="1">IF(INDEX(INDIRECT("ALL["&amp;UNTANA7[#Headers]&amp;"]"),rowPointer3)="","",INDEX(INDIRECT("ALL["&amp;UNTANA7[#Headers]&amp;"]"),rowPointer3))</f>
        <v>2</v>
      </c>
      <c r="O328" s="9">
        <f ca="1">IF(INDEX(INDIRECT("ALL["&amp;UNTANA7[#Headers]&amp;"]"),rowPointer3)="","",INDEX(INDIRECT("ALL["&amp;UNTANA7[#Headers]&amp;"]"),rowPointer3))</f>
        <v>24</v>
      </c>
      <c r="P328" s="6" t="str">
        <f ca="1">IF(INDEX(INDIRECT("ALL["&amp;UNTANA7[#Headers]&amp;"]"),rowPointer3)="","",INDEX(INDIRECT("ALL["&amp;UNTANA7[#Headers]&amp;"]"),rowPointer3))</f>
        <v>GRS</v>
      </c>
      <c r="Q328" s="9">
        <f ca="1">IF(INDEX(INDIRECT("ALL["&amp;UNTANA7[#Headers]&amp;"]"),rowPointer3)="","",INDEX(INDIRECT("ALL["&amp;UNTANA7[#Headers]&amp;"]"),rowPointer3))</f>
        <v>176400</v>
      </c>
      <c r="R328" s="9" t="str">
        <f ca="1">IF(INDEX(INDIRECT("ALL["&amp;UNTANA7[#Headers]&amp;"]"),rowPointer3)="","",INDEX(INDIRECT("ALL["&amp;UNTANA7[#Headers]&amp;"]"),rowPointer3))</f>
        <v/>
      </c>
      <c r="S328" s="6" t="str">
        <f ca="1">IF(INDEX(INDIRECT("ALL["&amp;UNTANA7[#Headers]&amp;"]"),rowPointer3)="","",INDEX(INDIRECT("ALL["&amp;UNTANA7[#Headers]&amp;"]"),rowPointer3))</f>
        <v>12 GRS</v>
      </c>
      <c r="T328" s="4">
        <f ca="1">IF(INDEX(INDIRECT("ALL["&amp;UNTANA7[#Headers]&amp;"]"),rowPointer3)="","",INDEX(INDIRECT("ALL["&amp;UNTANA7[#Headers]&amp;"]"),rowPointer3))</f>
        <v>0.125</v>
      </c>
      <c r="U328" s="4">
        <f ca="1">IF(INDEX(INDIRECT("ALL["&amp;UNTANA7[#Headers]&amp;"]"),rowPointer3)="","",INDEX(INDIRECT("ALL["&amp;UNTANA7[#Headers]&amp;"]"),rowPointer3))</f>
        <v>0.05</v>
      </c>
      <c r="V328" s="9" t="str">
        <f ca="1">IF(INDEX(INDIRECT("ALL["&amp;UNTANA7[#Headers]&amp;"]"),rowPointer3)="","",INDEX(INDIRECT("ALL["&amp;UNTANA7[#Headers]&amp;"]"),rowPointer3))</f>
        <v/>
      </c>
      <c r="W328" s="6" t="str">
        <f ca="1">IF(INDEX(INDIRECT("ALL["&amp;UNTANA7[#Headers]&amp;"]"),rowPointer3)="","",INDEX(INDIRECT("ALL["&amp;UNTANA7[#Headers]&amp;"]"),rowPointer3))</f>
        <v/>
      </c>
    </row>
    <row r="329" spans="1:23" x14ac:dyDescent="0.25">
      <c r="A329" s="7">
        <v>325</v>
      </c>
      <c r="D329">
        <f t="shared" si="5"/>
        <v>325</v>
      </c>
      <c r="E329" t="str">
        <f ca="1">INDEX(INDIRECT("ALL["&amp;UNTANA7[#Headers]&amp;"]"),rowPointer3)</f>
        <v/>
      </c>
      <c r="F329" s="2" t="str">
        <f ca="1">INDEX(INDIRECT("ALL["&amp;UNTANA7[#Headers]&amp;"]"),rowPointer3)</f>
        <v/>
      </c>
      <c r="G329" s="6" t="str">
        <f ca="1">IF(INDEX(INDIRECT("ALL["&amp;UNTANA7[#Headers]&amp;"]"),rowPointer3)="","",INDEX(INDIRECT("ALL["&amp;UNTANA7[#Headers]&amp;"]"),rowPointer3))</f>
        <v/>
      </c>
      <c r="H329" s="6" t="str">
        <f ca="1">IF(INDEX(INDIRECT("ALL["&amp;UNTANA7[#Headers]&amp;"]"),rowPointer3)="","",INDEX(INDIRECT("ALL["&amp;UNTANA7[#Headers]&amp;"]"),rowPointer3))</f>
        <v/>
      </c>
      <c r="I329" s="6" t="str">
        <f ca="1">IF(INDEX(INDIRECT("ALL["&amp;UNTANA7[#Headers]&amp;"]"),rowPointer3)="","",INDEX(INDIRECT("ALL["&amp;UNTANA7[#Headers]&amp;"]"),rowPointer3))</f>
        <v/>
      </c>
      <c r="J329" s="6" t="str">
        <f ca="1">IF(INDEX(INDIRECT("ALL["&amp;UNTANA7[#Headers]&amp;"]"),rowPointer3)="","",INDEX(INDIRECT("ALL["&amp;UNTANA7[#Headers]&amp;"]"),rowPointer3))</f>
        <v/>
      </c>
      <c r="K329" s="2" t="str">
        <f ca="1">IF(INDEX(INDIRECT("ALL["&amp;UNTANA7[#Headers]&amp;"]"),rowPointer3)="","",INDEX(INDIRECT("ALL["&amp;UNTANA7[#Headers]&amp;"]"),rowPointer3))</f>
        <v/>
      </c>
      <c r="L329" s="6" t="str">
        <f ca="1">IF(INDEX(INDIRECT("ALL["&amp;UNTANA7[#Headers]&amp;"]"),rowPointer3)="","",INDEX(INDIRECT("ALL["&amp;UNTANA7[#Headers]&amp;"]"),rowPointer3))</f>
        <v/>
      </c>
      <c r="M329" s="6" t="str">
        <f ca="1">IF(INDEX(INDIRECT("ALL["&amp;UNTANA7[#Headers]&amp;"]"),rowPointer3)="","",INDEX(INDIRECT("ALL["&amp;UNTANA7[#Headers]&amp;"]"),rowPointer3))</f>
        <v>PENCIL LEAD PL-10 2.0 2B JK</v>
      </c>
      <c r="N329" s="6">
        <f ca="1">IF(INDEX(INDIRECT("ALL["&amp;UNTANA7[#Headers]&amp;"]"),rowPointer3)="","",INDEX(INDIRECT("ALL["&amp;UNTANA7[#Headers]&amp;"]"),rowPointer3))</f>
        <v>3</v>
      </c>
      <c r="O329" s="9">
        <f ca="1">IF(INDEX(INDIRECT("ALL["&amp;UNTANA7[#Headers]&amp;"]"),rowPointer3)="","",INDEX(INDIRECT("ALL["&amp;UNTANA7[#Headers]&amp;"]"),rowPointer3))</f>
        <v>432</v>
      </c>
      <c r="P329" s="6" t="str">
        <f ca="1">IF(INDEX(INDIRECT("ALL["&amp;UNTANA7[#Headers]&amp;"]"),rowPointer3)="","",INDEX(INDIRECT("ALL["&amp;UNTANA7[#Headers]&amp;"]"),rowPointer3))</f>
        <v>DZ</v>
      </c>
      <c r="Q329" s="9">
        <f ca="1">IF(INDEX(INDIRECT("ALL["&amp;UNTANA7[#Headers]&amp;"]"),rowPointer3)="","",INDEX(INDIRECT("ALL["&amp;UNTANA7[#Headers]&amp;"]"),rowPointer3))</f>
        <v>19800</v>
      </c>
      <c r="R329" s="9" t="str">
        <f ca="1">IF(INDEX(INDIRECT("ALL["&amp;UNTANA7[#Headers]&amp;"]"),rowPointer3)="","",INDEX(INDIRECT("ALL["&amp;UNTANA7[#Headers]&amp;"]"),rowPointer3))</f>
        <v/>
      </c>
      <c r="S329" s="6" t="str">
        <f ca="1">IF(INDEX(INDIRECT("ALL["&amp;UNTANA7[#Headers]&amp;"]"),rowPointer3)="","",INDEX(INDIRECT("ALL["&amp;UNTANA7[#Headers]&amp;"]"),rowPointer3))</f>
        <v>12 BOX X 12 DZ</v>
      </c>
      <c r="T329" s="4">
        <f ca="1">IF(INDEX(INDIRECT("ALL["&amp;UNTANA7[#Headers]&amp;"]"),rowPointer3)="","",INDEX(INDIRECT("ALL["&amp;UNTANA7[#Headers]&amp;"]"),rowPointer3))</f>
        <v>0.125</v>
      </c>
      <c r="U329" s="4">
        <f ca="1">IF(INDEX(INDIRECT("ALL["&amp;UNTANA7[#Headers]&amp;"]"),rowPointer3)="","",INDEX(INDIRECT("ALL["&amp;UNTANA7[#Headers]&amp;"]"),rowPointer3))</f>
        <v>0.05</v>
      </c>
      <c r="V329" s="9" t="str">
        <f ca="1">IF(INDEX(INDIRECT("ALL["&amp;UNTANA7[#Headers]&amp;"]"),rowPointer3)="","",INDEX(INDIRECT("ALL["&amp;UNTANA7[#Headers]&amp;"]"),rowPointer3))</f>
        <v/>
      </c>
      <c r="W329" s="6" t="str">
        <f ca="1">IF(INDEX(INDIRECT("ALL["&amp;UNTANA7[#Headers]&amp;"]"),rowPointer3)="","",INDEX(INDIRECT("ALL["&amp;UNTANA7[#Headers]&amp;"]"),rowPointer3))</f>
        <v/>
      </c>
    </row>
    <row r="330" spans="1:23" x14ac:dyDescent="0.25">
      <c r="A330" s="7">
        <v>326</v>
      </c>
      <c r="D330">
        <f t="shared" si="5"/>
        <v>326</v>
      </c>
      <c r="E330" t="str">
        <f ca="1">INDEX(INDIRECT("ALL["&amp;UNTANA7[#Headers]&amp;"]"),rowPointer3)</f>
        <v/>
      </c>
      <c r="F330" s="2" t="str">
        <f ca="1">INDEX(INDIRECT("ALL["&amp;UNTANA7[#Headers]&amp;"]"),rowPointer3)</f>
        <v/>
      </c>
      <c r="G330" s="6" t="str">
        <f ca="1">IF(INDEX(INDIRECT("ALL["&amp;UNTANA7[#Headers]&amp;"]"),rowPointer3)="","",INDEX(INDIRECT("ALL["&amp;UNTANA7[#Headers]&amp;"]"),rowPointer3))</f>
        <v/>
      </c>
      <c r="H330" s="6" t="str">
        <f ca="1">IF(INDEX(INDIRECT("ALL["&amp;UNTANA7[#Headers]&amp;"]"),rowPointer3)="","",INDEX(INDIRECT("ALL["&amp;UNTANA7[#Headers]&amp;"]"),rowPointer3))</f>
        <v/>
      </c>
      <c r="I330" s="6" t="str">
        <f ca="1">IF(INDEX(INDIRECT("ALL["&amp;UNTANA7[#Headers]&amp;"]"),rowPointer3)="","",INDEX(INDIRECT("ALL["&amp;UNTANA7[#Headers]&amp;"]"),rowPointer3))</f>
        <v/>
      </c>
      <c r="J330" s="6" t="str">
        <f ca="1">IF(INDEX(INDIRECT("ALL["&amp;UNTANA7[#Headers]&amp;"]"),rowPointer3)="","",INDEX(INDIRECT("ALL["&amp;UNTANA7[#Headers]&amp;"]"),rowPointer3))</f>
        <v/>
      </c>
      <c r="K330" s="2" t="str">
        <f ca="1">IF(INDEX(INDIRECT("ALL["&amp;UNTANA7[#Headers]&amp;"]"),rowPointer3)="","",INDEX(INDIRECT("ALL["&amp;UNTANA7[#Headers]&amp;"]"),rowPointer3))</f>
        <v/>
      </c>
      <c r="L330" s="6" t="str">
        <f ca="1">IF(INDEX(INDIRECT("ALL["&amp;UNTANA7[#Headers]&amp;"]"),rowPointer3)="","",INDEX(INDIRECT("ALL["&amp;UNTANA7[#Headers]&amp;"]"),rowPointer3))</f>
        <v/>
      </c>
      <c r="M330" s="6" t="str">
        <f ca="1">IF(INDEX(INDIRECT("ALL["&amp;UNTANA7[#Headers]&amp;"]"),rowPointer3)="","",INDEX(INDIRECT("ALL["&amp;UNTANA7[#Headers]&amp;"]"),rowPointer3))</f>
        <v>PENCIL LEAD PL-11 2.0 JK</v>
      </c>
      <c r="N330" s="6">
        <f ca="1">IF(INDEX(INDIRECT("ALL["&amp;UNTANA7[#Headers]&amp;"]"),rowPointer3)="","",INDEX(INDIRECT("ALL["&amp;UNTANA7[#Headers]&amp;"]"),rowPointer3))</f>
        <v>3</v>
      </c>
      <c r="O330" s="9">
        <f ca="1">IF(INDEX(INDIRECT("ALL["&amp;UNTANA7[#Headers]&amp;"]"),rowPointer3)="","",INDEX(INDIRECT("ALL["&amp;UNTANA7[#Headers]&amp;"]"),rowPointer3))</f>
        <v>216</v>
      </c>
      <c r="P330" s="6" t="str">
        <f ca="1">IF(INDEX(INDIRECT("ALL["&amp;UNTANA7[#Headers]&amp;"]"),rowPointer3)="","",INDEX(INDIRECT("ALL["&amp;UNTANA7[#Headers]&amp;"]"),rowPointer3))</f>
        <v>DZ</v>
      </c>
      <c r="Q330" s="9">
        <f ca="1">IF(INDEX(INDIRECT("ALL["&amp;UNTANA7[#Headers]&amp;"]"),rowPointer3)="","",INDEX(INDIRECT("ALL["&amp;UNTANA7[#Headers]&amp;"]"),rowPointer3))</f>
        <v>37200</v>
      </c>
      <c r="R330" s="9" t="str">
        <f ca="1">IF(INDEX(INDIRECT("ALL["&amp;UNTANA7[#Headers]&amp;"]"),rowPointer3)="","",INDEX(INDIRECT("ALL["&amp;UNTANA7[#Headers]&amp;"]"),rowPointer3))</f>
        <v/>
      </c>
      <c r="S330" s="6" t="str">
        <f ca="1">IF(INDEX(INDIRECT("ALL["&amp;UNTANA7[#Headers]&amp;"]"),rowPointer3)="","",INDEX(INDIRECT("ALL["&amp;UNTANA7[#Headers]&amp;"]"),rowPointer3))</f>
        <v>12 BOX X 6 DZ</v>
      </c>
      <c r="T330" s="4">
        <f ca="1">IF(INDEX(INDIRECT("ALL["&amp;UNTANA7[#Headers]&amp;"]"),rowPointer3)="","",INDEX(INDIRECT("ALL["&amp;UNTANA7[#Headers]&amp;"]"),rowPointer3))</f>
        <v>0.125</v>
      </c>
      <c r="U330" s="4">
        <f ca="1">IF(INDEX(INDIRECT("ALL["&amp;UNTANA7[#Headers]&amp;"]"),rowPointer3)="","",INDEX(INDIRECT("ALL["&amp;UNTANA7[#Headers]&amp;"]"),rowPointer3))</f>
        <v>0.05</v>
      </c>
      <c r="V330" s="9" t="str">
        <f ca="1">IF(INDEX(INDIRECT("ALL["&amp;UNTANA7[#Headers]&amp;"]"),rowPointer3)="","",INDEX(INDIRECT("ALL["&amp;UNTANA7[#Headers]&amp;"]"),rowPointer3))</f>
        <v/>
      </c>
      <c r="W330" s="6" t="str">
        <f ca="1">IF(INDEX(INDIRECT("ALL["&amp;UNTANA7[#Headers]&amp;"]"),rowPointer3)="","",INDEX(INDIRECT("ALL["&amp;UNTANA7[#Headers]&amp;"]"),rowPointer3))</f>
        <v/>
      </c>
    </row>
    <row r="331" spans="1:23" x14ac:dyDescent="0.25">
      <c r="A331" s="7">
        <v>327</v>
      </c>
      <c r="D331">
        <f t="shared" si="5"/>
        <v>327</v>
      </c>
      <c r="E331" t="str">
        <f ca="1">INDEX(INDIRECT("ALL["&amp;UNTANA7[#Headers]&amp;"]"),rowPointer3)</f>
        <v/>
      </c>
      <c r="F331" s="2" t="str">
        <f ca="1">INDEX(INDIRECT("ALL["&amp;UNTANA7[#Headers]&amp;"]"),rowPointer3)</f>
        <v/>
      </c>
      <c r="G331" s="6" t="str">
        <f ca="1">IF(INDEX(INDIRECT("ALL["&amp;UNTANA7[#Headers]&amp;"]"),rowPointer3)="","",INDEX(INDIRECT("ALL["&amp;UNTANA7[#Headers]&amp;"]"),rowPointer3))</f>
        <v/>
      </c>
      <c r="H331" s="6" t="str">
        <f ca="1">IF(INDEX(INDIRECT("ALL["&amp;UNTANA7[#Headers]&amp;"]"),rowPointer3)="","",INDEX(INDIRECT("ALL["&amp;UNTANA7[#Headers]&amp;"]"),rowPointer3))</f>
        <v/>
      </c>
      <c r="I331" s="6" t="str">
        <f ca="1">IF(INDEX(INDIRECT("ALL["&amp;UNTANA7[#Headers]&amp;"]"),rowPointer3)="","",INDEX(INDIRECT("ALL["&amp;UNTANA7[#Headers]&amp;"]"),rowPointer3))</f>
        <v/>
      </c>
      <c r="J331" s="6" t="str">
        <f ca="1">IF(INDEX(INDIRECT("ALL["&amp;UNTANA7[#Headers]&amp;"]"),rowPointer3)="","",INDEX(INDIRECT("ALL["&amp;UNTANA7[#Headers]&amp;"]"),rowPointer3))</f>
        <v/>
      </c>
      <c r="K331" s="2" t="str">
        <f ca="1">IF(INDEX(INDIRECT("ALL["&amp;UNTANA7[#Headers]&amp;"]"),rowPointer3)="","",INDEX(INDIRECT("ALL["&amp;UNTANA7[#Headers]&amp;"]"),rowPointer3))</f>
        <v/>
      </c>
      <c r="L331" s="6" t="str">
        <f ca="1">IF(INDEX(INDIRECT("ALL["&amp;UNTANA7[#Headers]&amp;"]"),rowPointer3)="","",INDEX(INDIRECT("ALL["&amp;UNTANA7[#Headers]&amp;"]"),rowPointer3))</f>
        <v/>
      </c>
      <c r="M331" s="6" t="str">
        <f ca="1">IF(INDEX(INDIRECT("ALL["&amp;UNTANA7[#Headers]&amp;"]"),rowPointer3)="","",INDEX(INDIRECT("ALL["&amp;UNTANA7[#Headers]&amp;"]"),rowPointer3))</f>
        <v>LABELLER MX 5500M 8 DIGITS JK</v>
      </c>
      <c r="N331" s="6">
        <f ca="1">IF(INDEX(INDIRECT("ALL["&amp;UNTANA7[#Headers]&amp;"]"),rowPointer3)="","",INDEX(INDIRECT("ALL["&amp;UNTANA7[#Headers]&amp;"]"),rowPointer3))</f>
        <v>1</v>
      </c>
      <c r="O331" s="9">
        <f ca="1">IF(INDEX(INDIRECT("ALL["&amp;UNTANA7[#Headers]&amp;"]"),rowPointer3)="","",INDEX(INDIRECT("ALL["&amp;UNTANA7[#Headers]&amp;"]"),rowPointer3))</f>
        <v>20</v>
      </c>
      <c r="P331" s="6" t="str">
        <f ca="1">IF(INDEX(INDIRECT("ALL["&amp;UNTANA7[#Headers]&amp;"]"),rowPointer3)="","",INDEX(INDIRECT("ALL["&amp;UNTANA7[#Headers]&amp;"]"),rowPointer3))</f>
        <v>PCS</v>
      </c>
      <c r="Q331" s="9">
        <f ca="1">IF(INDEX(INDIRECT("ALL["&amp;UNTANA7[#Headers]&amp;"]"),rowPointer3)="","",INDEX(INDIRECT("ALL["&amp;UNTANA7[#Headers]&amp;"]"),rowPointer3))</f>
        <v>40500</v>
      </c>
      <c r="R331" s="9" t="str">
        <f ca="1">IF(INDEX(INDIRECT("ALL["&amp;UNTANA7[#Headers]&amp;"]"),rowPointer3)="","",INDEX(INDIRECT("ALL["&amp;UNTANA7[#Headers]&amp;"]"),rowPointer3))</f>
        <v/>
      </c>
      <c r="S331" s="6" t="str">
        <f ca="1">IF(INDEX(INDIRECT("ALL["&amp;UNTANA7[#Headers]&amp;"]"),rowPointer3)="","",INDEX(INDIRECT("ALL["&amp;UNTANA7[#Headers]&amp;"]"),rowPointer3))</f>
        <v>20 PCS</v>
      </c>
      <c r="T331" s="4">
        <f ca="1">IF(INDEX(INDIRECT("ALL["&amp;UNTANA7[#Headers]&amp;"]"),rowPointer3)="","",INDEX(INDIRECT("ALL["&amp;UNTANA7[#Headers]&amp;"]"),rowPointer3))</f>
        <v>0.125</v>
      </c>
      <c r="U331" s="4">
        <f ca="1">IF(INDEX(INDIRECT("ALL["&amp;UNTANA7[#Headers]&amp;"]"),rowPointer3)="","",INDEX(INDIRECT("ALL["&amp;UNTANA7[#Headers]&amp;"]"),rowPointer3))</f>
        <v>0.05</v>
      </c>
      <c r="V331" s="9" t="str">
        <f ca="1">IF(INDEX(INDIRECT("ALL["&amp;UNTANA7[#Headers]&amp;"]"),rowPointer3)="","",INDEX(INDIRECT("ALL["&amp;UNTANA7[#Headers]&amp;"]"),rowPointer3))</f>
        <v/>
      </c>
      <c r="W331" s="6" t="str">
        <f ca="1">IF(INDEX(INDIRECT("ALL["&amp;UNTANA7[#Headers]&amp;"]"),rowPointer3)="","",INDEX(INDIRECT("ALL["&amp;UNTANA7[#Headers]&amp;"]"),rowPointer3))</f>
        <v/>
      </c>
    </row>
    <row r="332" spans="1:23" x14ac:dyDescent="0.25">
      <c r="A332" s="7">
        <v>328</v>
      </c>
      <c r="D332">
        <f t="shared" si="5"/>
        <v>328</v>
      </c>
      <c r="E332" t="str">
        <f ca="1">INDEX(INDIRECT("ALL["&amp;UNTANA7[#Headers]&amp;"]"),rowPointer3)</f>
        <v/>
      </c>
      <c r="F332" s="2" t="str">
        <f ca="1">INDEX(INDIRECT("ALL["&amp;UNTANA7[#Headers]&amp;"]"),rowPointer3)</f>
        <v/>
      </c>
      <c r="G332" s="6" t="str">
        <f ca="1">IF(INDEX(INDIRECT("ALL["&amp;UNTANA7[#Headers]&amp;"]"),rowPointer3)="","",INDEX(INDIRECT("ALL["&amp;UNTANA7[#Headers]&amp;"]"),rowPointer3))</f>
        <v/>
      </c>
      <c r="H332" s="6" t="str">
        <f ca="1">IF(INDEX(INDIRECT("ALL["&amp;UNTANA7[#Headers]&amp;"]"),rowPointer3)="","",INDEX(INDIRECT("ALL["&amp;UNTANA7[#Headers]&amp;"]"),rowPointer3))</f>
        <v/>
      </c>
      <c r="I332" s="6" t="str">
        <f ca="1">IF(INDEX(INDIRECT("ALL["&amp;UNTANA7[#Headers]&amp;"]"),rowPointer3)="","",INDEX(INDIRECT("ALL["&amp;UNTANA7[#Headers]&amp;"]"),rowPointer3))</f>
        <v/>
      </c>
      <c r="J332" s="6" t="str">
        <f ca="1">IF(INDEX(INDIRECT("ALL["&amp;UNTANA7[#Headers]&amp;"]"),rowPointer3)="","",INDEX(INDIRECT("ALL["&amp;UNTANA7[#Headers]&amp;"]"),rowPointer3))</f>
        <v/>
      </c>
      <c r="K332" s="2" t="str">
        <f ca="1">IF(INDEX(INDIRECT("ALL["&amp;UNTANA7[#Headers]&amp;"]"),rowPointer3)="","",INDEX(INDIRECT("ALL["&amp;UNTANA7[#Headers]&amp;"]"),rowPointer3))</f>
        <v/>
      </c>
      <c r="L332" s="6" t="str">
        <f ca="1">IF(INDEX(INDIRECT("ALL["&amp;UNTANA7[#Headers]&amp;"]"),rowPointer3)="","",INDEX(INDIRECT("ALL["&amp;UNTANA7[#Headers]&amp;"]"),rowPointer3))</f>
        <v/>
      </c>
      <c r="M332" s="6" t="str">
        <f ca="1">IF(INDEX(INDIRECT("ALL["&amp;UNTANA7[#Headers]&amp;"]"),rowPointer3)="","",INDEX(INDIRECT("ALL["&amp;UNTANA7[#Headers]&amp;"]"),rowPointer3))</f>
        <v>LABEL LB-2RL (1 BARIS) JK</v>
      </c>
      <c r="N332" s="6">
        <f ca="1">IF(INDEX(INDIRECT("ALL["&amp;UNTANA7[#Headers]&amp;"]"),rowPointer3)="","",INDEX(INDIRECT("ALL["&amp;UNTANA7[#Headers]&amp;"]"),rowPointer3))</f>
        <v>3</v>
      </c>
      <c r="O332" s="9">
        <f ca="1">IF(INDEX(INDIRECT("ALL["&amp;UNTANA7[#Headers]&amp;"]"),rowPointer3)="","",INDEX(INDIRECT("ALL["&amp;UNTANA7[#Headers]&amp;"]"),rowPointer3))</f>
        <v>3000</v>
      </c>
      <c r="P332" s="6" t="str">
        <f ca="1">IF(INDEX(INDIRECT("ALL["&amp;UNTANA7[#Headers]&amp;"]"),rowPointer3)="","",INDEX(INDIRECT("ALL["&amp;UNTANA7[#Headers]&amp;"]"),rowPointer3))</f>
        <v>ROL</v>
      </c>
      <c r="Q332" s="9">
        <f ca="1">IF(INDEX(INDIRECT("ALL["&amp;UNTANA7[#Headers]&amp;"]"),rowPointer3)="","",INDEX(INDIRECT("ALL["&amp;UNTANA7[#Headers]&amp;"]"),rowPointer3))</f>
        <v>2050</v>
      </c>
      <c r="R332" s="9" t="str">
        <f ca="1">IF(INDEX(INDIRECT("ALL["&amp;UNTANA7[#Headers]&amp;"]"),rowPointer3)="","",INDEX(INDIRECT("ALL["&amp;UNTANA7[#Headers]&amp;"]"),rowPointer3))</f>
        <v/>
      </c>
      <c r="S332" s="6" t="str">
        <f ca="1">IF(INDEX(INDIRECT("ALL["&amp;UNTANA7[#Headers]&amp;"]"),rowPointer3)="","",INDEX(INDIRECT("ALL["&amp;UNTANA7[#Headers]&amp;"]"),rowPointer3))</f>
        <v>100 PAK X 10 ROL</v>
      </c>
      <c r="T332" s="4">
        <f ca="1">IF(INDEX(INDIRECT("ALL["&amp;UNTANA7[#Headers]&amp;"]"),rowPointer3)="","",INDEX(INDIRECT("ALL["&amp;UNTANA7[#Headers]&amp;"]"),rowPointer3))</f>
        <v>0.125</v>
      </c>
      <c r="U332" s="4">
        <f ca="1">IF(INDEX(INDIRECT("ALL["&amp;UNTANA7[#Headers]&amp;"]"),rowPointer3)="","",INDEX(INDIRECT("ALL["&amp;UNTANA7[#Headers]&amp;"]"),rowPointer3))</f>
        <v>0.05</v>
      </c>
      <c r="V332" s="9" t="str">
        <f ca="1">IF(INDEX(INDIRECT("ALL["&amp;UNTANA7[#Headers]&amp;"]"),rowPointer3)="","",INDEX(INDIRECT("ALL["&amp;UNTANA7[#Headers]&amp;"]"),rowPointer3))</f>
        <v/>
      </c>
      <c r="W332" s="6" t="str">
        <f ca="1">IF(INDEX(INDIRECT("ALL["&amp;UNTANA7[#Headers]&amp;"]"),rowPointer3)="","",INDEX(INDIRECT("ALL["&amp;UNTANA7[#Headers]&amp;"]"),rowPointer3))</f>
        <v/>
      </c>
    </row>
    <row r="333" spans="1:23" x14ac:dyDescent="0.25">
      <c r="A333" s="7">
        <v>329</v>
      </c>
      <c r="D333">
        <f t="shared" si="5"/>
        <v>329</v>
      </c>
      <c r="E333" t="str">
        <f ca="1">INDEX(INDIRECT("ALL["&amp;UNTANA7[#Headers]&amp;"]"),rowPointer3)</f>
        <v/>
      </c>
      <c r="F333" s="2" t="str">
        <f ca="1">INDEX(INDIRECT("ALL["&amp;UNTANA7[#Headers]&amp;"]"),rowPointer3)</f>
        <v/>
      </c>
      <c r="G333" s="6" t="str">
        <f ca="1">IF(INDEX(INDIRECT("ALL["&amp;UNTANA7[#Headers]&amp;"]"),rowPointer3)="","",INDEX(INDIRECT("ALL["&amp;UNTANA7[#Headers]&amp;"]"),rowPointer3))</f>
        <v/>
      </c>
      <c r="H333" s="6" t="str">
        <f ca="1">IF(INDEX(INDIRECT("ALL["&amp;UNTANA7[#Headers]&amp;"]"),rowPointer3)="","",INDEX(INDIRECT("ALL["&amp;UNTANA7[#Headers]&amp;"]"),rowPointer3))</f>
        <v/>
      </c>
      <c r="I333" s="6" t="str">
        <f ca="1">IF(INDEX(INDIRECT("ALL["&amp;UNTANA7[#Headers]&amp;"]"),rowPointer3)="","",INDEX(INDIRECT("ALL["&amp;UNTANA7[#Headers]&amp;"]"),rowPointer3))</f>
        <v/>
      </c>
      <c r="J333" s="6" t="str">
        <f ca="1">IF(INDEX(INDIRECT("ALL["&amp;UNTANA7[#Headers]&amp;"]"),rowPointer3)="","",INDEX(INDIRECT("ALL["&amp;UNTANA7[#Headers]&amp;"]"),rowPointer3))</f>
        <v/>
      </c>
      <c r="K333" s="2" t="str">
        <f ca="1">IF(INDEX(INDIRECT("ALL["&amp;UNTANA7[#Headers]&amp;"]"),rowPointer3)="","",INDEX(INDIRECT("ALL["&amp;UNTANA7[#Headers]&amp;"]"),rowPointer3))</f>
        <v/>
      </c>
      <c r="L333" s="6" t="str">
        <f ca="1">IF(INDEX(INDIRECT("ALL["&amp;UNTANA7[#Headers]&amp;"]"),rowPointer3)="","",INDEX(INDIRECT("ALL["&amp;UNTANA7[#Headers]&amp;"]"),rowPointer3))</f>
        <v/>
      </c>
      <c r="M333" s="6" t="str">
        <f ca="1">IF(INDEX(INDIRECT("ALL["&amp;UNTANA7[#Headers]&amp;"]"),rowPointer3)="","",INDEX(INDIRECT("ALL["&amp;UNTANA7[#Headers]&amp;"]"),rowPointer3))</f>
        <v>PUSH PIN PP-30 JK</v>
      </c>
      <c r="N333" s="6">
        <f ca="1">IF(INDEX(INDIRECT("ALL["&amp;UNTANA7[#Headers]&amp;"]"),rowPointer3)="","",INDEX(INDIRECT("ALL["&amp;UNTANA7[#Headers]&amp;"]"),rowPointer3))</f>
        <v>1</v>
      </c>
      <c r="O333" s="9">
        <f ca="1">IF(INDEX(INDIRECT("ALL["&amp;UNTANA7[#Headers]&amp;"]"),rowPointer3)="","",INDEX(INDIRECT("ALL["&amp;UNTANA7[#Headers]&amp;"]"),rowPointer3))</f>
        <v>48</v>
      </c>
      <c r="P333" s="6" t="str">
        <f ca="1">IF(INDEX(INDIRECT("ALL["&amp;UNTANA7[#Headers]&amp;"]"),rowPointer3)="","",INDEX(INDIRECT("ALL["&amp;UNTANA7[#Headers]&amp;"]"),rowPointer3))</f>
        <v>BOX</v>
      </c>
      <c r="Q333" s="9">
        <f ca="1">IF(INDEX(INDIRECT("ALL["&amp;UNTANA7[#Headers]&amp;"]"),rowPointer3)="","",INDEX(INDIRECT("ALL["&amp;UNTANA7[#Headers]&amp;"]"),rowPointer3))</f>
        <v>31200</v>
      </c>
      <c r="R333" s="9" t="str">
        <f ca="1">IF(INDEX(INDIRECT("ALL["&amp;UNTANA7[#Headers]&amp;"]"),rowPointer3)="","",INDEX(INDIRECT("ALL["&amp;UNTANA7[#Headers]&amp;"]"),rowPointer3))</f>
        <v/>
      </c>
      <c r="S333" s="6" t="str">
        <f ca="1">IF(INDEX(INDIRECT("ALL["&amp;UNTANA7[#Headers]&amp;"]"),rowPointer3)="","",INDEX(INDIRECT("ALL["&amp;UNTANA7[#Headers]&amp;"]"),rowPointer3))</f>
        <v>48 BOX X 12 PCS</v>
      </c>
      <c r="T333" s="4">
        <f ca="1">IF(INDEX(INDIRECT("ALL["&amp;UNTANA7[#Headers]&amp;"]"),rowPointer3)="","",INDEX(INDIRECT("ALL["&amp;UNTANA7[#Headers]&amp;"]"),rowPointer3))</f>
        <v>0.125</v>
      </c>
      <c r="U333" s="4">
        <f ca="1">IF(INDEX(INDIRECT("ALL["&amp;UNTANA7[#Headers]&amp;"]"),rowPointer3)="","",INDEX(INDIRECT("ALL["&amp;UNTANA7[#Headers]&amp;"]"),rowPointer3))</f>
        <v>0.05</v>
      </c>
      <c r="V333" s="9" t="str">
        <f ca="1">IF(INDEX(INDIRECT("ALL["&amp;UNTANA7[#Headers]&amp;"]"),rowPointer3)="","",INDEX(INDIRECT("ALL["&amp;UNTANA7[#Headers]&amp;"]"),rowPointer3))</f>
        <v/>
      </c>
      <c r="W333" s="6" t="str">
        <f ca="1">IF(INDEX(INDIRECT("ALL["&amp;UNTANA7[#Headers]&amp;"]"),rowPointer3)="","",INDEX(INDIRECT("ALL["&amp;UNTANA7[#Headers]&amp;"]"),rowPointer3))</f>
        <v/>
      </c>
    </row>
    <row r="334" spans="1:23" x14ac:dyDescent="0.25">
      <c r="A334" s="7">
        <v>330</v>
      </c>
      <c r="D334">
        <f t="shared" si="5"/>
        <v>330</v>
      </c>
      <c r="E334" t="str">
        <f ca="1">INDEX(INDIRECT("ALL["&amp;UNTANA7[#Headers]&amp;"]"),rowPointer3)</f>
        <v/>
      </c>
      <c r="F334" s="2" t="str">
        <f ca="1">INDEX(INDIRECT("ALL["&amp;UNTANA7[#Headers]&amp;"]"),rowPointer3)</f>
        <v/>
      </c>
      <c r="G334" s="6" t="str">
        <f ca="1">IF(INDEX(INDIRECT("ALL["&amp;UNTANA7[#Headers]&amp;"]"),rowPointer3)="","",INDEX(INDIRECT("ALL["&amp;UNTANA7[#Headers]&amp;"]"),rowPointer3))</f>
        <v/>
      </c>
      <c r="H334" s="6" t="str">
        <f ca="1">IF(INDEX(INDIRECT("ALL["&amp;UNTANA7[#Headers]&amp;"]"),rowPointer3)="","",INDEX(INDIRECT("ALL["&amp;UNTANA7[#Headers]&amp;"]"),rowPointer3))</f>
        <v/>
      </c>
      <c r="I334" s="6" t="str">
        <f ca="1">IF(INDEX(INDIRECT("ALL["&amp;UNTANA7[#Headers]&amp;"]"),rowPointer3)="","",INDEX(INDIRECT("ALL["&amp;UNTANA7[#Headers]&amp;"]"),rowPointer3))</f>
        <v/>
      </c>
      <c r="J334" s="6" t="str">
        <f ca="1">IF(INDEX(INDIRECT("ALL["&amp;UNTANA7[#Headers]&amp;"]"),rowPointer3)="","",INDEX(INDIRECT("ALL["&amp;UNTANA7[#Headers]&amp;"]"),rowPointer3))</f>
        <v/>
      </c>
      <c r="K334" s="2" t="str">
        <f ca="1">IF(INDEX(INDIRECT("ALL["&amp;UNTANA7[#Headers]&amp;"]"),rowPointer3)="","",INDEX(INDIRECT("ALL["&amp;UNTANA7[#Headers]&amp;"]"),rowPointer3))</f>
        <v/>
      </c>
      <c r="L334" s="6" t="str">
        <f ca="1">IF(INDEX(INDIRECT("ALL["&amp;UNTANA7[#Headers]&amp;"]"),rowPointer3)="","",INDEX(INDIRECT("ALL["&amp;UNTANA7[#Headers]&amp;"]"),rowPointer3))</f>
        <v/>
      </c>
      <c r="M334" s="6" t="str">
        <f ca="1">IF(INDEX(INDIRECT("ALL["&amp;UNTANA7[#Headers]&amp;"]"),rowPointer3)="","",INDEX(INDIRECT("ALL["&amp;UNTANA7[#Headers]&amp;"]"),rowPointer3))</f>
        <v>DATE STAMP S-68 (LUNAS) JK</v>
      </c>
      <c r="N334" s="6">
        <f ca="1">IF(INDEX(INDIRECT("ALL["&amp;UNTANA7[#Headers]&amp;"]"),rowPointer3)="","",INDEX(INDIRECT("ALL["&amp;UNTANA7[#Headers]&amp;"]"),rowPointer3))</f>
        <v>1</v>
      </c>
      <c r="O334" s="9">
        <f ca="1">IF(INDEX(INDIRECT("ALL["&amp;UNTANA7[#Headers]&amp;"]"),rowPointer3)="","",INDEX(INDIRECT("ALL["&amp;UNTANA7[#Headers]&amp;"]"),rowPointer3))</f>
        <v>240</v>
      </c>
      <c r="P334" s="6" t="str">
        <f ca="1">IF(INDEX(INDIRECT("ALL["&amp;UNTANA7[#Headers]&amp;"]"),rowPointer3)="","",INDEX(INDIRECT("ALL["&amp;UNTANA7[#Headers]&amp;"]"),rowPointer3))</f>
        <v>PCS</v>
      </c>
      <c r="Q334" s="9">
        <f ca="1">IF(INDEX(INDIRECT("ALL["&amp;UNTANA7[#Headers]&amp;"]"),rowPointer3)="","",INDEX(INDIRECT("ALL["&amp;UNTANA7[#Headers]&amp;"]"),rowPointer3))</f>
        <v>8600</v>
      </c>
      <c r="R334" s="9" t="str">
        <f ca="1">IF(INDEX(INDIRECT("ALL["&amp;UNTANA7[#Headers]&amp;"]"),rowPointer3)="","",INDEX(INDIRECT("ALL["&amp;UNTANA7[#Headers]&amp;"]"),rowPointer3))</f>
        <v/>
      </c>
      <c r="S334" s="6" t="str">
        <f ca="1">IF(INDEX(INDIRECT("ALL["&amp;UNTANA7[#Headers]&amp;"]"),rowPointer3)="","",INDEX(INDIRECT("ALL["&amp;UNTANA7[#Headers]&amp;"]"),rowPointer3))</f>
        <v>20 BOX X 12 PCS</v>
      </c>
      <c r="T334" s="4">
        <f ca="1">IF(INDEX(INDIRECT("ALL["&amp;UNTANA7[#Headers]&amp;"]"),rowPointer3)="","",INDEX(INDIRECT("ALL["&amp;UNTANA7[#Headers]&amp;"]"),rowPointer3))</f>
        <v>0.125</v>
      </c>
      <c r="U334" s="4">
        <f ca="1">IF(INDEX(INDIRECT("ALL["&amp;UNTANA7[#Headers]&amp;"]"),rowPointer3)="","",INDEX(INDIRECT("ALL["&amp;UNTANA7[#Headers]&amp;"]"),rowPointer3))</f>
        <v>0.05</v>
      </c>
      <c r="V334" s="9" t="str">
        <f ca="1">IF(INDEX(INDIRECT("ALL["&amp;UNTANA7[#Headers]&amp;"]"),rowPointer3)="","",INDEX(INDIRECT("ALL["&amp;UNTANA7[#Headers]&amp;"]"),rowPointer3))</f>
        <v/>
      </c>
      <c r="W334" s="6" t="str">
        <f ca="1">IF(INDEX(INDIRECT("ALL["&amp;UNTANA7[#Headers]&amp;"]"),rowPointer3)="","",INDEX(INDIRECT("ALL["&amp;UNTANA7[#Headers]&amp;"]"),rowPointer3))</f>
        <v/>
      </c>
    </row>
    <row r="335" spans="1:23" x14ac:dyDescent="0.25">
      <c r="A335" s="7">
        <v>331</v>
      </c>
      <c r="D335">
        <f t="shared" si="5"/>
        <v>331</v>
      </c>
      <c r="E335" t="str">
        <f ca="1">INDEX(INDIRECT("ALL["&amp;UNTANA7[#Headers]&amp;"]"),rowPointer3)</f>
        <v/>
      </c>
      <c r="F335" s="2" t="str">
        <f ca="1">INDEX(INDIRECT("ALL["&amp;UNTANA7[#Headers]&amp;"]"),rowPointer3)</f>
        <v/>
      </c>
      <c r="G335" s="6" t="str">
        <f ca="1">IF(INDEX(INDIRECT("ALL["&amp;UNTANA7[#Headers]&amp;"]"),rowPointer3)="","",INDEX(INDIRECT("ALL["&amp;UNTANA7[#Headers]&amp;"]"),rowPointer3))</f>
        <v/>
      </c>
      <c r="H335" s="6" t="str">
        <f ca="1">IF(INDEX(INDIRECT("ALL["&amp;UNTANA7[#Headers]&amp;"]"),rowPointer3)="","",INDEX(INDIRECT("ALL["&amp;UNTANA7[#Headers]&amp;"]"),rowPointer3))</f>
        <v/>
      </c>
      <c r="I335" s="6" t="str">
        <f ca="1">IF(INDEX(INDIRECT("ALL["&amp;UNTANA7[#Headers]&amp;"]"),rowPointer3)="","",INDEX(INDIRECT("ALL["&amp;UNTANA7[#Headers]&amp;"]"),rowPointer3))</f>
        <v/>
      </c>
      <c r="J335" s="6" t="str">
        <f ca="1">IF(INDEX(INDIRECT("ALL["&amp;UNTANA7[#Headers]&amp;"]"),rowPointer3)="","",INDEX(INDIRECT("ALL["&amp;UNTANA7[#Headers]&amp;"]"),rowPointer3))</f>
        <v/>
      </c>
      <c r="K335" s="2" t="str">
        <f ca="1">IF(INDEX(INDIRECT("ALL["&amp;UNTANA7[#Headers]&amp;"]"),rowPointer3)="","",INDEX(INDIRECT("ALL["&amp;UNTANA7[#Headers]&amp;"]"),rowPointer3))</f>
        <v/>
      </c>
      <c r="L335" s="6" t="str">
        <f ca="1">IF(INDEX(INDIRECT("ALL["&amp;UNTANA7[#Headers]&amp;"]"),rowPointer3)="","",INDEX(INDIRECT("ALL["&amp;UNTANA7[#Headers]&amp;"]"),rowPointer3))</f>
        <v/>
      </c>
      <c r="M335" s="6" t="str">
        <f ca="1">IF(INDEX(INDIRECT("ALL["&amp;UNTANA7[#Headers]&amp;"]"),rowPointer3)="","",INDEX(INDIRECT("ALL["&amp;UNTANA7[#Headers]&amp;"]"),rowPointer3))</f>
        <v>CORRECTION TAPE CT-507 JK</v>
      </c>
      <c r="N335" s="6">
        <f ca="1">IF(INDEX(INDIRECT("ALL["&amp;UNTANA7[#Headers]&amp;"]"),rowPointer3)="","",INDEX(INDIRECT("ALL["&amp;UNTANA7[#Headers]&amp;"]"),rowPointer3))</f>
        <v>1</v>
      </c>
      <c r="O335" s="9">
        <f ca="1">IF(INDEX(INDIRECT("ALL["&amp;UNTANA7[#Headers]&amp;"]"),rowPointer3)="","",INDEX(INDIRECT("ALL["&amp;UNTANA7[#Headers]&amp;"]"),rowPointer3))</f>
        <v>720</v>
      </c>
      <c r="P335" s="6" t="str">
        <f ca="1">IF(INDEX(INDIRECT("ALL["&amp;UNTANA7[#Headers]&amp;"]"),rowPointer3)="","",INDEX(INDIRECT("ALL["&amp;UNTANA7[#Headers]&amp;"]"),rowPointer3))</f>
        <v>PCS</v>
      </c>
      <c r="Q335" s="9">
        <f ca="1">IF(INDEX(INDIRECT("ALL["&amp;UNTANA7[#Headers]&amp;"]"),rowPointer3)="","",INDEX(INDIRECT("ALL["&amp;UNTANA7[#Headers]&amp;"]"),rowPointer3))</f>
        <v>4600</v>
      </c>
      <c r="R335" s="9" t="str">
        <f ca="1">IF(INDEX(INDIRECT("ALL["&amp;UNTANA7[#Headers]&amp;"]"),rowPointer3)="","",INDEX(INDIRECT("ALL["&amp;UNTANA7[#Headers]&amp;"]"),rowPointer3))</f>
        <v/>
      </c>
      <c r="S335" s="6" t="str">
        <f ca="1">IF(INDEX(INDIRECT("ALL["&amp;UNTANA7[#Headers]&amp;"]"),rowPointer3)="","",INDEX(INDIRECT("ALL["&amp;UNTANA7[#Headers]&amp;"]"),rowPointer3))</f>
        <v>60 BOX X 12 PCS</v>
      </c>
      <c r="T335" s="4">
        <f ca="1">IF(INDEX(INDIRECT("ALL["&amp;UNTANA7[#Headers]&amp;"]"),rowPointer3)="","",INDEX(INDIRECT("ALL["&amp;UNTANA7[#Headers]&amp;"]"),rowPointer3))</f>
        <v>0.125</v>
      </c>
      <c r="U335" s="4">
        <f ca="1">IF(INDEX(INDIRECT("ALL["&amp;UNTANA7[#Headers]&amp;"]"),rowPointer3)="","",INDEX(INDIRECT("ALL["&amp;UNTANA7[#Headers]&amp;"]"),rowPointer3))</f>
        <v>0.05</v>
      </c>
      <c r="V335" s="9" t="str">
        <f ca="1">IF(INDEX(INDIRECT("ALL["&amp;UNTANA7[#Headers]&amp;"]"),rowPointer3)="","",INDEX(INDIRECT("ALL["&amp;UNTANA7[#Headers]&amp;"]"),rowPointer3))</f>
        <v/>
      </c>
      <c r="W335" s="6" t="str">
        <f ca="1">IF(INDEX(INDIRECT("ALL["&amp;UNTANA7[#Headers]&amp;"]"),rowPointer3)="","",INDEX(INDIRECT("ALL["&amp;UNTANA7[#Headers]&amp;"]"),rowPointer3))</f>
        <v/>
      </c>
    </row>
    <row r="336" spans="1:23" x14ac:dyDescent="0.25">
      <c r="A336" s="7">
        <v>332</v>
      </c>
      <c r="D336">
        <f t="shared" si="5"/>
        <v>332</v>
      </c>
      <c r="E336" t="str">
        <f ca="1">INDEX(INDIRECT("ALL["&amp;UNTANA7[#Headers]&amp;"]"),rowPointer3)</f>
        <v/>
      </c>
      <c r="F336" s="2" t="str">
        <f ca="1">INDEX(INDIRECT("ALL["&amp;UNTANA7[#Headers]&amp;"]"),rowPointer3)</f>
        <v/>
      </c>
      <c r="G336" s="6" t="str">
        <f ca="1">IF(INDEX(INDIRECT("ALL["&amp;UNTANA7[#Headers]&amp;"]"),rowPointer3)="","",INDEX(INDIRECT("ALL["&amp;UNTANA7[#Headers]&amp;"]"),rowPointer3))</f>
        <v/>
      </c>
      <c r="H336" s="6" t="str">
        <f ca="1">IF(INDEX(INDIRECT("ALL["&amp;UNTANA7[#Headers]&amp;"]"),rowPointer3)="","",INDEX(INDIRECT("ALL["&amp;UNTANA7[#Headers]&amp;"]"),rowPointer3))</f>
        <v/>
      </c>
      <c r="I336" s="6" t="str">
        <f ca="1">IF(INDEX(INDIRECT("ALL["&amp;UNTANA7[#Headers]&amp;"]"),rowPointer3)="","",INDEX(INDIRECT("ALL["&amp;UNTANA7[#Headers]&amp;"]"),rowPointer3))</f>
        <v/>
      </c>
      <c r="J336" s="6" t="str">
        <f ca="1">IF(INDEX(INDIRECT("ALL["&amp;UNTANA7[#Headers]&amp;"]"),rowPointer3)="","",INDEX(INDIRECT("ALL["&amp;UNTANA7[#Headers]&amp;"]"),rowPointer3))</f>
        <v/>
      </c>
      <c r="K336" s="2" t="str">
        <f ca="1">IF(INDEX(INDIRECT("ALL["&amp;UNTANA7[#Headers]&amp;"]"),rowPointer3)="","",INDEX(INDIRECT("ALL["&amp;UNTANA7[#Headers]&amp;"]"),rowPointer3))</f>
        <v/>
      </c>
      <c r="L336" s="6" t="str">
        <f ca="1">IF(INDEX(INDIRECT("ALL["&amp;UNTANA7[#Headers]&amp;"]"),rowPointer3)="","",INDEX(INDIRECT("ALL["&amp;UNTANA7[#Headers]&amp;"]"),rowPointer3))</f>
        <v/>
      </c>
      <c r="M336" s="6" t="str">
        <f ca="1">IF(INDEX(INDIRECT("ALL["&amp;UNTANA7[#Headers]&amp;"]"),rowPointer3)="","",INDEX(INDIRECT("ALL["&amp;UNTANA7[#Headers]&amp;"]"),rowPointer3))</f>
        <v/>
      </c>
      <c r="N336" s="6" t="str">
        <f ca="1">IF(INDEX(INDIRECT("ALL["&amp;UNTANA7[#Headers]&amp;"]"),rowPointer3)="","",INDEX(INDIRECT("ALL["&amp;UNTANA7[#Headers]&amp;"]"),rowPointer3))</f>
        <v/>
      </c>
      <c r="O336" s="9" t="str">
        <f ca="1">IF(INDEX(INDIRECT("ALL["&amp;UNTANA7[#Headers]&amp;"]"),rowPointer3)="","",INDEX(INDIRECT("ALL["&amp;UNTANA7[#Headers]&amp;"]"),rowPointer3))</f>
        <v/>
      </c>
      <c r="P336" s="6" t="str">
        <f ca="1">IF(INDEX(INDIRECT("ALL["&amp;UNTANA7[#Headers]&amp;"]"),rowPointer3)="","",INDEX(INDIRECT("ALL["&amp;UNTANA7[#Headers]&amp;"]"),rowPointer3))</f>
        <v/>
      </c>
      <c r="Q336" s="9" t="str">
        <f ca="1">IF(INDEX(INDIRECT("ALL["&amp;UNTANA7[#Headers]&amp;"]"),rowPointer3)="","",INDEX(INDIRECT("ALL["&amp;UNTANA7[#Headers]&amp;"]"),rowPointer3))</f>
        <v/>
      </c>
      <c r="R336" s="9" t="str">
        <f ca="1">IF(INDEX(INDIRECT("ALL["&amp;UNTANA7[#Headers]&amp;"]"),rowPointer3)="","",INDEX(INDIRECT("ALL["&amp;UNTANA7[#Headers]&amp;"]"),rowPointer3))</f>
        <v/>
      </c>
      <c r="S336" s="6" t="str">
        <f ca="1">IF(INDEX(INDIRECT("ALL["&amp;UNTANA7[#Headers]&amp;"]"),rowPointer3)="","",INDEX(INDIRECT("ALL["&amp;UNTANA7[#Headers]&amp;"]"),rowPointer3))</f>
        <v/>
      </c>
      <c r="T336" s="4" t="str">
        <f ca="1">IF(INDEX(INDIRECT("ALL["&amp;UNTANA7[#Headers]&amp;"]"),rowPointer3)="","",INDEX(INDIRECT("ALL["&amp;UNTANA7[#Headers]&amp;"]"),rowPointer3))</f>
        <v/>
      </c>
      <c r="U336" s="4" t="str">
        <f ca="1">IF(INDEX(INDIRECT("ALL["&amp;UNTANA7[#Headers]&amp;"]"),rowPointer3)="","",INDEX(INDIRECT("ALL["&amp;UNTANA7[#Headers]&amp;"]"),rowPointer3))</f>
        <v/>
      </c>
      <c r="V336" s="9" t="str">
        <f ca="1">IF(INDEX(INDIRECT("ALL["&amp;UNTANA7[#Headers]&amp;"]"),rowPointer3)="","",INDEX(INDIRECT("ALL["&amp;UNTANA7[#Headers]&amp;"]"),rowPointer3))</f>
        <v/>
      </c>
      <c r="W336" s="6" t="str">
        <f ca="1">IF(INDEX(INDIRECT("ALL["&amp;UNTANA7[#Headers]&amp;"]"),rowPointer3)="","",INDEX(INDIRECT("ALL["&amp;UNTANA7[#Headers]&amp;"]"),rowPointer3))</f>
        <v/>
      </c>
    </row>
    <row r="337" spans="1:23" x14ac:dyDescent="0.25">
      <c r="A337" s="7">
        <v>333</v>
      </c>
      <c r="D337">
        <f t="shared" si="5"/>
        <v>333</v>
      </c>
      <c r="E337">
        <f ca="1">INDEX(INDIRECT("ALL["&amp;UNTANA7[#Headers]&amp;"]"),rowPointer3)</f>
        <v>66</v>
      </c>
      <c r="F337" s="2" t="str">
        <f ca="1">INDEX(INDIRECT("ALL["&amp;UNTANA7[#Headers]&amp;"]"),rowPointer3)</f>
        <v/>
      </c>
      <c r="G337" s="6" t="str">
        <f ca="1">IF(INDEX(INDIRECT("ALL["&amp;UNTANA7[#Headers]&amp;"]"),rowPointer3)="","",INDEX(INDIRECT("ALL["&amp;UNTANA7[#Headers]&amp;"]"),rowPointer3))</f>
        <v>ATALI MAKMUR</v>
      </c>
      <c r="H337" s="6" t="str">
        <f ca="1">IF(INDEX(INDIRECT("ALL["&amp;UNTANA7[#Headers]&amp;"]"),rowPointer3)="","",INDEX(INDIRECT("ALL["&amp;UNTANA7[#Headers]&amp;"]"),rowPointer3))</f>
        <v>ARTO MORO</v>
      </c>
      <c r="I337" s="6" t="str">
        <f ca="1">IF(INDEX(INDIRECT("ALL["&amp;UNTANA7[#Headers]&amp;"]"),rowPointer3)="","",INDEX(INDIRECT("ALL["&amp;UNTANA7[#Headers]&amp;"]"),rowPointer3))</f>
        <v>SA230100432</v>
      </c>
      <c r="J337" s="6" t="str">
        <f ca="1">IF(INDEX(INDIRECT("ALL["&amp;UNTANA7[#Headers]&amp;"]"),rowPointer3)="","",INDEX(INDIRECT("ALL["&amp;UNTANA7[#Headers]&amp;"]"),rowPointer3))</f>
        <v/>
      </c>
      <c r="K337" s="2">
        <f ca="1">IF(INDEX(INDIRECT("ALL["&amp;UNTANA7[#Headers]&amp;"]"),rowPointer3)="","",INDEX(INDIRECT("ALL["&amp;UNTANA7[#Headers]&amp;"]"),rowPointer3))</f>
        <v>44933</v>
      </c>
      <c r="L337" s="6" t="str">
        <f ca="1">IF(INDEX(INDIRECT("ALL["&amp;UNTANA7[#Headers]&amp;"]"),rowPointer3)="","",INDEX(INDIRECT("ALL["&amp;UNTANA7[#Headers]&amp;"]"),rowPointer3))</f>
        <v/>
      </c>
      <c r="M337" s="6" t="str">
        <f ca="1">IF(INDEX(INDIRECT("ALL["&amp;UNTANA7[#Headers]&amp;"]"),rowPointer3)="","",INDEX(INDIRECT("ALL["&amp;UNTANA7[#Headers]&amp;"]"),rowPointer3))</f>
        <v>PENCIL CASE PC-0719AC-36A/F (ANIMAL CALENDER) JK</v>
      </c>
      <c r="N337" s="6">
        <f ca="1">IF(INDEX(INDIRECT("ALL["&amp;UNTANA7[#Headers]&amp;"]"),rowPointer3)="","",INDEX(INDIRECT("ALL["&amp;UNTANA7[#Headers]&amp;"]"),rowPointer3))</f>
        <v>1</v>
      </c>
      <c r="O337" s="9">
        <f ca="1">IF(INDEX(INDIRECT("ALL["&amp;UNTANA7[#Headers]&amp;"]"),rowPointer3)="","",INDEX(INDIRECT("ALL["&amp;UNTANA7[#Headers]&amp;"]"),rowPointer3))</f>
        <v>288</v>
      </c>
      <c r="P337" s="6" t="str">
        <f ca="1">IF(INDEX(INDIRECT("ALL["&amp;UNTANA7[#Headers]&amp;"]"),rowPointer3)="","",INDEX(INDIRECT("ALL["&amp;UNTANA7[#Headers]&amp;"]"),rowPointer3))</f>
        <v>PCS</v>
      </c>
      <c r="Q337" s="9">
        <f ca="1">IF(INDEX(INDIRECT("ALL["&amp;UNTANA7[#Headers]&amp;"]"),rowPointer3)="","",INDEX(INDIRECT("ALL["&amp;UNTANA7[#Headers]&amp;"]"),rowPointer3))</f>
        <v>4800</v>
      </c>
      <c r="R337" s="9" t="str">
        <f ca="1">IF(INDEX(INDIRECT("ALL["&amp;UNTANA7[#Headers]&amp;"]"),rowPointer3)="","",INDEX(INDIRECT("ALL["&amp;UNTANA7[#Headers]&amp;"]"),rowPointer3))</f>
        <v/>
      </c>
      <c r="S337" s="6" t="str">
        <f ca="1">IF(INDEX(INDIRECT("ALL["&amp;UNTANA7[#Headers]&amp;"]"),rowPointer3)="","",INDEX(INDIRECT("ALL["&amp;UNTANA7[#Headers]&amp;"]"),rowPointer3))</f>
        <v>12 BOX X 24 PCS</v>
      </c>
      <c r="T337" s="4">
        <f ca="1">IF(INDEX(INDIRECT("ALL["&amp;UNTANA7[#Headers]&amp;"]"),rowPointer3)="","",INDEX(INDIRECT("ALL["&amp;UNTANA7[#Headers]&amp;"]"),rowPointer3))</f>
        <v>0.125</v>
      </c>
      <c r="U337" s="4">
        <f ca="1">IF(INDEX(INDIRECT("ALL["&amp;UNTANA7[#Headers]&amp;"]"),rowPointer3)="","",INDEX(INDIRECT("ALL["&amp;UNTANA7[#Headers]&amp;"]"),rowPointer3))</f>
        <v>0.05</v>
      </c>
      <c r="V337" s="9" t="str">
        <f ca="1">IF(INDEX(INDIRECT("ALL["&amp;UNTANA7[#Headers]&amp;"]"),rowPointer3)="","",INDEX(INDIRECT("ALL["&amp;UNTANA7[#Headers]&amp;"]"),rowPointer3))</f>
        <v/>
      </c>
      <c r="W337" s="6" t="str">
        <f ca="1">IF(INDEX(INDIRECT("ALL["&amp;UNTANA7[#Headers]&amp;"]"),rowPointer3)="","",INDEX(INDIRECT("ALL["&amp;UNTANA7[#Headers]&amp;"]"),rowPointer3))</f>
        <v/>
      </c>
    </row>
    <row r="338" spans="1:23" x14ac:dyDescent="0.25">
      <c r="A338" s="7">
        <v>334</v>
      </c>
      <c r="D338">
        <f t="shared" si="5"/>
        <v>334</v>
      </c>
      <c r="E338" t="str">
        <f ca="1">INDEX(INDIRECT("ALL["&amp;UNTANA7[#Headers]&amp;"]"),rowPointer3)</f>
        <v/>
      </c>
      <c r="F338" s="2" t="str">
        <f ca="1">INDEX(INDIRECT("ALL["&amp;UNTANA7[#Headers]&amp;"]"),rowPointer3)</f>
        <v/>
      </c>
      <c r="G338" s="6" t="str">
        <f ca="1">IF(INDEX(INDIRECT("ALL["&amp;UNTANA7[#Headers]&amp;"]"),rowPointer3)="","",INDEX(INDIRECT("ALL["&amp;UNTANA7[#Headers]&amp;"]"),rowPointer3))</f>
        <v/>
      </c>
      <c r="H338" s="6" t="str">
        <f ca="1">IF(INDEX(INDIRECT("ALL["&amp;UNTANA7[#Headers]&amp;"]"),rowPointer3)="","",INDEX(INDIRECT("ALL["&amp;UNTANA7[#Headers]&amp;"]"),rowPointer3))</f>
        <v/>
      </c>
      <c r="I338" s="6" t="str">
        <f ca="1">IF(INDEX(INDIRECT("ALL["&amp;UNTANA7[#Headers]&amp;"]"),rowPointer3)="","",INDEX(INDIRECT("ALL["&amp;UNTANA7[#Headers]&amp;"]"),rowPointer3))</f>
        <v/>
      </c>
      <c r="J338" s="6" t="str">
        <f ca="1">IF(INDEX(INDIRECT("ALL["&amp;UNTANA7[#Headers]&amp;"]"),rowPointer3)="","",INDEX(INDIRECT("ALL["&amp;UNTANA7[#Headers]&amp;"]"),rowPointer3))</f>
        <v/>
      </c>
      <c r="K338" s="2" t="str">
        <f ca="1">IF(INDEX(INDIRECT("ALL["&amp;UNTANA7[#Headers]&amp;"]"),rowPointer3)="","",INDEX(INDIRECT("ALL["&amp;UNTANA7[#Headers]&amp;"]"),rowPointer3))</f>
        <v/>
      </c>
      <c r="L338" s="6" t="str">
        <f ca="1">IF(INDEX(INDIRECT("ALL["&amp;UNTANA7[#Headers]&amp;"]"),rowPointer3)="","",INDEX(INDIRECT("ALL["&amp;UNTANA7[#Headers]&amp;"]"),rowPointer3))</f>
        <v/>
      </c>
      <c r="M338" s="6" t="str">
        <f ca="1">IF(INDEX(INDIRECT("ALL["&amp;UNTANA7[#Headers]&amp;"]"),rowPointer3)="","",INDEX(INDIRECT("ALL["&amp;UNTANA7[#Headers]&amp;"]"),rowPointer3))</f>
        <v>PENCIL CASE PC-0719TV-33A/F TRAVEL JK</v>
      </c>
      <c r="N338" s="6">
        <f ca="1">IF(INDEX(INDIRECT("ALL["&amp;UNTANA7[#Headers]&amp;"]"),rowPointer3)="","",INDEX(INDIRECT("ALL["&amp;UNTANA7[#Headers]&amp;"]"),rowPointer3))</f>
        <v>1</v>
      </c>
      <c r="O338" s="9">
        <f ca="1">IF(INDEX(INDIRECT("ALL["&amp;UNTANA7[#Headers]&amp;"]"),rowPointer3)="","",INDEX(INDIRECT("ALL["&amp;UNTANA7[#Headers]&amp;"]"),rowPointer3))</f>
        <v>288</v>
      </c>
      <c r="P338" s="6" t="str">
        <f ca="1">IF(INDEX(INDIRECT("ALL["&amp;UNTANA7[#Headers]&amp;"]"),rowPointer3)="","",INDEX(INDIRECT("ALL["&amp;UNTANA7[#Headers]&amp;"]"),rowPointer3))</f>
        <v>PCS</v>
      </c>
      <c r="Q338" s="9">
        <f ca="1">IF(INDEX(INDIRECT("ALL["&amp;UNTANA7[#Headers]&amp;"]"),rowPointer3)="","",INDEX(INDIRECT("ALL["&amp;UNTANA7[#Headers]&amp;"]"),rowPointer3))</f>
        <v>4800</v>
      </c>
      <c r="R338" s="9" t="str">
        <f ca="1">IF(INDEX(INDIRECT("ALL["&amp;UNTANA7[#Headers]&amp;"]"),rowPointer3)="","",INDEX(INDIRECT("ALL["&amp;UNTANA7[#Headers]&amp;"]"),rowPointer3))</f>
        <v/>
      </c>
      <c r="S338" s="6" t="str">
        <f ca="1">IF(INDEX(INDIRECT("ALL["&amp;UNTANA7[#Headers]&amp;"]"),rowPointer3)="","",INDEX(INDIRECT("ALL["&amp;UNTANA7[#Headers]&amp;"]"),rowPointer3))</f>
        <v>288 PCS</v>
      </c>
      <c r="T338" s="4">
        <f ca="1">IF(INDEX(INDIRECT("ALL["&amp;UNTANA7[#Headers]&amp;"]"),rowPointer3)="","",INDEX(INDIRECT("ALL["&amp;UNTANA7[#Headers]&amp;"]"),rowPointer3))</f>
        <v>0.125</v>
      </c>
      <c r="U338" s="4">
        <f ca="1">IF(INDEX(INDIRECT("ALL["&amp;UNTANA7[#Headers]&amp;"]"),rowPointer3)="","",INDEX(INDIRECT("ALL["&amp;UNTANA7[#Headers]&amp;"]"),rowPointer3))</f>
        <v>0.05</v>
      </c>
      <c r="V338" s="9" t="str">
        <f ca="1">IF(INDEX(INDIRECT("ALL["&amp;UNTANA7[#Headers]&amp;"]"),rowPointer3)="","",INDEX(INDIRECT("ALL["&amp;UNTANA7[#Headers]&amp;"]"),rowPointer3))</f>
        <v/>
      </c>
      <c r="W338" s="6" t="str">
        <f ca="1">IF(INDEX(INDIRECT("ALL["&amp;UNTANA7[#Headers]&amp;"]"),rowPointer3)="","",INDEX(INDIRECT("ALL["&amp;UNTANA7[#Headers]&amp;"]"),rowPointer3))</f>
        <v/>
      </c>
    </row>
    <row r="339" spans="1:23" x14ac:dyDescent="0.25">
      <c r="A339" s="7">
        <v>335</v>
      </c>
      <c r="D339">
        <f t="shared" si="5"/>
        <v>335</v>
      </c>
      <c r="E339" t="str">
        <f ca="1">INDEX(INDIRECT("ALL["&amp;UNTANA7[#Headers]&amp;"]"),rowPointer3)</f>
        <v/>
      </c>
      <c r="F339" s="2" t="str">
        <f ca="1">INDEX(INDIRECT("ALL["&amp;UNTANA7[#Headers]&amp;"]"),rowPointer3)</f>
        <v/>
      </c>
      <c r="G339" s="6" t="str">
        <f ca="1">IF(INDEX(INDIRECT("ALL["&amp;UNTANA7[#Headers]&amp;"]"),rowPointer3)="","",INDEX(INDIRECT("ALL["&amp;UNTANA7[#Headers]&amp;"]"),rowPointer3))</f>
        <v/>
      </c>
      <c r="H339" s="6" t="str">
        <f ca="1">IF(INDEX(INDIRECT("ALL["&amp;UNTANA7[#Headers]&amp;"]"),rowPointer3)="","",INDEX(INDIRECT("ALL["&amp;UNTANA7[#Headers]&amp;"]"),rowPointer3))</f>
        <v/>
      </c>
      <c r="I339" s="6" t="str">
        <f ca="1">IF(INDEX(INDIRECT("ALL["&amp;UNTANA7[#Headers]&amp;"]"),rowPointer3)="","",INDEX(INDIRECT("ALL["&amp;UNTANA7[#Headers]&amp;"]"),rowPointer3))</f>
        <v/>
      </c>
      <c r="J339" s="6" t="str">
        <f ca="1">IF(INDEX(INDIRECT("ALL["&amp;UNTANA7[#Headers]&amp;"]"),rowPointer3)="","",INDEX(INDIRECT("ALL["&amp;UNTANA7[#Headers]&amp;"]"),rowPointer3))</f>
        <v/>
      </c>
      <c r="K339" s="2" t="str">
        <f ca="1">IF(INDEX(INDIRECT("ALL["&amp;UNTANA7[#Headers]&amp;"]"),rowPointer3)="","",INDEX(INDIRECT("ALL["&amp;UNTANA7[#Headers]&amp;"]"),rowPointer3))</f>
        <v/>
      </c>
      <c r="L339" s="6" t="str">
        <f ca="1">IF(INDEX(INDIRECT("ALL["&amp;UNTANA7[#Headers]&amp;"]"),rowPointer3)="","",INDEX(INDIRECT("ALL["&amp;UNTANA7[#Headers]&amp;"]"),rowPointer3))</f>
        <v/>
      </c>
      <c r="M339" s="6" t="str">
        <f ca="1">IF(INDEX(INDIRECT("ALL["&amp;UNTANA7[#Headers]&amp;"]"),rowPointer3)="","",INDEX(INDIRECT("ALL["&amp;UNTANA7[#Headers]&amp;"]"),rowPointer3))</f>
        <v>PENCIL CASE PC-0719 PSTL -35 (BLUE) JK</v>
      </c>
      <c r="N339" s="6" t="str">
        <f ca="1">IF(INDEX(INDIRECT("ALL["&amp;UNTANA7[#Headers]&amp;"]"),rowPointer3)="","",INDEX(INDIRECT("ALL["&amp;UNTANA7[#Headers]&amp;"]"),rowPointer3))</f>
        <v/>
      </c>
      <c r="O339" s="9">
        <f ca="1">IF(INDEX(INDIRECT("ALL["&amp;UNTANA7[#Headers]&amp;"]"),rowPointer3)="","",INDEX(INDIRECT("ALL["&amp;UNTANA7[#Headers]&amp;"]"),rowPointer3))</f>
        <v>72</v>
      </c>
      <c r="P339" s="6" t="str">
        <f ca="1">IF(INDEX(INDIRECT("ALL["&amp;UNTANA7[#Headers]&amp;"]"),rowPointer3)="","",INDEX(INDIRECT("ALL["&amp;UNTANA7[#Headers]&amp;"]"),rowPointer3))</f>
        <v>PCS</v>
      </c>
      <c r="Q339" s="9">
        <f ca="1">IF(INDEX(INDIRECT("ALL["&amp;UNTANA7[#Headers]&amp;"]"),rowPointer3)="","",INDEX(INDIRECT("ALL["&amp;UNTANA7[#Headers]&amp;"]"),rowPointer3))</f>
        <v>4800</v>
      </c>
      <c r="R339" s="9" t="str">
        <f ca="1">IF(INDEX(INDIRECT("ALL["&amp;UNTANA7[#Headers]&amp;"]"),rowPointer3)="","",INDEX(INDIRECT("ALL["&amp;UNTANA7[#Headers]&amp;"]"),rowPointer3))</f>
        <v/>
      </c>
      <c r="S339" s="6" t="str">
        <f ca="1">IF(INDEX(INDIRECT("ALL["&amp;UNTANA7[#Headers]&amp;"]"),rowPointer3)="","",INDEX(INDIRECT("ALL["&amp;UNTANA7[#Headers]&amp;"]"),rowPointer3))</f>
        <v>12 BOX X 24 PCS</v>
      </c>
      <c r="T339" s="4">
        <f ca="1">IF(INDEX(INDIRECT("ALL["&amp;UNTANA7[#Headers]&amp;"]"),rowPointer3)="","",INDEX(INDIRECT("ALL["&amp;UNTANA7[#Headers]&amp;"]"),rowPointer3))</f>
        <v>0.125</v>
      </c>
      <c r="U339" s="4">
        <f ca="1">IF(INDEX(INDIRECT("ALL["&amp;UNTANA7[#Headers]&amp;"]"),rowPointer3)="","",INDEX(INDIRECT("ALL["&amp;UNTANA7[#Headers]&amp;"]"),rowPointer3))</f>
        <v>0.05</v>
      </c>
      <c r="V339" s="9" t="str">
        <f ca="1">IF(INDEX(INDIRECT("ALL["&amp;UNTANA7[#Headers]&amp;"]"),rowPointer3)="","",INDEX(INDIRECT("ALL["&amp;UNTANA7[#Headers]&amp;"]"),rowPointer3))</f>
        <v/>
      </c>
      <c r="W339" s="6" t="str">
        <f ca="1">IF(INDEX(INDIRECT("ALL["&amp;UNTANA7[#Headers]&amp;"]"),rowPointer3)="","",INDEX(INDIRECT("ALL["&amp;UNTANA7[#Headers]&amp;"]"),rowPointer3))</f>
        <v/>
      </c>
    </row>
    <row r="340" spans="1:23" x14ac:dyDescent="0.25">
      <c r="A340" s="7">
        <v>336</v>
      </c>
      <c r="D340">
        <f t="shared" si="5"/>
        <v>336</v>
      </c>
      <c r="E340" t="str">
        <f ca="1">INDEX(INDIRECT("ALL["&amp;UNTANA7[#Headers]&amp;"]"),rowPointer3)</f>
        <v/>
      </c>
      <c r="F340" s="2" t="str">
        <f ca="1">INDEX(INDIRECT("ALL["&amp;UNTANA7[#Headers]&amp;"]"),rowPointer3)</f>
        <v/>
      </c>
      <c r="G340" s="6" t="str">
        <f ca="1">IF(INDEX(INDIRECT("ALL["&amp;UNTANA7[#Headers]&amp;"]"),rowPointer3)="","",INDEX(INDIRECT("ALL["&amp;UNTANA7[#Headers]&amp;"]"),rowPointer3))</f>
        <v/>
      </c>
      <c r="H340" s="6" t="str">
        <f ca="1">IF(INDEX(INDIRECT("ALL["&amp;UNTANA7[#Headers]&amp;"]"),rowPointer3)="","",INDEX(INDIRECT("ALL["&amp;UNTANA7[#Headers]&amp;"]"),rowPointer3))</f>
        <v/>
      </c>
      <c r="I340" s="6" t="str">
        <f ca="1">IF(INDEX(INDIRECT("ALL["&amp;UNTANA7[#Headers]&amp;"]"),rowPointer3)="","",INDEX(INDIRECT("ALL["&amp;UNTANA7[#Headers]&amp;"]"),rowPointer3))</f>
        <v/>
      </c>
      <c r="J340" s="6" t="str">
        <f ca="1">IF(INDEX(INDIRECT("ALL["&amp;UNTANA7[#Headers]&amp;"]"),rowPointer3)="","",INDEX(INDIRECT("ALL["&amp;UNTANA7[#Headers]&amp;"]"),rowPointer3))</f>
        <v/>
      </c>
      <c r="K340" s="2" t="str">
        <f ca="1">IF(INDEX(INDIRECT("ALL["&amp;UNTANA7[#Headers]&amp;"]"),rowPointer3)="","",INDEX(INDIRECT("ALL["&amp;UNTANA7[#Headers]&amp;"]"),rowPointer3))</f>
        <v/>
      </c>
      <c r="L340" s="6" t="str">
        <f ca="1">IF(INDEX(INDIRECT("ALL["&amp;UNTANA7[#Headers]&amp;"]"),rowPointer3)="","",INDEX(INDIRECT("ALL["&amp;UNTANA7[#Headers]&amp;"]"),rowPointer3))</f>
        <v/>
      </c>
      <c r="M340" s="6" t="str">
        <f ca="1">IF(INDEX(INDIRECT("ALL["&amp;UNTANA7[#Headers]&amp;"]"),rowPointer3)="","",INDEX(INDIRECT("ALL["&amp;UNTANA7[#Headers]&amp;"]"),rowPointer3))</f>
        <v>PENCIL CASE PC-0719 PSTL -35 (GREEN) JK</v>
      </c>
      <c r="N340" s="6" t="str">
        <f ca="1">IF(INDEX(INDIRECT("ALL["&amp;UNTANA7[#Headers]&amp;"]"),rowPointer3)="","",INDEX(INDIRECT("ALL["&amp;UNTANA7[#Headers]&amp;"]"),rowPointer3))</f>
        <v/>
      </c>
      <c r="O340" s="9">
        <f ca="1">IF(INDEX(INDIRECT("ALL["&amp;UNTANA7[#Headers]&amp;"]"),rowPointer3)="","",INDEX(INDIRECT("ALL["&amp;UNTANA7[#Headers]&amp;"]"),rowPointer3))</f>
        <v>72</v>
      </c>
      <c r="P340" s="6" t="str">
        <f ca="1">IF(INDEX(INDIRECT("ALL["&amp;UNTANA7[#Headers]&amp;"]"),rowPointer3)="","",INDEX(INDIRECT("ALL["&amp;UNTANA7[#Headers]&amp;"]"),rowPointer3))</f>
        <v>PCS</v>
      </c>
      <c r="Q340" s="9">
        <f ca="1">IF(INDEX(INDIRECT("ALL["&amp;UNTANA7[#Headers]&amp;"]"),rowPointer3)="","",INDEX(INDIRECT("ALL["&amp;UNTANA7[#Headers]&amp;"]"),rowPointer3))</f>
        <v>4800</v>
      </c>
      <c r="R340" s="9" t="str">
        <f ca="1">IF(INDEX(INDIRECT("ALL["&amp;UNTANA7[#Headers]&amp;"]"),rowPointer3)="","",INDEX(INDIRECT("ALL["&amp;UNTANA7[#Headers]&amp;"]"),rowPointer3))</f>
        <v/>
      </c>
      <c r="S340" s="6" t="str">
        <f ca="1">IF(INDEX(INDIRECT("ALL["&amp;UNTANA7[#Headers]&amp;"]"),rowPointer3)="","",INDEX(INDIRECT("ALL["&amp;UNTANA7[#Headers]&amp;"]"),rowPointer3))</f>
        <v>12 BOX X 24 PCS</v>
      </c>
      <c r="T340" s="4">
        <f ca="1">IF(INDEX(INDIRECT("ALL["&amp;UNTANA7[#Headers]&amp;"]"),rowPointer3)="","",INDEX(INDIRECT("ALL["&amp;UNTANA7[#Headers]&amp;"]"),rowPointer3))</f>
        <v>0.125</v>
      </c>
      <c r="U340" s="4">
        <f ca="1">IF(INDEX(INDIRECT("ALL["&amp;UNTANA7[#Headers]&amp;"]"),rowPointer3)="","",INDEX(INDIRECT("ALL["&amp;UNTANA7[#Headers]&amp;"]"),rowPointer3))</f>
        <v>0.05</v>
      </c>
      <c r="V340" s="9" t="str">
        <f ca="1">IF(INDEX(INDIRECT("ALL["&amp;UNTANA7[#Headers]&amp;"]"),rowPointer3)="","",INDEX(INDIRECT("ALL["&amp;UNTANA7[#Headers]&amp;"]"),rowPointer3))</f>
        <v/>
      </c>
      <c r="W340" s="6" t="str">
        <f ca="1">IF(INDEX(INDIRECT("ALL["&amp;UNTANA7[#Headers]&amp;"]"),rowPointer3)="","",INDEX(INDIRECT("ALL["&amp;UNTANA7[#Headers]&amp;"]"),rowPointer3))</f>
        <v/>
      </c>
    </row>
    <row r="341" spans="1:23" x14ac:dyDescent="0.25">
      <c r="A341" s="7">
        <v>337</v>
      </c>
      <c r="D341">
        <f t="shared" si="5"/>
        <v>337</v>
      </c>
      <c r="E341" t="str">
        <f ca="1">INDEX(INDIRECT("ALL["&amp;UNTANA7[#Headers]&amp;"]"),rowPointer3)</f>
        <v/>
      </c>
      <c r="F341" s="2" t="str">
        <f ca="1">INDEX(INDIRECT("ALL["&amp;UNTANA7[#Headers]&amp;"]"),rowPointer3)</f>
        <v/>
      </c>
      <c r="G341" s="6" t="str">
        <f ca="1">IF(INDEX(INDIRECT("ALL["&amp;UNTANA7[#Headers]&amp;"]"),rowPointer3)="","",INDEX(INDIRECT("ALL["&amp;UNTANA7[#Headers]&amp;"]"),rowPointer3))</f>
        <v/>
      </c>
      <c r="H341" s="6" t="str">
        <f ca="1">IF(INDEX(INDIRECT("ALL["&amp;UNTANA7[#Headers]&amp;"]"),rowPointer3)="","",INDEX(INDIRECT("ALL["&amp;UNTANA7[#Headers]&amp;"]"),rowPointer3))</f>
        <v/>
      </c>
      <c r="I341" s="6" t="str">
        <f ca="1">IF(INDEX(INDIRECT("ALL["&amp;UNTANA7[#Headers]&amp;"]"),rowPointer3)="","",INDEX(INDIRECT("ALL["&amp;UNTANA7[#Headers]&amp;"]"),rowPointer3))</f>
        <v/>
      </c>
      <c r="J341" s="6" t="str">
        <f ca="1">IF(INDEX(INDIRECT("ALL["&amp;UNTANA7[#Headers]&amp;"]"),rowPointer3)="","",INDEX(INDIRECT("ALL["&amp;UNTANA7[#Headers]&amp;"]"),rowPointer3))</f>
        <v/>
      </c>
      <c r="K341" s="2" t="str">
        <f ca="1">IF(INDEX(INDIRECT("ALL["&amp;UNTANA7[#Headers]&amp;"]"),rowPointer3)="","",INDEX(INDIRECT("ALL["&amp;UNTANA7[#Headers]&amp;"]"),rowPointer3))</f>
        <v/>
      </c>
      <c r="L341" s="6" t="str">
        <f ca="1">IF(INDEX(INDIRECT("ALL["&amp;UNTANA7[#Headers]&amp;"]"),rowPointer3)="","",INDEX(INDIRECT("ALL["&amp;UNTANA7[#Headers]&amp;"]"),rowPointer3))</f>
        <v/>
      </c>
      <c r="M341" s="6" t="str">
        <f ca="1">IF(INDEX(INDIRECT("ALL["&amp;UNTANA7[#Headers]&amp;"]"),rowPointer3)="","",INDEX(INDIRECT("ALL["&amp;UNTANA7[#Headers]&amp;"]"),rowPointer3))</f>
        <v>PENCIL CASE PC-0719 PSTL -35 (PINK) JK</v>
      </c>
      <c r="N341" s="6" t="str">
        <f ca="1">IF(INDEX(INDIRECT("ALL["&amp;UNTANA7[#Headers]&amp;"]"),rowPointer3)="","",INDEX(INDIRECT("ALL["&amp;UNTANA7[#Headers]&amp;"]"),rowPointer3))</f>
        <v/>
      </c>
      <c r="O341" s="9">
        <f ca="1">IF(INDEX(INDIRECT("ALL["&amp;UNTANA7[#Headers]&amp;"]"),rowPointer3)="","",INDEX(INDIRECT("ALL["&amp;UNTANA7[#Headers]&amp;"]"),rowPointer3))</f>
        <v>72</v>
      </c>
      <c r="P341" s="6" t="str">
        <f ca="1">IF(INDEX(INDIRECT("ALL["&amp;UNTANA7[#Headers]&amp;"]"),rowPointer3)="","",INDEX(INDIRECT("ALL["&amp;UNTANA7[#Headers]&amp;"]"),rowPointer3))</f>
        <v>PCS</v>
      </c>
      <c r="Q341" s="9">
        <f ca="1">IF(INDEX(INDIRECT("ALL["&amp;UNTANA7[#Headers]&amp;"]"),rowPointer3)="","",INDEX(INDIRECT("ALL["&amp;UNTANA7[#Headers]&amp;"]"),rowPointer3))</f>
        <v>4800</v>
      </c>
      <c r="R341" s="9" t="str">
        <f ca="1">IF(INDEX(INDIRECT("ALL["&amp;UNTANA7[#Headers]&amp;"]"),rowPointer3)="","",INDEX(INDIRECT("ALL["&amp;UNTANA7[#Headers]&amp;"]"),rowPointer3))</f>
        <v/>
      </c>
      <c r="S341" s="6" t="str">
        <f ca="1">IF(INDEX(INDIRECT("ALL["&amp;UNTANA7[#Headers]&amp;"]"),rowPointer3)="","",INDEX(INDIRECT("ALL["&amp;UNTANA7[#Headers]&amp;"]"),rowPointer3))</f>
        <v>12 BOX X 24 PCS</v>
      </c>
      <c r="T341" s="4">
        <f ca="1">IF(INDEX(INDIRECT("ALL["&amp;UNTANA7[#Headers]&amp;"]"),rowPointer3)="","",INDEX(INDIRECT("ALL["&amp;UNTANA7[#Headers]&amp;"]"),rowPointer3))</f>
        <v>0.125</v>
      </c>
      <c r="U341" s="4">
        <f ca="1">IF(INDEX(INDIRECT("ALL["&amp;UNTANA7[#Headers]&amp;"]"),rowPointer3)="","",INDEX(INDIRECT("ALL["&amp;UNTANA7[#Headers]&amp;"]"),rowPointer3))</f>
        <v>0.05</v>
      </c>
      <c r="V341" s="9" t="str">
        <f ca="1">IF(INDEX(INDIRECT("ALL["&amp;UNTANA7[#Headers]&amp;"]"),rowPointer3)="","",INDEX(INDIRECT("ALL["&amp;UNTANA7[#Headers]&amp;"]"),rowPointer3))</f>
        <v/>
      </c>
      <c r="W341" s="6" t="str">
        <f ca="1">IF(INDEX(INDIRECT("ALL["&amp;UNTANA7[#Headers]&amp;"]"),rowPointer3)="","",INDEX(INDIRECT("ALL["&amp;UNTANA7[#Headers]&amp;"]"),rowPointer3))</f>
        <v/>
      </c>
    </row>
    <row r="342" spans="1:23" x14ac:dyDescent="0.25">
      <c r="A342" s="7">
        <v>338</v>
      </c>
      <c r="D342">
        <f t="shared" si="5"/>
        <v>338</v>
      </c>
      <c r="E342" t="str">
        <f ca="1">INDEX(INDIRECT("ALL["&amp;UNTANA7[#Headers]&amp;"]"),rowPointer3)</f>
        <v/>
      </c>
      <c r="F342" s="2" t="str">
        <f ca="1">INDEX(INDIRECT("ALL["&amp;UNTANA7[#Headers]&amp;"]"),rowPointer3)</f>
        <v/>
      </c>
      <c r="G342" s="6" t="str">
        <f ca="1">IF(INDEX(INDIRECT("ALL["&amp;UNTANA7[#Headers]&amp;"]"),rowPointer3)="","",INDEX(INDIRECT("ALL["&amp;UNTANA7[#Headers]&amp;"]"),rowPointer3))</f>
        <v/>
      </c>
      <c r="H342" s="6" t="str">
        <f ca="1">IF(INDEX(INDIRECT("ALL["&amp;UNTANA7[#Headers]&amp;"]"),rowPointer3)="","",INDEX(INDIRECT("ALL["&amp;UNTANA7[#Headers]&amp;"]"),rowPointer3))</f>
        <v/>
      </c>
      <c r="I342" s="6" t="str">
        <f ca="1">IF(INDEX(INDIRECT("ALL["&amp;UNTANA7[#Headers]&amp;"]"),rowPointer3)="","",INDEX(INDIRECT("ALL["&amp;UNTANA7[#Headers]&amp;"]"),rowPointer3))</f>
        <v/>
      </c>
      <c r="J342" s="6" t="str">
        <f ca="1">IF(INDEX(INDIRECT("ALL["&amp;UNTANA7[#Headers]&amp;"]"),rowPointer3)="","",INDEX(INDIRECT("ALL["&amp;UNTANA7[#Headers]&amp;"]"),rowPointer3))</f>
        <v/>
      </c>
      <c r="K342" s="2" t="str">
        <f ca="1">IF(INDEX(INDIRECT("ALL["&amp;UNTANA7[#Headers]&amp;"]"),rowPointer3)="","",INDEX(INDIRECT("ALL["&amp;UNTANA7[#Headers]&amp;"]"),rowPointer3))</f>
        <v/>
      </c>
      <c r="L342" s="6" t="str">
        <f ca="1">IF(INDEX(INDIRECT("ALL["&amp;UNTANA7[#Headers]&amp;"]"),rowPointer3)="","",INDEX(INDIRECT("ALL["&amp;UNTANA7[#Headers]&amp;"]"),rowPointer3))</f>
        <v/>
      </c>
      <c r="M342" s="6" t="str">
        <f ca="1">IF(INDEX(INDIRECT("ALL["&amp;UNTANA7[#Headers]&amp;"]"),rowPointer3)="","",INDEX(INDIRECT("ALL["&amp;UNTANA7[#Headers]&amp;"]"),rowPointer3))</f>
        <v>PENCIL CASE PC-0719 PSTL -35 (PURPLE) JK</v>
      </c>
      <c r="N342" s="6" t="str">
        <f ca="1">IF(INDEX(INDIRECT("ALL["&amp;UNTANA7[#Headers]&amp;"]"),rowPointer3)="","",INDEX(INDIRECT("ALL["&amp;UNTANA7[#Headers]&amp;"]"),rowPointer3))</f>
        <v/>
      </c>
      <c r="O342" s="9">
        <f ca="1">IF(INDEX(INDIRECT("ALL["&amp;UNTANA7[#Headers]&amp;"]"),rowPointer3)="","",INDEX(INDIRECT("ALL["&amp;UNTANA7[#Headers]&amp;"]"),rowPointer3))</f>
        <v>72</v>
      </c>
      <c r="P342" s="6" t="str">
        <f ca="1">IF(INDEX(INDIRECT("ALL["&amp;UNTANA7[#Headers]&amp;"]"),rowPointer3)="","",INDEX(INDIRECT("ALL["&amp;UNTANA7[#Headers]&amp;"]"),rowPointer3))</f>
        <v>PCS</v>
      </c>
      <c r="Q342" s="9">
        <f ca="1">IF(INDEX(INDIRECT("ALL["&amp;UNTANA7[#Headers]&amp;"]"),rowPointer3)="","",INDEX(INDIRECT("ALL["&amp;UNTANA7[#Headers]&amp;"]"),rowPointer3))</f>
        <v>4800</v>
      </c>
      <c r="R342" s="9" t="str">
        <f ca="1">IF(INDEX(INDIRECT("ALL["&amp;UNTANA7[#Headers]&amp;"]"),rowPointer3)="","",INDEX(INDIRECT("ALL["&amp;UNTANA7[#Headers]&amp;"]"),rowPointer3))</f>
        <v/>
      </c>
      <c r="S342" s="6" t="str">
        <f ca="1">IF(INDEX(INDIRECT("ALL["&amp;UNTANA7[#Headers]&amp;"]"),rowPointer3)="","",INDEX(INDIRECT("ALL["&amp;UNTANA7[#Headers]&amp;"]"),rowPointer3))</f>
        <v>12 BOX X 24 PCS</v>
      </c>
      <c r="T342" s="4">
        <f ca="1">IF(INDEX(INDIRECT("ALL["&amp;UNTANA7[#Headers]&amp;"]"),rowPointer3)="","",INDEX(INDIRECT("ALL["&amp;UNTANA7[#Headers]&amp;"]"),rowPointer3))</f>
        <v>0.125</v>
      </c>
      <c r="U342" s="4">
        <f ca="1">IF(INDEX(INDIRECT("ALL["&amp;UNTANA7[#Headers]&amp;"]"),rowPointer3)="","",INDEX(INDIRECT("ALL["&amp;UNTANA7[#Headers]&amp;"]"),rowPointer3))</f>
        <v>0.05</v>
      </c>
      <c r="V342" s="9" t="str">
        <f ca="1">IF(INDEX(INDIRECT("ALL["&amp;UNTANA7[#Headers]&amp;"]"),rowPointer3)="","",INDEX(INDIRECT("ALL["&amp;UNTANA7[#Headers]&amp;"]"),rowPointer3))</f>
        <v/>
      </c>
      <c r="W342" s="6" t="str">
        <f ca="1">IF(INDEX(INDIRECT("ALL["&amp;UNTANA7[#Headers]&amp;"]"),rowPointer3)="","",INDEX(INDIRECT("ALL["&amp;UNTANA7[#Headers]&amp;"]"),rowPointer3))</f>
        <v/>
      </c>
    </row>
    <row r="343" spans="1:23" x14ac:dyDescent="0.25">
      <c r="A343" s="7">
        <v>339</v>
      </c>
      <c r="D343">
        <f t="shared" si="5"/>
        <v>339</v>
      </c>
      <c r="E343" t="str">
        <f ca="1">INDEX(INDIRECT("ALL["&amp;UNTANA7[#Headers]&amp;"]"),rowPointer3)</f>
        <v/>
      </c>
      <c r="F343" s="2" t="str">
        <f ca="1">INDEX(INDIRECT("ALL["&amp;UNTANA7[#Headers]&amp;"]"),rowPointer3)</f>
        <v/>
      </c>
      <c r="G343" s="6" t="str">
        <f ca="1">IF(INDEX(INDIRECT("ALL["&amp;UNTANA7[#Headers]&amp;"]"),rowPointer3)="","",INDEX(INDIRECT("ALL["&amp;UNTANA7[#Headers]&amp;"]"),rowPointer3))</f>
        <v/>
      </c>
      <c r="H343" s="6" t="str">
        <f ca="1">IF(INDEX(INDIRECT("ALL["&amp;UNTANA7[#Headers]&amp;"]"),rowPointer3)="","",INDEX(INDIRECT("ALL["&amp;UNTANA7[#Headers]&amp;"]"),rowPointer3))</f>
        <v/>
      </c>
      <c r="I343" s="6" t="str">
        <f ca="1">IF(INDEX(INDIRECT("ALL["&amp;UNTANA7[#Headers]&amp;"]"),rowPointer3)="","",INDEX(INDIRECT("ALL["&amp;UNTANA7[#Headers]&amp;"]"),rowPointer3))</f>
        <v/>
      </c>
      <c r="J343" s="6" t="str">
        <f ca="1">IF(INDEX(INDIRECT("ALL["&amp;UNTANA7[#Headers]&amp;"]"),rowPointer3)="","",INDEX(INDIRECT("ALL["&amp;UNTANA7[#Headers]&amp;"]"),rowPointer3))</f>
        <v/>
      </c>
      <c r="K343" s="2" t="str">
        <f ca="1">IF(INDEX(INDIRECT("ALL["&amp;UNTANA7[#Headers]&amp;"]"),rowPointer3)="","",INDEX(INDIRECT("ALL["&amp;UNTANA7[#Headers]&amp;"]"),rowPointer3))</f>
        <v/>
      </c>
      <c r="L343" s="6" t="str">
        <f ca="1">IF(INDEX(INDIRECT("ALL["&amp;UNTANA7[#Headers]&amp;"]"),rowPointer3)="","",INDEX(INDIRECT("ALL["&amp;UNTANA7[#Headers]&amp;"]"),rowPointer3))</f>
        <v/>
      </c>
      <c r="M343" s="6" t="str">
        <f ca="1">IF(INDEX(INDIRECT("ALL["&amp;UNTANA7[#Headers]&amp;"]"),rowPointer3)="","",INDEX(INDIRECT("ALL["&amp;UNTANA7[#Headers]&amp;"]"),rowPointer3))</f>
        <v>CORRECTION FLUID CF-S221 JK</v>
      </c>
      <c r="N343" s="6">
        <f ca="1">IF(INDEX(INDIRECT("ALL["&amp;UNTANA7[#Headers]&amp;"]"),rowPointer3)="","",INDEX(INDIRECT("ALL["&amp;UNTANA7[#Headers]&amp;"]"),rowPointer3))</f>
        <v>5</v>
      </c>
      <c r="O343" s="9">
        <f ca="1">IF(INDEX(INDIRECT("ALL["&amp;UNTANA7[#Headers]&amp;"]"),rowPointer3)="","",INDEX(INDIRECT("ALL["&amp;UNTANA7[#Headers]&amp;"]"),rowPointer3))</f>
        <v>120</v>
      </c>
      <c r="P343" s="6" t="str">
        <f ca="1">IF(INDEX(INDIRECT("ALL["&amp;UNTANA7[#Headers]&amp;"]"),rowPointer3)="","",INDEX(INDIRECT("ALL["&amp;UNTANA7[#Headers]&amp;"]"),rowPointer3))</f>
        <v>BOX</v>
      </c>
      <c r="Q343" s="9">
        <f ca="1">IF(INDEX(INDIRECT("ALL["&amp;UNTANA7[#Headers]&amp;"]"),rowPointer3)="","",INDEX(INDIRECT("ALL["&amp;UNTANA7[#Headers]&amp;"]"),rowPointer3))</f>
        <v>70800</v>
      </c>
      <c r="R343" s="9" t="str">
        <f ca="1">IF(INDEX(INDIRECT("ALL["&amp;UNTANA7[#Headers]&amp;"]"),rowPointer3)="","",INDEX(INDIRECT("ALL["&amp;UNTANA7[#Headers]&amp;"]"),rowPointer3))</f>
        <v/>
      </c>
      <c r="S343" s="6" t="str">
        <f ca="1">IF(INDEX(INDIRECT("ALL["&amp;UNTANA7[#Headers]&amp;"]"),rowPointer3)="","",INDEX(INDIRECT("ALL["&amp;UNTANA7[#Headers]&amp;"]"),rowPointer3))</f>
        <v>24 BOX X 24 PCS</v>
      </c>
      <c r="T343" s="4">
        <f ca="1">IF(INDEX(INDIRECT("ALL["&amp;UNTANA7[#Headers]&amp;"]"),rowPointer3)="","",INDEX(INDIRECT("ALL["&amp;UNTANA7[#Headers]&amp;"]"),rowPointer3))</f>
        <v>0.125</v>
      </c>
      <c r="U343" s="4">
        <f ca="1">IF(INDEX(INDIRECT("ALL["&amp;UNTANA7[#Headers]&amp;"]"),rowPointer3)="","",INDEX(INDIRECT("ALL["&amp;UNTANA7[#Headers]&amp;"]"),rowPointer3))</f>
        <v>0.05</v>
      </c>
      <c r="V343" s="9" t="str">
        <f ca="1">IF(INDEX(INDIRECT("ALL["&amp;UNTANA7[#Headers]&amp;"]"),rowPointer3)="","",INDEX(INDIRECT("ALL["&amp;UNTANA7[#Headers]&amp;"]"),rowPointer3))</f>
        <v/>
      </c>
      <c r="W343" s="6" t="str">
        <f ca="1">IF(INDEX(INDIRECT("ALL["&amp;UNTANA7[#Headers]&amp;"]"),rowPointer3)="","",INDEX(INDIRECT("ALL["&amp;UNTANA7[#Headers]&amp;"]"),rowPointer3))</f>
        <v/>
      </c>
    </row>
    <row r="344" spans="1:23" x14ac:dyDescent="0.25">
      <c r="A344" s="7">
        <v>340</v>
      </c>
      <c r="D344">
        <f t="shared" si="5"/>
        <v>340</v>
      </c>
      <c r="E344" t="str">
        <f ca="1">INDEX(INDIRECT("ALL["&amp;UNTANA7[#Headers]&amp;"]"),rowPointer3)</f>
        <v/>
      </c>
      <c r="F344" s="2" t="str">
        <f ca="1">INDEX(INDIRECT("ALL["&amp;UNTANA7[#Headers]&amp;"]"),rowPointer3)</f>
        <v/>
      </c>
      <c r="G344" s="6" t="str">
        <f ca="1">IF(INDEX(INDIRECT("ALL["&amp;UNTANA7[#Headers]&amp;"]"),rowPointer3)="","",INDEX(INDIRECT("ALL["&amp;UNTANA7[#Headers]&amp;"]"),rowPointer3))</f>
        <v/>
      </c>
      <c r="H344" s="6" t="str">
        <f ca="1">IF(INDEX(INDIRECT("ALL["&amp;UNTANA7[#Headers]&amp;"]"),rowPointer3)="","",INDEX(INDIRECT("ALL["&amp;UNTANA7[#Headers]&amp;"]"),rowPointer3))</f>
        <v/>
      </c>
      <c r="I344" s="6" t="str">
        <f ca="1">IF(INDEX(INDIRECT("ALL["&amp;UNTANA7[#Headers]&amp;"]"),rowPointer3)="","",INDEX(INDIRECT("ALL["&amp;UNTANA7[#Headers]&amp;"]"),rowPointer3))</f>
        <v/>
      </c>
      <c r="J344" s="6" t="str">
        <f ca="1">IF(INDEX(INDIRECT("ALL["&amp;UNTANA7[#Headers]&amp;"]"),rowPointer3)="","",INDEX(INDIRECT("ALL["&amp;UNTANA7[#Headers]&amp;"]"),rowPointer3))</f>
        <v/>
      </c>
      <c r="K344" s="2" t="str">
        <f ca="1">IF(INDEX(INDIRECT("ALL["&amp;UNTANA7[#Headers]&amp;"]"),rowPointer3)="","",INDEX(INDIRECT("ALL["&amp;UNTANA7[#Headers]&amp;"]"),rowPointer3))</f>
        <v/>
      </c>
      <c r="L344" s="6" t="str">
        <f ca="1">IF(INDEX(INDIRECT("ALL["&amp;UNTANA7[#Headers]&amp;"]"),rowPointer3)="","",INDEX(INDIRECT("ALL["&amp;UNTANA7[#Headers]&amp;"]"),rowPointer3))</f>
        <v/>
      </c>
      <c r="M344" s="6" t="str">
        <f ca="1">IF(INDEX(INDIRECT("ALL["&amp;UNTANA7[#Headers]&amp;"]"),rowPointer3)="","",INDEX(INDIRECT("ALL["&amp;UNTANA7[#Headers]&amp;"]"),rowPointer3))</f>
        <v>CORRECTION FLUID CF-S224 JK</v>
      </c>
      <c r="N344" s="6">
        <f ca="1">IF(INDEX(INDIRECT("ALL["&amp;UNTANA7[#Headers]&amp;"]"),rowPointer3)="","",INDEX(INDIRECT("ALL["&amp;UNTANA7[#Headers]&amp;"]"),rowPointer3))</f>
        <v>5</v>
      </c>
      <c r="O344" s="9">
        <f ca="1">IF(INDEX(INDIRECT("ALL["&amp;UNTANA7[#Headers]&amp;"]"),rowPointer3)="","",INDEX(INDIRECT("ALL["&amp;UNTANA7[#Headers]&amp;"]"),rowPointer3))</f>
        <v>120</v>
      </c>
      <c r="P344" s="6" t="str">
        <f ca="1">IF(INDEX(INDIRECT("ALL["&amp;UNTANA7[#Headers]&amp;"]"),rowPointer3)="","",INDEX(INDIRECT("ALL["&amp;UNTANA7[#Headers]&amp;"]"),rowPointer3))</f>
        <v>BOX</v>
      </c>
      <c r="Q344" s="9">
        <f ca="1">IF(INDEX(INDIRECT("ALL["&amp;UNTANA7[#Headers]&amp;"]"),rowPointer3)="","",INDEX(INDIRECT("ALL["&amp;UNTANA7[#Headers]&amp;"]"),rowPointer3))</f>
        <v>70800</v>
      </c>
      <c r="R344" s="9" t="str">
        <f ca="1">IF(INDEX(INDIRECT("ALL["&amp;UNTANA7[#Headers]&amp;"]"),rowPointer3)="","",INDEX(INDIRECT("ALL["&amp;UNTANA7[#Headers]&amp;"]"),rowPointer3))</f>
        <v/>
      </c>
      <c r="S344" s="6" t="str">
        <f ca="1">IF(INDEX(INDIRECT("ALL["&amp;UNTANA7[#Headers]&amp;"]"),rowPointer3)="","",INDEX(INDIRECT("ALL["&amp;UNTANA7[#Headers]&amp;"]"),rowPointer3))</f>
        <v>24 BOX X 24 PCS</v>
      </c>
      <c r="T344" s="4">
        <f ca="1">IF(INDEX(INDIRECT("ALL["&amp;UNTANA7[#Headers]&amp;"]"),rowPointer3)="","",INDEX(INDIRECT("ALL["&amp;UNTANA7[#Headers]&amp;"]"),rowPointer3))</f>
        <v>0.125</v>
      </c>
      <c r="U344" s="4">
        <f ca="1">IF(INDEX(INDIRECT("ALL["&amp;UNTANA7[#Headers]&amp;"]"),rowPointer3)="","",INDEX(INDIRECT("ALL["&amp;UNTANA7[#Headers]&amp;"]"),rowPointer3))</f>
        <v>0.05</v>
      </c>
      <c r="V344" s="9" t="str">
        <f ca="1">IF(INDEX(INDIRECT("ALL["&amp;UNTANA7[#Headers]&amp;"]"),rowPointer3)="","",INDEX(INDIRECT("ALL["&amp;UNTANA7[#Headers]&amp;"]"),rowPointer3))</f>
        <v/>
      </c>
      <c r="W344" s="6" t="str">
        <f ca="1">IF(INDEX(INDIRECT("ALL["&amp;UNTANA7[#Headers]&amp;"]"),rowPointer3)="","",INDEX(INDIRECT("ALL["&amp;UNTANA7[#Headers]&amp;"]"),rowPointer3))</f>
        <v/>
      </c>
    </row>
    <row r="345" spans="1:23" x14ac:dyDescent="0.25">
      <c r="A345" s="7">
        <v>341</v>
      </c>
      <c r="D345">
        <f t="shared" si="5"/>
        <v>341</v>
      </c>
      <c r="E345" t="str">
        <f ca="1">INDEX(INDIRECT("ALL["&amp;UNTANA7[#Headers]&amp;"]"),rowPointer3)</f>
        <v/>
      </c>
      <c r="F345" s="2" t="str">
        <f ca="1">INDEX(INDIRECT("ALL["&amp;UNTANA7[#Headers]&amp;"]"),rowPointer3)</f>
        <v/>
      </c>
      <c r="G345" s="6" t="str">
        <f ca="1">IF(INDEX(INDIRECT("ALL["&amp;UNTANA7[#Headers]&amp;"]"),rowPointer3)="","",INDEX(INDIRECT("ALL["&amp;UNTANA7[#Headers]&amp;"]"),rowPointer3))</f>
        <v/>
      </c>
      <c r="H345" s="6" t="str">
        <f ca="1">IF(INDEX(INDIRECT("ALL["&amp;UNTANA7[#Headers]&amp;"]"),rowPointer3)="","",INDEX(INDIRECT("ALL["&amp;UNTANA7[#Headers]&amp;"]"),rowPointer3))</f>
        <v/>
      </c>
      <c r="I345" s="6" t="str">
        <f ca="1">IF(INDEX(INDIRECT("ALL["&amp;UNTANA7[#Headers]&amp;"]"),rowPointer3)="","",INDEX(INDIRECT("ALL["&amp;UNTANA7[#Headers]&amp;"]"),rowPointer3))</f>
        <v/>
      </c>
      <c r="J345" s="6" t="str">
        <f ca="1">IF(INDEX(INDIRECT("ALL["&amp;UNTANA7[#Headers]&amp;"]"),rowPointer3)="","",INDEX(INDIRECT("ALL["&amp;UNTANA7[#Headers]&amp;"]"),rowPointer3))</f>
        <v/>
      </c>
      <c r="K345" s="2" t="str">
        <f ca="1">IF(INDEX(INDIRECT("ALL["&amp;UNTANA7[#Headers]&amp;"]"),rowPointer3)="","",INDEX(INDIRECT("ALL["&amp;UNTANA7[#Headers]&amp;"]"),rowPointer3))</f>
        <v/>
      </c>
      <c r="L345" s="6" t="str">
        <f ca="1">IF(INDEX(INDIRECT("ALL["&amp;UNTANA7[#Headers]&amp;"]"),rowPointer3)="","",INDEX(INDIRECT("ALL["&amp;UNTANA7[#Headers]&amp;"]"),rowPointer3))</f>
        <v/>
      </c>
      <c r="M345" s="6" t="str">
        <f ca="1">IF(INDEX(INDIRECT("ALL["&amp;UNTANA7[#Headers]&amp;"]"),rowPointer3)="","",INDEX(INDIRECT("ALL["&amp;UNTANA7[#Headers]&amp;"]"),rowPointer3))</f>
        <v>CORRECTION FLUID CF-S225 JK</v>
      </c>
      <c r="N345" s="6">
        <f ca="1">IF(INDEX(INDIRECT("ALL["&amp;UNTANA7[#Headers]&amp;"]"),rowPointer3)="","",INDEX(INDIRECT("ALL["&amp;UNTANA7[#Headers]&amp;"]"),rowPointer3))</f>
        <v>2</v>
      </c>
      <c r="O345" s="9">
        <f ca="1">IF(INDEX(INDIRECT("ALL["&amp;UNTANA7[#Headers]&amp;"]"),rowPointer3)="","",INDEX(INDIRECT("ALL["&amp;UNTANA7[#Headers]&amp;"]"),rowPointer3))</f>
        <v>72</v>
      </c>
      <c r="P345" s="6" t="str">
        <f ca="1">IF(INDEX(INDIRECT("ALL["&amp;UNTANA7[#Headers]&amp;"]"),rowPointer3)="","",INDEX(INDIRECT("ALL["&amp;UNTANA7[#Headers]&amp;"]"),rowPointer3))</f>
        <v>DZ</v>
      </c>
      <c r="Q345" s="9">
        <f ca="1">IF(INDEX(INDIRECT("ALL["&amp;UNTANA7[#Headers]&amp;"]"),rowPointer3)="","",INDEX(INDIRECT("ALL["&amp;UNTANA7[#Headers]&amp;"]"),rowPointer3))</f>
        <v>34200</v>
      </c>
      <c r="R345" s="9" t="str">
        <f ca="1">IF(INDEX(INDIRECT("ALL["&amp;UNTANA7[#Headers]&amp;"]"),rowPointer3)="","",INDEX(INDIRECT("ALL["&amp;UNTANA7[#Headers]&amp;"]"),rowPointer3))</f>
        <v/>
      </c>
      <c r="S345" s="6" t="str">
        <f ca="1">IF(INDEX(INDIRECT("ALL["&amp;UNTANA7[#Headers]&amp;"]"),rowPointer3)="","",INDEX(INDIRECT("ALL["&amp;UNTANA7[#Headers]&amp;"]"),rowPointer3))</f>
        <v>36 DZ</v>
      </c>
      <c r="T345" s="4">
        <f ca="1">IF(INDEX(INDIRECT("ALL["&amp;UNTANA7[#Headers]&amp;"]"),rowPointer3)="","",INDEX(INDIRECT("ALL["&amp;UNTANA7[#Headers]&amp;"]"),rowPointer3))</f>
        <v>0.125</v>
      </c>
      <c r="U345" s="4">
        <f ca="1">IF(INDEX(INDIRECT("ALL["&amp;UNTANA7[#Headers]&amp;"]"),rowPointer3)="","",INDEX(INDIRECT("ALL["&amp;UNTANA7[#Headers]&amp;"]"),rowPointer3))</f>
        <v>0.05</v>
      </c>
      <c r="V345" s="9" t="str">
        <f ca="1">IF(INDEX(INDIRECT("ALL["&amp;UNTANA7[#Headers]&amp;"]"),rowPointer3)="","",INDEX(INDIRECT("ALL["&amp;UNTANA7[#Headers]&amp;"]"),rowPointer3))</f>
        <v/>
      </c>
      <c r="W345" s="6" t="str">
        <f ca="1">IF(INDEX(INDIRECT("ALL["&amp;UNTANA7[#Headers]&amp;"]"),rowPointer3)="","",INDEX(INDIRECT("ALL["&amp;UNTANA7[#Headers]&amp;"]"),rowPointer3))</f>
        <v/>
      </c>
    </row>
    <row r="346" spans="1:23" x14ac:dyDescent="0.25">
      <c r="A346" s="7">
        <v>342</v>
      </c>
      <c r="D346">
        <f t="shared" si="5"/>
        <v>342</v>
      </c>
      <c r="E346" t="str">
        <f ca="1">INDEX(INDIRECT("ALL["&amp;UNTANA7[#Headers]&amp;"]"),rowPointer3)</f>
        <v/>
      </c>
      <c r="F346" s="2" t="str">
        <f ca="1">INDEX(INDIRECT("ALL["&amp;UNTANA7[#Headers]&amp;"]"),rowPointer3)</f>
        <v/>
      </c>
      <c r="G346" s="6" t="str">
        <f ca="1">IF(INDEX(INDIRECT("ALL["&amp;UNTANA7[#Headers]&amp;"]"),rowPointer3)="","",INDEX(INDIRECT("ALL["&amp;UNTANA7[#Headers]&amp;"]"),rowPointer3))</f>
        <v/>
      </c>
      <c r="H346" s="6" t="str">
        <f ca="1">IF(INDEX(INDIRECT("ALL["&amp;UNTANA7[#Headers]&amp;"]"),rowPointer3)="","",INDEX(INDIRECT("ALL["&amp;UNTANA7[#Headers]&amp;"]"),rowPointer3))</f>
        <v/>
      </c>
      <c r="I346" s="6" t="str">
        <f ca="1">IF(INDEX(INDIRECT("ALL["&amp;UNTANA7[#Headers]&amp;"]"),rowPointer3)="","",INDEX(INDIRECT("ALL["&amp;UNTANA7[#Headers]&amp;"]"),rowPointer3))</f>
        <v/>
      </c>
      <c r="J346" s="6" t="str">
        <f ca="1">IF(INDEX(INDIRECT("ALL["&amp;UNTANA7[#Headers]&amp;"]"),rowPointer3)="","",INDEX(INDIRECT("ALL["&amp;UNTANA7[#Headers]&amp;"]"),rowPointer3))</f>
        <v/>
      </c>
      <c r="K346" s="2" t="str">
        <f ca="1">IF(INDEX(INDIRECT("ALL["&amp;UNTANA7[#Headers]&amp;"]"),rowPointer3)="","",INDEX(INDIRECT("ALL["&amp;UNTANA7[#Headers]&amp;"]"),rowPointer3))</f>
        <v/>
      </c>
      <c r="L346" s="6" t="str">
        <f ca="1">IF(INDEX(INDIRECT("ALL["&amp;UNTANA7[#Headers]&amp;"]"),rowPointer3)="","",INDEX(INDIRECT("ALL["&amp;UNTANA7[#Headers]&amp;"]"),rowPointer3))</f>
        <v/>
      </c>
      <c r="M346" s="6" t="str">
        <f ca="1">IF(INDEX(INDIRECT("ALL["&amp;UNTANA7[#Headers]&amp;"]"),rowPointer3)="","",INDEX(INDIRECT("ALL["&amp;UNTANA7[#Headers]&amp;"]"),rowPointer3))</f>
        <v/>
      </c>
      <c r="N346" s="6" t="str">
        <f ca="1">IF(INDEX(INDIRECT("ALL["&amp;UNTANA7[#Headers]&amp;"]"),rowPointer3)="","",INDEX(INDIRECT("ALL["&amp;UNTANA7[#Headers]&amp;"]"),rowPointer3))</f>
        <v/>
      </c>
      <c r="O346" s="9" t="str">
        <f ca="1">IF(INDEX(INDIRECT("ALL["&amp;UNTANA7[#Headers]&amp;"]"),rowPointer3)="","",INDEX(INDIRECT("ALL["&amp;UNTANA7[#Headers]&amp;"]"),rowPointer3))</f>
        <v/>
      </c>
      <c r="P346" s="6" t="str">
        <f ca="1">IF(INDEX(INDIRECT("ALL["&amp;UNTANA7[#Headers]&amp;"]"),rowPointer3)="","",INDEX(INDIRECT("ALL["&amp;UNTANA7[#Headers]&amp;"]"),rowPointer3))</f>
        <v/>
      </c>
      <c r="Q346" s="9" t="str">
        <f ca="1">IF(INDEX(INDIRECT("ALL["&amp;UNTANA7[#Headers]&amp;"]"),rowPointer3)="","",INDEX(INDIRECT("ALL["&amp;UNTANA7[#Headers]&amp;"]"),rowPointer3))</f>
        <v/>
      </c>
      <c r="R346" s="9" t="str">
        <f ca="1">IF(INDEX(INDIRECT("ALL["&amp;UNTANA7[#Headers]&amp;"]"),rowPointer3)="","",INDEX(INDIRECT("ALL["&amp;UNTANA7[#Headers]&amp;"]"),rowPointer3))</f>
        <v/>
      </c>
      <c r="S346" s="6" t="str">
        <f ca="1">IF(INDEX(INDIRECT("ALL["&amp;UNTANA7[#Headers]&amp;"]"),rowPointer3)="","",INDEX(INDIRECT("ALL["&amp;UNTANA7[#Headers]&amp;"]"),rowPointer3))</f>
        <v/>
      </c>
      <c r="T346" s="4" t="str">
        <f ca="1">IF(INDEX(INDIRECT("ALL["&amp;UNTANA7[#Headers]&amp;"]"),rowPointer3)="","",INDEX(INDIRECT("ALL["&amp;UNTANA7[#Headers]&amp;"]"),rowPointer3))</f>
        <v/>
      </c>
      <c r="U346" s="4" t="str">
        <f ca="1">IF(INDEX(INDIRECT("ALL["&amp;UNTANA7[#Headers]&amp;"]"),rowPointer3)="","",INDEX(INDIRECT("ALL["&amp;UNTANA7[#Headers]&amp;"]"),rowPointer3))</f>
        <v/>
      </c>
      <c r="V346" s="9" t="str">
        <f ca="1">IF(INDEX(INDIRECT("ALL["&amp;UNTANA7[#Headers]&amp;"]"),rowPointer3)="","",INDEX(INDIRECT("ALL["&amp;UNTANA7[#Headers]&amp;"]"),rowPointer3))</f>
        <v/>
      </c>
      <c r="W346" s="6" t="str">
        <f ca="1">IF(INDEX(INDIRECT("ALL["&amp;UNTANA7[#Headers]&amp;"]"),rowPointer3)="","",INDEX(INDIRECT("ALL["&amp;UNTANA7[#Headers]&amp;"]"),rowPointer3))</f>
        <v/>
      </c>
    </row>
    <row r="347" spans="1:23" x14ac:dyDescent="0.25">
      <c r="A347" s="7">
        <v>343</v>
      </c>
      <c r="D347">
        <f t="shared" si="5"/>
        <v>343</v>
      </c>
      <c r="E347">
        <f ca="1">INDEX(INDIRECT("ALL["&amp;UNTANA7[#Headers]&amp;"]"),rowPointer3)</f>
        <v>67</v>
      </c>
      <c r="F347" s="2" t="str">
        <f ca="1">INDEX(INDIRECT("ALL["&amp;UNTANA7[#Headers]&amp;"]"),rowPointer3)</f>
        <v/>
      </c>
      <c r="G347" s="6" t="str">
        <f ca="1">IF(INDEX(INDIRECT("ALL["&amp;UNTANA7[#Headers]&amp;"]"),rowPointer3)="","",INDEX(INDIRECT("ALL["&amp;UNTANA7[#Headers]&amp;"]"),rowPointer3))</f>
        <v>KALINDO SUKSES</v>
      </c>
      <c r="H347" s="6" t="str">
        <f ca="1">IF(INDEX(INDIRECT("ALL["&amp;UNTANA7[#Headers]&amp;"]"),rowPointer3)="","",INDEX(INDIRECT("ALL["&amp;UNTANA7[#Headers]&amp;"]"),rowPointer3))</f>
        <v>ARTO MORO</v>
      </c>
      <c r="I347" s="6" t="str">
        <f ca="1">IF(INDEX(INDIRECT("ALL["&amp;UNTANA7[#Headers]&amp;"]"),rowPointer3)="","",INDEX(INDIRECT("ALL["&amp;UNTANA7[#Headers]&amp;"]"),rowPointer3))</f>
        <v>SN23010093</v>
      </c>
      <c r="J347" s="6" t="str">
        <f ca="1">IF(INDEX(INDIRECT("ALL["&amp;UNTANA7[#Headers]&amp;"]"),rowPointer3)="","",INDEX(INDIRECT("ALL["&amp;UNTANA7[#Headers]&amp;"]"),rowPointer3))</f>
        <v/>
      </c>
      <c r="K347" s="2">
        <f ca="1">IF(INDEX(INDIRECT("ALL["&amp;UNTANA7[#Headers]&amp;"]"),rowPointer3)="","",INDEX(INDIRECT("ALL["&amp;UNTANA7[#Headers]&amp;"]"),rowPointer3))</f>
        <v>44935</v>
      </c>
      <c r="L347" s="6" t="str">
        <f ca="1">IF(INDEX(INDIRECT("ALL["&amp;UNTANA7[#Headers]&amp;"]"),rowPointer3)="","",INDEX(INDIRECT("ALL["&amp;UNTANA7[#Headers]&amp;"]"),rowPointer3))</f>
        <v/>
      </c>
      <c r="M347" s="6" t="str">
        <f ca="1">IF(INDEX(INDIRECT("ALL["&amp;UNTANA7[#Headers]&amp;"]"),rowPointer3)="","",INDEX(INDIRECT("ALL["&amp;UNTANA7[#Headers]&amp;"]"),rowPointer3))</f>
        <v>CALCULATOR JOYKO CC-37</v>
      </c>
      <c r="N347" s="6">
        <f ca="1">IF(INDEX(INDIRECT("ALL["&amp;UNTANA7[#Headers]&amp;"]"),rowPointer3)="","",INDEX(INDIRECT("ALL["&amp;UNTANA7[#Headers]&amp;"]"),rowPointer3))</f>
        <v>1</v>
      </c>
      <c r="O347" s="9">
        <f ca="1">IF(INDEX(INDIRECT("ALL["&amp;UNTANA7[#Headers]&amp;"]"),rowPointer3)="","",INDEX(INDIRECT("ALL["&amp;UNTANA7[#Headers]&amp;"]"),rowPointer3))</f>
        <v>160</v>
      </c>
      <c r="P347" s="6" t="str">
        <f ca="1">IF(INDEX(INDIRECT("ALL["&amp;UNTANA7[#Headers]&amp;"]"),rowPointer3)="","",INDEX(INDIRECT("ALL["&amp;UNTANA7[#Headers]&amp;"]"),rowPointer3))</f>
        <v>PCS</v>
      </c>
      <c r="Q347" s="9">
        <f ca="1">IF(INDEX(INDIRECT("ALL["&amp;UNTANA7[#Headers]&amp;"]"),rowPointer3)="","",INDEX(INDIRECT("ALL["&amp;UNTANA7[#Headers]&amp;"]"),rowPointer3))</f>
        <v>32000</v>
      </c>
      <c r="R347" s="9" t="str">
        <f ca="1">IF(INDEX(INDIRECT("ALL["&amp;UNTANA7[#Headers]&amp;"]"),rowPointer3)="","",INDEX(INDIRECT("ALL["&amp;UNTANA7[#Headers]&amp;"]"),rowPointer3))</f>
        <v/>
      </c>
      <c r="S347" s="6" t="str">
        <f ca="1">IF(INDEX(INDIRECT("ALL["&amp;UNTANA7[#Headers]&amp;"]"),rowPointer3)="","",INDEX(INDIRECT("ALL["&amp;UNTANA7[#Headers]&amp;"]"),rowPointer3))</f>
        <v>8 BOX X 20 PCS</v>
      </c>
      <c r="T347" s="4">
        <f ca="1">IF(INDEX(INDIRECT("ALL["&amp;UNTANA7[#Headers]&amp;"]"),rowPointer3)="","",INDEX(INDIRECT("ALL["&amp;UNTANA7[#Headers]&amp;"]"),rowPointer3))</f>
        <v>0.125</v>
      </c>
      <c r="U347" s="4">
        <f ca="1">IF(INDEX(INDIRECT("ALL["&amp;UNTANA7[#Headers]&amp;"]"),rowPointer3)="","",INDEX(INDIRECT("ALL["&amp;UNTANA7[#Headers]&amp;"]"),rowPointer3))</f>
        <v>0.1</v>
      </c>
      <c r="V347" s="9" t="str">
        <f ca="1">IF(INDEX(INDIRECT("ALL["&amp;UNTANA7[#Headers]&amp;"]"),rowPointer3)="","",INDEX(INDIRECT("ALL["&amp;UNTANA7[#Headers]&amp;"]"),rowPointer3))</f>
        <v/>
      </c>
      <c r="W347" s="6" t="str">
        <f ca="1">IF(INDEX(INDIRECT("ALL["&amp;UNTANA7[#Headers]&amp;"]"),rowPointer3)="","",INDEX(INDIRECT("ALL["&amp;UNTANA7[#Headers]&amp;"]"),rowPointer3))</f>
        <v/>
      </c>
    </row>
    <row r="348" spans="1:23" x14ac:dyDescent="0.25">
      <c r="A348" s="7">
        <v>344</v>
      </c>
      <c r="D348">
        <f t="shared" si="5"/>
        <v>344</v>
      </c>
      <c r="E348" t="str">
        <f ca="1">INDEX(INDIRECT("ALL["&amp;UNTANA7[#Headers]&amp;"]"),rowPointer3)</f>
        <v/>
      </c>
      <c r="F348" s="2" t="str">
        <f ca="1">INDEX(INDIRECT("ALL["&amp;UNTANA7[#Headers]&amp;"]"),rowPointer3)</f>
        <v/>
      </c>
      <c r="G348" s="6" t="str">
        <f ca="1">IF(INDEX(INDIRECT("ALL["&amp;UNTANA7[#Headers]&amp;"]"),rowPointer3)="","",INDEX(INDIRECT("ALL["&amp;UNTANA7[#Headers]&amp;"]"),rowPointer3))</f>
        <v/>
      </c>
      <c r="H348" s="6" t="str">
        <f ca="1">IF(INDEX(INDIRECT("ALL["&amp;UNTANA7[#Headers]&amp;"]"),rowPointer3)="","",INDEX(INDIRECT("ALL["&amp;UNTANA7[#Headers]&amp;"]"),rowPointer3))</f>
        <v/>
      </c>
      <c r="I348" s="6" t="str">
        <f ca="1">IF(INDEX(INDIRECT("ALL["&amp;UNTANA7[#Headers]&amp;"]"),rowPointer3)="","",INDEX(INDIRECT("ALL["&amp;UNTANA7[#Headers]&amp;"]"),rowPointer3))</f>
        <v/>
      </c>
      <c r="J348" s="6" t="str">
        <f ca="1">IF(INDEX(INDIRECT("ALL["&amp;UNTANA7[#Headers]&amp;"]"),rowPointer3)="","",INDEX(INDIRECT("ALL["&amp;UNTANA7[#Headers]&amp;"]"),rowPointer3))</f>
        <v/>
      </c>
      <c r="K348" s="2" t="str">
        <f ca="1">IF(INDEX(INDIRECT("ALL["&amp;UNTANA7[#Headers]&amp;"]"),rowPointer3)="","",INDEX(INDIRECT("ALL["&amp;UNTANA7[#Headers]&amp;"]"),rowPointer3))</f>
        <v/>
      </c>
      <c r="L348" s="6" t="str">
        <f ca="1">IF(INDEX(INDIRECT("ALL["&amp;UNTANA7[#Headers]&amp;"]"),rowPointer3)="","",INDEX(INDIRECT("ALL["&amp;UNTANA7[#Headers]&amp;"]"),rowPointer3))</f>
        <v/>
      </c>
      <c r="M348" s="6" t="str">
        <f ca="1">IF(INDEX(INDIRECT("ALL["&amp;UNTANA7[#Headers]&amp;"]"),rowPointer3)="","",INDEX(INDIRECT("ALL["&amp;UNTANA7[#Headers]&amp;"]"),rowPointer3))</f>
        <v>CALCULATOR JOYKO CC-38</v>
      </c>
      <c r="N348" s="6">
        <f ca="1">IF(INDEX(INDIRECT("ALL["&amp;UNTANA7[#Headers]&amp;"]"),rowPointer3)="","",INDEX(INDIRECT("ALL["&amp;UNTANA7[#Headers]&amp;"]"),rowPointer3))</f>
        <v>1</v>
      </c>
      <c r="O348" s="9">
        <f ca="1">IF(INDEX(INDIRECT("ALL["&amp;UNTANA7[#Headers]&amp;"]"),rowPointer3)="","",INDEX(INDIRECT("ALL["&amp;UNTANA7[#Headers]&amp;"]"),rowPointer3))</f>
        <v>160</v>
      </c>
      <c r="P348" s="6" t="str">
        <f ca="1">IF(INDEX(INDIRECT("ALL["&amp;UNTANA7[#Headers]&amp;"]"),rowPointer3)="","",INDEX(INDIRECT("ALL["&amp;UNTANA7[#Headers]&amp;"]"),rowPointer3))</f>
        <v>PCS</v>
      </c>
      <c r="Q348" s="9">
        <f ca="1">IF(INDEX(INDIRECT("ALL["&amp;UNTANA7[#Headers]&amp;"]"),rowPointer3)="","",INDEX(INDIRECT("ALL["&amp;UNTANA7[#Headers]&amp;"]"),rowPointer3))</f>
        <v>27500</v>
      </c>
      <c r="R348" s="9" t="str">
        <f ca="1">IF(INDEX(INDIRECT("ALL["&amp;UNTANA7[#Headers]&amp;"]"),rowPointer3)="","",INDEX(INDIRECT("ALL["&amp;UNTANA7[#Headers]&amp;"]"),rowPointer3))</f>
        <v/>
      </c>
      <c r="S348" s="6" t="str">
        <f ca="1">IF(INDEX(INDIRECT("ALL["&amp;UNTANA7[#Headers]&amp;"]"),rowPointer3)="","",INDEX(INDIRECT("ALL["&amp;UNTANA7[#Headers]&amp;"]"),rowPointer3))</f>
        <v>8 BOX X 20 PCS</v>
      </c>
      <c r="T348" s="4">
        <f ca="1">IF(INDEX(INDIRECT("ALL["&amp;UNTANA7[#Headers]&amp;"]"),rowPointer3)="","",INDEX(INDIRECT("ALL["&amp;UNTANA7[#Headers]&amp;"]"),rowPointer3))</f>
        <v>0.125</v>
      </c>
      <c r="U348" s="4">
        <f ca="1">IF(INDEX(INDIRECT("ALL["&amp;UNTANA7[#Headers]&amp;"]"),rowPointer3)="","",INDEX(INDIRECT("ALL["&amp;UNTANA7[#Headers]&amp;"]"),rowPointer3))</f>
        <v>0.1</v>
      </c>
      <c r="V348" s="9" t="str">
        <f ca="1">IF(INDEX(INDIRECT("ALL["&amp;UNTANA7[#Headers]&amp;"]"),rowPointer3)="","",INDEX(INDIRECT("ALL["&amp;UNTANA7[#Headers]&amp;"]"),rowPointer3))</f>
        <v/>
      </c>
      <c r="W348" s="6" t="str">
        <f ca="1">IF(INDEX(INDIRECT("ALL["&amp;UNTANA7[#Headers]&amp;"]"),rowPointer3)="","",INDEX(INDIRECT("ALL["&amp;UNTANA7[#Headers]&amp;"]"),rowPointer3))</f>
        <v/>
      </c>
    </row>
    <row r="349" spans="1:23" x14ac:dyDescent="0.25">
      <c r="A349" s="7">
        <v>345</v>
      </c>
      <c r="D349">
        <f t="shared" si="5"/>
        <v>345</v>
      </c>
      <c r="E349" t="str">
        <f ca="1">INDEX(INDIRECT("ALL["&amp;UNTANA7[#Headers]&amp;"]"),rowPointer3)</f>
        <v/>
      </c>
      <c r="F349" s="2" t="str">
        <f ca="1">INDEX(INDIRECT("ALL["&amp;UNTANA7[#Headers]&amp;"]"),rowPointer3)</f>
        <v/>
      </c>
      <c r="G349" s="6" t="str">
        <f ca="1">IF(INDEX(INDIRECT("ALL["&amp;UNTANA7[#Headers]&amp;"]"),rowPointer3)="","",INDEX(INDIRECT("ALL["&amp;UNTANA7[#Headers]&amp;"]"),rowPointer3))</f>
        <v/>
      </c>
      <c r="H349" s="6" t="str">
        <f ca="1">IF(INDEX(INDIRECT("ALL["&amp;UNTANA7[#Headers]&amp;"]"),rowPointer3)="","",INDEX(INDIRECT("ALL["&amp;UNTANA7[#Headers]&amp;"]"),rowPointer3))</f>
        <v/>
      </c>
      <c r="I349" s="6" t="str">
        <f ca="1">IF(INDEX(INDIRECT("ALL["&amp;UNTANA7[#Headers]&amp;"]"),rowPointer3)="","",INDEX(INDIRECT("ALL["&amp;UNTANA7[#Headers]&amp;"]"),rowPointer3))</f>
        <v/>
      </c>
      <c r="J349" s="6" t="str">
        <f ca="1">IF(INDEX(INDIRECT("ALL["&amp;UNTANA7[#Headers]&amp;"]"),rowPointer3)="","",INDEX(INDIRECT("ALL["&amp;UNTANA7[#Headers]&amp;"]"),rowPointer3))</f>
        <v/>
      </c>
      <c r="K349" s="2" t="str">
        <f ca="1">IF(INDEX(INDIRECT("ALL["&amp;UNTANA7[#Headers]&amp;"]"),rowPointer3)="","",INDEX(INDIRECT("ALL["&amp;UNTANA7[#Headers]&amp;"]"),rowPointer3))</f>
        <v/>
      </c>
      <c r="L349" s="6" t="str">
        <f ca="1">IF(INDEX(INDIRECT("ALL["&amp;UNTANA7[#Headers]&amp;"]"),rowPointer3)="","",INDEX(INDIRECT("ALL["&amp;UNTANA7[#Headers]&amp;"]"),rowPointer3))</f>
        <v/>
      </c>
      <c r="M349" s="6" t="str">
        <f ca="1">IF(INDEX(INDIRECT("ALL["&amp;UNTANA7[#Headers]&amp;"]"),rowPointer3)="","",INDEX(INDIRECT("ALL["&amp;UNTANA7[#Headers]&amp;"]"),rowPointer3))</f>
        <v>CALCULATOR JOYKO CC-41</v>
      </c>
      <c r="N349" s="6">
        <f ca="1">IF(INDEX(INDIRECT("ALL["&amp;UNTANA7[#Headers]&amp;"]"),rowPointer3)="","",INDEX(INDIRECT("ALL["&amp;UNTANA7[#Headers]&amp;"]"),rowPointer3))</f>
        <v>2</v>
      </c>
      <c r="O349" s="9">
        <f ca="1">IF(INDEX(INDIRECT("ALL["&amp;UNTANA7[#Headers]&amp;"]"),rowPointer3)="","",INDEX(INDIRECT("ALL["&amp;UNTANA7[#Headers]&amp;"]"),rowPointer3))</f>
        <v>120</v>
      </c>
      <c r="P349" s="6" t="str">
        <f ca="1">IF(INDEX(INDIRECT("ALL["&amp;UNTANA7[#Headers]&amp;"]"),rowPointer3)="","",INDEX(INDIRECT("ALL["&amp;UNTANA7[#Headers]&amp;"]"),rowPointer3))</f>
        <v>PCS</v>
      </c>
      <c r="Q349" s="9">
        <f ca="1">IF(INDEX(INDIRECT("ALL["&amp;UNTANA7[#Headers]&amp;"]"),rowPointer3)="","",INDEX(INDIRECT("ALL["&amp;UNTANA7[#Headers]&amp;"]"),rowPointer3))</f>
        <v>74000</v>
      </c>
      <c r="R349" s="9" t="str">
        <f ca="1">IF(INDEX(INDIRECT("ALL["&amp;UNTANA7[#Headers]&amp;"]"),rowPointer3)="","",INDEX(INDIRECT("ALL["&amp;UNTANA7[#Headers]&amp;"]"),rowPointer3))</f>
        <v/>
      </c>
      <c r="S349" s="6" t="str">
        <f ca="1">IF(INDEX(INDIRECT("ALL["&amp;UNTANA7[#Headers]&amp;"]"),rowPointer3)="","",INDEX(INDIRECT("ALL["&amp;UNTANA7[#Headers]&amp;"]"),rowPointer3))</f>
        <v>6 BOX X 10 PCS</v>
      </c>
      <c r="T349" s="4">
        <f ca="1">IF(INDEX(INDIRECT("ALL["&amp;UNTANA7[#Headers]&amp;"]"),rowPointer3)="","",INDEX(INDIRECT("ALL["&amp;UNTANA7[#Headers]&amp;"]"),rowPointer3))</f>
        <v>0.125</v>
      </c>
      <c r="U349" s="4">
        <f ca="1">IF(INDEX(INDIRECT("ALL["&amp;UNTANA7[#Headers]&amp;"]"),rowPointer3)="","",INDEX(INDIRECT("ALL["&amp;UNTANA7[#Headers]&amp;"]"),rowPointer3))</f>
        <v>0.1</v>
      </c>
      <c r="V349" s="9" t="str">
        <f ca="1">IF(INDEX(INDIRECT("ALL["&amp;UNTANA7[#Headers]&amp;"]"),rowPointer3)="","",INDEX(INDIRECT("ALL["&amp;UNTANA7[#Headers]&amp;"]"),rowPointer3))</f>
        <v/>
      </c>
      <c r="W349" s="6" t="str">
        <f ca="1">IF(INDEX(INDIRECT("ALL["&amp;UNTANA7[#Headers]&amp;"]"),rowPointer3)="","",INDEX(INDIRECT("ALL["&amp;UNTANA7[#Headers]&amp;"]"),rowPointer3))</f>
        <v/>
      </c>
    </row>
    <row r="350" spans="1:23" x14ac:dyDescent="0.25">
      <c r="A350" s="7">
        <v>346</v>
      </c>
      <c r="D350">
        <f t="shared" si="5"/>
        <v>346</v>
      </c>
      <c r="E350" t="str">
        <f ca="1">INDEX(INDIRECT("ALL["&amp;UNTANA7[#Headers]&amp;"]"),rowPointer3)</f>
        <v/>
      </c>
      <c r="F350" s="2" t="str">
        <f ca="1">INDEX(INDIRECT("ALL["&amp;UNTANA7[#Headers]&amp;"]"),rowPointer3)</f>
        <v/>
      </c>
      <c r="G350" s="6" t="str">
        <f ca="1">IF(INDEX(INDIRECT("ALL["&amp;UNTANA7[#Headers]&amp;"]"),rowPointer3)="","",INDEX(INDIRECT("ALL["&amp;UNTANA7[#Headers]&amp;"]"),rowPointer3))</f>
        <v/>
      </c>
      <c r="H350" s="6" t="str">
        <f ca="1">IF(INDEX(INDIRECT("ALL["&amp;UNTANA7[#Headers]&amp;"]"),rowPointer3)="","",INDEX(INDIRECT("ALL["&amp;UNTANA7[#Headers]&amp;"]"),rowPointer3))</f>
        <v/>
      </c>
      <c r="I350" s="6" t="str">
        <f ca="1">IF(INDEX(INDIRECT("ALL["&amp;UNTANA7[#Headers]&amp;"]"),rowPointer3)="","",INDEX(INDIRECT("ALL["&amp;UNTANA7[#Headers]&amp;"]"),rowPointer3))</f>
        <v/>
      </c>
      <c r="J350" s="6" t="str">
        <f ca="1">IF(INDEX(INDIRECT("ALL["&amp;UNTANA7[#Headers]&amp;"]"),rowPointer3)="","",INDEX(INDIRECT("ALL["&amp;UNTANA7[#Headers]&amp;"]"),rowPointer3))</f>
        <v/>
      </c>
      <c r="K350" s="2" t="str">
        <f ca="1">IF(INDEX(INDIRECT("ALL["&amp;UNTANA7[#Headers]&amp;"]"),rowPointer3)="","",INDEX(INDIRECT("ALL["&amp;UNTANA7[#Headers]&amp;"]"),rowPointer3))</f>
        <v/>
      </c>
      <c r="L350" s="6" t="str">
        <f ca="1">IF(INDEX(INDIRECT("ALL["&amp;UNTANA7[#Headers]&amp;"]"),rowPointer3)="","",INDEX(INDIRECT("ALL["&amp;UNTANA7[#Headers]&amp;"]"),rowPointer3))</f>
        <v/>
      </c>
      <c r="M350" s="6" t="str">
        <f ca="1">IF(INDEX(INDIRECT("ALL["&amp;UNTANA7[#Headers]&amp;"]"),rowPointer3)="","",INDEX(INDIRECT("ALL["&amp;UNTANA7[#Headers]&amp;"]"),rowPointer3))</f>
        <v>CALCULATOR JOYKO CC-15A</v>
      </c>
      <c r="N350" s="6">
        <f ca="1">IF(INDEX(INDIRECT("ALL["&amp;UNTANA7[#Headers]&amp;"]"),rowPointer3)="","",INDEX(INDIRECT("ALL["&amp;UNTANA7[#Headers]&amp;"]"),rowPointer3))</f>
        <v>1</v>
      </c>
      <c r="O350" s="9">
        <f ca="1">IF(INDEX(INDIRECT("ALL["&amp;UNTANA7[#Headers]&amp;"]"),rowPointer3)="","",INDEX(INDIRECT("ALL["&amp;UNTANA7[#Headers]&amp;"]"),rowPointer3))</f>
        <v>120</v>
      </c>
      <c r="P350" s="6" t="str">
        <f ca="1">IF(INDEX(INDIRECT("ALL["&amp;UNTANA7[#Headers]&amp;"]"),rowPointer3)="","",INDEX(INDIRECT("ALL["&amp;UNTANA7[#Headers]&amp;"]"),rowPointer3))</f>
        <v>PCS</v>
      </c>
      <c r="Q350" s="9">
        <f ca="1">IF(INDEX(INDIRECT("ALL["&amp;UNTANA7[#Headers]&amp;"]"),rowPointer3)="","",INDEX(INDIRECT("ALL["&amp;UNTANA7[#Headers]&amp;"]"),rowPointer3))</f>
        <v>47000</v>
      </c>
      <c r="R350" s="9" t="str">
        <f ca="1">IF(INDEX(INDIRECT("ALL["&amp;UNTANA7[#Headers]&amp;"]"),rowPointer3)="","",INDEX(INDIRECT("ALL["&amp;UNTANA7[#Headers]&amp;"]"),rowPointer3))</f>
        <v/>
      </c>
      <c r="S350" s="6" t="str">
        <f ca="1">IF(INDEX(INDIRECT("ALL["&amp;UNTANA7[#Headers]&amp;"]"),rowPointer3)="","",INDEX(INDIRECT("ALL["&amp;UNTANA7[#Headers]&amp;"]"),rowPointer3))</f>
        <v>6 BOX X 20 PCS</v>
      </c>
      <c r="T350" s="4">
        <f ca="1">IF(INDEX(INDIRECT("ALL["&amp;UNTANA7[#Headers]&amp;"]"),rowPointer3)="","",INDEX(INDIRECT("ALL["&amp;UNTANA7[#Headers]&amp;"]"),rowPointer3))</f>
        <v>0.125</v>
      </c>
      <c r="U350" s="4">
        <f ca="1">IF(INDEX(INDIRECT("ALL["&amp;UNTANA7[#Headers]&amp;"]"),rowPointer3)="","",INDEX(INDIRECT("ALL["&amp;UNTANA7[#Headers]&amp;"]"),rowPointer3))</f>
        <v>0.05</v>
      </c>
      <c r="V350" s="9" t="str">
        <f ca="1">IF(INDEX(INDIRECT("ALL["&amp;UNTANA7[#Headers]&amp;"]"),rowPointer3)="","",INDEX(INDIRECT("ALL["&amp;UNTANA7[#Headers]&amp;"]"),rowPointer3))</f>
        <v/>
      </c>
      <c r="W350" s="6" t="str">
        <f ca="1">IF(INDEX(INDIRECT("ALL["&amp;UNTANA7[#Headers]&amp;"]"),rowPointer3)="","",INDEX(INDIRECT("ALL["&amp;UNTANA7[#Headers]&amp;"]"),rowPointer3))</f>
        <v/>
      </c>
    </row>
    <row r="351" spans="1:23" x14ac:dyDescent="0.25">
      <c r="A351" s="7">
        <v>347</v>
      </c>
      <c r="D351">
        <f t="shared" si="5"/>
        <v>347</v>
      </c>
      <c r="E351" t="str">
        <f ca="1">INDEX(INDIRECT("ALL["&amp;UNTANA7[#Headers]&amp;"]"),rowPointer3)</f>
        <v/>
      </c>
      <c r="F351" s="2" t="str">
        <f ca="1">INDEX(INDIRECT("ALL["&amp;UNTANA7[#Headers]&amp;"]"),rowPointer3)</f>
        <v/>
      </c>
      <c r="G351" s="6" t="str">
        <f ca="1">IF(INDEX(INDIRECT("ALL["&amp;UNTANA7[#Headers]&amp;"]"),rowPointer3)="","",INDEX(INDIRECT("ALL["&amp;UNTANA7[#Headers]&amp;"]"),rowPointer3))</f>
        <v/>
      </c>
      <c r="H351" s="6" t="str">
        <f ca="1">IF(INDEX(INDIRECT("ALL["&amp;UNTANA7[#Headers]&amp;"]"),rowPointer3)="","",INDEX(INDIRECT("ALL["&amp;UNTANA7[#Headers]&amp;"]"),rowPointer3))</f>
        <v/>
      </c>
      <c r="I351" s="6" t="str">
        <f ca="1">IF(INDEX(INDIRECT("ALL["&amp;UNTANA7[#Headers]&amp;"]"),rowPointer3)="","",INDEX(INDIRECT("ALL["&amp;UNTANA7[#Headers]&amp;"]"),rowPointer3))</f>
        <v/>
      </c>
      <c r="J351" s="6" t="str">
        <f ca="1">IF(INDEX(INDIRECT("ALL["&amp;UNTANA7[#Headers]&amp;"]"),rowPointer3)="","",INDEX(INDIRECT("ALL["&amp;UNTANA7[#Headers]&amp;"]"),rowPointer3))</f>
        <v/>
      </c>
      <c r="K351" s="2" t="str">
        <f ca="1">IF(INDEX(INDIRECT("ALL["&amp;UNTANA7[#Headers]&amp;"]"),rowPointer3)="","",INDEX(INDIRECT("ALL["&amp;UNTANA7[#Headers]&amp;"]"),rowPointer3))</f>
        <v/>
      </c>
      <c r="L351" s="6" t="str">
        <f ca="1">IF(INDEX(INDIRECT("ALL["&amp;UNTANA7[#Headers]&amp;"]"),rowPointer3)="","",INDEX(INDIRECT("ALL["&amp;UNTANA7[#Headers]&amp;"]"),rowPointer3))</f>
        <v/>
      </c>
      <c r="M351" s="6" t="str">
        <f ca="1">IF(INDEX(INDIRECT("ALL["&amp;UNTANA7[#Headers]&amp;"]"),rowPointer3)="","",INDEX(INDIRECT("ALL["&amp;UNTANA7[#Headers]&amp;"]"),rowPointer3))</f>
        <v>CALCULATOR JOYKO CC-8CO BLUE</v>
      </c>
      <c r="N351" s="6" t="str">
        <f ca="1">IF(INDEX(INDIRECT("ALL["&amp;UNTANA7[#Headers]&amp;"]"),rowPointer3)="","",INDEX(INDIRECT("ALL["&amp;UNTANA7[#Headers]&amp;"]"),rowPointer3))</f>
        <v/>
      </c>
      <c r="O351" s="9">
        <f ca="1">IF(INDEX(INDIRECT("ALL["&amp;UNTANA7[#Headers]&amp;"]"),rowPointer3)="","",INDEX(INDIRECT("ALL["&amp;UNTANA7[#Headers]&amp;"]"),rowPointer3))</f>
        <v>40</v>
      </c>
      <c r="P351" s="6" t="str">
        <f ca="1">IF(INDEX(INDIRECT("ALL["&amp;UNTANA7[#Headers]&amp;"]"),rowPointer3)="","",INDEX(INDIRECT("ALL["&amp;UNTANA7[#Headers]&amp;"]"),rowPointer3))</f>
        <v>PCS</v>
      </c>
      <c r="Q351" s="9">
        <f ca="1">IF(INDEX(INDIRECT("ALL["&amp;UNTANA7[#Headers]&amp;"]"),rowPointer3)="","",INDEX(INDIRECT("ALL["&amp;UNTANA7[#Headers]&amp;"]"),rowPointer3))</f>
        <v>47000</v>
      </c>
      <c r="R351" s="9" t="str">
        <f ca="1">IF(INDEX(INDIRECT("ALL["&amp;UNTANA7[#Headers]&amp;"]"),rowPointer3)="","",INDEX(INDIRECT("ALL["&amp;UNTANA7[#Headers]&amp;"]"),rowPointer3))</f>
        <v/>
      </c>
      <c r="S351" s="6" t="str">
        <f ca="1">IF(INDEX(INDIRECT("ALL["&amp;UNTANA7[#Headers]&amp;"]"),rowPointer3)="","",INDEX(INDIRECT("ALL["&amp;UNTANA7[#Headers]&amp;"]"),rowPointer3))</f>
        <v>6 BOX X 20 PCS</v>
      </c>
      <c r="T351" s="4">
        <f ca="1">IF(INDEX(INDIRECT("ALL["&amp;UNTANA7[#Headers]&amp;"]"),rowPointer3)="","",INDEX(INDIRECT("ALL["&amp;UNTANA7[#Headers]&amp;"]"),rowPointer3))</f>
        <v>0.125</v>
      </c>
      <c r="U351" s="4">
        <f ca="1">IF(INDEX(INDIRECT("ALL["&amp;UNTANA7[#Headers]&amp;"]"),rowPointer3)="","",INDEX(INDIRECT("ALL["&amp;UNTANA7[#Headers]&amp;"]"),rowPointer3))</f>
        <v>0.05</v>
      </c>
      <c r="V351" s="9" t="str">
        <f ca="1">IF(INDEX(INDIRECT("ALL["&amp;UNTANA7[#Headers]&amp;"]"),rowPointer3)="","",INDEX(INDIRECT("ALL["&amp;UNTANA7[#Headers]&amp;"]"),rowPointer3))</f>
        <v/>
      </c>
      <c r="W351" s="6" t="str">
        <f ca="1">IF(INDEX(INDIRECT("ALL["&amp;UNTANA7[#Headers]&amp;"]"),rowPointer3)="","",INDEX(INDIRECT("ALL["&amp;UNTANA7[#Headers]&amp;"]"),rowPointer3))</f>
        <v/>
      </c>
    </row>
    <row r="352" spans="1:23" x14ac:dyDescent="0.25">
      <c r="A352" s="7">
        <v>348</v>
      </c>
      <c r="D352">
        <f t="shared" si="5"/>
        <v>348</v>
      </c>
      <c r="E352" t="str">
        <f ca="1">INDEX(INDIRECT("ALL["&amp;UNTANA7[#Headers]&amp;"]"),rowPointer3)</f>
        <v/>
      </c>
      <c r="F352" s="2" t="str">
        <f ca="1">INDEX(INDIRECT("ALL["&amp;UNTANA7[#Headers]&amp;"]"),rowPointer3)</f>
        <v/>
      </c>
      <c r="G352" s="6" t="str">
        <f ca="1">IF(INDEX(INDIRECT("ALL["&amp;UNTANA7[#Headers]&amp;"]"),rowPointer3)="","",INDEX(INDIRECT("ALL["&amp;UNTANA7[#Headers]&amp;"]"),rowPointer3))</f>
        <v/>
      </c>
      <c r="H352" s="6" t="str">
        <f ca="1">IF(INDEX(INDIRECT("ALL["&amp;UNTANA7[#Headers]&amp;"]"),rowPointer3)="","",INDEX(INDIRECT("ALL["&amp;UNTANA7[#Headers]&amp;"]"),rowPointer3))</f>
        <v/>
      </c>
      <c r="I352" s="6" t="str">
        <f ca="1">IF(INDEX(INDIRECT("ALL["&amp;UNTANA7[#Headers]&amp;"]"),rowPointer3)="","",INDEX(INDIRECT("ALL["&amp;UNTANA7[#Headers]&amp;"]"),rowPointer3))</f>
        <v/>
      </c>
      <c r="J352" s="6" t="str">
        <f ca="1">IF(INDEX(INDIRECT("ALL["&amp;UNTANA7[#Headers]&amp;"]"),rowPointer3)="","",INDEX(INDIRECT("ALL["&amp;UNTANA7[#Headers]&amp;"]"),rowPointer3))</f>
        <v/>
      </c>
      <c r="K352" s="2" t="str">
        <f ca="1">IF(INDEX(INDIRECT("ALL["&amp;UNTANA7[#Headers]&amp;"]"),rowPointer3)="","",INDEX(INDIRECT("ALL["&amp;UNTANA7[#Headers]&amp;"]"),rowPointer3))</f>
        <v/>
      </c>
      <c r="L352" s="6" t="str">
        <f ca="1">IF(INDEX(INDIRECT("ALL["&amp;UNTANA7[#Headers]&amp;"]"),rowPointer3)="","",INDEX(INDIRECT("ALL["&amp;UNTANA7[#Headers]&amp;"]"),rowPointer3))</f>
        <v/>
      </c>
      <c r="M352" s="6" t="str">
        <f ca="1">IF(INDEX(INDIRECT("ALL["&amp;UNTANA7[#Headers]&amp;"]"),rowPointer3)="","",INDEX(INDIRECT("ALL["&amp;UNTANA7[#Headers]&amp;"]"),rowPointer3))</f>
        <v>CALCULATOR JOYKO CC-8CO GREEN</v>
      </c>
      <c r="N352" s="6" t="str">
        <f ca="1">IF(INDEX(INDIRECT("ALL["&amp;UNTANA7[#Headers]&amp;"]"),rowPointer3)="","",INDEX(INDIRECT("ALL["&amp;UNTANA7[#Headers]&amp;"]"),rowPointer3))</f>
        <v/>
      </c>
      <c r="O352" s="9">
        <f ca="1">IF(INDEX(INDIRECT("ALL["&amp;UNTANA7[#Headers]&amp;"]"),rowPointer3)="","",INDEX(INDIRECT("ALL["&amp;UNTANA7[#Headers]&amp;"]"),rowPointer3))</f>
        <v>40</v>
      </c>
      <c r="P352" s="6" t="str">
        <f ca="1">IF(INDEX(INDIRECT("ALL["&amp;UNTANA7[#Headers]&amp;"]"),rowPointer3)="","",INDEX(INDIRECT("ALL["&amp;UNTANA7[#Headers]&amp;"]"),rowPointer3))</f>
        <v>PCS</v>
      </c>
      <c r="Q352" s="9">
        <f ca="1">IF(INDEX(INDIRECT("ALL["&amp;UNTANA7[#Headers]&amp;"]"),rowPointer3)="","",INDEX(INDIRECT("ALL["&amp;UNTANA7[#Headers]&amp;"]"),rowPointer3))</f>
        <v>47000</v>
      </c>
      <c r="R352" s="9" t="str">
        <f ca="1">IF(INDEX(INDIRECT("ALL["&amp;UNTANA7[#Headers]&amp;"]"),rowPointer3)="","",INDEX(INDIRECT("ALL["&amp;UNTANA7[#Headers]&amp;"]"),rowPointer3))</f>
        <v/>
      </c>
      <c r="S352" s="6" t="str">
        <f ca="1">IF(INDEX(INDIRECT("ALL["&amp;UNTANA7[#Headers]&amp;"]"),rowPointer3)="","",INDEX(INDIRECT("ALL["&amp;UNTANA7[#Headers]&amp;"]"),rowPointer3))</f>
        <v>6 BOX X 20 PCS</v>
      </c>
      <c r="T352" s="4">
        <f ca="1">IF(INDEX(INDIRECT("ALL["&amp;UNTANA7[#Headers]&amp;"]"),rowPointer3)="","",INDEX(INDIRECT("ALL["&amp;UNTANA7[#Headers]&amp;"]"),rowPointer3))</f>
        <v>0.125</v>
      </c>
      <c r="U352" s="4">
        <f ca="1">IF(INDEX(INDIRECT("ALL["&amp;UNTANA7[#Headers]&amp;"]"),rowPointer3)="","",INDEX(INDIRECT("ALL["&amp;UNTANA7[#Headers]&amp;"]"),rowPointer3))</f>
        <v>0.05</v>
      </c>
      <c r="V352" s="9" t="str">
        <f ca="1">IF(INDEX(INDIRECT("ALL["&amp;UNTANA7[#Headers]&amp;"]"),rowPointer3)="","",INDEX(INDIRECT("ALL["&amp;UNTANA7[#Headers]&amp;"]"),rowPointer3))</f>
        <v/>
      </c>
      <c r="W352" s="6" t="str">
        <f ca="1">IF(INDEX(INDIRECT("ALL["&amp;UNTANA7[#Headers]&amp;"]"),rowPointer3)="","",INDEX(INDIRECT("ALL["&amp;UNTANA7[#Headers]&amp;"]"),rowPointer3))</f>
        <v/>
      </c>
    </row>
    <row r="353" spans="1:23" x14ac:dyDescent="0.25">
      <c r="A353" s="7">
        <v>349</v>
      </c>
      <c r="D353">
        <f t="shared" si="5"/>
        <v>349</v>
      </c>
      <c r="E353" t="str">
        <f ca="1">INDEX(INDIRECT("ALL["&amp;UNTANA7[#Headers]&amp;"]"),rowPointer3)</f>
        <v/>
      </c>
      <c r="F353" s="2" t="str">
        <f ca="1">INDEX(INDIRECT("ALL["&amp;UNTANA7[#Headers]&amp;"]"),rowPointer3)</f>
        <v/>
      </c>
      <c r="G353" s="6" t="str">
        <f ca="1">IF(INDEX(INDIRECT("ALL["&amp;UNTANA7[#Headers]&amp;"]"),rowPointer3)="","",INDEX(INDIRECT("ALL["&amp;UNTANA7[#Headers]&amp;"]"),rowPointer3))</f>
        <v/>
      </c>
      <c r="H353" s="6" t="str">
        <f ca="1">IF(INDEX(INDIRECT("ALL["&amp;UNTANA7[#Headers]&amp;"]"),rowPointer3)="","",INDEX(INDIRECT("ALL["&amp;UNTANA7[#Headers]&amp;"]"),rowPointer3))</f>
        <v/>
      </c>
      <c r="I353" s="6" t="str">
        <f ca="1">IF(INDEX(INDIRECT("ALL["&amp;UNTANA7[#Headers]&amp;"]"),rowPointer3)="","",INDEX(INDIRECT("ALL["&amp;UNTANA7[#Headers]&amp;"]"),rowPointer3))</f>
        <v/>
      </c>
      <c r="J353" s="6" t="str">
        <f ca="1">IF(INDEX(INDIRECT("ALL["&amp;UNTANA7[#Headers]&amp;"]"),rowPointer3)="","",INDEX(INDIRECT("ALL["&amp;UNTANA7[#Headers]&amp;"]"),rowPointer3))</f>
        <v/>
      </c>
      <c r="K353" s="2" t="str">
        <f ca="1">IF(INDEX(INDIRECT("ALL["&amp;UNTANA7[#Headers]&amp;"]"),rowPointer3)="","",INDEX(INDIRECT("ALL["&amp;UNTANA7[#Headers]&amp;"]"),rowPointer3))</f>
        <v/>
      </c>
      <c r="L353" s="6" t="str">
        <f ca="1">IF(INDEX(INDIRECT("ALL["&amp;UNTANA7[#Headers]&amp;"]"),rowPointer3)="","",INDEX(INDIRECT("ALL["&amp;UNTANA7[#Headers]&amp;"]"),rowPointer3))</f>
        <v/>
      </c>
      <c r="M353" s="6" t="str">
        <f ca="1">IF(INDEX(INDIRECT("ALL["&amp;UNTANA7[#Headers]&amp;"]"),rowPointer3)="","",INDEX(INDIRECT("ALL["&amp;UNTANA7[#Headers]&amp;"]"),rowPointer3))</f>
        <v>CALCULATOR JOYKO CC-8CO ORANGE</v>
      </c>
      <c r="N353" s="6" t="str">
        <f ca="1">IF(INDEX(INDIRECT("ALL["&amp;UNTANA7[#Headers]&amp;"]"),rowPointer3)="","",INDEX(INDIRECT("ALL["&amp;UNTANA7[#Headers]&amp;"]"),rowPointer3))</f>
        <v/>
      </c>
      <c r="O353" s="9">
        <f ca="1">IF(INDEX(INDIRECT("ALL["&amp;UNTANA7[#Headers]&amp;"]"),rowPointer3)="","",INDEX(INDIRECT("ALL["&amp;UNTANA7[#Headers]&amp;"]"),rowPointer3))</f>
        <v>40</v>
      </c>
      <c r="P353" s="6" t="str">
        <f ca="1">IF(INDEX(INDIRECT("ALL["&amp;UNTANA7[#Headers]&amp;"]"),rowPointer3)="","",INDEX(INDIRECT("ALL["&amp;UNTANA7[#Headers]&amp;"]"),rowPointer3))</f>
        <v>PCS</v>
      </c>
      <c r="Q353" s="9">
        <f ca="1">IF(INDEX(INDIRECT("ALL["&amp;UNTANA7[#Headers]&amp;"]"),rowPointer3)="","",INDEX(INDIRECT("ALL["&amp;UNTANA7[#Headers]&amp;"]"),rowPointer3))</f>
        <v>47000</v>
      </c>
      <c r="R353" s="9" t="str">
        <f ca="1">IF(INDEX(INDIRECT("ALL["&amp;UNTANA7[#Headers]&amp;"]"),rowPointer3)="","",INDEX(INDIRECT("ALL["&amp;UNTANA7[#Headers]&amp;"]"),rowPointer3))</f>
        <v/>
      </c>
      <c r="S353" s="6" t="str">
        <f ca="1">IF(INDEX(INDIRECT("ALL["&amp;UNTANA7[#Headers]&amp;"]"),rowPointer3)="","",INDEX(INDIRECT("ALL["&amp;UNTANA7[#Headers]&amp;"]"),rowPointer3))</f>
        <v>6 BOX X 20 PCS</v>
      </c>
      <c r="T353" s="4">
        <f ca="1">IF(INDEX(INDIRECT("ALL["&amp;UNTANA7[#Headers]&amp;"]"),rowPointer3)="","",INDEX(INDIRECT("ALL["&amp;UNTANA7[#Headers]&amp;"]"),rowPointer3))</f>
        <v>0.125</v>
      </c>
      <c r="U353" s="4">
        <f ca="1">IF(INDEX(INDIRECT("ALL["&amp;UNTANA7[#Headers]&amp;"]"),rowPointer3)="","",INDEX(INDIRECT("ALL["&amp;UNTANA7[#Headers]&amp;"]"),rowPointer3))</f>
        <v>0.05</v>
      </c>
      <c r="V353" s="9" t="str">
        <f ca="1">IF(INDEX(INDIRECT("ALL["&amp;UNTANA7[#Headers]&amp;"]"),rowPointer3)="","",INDEX(INDIRECT("ALL["&amp;UNTANA7[#Headers]&amp;"]"),rowPointer3))</f>
        <v/>
      </c>
      <c r="W353" s="6" t="str">
        <f ca="1">IF(INDEX(INDIRECT("ALL["&amp;UNTANA7[#Headers]&amp;"]"),rowPointer3)="","",INDEX(INDIRECT("ALL["&amp;UNTANA7[#Headers]&amp;"]"),rowPointer3))</f>
        <v/>
      </c>
    </row>
    <row r="354" spans="1:23" x14ac:dyDescent="0.25">
      <c r="A354" s="7">
        <v>350</v>
      </c>
      <c r="D354">
        <f t="shared" si="5"/>
        <v>350</v>
      </c>
      <c r="E354" t="str">
        <f ca="1">INDEX(INDIRECT("ALL["&amp;UNTANA7[#Headers]&amp;"]"),rowPointer3)</f>
        <v/>
      </c>
      <c r="F354" s="2" t="str">
        <f ca="1">INDEX(INDIRECT("ALL["&amp;UNTANA7[#Headers]&amp;"]"),rowPointer3)</f>
        <v/>
      </c>
      <c r="G354" s="6" t="str">
        <f ca="1">IF(INDEX(INDIRECT("ALL["&amp;UNTANA7[#Headers]&amp;"]"),rowPointer3)="","",INDEX(INDIRECT("ALL["&amp;UNTANA7[#Headers]&amp;"]"),rowPointer3))</f>
        <v/>
      </c>
      <c r="H354" s="6" t="str">
        <f ca="1">IF(INDEX(INDIRECT("ALL["&amp;UNTANA7[#Headers]&amp;"]"),rowPointer3)="","",INDEX(INDIRECT("ALL["&amp;UNTANA7[#Headers]&amp;"]"),rowPointer3))</f>
        <v/>
      </c>
      <c r="I354" s="6" t="str">
        <f ca="1">IF(INDEX(INDIRECT("ALL["&amp;UNTANA7[#Headers]&amp;"]"),rowPointer3)="","",INDEX(INDIRECT("ALL["&amp;UNTANA7[#Headers]&amp;"]"),rowPointer3))</f>
        <v/>
      </c>
      <c r="J354" s="6" t="str">
        <f ca="1">IF(INDEX(INDIRECT("ALL["&amp;UNTANA7[#Headers]&amp;"]"),rowPointer3)="","",INDEX(INDIRECT("ALL["&amp;UNTANA7[#Headers]&amp;"]"),rowPointer3))</f>
        <v/>
      </c>
      <c r="K354" s="2" t="str">
        <f ca="1">IF(INDEX(INDIRECT("ALL["&amp;UNTANA7[#Headers]&amp;"]"),rowPointer3)="","",INDEX(INDIRECT("ALL["&amp;UNTANA7[#Headers]&amp;"]"),rowPointer3))</f>
        <v/>
      </c>
      <c r="L354" s="6" t="str">
        <f ca="1">IF(INDEX(INDIRECT("ALL["&amp;UNTANA7[#Headers]&amp;"]"),rowPointer3)="","",INDEX(INDIRECT("ALL["&amp;UNTANA7[#Headers]&amp;"]"),rowPointer3))</f>
        <v/>
      </c>
      <c r="M354" s="6" t="str">
        <f ca="1">IF(INDEX(INDIRECT("ALL["&amp;UNTANA7[#Headers]&amp;"]"),rowPointer3)="","",INDEX(INDIRECT("ALL["&amp;UNTANA7[#Headers]&amp;"]"),rowPointer3))</f>
        <v>CALCULATOR JOYKO CC-8A</v>
      </c>
      <c r="N354" s="6">
        <f ca="1">IF(INDEX(INDIRECT("ALL["&amp;UNTANA7[#Headers]&amp;"]"),rowPointer3)="","",INDEX(INDIRECT("ALL["&amp;UNTANA7[#Headers]&amp;"]"),rowPointer3))</f>
        <v>1</v>
      </c>
      <c r="O354" s="9">
        <f ca="1">IF(INDEX(INDIRECT("ALL["&amp;UNTANA7[#Headers]&amp;"]"),rowPointer3)="","",INDEX(INDIRECT("ALL["&amp;UNTANA7[#Headers]&amp;"]"),rowPointer3))</f>
        <v>120</v>
      </c>
      <c r="P354" s="6" t="str">
        <f ca="1">IF(INDEX(INDIRECT("ALL["&amp;UNTANA7[#Headers]&amp;"]"),rowPointer3)="","",INDEX(INDIRECT("ALL["&amp;UNTANA7[#Headers]&amp;"]"),rowPointer3))</f>
        <v>PCS</v>
      </c>
      <c r="Q354" s="9">
        <f ca="1">IF(INDEX(INDIRECT("ALL["&amp;UNTANA7[#Headers]&amp;"]"),rowPointer3)="","",INDEX(INDIRECT("ALL["&amp;UNTANA7[#Headers]&amp;"]"),rowPointer3))</f>
        <v>47000</v>
      </c>
      <c r="R354" s="9" t="str">
        <f ca="1">IF(INDEX(INDIRECT("ALL["&amp;UNTANA7[#Headers]&amp;"]"),rowPointer3)="","",INDEX(INDIRECT("ALL["&amp;UNTANA7[#Headers]&amp;"]"),rowPointer3))</f>
        <v/>
      </c>
      <c r="S354" s="6" t="str">
        <f ca="1">IF(INDEX(INDIRECT("ALL["&amp;UNTANA7[#Headers]&amp;"]"),rowPointer3)="","",INDEX(INDIRECT("ALL["&amp;UNTANA7[#Headers]&amp;"]"),rowPointer3))</f>
        <v>6 BOX X 20 PCS</v>
      </c>
      <c r="T354" s="4">
        <f ca="1">IF(INDEX(INDIRECT("ALL["&amp;UNTANA7[#Headers]&amp;"]"),rowPointer3)="","",INDEX(INDIRECT("ALL["&amp;UNTANA7[#Headers]&amp;"]"),rowPointer3))</f>
        <v>0.125</v>
      </c>
      <c r="U354" s="4">
        <f ca="1">IF(INDEX(INDIRECT("ALL["&amp;UNTANA7[#Headers]&amp;"]"),rowPointer3)="","",INDEX(INDIRECT("ALL["&amp;UNTANA7[#Headers]&amp;"]"),rowPointer3))</f>
        <v>0.05</v>
      </c>
      <c r="V354" s="9" t="str">
        <f ca="1">IF(INDEX(INDIRECT("ALL["&amp;UNTANA7[#Headers]&amp;"]"),rowPointer3)="","",INDEX(INDIRECT("ALL["&amp;UNTANA7[#Headers]&amp;"]"),rowPointer3))</f>
        <v/>
      </c>
      <c r="W354" s="6" t="str">
        <f ca="1">IF(INDEX(INDIRECT("ALL["&amp;UNTANA7[#Headers]&amp;"]"),rowPointer3)="","",INDEX(INDIRECT("ALL["&amp;UNTANA7[#Headers]&amp;"]"),rowPointer3))</f>
        <v/>
      </c>
    </row>
    <row r="355" spans="1:23" x14ac:dyDescent="0.25">
      <c r="A355" s="7">
        <v>351</v>
      </c>
      <c r="D355">
        <f t="shared" si="5"/>
        <v>351</v>
      </c>
      <c r="E355" t="str">
        <f ca="1">INDEX(INDIRECT("ALL["&amp;UNTANA7[#Headers]&amp;"]"),rowPointer3)</f>
        <v/>
      </c>
      <c r="F355" s="2" t="str">
        <f ca="1">INDEX(INDIRECT("ALL["&amp;UNTANA7[#Headers]&amp;"]"),rowPointer3)</f>
        <v/>
      </c>
      <c r="G355" s="6" t="str">
        <f ca="1">IF(INDEX(INDIRECT("ALL["&amp;UNTANA7[#Headers]&amp;"]"),rowPointer3)="","",INDEX(INDIRECT("ALL["&amp;UNTANA7[#Headers]&amp;"]"),rowPointer3))</f>
        <v/>
      </c>
      <c r="H355" s="6" t="str">
        <f ca="1">IF(INDEX(INDIRECT("ALL["&amp;UNTANA7[#Headers]&amp;"]"),rowPointer3)="","",INDEX(INDIRECT("ALL["&amp;UNTANA7[#Headers]&amp;"]"),rowPointer3))</f>
        <v/>
      </c>
      <c r="I355" s="6" t="str">
        <f ca="1">IF(INDEX(INDIRECT("ALL["&amp;UNTANA7[#Headers]&amp;"]"),rowPointer3)="","",INDEX(INDIRECT("ALL["&amp;UNTANA7[#Headers]&amp;"]"),rowPointer3))</f>
        <v/>
      </c>
      <c r="J355" s="6" t="str">
        <f ca="1">IF(INDEX(INDIRECT("ALL["&amp;UNTANA7[#Headers]&amp;"]"),rowPointer3)="","",INDEX(INDIRECT("ALL["&amp;UNTANA7[#Headers]&amp;"]"),rowPointer3))</f>
        <v/>
      </c>
      <c r="K355" s="2" t="str">
        <f ca="1">IF(INDEX(INDIRECT("ALL["&amp;UNTANA7[#Headers]&amp;"]"),rowPointer3)="","",INDEX(INDIRECT("ALL["&amp;UNTANA7[#Headers]&amp;"]"),rowPointer3))</f>
        <v/>
      </c>
      <c r="L355" s="6" t="str">
        <f ca="1">IF(INDEX(INDIRECT("ALL["&amp;UNTANA7[#Headers]&amp;"]"),rowPointer3)="","",INDEX(INDIRECT("ALL["&amp;UNTANA7[#Headers]&amp;"]"),rowPointer3))</f>
        <v/>
      </c>
      <c r="M355" s="6" t="str">
        <f ca="1">IF(INDEX(INDIRECT("ALL["&amp;UNTANA7[#Headers]&amp;"]"),rowPointer3)="","",INDEX(INDIRECT("ALL["&amp;UNTANA7[#Headers]&amp;"]"),rowPointer3))</f>
        <v>CALCULATOR JOYKO CC-12CO BLUE</v>
      </c>
      <c r="N355" s="6" t="str">
        <f ca="1">IF(INDEX(INDIRECT("ALL["&amp;UNTANA7[#Headers]&amp;"]"),rowPointer3)="","",INDEX(INDIRECT("ALL["&amp;UNTANA7[#Headers]&amp;"]"),rowPointer3))</f>
        <v/>
      </c>
      <c r="O355" s="9">
        <f ca="1">IF(INDEX(INDIRECT("ALL["&amp;UNTANA7[#Headers]&amp;"]"),rowPointer3)="","",INDEX(INDIRECT("ALL["&amp;UNTANA7[#Headers]&amp;"]"),rowPointer3))</f>
        <v>27</v>
      </c>
      <c r="P355" s="6" t="str">
        <f ca="1">IF(INDEX(INDIRECT("ALL["&amp;UNTANA7[#Headers]&amp;"]"),rowPointer3)="","",INDEX(INDIRECT("ALL["&amp;UNTANA7[#Headers]&amp;"]"),rowPointer3))</f>
        <v>PCS</v>
      </c>
      <c r="Q355" s="9">
        <f ca="1">IF(INDEX(INDIRECT("ALL["&amp;UNTANA7[#Headers]&amp;"]"),rowPointer3)="","",INDEX(INDIRECT("ALL["&amp;UNTANA7[#Headers]&amp;"]"),rowPointer3))</f>
        <v>56000</v>
      </c>
      <c r="R355" s="9" t="str">
        <f ca="1">IF(INDEX(INDIRECT("ALL["&amp;UNTANA7[#Headers]&amp;"]"),rowPointer3)="","",INDEX(INDIRECT("ALL["&amp;UNTANA7[#Headers]&amp;"]"),rowPointer3))</f>
        <v/>
      </c>
      <c r="S355" s="6" t="str">
        <f ca="1">IF(INDEX(INDIRECT("ALL["&amp;UNTANA7[#Headers]&amp;"]"),rowPointer3)="","",INDEX(INDIRECT("ALL["&amp;UNTANA7[#Headers]&amp;"]"),rowPointer3))</f>
        <v>4 BOX X 20 PCS</v>
      </c>
      <c r="T355" s="4">
        <f ca="1">IF(INDEX(INDIRECT("ALL["&amp;UNTANA7[#Headers]&amp;"]"),rowPointer3)="","",INDEX(INDIRECT("ALL["&amp;UNTANA7[#Headers]&amp;"]"),rowPointer3))</f>
        <v>0.125</v>
      </c>
      <c r="U355" s="4">
        <f ca="1">IF(INDEX(INDIRECT("ALL["&amp;UNTANA7[#Headers]&amp;"]"),rowPointer3)="","",INDEX(INDIRECT("ALL["&amp;UNTANA7[#Headers]&amp;"]"),rowPointer3))</f>
        <v>0.05</v>
      </c>
      <c r="V355" s="9" t="str">
        <f ca="1">IF(INDEX(INDIRECT("ALL["&amp;UNTANA7[#Headers]&amp;"]"),rowPointer3)="","",INDEX(INDIRECT("ALL["&amp;UNTANA7[#Headers]&amp;"]"),rowPointer3))</f>
        <v/>
      </c>
      <c r="W355" s="6" t="str">
        <f ca="1">IF(INDEX(INDIRECT("ALL["&amp;UNTANA7[#Headers]&amp;"]"),rowPointer3)="","",INDEX(INDIRECT("ALL["&amp;UNTANA7[#Headers]&amp;"]"),rowPointer3))</f>
        <v/>
      </c>
    </row>
    <row r="356" spans="1:23" x14ac:dyDescent="0.25">
      <c r="A356" s="7">
        <v>352</v>
      </c>
      <c r="D356">
        <f t="shared" si="5"/>
        <v>352</v>
      </c>
      <c r="E356" t="str">
        <f ca="1">INDEX(INDIRECT("ALL["&amp;UNTANA7[#Headers]&amp;"]"),rowPointer3)</f>
        <v/>
      </c>
      <c r="F356" s="2" t="str">
        <f ca="1">INDEX(INDIRECT("ALL["&amp;UNTANA7[#Headers]&amp;"]"),rowPointer3)</f>
        <v/>
      </c>
      <c r="G356" s="6" t="str">
        <f ca="1">IF(INDEX(INDIRECT("ALL["&amp;UNTANA7[#Headers]&amp;"]"),rowPointer3)="","",INDEX(INDIRECT("ALL["&amp;UNTANA7[#Headers]&amp;"]"),rowPointer3))</f>
        <v/>
      </c>
      <c r="H356" s="6" t="str">
        <f ca="1">IF(INDEX(INDIRECT("ALL["&amp;UNTANA7[#Headers]&amp;"]"),rowPointer3)="","",INDEX(INDIRECT("ALL["&amp;UNTANA7[#Headers]&amp;"]"),rowPointer3))</f>
        <v/>
      </c>
      <c r="I356" s="6" t="str">
        <f ca="1">IF(INDEX(INDIRECT("ALL["&amp;UNTANA7[#Headers]&amp;"]"),rowPointer3)="","",INDEX(INDIRECT("ALL["&amp;UNTANA7[#Headers]&amp;"]"),rowPointer3))</f>
        <v/>
      </c>
      <c r="J356" s="6" t="str">
        <f ca="1">IF(INDEX(INDIRECT("ALL["&amp;UNTANA7[#Headers]&amp;"]"),rowPointer3)="","",INDEX(INDIRECT("ALL["&amp;UNTANA7[#Headers]&amp;"]"),rowPointer3))</f>
        <v/>
      </c>
      <c r="K356" s="2" t="str">
        <f ca="1">IF(INDEX(INDIRECT("ALL["&amp;UNTANA7[#Headers]&amp;"]"),rowPointer3)="","",INDEX(INDIRECT("ALL["&amp;UNTANA7[#Headers]&amp;"]"),rowPointer3))</f>
        <v/>
      </c>
      <c r="L356" s="6" t="str">
        <f ca="1">IF(INDEX(INDIRECT("ALL["&amp;UNTANA7[#Headers]&amp;"]"),rowPointer3)="","",INDEX(INDIRECT("ALL["&amp;UNTANA7[#Headers]&amp;"]"),rowPointer3))</f>
        <v/>
      </c>
      <c r="M356" s="6" t="str">
        <f ca="1">IF(INDEX(INDIRECT("ALL["&amp;UNTANA7[#Headers]&amp;"]"),rowPointer3)="","",INDEX(INDIRECT("ALL["&amp;UNTANA7[#Headers]&amp;"]"),rowPointer3))</f>
        <v>CALCULATOR JOYKO CC-12CO GREEN</v>
      </c>
      <c r="N356" s="6" t="str">
        <f ca="1">IF(INDEX(INDIRECT("ALL["&amp;UNTANA7[#Headers]&amp;"]"),rowPointer3)="","",INDEX(INDIRECT("ALL["&amp;UNTANA7[#Headers]&amp;"]"),rowPointer3))</f>
        <v/>
      </c>
      <c r="O356" s="9">
        <f ca="1">IF(INDEX(INDIRECT("ALL["&amp;UNTANA7[#Headers]&amp;"]"),rowPointer3)="","",INDEX(INDIRECT("ALL["&amp;UNTANA7[#Headers]&amp;"]"),rowPointer3))</f>
        <v>27</v>
      </c>
      <c r="P356" s="6" t="str">
        <f ca="1">IF(INDEX(INDIRECT("ALL["&amp;UNTANA7[#Headers]&amp;"]"),rowPointer3)="","",INDEX(INDIRECT("ALL["&amp;UNTANA7[#Headers]&amp;"]"),rowPointer3))</f>
        <v>PCS</v>
      </c>
      <c r="Q356" s="9">
        <f ca="1">IF(INDEX(INDIRECT("ALL["&amp;UNTANA7[#Headers]&amp;"]"),rowPointer3)="","",INDEX(INDIRECT("ALL["&amp;UNTANA7[#Headers]&amp;"]"),rowPointer3))</f>
        <v>56000</v>
      </c>
      <c r="R356" s="9" t="str">
        <f ca="1">IF(INDEX(INDIRECT("ALL["&amp;UNTANA7[#Headers]&amp;"]"),rowPointer3)="","",INDEX(INDIRECT("ALL["&amp;UNTANA7[#Headers]&amp;"]"),rowPointer3))</f>
        <v/>
      </c>
      <c r="S356" s="6" t="str">
        <f ca="1">IF(INDEX(INDIRECT("ALL["&amp;UNTANA7[#Headers]&amp;"]"),rowPointer3)="","",INDEX(INDIRECT("ALL["&amp;UNTANA7[#Headers]&amp;"]"),rowPointer3))</f>
        <v>4 BOX X 20 PCS</v>
      </c>
      <c r="T356" s="4">
        <f ca="1">IF(INDEX(INDIRECT("ALL["&amp;UNTANA7[#Headers]&amp;"]"),rowPointer3)="","",INDEX(INDIRECT("ALL["&amp;UNTANA7[#Headers]&amp;"]"),rowPointer3))</f>
        <v>0.125</v>
      </c>
      <c r="U356" s="4">
        <f ca="1">IF(INDEX(INDIRECT("ALL["&amp;UNTANA7[#Headers]&amp;"]"),rowPointer3)="","",INDEX(INDIRECT("ALL["&amp;UNTANA7[#Headers]&amp;"]"),rowPointer3))</f>
        <v>0.05</v>
      </c>
      <c r="V356" s="9" t="str">
        <f ca="1">IF(INDEX(INDIRECT("ALL["&amp;UNTANA7[#Headers]&amp;"]"),rowPointer3)="","",INDEX(INDIRECT("ALL["&amp;UNTANA7[#Headers]&amp;"]"),rowPointer3))</f>
        <v/>
      </c>
      <c r="W356" s="6" t="str">
        <f ca="1">IF(INDEX(INDIRECT("ALL["&amp;UNTANA7[#Headers]&amp;"]"),rowPointer3)="","",INDEX(INDIRECT("ALL["&amp;UNTANA7[#Headers]&amp;"]"),rowPointer3))</f>
        <v/>
      </c>
    </row>
    <row r="357" spans="1:23" x14ac:dyDescent="0.25">
      <c r="A357" s="7">
        <v>353</v>
      </c>
      <c r="D357">
        <f t="shared" si="5"/>
        <v>353</v>
      </c>
      <c r="E357" t="str">
        <f ca="1">INDEX(INDIRECT("ALL["&amp;UNTANA7[#Headers]&amp;"]"),rowPointer3)</f>
        <v/>
      </c>
      <c r="F357" s="2" t="str">
        <f ca="1">INDEX(INDIRECT("ALL["&amp;UNTANA7[#Headers]&amp;"]"),rowPointer3)</f>
        <v/>
      </c>
      <c r="G357" s="6" t="str">
        <f ca="1">IF(INDEX(INDIRECT("ALL["&amp;UNTANA7[#Headers]&amp;"]"),rowPointer3)="","",INDEX(INDIRECT("ALL["&amp;UNTANA7[#Headers]&amp;"]"),rowPointer3))</f>
        <v/>
      </c>
      <c r="H357" s="6" t="str">
        <f ca="1">IF(INDEX(INDIRECT("ALL["&amp;UNTANA7[#Headers]&amp;"]"),rowPointer3)="","",INDEX(INDIRECT("ALL["&amp;UNTANA7[#Headers]&amp;"]"),rowPointer3))</f>
        <v/>
      </c>
      <c r="I357" s="6" t="str">
        <f ca="1">IF(INDEX(INDIRECT("ALL["&amp;UNTANA7[#Headers]&amp;"]"),rowPointer3)="","",INDEX(INDIRECT("ALL["&amp;UNTANA7[#Headers]&amp;"]"),rowPointer3))</f>
        <v/>
      </c>
      <c r="J357" s="6" t="str">
        <f ca="1">IF(INDEX(INDIRECT("ALL["&amp;UNTANA7[#Headers]&amp;"]"),rowPointer3)="","",INDEX(INDIRECT("ALL["&amp;UNTANA7[#Headers]&amp;"]"),rowPointer3))</f>
        <v/>
      </c>
      <c r="K357" s="2" t="str">
        <f ca="1">IF(INDEX(INDIRECT("ALL["&amp;UNTANA7[#Headers]&amp;"]"),rowPointer3)="","",INDEX(INDIRECT("ALL["&amp;UNTANA7[#Headers]&amp;"]"),rowPointer3))</f>
        <v/>
      </c>
      <c r="L357" s="6" t="str">
        <f ca="1">IF(INDEX(INDIRECT("ALL["&amp;UNTANA7[#Headers]&amp;"]"),rowPointer3)="","",INDEX(INDIRECT("ALL["&amp;UNTANA7[#Headers]&amp;"]"),rowPointer3))</f>
        <v/>
      </c>
      <c r="M357" s="6" t="str">
        <f ca="1">IF(INDEX(INDIRECT("ALL["&amp;UNTANA7[#Headers]&amp;"]"),rowPointer3)="","",INDEX(INDIRECT("ALL["&amp;UNTANA7[#Headers]&amp;"]"),rowPointer3))</f>
        <v>CALCULATOR JOYKO CC-12CO YELLOW</v>
      </c>
      <c r="N357" s="6" t="str">
        <f ca="1">IF(INDEX(INDIRECT("ALL["&amp;UNTANA7[#Headers]&amp;"]"),rowPointer3)="","",INDEX(INDIRECT("ALL["&amp;UNTANA7[#Headers]&amp;"]"),rowPointer3))</f>
        <v/>
      </c>
      <c r="O357" s="9">
        <f ca="1">IF(INDEX(INDIRECT("ALL["&amp;UNTANA7[#Headers]&amp;"]"),rowPointer3)="","",INDEX(INDIRECT("ALL["&amp;UNTANA7[#Headers]&amp;"]"),rowPointer3))</f>
        <v>26</v>
      </c>
      <c r="P357" s="6" t="str">
        <f ca="1">IF(INDEX(INDIRECT("ALL["&amp;UNTANA7[#Headers]&amp;"]"),rowPointer3)="","",INDEX(INDIRECT("ALL["&amp;UNTANA7[#Headers]&amp;"]"),rowPointer3))</f>
        <v>PCS</v>
      </c>
      <c r="Q357" s="9">
        <f ca="1">IF(INDEX(INDIRECT("ALL["&amp;UNTANA7[#Headers]&amp;"]"),rowPointer3)="","",INDEX(INDIRECT("ALL["&amp;UNTANA7[#Headers]&amp;"]"),rowPointer3))</f>
        <v>56000</v>
      </c>
      <c r="R357" s="9" t="str">
        <f ca="1">IF(INDEX(INDIRECT("ALL["&amp;UNTANA7[#Headers]&amp;"]"),rowPointer3)="","",INDEX(INDIRECT("ALL["&amp;UNTANA7[#Headers]&amp;"]"),rowPointer3))</f>
        <v/>
      </c>
      <c r="S357" s="6" t="str">
        <f ca="1">IF(INDEX(INDIRECT("ALL["&amp;UNTANA7[#Headers]&amp;"]"),rowPointer3)="","",INDEX(INDIRECT("ALL["&amp;UNTANA7[#Headers]&amp;"]"),rowPointer3))</f>
        <v>4 BOX X 20 PCS</v>
      </c>
      <c r="T357" s="4">
        <f ca="1">IF(INDEX(INDIRECT("ALL["&amp;UNTANA7[#Headers]&amp;"]"),rowPointer3)="","",INDEX(INDIRECT("ALL["&amp;UNTANA7[#Headers]&amp;"]"),rowPointer3))</f>
        <v>0.125</v>
      </c>
      <c r="U357" s="4">
        <f ca="1">IF(INDEX(INDIRECT("ALL["&amp;UNTANA7[#Headers]&amp;"]"),rowPointer3)="","",INDEX(INDIRECT("ALL["&amp;UNTANA7[#Headers]&amp;"]"),rowPointer3))</f>
        <v>0.05</v>
      </c>
      <c r="V357" s="9" t="str">
        <f ca="1">IF(INDEX(INDIRECT("ALL["&amp;UNTANA7[#Headers]&amp;"]"),rowPointer3)="","",INDEX(INDIRECT("ALL["&amp;UNTANA7[#Headers]&amp;"]"),rowPointer3))</f>
        <v/>
      </c>
      <c r="W357" s="6" t="str">
        <f ca="1">IF(INDEX(INDIRECT("ALL["&amp;UNTANA7[#Headers]&amp;"]"),rowPointer3)="","",INDEX(INDIRECT("ALL["&amp;UNTANA7[#Headers]&amp;"]"),rowPointer3))</f>
        <v/>
      </c>
    </row>
    <row r="358" spans="1:23" x14ac:dyDescent="0.25">
      <c r="A358" s="7">
        <v>354</v>
      </c>
      <c r="D358">
        <f t="shared" si="5"/>
        <v>354</v>
      </c>
      <c r="E358" t="str">
        <f ca="1">INDEX(INDIRECT("ALL["&amp;UNTANA7[#Headers]&amp;"]"),rowPointer3)</f>
        <v/>
      </c>
      <c r="F358" s="2" t="str">
        <f ca="1">INDEX(INDIRECT("ALL["&amp;UNTANA7[#Headers]&amp;"]"),rowPointer3)</f>
        <v/>
      </c>
      <c r="G358" s="6" t="str">
        <f ca="1">IF(INDEX(INDIRECT("ALL["&amp;UNTANA7[#Headers]&amp;"]"),rowPointer3)="","",INDEX(INDIRECT("ALL["&amp;UNTANA7[#Headers]&amp;"]"),rowPointer3))</f>
        <v/>
      </c>
      <c r="H358" s="6" t="str">
        <f ca="1">IF(INDEX(INDIRECT("ALL["&amp;UNTANA7[#Headers]&amp;"]"),rowPointer3)="","",INDEX(INDIRECT("ALL["&amp;UNTANA7[#Headers]&amp;"]"),rowPointer3))</f>
        <v/>
      </c>
      <c r="I358" s="6" t="str">
        <f ca="1">IF(INDEX(INDIRECT("ALL["&amp;UNTANA7[#Headers]&amp;"]"),rowPointer3)="","",INDEX(INDIRECT("ALL["&amp;UNTANA7[#Headers]&amp;"]"),rowPointer3))</f>
        <v/>
      </c>
      <c r="J358" s="6" t="str">
        <f ca="1">IF(INDEX(INDIRECT("ALL["&amp;UNTANA7[#Headers]&amp;"]"),rowPointer3)="","",INDEX(INDIRECT("ALL["&amp;UNTANA7[#Headers]&amp;"]"),rowPointer3))</f>
        <v/>
      </c>
      <c r="K358" s="2" t="str">
        <f ca="1">IF(INDEX(INDIRECT("ALL["&amp;UNTANA7[#Headers]&amp;"]"),rowPointer3)="","",INDEX(INDIRECT("ALL["&amp;UNTANA7[#Headers]&amp;"]"),rowPointer3))</f>
        <v/>
      </c>
      <c r="L358" s="6" t="str">
        <f ca="1">IF(INDEX(INDIRECT("ALL["&amp;UNTANA7[#Headers]&amp;"]"),rowPointer3)="","",INDEX(INDIRECT("ALL["&amp;UNTANA7[#Headers]&amp;"]"),rowPointer3))</f>
        <v/>
      </c>
      <c r="M358" s="6" t="str">
        <f ca="1">IF(INDEX(INDIRECT("ALL["&amp;UNTANA7[#Headers]&amp;"]"),rowPointer3)="","",INDEX(INDIRECT("ALL["&amp;UNTANA7[#Headers]&amp;"]"),rowPointer3))</f>
        <v/>
      </c>
      <c r="N358" s="6" t="str">
        <f ca="1">IF(INDEX(INDIRECT("ALL["&amp;UNTANA7[#Headers]&amp;"]"),rowPointer3)="","",INDEX(INDIRECT("ALL["&amp;UNTANA7[#Headers]&amp;"]"),rowPointer3))</f>
        <v/>
      </c>
      <c r="O358" s="9" t="str">
        <f ca="1">IF(INDEX(INDIRECT("ALL["&amp;UNTANA7[#Headers]&amp;"]"),rowPointer3)="","",INDEX(INDIRECT("ALL["&amp;UNTANA7[#Headers]&amp;"]"),rowPointer3))</f>
        <v/>
      </c>
      <c r="P358" s="6" t="str">
        <f ca="1">IF(INDEX(INDIRECT("ALL["&amp;UNTANA7[#Headers]&amp;"]"),rowPointer3)="","",INDEX(INDIRECT("ALL["&amp;UNTANA7[#Headers]&amp;"]"),rowPointer3))</f>
        <v/>
      </c>
      <c r="Q358" s="9" t="str">
        <f ca="1">IF(INDEX(INDIRECT("ALL["&amp;UNTANA7[#Headers]&amp;"]"),rowPointer3)="","",INDEX(INDIRECT("ALL["&amp;UNTANA7[#Headers]&amp;"]"),rowPointer3))</f>
        <v/>
      </c>
      <c r="R358" s="9" t="str">
        <f ca="1">IF(INDEX(INDIRECT("ALL["&amp;UNTANA7[#Headers]&amp;"]"),rowPointer3)="","",INDEX(INDIRECT("ALL["&amp;UNTANA7[#Headers]&amp;"]"),rowPointer3))</f>
        <v/>
      </c>
      <c r="S358" s="6" t="str">
        <f ca="1">IF(INDEX(INDIRECT("ALL["&amp;UNTANA7[#Headers]&amp;"]"),rowPointer3)="","",INDEX(INDIRECT("ALL["&amp;UNTANA7[#Headers]&amp;"]"),rowPointer3))</f>
        <v/>
      </c>
      <c r="T358" s="4" t="str">
        <f ca="1">IF(INDEX(INDIRECT("ALL["&amp;UNTANA7[#Headers]&amp;"]"),rowPointer3)="","",INDEX(INDIRECT("ALL["&amp;UNTANA7[#Headers]&amp;"]"),rowPointer3))</f>
        <v/>
      </c>
      <c r="U358" s="4" t="str">
        <f ca="1">IF(INDEX(INDIRECT("ALL["&amp;UNTANA7[#Headers]&amp;"]"),rowPointer3)="","",INDEX(INDIRECT("ALL["&amp;UNTANA7[#Headers]&amp;"]"),rowPointer3))</f>
        <v/>
      </c>
      <c r="V358" s="9" t="str">
        <f ca="1">IF(INDEX(INDIRECT("ALL["&amp;UNTANA7[#Headers]&amp;"]"),rowPointer3)="","",INDEX(INDIRECT("ALL["&amp;UNTANA7[#Headers]&amp;"]"),rowPointer3))</f>
        <v/>
      </c>
      <c r="W358" s="6" t="str">
        <f ca="1">IF(INDEX(INDIRECT("ALL["&amp;UNTANA7[#Headers]&amp;"]"),rowPointer3)="","",INDEX(INDIRECT("ALL["&amp;UNTANA7[#Headers]&amp;"]"),rowPointer3))</f>
        <v/>
      </c>
    </row>
    <row r="359" spans="1:23" x14ac:dyDescent="0.25">
      <c r="A359" s="7">
        <v>355</v>
      </c>
      <c r="D359">
        <f t="shared" si="5"/>
        <v>355</v>
      </c>
      <c r="E359">
        <f ca="1">INDEX(INDIRECT("ALL["&amp;UNTANA7[#Headers]&amp;"]"),rowPointer3)</f>
        <v>68</v>
      </c>
      <c r="F359" s="2" t="str">
        <f ca="1">INDEX(INDIRECT("ALL["&amp;UNTANA7[#Headers]&amp;"]"),rowPointer3)</f>
        <v/>
      </c>
      <c r="G359" s="6" t="str">
        <f ca="1">IF(INDEX(INDIRECT("ALL["&amp;UNTANA7[#Headers]&amp;"]"),rowPointer3)="","",INDEX(INDIRECT("ALL["&amp;UNTANA7[#Headers]&amp;"]"),rowPointer3))</f>
        <v>KALINDO SUKSES</v>
      </c>
      <c r="H359" s="6" t="str">
        <f ca="1">IF(INDEX(INDIRECT("ALL["&amp;UNTANA7[#Headers]&amp;"]"),rowPointer3)="","",INDEX(INDIRECT("ALL["&amp;UNTANA7[#Headers]&amp;"]"),rowPointer3))</f>
        <v>ARTO MORO</v>
      </c>
      <c r="I359" s="6" t="str">
        <f ca="1">IF(INDEX(INDIRECT("ALL["&amp;UNTANA7[#Headers]&amp;"]"),rowPointer3)="","",INDEX(INDIRECT("ALL["&amp;UNTANA7[#Headers]&amp;"]"),rowPointer3))</f>
        <v>SN23010094</v>
      </c>
      <c r="J359" s="6" t="str">
        <f ca="1">IF(INDEX(INDIRECT("ALL["&amp;UNTANA7[#Headers]&amp;"]"),rowPointer3)="","",INDEX(INDIRECT("ALL["&amp;UNTANA7[#Headers]&amp;"]"),rowPointer3))</f>
        <v/>
      </c>
      <c r="K359" s="2">
        <f ca="1">IF(INDEX(INDIRECT("ALL["&amp;UNTANA7[#Headers]&amp;"]"),rowPointer3)="","",INDEX(INDIRECT("ALL["&amp;UNTANA7[#Headers]&amp;"]"),rowPointer3))</f>
        <v>44935</v>
      </c>
      <c r="L359" s="6" t="str">
        <f ca="1">IF(INDEX(INDIRECT("ALL["&amp;UNTANA7[#Headers]&amp;"]"),rowPointer3)="","",INDEX(INDIRECT("ALL["&amp;UNTANA7[#Headers]&amp;"]"),rowPointer3))</f>
        <v/>
      </c>
      <c r="M359" s="6" t="str">
        <f ca="1">IF(INDEX(INDIRECT("ALL["&amp;UNTANA7[#Headers]&amp;"]"),rowPointer3)="","",INDEX(INDIRECT("ALL["&amp;UNTANA7[#Headers]&amp;"]"),rowPointer3))</f>
        <v>CALCULATOR JOYKO CC-800 CH</v>
      </c>
      <c r="N359" s="6">
        <f ca="1">IF(INDEX(INDIRECT("ALL["&amp;UNTANA7[#Headers]&amp;"]"),rowPointer3)="","",INDEX(INDIRECT("ALL["&amp;UNTANA7[#Headers]&amp;"]"),rowPointer3))</f>
        <v>1</v>
      </c>
      <c r="O359" s="9">
        <f ca="1">IF(INDEX(INDIRECT("ALL["&amp;UNTANA7[#Headers]&amp;"]"),rowPointer3)="","",INDEX(INDIRECT("ALL["&amp;UNTANA7[#Headers]&amp;"]"),rowPointer3))</f>
        <v>60</v>
      </c>
      <c r="P359" s="6" t="str">
        <f ca="1">IF(INDEX(INDIRECT("ALL["&amp;UNTANA7[#Headers]&amp;"]"),rowPointer3)="","",INDEX(INDIRECT("ALL["&amp;UNTANA7[#Headers]&amp;"]"),rowPointer3))</f>
        <v>PCS</v>
      </c>
      <c r="Q359" s="9">
        <f ca="1">IF(INDEX(INDIRECT("ALL["&amp;UNTANA7[#Headers]&amp;"]"),rowPointer3)="","",INDEX(INDIRECT("ALL["&amp;UNTANA7[#Headers]&amp;"]"),rowPointer3))</f>
        <v>79000</v>
      </c>
      <c r="R359" s="9" t="str">
        <f ca="1">IF(INDEX(INDIRECT("ALL["&amp;UNTANA7[#Headers]&amp;"]"),rowPointer3)="","",INDEX(INDIRECT("ALL["&amp;UNTANA7[#Headers]&amp;"]"),rowPointer3))</f>
        <v/>
      </c>
      <c r="S359" s="6" t="str">
        <f ca="1">IF(INDEX(INDIRECT("ALL["&amp;UNTANA7[#Headers]&amp;"]"),rowPointer3)="","",INDEX(INDIRECT("ALL["&amp;UNTANA7[#Headers]&amp;"]"),rowPointer3))</f>
        <v>6 BOX X 10 PCS</v>
      </c>
      <c r="T359" s="4">
        <f ca="1">IF(INDEX(INDIRECT("ALL["&amp;UNTANA7[#Headers]&amp;"]"),rowPointer3)="","",INDEX(INDIRECT("ALL["&amp;UNTANA7[#Headers]&amp;"]"),rowPointer3))</f>
        <v>0.125</v>
      </c>
      <c r="U359" s="4">
        <f ca="1">IF(INDEX(INDIRECT("ALL["&amp;UNTANA7[#Headers]&amp;"]"),rowPointer3)="","",INDEX(INDIRECT("ALL["&amp;UNTANA7[#Headers]&amp;"]"),rowPointer3))</f>
        <v>0.05</v>
      </c>
      <c r="V359" s="9" t="str">
        <f ca="1">IF(INDEX(INDIRECT("ALL["&amp;UNTANA7[#Headers]&amp;"]"),rowPointer3)="","",INDEX(INDIRECT("ALL["&amp;UNTANA7[#Headers]&amp;"]"),rowPointer3))</f>
        <v/>
      </c>
      <c r="W359" s="6" t="str">
        <f ca="1">IF(INDEX(INDIRECT("ALL["&amp;UNTANA7[#Headers]&amp;"]"),rowPointer3)="","",INDEX(INDIRECT("ALL["&amp;UNTANA7[#Headers]&amp;"]"),rowPointer3))</f>
        <v/>
      </c>
    </row>
    <row r="360" spans="1:23" x14ac:dyDescent="0.25">
      <c r="A360" s="7">
        <v>356</v>
      </c>
      <c r="D360">
        <f t="shared" si="5"/>
        <v>356</v>
      </c>
      <c r="E360" t="str">
        <f ca="1">INDEX(INDIRECT("ALL["&amp;UNTANA7[#Headers]&amp;"]"),rowPointer3)</f>
        <v/>
      </c>
      <c r="F360" s="2" t="str">
        <f ca="1">INDEX(INDIRECT("ALL["&amp;UNTANA7[#Headers]&amp;"]"),rowPointer3)</f>
        <v/>
      </c>
      <c r="G360" s="6" t="str">
        <f ca="1">IF(INDEX(INDIRECT("ALL["&amp;UNTANA7[#Headers]&amp;"]"),rowPointer3)="","",INDEX(INDIRECT("ALL["&amp;UNTANA7[#Headers]&amp;"]"),rowPointer3))</f>
        <v/>
      </c>
      <c r="H360" s="6" t="str">
        <f ca="1">IF(INDEX(INDIRECT("ALL["&amp;UNTANA7[#Headers]&amp;"]"),rowPointer3)="","",INDEX(INDIRECT("ALL["&amp;UNTANA7[#Headers]&amp;"]"),rowPointer3))</f>
        <v/>
      </c>
      <c r="I360" s="6" t="str">
        <f ca="1">IF(INDEX(INDIRECT("ALL["&amp;UNTANA7[#Headers]&amp;"]"),rowPointer3)="","",INDEX(INDIRECT("ALL["&amp;UNTANA7[#Headers]&amp;"]"),rowPointer3))</f>
        <v/>
      </c>
      <c r="J360" s="6" t="str">
        <f ca="1">IF(INDEX(INDIRECT("ALL["&amp;UNTANA7[#Headers]&amp;"]"),rowPointer3)="","",INDEX(INDIRECT("ALL["&amp;UNTANA7[#Headers]&amp;"]"),rowPointer3))</f>
        <v/>
      </c>
      <c r="K360" s="2" t="str">
        <f ca="1">IF(INDEX(INDIRECT("ALL["&amp;UNTANA7[#Headers]&amp;"]"),rowPointer3)="","",INDEX(INDIRECT("ALL["&amp;UNTANA7[#Headers]&amp;"]"),rowPointer3))</f>
        <v/>
      </c>
      <c r="L360" s="6" t="str">
        <f ca="1">IF(INDEX(INDIRECT("ALL["&amp;UNTANA7[#Headers]&amp;"]"),rowPointer3)="","",INDEX(INDIRECT("ALL["&amp;UNTANA7[#Headers]&amp;"]"),rowPointer3))</f>
        <v/>
      </c>
      <c r="M360" s="6" t="str">
        <f ca="1">IF(INDEX(INDIRECT("ALL["&amp;UNTANA7[#Headers]&amp;"]"),rowPointer3)="","",INDEX(INDIRECT("ALL["&amp;UNTANA7[#Headers]&amp;"]"),rowPointer3))</f>
        <v/>
      </c>
      <c r="N360" s="6" t="str">
        <f ca="1">IF(INDEX(INDIRECT("ALL["&amp;UNTANA7[#Headers]&amp;"]"),rowPointer3)="","",INDEX(INDIRECT("ALL["&amp;UNTANA7[#Headers]&amp;"]"),rowPointer3))</f>
        <v/>
      </c>
      <c r="O360" s="9" t="str">
        <f ca="1">IF(INDEX(INDIRECT("ALL["&amp;UNTANA7[#Headers]&amp;"]"),rowPointer3)="","",INDEX(INDIRECT("ALL["&amp;UNTANA7[#Headers]&amp;"]"),rowPointer3))</f>
        <v/>
      </c>
      <c r="P360" s="6" t="str">
        <f ca="1">IF(INDEX(INDIRECT("ALL["&amp;UNTANA7[#Headers]&amp;"]"),rowPointer3)="","",INDEX(INDIRECT("ALL["&amp;UNTANA7[#Headers]&amp;"]"),rowPointer3))</f>
        <v/>
      </c>
      <c r="Q360" s="9" t="str">
        <f ca="1">IF(INDEX(INDIRECT("ALL["&amp;UNTANA7[#Headers]&amp;"]"),rowPointer3)="","",INDEX(INDIRECT("ALL["&amp;UNTANA7[#Headers]&amp;"]"),rowPointer3))</f>
        <v/>
      </c>
      <c r="R360" s="9" t="str">
        <f ca="1">IF(INDEX(INDIRECT("ALL["&amp;UNTANA7[#Headers]&amp;"]"),rowPointer3)="","",INDEX(INDIRECT("ALL["&amp;UNTANA7[#Headers]&amp;"]"),rowPointer3))</f>
        <v/>
      </c>
      <c r="S360" s="6" t="str">
        <f ca="1">IF(INDEX(INDIRECT("ALL["&amp;UNTANA7[#Headers]&amp;"]"),rowPointer3)="","",INDEX(INDIRECT("ALL["&amp;UNTANA7[#Headers]&amp;"]"),rowPointer3))</f>
        <v/>
      </c>
      <c r="T360" s="4" t="str">
        <f ca="1">IF(INDEX(INDIRECT("ALL["&amp;UNTANA7[#Headers]&amp;"]"),rowPointer3)="","",INDEX(INDIRECT("ALL["&amp;UNTANA7[#Headers]&amp;"]"),rowPointer3))</f>
        <v/>
      </c>
      <c r="U360" s="4" t="str">
        <f ca="1">IF(INDEX(INDIRECT("ALL["&amp;UNTANA7[#Headers]&amp;"]"),rowPointer3)="","",INDEX(INDIRECT("ALL["&amp;UNTANA7[#Headers]&amp;"]"),rowPointer3))</f>
        <v/>
      </c>
      <c r="V360" s="9" t="str">
        <f ca="1">IF(INDEX(INDIRECT("ALL["&amp;UNTANA7[#Headers]&amp;"]"),rowPointer3)="","",INDEX(INDIRECT("ALL["&amp;UNTANA7[#Headers]&amp;"]"),rowPointer3))</f>
        <v/>
      </c>
      <c r="W360" s="6" t="str">
        <f ca="1">IF(INDEX(INDIRECT("ALL["&amp;UNTANA7[#Headers]&amp;"]"),rowPointer3)="","",INDEX(INDIRECT("ALL["&amp;UNTANA7[#Headers]&amp;"]"),rowPointer3))</f>
        <v/>
      </c>
    </row>
    <row r="361" spans="1:23" x14ac:dyDescent="0.25">
      <c r="A361" s="7">
        <v>357</v>
      </c>
      <c r="D361">
        <f t="shared" si="5"/>
        <v>357</v>
      </c>
      <c r="E361">
        <f ca="1">INDEX(INDIRECT("ALL["&amp;UNTANA7[#Headers]&amp;"]"),rowPointer3)</f>
        <v>69</v>
      </c>
      <c r="F361" s="2" t="str">
        <f ca="1">INDEX(INDIRECT("ALL["&amp;UNTANA7[#Headers]&amp;"]"),rowPointer3)</f>
        <v/>
      </c>
      <c r="G361" s="6" t="str">
        <f ca="1">IF(INDEX(INDIRECT("ALL["&amp;UNTANA7[#Headers]&amp;"]"),rowPointer3)="","",INDEX(INDIRECT("ALL["&amp;UNTANA7[#Headers]&amp;"]"),rowPointer3))</f>
        <v>KENKO SINAR INDONESIA</v>
      </c>
      <c r="H361" s="6" t="str">
        <f ca="1">IF(INDEX(INDIRECT("ALL["&amp;UNTANA7[#Headers]&amp;"]"),rowPointer3)="","",INDEX(INDIRECT("ALL["&amp;UNTANA7[#Headers]&amp;"]"),rowPointer3))</f>
        <v>ARTO MORO</v>
      </c>
      <c r="I361" s="6" t="str">
        <f ca="1">IF(INDEX(INDIRECT("ALL["&amp;UNTANA7[#Headers]&amp;"]"),rowPointer3)="","",INDEX(INDIRECT("ALL["&amp;UNTANA7[#Headers]&amp;"]"),rowPointer3))</f>
        <v>23010574</v>
      </c>
      <c r="J361" s="6" t="str">
        <f ca="1">IF(INDEX(INDIRECT("ALL["&amp;UNTANA7[#Headers]&amp;"]"),rowPointer3)="","",INDEX(INDIRECT("ALL["&amp;UNTANA7[#Headers]&amp;"]"),rowPointer3))</f>
        <v>SA 39427</v>
      </c>
      <c r="K361" s="2">
        <f ca="1">IF(INDEX(INDIRECT("ALL["&amp;UNTANA7[#Headers]&amp;"]"),rowPointer3)="","",INDEX(INDIRECT("ALL["&amp;UNTANA7[#Headers]&amp;"]"),rowPointer3))</f>
        <v>44936</v>
      </c>
      <c r="L361" s="6" t="str">
        <f ca="1">IF(INDEX(INDIRECT("ALL["&amp;UNTANA7[#Headers]&amp;"]"),rowPointer3)="","",INDEX(INDIRECT("ALL["&amp;UNTANA7[#Headers]&amp;"]"),rowPointer3))</f>
        <v/>
      </c>
      <c r="M361" s="6" t="str">
        <f ca="1">IF(INDEX(INDIRECT("ALL["&amp;UNTANA7[#Headers]&amp;"]"),rowPointer3)="","",INDEX(INDIRECT("ALL["&amp;UNTANA7[#Headers]&amp;"]"),rowPointer3))</f>
        <v>KENKO CORRECTION FLUID KE-823M</v>
      </c>
      <c r="N361" s="6">
        <f ca="1">IF(INDEX(INDIRECT("ALL["&amp;UNTANA7[#Headers]&amp;"]"),rowPointer3)="","",INDEX(INDIRECT("ALL["&amp;UNTANA7[#Headers]&amp;"]"),rowPointer3))</f>
        <v>2</v>
      </c>
      <c r="O361" s="9" t="str">
        <f ca="1">IF(INDEX(INDIRECT("ALL["&amp;UNTANA7[#Headers]&amp;"]"),rowPointer3)="","",INDEX(INDIRECT("ALL["&amp;UNTANA7[#Headers]&amp;"]"),rowPointer3))</f>
        <v/>
      </c>
      <c r="P361" s="6" t="str">
        <f ca="1">IF(INDEX(INDIRECT("ALL["&amp;UNTANA7[#Headers]&amp;"]"),rowPointer3)="","",INDEX(INDIRECT("ALL["&amp;UNTANA7[#Headers]&amp;"]"),rowPointer3))</f>
        <v/>
      </c>
      <c r="Q361" s="9" t="str">
        <f ca="1">IF(INDEX(INDIRECT("ALL["&amp;UNTANA7[#Headers]&amp;"]"),rowPointer3)="","",INDEX(INDIRECT("ALL["&amp;UNTANA7[#Headers]&amp;"]"),rowPointer3))</f>
        <v/>
      </c>
      <c r="R361" s="9">
        <f ca="1">IF(INDEX(INDIRECT("ALL["&amp;UNTANA7[#Headers]&amp;"]"),rowPointer3)="","",INDEX(INDIRECT("ALL["&amp;UNTANA7[#Headers]&amp;"]"),rowPointer3))</f>
        <v>2052000</v>
      </c>
      <c r="S361" s="6" t="str">
        <f ca="1">IF(INDEX(INDIRECT("ALL["&amp;UNTANA7[#Headers]&amp;"]"),rowPointer3)="","",INDEX(INDIRECT("ALL["&amp;UNTANA7[#Headers]&amp;"]"),rowPointer3))</f>
        <v>36 DOZ</v>
      </c>
      <c r="T361" s="4">
        <f ca="1">IF(INDEX(INDIRECT("ALL["&amp;UNTANA7[#Headers]&amp;"]"),rowPointer3)="","",INDEX(INDIRECT("ALL["&amp;UNTANA7[#Headers]&amp;"]"),rowPointer3))</f>
        <v>0.17</v>
      </c>
      <c r="U361" s="4" t="str">
        <f ca="1">IF(INDEX(INDIRECT("ALL["&amp;UNTANA7[#Headers]&amp;"]"),rowPointer3)="","",INDEX(INDIRECT("ALL["&amp;UNTANA7[#Headers]&amp;"]"),rowPointer3))</f>
        <v/>
      </c>
      <c r="V361" s="9" t="str">
        <f ca="1">IF(INDEX(INDIRECT("ALL["&amp;UNTANA7[#Headers]&amp;"]"),rowPointer3)="","",INDEX(INDIRECT("ALL["&amp;UNTANA7[#Headers]&amp;"]"),rowPointer3))</f>
        <v/>
      </c>
      <c r="W361" s="6" t="str">
        <f ca="1">IF(INDEX(INDIRECT("ALL["&amp;UNTANA7[#Headers]&amp;"]"),rowPointer3)="","",INDEX(INDIRECT("ALL["&amp;UNTANA7[#Headers]&amp;"]"),rowPointer3))</f>
        <v/>
      </c>
    </row>
    <row r="362" spans="1:23" x14ac:dyDescent="0.25">
      <c r="A362" s="7">
        <v>358</v>
      </c>
      <c r="D362">
        <f t="shared" si="5"/>
        <v>358</v>
      </c>
      <c r="E362" t="str">
        <f ca="1">INDEX(INDIRECT("ALL["&amp;UNTANA7[#Headers]&amp;"]"),rowPointer3)</f>
        <v/>
      </c>
      <c r="F362" s="2" t="str">
        <f ca="1">INDEX(INDIRECT("ALL["&amp;UNTANA7[#Headers]&amp;"]"),rowPointer3)</f>
        <v/>
      </c>
      <c r="G362" s="6" t="str">
        <f ca="1">IF(INDEX(INDIRECT("ALL["&amp;UNTANA7[#Headers]&amp;"]"),rowPointer3)="","",INDEX(INDIRECT("ALL["&amp;UNTANA7[#Headers]&amp;"]"),rowPointer3))</f>
        <v/>
      </c>
      <c r="H362" s="6" t="str">
        <f ca="1">IF(INDEX(INDIRECT("ALL["&amp;UNTANA7[#Headers]&amp;"]"),rowPointer3)="","",INDEX(INDIRECT("ALL["&amp;UNTANA7[#Headers]&amp;"]"),rowPointer3))</f>
        <v/>
      </c>
      <c r="I362" s="6" t="str">
        <f ca="1">IF(INDEX(INDIRECT("ALL["&amp;UNTANA7[#Headers]&amp;"]"),rowPointer3)="","",INDEX(INDIRECT("ALL["&amp;UNTANA7[#Headers]&amp;"]"),rowPointer3))</f>
        <v/>
      </c>
      <c r="J362" s="6" t="str">
        <f ca="1">IF(INDEX(INDIRECT("ALL["&amp;UNTANA7[#Headers]&amp;"]"),rowPointer3)="","",INDEX(INDIRECT("ALL["&amp;UNTANA7[#Headers]&amp;"]"),rowPointer3))</f>
        <v/>
      </c>
      <c r="K362" s="2" t="str">
        <f ca="1">IF(INDEX(INDIRECT("ALL["&amp;UNTANA7[#Headers]&amp;"]"),rowPointer3)="","",INDEX(INDIRECT("ALL["&amp;UNTANA7[#Headers]&amp;"]"),rowPointer3))</f>
        <v/>
      </c>
      <c r="L362" s="6" t="str">
        <f ca="1">IF(INDEX(INDIRECT("ALL["&amp;UNTANA7[#Headers]&amp;"]"),rowPointer3)="","",INDEX(INDIRECT("ALL["&amp;UNTANA7[#Headers]&amp;"]"),rowPointer3))</f>
        <v/>
      </c>
      <c r="M362" s="6" t="str">
        <f ca="1">IF(INDEX(INDIRECT("ALL["&amp;UNTANA7[#Headers]&amp;"]"),rowPointer3)="","",INDEX(INDIRECT("ALL["&amp;UNTANA7[#Headers]&amp;"]"),rowPointer3))</f>
        <v>KENKO DOUBLE TAPE 48MM HG BLUE CORE (BT)</v>
      </c>
      <c r="N362" s="6">
        <f ca="1">IF(INDEX(INDIRECT("ALL["&amp;UNTANA7[#Headers]&amp;"]"),rowPointer3)="","",INDEX(INDIRECT("ALL["&amp;UNTANA7[#Headers]&amp;"]"),rowPointer3))</f>
        <v>1</v>
      </c>
      <c r="O362" s="9" t="str">
        <f ca="1">IF(INDEX(INDIRECT("ALL["&amp;UNTANA7[#Headers]&amp;"]"),rowPointer3)="","",INDEX(INDIRECT("ALL["&amp;UNTANA7[#Headers]&amp;"]"),rowPointer3))</f>
        <v/>
      </c>
      <c r="P362" s="6" t="str">
        <f ca="1">IF(INDEX(INDIRECT("ALL["&amp;UNTANA7[#Headers]&amp;"]"),rowPointer3)="","",INDEX(INDIRECT("ALL["&amp;UNTANA7[#Headers]&amp;"]"),rowPointer3))</f>
        <v/>
      </c>
      <c r="Q362" s="9" t="str">
        <f ca="1">IF(INDEX(INDIRECT("ALL["&amp;UNTANA7[#Headers]&amp;"]"),rowPointer3)="","",INDEX(INDIRECT("ALL["&amp;UNTANA7[#Headers]&amp;"]"),rowPointer3))</f>
        <v/>
      </c>
      <c r="R362" s="9">
        <f ca="1">IF(INDEX(INDIRECT("ALL["&amp;UNTANA7[#Headers]&amp;"]"),rowPointer3)="","",INDEX(INDIRECT("ALL["&amp;UNTANA7[#Headers]&amp;"]"),rowPointer3))</f>
        <v>570000</v>
      </c>
      <c r="S362" s="6" t="str">
        <f ca="1">IF(INDEX(INDIRECT("ALL["&amp;UNTANA7[#Headers]&amp;"]"),rowPointer3)="","",INDEX(INDIRECT("ALL["&amp;UNTANA7[#Headers]&amp;"]"),rowPointer3))</f>
        <v>60 ROL</v>
      </c>
      <c r="T362" s="4">
        <f ca="1">IF(INDEX(INDIRECT("ALL["&amp;UNTANA7[#Headers]&amp;"]"),rowPointer3)="","",INDEX(INDIRECT("ALL["&amp;UNTANA7[#Headers]&amp;"]"),rowPointer3))</f>
        <v>0.17</v>
      </c>
      <c r="U362" s="4" t="str">
        <f ca="1">IF(INDEX(INDIRECT("ALL["&amp;UNTANA7[#Headers]&amp;"]"),rowPointer3)="","",INDEX(INDIRECT("ALL["&amp;UNTANA7[#Headers]&amp;"]"),rowPointer3))</f>
        <v/>
      </c>
      <c r="V362" s="9" t="str">
        <f ca="1">IF(INDEX(INDIRECT("ALL["&amp;UNTANA7[#Headers]&amp;"]"),rowPointer3)="","",INDEX(INDIRECT("ALL["&amp;UNTANA7[#Headers]&amp;"]"),rowPointer3))</f>
        <v/>
      </c>
      <c r="W362" s="6" t="str">
        <f ca="1">IF(INDEX(INDIRECT("ALL["&amp;UNTANA7[#Headers]&amp;"]"),rowPointer3)="","",INDEX(INDIRECT("ALL["&amp;UNTANA7[#Headers]&amp;"]"),rowPointer3))</f>
        <v/>
      </c>
    </row>
    <row r="363" spans="1:23" x14ac:dyDescent="0.25">
      <c r="A363" s="7">
        <v>359</v>
      </c>
      <c r="D363">
        <f t="shared" si="5"/>
        <v>359</v>
      </c>
      <c r="E363" t="str">
        <f ca="1">INDEX(INDIRECT("ALL["&amp;UNTANA7[#Headers]&amp;"]"),rowPointer3)</f>
        <v/>
      </c>
      <c r="F363" s="2" t="str">
        <f ca="1">INDEX(INDIRECT("ALL["&amp;UNTANA7[#Headers]&amp;"]"),rowPointer3)</f>
        <v/>
      </c>
      <c r="G363" s="6" t="str">
        <f ca="1">IF(INDEX(INDIRECT("ALL["&amp;UNTANA7[#Headers]&amp;"]"),rowPointer3)="","",INDEX(INDIRECT("ALL["&amp;UNTANA7[#Headers]&amp;"]"),rowPointer3))</f>
        <v/>
      </c>
      <c r="H363" s="6" t="str">
        <f ca="1">IF(INDEX(INDIRECT("ALL["&amp;UNTANA7[#Headers]&amp;"]"),rowPointer3)="","",INDEX(INDIRECT("ALL["&amp;UNTANA7[#Headers]&amp;"]"),rowPointer3))</f>
        <v/>
      </c>
      <c r="I363" s="6" t="str">
        <f ca="1">IF(INDEX(INDIRECT("ALL["&amp;UNTANA7[#Headers]&amp;"]"),rowPointer3)="","",INDEX(INDIRECT("ALL["&amp;UNTANA7[#Headers]&amp;"]"),rowPointer3))</f>
        <v/>
      </c>
      <c r="J363" s="6" t="str">
        <f ca="1">IF(INDEX(INDIRECT("ALL["&amp;UNTANA7[#Headers]&amp;"]"),rowPointer3)="","",INDEX(INDIRECT("ALL["&amp;UNTANA7[#Headers]&amp;"]"),rowPointer3))</f>
        <v/>
      </c>
      <c r="K363" s="2" t="str">
        <f ca="1">IF(INDEX(INDIRECT("ALL["&amp;UNTANA7[#Headers]&amp;"]"),rowPointer3)="","",INDEX(INDIRECT("ALL["&amp;UNTANA7[#Headers]&amp;"]"),rowPointer3))</f>
        <v/>
      </c>
      <c r="L363" s="6" t="str">
        <f ca="1">IF(INDEX(INDIRECT("ALL["&amp;UNTANA7[#Headers]&amp;"]"),rowPointer3)="","",INDEX(INDIRECT("ALL["&amp;UNTANA7[#Headers]&amp;"]"),rowPointer3))</f>
        <v/>
      </c>
      <c r="M363" s="6" t="str">
        <f ca="1">IF(INDEX(INDIRECT("ALL["&amp;UNTANA7[#Headers]&amp;"]"),rowPointer3)="","",INDEX(INDIRECT("ALL["&amp;UNTANA7[#Headers]&amp;"]"),rowPointer3))</f>
        <v>KENKO CORRECTION FLUID KE-826 M</v>
      </c>
      <c r="N363" s="6">
        <f ca="1">IF(INDEX(INDIRECT("ALL["&amp;UNTANA7[#Headers]&amp;"]"),rowPointer3)="","",INDEX(INDIRECT("ALL["&amp;UNTANA7[#Headers]&amp;"]"),rowPointer3))</f>
        <v>2</v>
      </c>
      <c r="O363" s="9" t="str">
        <f ca="1">IF(INDEX(INDIRECT("ALL["&amp;UNTANA7[#Headers]&amp;"]"),rowPointer3)="","",INDEX(INDIRECT("ALL["&amp;UNTANA7[#Headers]&amp;"]"),rowPointer3))</f>
        <v/>
      </c>
      <c r="P363" s="6" t="str">
        <f ca="1">IF(INDEX(INDIRECT("ALL["&amp;UNTANA7[#Headers]&amp;"]"),rowPointer3)="","",INDEX(INDIRECT("ALL["&amp;UNTANA7[#Headers]&amp;"]"),rowPointer3))</f>
        <v/>
      </c>
      <c r="Q363" s="9" t="str">
        <f ca="1">IF(INDEX(INDIRECT("ALL["&amp;UNTANA7[#Headers]&amp;"]"),rowPointer3)="","",INDEX(INDIRECT("ALL["&amp;UNTANA7[#Headers]&amp;"]"),rowPointer3))</f>
        <v/>
      </c>
      <c r="R363" s="9">
        <f ca="1">IF(INDEX(INDIRECT("ALL["&amp;UNTANA7[#Headers]&amp;"]"),rowPointer3)="","",INDEX(INDIRECT("ALL["&amp;UNTANA7[#Headers]&amp;"]"),rowPointer3))</f>
        <v>2170800</v>
      </c>
      <c r="S363" s="6" t="str">
        <f ca="1">IF(INDEX(INDIRECT("ALL["&amp;UNTANA7[#Headers]&amp;"]"),rowPointer3)="","",INDEX(INDIRECT("ALL["&amp;UNTANA7[#Headers]&amp;"]"),rowPointer3))</f>
        <v>36 DOZ</v>
      </c>
      <c r="T363" s="4">
        <f ca="1">IF(INDEX(INDIRECT("ALL["&amp;UNTANA7[#Headers]&amp;"]"),rowPointer3)="","",INDEX(INDIRECT("ALL["&amp;UNTANA7[#Headers]&amp;"]"),rowPointer3))</f>
        <v>0.17</v>
      </c>
      <c r="U363" s="4" t="str">
        <f ca="1">IF(INDEX(INDIRECT("ALL["&amp;UNTANA7[#Headers]&amp;"]"),rowPointer3)="","",INDEX(INDIRECT("ALL["&amp;UNTANA7[#Headers]&amp;"]"),rowPointer3))</f>
        <v/>
      </c>
      <c r="V363" s="9" t="str">
        <f ca="1">IF(INDEX(INDIRECT("ALL["&amp;UNTANA7[#Headers]&amp;"]"),rowPointer3)="","",INDEX(INDIRECT("ALL["&amp;UNTANA7[#Headers]&amp;"]"),rowPointer3))</f>
        <v/>
      </c>
      <c r="W363" s="6" t="str">
        <f ca="1">IF(INDEX(INDIRECT("ALL["&amp;UNTANA7[#Headers]&amp;"]"),rowPointer3)="","",INDEX(INDIRECT("ALL["&amp;UNTANA7[#Headers]&amp;"]"),rowPointer3))</f>
        <v/>
      </c>
    </row>
    <row r="364" spans="1:23" x14ac:dyDescent="0.25">
      <c r="A364" s="7">
        <v>360</v>
      </c>
      <c r="D364">
        <f t="shared" si="5"/>
        <v>360</v>
      </c>
      <c r="E364" t="str">
        <f ca="1">INDEX(INDIRECT("ALL["&amp;UNTANA7[#Headers]&amp;"]"),rowPointer3)</f>
        <v/>
      </c>
      <c r="F364" s="2" t="str">
        <f ca="1">INDEX(INDIRECT("ALL["&amp;UNTANA7[#Headers]&amp;"]"),rowPointer3)</f>
        <v/>
      </c>
      <c r="G364" s="6" t="str">
        <f ca="1">IF(INDEX(INDIRECT("ALL["&amp;UNTANA7[#Headers]&amp;"]"),rowPointer3)="","",INDEX(INDIRECT("ALL["&amp;UNTANA7[#Headers]&amp;"]"),rowPointer3))</f>
        <v/>
      </c>
      <c r="H364" s="6" t="str">
        <f ca="1">IF(INDEX(INDIRECT("ALL["&amp;UNTANA7[#Headers]&amp;"]"),rowPointer3)="","",INDEX(INDIRECT("ALL["&amp;UNTANA7[#Headers]&amp;"]"),rowPointer3))</f>
        <v/>
      </c>
      <c r="I364" s="6" t="str">
        <f ca="1">IF(INDEX(INDIRECT("ALL["&amp;UNTANA7[#Headers]&amp;"]"),rowPointer3)="","",INDEX(INDIRECT("ALL["&amp;UNTANA7[#Headers]&amp;"]"),rowPointer3))</f>
        <v/>
      </c>
      <c r="J364" s="6" t="str">
        <f ca="1">IF(INDEX(INDIRECT("ALL["&amp;UNTANA7[#Headers]&amp;"]"),rowPointer3)="","",INDEX(INDIRECT("ALL["&amp;UNTANA7[#Headers]&amp;"]"),rowPointer3))</f>
        <v/>
      </c>
      <c r="K364" s="2" t="str">
        <f ca="1">IF(INDEX(INDIRECT("ALL["&amp;UNTANA7[#Headers]&amp;"]"),rowPointer3)="","",INDEX(INDIRECT("ALL["&amp;UNTANA7[#Headers]&amp;"]"),rowPointer3))</f>
        <v/>
      </c>
      <c r="L364" s="6" t="str">
        <f ca="1">IF(INDEX(INDIRECT("ALL["&amp;UNTANA7[#Headers]&amp;"]"),rowPointer3)="","",INDEX(INDIRECT("ALL["&amp;UNTANA7[#Headers]&amp;"]"),rowPointer3))</f>
        <v/>
      </c>
      <c r="M364" s="6" t="str">
        <f ca="1">IF(INDEX(INDIRECT("ALL["&amp;UNTANA7[#Headers]&amp;"]"),rowPointer3)="","",INDEX(INDIRECT("ALL["&amp;UNTANA7[#Headers]&amp;"]"),rowPointer3))</f>
        <v>KENKO LOOSE LEAF A5-LL 50-2070</v>
      </c>
      <c r="N364" s="6">
        <f ca="1">IF(INDEX(INDIRECT("ALL["&amp;UNTANA7[#Headers]&amp;"]"),rowPointer3)="","",INDEX(INDIRECT("ALL["&amp;UNTANA7[#Headers]&amp;"]"),rowPointer3))</f>
        <v>1</v>
      </c>
      <c r="O364" s="9" t="str">
        <f ca="1">IF(INDEX(INDIRECT("ALL["&amp;UNTANA7[#Headers]&amp;"]"),rowPointer3)="","",INDEX(INDIRECT("ALL["&amp;UNTANA7[#Headers]&amp;"]"),rowPointer3))</f>
        <v/>
      </c>
      <c r="P364" s="6" t="str">
        <f ca="1">IF(INDEX(INDIRECT("ALL["&amp;UNTANA7[#Headers]&amp;"]"),rowPointer3)="","",INDEX(INDIRECT("ALL["&amp;UNTANA7[#Headers]&amp;"]"),rowPointer3))</f>
        <v/>
      </c>
      <c r="Q364" s="9" t="str">
        <f ca="1">IF(INDEX(INDIRECT("ALL["&amp;UNTANA7[#Headers]&amp;"]"),rowPointer3)="","",INDEX(INDIRECT("ALL["&amp;UNTANA7[#Headers]&amp;"]"),rowPointer3))</f>
        <v/>
      </c>
      <c r="R364" s="9">
        <f ca="1">IF(INDEX(INDIRECT("ALL["&amp;UNTANA7[#Headers]&amp;"]"),rowPointer3)="","",INDEX(INDIRECT("ALL["&amp;UNTANA7[#Headers]&amp;"]"),rowPointer3))</f>
        <v>844800</v>
      </c>
      <c r="S364" s="6" t="str">
        <f ca="1">IF(INDEX(INDIRECT("ALL["&amp;UNTANA7[#Headers]&amp;"]"),rowPointer3)="","",INDEX(INDIRECT("ALL["&amp;UNTANA7[#Headers]&amp;"]"),rowPointer3))</f>
        <v>192 PCS</v>
      </c>
      <c r="T364" s="4">
        <f ca="1">IF(INDEX(INDIRECT("ALL["&amp;UNTANA7[#Headers]&amp;"]"),rowPointer3)="","",INDEX(INDIRECT("ALL["&amp;UNTANA7[#Headers]&amp;"]"),rowPointer3))</f>
        <v>0.17</v>
      </c>
      <c r="U364" s="4" t="str">
        <f ca="1">IF(INDEX(INDIRECT("ALL["&amp;UNTANA7[#Headers]&amp;"]"),rowPointer3)="","",INDEX(INDIRECT("ALL["&amp;UNTANA7[#Headers]&amp;"]"),rowPointer3))</f>
        <v/>
      </c>
      <c r="V364" s="9" t="str">
        <f ca="1">IF(INDEX(INDIRECT("ALL["&amp;UNTANA7[#Headers]&amp;"]"),rowPointer3)="","",INDEX(INDIRECT("ALL["&amp;UNTANA7[#Headers]&amp;"]"),rowPointer3))</f>
        <v/>
      </c>
      <c r="W364" s="6" t="str">
        <f ca="1">IF(INDEX(INDIRECT("ALL["&amp;UNTANA7[#Headers]&amp;"]"),rowPointer3)="","",INDEX(INDIRECT("ALL["&amp;UNTANA7[#Headers]&amp;"]"),rowPointer3))</f>
        <v/>
      </c>
    </row>
    <row r="365" spans="1:23" x14ac:dyDescent="0.25">
      <c r="A365" s="7">
        <v>361</v>
      </c>
      <c r="D365">
        <f t="shared" si="5"/>
        <v>361</v>
      </c>
      <c r="E365" t="str">
        <f ca="1">INDEX(INDIRECT("ALL["&amp;UNTANA7[#Headers]&amp;"]"),rowPointer3)</f>
        <v/>
      </c>
      <c r="F365" s="2" t="str">
        <f ca="1">INDEX(INDIRECT("ALL["&amp;UNTANA7[#Headers]&amp;"]"),rowPointer3)</f>
        <v/>
      </c>
      <c r="G365" s="6" t="str">
        <f ca="1">IF(INDEX(INDIRECT("ALL["&amp;UNTANA7[#Headers]&amp;"]"),rowPointer3)="","",INDEX(INDIRECT("ALL["&amp;UNTANA7[#Headers]&amp;"]"),rowPointer3))</f>
        <v/>
      </c>
      <c r="H365" s="6" t="str">
        <f ca="1">IF(INDEX(INDIRECT("ALL["&amp;UNTANA7[#Headers]&amp;"]"),rowPointer3)="","",INDEX(INDIRECT("ALL["&amp;UNTANA7[#Headers]&amp;"]"),rowPointer3))</f>
        <v/>
      </c>
      <c r="I365" s="6" t="str">
        <f ca="1">IF(INDEX(INDIRECT("ALL["&amp;UNTANA7[#Headers]&amp;"]"),rowPointer3)="","",INDEX(INDIRECT("ALL["&amp;UNTANA7[#Headers]&amp;"]"),rowPointer3))</f>
        <v/>
      </c>
      <c r="J365" s="6" t="str">
        <f ca="1">IF(INDEX(INDIRECT("ALL["&amp;UNTANA7[#Headers]&amp;"]"),rowPointer3)="","",INDEX(INDIRECT("ALL["&amp;UNTANA7[#Headers]&amp;"]"),rowPointer3))</f>
        <v/>
      </c>
      <c r="K365" s="2" t="str">
        <f ca="1">IF(INDEX(INDIRECT("ALL["&amp;UNTANA7[#Headers]&amp;"]"),rowPointer3)="","",INDEX(INDIRECT("ALL["&amp;UNTANA7[#Headers]&amp;"]"),rowPointer3))</f>
        <v/>
      </c>
      <c r="L365" s="6" t="str">
        <f ca="1">IF(INDEX(INDIRECT("ALL["&amp;UNTANA7[#Headers]&amp;"]"),rowPointer3)="","",INDEX(INDIRECT("ALL["&amp;UNTANA7[#Headers]&amp;"]"),rowPointer3))</f>
        <v/>
      </c>
      <c r="M365" s="6" t="str">
        <f ca="1">IF(INDEX(INDIRECT("ALL["&amp;UNTANA7[#Headers]&amp;"]"),rowPointer3)="","",INDEX(INDIRECT("ALL["&amp;UNTANA7[#Headers]&amp;"]"),rowPointer3))</f>
        <v>KENKO LOOSE LEAF B5-LL 100-2670</v>
      </c>
      <c r="N365" s="6">
        <f ca="1">IF(INDEX(INDIRECT("ALL["&amp;UNTANA7[#Headers]&amp;"]"),rowPointer3)="","",INDEX(INDIRECT("ALL["&amp;UNTANA7[#Headers]&amp;"]"),rowPointer3))</f>
        <v>1</v>
      </c>
      <c r="O365" s="9" t="str">
        <f ca="1">IF(INDEX(INDIRECT("ALL["&amp;UNTANA7[#Headers]&amp;"]"),rowPointer3)="","",INDEX(INDIRECT("ALL["&amp;UNTANA7[#Headers]&amp;"]"),rowPointer3))</f>
        <v/>
      </c>
      <c r="P365" s="6" t="str">
        <f ca="1">IF(INDEX(INDIRECT("ALL["&amp;UNTANA7[#Headers]&amp;"]"),rowPointer3)="","",INDEX(INDIRECT("ALL["&amp;UNTANA7[#Headers]&amp;"]"),rowPointer3))</f>
        <v/>
      </c>
      <c r="Q365" s="9" t="str">
        <f ca="1">IF(INDEX(INDIRECT("ALL["&amp;UNTANA7[#Headers]&amp;"]"),rowPointer3)="","",INDEX(INDIRECT("ALL["&amp;UNTANA7[#Headers]&amp;"]"),rowPointer3))</f>
        <v/>
      </c>
      <c r="R365" s="9">
        <f ca="1">IF(INDEX(INDIRECT("ALL["&amp;UNTANA7[#Headers]&amp;"]"),rowPointer3)="","",INDEX(INDIRECT("ALL["&amp;UNTANA7[#Headers]&amp;"]"),rowPointer3))</f>
        <v>1040000</v>
      </c>
      <c r="S365" s="6" t="str">
        <f ca="1">IF(INDEX(INDIRECT("ALL["&amp;UNTANA7[#Headers]&amp;"]"),rowPointer3)="","",INDEX(INDIRECT("ALL["&amp;UNTANA7[#Headers]&amp;"]"),rowPointer3))</f>
        <v>80 PCS</v>
      </c>
      <c r="T365" s="4">
        <f ca="1">IF(INDEX(INDIRECT("ALL["&amp;UNTANA7[#Headers]&amp;"]"),rowPointer3)="","",INDEX(INDIRECT("ALL["&amp;UNTANA7[#Headers]&amp;"]"),rowPointer3))</f>
        <v>0.17</v>
      </c>
      <c r="U365" s="4" t="str">
        <f ca="1">IF(INDEX(INDIRECT("ALL["&amp;UNTANA7[#Headers]&amp;"]"),rowPointer3)="","",INDEX(INDIRECT("ALL["&amp;UNTANA7[#Headers]&amp;"]"),rowPointer3))</f>
        <v/>
      </c>
      <c r="V365" s="9" t="str">
        <f ca="1">IF(INDEX(INDIRECT("ALL["&amp;UNTANA7[#Headers]&amp;"]"),rowPointer3)="","",INDEX(INDIRECT("ALL["&amp;UNTANA7[#Headers]&amp;"]"),rowPointer3))</f>
        <v/>
      </c>
      <c r="W365" s="6" t="str">
        <f ca="1">IF(INDEX(INDIRECT("ALL["&amp;UNTANA7[#Headers]&amp;"]"),rowPointer3)="","",INDEX(INDIRECT("ALL["&amp;UNTANA7[#Headers]&amp;"]"),rowPointer3))</f>
        <v/>
      </c>
    </row>
    <row r="366" spans="1:23" x14ac:dyDescent="0.25">
      <c r="A366" s="7">
        <v>362</v>
      </c>
      <c r="D366">
        <f t="shared" si="5"/>
        <v>362</v>
      </c>
      <c r="E366" t="str">
        <f ca="1">INDEX(INDIRECT("ALL["&amp;UNTANA7[#Headers]&amp;"]"),rowPointer3)</f>
        <v/>
      </c>
      <c r="F366" s="2" t="str">
        <f ca="1">INDEX(INDIRECT("ALL["&amp;UNTANA7[#Headers]&amp;"]"),rowPointer3)</f>
        <v/>
      </c>
      <c r="G366" s="6" t="str">
        <f ca="1">IF(INDEX(INDIRECT("ALL["&amp;UNTANA7[#Headers]&amp;"]"),rowPointer3)="","",INDEX(INDIRECT("ALL["&amp;UNTANA7[#Headers]&amp;"]"),rowPointer3))</f>
        <v/>
      </c>
      <c r="H366" s="6" t="str">
        <f ca="1">IF(INDEX(INDIRECT("ALL["&amp;UNTANA7[#Headers]&amp;"]"),rowPointer3)="","",INDEX(INDIRECT("ALL["&amp;UNTANA7[#Headers]&amp;"]"),rowPointer3))</f>
        <v/>
      </c>
      <c r="I366" s="6" t="str">
        <f ca="1">IF(INDEX(INDIRECT("ALL["&amp;UNTANA7[#Headers]&amp;"]"),rowPointer3)="","",INDEX(INDIRECT("ALL["&amp;UNTANA7[#Headers]&amp;"]"),rowPointer3))</f>
        <v/>
      </c>
      <c r="J366" s="6" t="str">
        <f ca="1">IF(INDEX(INDIRECT("ALL["&amp;UNTANA7[#Headers]&amp;"]"),rowPointer3)="","",INDEX(INDIRECT("ALL["&amp;UNTANA7[#Headers]&amp;"]"),rowPointer3))</f>
        <v/>
      </c>
      <c r="K366" s="2" t="str">
        <f ca="1">IF(INDEX(INDIRECT("ALL["&amp;UNTANA7[#Headers]&amp;"]"),rowPointer3)="","",INDEX(INDIRECT("ALL["&amp;UNTANA7[#Headers]&amp;"]"),rowPointer3))</f>
        <v/>
      </c>
      <c r="L366" s="6" t="str">
        <f ca="1">IF(INDEX(INDIRECT("ALL["&amp;UNTANA7[#Headers]&amp;"]"),rowPointer3)="","",INDEX(INDIRECT("ALL["&amp;UNTANA7[#Headers]&amp;"]"),rowPointer3))</f>
        <v/>
      </c>
      <c r="M366" s="6" t="str">
        <f ca="1">IF(INDEX(INDIRECT("ALL["&amp;UNTANA7[#Headers]&amp;"]"),rowPointer3)="","",INDEX(INDIRECT("ALL["&amp;UNTANA7[#Headers]&amp;"]"),rowPointer3))</f>
        <v>KENKO CORRECTION FLUID KE-107 M</v>
      </c>
      <c r="N366" s="6">
        <f ca="1">IF(INDEX(INDIRECT("ALL["&amp;UNTANA7[#Headers]&amp;"]"),rowPointer3)="","",INDEX(INDIRECT("ALL["&amp;UNTANA7[#Headers]&amp;"]"),rowPointer3))</f>
        <v>2</v>
      </c>
      <c r="O366" s="9" t="str">
        <f ca="1">IF(INDEX(INDIRECT("ALL["&amp;UNTANA7[#Headers]&amp;"]"),rowPointer3)="","",INDEX(INDIRECT("ALL["&amp;UNTANA7[#Headers]&amp;"]"),rowPointer3))</f>
        <v/>
      </c>
      <c r="P366" s="6" t="str">
        <f ca="1">IF(INDEX(INDIRECT("ALL["&amp;UNTANA7[#Headers]&amp;"]"),rowPointer3)="","",INDEX(INDIRECT("ALL["&amp;UNTANA7[#Headers]&amp;"]"),rowPointer3))</f>
        <v/>
      </c>
      <c r="Q366" s="9" t="str">
        <f ca="1">IF(INDEX(INDIRECT("ALL["&amp;UNTANA7[#Headers]&amp;"]"),rowPointer3)="","",INDEX(INDIRECT("ALL["&amp;UNTANA7[#Headers]&amp;"]"),rowPointer3))</f>
        <v/>
      </c>
      <c r="R366" s="9">
        <f ca="1">IF(INDEX(INDIRECT("ALL["&amp;UNTANA7[#Headers]&amp;"]"),rowPointer3)="","",INDEX(INDIRECT("ALL["&amp;UNTANA7[#Headers]&amp;"]"),rowPointer3))</f>
        <v>2008800</v>
      </c>
      <c r="S366" s="6" t="str">
        <f ca="1">IF(INDEX(INDIRECT("ALL["&amp;UNTANA7[#Headers]&amp;"]"),rowPointer3)="","",INDEX(INDIRECT("ALL["&amp;UNTANA7[#Headers]&amp;"]"),rowPointer3))</f>
        <v>36 DOZ</v>
      </c>
      <c r="T366" s="4">
        <f ca="1">IF(INDEX(INDIRECT("ALL["&amp;UNTANA7[#Headers]&amp;"]"),rowPointer3)="","",INDEX(INDIRECT("ALL["&amp;UNTANA7[#Headers]&amp;"]"),rowPointer3))</f>
        <v>0.17</v>
      </c>
      <c r="U366" s="4" t="str">
        <f ca="1">IF(INDEX(INDIRECT("ALL["&amp;UNTANA7[#Headers]&amp;"]"),rowPointer3)="","",INDEX(INDIRECT("ALL["&amp;UNTANA7[#Headers]&amp;"]"),rowPointer3))</f>
        <v/>
      </c>
      <c r="V366" s="9" t="str">
        <f ca="1">IF(INDEX(INDIRECT("ALL["&amp;UNTANA7[#Headers]&amp;"]"),rowPointer3)="","",INDEX(INDIRECT("ALL["&amp;UNTANA7[#Headers]&amp;"]"),rowPointer3))</f>
        <v/>
      </c>
      <c r="W366" s="6" t="str">
        <f ca="1">IF(INDEX(INDIRECT("ALL["&amp;UNTANA7[#Headers]&amp;"]"),rowPointer3)="","",INDEX(INDIRECT("ALL["&amp;UNTANA7[#Headers]&amp;"]"),rowPointer3))</f>
        <v/>
      </c>
    </row>
    <row r="367" spans="1:23" x14ac:dyDescent="0.25">
      <c r="A367" s="7">
        <v>363</v>
      </c>
      <c r="D367">
        <f t="shared" si="5"/>
        <v>363</v>
      </c>
      <c r="E367" t="str">
        <f ca="1">INDEX(INDIRECT("ALL["&amp;UNTANA7[#Headers]&amp;"]"),rowPointer3)</f>
        <v/>
      </c>
      <c r="F367" s="2" t="str">
        <f ca="1">INDEX(INDIRECT("ALL["&amp;UNTANA7[#Headers]&amp;"]"),rowPointer3)</f>
        <v/>
      </c>
      <c r="G367" s="6" t="str">
        <f ca="1">IF(INDEX(INDIRECT("ALL["&amp;UNTANA7[#Headers]&amp;"]"),rowPointer3)="","",INDEX(INDIRECT("ALL["&amp;UNTANA7[#Headers]&amp;"]"),rowPointer3))</f>
        <v/>
      </c>
      <c r="H367" s="6" t="str">
        <f ca="1">IF(INDEX(INDIRECT("ALL["&amp;UNTANA7[#Headers]&amp;"]"),rowPointer3)="","",INDEX(INDIRECT("ALL["&amp;UNTANA7[#Headers]&amp;"]"),rowPointer3))</f>
        <v/>
      </c>
      <c r="I367" s="6" t="str">
        <f ca="1">IF(INDEX(INDIRECT("ALL["&amp;UNTANA7[#Headers]&amp;"]"),rowPointer3)="","",INDEX(INDIRECT("ALL["&amp;UNTANA7[#Headers]&amp;"]"),rowPointer3))</f>
        <v/>
      </c>
      <c r="J367" s="6" t="str">
        <f ca="1">IF(INDEX(INDIRECT("ALL["&amp;UNTANA7[#Headers]&amp;"]"),rowPointer3)="","",INDEX(INDIRECT("ALL["&amp;UNTANA7[#Headers]&amp;"]"),rowPointer3))</f>
        <v/>
      </c>
      <c r="K367" s="2" t="str">
        <f ca="1">IF(INDEX(INDIRECT("ALL["&amp;UNTANA7[#Headers]&amp;"]"),rowPointer3)="","",INDEX(INDIRECT("ALL["&amp;UNTANA7[#Headers]&amp;"]"),rowPointer3))</f>
        <v/>
      </c>
      <c r="L367" s="6" t="str">
        <f ca="1">IF(INDEX(INDIRECT("ALL["&amp;UNTANA7[#Headers]&amp;"]"),rowPointer3)="","",INDEX(INDIRECT("ALL["&amp;UNTANA7[#Headers]&amp;"]"),rowPointer3))</f>
        <v/>
      </c>
      <c r="M367" s="6" t="str">
        <f ca="1">IF(INDEX(INDIRECT("ALL["&amp;UNTANA7[#Headers]&amp;"]"),rowPointer3)="","",INDEX(INDIRECT("ALL["&amp;UNTANA7[#Headers]&amp;"]"),rowPointer3))</f>
        <v>KENKO TAPE DISPENSER TD-323 (1" &amp; 3" CORE)</v>
      </c>
      <c r="N367" s="6">
        <f ca="1">IF(INDEX(INDIRECT("ALL["&amp;UNTANA7[#Headers]&amp;"]"),rowPointer3)="","",INDEX(INDIRECT("ALL["&amp;UNTANA7[#Headers]&amp;"]"),rowPointer3))</f>
        <v>2</v>
      </c>
      <c r="O367" s="9" t="str">
        <f ca="1">IF(INDEX(INDIRECT("ALL["&amp;UNTANA7[#Headers]&amp;"]"),rowPointer3)="","",INDEX(INDIRECT("ALL["&amp;UNTANA7[#Headers]&amp;"]"),rowPointer3))</f>
        <v/>
      </c>
      <c r="P367" s="6" t="str">
        <f ca="1">IF(INDEX(INDIRECT("ALL["&amp;UNTANA7[#Headers]&amp;"]"),rowPointer3)="","",INDEX(INDIRECT("ALL["&amp;UNTANA7[#Headers]&amp;"]"),rowPointer3))</f>
        <v/>
      </c>
      <c r="Q367" s="9" t="str">
        <f ca="1">IF(INDEX(INDIRECT("ALL["&amp;UNTANA7[#Headers]&amp;"]"),rowPointer3)="","",INDEX(INDIRECT("ALL["&amp;UNTANA7[#Headers]&amp;"]"),rowPointer3))</f>
        <v/>
      </c>
      <c r="R367" s="9">
        <f ca="1">IF(INDEX(INDIRECT("ALL["&amp;UNTANA7[#Headers]&amp;"]"),rowPointer3)="","",INDEX(INDIRECT("ALL["&amp;UNTANA7[#Headers]&amp;"]"),rowPointer3))</f>
        <v>462000</v>
      </c>
      <c r="S367" s="6" t="str">
        <f ca="1">IF(INDEX(INDIRECT("ALL["&amp;UNTANA7[#Headers]&amp;"]"),rowPointer3)="","",INDEX(INDIRECT("ALL["&amp;UNTANA7[#Headers]&amp;"]"),rowPointer3))</f>
        <v>24 PCS</v>
      </c>
      <c r="T367" s="4">
        <f ca="1">IF(INDEX(INDIRECT("ALL["&amp;UNTANA7[#Headers]&amp;"]"),rowPointer3)="","",INDEX(INDIRECT("ALL["&amp;UNTANA7[#Headers]&amp;"]"),rowPointer3))</f>
        <v>0.17</v>
      </c>
      <c r="U367" s="4" t="str">
        <f ca="1">IF(INDEX(INDIRECT("ALL["&amp;UNTANA7[#Headers]&amp;"]"),rowPointer3)="","",INDEX(INDIRECT("ALL["&amp;UNTANA7[#Headers]&amp;"]"),rowPointer3))</f>
        <v/>
      </c>
      <c r="V367" s="9" t="str">
        <f ca="1">IF(INDEX(INDIRECT("ALL["&amp;UNTANA7[#Headers]&amp;"]"),rowPointer3)="","",INDEX(INDIRECT("ALL["&amp;UNTANA7[#Headers]&amp;"]"),rowPointer3))</f>
        <v/>
      </c>
      <c r="W367" s="6" t="str">
        <f ca="1">IF(INDEX(INDIRECT("ALL["&amp;UNTANA7[#Headers]&amp;"]"),rowPointer3)="","",INDEX(INDIRECT("ALL["&amp;UNTANA7[#Headers]&amp;"]"),rowPointer3))</f>
        <v/>
      </c>
    </row>
    <row r="368" spans="1:23" x14ac:dyDescent="0.25">
      <c r="A368" s="7">
        <v>364</v>
      </c>
      <c r="D368">
        <f t="shared" si="5"/>
        <v>364</v>
      </c>
      <c r="E368" t="str">
        <f ca="1">INDEX(INDIRECT("ALL["&amp;UNTANA7[#Headers]&amp;"]"),rowPointer3)</f>
        <v/>
      </c>
      <c r="F368" s="2" t="str">
        <f ca="1">INDEX(INDIRECT("ALL["&amp;UNTANA7[#Headers]&amp;"]"),rowPointer3)</f>
        <v/>
      </c>
      <c r="G368" s="6" t="str">
        <f ca="1">IF(INDEX(INDIRECT("ALL["&amp;UNTANA7[#Headers]&amp;"]"),rowPointer3)="","",INDEX(INDIRECT("ALL["&amp;UNTANA7[#Headers]&amp;"]"),rowPointer3))</f>
        <v/>
      </c>
      <c r="H368" s="6" t="str">
        <f ca="1">IF(INDEX(INDIRECT("ALL["&amp;UNTANA7[#Headers]&amp;"]"),rowPointer3)="","",INDEX(INDIRECT("ALL["&amp;UNTANA7[#Headers]&amp;"]"),rowPointer3))</f>
        <v/>
      </c>
      <c r="I368" s="6" t="str">
        <f ca="1">IF(INDEX(INDIRECT("ALL["&amp;UNTANA7[#Headers]&amp;"]"),rowPointer3)="","",INDEX(INDIRECT("ALL["&amp;UNTANA7[#Headers]&amp;"]"),rowPointer3))</f>
        <v/>
      </c>
      <c r="J368" s="6" t="str">
        <f ca="1">IF(INDEX(INDIRECT("ALL["&amp;UNTANA7[#Headers]&amp;"]"),rowPointer3)="","",INDEX(INDIRECT("ALL["&amp;UNTANA7[#Headers]&amp;"]"),rowPointer3))</f>
        <v/>
      </c>
      <c r="K368" s="2" t="str">
        <f ca="1">IF(INDEX(INDIRECT("ALL["&amp;UNTANA7[#Headers]&amp;"]"),rowPointer3)="","",INDEX(INDIRECT("ALL["&amp;UNTANA7[#Headers]&amp;"]"),rowPointer3))</f>
        <v/>
      </c>
      <c r="L368" s="6" t="str">
        <f ca="1">IF(INDEX(INDIRECT("ALL["&amp;UNTANA7[#Headers]&amp;"]"),rowPointer3)="","",INDEX(INDIRECT("ALL["&amp;UNTANA7[#Headers]&amp;"]"),rowPointer3))</f>
        <v/>
      </c>
      <c r="M368" s="6" t="str">
        <f ca="1">IF(INDEX(INDIRECT("ALL["&amp;UNTANA7[#Headers]&amp;"]"),rowPointer3)="","",INDEX(INDIRECT("ALL["&amp;UNTANA7[#Headers]&amp;"]"),rowPointer3))</f>
        <v>KENKO CLOTH TAPE 24 MM BLUE CORE - BLACK (BT)</v>
      </c>
      <c r="N368" s="6">
        <f ca="1">IF(INDEX(INDIRECT("ALL["&amp;UNTANA7[#Headers]&amp;"]"),rowPointer3)="","",INDEX(INDIRECT("ALL["&amp;UNTANA7[#Headers]&amp;"]"),rowPointer3))</f>
        <v>1</v>
      </c>
      <c r="O368" s="9" t="str">
        <f ca="1">IF(INDEX(INDIRECT("ALL["&amp;UNTANA7[#Headers]&amp;"]"),rowPointer3)="","",INDEX(INDIRECT("ALL["&amp;UNTANA7[#Headers]&amp;"]"),rowPointer3))</f>
        <v/>
      </c>
      <c r="P368" s="6" t="str">
        <f ca="1">IF(INDEX(INDIRECT("ALL["&amp;UNTANA7[#Headers]&amp;"]"),rowPointer3)="","",INDEX(INDIRECT("ALL["&amp;UNTANA7[#Headers]&amp;"]"),rowPointer3))</f>
        <v/>
      </c>
      <c r="Q368" s="9" t="str">
        <f ca="1">IF(INDEX(INDIRECT("ALL["&amp;UNTANA7[#Headers]&amp;"]"),rowPointer3)="","",INDEX(INDIRECT("ALL["&amp;UNTANA7[#Headers]&amp;"]"),rowPointer3))</f>
        <v/>
      </c>
      <c r="R368" s="9">
        <f ca="1">IF(INDEX(INDIRECT("ALL["&amp;UNTANA7[#Headers]&amp;"]"),rowPointer3)="","",INDEX(INDIRECT("ALL["&amp;UNTANA7[#Headers]&amp;"]"),rowPointer3))</f>
        <v>762000</v>
      </c>
      <c r="S368" s="6" t="str">
        <f ca="1">IF(INDEX(INDIRECT("ALL["&amp;UNTANA7[#Headers]&amp;"]"),rowPointer3)="","",INDEX(INDIRECT("ALL["&amp;UNTANA7[#Headers]&amp;"]"),rowPointer3))</f>
        <v>120 ROL</v>
      </c>
      <c r="T368" s="4">
        <f ca="1">IF(INDEX(INDIRECT("ALL["&amp;UNTANA7[#Headers]&amp;"]"),rowPointer3)="","",INDEX(INDIRECT("ALL["&amp;UNTANA7[#Headers]&amp;"]"),rowPointer3))</f>
        <v>0.17</v>
      </c>
      <c r="U368" s="4" t="str">
        <f ca="1">IF(INDEX(INDIRECT("ALL["&amp;UNTANA7[#Headers]&amp;"]"),rowPointer3)="","",INDEX(INDIRECT("ALL["&amp;UNTANA7[#Headers]&amp;"]"),rowPointer3))</f>
        <v/>
      </c>
      <c r="V368" s="9" t="str">
        <f ca="1">IF(INDEX(INDIRECT("ALL["&amp;UNTANA7[#Headers]&amp;"]"),rowPointer3)="","",INDEX(INDIRECT("ALL["&amp;UNTANA7[#Headers]&amp;"]"),rowPointer3))</f>
        <v/>
      </c>
      <c r="W368" s="6" t="str">
        <f ca="1">IF(INDEX(INDIRECT("ALL["&amp;UNTANA7[#Headers]&amp;"]"),rowPointer3)="","",INDEX(INDIRECT("ALL["&amp;UNTANA7[#Headers]&amp;"]"),rowPointer3))</f>
        <v/>
      </c>
    </row>
    <row r="369" spans="1:23" x14ac:dyDescent="0.25">
      <c r="A369" s="7">
        <v>365</v>
      </c>
      <c r="D369" s="6">
        <f t="shared" ref="D369:D432" si="6">A369</f>
        <v>365</v>
      </c>
      <c r="E369" s="6" t="str">
        <f ca="1">INDEX(INDIRECT("ALL["&amp;UNTANA7[#Headers]&amp;"]"),rowPointer3)</f>
        <v/>
      </c>
      <c r="F369" s="2" t="str">
        <f ca="1">INDEX(INDIRECT("ALL["&amp;UNTANA7[#Headers]&amp;"]"),rowPointer3)</f>
        <v/>
      </c>
      <c r="G369" s="6" t="str">
        <f ca="1">IF(INDEX(INDIRECT("ALL["&amp;UNTANA7[#Headers]&amp;"]"),rowPointer3)="","",INDEX(INDIRECT("ALL["&amp;UNTANA7[#Headers]&amp;"]"),rowPointer3))</f>
        <v/>
      </c>
      <c r="H369" s="6" t="str">
        <f ca="1">IF(INDEX(INDIRECT("ALL["&amp;UNTANA7[#Headers]&amp;"]"),rowPointer3)="","",INDEX(INDIRECT("ALL["&amp;UNTANA7[#Headers]&amp;"]"),rowPointer3))</f>
        <v/>
      </c>
      <c r="I369" s="6" t="str">
        <f ca="1">IF(INDEX(INDIRECT("ALL["&amp;UNTANA7[#Headers]&amp;"]"),rowPointer3)="","",INDEX(INDIRECT("ALL["&amp;UNTANA7[#Headers]&amp;"]"),rowPointer3))</f>
        <v/>
      </c>
      <c r="J369" s="6" t="str">
        <f ca="1">IF(INDEX(INDIRECT("ALL["&amp;UNTANA7[#Headers]&amp;"]"),rowPointer3)="","",INDEX(INDIRECT("ALL["&amp;UNTANA7[#Headers]&amp;"]"),rowPointer3))</f>
        <v/>
      </c>
      <c r="K369" s="2" t="str">
        <f ca="1">IF(INDEX(INDIRECT("ALL["&amp;UNTANA7[#Headers]&amp;"]"),rowPointer3)="","",INDEX(INDIRECT("ALL["&amp;UNTANA7[#Headers]&amp;"]"),rowPointer3))</f>
        <v/>
      </c>
      <c r="L369" s="6" t="str">
        <f ca="1">IF(INDEX(INDIRECT("ALL["&amp;UNTANA7[#Headers]&amp;"]"),rowPointer3)="","",INDEX(INDIRECT("ALL["&amp;UNTANA7[#Headers]&amp;"]"),rowPointer3))</f>
        <v/>
      </c>
      <c r="M369" s="6" t="str">
        <f ca="1">IF(INDEX(INDIRECT("ALL["&amp;UNTANA7[#Headers]&amp;"]"),rowPointer3)="","",INDEX(INDIRECT("ALL["&amp;UNTANA7[#Headers]&amp;"]"),rowPointer3))</f>
        <v>KENKO CLOTH TAPE 36 MM BLUE CORE - BLACK (BT)</v>
      </c>
      <c r="N369" s="6">
        <f ca="1">IF(INDEX(INDIRECT("ALL["&amp;UNTANA7[#Headers]&amp;"]"),rowPointer3)="","",INDEX(INDIRECT("ALL["&amp;UNTANA7[#Headers]&amp;"]"),rowPointer3))</f>
        <v>2</v>
      </c>
      <c r="O369" s="9" t="str">
        <f ca="1">IF(INDEX(INDIRECT("ALL["&amp;UNTANA7[#Headers]&amp;"]"),rowPointer3)="","",INDEX(INDIRECT("ALL["&amp;UNTANA7[#Headers]&amp;"]"),rowPointer3))</f>
        <v/>
      </c>
      <c r="P369" s="6" t="str">
        <f ca="1">IF(INDEX(INDIRECT("ALL["&amp;UNTANA7[#Headers]&amp;"]"),rowPointer3)="","",INDEX(INDIRECT("ALL["&amp;UNTANA7[#Headers]&amp;"]"),rowPointer3))</f>
        <v/>
      </c>
      <c r="Q369" s="9" t="str">
        <f ca="1">IF(INDEX(INDIRECT("ALL["&amp;UNTANA7[#Headers]&amp;"]"),rowPointer3)="","",INDEX(INDIRECT("ALL["&amp;UNTANA7[#Headers]&amp;"]"),rowPointer3))</f>
        <v/>
      </c>
      <c r="R369" s="9">
        <f ca="1">IF(INDEX(INDIRECT("ALL["&amp;UNTANA7[#Headers]&amp;"]"),rowPointer3)="","",INDEX(INDIRECT("ALL["&amp;UNTANA7[#Headers]&amp;"]"),rowPointer3))</f>
        <v>732000</v>
      </c>
      <c r="S369" s="6" t="str">
        <f ca="1">IF(INDEX(INDIRECT("ALL["&amp;UNTANA7[#Headers]&amp;"]"),rowPointer3)="","",INDEX(INDIRECT("ALL["&amp;UNTANA7[#Headers]&amp;"]"),rowPointer3))</f>
        <v>80 ROL</v>
      </c>
      <c r="T369" s="4">
        <f ca="1">IF(INDEX(INDIRECT("ALL["&amp;UNTANA7[#Headers]&amp;"]"),rowPointer3)="","",INDEX(INDIRECT("ALL["&amp;UNTANA7[#Headers]&amp;"]"),rowPointer3))</f>
        <v>0.17</v>
      </c>
      <c r="U369" s="4" t="str">
        <f ca="1">IF(INDEX(INDIRECT("ALL["&amp;UNTANA7[#Headers]&amp;"]"),rowPointer3)="","",INDEX(INDIRECT("ALL["&amp;UNTANA7[#Headers]&amp;"]"),rowPointer3))</f>
        <v/>
      </c>
      <c r="V369" s="9" t="str">
        <f ca="1">IF(INDEX(INDIRECT("ALL["&amp;UNTANA7[#Headers]&amp;"]"),rowPointer3)="","",INDEX(INDIRECT("ALL["&amp;UNTANA7[#Headers]&amp;"]"),rowPointer3))</f>
        <v/>
      </c>
      <c r="W369" s="6" t="str">
        <f ca="1">IF(INDEX(INDIRECT("ALL["&amp;UNTANA7[#Headers]&amp;"]"),rowPointer3)="","",INDEX(INDIRECT("ALL["&amp;UNTANA7[#Headers]&amp;"]"),rowPointer3))</f>
        <v/>
      </c>
    </row>
    <row r="370" spans="1:23" x14ac:dyDescent="0.25">
      <c r="A370" s="7">
        <v>366</v>
      </c>
      <c r="D370" s="6">
        <f t="shared" si="6"/>
        <v>366</v>
      </c>
      <c r="E370" s="6" t="str">
        <f ca="1">INDEX(INDIRECT("ALL["&amp;UNTANA7[#Headers]&amp;"]"),rowPointer3)</f>
        <v/>
      </c>
      <c r="F370" s="2" t="str">
        <f ca="1">INDEX(INDIRECT("ALL["&amp;UNTANA7[#Headers]&amp;"]"),rowPointer3)</f>
        <v/>
      </c>
      <c r="G370" s="6" t="str">
        <f ca="1">IF(INDEX(INDIRECT("ALL["&amp;UNTANA7[#Headers]&amp;"]"),rowPointer3)="","",INDEX(INDIRECT("ALL["&amp;UNTANA7[#Headers]&amp;"]"),rowPointer3))</f>
        <v/>
      </c>
      <c r="H370" s="6" t="str">
        <f ca="1">IF(INDEX(INDIRECT("ALL["&amp;UNTANA7[#Headers]&amp;"]"),rowPointer3)="","",INDEX(INDIRECT("ALL["&amp;UNTANA7[#Headers]&amp;"]"),rowPointer3))</f>
        <v/>
      </c>
      <c r="I370" s="6" t="str">
        <f ca="1">IF(INDEX(INDIRECT("ALL["&amp;UNTANA7[#Headers]&amp;"]"),rowPointer3)="","",INDEX(INDIRECT("ALL["&amp;UNTANA7[#Headers]&amp;"]"),rowPointer3))</f>
        <v/>
      </c>
      <c r="J370" s="6" t="str">
        <f ca="1">IF(INDEX(INDIRECT("ALL["&amp;UNTANA7[#Headers]&amp;"]"),rowPointer3)="","",INDEX(INDIRECT("ALL["&amp;UNTANA7[#Headers]&amp;"]"),rowPointer3))</f>
        <v/>
      </c>
      <c r="K370" s="2" t="str">
        <f ca="1">IF(INDEX(INDIRECT("ALL["&amp;UNTANA7[#Headers]&amp;"]"),rowPointer3)="","",INDEX(INDIRECT("ALL["&amp;UNTANA7[#Headers]&amp;"]"),rowPointer3))</f>
        <v/>
      </c>
      <c r="L370" s="6" t="str">
        <f ca="1">IF(INDEX(INDIRECT("ALL["&amp;UNTANA7[#Headers]&amp;"]"),rowPointer3)="","",INDEX(INDIRECT("ALL["&amp;UNTANA7[#Headers]&amp;"]"),rowPointer3))</f>
        <v/>
      </c>
      <c r="M370" s="6" t="str">
        <f ca="1">IF(INDEX(INDIRECT("ALL["&amp;UNTANA7[#Headers]&amp;"]"),rowPointer3)="","",INDEX(INDIRECT("ALL["&amp;UNTANA7[#Headers]&amp;"]"),rowPointer3))</f>
        <v>KENKO CLOTH TAPE 48 MM BLUE CORE - BLACK (BT)</v>
      </c>
      <c r="N370" s="6">
        <f ca="1">IF(INDEX(INDIRECT("ALL["&amp;UNTANA7[#Headers]&amp;"]"),rowPointer3)="","",INDEX(INDIRECT("ALL["&amp;UNTANA7[#Headers]&amp;"]"),rowPointer3))</f>
        <v>2</v>
      </c>
      <c r="O370" s="9" t="str">
        <f ca="1">IF(INDEX(INDIRECT("ALL["&amp;UNTANA7[#Headers]&amp;"]"),rowPointer3)="","",INDEX(INDIRECT("ALL["&amp;UNTANA7[#Headers]&amp;"]"),rowPointer3))</f>
        <v/>
      </c>
      <c r="P370" s="6" t="str">
        <f ca="1">IF(INDEX(INDIRECT("ALL["&amp;UNTANA7[#Headers]&amp;"]"),rowPointer3)="","",INDEX(INDIRECT("ALL["&amp;UNTANA7[#Headers]&amp;"]"),rowPointer3))</f>
        <v/>
      </c>
      <c r="Q370" s="9" t="str">
        <f ca="1">IF(INDEX(INDIRECT("ALL["&amp;UNTANA7[#Headers]&amp;"]"),rowPointer3)="","",INDEX(INDIRECT("ALL["&amp;UNTANA7[#Headers]&amp;"]"),rowPointer3))</f>
        <v/>
      </c>
      <c r="R370" s="9">
        <f ca="1">IF(INDEX(INDIRECT("ALL["&amp;UNTANA7[#Headers]&amp;"]"),rowPointer3)="","",INDEX(INDIRECT("ALL["&amp;UNTANA7[#Headers]&amp;"]"),rowPointer3))</f>
        <v>732000</v>
      </c>
      <c r="S370" s="6" t="str">
        <f ca="1">IF(INDEX(INDIRECT("ALL["&amp;UNTANA7[#Headers]&amp;"]"),rowPointer3)="","",INDEX(INDIRECT("ALL["&amp;UNTANA7[#Headers]&amp;"]"),rowPointer3))</f>
        <v>60 ROL</v>
      </c>
      <c r="T370" s="4">
        <f ca="1">IF(INDEX(INDIRECT("ALL["&amp;UNTANA7[#Headers]&amp;"]"),rowPointer3)="","",INDEX(INDIRECT("ALL["&amp;UNTANA7[#Headers]&amp;"]"),rowPointer3))</f>
        <v>0.17</v>
      </c>
      <c r="U370" s="4" t="str">
        <f ca="1">IF(INDEX(INDIRECT("ALL["&amp;UNTANA7[#Headers]&amp;"]"),rowPointer3)="","",INDEX(INDIRECT("ALL["&amp;UNTANA7[#Headers]&amp;"]"),rowPointer3))</f>
        <v/>
      </c>
      <c r="V370" s="9" t="str">
        <f ca="1">IF(INDEX(INDIRECT("ALL["&amp;UNTANA7[#Headers]&amp;"]"),rowPointer3)="","",INDEX(INDIRECT("ALL["&amp;UNTANA7[#Headers]&amp;"]"),rowPointer3))</f>
        <v/>
      </c>
      <c r="W370" s="6" t="str">
        <f ca="1">IF(INDEX(INDIRECT("ALL["&amp;UNTANA7[#Headers]&amp;"]"),rowPointer3)="","",INDEX(INDIRECT("ALL["&amp;UNTANA7[#Headers]&amp;"]"),rowPointer3))</f>
        <v/>
      </c>
    </row>
    <row r="371" spans="1:23" x14ac:dyDescent="0.25">
      <c r="A371" s="7">
        <v>367</v>
      </c>
      <c r="D371" s="6">
        <f t="shared" si="6"/>
        <v>367</v>
      </c>
      <c r="E371" s="6" t="str">
        <f ca="1">INDEX(INDIRECT("ALL["&amp;UNTANA7[#Headers]&amp;"]"),rowPointer3)</f>
        <v/>
      </c>
      <c r="F371" s="2" t="str">
        <f ca="1">INDEX(INDIRECT("ALL["&amp;UNTANA7[#Headers]&amp;"]"),rowPointer3)</f>
        <v/>
      </c>
      <c r="G371" s="6" t="str">
        <f ca="1">IF(INDEX(INDIRECT("ALL["&amp;UNTANA7[#Headers]&amp;"]"),rowPointer3)="","",INDEX(INDIRECT("ALL["&amp;UNTANA7[#Headers]&amp;"]"),rowPointer3))</f>
        <v/>
      </c>
      <c r="H371" s="6" t="str">
        <f ca="1">IF(INDEX(INDIRECT("ALL["&amp;UNTANA7[#Headers]&amp;"]"),rowPointer3)="","",INDEX(INDIRECT("ALL["&amp;UNTANA7[#Headers]&amp;"]"),rowPointer3))</f>
        <v/>
      </c>
      <c r="I371" s="6" t="str">
        <f ca="1">IF(INDEX(INDIRECT("ALL["&amp;UNTANA7[#Headers]&amp;"]"),rowPointer3)="","",INDEX(INDIRECT("ALL["&amp;UNTANA7[#Headers]&amp;"]"),rowPointer3))</f>
        <v/>
      </c>
      <c r="J371" s="6" t="str">
        <f ca="1">IF(INDEX(INDIRECT("ALL["&amp;UNTANA7[#Headers]&amp;"]"),rowPointer3)="","",INDEX(INDIRECT("ALL["&amp;UNTANA7[#Headers]&amp;"]"),rowPointer3))</f>
        <v/>
      </c>
      <c r="K371" s="2" t="str">
        <f ca="1">IF(INDEX(INDIRECT("ALL["&amp;UNTANA7[#Headers]&amp;"]"),rowPointer3)="","",INDEX(INDIRECT("ALL["&amp;UNTANA7[#Headers]&amp;"]"),rowPointer3))</f>
        <v/>
      </c>
      <c r="L371" s="6" t="str">
        <f ca="1">IF(INDEX(INDIRECT("ALL["&amp;UNTANA7[#Headers]&amp;"]"),rowPointer3)="","",INDEX(INDIRECT("ALL["&amp;UNTANA7[#Headers]&amp;"]"),rowPointer3))</f>
        <v/>
      </c>
      <c r="M371" s="6" t="str">
        <f ca="1">IF(INDEX(INDIRECT("ALL["&amp;UNTANA7[#Headers]&amp;"]"),rowPointer3)="","",INDEX(INDIRECT("ALL["&amp;UNTANA7[#Headers]&amp;"]"),rowPointer3))</f>
        <v/>
      </c>
      <c r="N371" s="6" t="str">
        <f ca="1">IF(INDEX(INDIRECT("ALL["&amp;UNTANA7[#Headers]&amp;"]"),rowPointer3)="","",INDEX(INDIRECT("ALL["&amp;UNTANA7[#Headers]&amp;"]"),rowPointer3))</f>
        <v/>
      </c>
      <c r="O371" s="9" t="str">
        <f ca="1">IF(INDEX(INDIRECT("ALL["&amp;UNTANA7[#Headers]&amp;"]"),rowPointer3)="","",INDEX(INDIRECT("ALL["&amp;UNTANA7[#Headers]&amp;"]"),rowPointer3))</f>
        <v/>
      </c>
      <c r="P371" s="6" t="str">
        <f ca="1">IF(INDEX(INDIRECT("ALL["&amp;UNTANA7[#Headers]&amp;"]"),rowPointer3)="","",INDEX(INDIRECT("ALL["&amp;UNTANA7[#Headers]&amp;"]"),rowPointer3))</f>
        <v/>
      </c>
      <c r="Q371" s="9" t="str">
        <f ca="1">IF(INDEX(INDIRECT("ALL["&amp;UNTANA7[#Headers]&amp;"]"),rowPointer3)="","",INDEX(INDIRECT("ALL["&amp;UNTANA7[#Headers]&amp;"]"),rowPointer3))</f>
        <v/>
      </c>
      <c r="R371" s="9" t="str">
        <f ca="1">IF(INDEX(INDIRECT("ALL["&amp;UNTANA7[#Headers]&amp;"]"),rowPointer3)="","",INDEX(INDIRECT("ALL["&amp;UNTANA7[#Headers]&amp;"]"),rowPointer3))</f>
        <v/>
      </c>
      <c r="S371" s="6" t="str">
        <f ca="1">IF(INDEX(INDIRECT("ALL["&amp;UNTANA7[#Headers]&amp;"]"),rowPointer3)="","",INDEX(INDIRECT("ALL["&amp;UNTANA7[#Headers]&amp;"]"),rowPointer3))</f>
        <v/>
      </c>
      <c r="T371" s="4" t="str">
        <f ca="1">IF(INDEX(INDIRECT("ALL["&amp;UNTANA7[#Headers]&amp;"]"),rowPointer3)="","",INDEX(INDIRECT("ALL["&amp;UNTANA7[#Headers]&amp;"]"),rowPointer3))</f>
        <v/>
      </c>
      <c r="U371" s="4" t="str">
        <f ca="1">IF(INDEX(INDIRECT("ALL["&amp;UNTANA7[#Headers]&amp;"]"),rowPointer3)="","",INDEX(INDIRECT("ALL["&amp;UNTANA7[#Headers]&amp;"]"),rowPointer3))</f>
        <v/>
      </c>
      <c r="V371" s="9" t="str">
        <f ca="1">IF(INDEX(INDIRECT("ALL["&amp;UNTANA7[#Headers]&amp;"]"),rowPointer3)="","",INDEX(INDIRECT("ALL["&amp;UNTANA7[#Headers]&amp;"]"),rowPointer3))</f>
        <v/>
      </c>
      <c r="W371" s="6" t="str">
        <f ca="1">IF(INDEX(INDIRECT("ALL["&amp;UNTANA7[#Headers]&amp;"]"),rowPointer3)="","",INDEX(INDIRECT("ALL["&amp;UNTANA7[#Headers]&amp;"]"),rowPointer3))</f>
        <v/>
      </c>
    </row>
    <row r="372" spans="1:23" x14ac:dyDescent="0.25">
      <c r="A372" s="7">
        <v>368</v>
      </c>
      <c r="D372" s="6">
        <f t="shared" si="6"/>
        <v>368</v>
      </c>
      <c r="E372" s="6">
        <f ca="1">INDEX(INDIRECT("ALL["&amp;UNTANA7[#Headers]&amp;"]"),rowPointer3)</f>
        <v>70</v>
      </c>
      <c r="F372" s="2" t="str">
        <f ca="1">INDEX(INDIRECT("ALL["&amp;UNTANA7[#Headers]&amp;"]"),rowPointer3)</f>
        <v/>
      </c>
      <c r="G372" s="6" t="str">
        <f ca="1">IF(INDEX(INDIRECT("ALL["&amp;UNTANA7[#Headers]&amp;"]"),rowPointer3)="","",INDEX(INDIRECT("ALL["&amp;UNTANA7[#Headers]&amp;"]"),rowPointer3))</f>
        <v>KENKO SINAR INDONESIA</v>
      </c>
      <c r="H372" s="6" t="str">
        <f ca="1">IF(INDEX(INDIRECT("ALL["&amp;UNTANA7[#Headers]&amp;"]"),rowPointer3)="","",INDEX(INDIRECT("ALL["&amp;UNTANA7[#Headers]&amp;"]"),rowPointer3))</f>
        <v>ARTO MORO</v>
      </c>
      <c r="I372" s="6" t="str">
        <f ca="1">IF(INDEX(INDIRECT("ALL["&amp;UNTANA7[#Headers]&amp;"]"),rowPointer3)="","",INDEX(INDIRECT("ALL["&amp;UNTANA7[#Headers]&amp;"]"),rowPointer3))</f>
        <v>23010575</v>
      </c>
      <c r="J372" s="6" t="str">
        <f ca="1">IF(INDEX(INDIRECT("ALL["&amp;UNTANA7[#Headers]&amp;"]"),rowPointer3)="","",INDEX(INDIRECT("ALL["&amp;UNTANA7[#Headers]&amp;"]"),rowPointer3))</f>
        <v>SA 39433</v>
      </c>
      <c r="K372" s="2">
        <f ca="1">IF(INDEX(INDIRECT("ALL["&amp;UNTANA7[#Headers]&amp;"]"),rowPointer3)="","",INDEX(INDIRECT("ALL["&amp;UNTANA7[#Headers]&amp;"]"),rowPointer3))</f>
        <v>44936</v>
      </c>
      <c r="L372" s="6" t="str">
        <f ca="1">IF(INDEX(INDIRECT("ALL["&amp;UNTANA7[#Headers]&amp;"]"),rowPointer3)="","",INDEX(INDIRECT("ALL["&amp;UNTANA7[#Headers]&amp;"]"),rowPointer3))</f>
        <v/>
      </c>
      <c r="M372" s="6" t="str">
        <f ca="1">IF(INDEX(INDIRECT("ALL["&amp;UNTANA7[#Headers]&amp;"]"),rowPointer3)="","",INDEX(INDIRECT("ALL["&amp;UNTANA7[#Headers]&amp;"]"),rowPointer3))</f>
        <v>KENKO STAPLER HD-10</v>
      </c>
      <c r="N372" s="6">
        <f ca="1">IF(INDEX(INDIRECT("ALL["&amp;UNTANA7[#Headers]&amp;"]"),rowPointer3)="","",INDEX(INDIRECT("ALL["&amp;UNTANA7[#Headers]&amp;"]"),rowPointer3))</f>
        <v>2</v>
      </c>
      <c r="O372" s="9" t="str">
        <f ca="1">IF(INDEX(INDIRECT("ALL["&amp;UNTANA7[#Headers]&amp;"]"),rowPointer3)="","",INDEX(INDIRECT("ALL["&amp;UNTANA7[#Headers]&amp;"]"),rowPointer3))</f>
        <v/>
      </c>
      <c r="P372" s="6" t="str">
        <f ca="1">IF(INDEX(INDIRECT("ALL["&amp;UNTANA7[#Headers]&amp;"]"),rowPointer3)="","",INDEX(INDIRECT("ALL["&amp;UNTANA7[#Headers]&amp;"]"),rowPointer3))</f>
        <v/>
      </c>
      <c r="Q372" s="9" t="str">
        <f ca="1">IF(INDEX(INDIRECT("ALL["&amp;UNTANA7[#Headers]&amp;"]"),rowPointer3)="","",INDEX(INDIRECT("ALL["&amp;UNTANA7[#Headers]&amp;"]"),rowPointer3))</f>
        <v/>
      </c>
      <c r="R372" s="9">
        <f ca="1">IF(INDEX(INDIRECT("ALL["&amp;UNTANA7[#Headers]&amp;"]"),rowPointer3)="","",INDEX(INDIRECT("ALL["&amp;UNTANA7[#Headers]&amp;"]"),rowPointer3))</f>
        <v>1860000</v>
      </c>
      <c r="S372" s="6" t="str">
        <f ca="1">IF(INDEX(INDIRECT("ALL["&amp;UNTANA7[#Headers]&amp;"]"),rowPointer3)="","",INDEX(INDIRECT("ALL["&amp;UNTANA7[#Headers]&amp;"]"),rowPointer3))</f>
        <v>20 DOZ</v>
      </c>
      <c r="T372" s="4">
        <f ca="1">IF(INDEX(INDIRECT("ALL["&amp;UNTANA7[#Headers]&amp;"]"),rowPointer3)="","",INDEX(INDIRECT("ALL["&amp;UNTANA7[#Headers]&amp;"]"),rowPointer3))</f>
        <v>0.17</v>
      </c>
      <c r="U372" s="4" t="str">
        <f ca="1">IF(INDEX(INDIRECT("ALL["&amp;UNTANA7[#Headers]&amp;"]"),rowPointer3)="","",INDEX(INDIRECT("ALL["&amp;UNTANA7[#Headers]&amp;"]"),rowPointer3))</f>
        <v/>
      </c>
      <c r="V372" s="9" t="str">
        <f ca="1">IF(INDEX(INDIRECT("ALL["&amp;UNTANA7[#Headers]&amp;"]"),rowPointer3)="","",INDEX(INDIRECT("ALL["&amp;UNTANA7[#Headers]&amp;"]"),rowPointer3))</f>
        <v/>
      </c>
      <c r="W372" s="6" t="str">
        <f ca="1">IF(INDEX(INDIRECT("ALL["&amp;UNTANA7[#Headers]&amp;"]"),rowPointer3)="","",INDEX(INDIRECT("ALL["&amp;UNTANA7[#Headers]&amp;"]"),rowPointer3))</f>
        <v/>
      </c>
    </row>
    <row r="373" spans="1:23" x14ac:dyDescent="0.25">
      <c r="A373" s="7">
        <v>369</v>
      </c>
      <c r="D373" s="6">
        <f t="shared" si="6"/>
        <v>369</v>
      </c>
      <c r="E373" s="6" t="str">
        <f ca="1">INDEX(INDIRECT("ALL["&amp;UNTANA7[#Headers]&amp;"]"),rowPointer3)</f>
        <v/>
      </c>
      <c r="F373" s="2" t="str">
        <f ca="1">INDEX(INDIRECT("ALL["&amp;UNTANA7[#Headers]&amp;"]"),rowPointer3)</f>
        <v/>
      </c>
      <c r="G373" s="6" t="str">
        <f ca="1">IF(INDEX(INDIRECT("ALL["&amp;UNTANA7[#Headers]&amp;"]"),rowPointer3)="","",INDEX(INDIRECT("ALL["&amp;UNTANA7[#Headers]&amp;"]"),rowPointer3))</f>
        <v/>
      </c>
      <c r="H373" s="6" t="str">
        <f ca="1">IF(INDEX(INDIRECT("ALL["&amp;UNTANA7[#Headers]&amp;"]"),rowPointer3)="","",INDEX(INDIRECT("ALL["&amp;UNTANA7[#Headers]&amp;"]"),rowPointer3))</f>
        <v/>
      </c>
      <c r="I373" s="6" t="str">
        <f ca="1">IF(INDEX(INDIRECT("ALL["&amp;UNTANA7[#Headers]&amp;"]"),rowPointer3)="","",INDEX(INDIRECT("ALL["&amp;UNTANA7[#Headers]&amp;"]"),rowPointer3))</f>
        <v/>
      </c>
      <c r="J373" s="6" t="str">
        <f ca="1">IF(INDEX(INDIRECT("ALL["&amp;UNTANA7[#Headers]&amp;"]"),rowPointer3)="","",INDEX(INDIRECT("ALL["&amp;UNTANA7[#Headers]&amp;"]"),rowPointer3))</f>
        <v/>
      </c>
      <c r="K373" s="2" t="str">
        <f ca="1">IF(INDEX(INDIRECT("ALL["&amp;UNTANA7[#Headers]&amp;"]"),rowPointer3)="","",INDEX(INDIRECT("ALL["&amp;UNTANA7[#Headers]&amp;"]"),rowPointer3))</f>
        <v/>
      </c>
      <c r="L373" s="6" t="str">
        <f ca="1">IF(INDEX(INDIRECT("ALL["&amp;UNTANA7[#Headers]&amp;"]"),rowPointer3)="","",INDEX(INDIRECT("ALL["&amp;UNTANA7[#Headers]&amp;"]"),rowPointer3))</f>
        <v/>
      </c>
      <c r="M373" s="6" t="str">
        <f ca="1">IF(INDEX(INDIRECT("ALL["&amp;UNTANA7[#Headers]&amp;"]"),rowPointer3)="","",INDEX(INDIRECT("ALL["&amp;UNTANA7[#Headers]&amp;"]"),rowPointer3))</f>
        <v>KENKO STAPLER HD-50</v>
      </c>
      <c r="N373" s="6">
        <f ca="1">IF(INDEX(INDIRECT("ALL["&amp;UNTANA7[#Headers]&amp;"]"),rowPointer3)="","",INDEX(INDIRECT("ALL["&amp;UNTANA7[#Headers]&amp;"]"),rowPointer3))</f>
        <v>2</v>
      </c>
      <c r="O373" s="9" t="str">
        <f ca="1">IF(INDEX(INDIRECT("ALL["&amp;UNTANA7[#Headers]&amp;"]"),rowPointer3)="","",INDEX(INDIRECT("ALL["&amp;UNTANA7[#Headers]&amp;"]"),rowPointer3))</f>
        <v/>
      </c>
      <c r="P373" s="6" t="str">
        <f ca="1">IF(INDEX(INDIRECT("ALL["&amp;UNTANA7[#Headers]&amp;"]"),rowPointer3)="","",INDEX(INDIRECT("ALL["&amp;UNTANA7[#Headers]&amp;"]"),rowPointer3))</f>
        <v/>
      </c>
      <c r="Q373" s="9" t="str">
        <f ca="1">IF(INDEX(INDIRECT("ALL["&amp;UNTANA7[#Headers]&amp;"]"),rowPointer3)="","",INDEX(INDIRECT("ALL["&amp;UNTANA7[#Headers]&amp;"]"),rowPointer3))</f>
        <v/>
      </c>
      <c r="R373" s="9">
        <f ca="1">IF(INDEX(INDIRECT("ALL["&amp;UNTANA7[#Headers]&amp;"]"),rowPointer3)="","",INDEX(INDIRECT("ALL["&amp;UNTANA7[#Headers]&amp;"]"),rowPointer3))</f>
        <v>2280000</v>
      </c>
      <c r="S373" s="6" t="str">
        <f ca="1">IF(INDEX(INDIRECT("ALL["&amp;UNTANA7[#Headers]&amp;"]"),rowPointer3)="","",INDEX(INDIRECT("ALL["&amp;UNTANA7[#Headers]&amp;"]"),rowPointer3))</f>
        <v>10 DOZ</v>
      </c>
      <c r="T373" s="4">
        <f ca="1">IF(INDEX(INDIRECT("ALL["&amp;UNTANA7[#Headers]&amp;"]"),rowPointer3)="","",INDEX(INDIRECT("ALL["&amp;UNTANA7[#Headers]&amp;"]"),rowPointer3))</f>
        <v>0.17</v>
      </c>
      <c r="U373" s="4" t="str">
        <f ca="1">IF(INDEX(INDIRECT("ALL["&amp;UNTANA7[#Headers]&amp;"]"),rowPointer3)="","",INDEX(INDIRECT("ALL["&amp;UNTANA7[#Headers]&amp;"]"),rowPointer3))</f>
        <v/>
      </c>
      <c r="V373" s="9" t="str">
        <f ca="1">IF(INDEX(INDIRECT("ALL["&amp;UNTANA7[#Headers]&amp;"]"),rowPointer3)="","",INDEX(INDIRECT("ALL["&amp;UNTANA7[#Headers]&amp;"]"),rowPointer3))</f>
        <v/>
      </c>
      <c r="W373" s="6" t="str">
        <f ca="1">IF(INDEX(INDIRECT("ALL["&amp;UNTANA7[#Headers]&amp;"]"),rowPointer3)="","",INDEX(INDIRECT("ALL["&amp;UNTANA7[#Headers]&amp;"]"),rowPointer3))</f>
        <v/>
      </c>
    </row>
    <row r="374" spans="1:23" x14ac:dyDescent="0.25">
      <c r="A374" s="7">
        <v>370</v>
      </c>
      <c r="D374" s="6">
        <f t="shared" si="6"/>
        <v>370</v>
      </c>
      <c r="E374" s="6" t="str">
        <f ca="1">INDEX(INDIRECT("ALL["&amp;UNTANA7[#Headers]&amp;"]"),rowPointer3)</f>
        <v/>
      </c>
      <c r="F374" s="2" t="str">
        <f ca="1">INDEX(INDIRECT("ALL["&amp;UNTANA7[#Headers]&amp;"]"),rowPointer3)</f>
        <v/>
      </c>
      <c r="G374" s="6" t="str">
        <f ca="1">IF(INDEX(INDIRECT("ALL["&amp;UNTANA7[#Headers]&amp;"]"),rowPointer3)="","",INDEX(INDIRECT("ALL["&amp;UNTANA7[#Headers]&amp;"]"),rowPointer3))</f>
        <v/>
      </c>
      <c r="H374" s="6" t="str">
        <f ca="1">IF(INDEX(INDIRECT("ALL["&amp;UNTANA7[#Headers]&amp;"]"),rowPointer3)="","",INDEX(INDIRECT("ALL["&amp;UNTANA7[#Headers]&amp;"]"),rowPointer3))</f>
        <v/>
      </c>
      <c r="I374" s="6" t="str">
        <f ca="1">IF(INDEX(INDIRECT("ALL["&amp;UNTANA7[#Headers]&amp;"]"),rowPointer3)="","",INDEX(INDIRECT("ALL["&amp;UNTANA7[#Headers]&amp;"]"),rowPointer3))</f>
        <v/>
      </c>
      <c r="J374" s="6" t="str">
        <f ca="1">IF(INDEX(INDIRECT("ALL["&amp;UNTANA7[#Headers]&amp;"]"),rowPointer3)="","",INDEX(INDIRECT("ALL["&amp;UNTANA7[#Headers]&amp;"]"),rowPointer3))</f>
        <v/>
      </c>
      <c r="K374" s="2" t="str">
        <f ca="1">IF(INDEX(INDIRECT("ALL["&amp;UNTANA7[#Headers]&amp;"]"),rowPointer3)="","",INDEX(INDIRECT("ALL["&amp;UNTANA7[#Headers]&amp;"]"),rowPointer3))</f>
        <v/>
      </c>
      <c r="L374" s="6" t="str">
        <f ca="1">IF(INDEX(INDIRECT("ALL["&amp;UNTANA7[#Headers]&amp;"]"),rowPointer3)="","",INDEX(INDIRECT("ALL["&amp;UNTANA7[#Headers]&amp;"]"),rowPointer3))</f>
        <v/>
      </c>
      <c r="M374" s="6" t="str">
        <f ca="1">IF(INDEX(INDIRECT("ALL["&amp;UNTANA7[#Headers]&amp;"]"),rowPointer3)="","",INDEX(INDIRECT("ALL["&amp;UNTANA7[#Headers]&amp;"]"),rowPointer3))</f>
        <v/>
      </c>
      <c r="N374" s="6" t="str">
        <f ca="1">IF(INDEX(INDIRECT("ALL["&amp;UNTANA7[#Headers]&amp;"]"),rowPointer3)="","",INDEX(INDIRECT("ALL["&amp;UNTANA7[#Headers]&amp;"]"),rowPointer3))</f>
        <v/>
      </c>
      <c r="O374" s="9" t="str">
        <f ca="1">IF(INDEX(INDIRECT("ALL["&amp;UNTANA7[#Headers]&amp;"]"),rowPointer3)="","",INDEX(INDIRECT("ALL["&amp;UNTANA7[#Headers]&amp;"]"),rowPointer3))</f>
        <v/>
      </c>
      <c r="P374" s="6" t="str">
        <f ca="1">IF(INDEX(INDIRECT("ALL["&amp;UNTANA7[#Headers]&amp;"]"),rowPointer3)="","",INDEX(INDIRECT("ALL["&amp;UNTANA7[#Headers]&amp;"]"),rowPointer3))</f>
        <v/>
      </c>
      <c r="Q374" s="9" t="str">
        <f ca="1">IF(INDEX(INDIRECT("ALL["&amp;UNTANA7[#Headers]&amp;"]"),rowPointer3)="","",INDEX(INDIRECT("ALL["&amp;UNTANA7[#Headers]&amp;"]"),rowPointer3))</f>
        <v/>
      </c>
      <c r="R374" s="9" t="str">
        <f ca="1">IF(INDEX(INDIRECT("ALL["&amp;UNTANA7[#Headers]&amp;"]"),rowPointer3)="","",INDEX(INDIRECT("ALL["&amp;UNTANA7[#Headers]&amp;"]"),rowPointer3))</f>
        <v/>
      </c>
      <c r="S374" s="6" t="str">
        <f ca="1">IF(INDEX(INDIRECT("ALL["&amp;UNTANA7[#Headers]&amp;"]"),rowPointer3)="","",INDEX(INDIRECT("ALL["&amp;UNTANA7[#Headers]&amp;"]"),rowPointer3))</f>
        <v/>
      </c>
      <c r="T374" s="4" t="str">
        <f ca="1">IF(INDEX(INDIRECT("ALL["&amp;UNTANA7[#Headers]&amp;"]"),rowPointer3)="","",INDEX(INDIRECT("ALL["&amp;UNTANA7[#Headers]&amp;"]"),rowPointer3))</f>
        <v/>
      </c>
      <c r="U374" s="4" t="str">
        <f ca="1">IF(INDEX(INDIRECT("ALL["&amp;UNTANA7[#Headers]&amp;"]"),rowPointer3)="","",INDEX(INDIRECT("ALL["&amp;UNTANA7[#Headers]&amp;"]"),rowPointer3))</f>
        <v/>
      </c>
      <c r="V374" s="9" t="str">
        <f ca="1">IF(INDEX(INDIRECT("ALL["&amp;UNTANA7[#Headers]&amp;"]"),rowPointer3)="","",INDEX(INDIRECT("ALL["&amp;UNTANA7[#Headers]&amp;"]"),rowPointer3))</f>
        <v/>
      </c>
      <c r="W374" s="6" t="str">
        <f ca="1">IF(INDEX(INDIRECT("ALL["&amp;UNTANA7[#Headers]&amp;"]"),rowPointer3)="","",INDEX(INDIRECT("ALL["&amp;UNTANA7[#Headers]&amp;"]"),rowPointer3))</f>
        <v/>
      </c>
    </row>
    <row r="375" spans="1:23" x14ac:dyDescent="0.25">
      <c r="A375" s="7">
        <v>371</v>
      </c>
      <c r="D375" s="6">
        <f t="shared" si="6"/>
        <v>371</v>
      </c>
      <c r="E375" s="6">
        <f ca="1">INDEX(INDIRECT("ALL["&amp;UNTANA7[#Headers]&amp;"]"),rowPointer3)</f>
        <v>71</v>
      </c>
      <c r="F375" s="2" t="str">
        <f ca="1">INDEX(INDIRECT("ALL["&amp;UNTANA7[#Headers]&amp;"]"),rowPointer3)</f>
        <v/>
      </c>
      <c r="G375" s="6" t="str">
        <f ca="1">IF(INDEX(INDIRECT("ALL["&amp;UNTANA7[#Headers]&amp;"]"),rowPointer3)="","",INDEX(INDIRECT("ALL["&amp;UNTANA7[#Headers]&amp;"]"),rowPointer3))</f>
        <v>D-R</v>
      </c>
      <c r="H375" s="6" t="str">
        <f ca="1">IF(INDEX(INDIRECT("ALL["&amp;UNTANA7[#Headers]&amp;"]"),rowPointer3)="","",INDEX(INDIRECT("ALL["&amp;UNTANA7[#Headers]&amp;"]"),rowPointer3))</f>
        <v>UNTANA</v>
      </c>
      <c r="I375" s="6" t="str">
        <f ca="1">IF(INDEX(INDIRECT("ALL["&amp;UNTANA7[#Headers]&amp;"]"),rowPointer3)="","",INDEX(INDIRECT("ALL["&amp;UNTANA7[#Headers]&amp;"]"),rowPointer3))</f>
        <v>SS2301020</v>
      </c>
      <c r="J375" s="6" t="str">
        <f ca="1">IF(INDEX(INDIRECT("ALL["&amp;UNTANA7[#Headers]&amp;"]"),rowPointer3)="","",INDEX(INDIRECT("ALL["&amp;UNTANA7[#Headers]&amp;"]"),rowPointer3))</f>
        <v/>
      </c>
      <c r="K375" s="2">
        <f ca="1">IF(INDEX(INDIRECT("ALL["&amp;UNTANA7[#Headers]&amp;"]"),rowPointer3)="","",INDEX(INDIRECT("ALL["&amp;UNTANA7[#Headers]&amp;"]"),rowPointer3))</f>
        <v>44937</v>
      </c>
      <c r="L375" s="6" t="str">
        <f ca="1">IF(INDEX(INDIRECT("ALL["&amp;UNTANA7[#Headers]&amp;"]"),rowPointer3)="","",INDEX(INDIRECT("ALL["&amp;UNTANA7[#Headers]&amp;"]"),rowPointer3))</f>
        <v/>
      </c>
      <c r="M375" s="6" t="str">
        <f ca="1">IF(INDEX(INDIRECT("ALL["&amp;UNTANA7[#Headers]&amp;"]"),rowPointer3)="","",INDEX(INDIRECT("ALL["&amp;UNTANA7[#Headers]&amp;"]"),rowPointer3))</f>
        <v>GUNTING JUNIOR J100 JUNIOR</v>
      </c>
      <c r="N375" s="6">
        <f ca="1">IF(INDEX(INDIRECT("ALL["&amp;UNTANA7[#Headers]&amp;"]"),rowPointer3)="","",INDEX(INDIRECT("ALL["&amp;UNTANA7[#Headers]&amp;"]"),rowPointer3))</f>
        <v>10</v>
      </c>
      <c r="O375" s="9">
        <f ca="1">IF(INDEX(INDIRECT("ALL["&amp;UNTANA7[#Headers]&amp;"]"),rowPointer3)="","",INDEX(INDIRECT("ALL["&amp;UNTANA7[#Headers]&amp;"]"),rowPointer3))</f>
        <v>480</v>
      </c>
      <c r="P375" s="6" t="str">
        <f ca="1">IF(INDEX(INDIRECT("ALL["&amp;UNTANA7[#Headers]&amp;"]"),rowPointer3)="","",INDEX(INDIRECT("ALL["&amp;UNTANA7[#Headers]&amp;"]"),rowPointer3))</f>
        <v>LSN</v>
      </c>
      <c r="Q375" s="9">
        <f ca="1">IF(INDEX(INDIRECT("ALL["&amp;UNTANA7[#Headers]&amp;"]"),rowPointer3)="","",INDEX(INDIRECT("ALL["&amp;UNTANA7[#Headers]&amp;"]"),rowPointer3))</f>
        <v>36000</v>
      </c>
      <c r="R375" s="9" t="str">
        <f ca="1">IF(INDEX(INDIRECT("ALL["&amp;UNTANA7[#Headers]&amp;"]"),rowPointer3)="","",INDEX(INDIRECT("ALL["&amp;UNTANA7[#Headers]&amp;"]"),rowPointer3))</f>
        <v/>
      </c>
      <c r="S375" s="6" t="str">
        <f ca="1">IF(INDEX(INDIRECT("ALL["&amp;UNTANA7[#Headers]&amp;"]"),rowPointer3)="","",INDEX(INDIRECT("ALL["&amp;UNTANA7[#Headers]&amp;"]"),rowPointer3))</f>
        <v>48 LSN</v>
      </c>
      <c r="T375" s="4">
        <f ca="1">IF(INDEX(INDIRECT("ALL["&amp;UNTANA7[#Headers]&amp;"]"),rowPointer3)="","",INDEX(INDIRECT("ALL["&amp;UNTANA7[#Headers]&amp;"]"),rowPointer3))</f>
        <v>0.12</v>
      </c>
      <c r="U375" s="4" t="str">
        <f ca="1">IF(INDEX(INDIRECT("ALL["&amp;UNTANA7[#Headers]&amp;"]"),rowPointer3)="","",INDEX(INDIRECT("ALL["&amp;UNTANA7[#Headers]&amp;"]"),rowPointer3))</f>
        <v/>
      </c>
      <c r="V375" s="9" t="str">
        <f ca="1">IF(INDEX(INDIRECT("ALL["&amp;UNTANA7[#Headers]&amp;"]"),rowPointer3)="","",INDEX(INDIRECT("ALL["&amp;UNTANA7[#Headers]&amp;"]"),rowPointer3))</f>
        <v/>
      </c>
      <c r="W375" s="6" t="str">
        <f ca="1">IF(INDEX(INDIRECT("ALL["&amp;UNTANA7[#Headers]&amp;"]"),rowPointer3)="","",INDEX(INDIRECT("ALL["&amp;UNTANA7[#Headers]&amp;"]"),rowPointer3))</f>
        <v/>
      </c>
    </row>
    <row r="376" spans="1:23" x14ac:dyDescent="0.25">
      <c r="A376" s="7">
        <v>372</v>
      </c>
      <c r="D376" s="6">
        <f t="shared" si="6"/>
        <v>372</v>
      </c>
      <c r="E376" s="6" t="str">
        <f ca="1">INDEX(INDIRECT("ALL["&amp;UNTANA7[#Headers]&amp;"]"),rowPointer3)</f>
        <v/>
      </c>
      <c r="F376" s="2" t="str">
        <f ca="1">INDEX(INDIRECT("ALL["&amp;UNTANA7[#Headers]&amp;"]"),rowPointer3)</f>
        <v/>
      </c>
      <c r="G376" s="6" t="str">
        <f ca="1">IF(INDEX(INDIRECT("ALL["&amp;UNTANA7[#Headers]&amp;"]"),rowPointer3)="","",INDEX(INDIRECT("ALL["&amp;UNTANA7[#Headers]&amp;"]"),rowPointer3))</f>
        <v/>
      </c>
      <c r="H376" s="6" t="str">
        <f ca="1">IF(INDEX(INDIRECT("ALL["&amp;UNTANA7[#Headers]&amp;"]"),rowPointer3)="","",INDEX(INDIRECT("ALL["&amp;UNTANA7[#Headers]&amp;"]"),rowPointer3))</f>
        <v/>
      </c>
      <c r="I376" s="6" t="str">
        <f ca="1">IF(INDEX(INDIRECT("ALL["&amp;UNTANA7[#Headers]&amp;"]"),rowPointer3)="","",INDEX(INDIRECT("ALL["&amp;UNTANA7[#Headers]&amp;"]"),rowPointer3))</f>
        <v/>
      </c>
      <c r="J376" s="6" t="str">
        <f ca="1">IF(INDEX(INDIRECT("ALL["&amp;UNTANA7[#Headers]&amp;"]"),rowPointer3)="","",INDEX(INDIRECT("ALL["&amp;UNTANA7[#Headers]&amp;"]"),rowPointer3))</f>
        <v/>
      </c>
      <c r="K376" s="2" t="str">
        <f ca="1">IF(INDEX(INDIRECT("ALL["&amp;UNTANA7[#Headers]&amp;"]"),rowPointer3)="","",INDEX(INDIRECT("ALL["&amp;UNTANA7[#Headers]&amp;"]"),rowPointer3))</f>
        <v/>
      </c>
      <c r="L376" s="6" t="str">
        <f ca="1">IF(INDEX(INDIRECT("ALL["&amp;UNTANA7[#Headers]&amp;"]"),rowPointer3)="","",INDEX(INDIRECT("ALL["&amp;UNTANA7[#Headers]&amp;"]"),rowPointer3))</f>
        <v/>
      </c>
      <c r="M376" s="6" t="str">
        <f ca="1">IF(INDEX(INDIRECT("ALL["&amp;UNTANA7[#Headers]&amp;"]"),rowPointer3)="","",INDEX(INDIRECT("ALL["&amp;UNTANA7[#Headers]&amp;"]"),rowPointer3))</f>
        <v/>
      </c>
      <c r="N376" s="6" t="str">
        <f ca="1">IF(INDEX(INDIRECT("ALL["&amp;UNTANA7[#Headers]&amp;"]"),rowPointer3)="","",INDEX(INDIRECT("ALL["&amp;UNTANA7[#Headers]&amp;"]"),rowPointer3))</f>
        <v/>
      </c>
      <c r="O376" s="9" t="str">
        <f ca="1">IF(INDEX(INDIRECT("ALL["&amp;UNTANA7[#Headers]&amp;"]"),rowPointer3)="","",INDEX(INDIRECT("ALL["&amp;UNTANA7[#Headers]&amp;"]"),rowPointer3))</f>
        <v/>
      </c>
      <c r="P376" s="6" t="str">
        <f ca="1">IF(INDEX(INDIRECT("ALL["&amp;UNTANA7[#Headers]&amp;"]"),rowPointer3)="","",INDEX(INDIRECT("ALL["&amp;UNTANA7[#Headers]&amp;"]"),rowPointer3))</f>
        <v/>
      </c>
      <c r="Q376" s="9" t="str">
        <f ca="1">IF(INDEX(INDIRECT("ALL["&amp;UNTANA7[#Headers]&amp;"]"),rowPointer3)="","",INDEX(INDIRECT("ALL["&amp;UNTANA7[#Headers]&amp;"]"),rowPointer3))</f>
        <v/>
      </c>
      <c r="R376" s="9" t="str">
        <f ca="1">IF(INDEX(INDIRECT("ALL["&amp;UNTANA7[#Headers]&amp;"]"),rowPointer3)="","",INDEX(INDIRECT("ALL["&amp;UNTANA7[#Headers]&amp;"]"),rowPointer3))</f>
        <v/>
      </c>
      <c r="S376" s="6" t="str">
        <f ca="1">IF(INDEX(INDIRECT("ALL["&amp;UNTANA7[#Headers]&amp;"]"),rowPointer3)="","",INDEX(INDIRECT("ALL["&amp;UNTANA7[#Headers]&amp;"]"),rowPointer3))</f>
        <v/>
      </c>
      <c r="T376" s="4" t="str">
        <f ca="1">IF(INDEX(INDIRECT("ALL["&amp;UNTANA7[#Headers]&amp;"]"),rowPointer3)="","",INDEX(INDIRECT("ALL["&amp;UNTANA7[#Headers]&amp;"]"),rowPointer3))</f>
        <v/>
      </c>
      <c r="U376" s="4" t="str">
        <f ca="1">IF(INDEX(INDIRECT("ALL["&amp;UNTANA7[#Headers]&amp;"]"),rowPointer3)="","",INDEX(INDIRECT("ALL["&amp;UNTANA7[#Headers]&amp;"]"),rowPointer3))</f>
        <v/>
      </c>
      <c r="V376" s="9" t="str">
        <f ca="1">IF(INDEX(INDIRECT("ALL["&amp;UNTANA7[#Headers]&amp;"]"),rowPointer3)="","",INDEX(INDIRECT("ALL["&amp;UNTANA7[#Headers]&amp;"]"),rowPointer3))</f>
        <v/>
      </c>
      <c r="W376" s="6" t="str">
        <f ca="1">IF(INDEX(INDIRECT("ALL["&amp;UNTANA7[#Headers]&amp;"]"),rowPointer3)="","",INDEX(INDIRECT("ALL["&amp;UNTANA7[#Headers]&amp;"]"),rowPointer3))</f>
        <v/>
      </c>
    </row>
    <row r="377" spans="1:23" x14ac:dyDescent="0.25">
      <c r="A377" s="7">
        <v>373</v>
      </c>
      <c r="D377" s="6">
        <f t="shared" si="6"/>
        <v>373</v>
      </c>
      <c r="E377" s="6">
        <f ca="1">INDEX(INDIRECT("ALL["&amp;UNTANA7[#Headers]&amp;"]"),rowPointer3)</f>
        <v>72</v>
      </c>
      <c r="F377" s="2" t="str">
        <f ca="1">INDEX(INDIRECT("ALL["&amp;UNTANA7[#Headers]&amp;"]"),rowPointer3)</f>
        <v/>
      </c>
      <c r="G377" s="6" t="str">
        <f ca="1">IF(INDEX(INDIRECT("ALL["&amp;UNTANA7[#Headers]&amp;"]"),rowPointer3)="","",INDEX(INDIRECT("ALL["&amp;UNTANA7[#Headers]&amp;"]"),rowPointer3))</f>
        <v>KENKO SINAR INDONESIA</v>
      </c>
      <c r="H377" s="6" t="str">
        <f ca="1">IF(INDEX(INDIRECT("ALL["&amp;UNTANA7[#Headers]&amp;"]"),rowPointer3)="","",INDEX(INDIRECT("ALL["&amp;UNTANA7[#Headers]&amp;"]"),rowPointer3))</f>
        <v>ARTO MORO</v>
      </c>
      <c r="I377" s="6" t="str">
        <f ca="1">IF(INDEX(INDIRECT("ALL["&amp;UNTANA7[#Headers]&amp;"]"),rowPointer3)="","",INDEX(INDIRECT("ALL["&amp;UNTANA7[#Headers]&amp;"]"),rowPointer3))</f>
        <v>23010775</v>
      </c>
      <c r="J377" s="6" t="str">
        <f ca="1">IF(INDEX(INDIRECT("ALL["&amp;UNTANA7[#Headers]&amp;"]"),rowPointer3)="","",INDEX(INDIRECT("ALL["&amp;UNTANA7[#Headers]&amp;"]"),rowPointer3))</f>
        <v>SA 39467</v>
      </c>
      <c r="K377" s="2">
        <f ca="1">IF(INDEX(INDIRECT("ALL["&amp;UNTANA7[#Headers]&amp;"]"),rowPointer3)="","",INDEX(INDIRECT("ALL["&amp;UNTANA7[#Headers]&amp;"]"),rowPointer3))</f>
        <v>44938</v>
      </c>
      <c r="L377" s="6" t="str">
        <f ca="1">IF(INDEX(INDIRECT("ALL["&amp;UNTANA7[#Headers]&amp;"]"),rowPointer3)="","",INDEX(INDIRECT("ALL["&amp;UNTANA7[#Headers]&amp;"]"),rowPointer3))</f>
        <v/>
      </c>
      <c r="M377" s="6" t="str">
        <f ca="1">IF(INDEX(INDIRECT("ALL["&amp;UNTANA7[#Headers]&amp;"]"),rowPointer3)="","",INDEX(INDIRECT("ALL["&amp;UNTANA7[#Headers]&amp;"]"),rowPointer3))</f>
        <v>KENKO GEL PEN EASY GEL BLACK</v>
      </c>
      <c r="N377" s="6">
        <f ca="1">IF(INDEX(INDIRECT("ALL["&amp;UNTANA7[#Headers]&amp;"]"),rowPointer3)="","",INDEX(INDIRECT("ALL["&amp;UNTANA7[#Headers]&amp;"]"),rowPointer3))</f>
        <v>5</v>
      </c>
      <c r="O377" s="9" t="str">
        <f ca="1">IF(INDEX(INDIRECT("ALL["&amp;UNTANA7[#Headers]&amp;"]"),rowPointer3)="","",INDEX(INDIRECT("ALL["&amp;UNTANA7[#Headers]&amp;"]"),rowPointer3))</f>
        <v/>
      </c>
      <c r="P377" s="6" t="str">
        <f ca="1">IF(INDEX(INDIRECT("ALL["&amp;UNTANA7[#Headers]&amp;"]"),rowPointer3)="","",INDEX(INDIRECT("ALL["&amp;UNTANA7[#Headers]&amp;"]"),rowPointer3))</f>
        <v/>
      </c>
      <c r="Q377" s="9" t="str">
        <f ca="1">IF(INDEX(INDIRECT("ALL["&amp;UNTANA7[#Headers]&amp;"]"),rowPointer3)="","",INDEX(INDIRECT("ALL["&amp;UNTANA7[#Headers]&amp;"]"),rowPointer3))</f>
        <v/>
      </c>
      <c r="R377" s="9">
        <f ca="1">IF(INDEX(INDIRECT("ALL["&amp;UNTANA7[#Headers]&amp;"]"),rowPointer3)="","",INDEX(INDIRECT("ALL["&amp;UNTANA7[#Headers]&amp;"]"),rowPointer3))</f>
        <v>3758400</v>
      </c>
      <c r="S377" s="6" t="str">
        <f ca="1">IF(INDEX(INDIRECT("ALL["&amp;UNTANA7[#Headers]&amp;"]"),rowPointer3)="","",INDEX(INDIRECT("ALL["&amp;UNTANA7[#Headers]&amp;"]"),rowPointer3))</f>
        <v/>
      </c>
      <c r="T377" s="4">
        <f ca="1">IF(INDEX(INDIRECT("ALL["&amp;UNTANA7[#Headers]&amp;"]"),rowPointer3)="","",INDEX(INDIRECT("ALL["&amp;UNTANA7[#Headers]&amp;"]"),rowPointer3))</f>
        <v>0.17</v>
      </c>
      <c r="U377" s="4" t="str">
        <f ca="1">IF(INDEX(INDIRECT("ALL["&amp;UNTANA7[#Headers]&amp;"]"),rowPointer3)="","",INDEX(INDIRECT("ALL["&amp;UNTANA7[#Headers]&amp;"]"),rowPointer3))</f>
        <v/>
      </c>
      <c r="V377" s="9" t="str">
        <f ca="1">IF(INDEX(INDIRECT("ALL["&amp;UNTANA7[#Headers]&amp;"]"),rowPointer3)="","",INDEX(INDIRECT("ALL["&amp;UNTANA7[#Headers]&amp;"]"),rowPointer3))</f>
        <v/>
      </c>
      <c r="W377" s="6" t="str">
        <f ca="1">IF(INDEX(INDIRECT("ALL["&amp;UNTANA7[#Headers]&amp;"]"),rowPointer3)="","",INDEX(INDIRECT("ALL["&amp;UNTANA7[#Headers]&amp;"]"),rowPointer3))</f>
        <v/>
      </c>
    </row>
    <row r="378" spans="1:23" x14ac:dyDescent="0.25">
      <c r="A378" s="7">
        <v>374</v>
      </c>
      <c r="D378" s="6">
        <f t="shared" si="6"/>
        <v>374</v>
      </c>
      <c r="E378" s="6" t="str">
        <f ca="1">INDEX(INDIRECT("ALL["&amp;UNTANA7[#Headers]&amp;"]"),rowPointer3)</f>
        <v/>
      </c>
      <c r="F378" s="2" t="str">
        <f ca="1">INDEX(INDIRECT("ALL["&amp;UNTANA7[#Headers]&amp;"]"),rowPointer3)</f>
        <v/>
      </c>
      <c r="G378" s="6" t="str">
        <f ca="1">IF(INDEX(INDIRECT("ALL["&amp;UNTANA7[#Headers]&amp;"]"),rowPointer3)="","",INDEX(INDIRECT("ALL["&amp;UNTANA7[#Headers]&amp;"]"),rowPointer3))</f>
        <v/>
      </c>
      <c r="H378" s="6" t="str">
        <f ca="1">IF(INDEX(INDIRECT("ALL["&amp;UNTANA7[#Headers]&amp;"]"),rowPointer3)="","",INDEX(INDIRECT("ALL["&amp;UNTANA7[#Headers]&amp;"]"),rowPointer3))</f>
        <v/>
      </c>
      <c r="I378" s="6" t="str">
        <f ca="1">IF(INDEX(INDIRECT("ALL["&amp;UNTANA7[#Headers]&amp;"]"),rowPointer3)="","",INDEX(INDIRECT("ALL["&amp;UNTANA7[#Headers]&amp;"]"),rowPointer3))</f>
        <v/>
      </c>
      <c r="J378" s="6" t="str">
        <f ca="1">IF(INDEX(INDIRECT("ALL["&amp;UNTANA7[#Headers]&amp;"]"),rowPointer3)="","",INDEX(INDIRECT("ALL["&amp;UNTANA7[#Headers]&amp;"]"),rowPointer3))</f>
        <v/>
      </c>
      <c r="K378" s="2" t="str">
        <f ca="1">IF(INDEX(INDIRECT("ALL["&amp;UNTANA7[#Headers]&amp;"]"),rowPointer3)="","",INDEX(INDIRECT("ALL["&amp;UNTANA7[#Headers]&amp;"]"),rowPointer3))</f>
        <v/>
      </c>
      <c r="L378" s="6" t="str">
        <f ca="1">IF(INDEX(INDIRECT("ALL["&amp;UNTANA7[#Headers]&amp;"]"),rowPointer3)="","",INDEX(INDIRECT("ALL["&amp;UNTANA7[#Headers]&amp;"]"),rowPointer3))</f>
        <v/>
      </c>
      <c r="M378" s="6" t="str">
        <f ca="1">IF(INDEX(INDIRECT("ALL["&amp;UNTANA7[#Headers]&amp;"]"),rowPointer3)="","",INDEX(INDIRECT("ALL["&amp;UNTANA7[#Headers]&amp;"]"),rowPointer3))</f>
        <v>KENKO 24 COLOR PENCIL CP-24F CLASSIC</v>
      </c>
      <c r="N378" s="6">
        <f ca="1">IF(INDEX(INDIRECT("ALL["&amp;UNTANA7[#Headers]&amp;"]"),rowPointer3)="","",INDEX(INDIRECT("ALL["&amp;UNTANA7[#Headers]&amp;"]"),rowPointer3))</f>
        <v>2</v>
      </c>
      <c r="O378" s="9" t="str">
        <f ca="1">IF(INDEX(INDIRECT("ALL["&amp;UNTANA7[#Headers]&amp;"]"),rowPointer3)="","",INDEX(INDIRECT("ALL["&amp;UNTANA7[#Headers]&amp;"]"),rowPointer3))</f>
        <v/>
      </c>
      <c r="P378" s="6" t="str">
        <f ca="1">IF(INDEX(INDIRECT("ALL["&amp;UNTANA7[#Headers]&amp;"]"),rowPointer3)="","",INDEX(INDIRECT("ALL["&amp;UNTANA7[#Headers]&amp;"]"),rowPointer3))</f>
        <v/>
      </c>
      <c r="Q378" s="9" t="str">
        <f ca="1">IF(INDEX(INDIRECT("ALL["&amp;UNTANA7[#Headers]&amp;"]"),rowPointer3)="","",INDEX(INDIRECT("ALL["&amp;UNTANA7[#Headers]&amp;"]"),rowPointer3))</f>
        <v/>
      </c>
      <c r="R378" s="9">
        <f ca="1">IF(INDEX(INDIRECT("ALL["&amp;UNTANA7[#Headers]&amp;"]"),rowPointer3)="","",INDEX(INDIRECT("ALL["&amp;UNTANA7[#Headers]&amp;"]"),rowPointer3))</f>
        <v>2980800</v>
      </c>
      <c r="S378" s="6" t="str">
        <f ca="1">IF(INDEX(INDIRECT("ALL["&amp;UNTANA7[#Headers]&amp;"]"),rowPointer3)="","",INDEX(INDIRECT("ALL["&amp;UNTANA7[#Headers]&amp;"]"),rowPointer3))</f>
        <v/>
      </c>
      <c r="T378" s="4">
        <f ca="1">IF(INDEX(INDIRECT("ALL["&amp;UNTANA7[#Headers]&amp;"]"),rowPointer3)="","",INDEX(INDIRECT("ALL["&amp;UNTANA7[#Headers]&amp;"]"),rowPointer3))</f>
        <v>0.17</v>
      </c>
      <c r="U378" s="4" t="str">
        <f ca="1">IF(INDEX(INDIRECT("ALL["&amp;UNTANA7[#Headers]&amp;"]"),rowPointer3)="","",INDEX(INDIRECT("ALL["&amp;UNTANA7[#Headers]&amp;"]"),rowPointer3))</f>
        <v/>
      </c>
      <c r="V378" s="9" t="str">
        <f ca="1">IF(INDEX(INDIRECT("ALL["&amp;UNTANA7[#Headers]&amp;"]"),rowPointer3)="","",INDEX(INDIRECT("ALL["&amp;UNTANA7[#Headers]&amp;"]"),rowPointer3))</f>
        <v/>
      </c>
      <c r="W378" s="6" t="str">
        <f ca="1">IF(INDEX(INDIRECT("ALL["&amp;UNTANA7[#Headers]&amp;"]"),rowPointer3)="","",INDEX(INDIRECT("ALL["&amp;UNTANA7[#Headers]&amp;"]"),rowPointer3))</f>
        <v/>
      </c>
    </row>
    <row r="379" spans="1:23" x14ac:dyDescent="0.25">
      <c r="A379" s="7">
        <v>375</v>
      </c>
      <c r="D379" s="6">
        <f t="shared" si="6"/>
        <v>375</v>
      </c>
      <c r="E379" s="6" t="str">
        <f ca="1">INDEX(INDIRECT("ALL["&amp;UNTANA7[#Headers]&amp;"]"),rowPointer3)</f>
        <v/>
      </c>
      <c r="F379" s="2" t="str">
        <f ca="1">INDEX(INDIRECT("ALL["&amp;UNTANA7[#Headers]&amp;"]"),rowPointer3)</f>
        <v/>
      </c>
      <c r="G379" s="6" t="str">
        <f ca="1">IF(INDEX(INDIRECT("ALL["&amp;UNTANA7[#Headers]&amp;"]"),rowPointer3)="","",INDEX(INDIRECT("ALL["&amp;UNTANA7[#Headers]&amp;"]"),rowPointer3))</f>
        <v/>
      </c>
      <c r="H379" s="6" t="str">
        <f ca="1">IF(INDEX(INDIRECT("ALL["&amp;UNTANA7[#Headers]&amp;"]"),rowPointer3)="","",INDEX(INDIRECT("ALL["&amp;UNTANA7[#Headers]&amp;"]"),rowPointer3))</f>
        <v/>
      </c>
      <c r="I379" s="6" t="str">
        <f ca="1">IF(INDEX(INDIRECT("ALL["&amp;UNTANA7[#Headers]&amp;"]"),rowPointer3)="","",INDEX(INDIRECT("ALL["&amp;UNTANA7[#Headers]&amp;"]"),rowPointer3))</f>
        <v/>
      </c>
      <c r="J379" s="6" t="str">
        <f ca="1">IF(INDEX(INDIRECT("ALL["&amp;UNTANA7[#Headers]&amp;"]"),rowPointer3)="","",INDEX(INDIRECT("ALL["&amp;UNTANA7[#Headers]&amp;"]"),rowPointer3))</f>
        <v/>
      </c>
      <c r="K379" s="2" t="str">
        <f ca="1">IF(INDEX(INDIRECT("ALL["&amp;UNTANA7[#Headers]&amp;"]"),rowPointer3)="","",INDEX(INDIRECT("ALL["&amp;UNTANA7[#Headers]&amp;"]"),rowPointer3))</f>
        <v/>
      </c>
      <c r="L379" s="6" t="str">
        <f ca="1">IF(INDEX(INDIRECT("ALL["&amp;UNTANA7[#Headers]&amp;"]"),rowPointer3)="","",INDEX(INDIRECT("ALL["&amp;UNTANA7[#Headers]&amp;"]"),rowPointer3))</f>
        <v/>
      </c>
      <c r="M379" s="6" t="str">
        <f ca="1">IF(INDEX(INDIRECT("ALL["&amp;UNTANA7[#Headers]&amp;"]"),rowPointer3)="","",INDEX(INDIRECT("ALL["&amp;UNTANA7[#Headers]&amp;"]"),rowPointer3))</f>
        <v>KENKO CORRECTION TAPE CT-802N (8M X 5MM)</v>
      </c>
      <c r="N379" s="6">
        <f ca="1">IF(INDEX(INDIRECT("ALL["&amp;UNTANA7[#Headers]&amp;"]"),rowPointer3)="","",INDEX(INDIRECT("ALL["&amp;UNTANA7[#Headers]&amp;"]"),rowPointer3))</f>
        <v>1</v>
      </c>
      <c r="O379" s="9" t="str">
        <f ca="1">IF(INDEX(INDIRECT("ALL["&amp;UNTANA7[#Headers]&amp;"]"),rowPointer3)="","",INDEX(INDIRECT("ALL["&amp;UNTANA7[#Headers]&amp;"]"),rowPointer3))</f>
        <v/>
      </c>
      <c r="P379" s="6" t="str">
        <f ca="1">IF(INDEX(INDIRECT("ALL["&amp;UNTANA7[#Headers]&amp;"]"),rowPointer3)="","",INDEX(INDIRECT("ALL["&amp;UNTANA7[#Headers]&amp;"]"),rowPointer3))</f>
        <v/>
      </c>
      <c r="Q379" s="9" t="str">
        <f ca="1">IF(INDEX(INDIRECT("ALL["&amp;UNTANA7[#Headers]&amp;"]"),rowPointer3)="","",INDEX(INDIRECT("ALL["&amp;UNTANA7[#Headers]&amp;"]"),rowPointer3))</f>
        <v/>
      </c>
      <c r="R379" s="9">
        <f ca="1">IF(INDEX(INDIRECT("ALL["&amp;UNTANA7[#Headers]&amp;"]"),rowPointer3)="","",INDEX(INDIRECT("ALL["&amp;UNTANA7[#Headers]&amp;"]"),rowPointer3))</f>
        <v>2448000</v>
      </c>
      <c r="S379" s="6" t="str">
        <f ca="1">IF(INDEX(INDIRECT("ALL["&amp;UNTANA7[#Headers]&amp;"]"),rowPointer3)="","",INDEX(INDIRECT("ALL["&amp;UNTANA7[#Headers]&amp;"]"),rowPointer3))</f>
        <v/>
      </c>
      <c r="T379" s="4">
        <f ca="1">IF(INDEX(INDIRECT("ALL["&amp;UNTANA7[#Headers]&amp;"]"),rowPointer3)="","",INDEX(INDIRECT("ALL["&amp;UNTANA7[#Headers]&amp;"]"),rowPointer3))</f>
        <v>0.17</v>
      </c>
      <c r="U379" s="4" t="str">
        <f ca="1">IF(INDEX(INDIRECT("ALL["&amp;UNTANA7[#Headers]&amp;"]"),rowPointer3)="","",INDEX(INDIRECT("ALL["&amp;UNTANA7[#Headers]&amp;"]"),rowPointer3))</f>
        <v/>
      </c>
      <c r="V379" s="9" t="str">
        <f ca="1">IF(INDEX(INDIRECT("ALL["&amp;UNTANA7[#Headers]&amp;"]"),rowPointer3)="","",INDEX(INDIRECT("ALL["&amp;UNTANA7[#Headers]&amp;"]"),rowPointer3))</f>
        <v/>
      </c>
      <c r="W379" s="6" t="str">
        <f ca="1">IF(INDEX(INDIRECT("ALL["&amp;UNTANA7[#Headers]&amp;"]"),rowPointer3)="","",INDEX(INDIRECT("ALL["&amp;UNTANA7[#Headers]&amp;"]"),rowPointer3))</f>
        <v/>
      </c>
    </row>
    <row r="380" spans="1:23" x14ac:dyDescent="0.25">
      <c r="A380" s="7">
        <v>376</v>
      </c>
      <c r="D380" s="6">
        <f t="shared" si="6"/>
        <v>376</v>
      </c>
      <c r="E380" s="6" t="str">
        <f ca="1">INDEX(INDIRECT("ALL["&amp;UNTANA7[#Headers]&amp;"]"),rowPointer3)</f>
        <v/>
      </c>
      <c r="F380" s="2" t="str">
        <f ca="1">INDEX(INDIRECT("ALL["&amp;UNTANA7[#Headers]&amp;"]"),rowPointer3)</f>
        <v/>
      </c>
      <c r="G380" s="6" t="str">
        <f ca="1">IF(INDEX(INDIRECT("ALL["&amp;UNTANA7[#Headers]&amp;"]"),rowPointer3)="","",INDEX(INDIRECT("ALL["&amp;UNTANA7[#Headers]&amp;"]"),rowPointer3))</f>
        <v/>
      </c>
      <c r="H380" s="6" t="str">
        <f ca="1">IF(INDEX(INDIRECT("ALL["&amp;UNTANA7[#Headers]&amp;"]"),rowPointer3)="","",INDEX(INDIRECT("ALL["&amp;UNTANA7[#Headers]&amp;"]"),rowPointer3))</f>
        <v/>
      </c>
      <c r="I380" s="6" t="str">
        <f ca="1">IF(INDEX(INDIRECT("ALL["&amp;UNTANA7[#Headers]&amp;"]"),rowPointer3)="","",INDEX(INDIRECT("ALL["&amp;UNTANA7[#Headers]&amp;"]"),rowPointer3))</f>
        <v/>
      </c>
      <c r="J380" s="6" t="str">
        <f ca="1">IF(INDEX(INDIRECT("ALL["&amp;UNTANA7[#Headers]&amp;"]"),rowPointer3)="","",INDEX(INDIRECT("ALL["&amp;UNTANA7[#Headers]&amp;"]"),rowPointer3))</f>
        <v/>
      </c>
      <c r="K380" s="2" t="str">
        <f ca="1">IF(INDEX(INDIRECT("ALL["&amp;UNTANA7[#Headers]&amp;"]"),rowPointer3)="","",INDEX(INDIRECT("ALL["&amp;UNTANA7[#Headers]&amp;"]"),rowPointer3))</f>
        <v/>
      </c>
      <c r="L380" s="6" t="str">
        <f ca="1">IF(INDEX(INDIRECT("ALL["&amp;UNTANA7[#Headers]&amp;"]"),rowPointer3)="","",INDEX(INDIRECT("ALL["&amp;UNTANA7[#Headers]&amp;"]"),rowPointer3))</f>
        <v/>
      </c>
      <c r="M380" s="6" t="str">
        <f ca="1">IF(INDEX(INDIRECT("ALL["&amp;UNTANA7[#Headers]&amp;"]"),rowPointer3)="","",INDEX(INDIRECT("ALL["&amp;UNTANA7[#Headers]&amp;"]"),rowPointer3))</f>
        <v>KENKO CORRECTION TAPE CT-903 (12M X 5MM)</v>
      </c>
      <c r="N380" s="6">
        <f ca="1">IF(INDEX(INDIRECT("ALL["&amp;UNTANA7[#Headers]&amp;"]"),rowPointer3)="","",INDEX(INDIRECT("ALL["&amp;UNTANA7[#Headers]&amp;"]"),rowPointer3))</f>
        <v>1</v>
      </c>
      <c r="O380" s="9" t="str">
        <f ca="1">IF(INDEX(INDIRECT("ALL["&amp;UNTANA7[#Headers]&amp;"]"),rowPointer3)="","",INDEX(INDIRECT("ALL["&amp;UNTANA7[#Headers]&amp;"]"),rowPointer3))</f>
        <v/>
      </c>
      <c r="P380" s="6" t="str">
        <f ca="1">IF(INDEX(INDIRECT("ALL["&amp;UNTANA7[#Headers]&amp;"]"),rowPointer3)="","",INDEX(INDIRECT("ALL["&amp;UNTANA7[#Headers]&amp;"]"),rowPointer3))</f>
        <v/>
      </c>
      <c r="Q380" s="9" t="str">
        <f ca="1">IF(INDEX(INDIRECT("ALL["&amp;UNTANA7[#Headers]&amp;"]"),rowPointer3)="","",INDEX(INDIRECT("ALL["&amp;UNTANA7[#Headers]&amp;"]"),rowPointer3))</f>
        <v/>
      </c>
      <c r="R380" s="9">
        <f ca="1">IF(INDEX(INDIRECT("ALL["&amp;UNTANA7[#Headers]&amp;"]"),rowPointer3)="","",INDEX(INDIRECT("ALL["&amp;UNTANA7[#Headers]&amp;"]"),rowPointer3))</f>
        <v>3024000</v>
      </c>
      <c r="S380" s="6" t="str">
        <f ca="1">IF(INDEX(INDIRECT("ALL["&amp;UNTANA7[#Headers]&amp;"]"),rowPointer3)="","",INDEX(INDIRECT("ALL["&amp;UNTANA7[#Headers]&amp;"]"),rowPointer3))</f>
        <v/>
      </c>
      <c r="T380" s="4">
        <f ca="1">IF(INDEX(INDIRECT("ALL["&amp;UNTANA7[#Headers]&amp;"]"),rowPointer3)="","",INDEX(INDIRECT("ALL["&amp;UNTANA7[#Headers]&amp;"]"),rowPointer3))</f>
        <v>0.17</v>
      </c>
      <c r="U380" s="4" t="str">
        <f ca="1">IF(INDEX(INDIRECT("ALL["&amp;UNTANA7[#Headers]&amp;"]"),rowPointer3)="","",INDEX(INDIRECT("ALL["&amp;UNTANA7[#Headers]&amp;"]"),rowPointer3))</f>
        <v/>
      </c>
      <c r="V380" s="9" t="str">
        <f ca="1">IF(INDEX(INDIRECT("ALL["&amp;UNTANA7[#Headers]&amp;"]"),rowPointer3)="","",INDEX(INDIRECT("ALL["&amp;UNTANA7[#Headers]&amp;"]"),rowPointer3))</f>
        <v/>
      </c>
      <c r="W380" s="6" t="str">
        <f ca="1">IF(INDEX(INDIRECT("ALL["&amp;UNTANA7[#Headers]&amp;"]"),rowPointer3)="","",INDEX(INDIRECT("ALL["&amp;UNTANA7[#Headers]&amp;"]"),rowPointer3))</f>
        <v/>
      </c>
    </row>
    <row r="381" spans="1:23" x14ac:dyDescent="0.25">
      <c r="A381" s="7">
        <v>377</v>
      </c>
      <c r="D381" s="6">
        <f t="shared" si="6"/>
        <v>377</v>
      </c>
      <c r="E381" s="6" t="str">
        <f ca="1">INDEX(INDIRECT("ALL["&amp;UNTANA7[#Headers]&amp;"]"),rowPointer3)</f>
        <v/>
      </c>
      <c r="F381" s="2" t="str">
        <f ca="1">INDEX(INDIRECT("ALL["&amp;UNTANA7[#Headers]&amp;"]"),rowPointer3)</f>
        <v/>
      </c>
      <c r="G381" s="6" t="str">
        <f ca="1">IF(INDEX(INDIRECT("ALL["&amp;UNTANA7[#Headers]&amp;"]"),rowPointer3)="","",INDEX(INDIRECT("ALL["&amp;UNTANA7[#Headers]&amp;"]"),rowPointer3))</f>
        <v/>
      </c>
      <c r="H381" s="6" t="str">
        <f ca="1">IF(INDEX(INDIRECT("ALL["&amp;UNTANA7[#Headers]&amp;"]"),rowPointer3)="","",INDEX(INDIRECT("ALL["&amp;UNTANA7[#Headers]&amp;"]"),rowPointer3))</f>
        <v/>
      </c>
      <c r="I381" s="6" t="str">
        <f ca="1">IF(INDEX(INDIRECT("ALL["&amp;UNTANA7[#Headers]&amp;"]"),rowPointer3)="","",INDEX(INDIRECT("ALL["&amp;UNTANA7[#Headers]&amp;"]"),rowPointer3))</f>
        <v/>
      </c>
      <c r="J381" s="6" t="str">
        <f ca="1">IF(INDEX(INDIRECT("ALL["&amp;UNTANA7[#Headers]&amp;"]"),rowPointer3)="","",INDEX(INDIRECT("ALL["&amp;UNTANA7[#Headers]&amp;"]"),rowPointer3))</f>
        <v/>
      </c>
      <c r="K381" s="2" t="str">
        <f ca="1">IF(INDEX(INDIRECT("ALL["&amp;UNTANA7[#Headers]&amp;"]"),rowPointer3)="","",INDEX(INDIRECT("ALL["&amp;UNTANA7[#Headers]&amp;"]"),rowPointer3))</f>
        <v/>
      </c>
      <c r="L381" s="6" t="str">
        <f ca="1">IF(INDEX(INDIRECT("ALL["&amp;UNTANA7[#Headers]&amp;"]"),rowPointer3)="","",INDEX(INDIRECT("ALL["&amp;UNTANA7[#Headers]&amp;"]"),rowPointer3))</f>
        <v/>
      </c>
      <c r="M381" s="6" t="str">
        <f ca="1">IF(INDEX(INDIRECT("ALL["&amp;UNTANA7[#Headers]&amp;"]"),rowPointer3)="","",INDEX(INDIRECT("ALL["&amp;UNTANA7[#Headers]&amp;"]"),rowPointer3))</f>
        <v/>
      </c>
      <c r="N381" s="6" t="str">
        <f ca="1">IF(INDEX(INDIRECT("ALL["&amp;UNTANA7[#Headers]&amp;"]"),rowPointer3)="","",INDEX(INDIRECT("ALL["&amp;UNTANA7[#Headers]&amp;"]"),rowPointer3))</f>
        <v/>
      </c>
      <c r="O381" s="9" t="str">
        <f ca="1">IF(INDEX(INDIRECT("ALL["&amp;UNTANA7[#Headers]&amp;"]"),rowPointer3)="","",INDEX(INDIRECT("ALL["&amp;UNTANA7[#Headers]&amp;"]"),rowPointer3))</f>
        <v/>
      </c>
      <c r="P381" s="6" t="str">
        <f ca="1">IF(INDEX(INDIRECT("ALL["&amp;UNTANA7[#Headers]&amp;"]"),rowPointer3)="","",INDEX(INDIRECT("ALL["&amp;UNTANA7[#Headers]&amp;"]"),rowPointer3))</f>
        <v/>
      </c>
      <c r="Q381" s="9" t="str">
        <f ca="1">IF(INDEX(INDIRECT("ALL["&amp;UNTANA7[#Headers]&amp;"]"),rowPointer3)="","",INDEX(INDIRECT("ALL["&amp;UNTANA7[#Headers]&amp;"]"),rowPointer3))</f>
        <v/>
      </c>
      <c r="R381" s="9" t="str">
        <f ca="1">IF(INDEX(INDIRECT("ALL["&amp;UNTANA7[#Headers]&amp;"]"),rowPointer3)="","",INDEX(INDIRECT("ALL["&amp;UNTANA7[#Headers]&amp;"]"),rowPointer3))</f>
        <v/>
      </c>
      <c r="S381" s="6" t="str">
        <f ca="1">IF(INDEX(INDIRECT("ALL["&amp;UNTANA7[#Headers]&amp;"]"),rowPointer3)="","",INDEX(INDIRECT("ALL["&amp;UNTANA7[#Headers]&amp;"]"),rowPointer3))</f>
        <v/>
      </c>
      <c r="T381" s="4" t="str">
        <f ca="1">IF(INDEX(INDIRECT("ALL["&amp;UNTANA7[#Headers]&amp;"]"),rowPointer3)="","",INDEX(INDIRECT("ALL["&amp;UNTANA7[#Headers]&amp;"]"),rowPointer3))</f>
        <v/>
      </c>
      <c r="U381" s="4" t="str">
        <f ca="1">IF(INDEX(INDIRECT("ALL["&amp;UNTANA7[#Headers]&amp;"]"),rowPointer3)="","",INDEX(INDIRECT("ALL["&amp;UNTANA7[#Headers]&amp;"]"),rowPointer3))</f>
        <v/>
      </c>
      <c r="V381" s="9" t="str">
        <f ca="1">IF(INDEX(INDIRECT("ALL["&amp;UNTANA7[#Headers]&amp;"]"),rowPointer3)="","",INDEX(INDIRECT("ALL["&amp;UNTANA7[#Headers]&amp;"]"),rowPointer3))</f>
        <v/>
      </c>
      <c r="W381" s="6" t="str">
        <f ca="1">IF(INDEX(INDIRECT("ALL["&amp;UNTANA7[#Headers]&amp;"]"),rowPointer3)="","",INDEX(INDIRECT("ALL["&amp;UNTANA7[#Headers]&amp;"]"),rowPointer3))</f>
        <v/>
      </c>
    </row>
    <row r="382" spans="1:23" x14ac:dyDescent="0.25">
      <c r="A382" s="7">
        <v>378</v>
      </c>
      <c r="D382" s="6">
        <f t="shared" si="6"/>
        <v>378</v>
      </c>
      <c r="E382" s="6">
        <f ca="1">INDEX(INDIRECT("ALL["&amp;UNTANA7[#Headers]&amp;"]"),rowPointer3)</f>
        <v>73</v>
      </c>
      <c r="F382" s="2">
        <f ca="1">INDEX(INDIRECT("ALL["&amp;UNTANA7[#Headers]&amp;"]"),rowPointer3)</f>
        <v>44939</v>
      </c>
      <c r="G382" s="6" t="str">
        <f ca="1">IF(INDEX(INDIRECT("ALL["&amp;UNTANA7[#Headers]&amp;"]"),rowPointer3)="","",INDEX(INDIRECT("ALL["&amp;UNTANA7[#Headers]&amp;"]"),rowPointer3))</f>
        <v>KENKO SINAR INDONESIA</v>
      </c>
      <c r="H382" s="6" t="str">
        <f ca="1">IF(INDEX(INDIRECT("ALL["&amp;UNTANA7[#Headers]&amp;"]"),rowPointer3)="","",INDEX(INDIRECT("ALL["&amp;UNTANA7[#Headers]&amp;"]"),rowPointer3))</f>
        <v>ARTO MORO</v>
      </c>
      <c r="I382" s="6" t="str">
        <f ca="1">IF(INDEX(INDIRECT("ALL["&amp;UNTANA7[#Headers]&amp;"]"),rowPointer3)="","",INDEX(INDIRECT("ALL["&amp;UNTANA7[#Headers]&amp;"]"),rowPointer3))</f>
        <v>23010658</v>
      </c>
      <c r="J382" s="6" t="str">
        <f ca="1">IF(INDEX(INDIRECT("ALL["&amp;UNTANA7[#Headers]&amp;"]"),rowPointer3)="","",INDEX(INDIRECT("ALL["&amp;UNTANA7[#Headers]&amp;"]"),rowPointer3))</f>
        <v>SA 39435</v>
      </c>
      <c r="K382" s="2">
        <f ca="1">IF(INDEX(INDIRECT("ALL["&amp;UNTANA7[#Headers]&amp;"]"),rowPointer3)="","",INDEX(INDIRECT("ALL["&amp;UNTANA7[#Headers]&amp;"]"),rowPointer3))</f>
        <v>44937</v>
      </c>
      <c r="L382" s="6" t="str">
        <f ca="1">IF(INDEX(INDIRECT("ALL["&amp;UNTANA7[#Headers]&amp;"]"),rowPointer3)="","",INDEX(INDIRECT("ALL["&amp;UNTANA7[#Headers]&amp;"]"),rowPointer3))</f>
        <v/>
      </c>
      <c r="M382" s="6" t="str">
        <f ca="1">IF(INDEX(INDIRECT("ALL["&amp;UNTANA7[#Headers]&amp;"]"),rowPointer3)="","",INDEX(INDIRECT("ALL["&amp;UNTANA7[#Headers]&amp;"]"),rowPointer3))</f>
        <v>KENKO STAPLES NO.1210 23/10</v>
      </c>
      <c r="N382" s="6">
        <f ca="1">IF(INDEX(INDIRECT("ALL["&amp;UNTANA7[#Headers]&amp;"]"),rowPointer3)="","",INDEX(INDIRECT("ALL["&amp;UNTANA7[#Headers]&amp;"]"),rowPointer3))</f>
        <v>2</v>
      </c>
      <c r="O382" s="9" t="str">
        <f ca="1">IF(INDEX(INDIRECT("ALL["&amp;UNTANA7[#Headers]&amp;"]"),rowPointer3)="","",INDEX(INDIRECT("ALL["&amp;UNTANA7[#Headers]&amp;"]"),rowPointer3))</f>
        <v/>
      </c>
      <c r="P382" s="6" t="str">
        <f ca="1">IF(INDEX(INDIRECT("ALL["&amp;UNTANA7[#Headers]&amp;"]"),rowPointer3)="","",INDEX(INDIRECT("ALL["&amp;UNTANA7[#Headers]&amp;"]"),rowPointer3))</f>
        <v/>
      </c>
      <c r="Q382" s="9" t="str">
        <f ca="1">IF(INDEX(INDIRECT("ALL["&amp;UNTANA7[#Headers]&amp;"]"),rowPointer3)="","",INDEX(INDIRECT("ALL["&amp;UNTANA7[#Headers]&amp;"]"),rowPointer3))</f>
        <v/>
      </c>
      <c r="R382" s="9">
        <f ca="1">IF(INDEX(INDIRECT("ALL["&amp;UNTANA7[#Headers]&amp;"]"),rowPointer3)="","",INDEX(INDIRECT("ALL["&amp;UNTANA7[#Headers]&amp;"]"),rowPointer3))</f>
        <v>840000</v>
      </c>
      <c r="S382" s="6" t="str">
        <f ca="1">IF(INDEX(INDIRECT("ALL["&amp;UNTANA7[#Headers]&amp;"]"),rowPointer3)="","",INDEX(INDIRECT("ALL["&amp;UNTANA7[#Headers]&amp;"]"),rowPointer3))</f>
        <v>20 PAK X 10 BOX</v>
      </c>
      <c r="T382" s="4">
        <f ca="1">IF(INDEX(INDIRECT("ALL["&amp;UNTANA7[#Headers]&amp;"]"),rowPointer3)="","",INDEX(INDIRECT("ALL["&amp;UNTANA7[#Headers]&amp;"]"),rowPointer3))</f>
        <v>0.17</v>
      </c>
      <c r="U382" s="4" t="str">
        <f ca="1">IF(INDEX(INDIRECT("ALL["&amp;UNTANA7[#Headers]&amp;"]"),rowPointer3)="","",INDEX(INDIRECT("ALL["&amp;UNTANA7[#Headers]&amp;"]"),rowPointer3))</f>
        <v/>
      </c>
      <c r="V382" s="9" t="str">
        <f ca="1">IF(INDEX(INDIRECT("ALL["&amp;UNTANA7[#Headers]&amp;"]"),rowPointer3)="","",INDEX(INDIRECT("ALL["&amp;UNTANA7[#Headers]&amp;"]"),rowPointer3))</f>
        <v/>
      </c>
      <c r="W382" s="6" t="str">
        <f ca="1">IF(INDEX(INDIRECT("ALL["&amp;UNTANA7[#Headers]&amp;"]"),rowPointer3)="","",INDEX(INDIRECT("ALL["&amp;UNTANA7[#Headers]&amp;"]"),rowPointer3))</f>
        <v/>
      </c>
    </row>
    <row r="383" spans="1:23" x14ac:dyDescent="0.25">
      <c r="A383" s="7">
        <v>379</v>
      </c>
      <c r="D383" s="6">
        <f t="shared" si="6"/>
        <v>379</v>
      </c>
      <c r="E383" s="6" t="str">
        <f ca="1">INDEX(INDIRECT("ALL["&amp;UNTANA7[#Headers]&amp;"]"),rowPointer3)</f>
        <v/>
      </c>
      <c r="F383" s="2" t="str">
        <f ca="1">INDEX(INDIRECT("ALL["&amp;UNTANA7[#Headers]&amp;"]"),rowPointer3)</f>
        <v/>
      </c>
      <c r="G383" s="6" t="str">
        <f ca="1">IF(INDEX(INDIRECT("ALL["&amp;UNTANA7[#Headers]&amp;"]"),rowPointer3)="","",INDEX(INDIRECT("ALL["&amp;UNTANA7[#Headers]&amp;"]"),rowPointer3))</f>
        <v/>
      </c>
      <c r="H383" s="6" t="str">
        <f ca="1">IF(INDEX(INDIRECT("ALL["&amp;UNTANA7[#Headers]&amp;"]"),rowPointer3)="","",INDEX(INDIRECT("ALL["&amp;UNTANA7[#Headers]&amp;"]"),rowPointer3))</f>
        <v/>
      </c>
      <c r="I383" s="6" t="str">
        <f ca="1">IF(INDEX(INDIRECT("ALL["&amp;UNTANA7[#Headers]&amp;"]"),rowPointer3)="","",INDEX(INDIRECT("ALL["&amp;UNTANA7[#Headers]&amp;"]"),rowPointer3))</f>
        <v/>
      </c>
      <c r="J383" s="6" t="str">
        <f ca="1">IF(INDEX(INDIRECT("ALL["&amp;UNTANA7[#Headers]&amp;"]"),rowPointer3)="","",INDEX(INDIRECT("ALL["&amp;UNTANA7[#Headers]&amp;"]"),rowPointer3))</f>
        <v/>
      </c>
      <c r="K383" s="2" t="str">
        <f ca="1">IF(INDEX(INDIRECT("ALL["&amp;UNTANA7[#Headers]&amp;"]"),rowPointer3)="","",INDEX(INDIRECT("ALL["&amp;UNTANA7[#Headers]&amp;"]"),rowPointer3))</f>
        <v/>
      </c>
      <c r="L383" s="6" t="str">
        <f ca="1">IF(INDEX(INDIRECT("ALL["&amp;UNTANA7[#Headers]&amp;"]"),rowPointer3)="","",INDEX(INDIRECT("ALL["&amp;UNTANA7[#Headers]&amp;"]"),rowPointer3))</f>
        <v/>
      </c>
      <c r="M383" s="6" t="str">
        <f ca="1">IF(INDEX(INDIRECT("ALL["&amp;UNTANA7[#Headers]&amp;"]"),rowPointer3)="","",INDEX(INDIRECT("ALL["&amp;UNTANA7[#Headers]&amp;"]"),rowPointer3))</f>
        <v>KENKO CUTTER BLADE A-100 (9MM)</v>
      </c>
      <c r="N383" s="6">
        <f ca="1">IF(INDEX(INDIRECT("ALL["&amp;UNTANA7[#Headers]&amp;"]"),rowPointer3)="","",INDEX(INDIRECT("ALL["&amp;UNTANA7[#Headers]&amp;"]"),rowPointer3))</f>
        <v>4</v>
      </c>
      <c r="O383" s="9" t="str">
        <f ca="1">IF(INDEX(INDIRECT("ALL["&amp;UNTANA7[#Headers]&amp;"]"),rowPointer3)="","",INDEX(INDIRECT("ALL["&amp;UNTANA7[#Headers]&amp;"]"),rowPointer3))</f>
        <v/>
      </c>
      <c r="P383" s="6" t="str">
        <f ca="1">IF(INDEX(INDIRECT("ALL["&amp;UNTANA7[#Headers]&amp;"]"),rowPointer3)="","",INDEX(INDIRECT("ALL["&amp;UNTANA7[#Headers]&amp;"]"),rowPointer3))</f>
        <v/>
      </c>
      <c r="Q383" s="9" t="str">
        <f ca="1">IF(INDEX(INDIRECT("ALL["&amp;UNTANA7[#Headers]&amp;"]"),rowPointer3)="","",INDEX(INDIRECT("ALL["&amp;UNTANA7[#Headers]&amp;"]"),rowPointer3))</f>
        <v/>
      </c>
      <c r="R383" s="9">
        <f ca="1">IF(INDEX(INDIRECT("ALL["&amp;UNTANA7[#Headers]&amp;"]"),rowPointer3)="","",INDEX(INDIRECT("ALL["&amp;UNTANA7[#Headers]&amp;"]"),rowPointer3))</f>
        <v>3888000</v>
      </c>
      <c r="S383" s="6" t="str">
        <f ca="1">IF(INDEX(INDIRECT("ALL["&amp;UNTANA7[#Headers]&amp;"]"),rowPointer3)="","",INDEX(INDIRECT("ALL["&amp;UNTANA7[#Headers]&amp;"]"),rowPointer3))</f>
        <v>120 DOZ</v>
      </c>
      <c r="T383" s="4">
        <f ca="1">IF(INDEX(INDIRECT("ALL["&amp;UNTANA7[#Headers]&amp;"]"),rowPointer3)="","",INDEX(INDIRECT("ALL["&amp;UNTANA7[#Headers]&amp;"]"),rowPointer3))</f>
        <v>0.17</v>
      </c>
      <c r="U383" s="4" t="str">
        <f ca="1">IF(INDEX(INDIRECT("ALL["&amp;UNTANA7[#Headers]&amp;"]"),rowPointer3)="","",INDEX(INDIRECT("ALL["&amp;UNTANA7[#Headers]&amp;"]"),rowPointer3))</f>
        <v/>
      </c>
      <c r="V383" s="9" t="str">
        <f ca="1">IF(INDEX(INDIRECT("ALL["&amp;UNTANA7[#Headers]&amp;"]"),rowPointer3)="","",INDEX(INDIRECT("ALL["&amp;UNTANA7[#Headers]&amp;"]"),rowPointer3))</f>
        <v/>
      </c>
      <c r="W383" s="6" t="str">
        <f ca="1">IF(INDEX(INDIRECT("ALL["&amp;UNTANA7[#Headers]&amp;"]"),rowPointer3)="","",INDEX(INDIRECT("ALL["&amp;UNTANA7[#Headers]&amp;"]"),rowPointer3))</f>
        <v/>
      </c>
    </row>
    <row r="384" spans="1:23" x14ac:dyDescent="0.25">
      <c r="A384" s="7">
        <v>380</v>
      </c>
      <c r="D384" s="6">
        <f t="shared" si="6"/>
        <v>380</v>
      </c>
      <c r="E384" s="6" t="str">
        <f ca="1">INDEX(INDIRECT("ALL["&amp;UNTANA7[#Headers]&amp;"]"),rowPointer3)</f>
        <v/>
      </c>
      <c r="F384" s="2" t="str">
        <f ca="1">INDEX(INDIRECT("ALL["&amp;UNTANA7[#Headers]&amp;"]"),rowPointer3)</f>
        <v/>
      </c>
      <c r="G384" s="6" t="str">
        <f ca="1">IF(INDEX(INDIRECT("ALL["&amp;UNTANA7[#Headers]&amp;"]"),rowPointer3)="","",INDEX(INDIRECT("ALL["&amp;UNTANA7[#Headers]&amp;"]"),rowPointer3))</f>
        <v/>
      </c>
      <c r="H384" s="6" t="str">
        <f ca="1">IF(INDEX(INDIRECT("ALL["&amp;UNTANA7[#Headers]&amp;"]"),rowPointer3)="","",INDEX(INDIRECT("ALL["&amp;UNTANA7[#Headers]&amp;"]"),rowPointer3))</f>
        <v/>
      </c>
      <c r="I384" s="6" t="str">
        <f ca="1">IF(INDEX(INDIRECT("ALL["&amp;UNTANA7[#Headers]&amp;"]"),rowPointer3)="","",INDEX(INDIRECT("ALL["&amp;UNTANA7[#Headers]&amp;"]"),rowPointer3))</f>
        <v/>
      </c>
      <c r="J384" s="6" t="str">
        <f ca="1">IF(INDEX(INDIRECT("ALL["&amp;UNTANA7[#Headers]&amp;"]"),rowPointer3)="","",INDEX(INDIRECT("ALL["&amp;UNTANA7[#Headers]&amp;"]"),rowPointer3))</f>
        <v/>
      </c>
      <c r="K384" s="2" t="str">
        <f ca="1">IF(INDEX(INDIRECT("ALL["&amp;UNTANA7[#Headers]&amp;"]"),rowPointer3)="","",INDEX(INDIRECT("ALL["&amp;UNTANA7[#Headers]&amp;"]"),rowPointer3))</f>
        <v/>
      </c>
      <c r="L384" s="6" t="str">
        <f ca="1">IF(INDEX(INDIRECT("ALL["&amp;UNTANA7[#Headers]&amp;"]"),rowPointer3)="","",INDEX(INDIRECT("ALL["&amp;UNTANA7[#Headers]&amp;"]"),rowPointer3))</f>
        <v/>
      </c>
      <c r="M384" s="6" t="str">
        <f ca="1">IF(INDEX(INDIRECT("ALL["&amp;UNTANA7[#Headers]&amp;"]"),rowPointer3)="","",INDEX(INDIRECT("ALL["&amp;UNTANA7[#Headers]&amp;"]"),rowPointer3))</f>
        <v>KENKO CORRECTION TAPE CT-1505FC (15M X 5MM)</v>
      </c>
      <c r="N384" s="6">
        <f ca="1">IF(INDEX(INDIRECT("ALL["&amp;UNTANA7[#Headers]&amp;"]"),rowPointer3)="","",INDEX(INDIRECT("ALL["&amp;UNTANA7[#Headers]&amp;"]"),rowPointer3))</f>
        <v>2</v>
      </c>
      <c r="O384" s="9" t="str">
        <f ca="1">IF(INDEX(INDIRECT("ALL["&amp;UNTANA7[#Headers]&amp;"]"),rowPointer3)="","",INDEX(INDIRECT("ALL["&amp;UNTANA7[#Headers]&amp;"]"),rowPointer3))</f>
        <v/>
      </c>
      <c r="P384" s="6" t="str">
        <f ca="1">IF(INDEX(INDIRECT("ALL["&amp;UNTANA7[#Headers]&amp;"]"),rowPointer3)="","",INDEX(INDIRECT("ALL["&amp;UNTANA7[#Headers]&amp;"]"),rowPointer3))</f>
        <v/>
      </c>
      <c r="Q384" s="9" t="str">
        <f ca="1">IF(INDEX(INDIRECT("ALL["&amp;UNTANA7[#Headers]&amp;"]"),rowPointer3)="","",INDEX(INDIRECT("ALL["&amp;UNTANA7[#Headers]&amp;"]"),rowPointer3))</f>
        <v/>
      </c>
      <c r="R384" s="9">
        <f ca="1">IF(INDEX(INDIRECT("ALL["&amp;UNTANA7[#Headers]&amp;"]"),rowPointer3)="","",INDEX(INDIRECT("ALL["&amp;UNTANA7[#Headers]&amp;"]"),rowPointer3))</f>
        <v>3340800</v>
      </c>
      <c r="S384" s="6" t="str">
        <f ca="1">IF(INDEX(INDIRECT("ALL["&amp;UNTANA7[#Headers]&amp;"]"),rowPointer3)="","",INDEX(INDIRECT("ALL["&amp;UNTANA7[#Headers]&amp;"]"),rowPointer3))</f>
        <v>48 DOZ</v>
      </c>
      <c r="T384" s="4">
        <f ca="1">IF(INDEX(INDIRECT("ALL["&amp;UNTANA7[#Headers]&amp;"]"),rowPointer3)="","",INDEX(INDIRECT("ALL["&amp;UNTANA7[#Headers]&amp;"]"),rowPointer3))</f>
        <v>0.17</v>
      </c>
      <c r="U384" s="4" t="str">
        <f ca="1">IF(INDEX(INDIRECT("ALL["&amp;UNTANA7[#Headers]&amp;"]"),rowPointer3)="","",INDEX(INDIRECT("ALL["&amp;UNTANA7[#Headers]&amp;"]"),rowPointer3))</f>
        <v/>
      </c>
      <c r="V384" s="9" t="str">
        <f ca="1">IF(INDEX(INDIRECT("ALL["&amp;UNTANA7[#Headers]&amp;"]"),rowPointer3)="","",INDEX(INDIRECT("ALL["&amp;UNTANA7[#Headers]&amp;"]"),rowPointer3))</f>
        <v/>
      </c>
      <c r="W384" s="6" t="str">
        <f ca="1">IF(INDEX(INDIRECT("ALL["&amp;UNTANA7[#Headers]&amp;"]"),rowPointer3)="","",INDEX(INDIRECT("ALL["&amp;UNTANA7[#Headers]&amp;"]"),rowPointer3))</f>
        <v/>
      </c>
    </row>
    <row r="385" spans="1:23" x14ac:dyDescent="0.25">
      <c r="A385" s="7">
        <v>381</v>
      </c>
      <c r="D385" s="6">
        <f t="shared" si="6"/>
        <v>381</v>
      </c>
      <c r="E385" s="6" t="str">
        <f ca="1">INDEX(INDIRECT("ALL["&amp;UNTANA7[#Headers]&amp;"]"),rowPointer3)</f>
        <v/>
      </c>
      <c r="F385" s="2" t="str">
        <f ca="1">INDEX(INDIRECT("ALL["&amp;UNTANA7[#Headers]&amp;"]"),rowPointer3)</f>
        <v/>
      </c>
      <c r="G385" s="6" t="str">
        <f ca="1">IF(INDEX(INDIRECT("ALL["&amp;UNTANA7[#Headers]&amp;"]"),rowPointer3)="","",INDEX(INDIRECT("ALL["&amp;UNTANA7[#Headers]&amp;"]"),rowPointer3))</f>
        <v/>
      </c>
      <c r="H385" s="6" t="str">
        <f ca="1">IF(INDEX(INDIRECT("ALL["&amp;UNTANA7[#Headers]&amp;"]"),rowPointer3)="","",INDEX(INDIRECT("ALL["&amp;UNTANA7[#Headers]&amp;"]"),rowPointer3))</f>
        <v/>
      </c>
      <c r="I385" s="6" t="str">
        <f ca="1">IF(INDEX(INDIRECT("ALL["&amp;UNTANA7[#Headers]&amp;"]"),rowPointer3)="","",INDEX(INDIRECT("ALL["&amp;UNTANA7[#Headers]&amp;"]"),rowPointer3))</f>
        <v/>
      </c>
      <c r="J385" s="6" t="str">
        <f ca="1">IF(INDEX(INDIRECT("ALL["&amp;UNTANA7[#Headers]&amp;"]"),rowPointer3)="","",INDEX(INDIRECT("ALL["&amp;UNTANA7[#Headers]&amp;"]"),rowPointer3))</f>
        <v/>
      </c>
      <c r="K385" s="2" t="str">
        <f ca="1">IF(INDEX(INDIRECT("ALL["&amp;UNTANA7[#Headers]&amp;"]"),rowPointer3)="","",INDEX(INDIRECT("ALL["&amp;UNTANA7[#Headers]&amp;"]"),rowPointer3))</f>
        <v/>
      </c>
      <c r="L385" s="6" t="str">
        <f ca="1">IF(INDEX(INDIRECT("ALL["&amp;UNTANA7[#Headers]&amp;"]"),rowPointer3)="","",INDEX(INDIRECT("ALL["&amp;UNTANA7[#Headers]&amp;"]"),rowPointer3))</f>
        <v/>
      </c>
      <c r="M385" s="6" t="str">
        <f ca="1">IF(INDEX(INDIRECT("ALL["&amp;UNTANA7[#Headers]&amp;"]"),rowPointer3)="","",INDEX(INDIRECT("ALL["&amp;UNTANA7[#Headers]&amp;"]"),rowPointer3))</f>
        <v>KENKO CORRECTION TAPE CT-909 (12M X 5MM)</v>
      </c>
      <c r="N385" s="6">
        <f ca="1">IF(INDEX(INDIRECT("ALL["&amp;UNTANA7[#Headers]&amp;"]"),rowPointer3)="","",INDEX(INDIRECT("ALL["&amp;UNTANA7[#Headers]&amp;"]"),rowPointer3))</f>
        <v>5</v>
      </c>
      <c r="O385" s="9" t="str">
        <f ca="1">IF(INDEX(INDIRECT("ALL["&amp;UNTANA7[#Headers]&amp;"]"),rowPointer3)="","",INDEX(INDIRECT("ALL["&amp;UNTANA7[#Headers]&amp;"]"),rowPointer3))</f>
        <v/>
      </c>
      <c r="P385" s="6" t="str">
        <f ca="1">IF(INDEX(INDIRECT("ALL["&amp;UNTANA7[#Headers]&amp;"]"),rowPointer3)="","",INDEX(INDIRECT("ALL["&amp;UNTANA7[#Headers]&amp;"]"),rowPointer3))</f>
        <v/>
      </c>
      <c r="Q385" s="9" t="str">
        <f ca="1">IF(INDEX(INDIRECT("ALL["&amp;UNTANA7[#Headers]&amp;"]"),rowPointer3)="","",INDEX(INDIRECT("ALL["&amp;UNTANA7[#Headers]&amp;"]"),rowPointer3))</f>
        <v/>
      </c>
      <c r="R385" s="9">
        <f ca="1">IF(INDEX(INDIRECT("ALL["&amp;UNTANA7[#Headers]&amp;"]"),rowPointer3)="","",INDEX(INDIRECT("ALL["&amp;UNTANA7[#Headers]&amp;"]"),rowPointer3))</f>
        <v>2880000</v>
      </c>
      <c r="S385" s="6" t="str">
        <f ca="1">IF(INDEX(INDIRECT("ALL["&amp;UNTANA7[#Headers]&amp;"]"),rowPointer3)="","",INDEX(INDIRECT("ALL["&amp;UNTANA7[#Headers]&amp;"]"),rowPointer3))</f>
        <v>48 DOZ</v>
      </c>
      <c r="T385" s="4">
        <f ca="1">IF(INDEX(INDIRECT("ALL["&amp;UNTANA7[#Headers]&amp;"]"),rowPointer3)="","",INDEX(INDIRECT("ALL["&amp;UNTANA7[#Headers]&amp;"]"),rowPointer3))</f>
        <v>0.17</v>
      </c>
      <c r="U385" s="4" t="str">
        <f ca="1">IF(INDEX(INDIRECT("ALL["&amp;UNTANA7[#Headers]&amp;"]"),rowPointer3)="","",INDEX(INDIRECT("ALL["&amp;UNTANA7[#Headers]&amp;"]"),rowPointer3))</f>
        <v/>
      </c>
      <c r="V385" s="9" t="str">
        <f ca="1">IF(INDEX(INDIRECT("ALL["&amp;UNTANA7[#Headers]&amp;"]"),rowPointer3)="","",INDEX(INDIRECT("ALL["&amp;UNTANA7[#Headers]&amp;"]"),rowPointer3))</f>
        <v/>
      </c>
      <c r="W385" s="6" t="str">
        <f ca="1">IF(INDEX(INDIRECT("ALL["&amp;UNTANA7[#Headers]&amp;"]"),rowPointer3)="","",INDEX(INDIRECT("ALL["&amp;UNTANA7[#Headers]&amp;"]"),rowPointer3))</f>
        <v/>
      </c>
    </row>
    <row r="386" spans="1:23" x14ac:dyDescent="0.25">
      <c r="A386" s="7">
        <v>382</v>
      </c>
      <c r="D386" s="6">
        <f t="shared" si="6"/>
        <v>382</v>
      </c>
      <c r="E386" s="6" t="str">
        <f ca="1">INDEX(INDIRECT("ALL["&amp;UNTANA7[#Headers]&amp;"]"),rowPointer3)</f>
        <v/>
      </c>
      <c r="F386" s="2" t="str">
        <f ca="1">INDEX(INDIRECT("ALL["&amp;UNTANA7[#Headers]&amp;"]"),rowPointer3)</f>
        <v/>
      </c>
      <c r="G386" s="6" t="str">
        <f ca="1">IF(INDEX(INDIRECT("ALL["&amp;UNTANA7[#Headers]&amp;"]"),rowPointer3)="","",INDEX(INDIRECT("ALL["&amp;UNTANA7[#Headers]&amp;"]"),rowPointer3))</f>
        <v/>
      </c>
      <c r="H386" s="6" t="str">
        <f ca="1">IF(INDEX(INDIRECT("ALL["&amp;UNTANA7[#Headers]&amp;"]"),rowPointer3)="","",INDEX(INDIRECT("ALL["&amp;UNTANA7[#Headers]&amp;"]"),rowPointer3))</f>
        <v/>
      </c>
      <c r="I386" s="6" t="str">
        <f ca="1">IF(INDEX(INDIRECT("ALL["&amp;UNTANA7[#Headers]&amp;"]"),rowPointer3)="","",INDEX(INDIRECT("ALL["&amp;UNTANA7[#Headers]&amp;"]"),rowPointer3))</f>
        <v/>
      </c>
      <c r="J386" s="6" t="str">
        <f ca="1">IF(INDEX(INDIRECT("ALL["&amp;UNTANA7[#Headers]&amp;"]"),rowPointer3)="","",INDEX(INDIRECT("ALL["&amp;UNTANA7[#Headers]&amp;"]"),rowPointer3))</f>
        <v/>
      </c>
      <c r="K386" s="2" t="str">
        <f ca="1">IF(INDEX(INDIRECT("ALL["&amp;UNTANA7[#Headers]&amp;"]"),rowPointer3)="","",INDEX(INDIRECT("ALL["&amp;UNTANA7[#Headers]&amp;"]"),rowPointer3))</f>
        <v/>
      </c>
      <c r="L386" s="6" t="str">
        <f ca="1">IF(INDEX(INDIRECT("ALL["&amp;UNTANA7[#Headers]&amp;"]"),rowPointer3)="","",INDEX(INDIRECT("ALL["&amp;UNTANA7[#Headers]&amp;"]"),rowPointer3))</f>
        <v/>
      </c>
      <c r="M386" s="6" t="str">
        <f ca="1">IF(INDEX(INDIRECT("ALL["&amp;UNTANA7[#Headers]&amp;"]"),rowPointer3)="","",INDEX(INDIRECT("ALL["&amp;UNTANA7[#Headers]&amp;"]"),rowPointer3))</f>
        <v/>
      </c>
      <c r="N386" s="6" t="str">
        <f ca="1">IF(INDEX(INDIRECT("ALL["&amp;UNTANA7[#Headers]&amp;"]"),rowPointer3)="","",INDEX(INDIRECT("ALL["&amp;UNTANA7[#Headers]&amp;"]"),rowPointer3))</f>
        <v/>
      </c>
      <c r="O386" s="9" t="str">
        <f ca="1">IF(INDEX(INDIRECT("ALL["&amp;UNTANA7[#Headers]&amp;"]"),rowPointer3)="","",INDEX(INDIRECT("ALL["&amp;UNTANA7[#Headers]&amp;"]"),rowPointer3))</f>
        <v/>
      </c>
      <c r="P386" s="6" t="str">
        <f ca="1">IF(INDEX(INDIRECT("ALL["&amp;UNTANA7[#Headers]&amp;"]"),rowPointer3)="","",INDEX(INDIRECT("ALL["&amp;UNTANA7[#Headers]&amp;"]"),rowPointer3))</f>
        <v/>
      </c>
      <c r="Q386" s="9" t="str">
        <f ca="1">IF(INDEX(INDIRECT("ALL["&amp;UNTANA7[#Headers]&amp;"]"),rowPointer3)="","",INDEX(INDIRECT("ALL["&amp;UNTANA7[#Headers]&amp;"]"),rowPointer3))</f>
        <v/>
      </c>
      <c r="R386" s="9" t="str">
        <f ca="1">IF(INDEX(INDIRECT("ALL["&amp;UNTANA7[#Headers]&amp;"]"),rowPointer3)="","",INDEX(INDIRECT("ALL["&amp;UNTANA7[#Headers]&amp;"]"),rowPointer3))</f>
        <v/>
      </c>
      <c r="S386" s="6" t="str">
        <f ca="1">IF(INDEX(INDIRECT("ALL["&amp;UNTANA7[#Headers]&amp;"]"),rowPointer3)="","",INDEX(INDIRECT("ALL["&amp;UNTANA7[#Headers]&amp;"]"),rowPointer3))</f>
        <v/>
      </c>
      <c r="T386" s="4" t="str">
        <f ca="1">IF(INDEX(INDIRECT("ALL["&amp;UNTANA7[#Headers]&amp;"]"),rowPointer3)="","",INDEX(INDIRECT("ALL["&amp;UNTANA7[#Headers]&amp;"]"),rowPointer3))</f>
        <v/>
      </c>
      <c r="U386" s="4" t="str">
        <f ca="1">IF(INDEX(INDIRECT("ALL["&amp;UNTANA7[#Headers]&amp;"]"),rowPointer3)="","",INDEX(INDIRECT("ALL["&amp;UNTANA7[#Headers]&amp;"]"),rowPointer3))</f>
        <v/>
      </c>
      <c r="V386" s="9" t="str">
        <f ca="1">IF(INDEX(INDIRECT("ALL["&amp;UNTANA7[#Headers]&amp;"]"),rowPointer3)="","",INDEX(INDIRECT("ALL["&amp;UNTANA7[#Headers]&amp;"]"),rowPointer3))</f>
        <v/>
      </c>
      <c r="W386" s="6" t="str">
        <f ca="1">IF(INDEX(INDIRECT("ALL["&amp;UNTANA7[#Headers]&amp;"]"),rowPointer3)="","",INDEX(INDIRECT("ALL["&amp;UNTANA7[#Headers]&amp;"]"),rowPointer3))</f>
        <v/>
      </c>
    </row>
    <row r="387" spans="1:23" x14ac:dyDescent="0.25">
      <c r="A387" s="7">
        <v>383</v>
      </c>
      <c r="D387" s="6">
        <f t="shared" si="6"/>
        <v>383</v>
      </c>
      <c r="E387" s="6">
        <f ca="1">INDEX(INDIRECT("ALL["&amp;UNTANA7[#Headers]&amp;"]"),rowPointer3)</f>
        <v>74</v>
      </c>
      <c r="F387" s="2">
        <f ca="1">INDEX(INDIRECT("ALL["&amp;UNTANA7[#Headers]&amp;"]"),rowPointer3)</f>
        <v>44940</v>
      </c>
      <c r="G387" s="6" t="str">
        <f ca="1">IF(INDEX(INDIRECT("ALL["&amp;UNTANA7[#Headers]&amp;"]"),rowPointer3)="","",INDEX(INDIRECT("ALL["&amp;UNTANA7[#Headers]&amp;"]"),rowPointer3))</f>
        <v>ATALI MAKMUR</v>
      </c>
      <c r="H387" s="6" t="str">
        <f ca="1">IF(INDEX(INDIRECT("ALL["&amp;UNTANA7[#Headers]&amp;"]"),rowPointer3)="","",INDEX(INDIRECT("ALL["&amp;UNTANA7[#Headers]&amp;"]"),rowPointer3))</f>
        <v>ARTO MORO</v>
      </c>
      <c r="I387" s="6" t="str">
        <f ca="1">IF(INDEX(INDIRECT("ALL["&amp;UNTANA7[#Headers]&amp;"]"),rowPointer3)="","",INDEX(INDIRECT("ALL["&amp;UNTANA7[#Headers]&amp;"]"),rowPointer3))</f>
        <v>SA230100612</v>
      </c>
      <c r="J387" s="6" t="str">
        <f ca="1">IF(INDEX(INDIRECT("ALL["&amp;UNTANA7[#Headers]&amp;"]"),rowPointer3)="","",INDEX(INDIRECT("ALL["&amp;UNTANA7[#Headers]&amp;"]"),rowPointer3))</f>
        <v/>
      </c>
      <c r="K387" s="2">
        <f ca="1">IF(INDEX(INDIRECT("ALL["&amp;UNTANA7[#Headers]&amp;"]"),rowPointer3)="","",INDEX(INDIRECT("ALL["&amp;UNTANA7[#Headers]&amp;"]"),rowPointer3))</f>
        <v>44937</v>
      </c>
      <c r="L387" s="6" t="str">
        <f ca="1">IF(INDEX(INDIRECT("ALL["&amp;UNTANA7[#Headers]&amp;"]"),rowPointer3)="","",INDEX(INDIRECT("ALL["&amp;UNTANA7[#Headers]&amp;"]"),rowPointer3))</f>
        <v/>
      </c>
      <c r="M387" s="6" t="str">
        <f ca="1">IF(INDEX(INDIRECT("ALL["&amp;UNTANA7[#Headers]&amp;"]"),rowPointer3)="","",INDEX(INDIRECT("ALL["&amp;UNTANA7[#Headers]&amp;"]"),rowPointer3))</f>
        <v>CORRECTION TAPE CT-522 JK</v>
      </c>
      <c r="N387" s="6">
        <f ca="1">IF(INDEX(INDIRECT("ALL["&amp;UNTANA7[#Headers]&amp;"]"),rowPointer3)="","",INDEX(INDIRECT("ALL["&amp;UNTANA7[#Headers]&amp;"]"),rowPointer3))</f>
        <v>10</v>
      </c>
      <c r="O387" s="9">
        <f ca="1">IF(INDEX(INDIRECT("ALL["&amp;UNTANA7[#Headers]&amp;"]"),rowPointer3)="","",INDEX(INDIRECT("ALL["&amp;UNTANA7[#Headers]&amp;"]"),rowPointer3))</f>
        <v>7200</v>
      </c>
      <c r="P387" s="6" t="str">
        <f ca="1">IF(INDEX(INDIRECT("ALL["&amp;UNTANA7[#Headers]&amp;"]"),rowPointer3)="","",INDEX(INDIRECT("ALL["&amp;UNTANA7[#Headers]&amp;"]"),rowPointer3))</f>
        <v>PCS</v>
      </c>
      <c r="Q387" s="9">
        <f ca="1">IF(INDEX(INDIRECT("ALL["&amp;UNTANA7[#Headers]&amp;"]"),rowPointer3)="","",INDEX(INDIRECT("ALL["&amp;UNTANA7[#Headers]&amp;"]"),rowPointer3))</f>
        <v>4800</v>
      </c>
      <c r="R387" s="9" t="str">
        <f ca="1">IF(INDEX(INDIRECT("ALL["&amp;UNTANA7[#Headers]&amp;"]"),rowPointer3)="","",INDEX(INDIRECT("ALL["&amp;UNTANA7[#Headers]&amp;"]"),rowPointer3))</f>
        <v/>
      </c>
      <c r="S387" s="6" t="str">
        <f ca="1">IF(INDEX(INDIRECT("ALL["&amp;UNTANA7[#Headers]&amp;"]"),rowPointer3)="","",INDEX(INDIRECT("ALL["&amp;UNTANA7[#Headers]&amp;"]"),rowPointer3))</f>
        <v>60 BOX X 12 PCS</v>
      </c>
      <c r="T387" s="4">
        <f ca="1">IF(INDEX(INDIRECT("ALL["&amp;UNTANA7[#Headers]&amp;"]"),rowPointer3)="","",INDEX(INDIRECT("ALL["&amp;UNTANA7[#Headers]&amp;"]"),rowPointer3))</f>
        <v>0.125</v>
      </c>
      <c r="U387" s="4">
        <f ca="1">IF(INDEX(INDIRECT("ALL["&amp;UNTANA7[#Headers]&amp;"]"),rowPointer3)="","",INDEX(INDIRECT("ALL["&amp;UNTANA7[#Headers]&amp;"]"),rowPointer3))</f>
        <v>0.05</v>
      </c>
      <c r="V387" s="9" t="str">
        <f ca="1">IF(INDEX(INDIRECT("ALL["&amp;UNTANA7[#Headers]&amp;"]"),rowPointer3)="","",INDEX(INDIRECT("ALL["&amp;UNTANA7[#Headers]&amp;"]"),rowPointer3))</f>
        <v/>
      </c>
      <c r="W387" s="6" t="str">
        <f ca="1">IF(INDEX(INDIRECT("ALL["&amp;UNTANA7[#Headers]&amp;"]"),rowPointer3)="","",INDEX(INDIRECT("ALL["&amp;UNTANA7[#Headers]&amp;"]"),rowPointer3))</f>
        <v/>
      </c>
    </row>
    <row r="388" spans="1:23" x14ac:dyDescent="0.25">
      <c r="A388" s="7">
        <v>384</v>
      </c>
      <c r="D388" s="6">
        <f t="shared" si="6"/>
        <v>384</v>
      </c>
      <c r="E388" s="6" t="str">
        <f ca="1">INDEX(INDIRECT("ALL["&amp;UNTANA7[#Headers]&amp;"]"),rowPointer3)</f>
        <v/>
      </c>
      <c r="F388" s="2" t="str">
        <f ca="1">INDEX(INDIRECT("ALL["&amp;UNTANA7[#Headers]&amp;"]"),rowPointer3)</f>
        <v/>
      </c>
      <c r="G388" s="6" t="str">
        <f ca="1">IF(INDEX(INDIRECT("ALL["&amp;UNTANA7[#Headers]&amp;"]"),rowPointer3)="","",INDEX(INDIRECT("ALL["&amp;UNTANA7[#Headers]&amp;"]"),rowPointer3))</f>
        <v/>
      </c>
      <c r="H388" s="6" t="str">
        <f ca="1">IF(INDEX(INDIRECT("ALL["&amp;UNTANA7[#Headers]&amp;"]"),rowPointer3)="","",INDEX(INDIRECT("ALL["&amp;UNTANA7[#Headers]&amp;"]"),rowPointer3))</f>
        <v/>
      </c>
      <c r="I388" s="6" t="str">
        <f ca="1">IF(INDEX(INDIRECT("ALL["&amp;UNTANA7[#Headers]&amp;"]"),rowPointer3)="","",INDEX(INDIRECT("ALL["&amp;UNTANA7[#Headers]&amp;"]"),rowPointer3))</f>
        <v/>
      </c>
      <c r="J388" s="6" t="str">
        <f ca="1">IF(INDEX(INDIRECT("ALL["&amp;UNTANA7[#Headers]&amp;"]"),rowPointer3)="","",INDEX(INDIRECT("ALL["&amp;UNTANA7[#Headers]&amp;"]"),rowPointer3))</f>
        <v/>
      </c>
      <c r="K388" s="2" t="str">
        <f ca="1">IF(INDEX(INDIRECT("ALL["&amp;UNTANA7[#Headers]&amp;"]"),rowPointer3)="","",INDEX(INDIRECT("ALL["&amp;UNTANA7[#Headers]&amp;"]"),rowPointer3))</f>
        <v/>
      </c>
      <c r="L388" s="6" t="str">
        <f ca="1">IF(INDEX(INDIRECT("ALL["&amp;UNTANA7[#Headers]&amp;"]"),rowPointer3)="","",INDEX(INDIRECT("ALL["&amp;UNTANA7[#Headers]&amp;"]"),rowPointer3))</f>
        <v/>
      </c>
      <c r="M388" s="6" t="str">
        <f ca="1">IF(INDEX(INDIRECT("ALL["&amp;UNTANA7[#Headers]&amp;"]"),rowPointer3)="","",INDEX(INDIRECT("ALL["&amp;UNTANA7[#Headers]&amp;"]"),rowPointer3))</f>
        <v/>
      </c>
      <c r="N388" s="6" t="str">
        <f ca="1">IF(INDEX(INDIRECT("ALL["&amp;UNTANA7[#Headers]&amp;"]"),rowPointer3)="","",INDEX(INDIRECT("ALL["&amp;UNTANA7[#Headers]&amp;"]"),rowPointer3))</f>
        <v/>
      </c>
      <c r="O388" s="9" t="str">
        <f ca="1">IF(INDEX(INDIRECT("ALL["&amp;UNTANA7[#Headers]&amp;"]"),rowPointer3)="","",INDEX(INDIRECT("ALL["&amp;UNTANA7[#Headers]&amp;"]"),rowPointer3))</f>
        <v/>
      </c>
      <c r="P388" s="6" t="str">
        <f ca="1">IF(INDEX(INDIRECT("ALL["&amp;UNTANA7[#Headers]&amp;"]"),rowPointer3)="","",INDEX(INDIRECT("ALL["&amp;UNTANA7[#Headers]&amp;"]"),rowPointer3))</f>
        <v/>
      </c>
      <c r="Q388" s="9" t="str">
        <f ca="1">IF(INDEX(INDIRECT("ALL["&amp;UNTANA7[#Headers]&amp;"]"),rowPointer3)="","",INDEX(INDIRECT("ALL["&amp;UNTANA7[#Headers]&amp;"]"),rowPointer3))</f>
        <v/>
      </c>
      <c r="R388" s="9" t="str">
        <f ca="1">IF(INDEX(INDIRECT("ALL["&amp;UNTANA7[#Headers]&amp;"]"),rowPointer3)="","",INDEX(INDIRECT("ALL["&amp;UNTANA7[#Headers]&amp;"]"),rowPointer3))</f>
        <v/>
      </c>
      <c r="S388" s="6" t="str">
        <f ca="1">IF(INDEX(INDIRECT("ALL["&amp;UNTANA7[#Headers]&amp;"]"),rowPointer3)="","",INDEX(INDIRECT("ALL["&amp;UNTANA7[#Headers]&amp;"]"),rowPointer3))</f>
        <v/>
      </c>
      <c r="T388" s="4" t="str">
        <f ca="1">IF(INDEX(INDIRECT("ALL["&amp;UNTANA7[#Headers]&amp;"]"),rowPointer3)="","",INDEX(INDIRECT("ALL["&amp;UNTANA7[#Headers]&amp;"]"),rowPointer3))</f>
        <v/>
      </c>
      <c r="U388" s="4" t="str">
        <f ca="1">IF(INDEX(INDIRECT("ALL["&amp;UNTANA7[#Headers]&amp;"]"),rowPointer3)="","",INDEX(INDIRECT("ALL["&amp;UNTANA7[#Headers]&amp;"]"),rowPointer3))</f>
        <v/>
      </c>
      <c r="V388" s="9" t="str">
        <f ca="1">IF(INDEX(INDIRECT("ALL["&amp;UNTANA7[#Headers]&amp;"]"),rowPointer3)="","",INDEX(INDIRECT("ALL["&amp;UNTANA7[#Headers]&amp;"]"),rowPointer3))</f>
        <v/>
      </c>
      <c r="W388" s="6" t="str">
        <f ca="1">IF(INDEX(INDIRECT("ALL["&amp;UNTANA7[#Headers]&amp;"]"),rowPointer3)="","",INDEX(INDIRECT("ALL["&amp;UNTANA7[#Headers]&amp;"]"),rowPointer3))</f>
        <v/>
      </c>
    </row>
    <row r="389" spans="1:23" x14ac:dyDescent="0.25">
      <c r="A389" s="7">
        <v>385</v>
      </c>
      <c r="D389" s="6">
        <f t="shared" si="6"/>
        <v>385</v>
      </c>
      <c r="E389" s="6">
        <f ca="1">INDEX(INDIRECT("ALL["&amp;UNTANA7[#Headers]&amp;"]"),rowPointer3)</f>
        <v>75</v>
      </c>
      <c r="F389" s="2" t="str">
        <f ca="1">INDEX(INDIRECT("ALL["&amp;UNTANA7[#Headers]&amp;"]"),rowPointer3)</f>
        <v/>
      </c>
      <c r="G389" s="6" t="str">
        <f ca="1">IF(INDEX(INDIRECT("ALL["&amp;UNTANA7[#Headers]&amp;"]"),rowPointer3)="","",INDEX(INDIRECT("ALL["&amp;UNTANA7[#Headers]&amp;"]"),rowPointer3))</f>
        <v>99 JAYA UTAMA</v>
      </c>
      <c r="H389" s="6" t="str">
        <f ca="1">IF(INDEX(INDIRECT("ALL["&amp;UNTANA7[#Headers]&amp;"]"),rowPointer3)="","",INDEX(INDIRECT("ALL["&amp;UNTANA7[#Headers]&amp;"]"),rowPointer3))</f>
        <v>ARTO MORO</v>
      </c>
      <c r="I389" s="6" t="str">
        <f ca="1">IF(INDEX(INDIRECT("ALL["&amp;UNTANA7[#Headers]&amp;"]"),rowPointer3)="","",INDEX(INDIRECT("ALL["&amp;UNTANA7[#Headers]&amp;"]"),rowPointer3))</f>
        <v>JUA325/23</v>
      </c>
      <c r="J389" s="6" t="str">
        <f ca="1">IF(INDEX(INDIRECT("ALL["&amp;UNTANA7[#Headers]&amp;"]"),rowPointer3)="","",INDEX(INDIRECT("ALL["&amp;UNTANA7[#Headers]&amp;"]"),rowPointer3))</f>
        <v/>
      </c>
      <c r="K389" s="2">
        <f ca="1">IF(INDEX(INDIRECT("ALL["&amp;UNTANA7[#Headers]&amp;"]"),rowPointer3)="","",INDEX(INDIRECT("ALL["&amp;UNTANA7[#Headers]&amp;"]"),rowPointer3))</f>
        <v>44938</v>
      </c>
      <c r="L389" s="6" t="str">
        <f ca="1">IF(INDEX(INDIRECT("ALL["&amp;UNTANA7[#Headers]&amp;"]"),rowPointer3)="","",INDEX(INDIRECT("ALL["&amp;UNTANA7[#Headers]&amp;"]"),rowPointer3))</f>
        <v/>
      </c>
      <c r="M389" s="6" t="str">
        <f ca="1">IF(INDEX(INDIRECT("ALL["&amp;UNTANA7[#Headers]&amp;"]"),rowPointer3)="","",INDEX(INDIRECT("ALL["&amp;UNTANA7[#Headers]&amp;"]"),rowPointer3))</f>
        <v>GEL ZHIXIN + REFILL G-3118</v>
      </c>
      <c r="N389" s="6">
        <f ca="1">IF(INDEX(INDIRECT("ALL["&amp;UNTANA7[#Headers]&amp;"]"),rowPointer3)="","",INDEX(INDIRECT("ALL["&amp;UNTANA7[#Headers]&amp;"]"),rowPointer3))</f>
        <v>1</v>
      </c>
      <c r="O389" s="9">
        <f ca="1">IF(INDEX(INDIRECT("ALL["&amp;UNTANA7[#Headers]&amp;"]"),rowPointer3)="","",INDEX(INDIRECT("ALL["&amp;UNTANA7[#Headers]&amp;"]"),rowPointer3))</f>
        <v>120</v>
      </c>
      <c r="P389" s="6" t="str">
        <f ca="1">IF(INDEX(INDIRECT("ALL["&amp;UNTANA7[#Headers]&amp;"]"),rowPointer3)="","",INDEX(INDIRECT("ALL["&amp;UNTANA7[#Headers]&amp;"]"),rowPointer3))</f>
        <v>LSN</v>
      </c>
      <c r="Q389" s="9">
        <f ca="1">IF(INDEX(INDIRECT("ALL["&amp;UNTANA7[#Headers]&amp;"]"),rowPointer3)="","",INDEX(INDIRECT("ALL["&amp;UNTANA7[#Headers]&amp;"]"),rowPointer3))</f>
        <v>18250</v>
      </c>
      <c r="R389" s="9" t="str">
        <f ca="1">IF(INDEX(INDIRECT("ALL["&amp;UNTANA7[#Headers]&amp;"]"),rowPointer3)="","",INDEX(INDIRECT("ALL["&amp;UNTANA7[#Headers]&amp;"]"),rowPointer3))</f>
        <v/>
      </c>
      <c r="S389" s="6" t="str">
        <f ca="1">IF(INDEX(INDIRECT("ALL["&amp;UNTANA7[#Headers]&amp;"]"),rowPointer3)="","",INDEX(INDIRECT("ALL["&amp;UNTANA7[#Headers]&amp;"]"),rowPointer3))</f>
        <v>120 LSN</v>
      </c>
      <c r="T389" s="4" t="str">
        <f ca="1">IF(INDEX(INDIRECT("ALL["&amp;UNTANA7[#Headers]&amp;"]"),rowPointer3)="","",INDEX(INDIRECT("ALL["&amp;UNTANA7[#Headers]&amp;"]"),rowPointer3))</f>
        <v/>
      </c>
      <c r="U389" s="4" t="str">
        <f ca="1">IF(INDEX(INDIRECT("ALL["&amp;UNTANA7[#Headers]&amp;"]"),rowPointer3)="","",INDEX(INDIRECT("ALL["&amp;UNTANA7[#Headers]&amp;"]"),rowPointer3))</f>
        <v/>
      </c>
      <c r="V389" s="9" t="str">
        <f ca="1">IF(INDEX(INDIRECT("ALL["&amp;UNTANA7[#Headers]&amp;"]"),rowPointer3)="","",INDEX(INDIRECT("ALL["&amp;UNTANA7[#Headers]&amp;"]"),rowPointer3))</f>
        <v/>
      </c>
      <c r="W389" s="6" t="str">
        <f ca="1">IF(INDEX(INDIRECT("ALL["&amp;UNTANA7[#Headers]&amp;"]"),rowPointer3)="","",INDEX(INDIRECT("ALL["&amp;UNTANA7[#Headers]&amp;"]"),rowPointer3))</f>
        <v/>
      </c>
    </row>
    <row r="390" spans="1:23" x14ac:dyDescent="0.25">
      <c r="A390" s="7">
        <v>386</v>
      </c>
      <c r="D390" s="6">
        <f t="shared" si="6"/>
        <v>386</v>
      </c>
      <c r="E390" s="6" t="str">
        <f ca="1">INDEX(INDIRECT("ALL["&amp;UNTANA7[#Headers]&amp;"]"),rowPointer3)</f>
        <v/>
      </c>
      <c r="F390" s="2" t="str">
        <f ca="1">INDEX(INDIRECT("ALL["&amp;UNTANA7[#Headers]&amp;"]"),rowPointer3)</f>
        <v/>
      </c>
      <c r="G390" s="6" t="str">
        <f ca="1">IF(INDEX(INDIRECT("ALL["&amp;UNTANA7[#Headers]&amp;"]"),rowPointer3)="","",INDEX(INDIRECT("ALL["&amp;UNTANA7[#Headers]&amp;"]"),rowPointer3))</f>
        <v/>
      </c>
      <c r="H390" s="6" t="str">
        <f ca="1">IF(INDEX(INDIRECT("ALL["&amp;UNTANA7[#Headers]&amp;"]"),rowPointer3)="","",INDEX(INDIRECT("ALL["&amp;UNTANA7[#Headers]&amp;"]"),rowPointer3))</f>
        <v/>
      </c>
      <c r="I390" s="6" t="str">
        <f ca="1">IF(INDEX(INDIRECT("ALL["&amp;UNTANA7[#Headers]&amp;"]"),rowPointer3)="","",INDEX(INDIRECT("ALL["&amp;UNTANA7[#Headers]&amp;"]"),rowPointer3))</f>
        <v/>
      </c>
      <c r="J390" s="6" t="str">
        <f ca="1">IF(INDEX(INDIRECT("ALL["&amp;UNTANA7[#Headers]&amp;"]"),rowPointer3)="","",INDEX(INDIRECT("ALL["&amp;UNTANA7[#Headers]&amp;"]"),rowPointer3))</f>
        <v/>
      </c>
      <c r="K390" s="2" t="str">
        <f ca="1">IF(INDEX(INDIRECT("ALL["&amp;UNTANA7[#Headers]&amp;"]"),rowPointer3)="","",INDEX(INDIRECT("ALL["&amp;UNTANA7[#Headers]&amp;"]"),rowPointer3))</f>
        <v/>
      </c>
      <c r="L390" s="6" t="str">
        <f ca="1">IF(INDEX(INDIRECT("ALL["&amp;UNTANA7[#Headers]&amp;"]"),rowPointer3)="","",INDEX(INDIRECT("ALL["&amp;UNTANA7[#Headers]&amp;"]"),rowPointer3))</f>
        <v/>
      </c>
      <c r="M390" s="6" t="str">
        <f ca="1">IF(INDEX(INDIRECT("ALL["&amp;UNTANA7[#Headers]&amp;"]"),rowPointer3)="","",INDEX(INDIRECT("ALL["&amp;UNTANA7[#Headers]&amp;"]"),rowPointer3))</f>
        <v>GEL ZHIXIN + REFILL G-3103</v>
      </c>
      <c r="N390" s="6">
        <f ca="1">IF(INDEX(INDIRECT("ALL["&amp;UNTANA7[#Headers]&amp;"]"),rowPointer3)="","",INDEX(INDIRECT("ALL["&amp;UNTANA7[#Headers]&amp;"]"),rowPointer3))</f>
        <v>1</v>
      </c>
      <c r="O390" s="9">
        <f ca="1">IF(INDEX(INDIRECT("ALL["&amp;UNTANA7[#Headers]&amp;"]"),rowPointer3)="","",INDEX(INDIRECT("ALL["&amp;UNTANA7[#Headers]&amp;"]"),rowPointer3))</f>
        <v>120</v>
      </c>
      <c r="P390" s="6" t="str">
        <f ca="1">IF(INDEX(INDIRECT("ALL["&amp;UNTANA7[#Headers]&amp;"]"),rowPointer3)="","",INDEX(INDIRECT("ALL["&amp;UNTANA7[#Headers]&amp;"]"),rowPointer3))</f>
        <v>LSN</v>
      </c>
      <c r="Q390" s="9">
        <f ca="1">IF(INDEX(INDIRECT("ALL["&amp;UNTANA7[#Headers]&amp;"]"),rowPointer3)="","",INDEX(INDIRECT("ALL["&amp;UNTANA7[#Headers]&amp;"]"),rowPointer3))</f>
        <v>18250</v>
      </c>
      <c r="R390" s="9" t="str">
        <f ca="1">IF(INDEX(INDIRECT("ALL["&amp;UNTANA7[#Headers]&amp;"]"),rowPointer3)="","",INDEX(INDIRECT("ALL["&amp;UNTANA7[#Headers]&amp;"]"),rowPointer3))</f>
        <v/>
      </c>
      <c r="S390" s="6" t="str">
        <f ca="1">IF(INDEX(INDIRECT("ALL["&amp;UNTANA7[#Headers]&amp;"]"),rowPointer3)="","",INDEX(INDIRECT("ALL["&amp;UNTANA7[#Headers]&amp;"]"),rowPointer3))</f>
        <v>120 LSN</v>
      </c>
      <c r="T390" s="4" t="str">
        <f ca="1">IF(INDEX(INDIRECT("ALL["&amp;UNTANA7[#Headers]&amp;"]"),rowPointer3)="","",INDEX(INDIRECT("ALL["&amp;UNTANA7[#Headers]&amp;"]"),rowPointer3))</f>
        <v/>
      </c>
      <c r="U390" s="4" t="str">
        <f ca="1">IF(INDEX(INDIRECT("ALL["&amp;UNTANA7[#Headers]&amp;"]"),rowPointer3)="","",INDEX(INDIRECT("ALL["&amp;UNTANA7[#Headers]&amp;"]"),rowPointer3))</f>
        <v/>
      </c>
      <c r="V390" s="9" t="str">
        <f ca="1">IF(INDEX(INDIRECT("ALL["&amp;UNTANA7[#Headers]&amp;"]"),rowPointer3)="","",INDEX(INDIRECT("ALL["&amp;UNTANA7[#Headers]&amp;"]"),rowPointer3))</f>
        <v/>
      </c>
      <c r="W390" s="6" t="str">
        <f ca="1">IF(INDEX(INDIRECT("ALL["&amp;UNTANA7[#Headers]&amp;"]"),rowPointer3)="","",INDEX(INDIRECT("ALL["&amp;UNTANA7[#Headers]&amp;"]"),rowPointer3))</f>
        <v/>
      </c>
    </row>
    <row r="391" spans="1:23" x14ac:dyDescent="0.25">
      <c r="A391" s="7">
        <v>387</v>
      </c>
      <c r="D391" s="6">
        <f t="shared" si="6"/>
        <v>387</v>
      </c>
      <c r="E391" s="6" t="str">
        <f ca="1">INDEX(INDIRECT("ALL["&amp;UNTANA7[#Headers]&amp;"]"),rowPointer3)</f>
        <v/>
      </c>
      <c r="F391" s="2" t="str">
        <f ca="1">INDEX(INDIRECT("ALL["&amp;UNTANA7[#Headers]&amp;"]"),rowPointer3)</f>
        <v/>
      </c>
      <c r="G391" s="6" t="str">
        <f ca="1">IF(INDEX(INDIRECT("ALL["&amp;UNTANA7[#Headers]&amp;"]"),rowPointer3)="","",INDEX(INDIRECT("ALL["&amp;UNTANA7[#Headers]&amp;"]"),rowPointer3))</f>
        <v/>
      </c>
      <c r="H391" s="6" t="str">
        <f ca="1">IF(INDEX(INDIRECT("ALL["&amp;UNTANA7[#Headers]&amp;"]"),rowPointer3)="","",INDEX(INDIRECT("ALL["&amp;UNTANA7[#Headers]&amp;"]"),rowPointer3))</f>
        <v/>
      </c>
      <c r="I391" s="6" t="str">
        <f ca="1">IF(INDEX(INDIRECT("ALL["&amp;UNTANA7[#Headers]&amp;"]"),rowPointer3)="","",INDEX(INDIRECT("ALL["&amp;UNTANA7[#Headers]&amp;"]"),rowPointer3))</f>
        <v/>
      </c>
      <c r="J391" s="6" t="str">
        <f ca="1">IF(INDEX(INDIRECT("ALL["&amp;UNTANA7[#Headers]&amp;"]"),rowPointer3)="","",INDEX(INDIRECT("ALL["&amp;UNTANA7[#Headers]&amp;"]"),rowPointer3))</f>
        <v/>
      </c>
      <c r="K391" s="2" t="str">
        <f ca="1">IF(INDEX(INDIRECT("ALL["&amp;UNTANA7[#Headers]&amp;"]"),rowPointer3)="","",INDEX(INDIRECT("ALL["&amp;UNTANA7[#Headers]&amp;"]"),rowPointer3))</f>
        <v/>
      </c>
      <c r="L391" s="6" t="str">
        <f ca="1">IF(INDEX(INDIRECT("ALL["&amp;UNTANA7[#Headers]&amp;"]"),rowPointer3)="","",INDEX(INDIRECT("ALL["&amp;UNTANA7[#Headers]&amp;"]"),rowPointer3))</f>
        <v/>
      </c>
      <c r="M391" s="6" t="str">
        <f ca="1">IF(INDEX(INDIRECT("ALL["&amp;UNTANA7[#Headers]&amp;"]"),rowPointer3)="","",INDEX(INDIRECT("ALL["&amp;UNTANA7[#Headers]&amp;"]"),rowPointer3))</f>
        <v>GEL ZHIXIN + REFILL G-3093</v>
      </c>
      <c r="N391" s="6">
        <f ca="1">IF(INDEX(INDIRECT("ALL["&amp;UNTANA7[#Headers]&amp;"]"),rowPointer3)="","",INDEX(INDIRECT("ALL["&amp;UNTANA7[#Headers]&amp;"]"),rowPointer3))</f>
        <v>1</v>
      </c>
      <c r="O391" s="9">
        <f ca="1">IF(INDEX(INDIRECT("ALL["&amp;UNTANA7[#Headers]&amp;"]"),rowPointer3)="","",INDEX(INDIRECT("ALL["&amp;UNTANA7[#Headers]&amp;"]"),rowPointer3))</f>
        <v>120</v>
      </c>
      <c r="P391" s="6" t="str">
        <f ca="1">IF(INDEX(INDIRECT("ALL["&amp;UNTANA7[#Headers]&amp;"]"),rowPointer3)="","",INDEX(INDIRECT("ALL["&amp;UNTANA7[#Headers]&amp;"]"),rowPointer3))</f>
        <v>LSN</v>
      </c>
      <c r="Q391" s="9">
        <f ca="1">IF(INDEX(INDIRECT("ALL["&amp;UNTANA7[#Headers]&amp;"]"),rowPointer3)="","",INDEX(INDIRECT("ALL["&amp;UNTANA7[#Headers]&amp;"]"),rowPointer3))</f>
        <v>18250</v>
      </c>
      <c r="R391" s="9" t="str">
        <f ca="1">IF(INDEX(INDIRECT("ALL["&amp;UNTANA7[#Headers]&amp;"]"),rowPointer3)="","",INDEX(INDIRECT("ALL["&amp;UNTANA7[#Headers]&amp;"]"),rowPointer3))</f>
        <v/>
      </c>
      <c r="S391" s="6" t="str">
        <f ca="1">IF(INDEX(INDIRECT("ALL["&amp;UNTANA7[#Headers]&amp;"]"),rowPointer3)="","",INDEX(INDIRECT("ALL["&amp;UNTANA7[#Headers]&amp;"]"),rowPointer3))</f>
        <v>120 LSN</v>
      </c>
      <c r="T391" s="4" t="str">
        <f ca="1">IF(INDEX(INDIRECT("ALL["&amp;UNTANA7[#Headers]&amp;"]"),rowPointer3)="","",INDEX(INDIRECT("ALL["&amp;UNTANA7[#Headers]&amp;"]"),rowPointer3))</f>
        <v/>
      </c>
      <c r="U391" s="4" t="str">
        <f ca="1">IF(INDEX(INDIRECT("ALL["&amp;UNTANA7[#Headers]&amp;"]"),rowPointer3)="","",INDEX(INDIRECT("ALL["&amp;UNTANA7[#Headers]&amp;"]"),rowPointer3))</f>
        <v/>
      </c>
      <c r="V391" s="9" t="str">
        <f ca="1">IF(INDEX(INDIRECT("ALL["&amp;UNTANA7[#Headers]&amp;"]"),rowPointer3)="","",INDEX(INDIRECT("ALL["&amp;UNTANA7[#Headers]&amp;"]"),rowPointer3))</f>
        <v/>
      </c>
      <c r="W391" s="6" t="str">
        <f ca="1">IF(INDEX(INDIRECT("ALL["&amp;UNTANA7[#Headers]&amp;"]"),rowPointer3)="","",INDEX(INDIRECT("ALL["&amp;UNTANA7[#Headers]&amp;"]"),rowPointer3))</f>
        <v/>
      </c>
    </row>
    <row r="392" spans="1:23" x14ac:dyDescent="0.25">
      <c r="A392" s="7">
        <v>388</v>
      </c>
      <c r="D392" s="6">
        <f t="shared" si="6"/>
        <v>388</v>
      </c>
      <c r="E392" s="6" t="str">
        <f ca="1">INDEX(INDIRECT("ALL["&amp;UNTANA7[#Headers]&amp;"]"),rowPointer3)</f>
        <v/>
      </c>
      <c r="F392" s="2" t="str">
        <f ca="1">INDEX(INDIRECT("ALL["&amp;UNTANA7[#Headers]&amp;"]"),rowPointer3)</f>
        <v/>
      </c>
      <c r="G392" s="6" t="str">
        <f ca="1">IF(INDEX(INDIRECT("ALL["&amp;UNTANA7[#Headers]&amp;"]"),rowPointer3)="","",INDEX(INDIRECT("ALL["&amp;UNTANA7[#Headers]&amp;"]"),rowPointer3))</f>
        <v/>
      </c>
      <c r="H392" s="6" t="str">
        <f ca="1">IF(INDEX(INDIRECT("ALL["&amp;UNTANA7[#Headers]&amp;"]"),rowPointer3)="","",INDEX(INDIRECT("ALL["&amp;UNTANA7[#Headers]&amp;"]"),rowPointer3))</f>
        <v/>
      </c>
      <c r="I392" s="6" t="str">
        <f ca="1">IF(INDEX(INDIRECT("ALL["&amp;UNTANA7[#Headers]&amp;"]"),rowPointer3)="","",INDEX(INDIRECT("ALL["&amp;UNTANA7[#Headers]&amp;"]"),rowPointer3))</f>
        <v/>
      </c>
      <c r="J392" s="6" t="str">
        <f ca="1">IF(INDEX(INDIRECT("ALL["&amp;UNTANA7[#Headers]&amp;"]"),rowPointer3)="","",INDEX(INDIRECT("ALL["&amp;UNTANA7[#Headers]&amp;"]"),rowPointer3))</f>
        <v/>
      </c>
      <c r="K392" s="2" t="str">
        <f ca="1">IF(INDEX(INDIRECT("ALL["&amp;UNTANA7[#Headers]&amp;"]"),rowPointer3)="","",INDEX(INDIRECT("ALL["&amp;UNTANA7[#Headers]&amp;"]"),rowPointer3))</f>
        <v/>
      </c>
      <c r="L392" s="6" t="str">
        <f ca="1">IF(INDEX(INDIRECT("ALL["&amp;UNTANA7[#Headers]&amp;"]"),rowPointer3)="","",INDEX(INDIRECT("ALL["&amp;UNTANA7[#Headers]&amp;"]"),rowPointer3))</f>
        <v/>
      </c>
      <c r="M392" s="6" t="str">
        <f ca="1">IF(INDEX(INDIRECT("ALL["&amp;UNTANA7[#Headers]&amp;"]"),rowPointer3)="","",INDEX(INDIRECT("ALL["&amp;UNTANA7[#Headers]&amp;"]"),rowPointer3))</f>
        <v>GEL ZHIXIN + REFILL G-3112</v>
      </c>
      <c r="N392" s="6">
        <f ca="1">IF(INDEX(INDIRECT("ALL["&amp;UNTANA7[#Headers]&amp;"]"),rowPointer3)="","",INDEX(INDIRECT("ALL["&amp;UNTANA7[#Headers]&amp;"]"),rowPointer3))</f>
        <v>1</v>
      </c>
      <c r="O392" s="9">
        <f ca="1">IF(INDEX(INDIRECT("ALL["&amp;UNTANA7[#Headers]&amp;"]"),rowPointer3)="","",INDEX(INDIRECT("ALL["&amp;UNTANA7[#Headers]&amp;"]"),rowPointer3))</f>
        <v>120</v>
      </c>
      <c r="P392" s="6" t="str">
        <f ca="1">IF(INDEX(INDIRECT("ALL["&amp;UNTANA7[#Headers]&amp;"]"),rowPointer3)="","",INDEX(INDIRECT("ALL["&amp;UNTANA7[#Headers]&amp;"]"),rowPointer3))</f>
        <v>LSN</v>
      </c>
      <c r="Q392" s="9">
        <f ca="1">IF(INDEX(INDIRECT("ALL["&amp;UNTANA7[#Headers]&amp;"]"),rowPointer3)="","",INDEX(INDIRECT("ALL["&amp;UNTANA7[#Headers]&amp;"]"),rowPointer3))</f>
        <v>18250</v>
      </c>
      <c r="R392" s="9" t="str">
        <f ca="1">IF(INDEX(INDIRECT("ALL["&amp;UNTANA7[#Headers]&amp;"]"),rowPointer3)="","",INDEX(INDIRECT("ALL["&amp;UNTANA7[#Headers]&amp;"]"),rowPointer3))</f>
        <v/>
      </c>
      <c r="S392" s="6" t="str">
        <f ca="1">IF(INDEX(INDIRECT("ALL["&amp;UNTANA7[#Headers]&amp;"]"),rowPointer3)="","",INDEX(INDIRECT("ALL["&amp;UNTANA7[#Headers]&amp;"]"),rowPointer3))</f>
        <v>120 LSN</v>
      </c>
      <c r="T392" s="4" t="str">
        <f ca="1">IF(INDEX(INDIRECT("ALL["&amp;UNTANA7[#Headers]&amp;"]"),rowPointer3)="","",INDEX(INDIRECT("ALL["&amp;UNTANA7[#Headers]&amp;"]"),rowPointer3))</f>
        <v/>
      </c>
      <c r="U392" s="4" t="str">
        <f ca="1">IF(INDEX(INDIRECT("ALL["&amp;UNTANA7[#Headers]&amp;"]"),rowPointer3)="","",INDEX(INDIRECT("ALL["&amp;UNTANA7[#Headers]&amp;"]"),rowPointer3))</f>
        <v/>
      </c>
      <c r="V392" s="9" t="str">
        <f ca="1">IF(INDEX(INDIRECT("ALL["&amp;UNTANA7[#Headers]&amp;"]"),rowPointer3)="","",INDEX(INDIRECT("ALL["&amp;UNTANA7[#Headers]&amp;"]"),rowPointer3))</f>
        <v/>
      </c>
      <c r="W392" s="6" t="str">
        <f ca="1">IF(INDEX(INDIRECT("ALL["&amp;UNTANA7[#Headers]&amp;"]"),rowPointer3)="","",INDEX(INDIRECT("ALL["&amp;UNTANA7[#Headers]&amp;"]"),rowPointer3))</f>
        <v/>
      </c>
    </row>
    <row r="393" spans="1:23" x14ac:dyDescent="0.25">
      <c r="A393" s="7">
        <v>389</v>
      </c>
      <c r="D393" s="6">
        <f t="shared" si="6"/>
        <v>389</v>
      </c>
      <c r="E393" s="6" t="str">
        <f ca="1">INDEX(INDIRECT("ALL["&amp;UNTANA7[#Headers]&amp;"]"),rowPointer3)</f>
        <v/>
      </c>
      <c r="F393" s="2" t="str">
        <f ca="1">INDEX(INDIRECT("ALL["&amp;UNTANA7[#Headers]&amp;"]"),rowPointer3)</f>
        <v/>
      </c>
      <c r="G393" s="6" t="str">
        <f ca="1">IF(INDEX(INDIRECT("ALL["&amp;UNTANA7[#Headers]&amp;"]"),rowPointer3)="","",INDEX(INDIRECT("ALL["&amp;UNTANA7[#Headers]&amp;"]"),rowPointer3))</f>
        <v/>
      </c>
      <c r="H393" s="6" t="str">
        <f ca="1">IF(INDEX(INDIRECT("ALL["&amp;UNTANA7[#Headers]&amp;"]"),rowPointer3)="","",INDEX(INDIRECT("ALL["&amp;UNTANA7[#Headers]&amp;"]"),rowPointer3))</f>
        <v/>
      </c>
      <c r="I393" s="6" t="str">
        <f ca="1">IF(INDEX(INDIRECT("ALL["&amp;UNTANA7[#Headers]&amp;"]"),rowPointer3)="","",INDEX(INDIRECT("ALL["&amp;UNTANA7[#Headers]&amp;"]"),rowPointer3))</f>
        <v/>
      </c>
      <c r="J393" s="6" t="str">
        <f ca="1">IF(INDEX(INDIRECT("ALL["&amp;UNTANA7[#Headers]&amp;"]"),rowPointer3)="","",INDEX(INDIRECT("ALL["&amp;UNTANA7[#Headers]&amp;"]"),rowPointer3))</f>
        <v/>
      </c>
      <c r="K393" s="2" t="str">
        <f ca="1">IF(INDEX(INDIRECT("ALL["&amp;UNTANA7[#Headers]&amp;"]"),rowPointer3)="","",INDEX(INDIRECT("ALL["&amp;UNTANA7[#Headers]&amp;"]"),rowPointer3))</f>
        <v/>
      </c>
      <c r="L393" s="6" t="str">
        <f ca="1">IF(INDEX(INDIRECT("ALL["&amp;UNTANA7[#Headers]&amp;"]"),rowPointer3)="","",INDEX(INDIRECT("ALL["&amp;UNTANA7[#Headers]&amp;"]"),rowPointer3))</f>
        <v/>
      </c>
      <c r="M393" s="6" t="str">
        <f ca="1">IF(INDEX(INDIRECT("ALL["&amp;UNTANA7[#Headers]&amp;"]"),rowPointer3)="","",INDEX(INDIRECT("ALL["&amp;UNTANA7[#Headers]&amp;"]"),rowPointer3))</f>
        <v/>
      </c>
      <c r="N393" s="6" t="str">
        <f ca="1">IF(INDEX(INDIRECT("ALL["&amp;UNTANA7[#Headers]&amp;"]"),rowPointer3)="","",INDEX(INDIRECT("ALL["&amp;UNTANA7[#Headers]&amp;"]"),rowPointer3))</f>
        <v/>
      </c>
      <c r="O393" s="9" t="str">
        <f ca="1">IF(INDEX(INDIRECT("ALL["&amp;UNTANA7[#Headers]&amp;"]"),rowPointer3)="","",INDEX(INDIRECT("ALL["&amp;UNTANA7[#Headers]&amp;"]"),rowPointer3))</f>
        <v/>
      </c>
      <c r="P393" s="6" t="str">
        <f ca="1">IF(INDEX(INDIRECT("ALL["&amp;UNTANA7[#Headers]&amp;"]"),rowPointer3)="","",INDEX(INDIRECT("ALL["&amp;UNTANA7[#Headers]&amp;"]"),rowPointer3))</f>
        <v/>
      </c>
      <c r="Q393" s="9" t="str">
        <f ca="1">IF(INDEX(INDIRECT("ALL["&amp;UNTANA7[#Headers]&amp;"]"),rowPointer3)="","",INDEX(INDIRECT("ALL["&amp;UNTANA7[#Headers]&amp;"]"),rowPointer3))</f>
        <v/>
      </c>
      <c r="R393" s="9" t="str">
        <f ca="1">IF(INDEX(INDIRECT("ALL["&amp;UNTANA7[#Headers]&amp;"]"),rowPointer3)="","",INDEX(INDIRECT("ALL["&amp;UNTANA7[#Headers]&amp;"]"),rowPointer3))</f>
        <v/>
      </c>
      <c r="S393" s="6" t="str">
        <f ca="1">IF(INDEX(INDIRECT("ALL["&amp;UNTANA7[#Headers]&amp;"]"),rowPointer3)="","",INDEX(INDIRECT("ALL["&amp;UNTANA7[#Headers]&amp;"]"),rowPointer3))</f>
        <v/>
      </c>
      <c r="T393" s="4" t="str">
        <f ca="1">IF(INDEX(INDIRECT("ALL["&amp;UNTANA7[#Headers]&amp;"]"),rowPointer3)="","",INDEX(INDIRECT("ALL["&amp;UNTANA7[#Headers]&amp;"]"),rowPointer3))</f>
        <v/>
      </c>
      <c r="U393" s="4" t="str">
        <f ca="1">IF(INDEX(INDIRECT("ALL["&amp;UNTANA7[#Headers]&amp;"]"),rowPointer3)="","",INDEX(INDIRECT("ALL["&amp;UNTANA7[#Headers]&amp;"]"),rowPointer3))</f>
        <v/>
      </c>
      <c r="V393" s="9" t="str">
        <f ca="1">IF(INDEX(INDIRECT("ALL["&amp;UNTANA7[#Headers]&amp;"]"),rowPointer3)="","",INDEX(INDIRECT("ALL["&amp;UNTANA7[#Headers]&amp;"]"),rowPointer3))</f>
        <v/>
      </c>
      <c r="W393" s="6" t="str">
        <f ca="1">IF(INDEX(INDIRECT("ALL["&amp;UNTANA7[#Headers]&amp;"]"),rowPointer3)="","",INDEX(INDIRECT("ALL["&amp;UNTANA7[#Headers]&amp;"]"),rowPointer3))</f>
        <v/>
      </c>
    </row>
    <row r="394" spans="1:23" x14ac:dyDescent="0.25">
      <c r="A394" s="7">
        <v>390</v>
      </c>
      <c r="D394" s="6">
        <f t="shared" si="6"/>
        <v>390</v>
      </c>
      <c r="E394" s="6">
        <f ca="1">INDEX(INDIRECT("ALL["&amp;UNTANA7[#Headers]&amp;"]"),rowPointer3)</f>
        <v>76</v>
      </c>
      <c r="F394" s="2" t="str">
        <f ca="1">INDEX(INDIRECT("ALL["&amp;UNTANA7[#Headers]&amp;"]"),rowPointer3)</f>
        <v/>
      </c>
      <c r="G394" s="6" t="str">
        <f ca="1">IF(INDEX(INDIRECT("ALL["&amp;UNTANA7[#Headers]&amp;"]"),rowPointer3)="","",INDEX(INDIRECT("ALL["&amp;UNTANA7[#Headers]&amp;"]"),rowPointer3))</f>
        <v>DB STATIONERY</v>
      </c>
      <c r="H394" s="6" t="str">
        <f ca="1">IF(INDEX(INDIRECT("ALL["&amp;UNTANA7[#Headers]&amp;"]"),rowPointer3)="","",INDEX(INDIRECT("ALL["&amp;UNTANA7[#Headers]&amp;"]"),rowPointer3))</f>
        <v>UNTANA</v>
      </c>
      <c r="I394" s="6" t="str">
        <f ca="1">IF(INDEX(INDIRECT("ALL["&amp;UNTANA7[#Headers]&amp;"]"),rowPointer3)="","",INDEX(INDIRECT("ALL["&amp;UNTANA7[#Headers]&amp;"]"),rowPointer3))</f>
        <v>JUA324/23</v>
      </c>
      <c r="J394" s="6" t="str">
        <f ca="1">IF(INDEX(INDIRECT("ALL["&amp;UNTANA7[#Headers]&amp;"]"),rowPointer3)="","",INDEX(INDIRECT("ALL["&amp;UNTANA7[#Headers]&amp;"]"),rowPointer3))</f>
        <v/>
      </c>
      <c r="K394" s="2">
        <f ca="1">IF(INDEX(INDIRECT("ALL["&amp;UNTANA7[#Headers]&amp;"]"),rowPointer3)="","",INDEX(INDIRECT("ALL["&amp;UNTANA7[#Headers]&amp;"]"),rowPointer3))</f>
        <v>44938</v>
      </c>
      <c r="L394" s="6" t="str">
        <f ca="1">IF(INDEX(INDIRECT("ALL["&amp;UNTANA7[#Headers]&amp;"]"),rowPointer3)="","",INDEX(INDIRECT("ALL["&amp;UNTANA7[#Headers]&amp;"]"),rowPointer3))</f>
        <v/>
      </c>
      <c r="M394" s="6" t="str">
        <f ca="1">IF(INDEX(INDIRECT("ALL["&amp;UNTANA7[#Headers]&amp;"]"),rowPointer3)="","",INDEX(INDIRECT("ALL["&amp;UNTANA7[#Headers]&amp;"]"),rowPointer3))</f>
        <v>GEL ZHIXIN + REFILL G-5002</v>
      </c>
      <c r="N394" s="6">
        <f ca="1">IF(INDEX(INDIRECT("ALL["&amp;UNTANA7[#Headers]&amp;"]"),rowPointer3)="","",INDEX(INDIRECT("ALL["&amp;UNTANA7[#Headers]&amp;"]"),rowPointer3))</f>
        <v>1</v>
      </c>
      <c r="O394" s="9">
        <f ca="1">IF(INDEX(INDIRECT("ALL["&amp;UNTANA7[#Headers]&amp;"]"),rowPointer3)="","",INDEX(INDIRECT("ALL["&amp;UNTANA7[#Headers]&amp;"]"),rowPointer3))</f>
        <v>120</v>
      </c>
      <c r="P394" s="6" t="str">
        <f ca="1">IF(INDEX(INDIRECT("ALL["&amp;UNTANA7[#Headers]&amp;"]"),rowPointer3)="","",INDEX(INDIRECT("ALL["&amp;UNTANA7[#Headers]&amp;"]"),rowPointer3))</f>
        <v>LSN</v>
      </c>
      <c r="Q394" s="9">
        <f ca="1">IF(INDEX(INDIRECT("ALL["&amp;UNTANA7[#Headers]&amp;"]"),rowPointer3)="","",INDEX(INDIRECT("ALL["&amp;UNTANA7[#Headers]&amp;"]"),rowPointer3))</f>
        <v>18250</v>
      </c>
      <c r="R394" s="9" t="str">
        <f ca="1">IF(INDEX(INDIRECT("ALL["&amp;UNTANA7[#Headers]&amp;"]"),rowPointer3)="","",INDEX(INDIRECT("ALL["&amp;UNTANA7[#Headers]&amp;"]"),rowPointer3))</f>
        <v/>
      </c>
      <c r="S394" s="6" t="str">
        <f ca="1">IF(INDEX(INDIRECT("ALL["&amp;UNTANA7[#Headers]&amp;"]"),rowPointer3)="","",INDEX(INDIRECT("ALL["&amp;UNTANA7[#Headers]&amp;"]"),rowPointer3))</f>
        <v>120 LSN</v>
      </c>
      <c r="T394" s="4" t="str">
        <f ca="1">IF(INDEX(INDIRECT("ALL["&amp;UNTANA7[#Headers]&amp;"]"),rowPointer3)="","",INDEX(INDIRECT("ALL["&amp;UNTANA7[#Headers]&amp;"]"),rowPointer3))</f>
        <v/>
      </c>
      <c r="U394" s="4" t="str">
        <f ca="1">IF(INDEX(INDIRECT("ALL["&amp;UNTANA7[#Headers]&amp;"]"),rowPointer3)="","",INDEX(INDIRECT("ALL["&amp;UNTANA7[#Headers]&amp;"]"),rowPointer3))</f>
        <v/>
      </c>
      <c r="V394" s="9" t="str">
        <f ca="1">IF(INDEX(INDIRECT("ALL["&amp;UNTANA7[#Headers]&amp;"]"),rowPointer3)="","",INDEX(INDIRECT("ALL["&amp;UNTANA7[#Headers]&amp;"]"),rowPointer3))</f>
        <v/>
      </c>
      <c r="W394" s="6" t="str">
        <f ca="1">IF(INDEX(INDIRECT("ALL["&amp;UNTANA7[#Headers]&amp;"]"),rowPointer3)="","",INDEX(INDIRECT("ALL["&amp;UNTANA7[#Headers]&amp;"]"),rowPointer3))</f>
        <v/>
      </c>
    </row>
    <row r="395" spans="1:23" x14ac:dyDescent="0.25">
      <c r="A395" s="7">
        <v>391</v>
      </c>
      <c r="D395" s="6">
        <f t="shared" si="6"/>
        <v>391</v>
      </c>
      <c r="E395" s="6" t="str">
        <f ca="1">INDEX(INDIRECT("ALL["&amp;UNTANA7[#Headers]&amp;"]"),rowPointer3)</f>
        <v/>
      </c>
      <c r="F395" s="2" t="str">
        <f ca="1">INDEX(INDIRECT("ALL["&amp;UNTANA7[#Headers]&amp;"]"),rowPointer3)</f>
        <v/>
      </c>
      <c r="G395" s="6" t="str">
        <f ca="1">IF(INDEX(INDIRECT("ALL["&amp;UNTANA7[#Headers]&amp;"]"),rowPointer3)="","",INDEX(INDIRECT("ALL["&amp;UNTANA7[#Headers]&amp;"]"),rowPointer3))</f>
        <v/>
      </c>
      <c r="H395" s="6" t="str">
        <f ca="1">IF(INDEX(INDIRECT("ALL["&amp;UNTANA7[#Headers]&amp;"]"),rowPointer3)="","",INDEX(INDIRECT("ALL["&amp;UNTANA7[#Headers]&amp;"]"),rowPointer3))</f>
        <v/>
      </c>
      <c r="I395" s="6" t="str">
        <f ca="1">IF(INDEX(INDIRECT("ALL["&amp;UNTANA7[#Headers]&amp;"]"),rowPointer3)="","",INDEX(INDIRECT("ALL["&amp;UNTANA7[#Headers]&amp;"]"),rowPointer3))</f>
        <v/>
      </c>
      <c r="J395" s="6" t="str">
        <f ca="1">IF(INDEX(INDIRECT("ALL["&amp;UNTANA7[#Headers]&amp;"]"),rowPointer3)="","",INDEX(INDIRECT("ALL["&amp;UNTANA7[#Headers]&amp;"]"),rowPointer3))</f>
        <v/>
      </c>
      <c r="K395" s="2" t="str">
        <f ca="1">IF(INDEX(INDIRECT("ALL["&amp;UNTANA7[#Headers]&amp;"]"),rowPointer3)="","",INDEX(INDIRECT("ALL["&amp;UNTANA7[#Headers]&amp;"]"),rowPointer3))</f>
        <v/>
      </c>
      <c r="L395" s="6" t="str">
        <f ca="1">IF(INDEX(INDIRECT("ALL["&amp;UNTANA7[#Headers]&amp;"]"),rowPointer3)="","",INDEX(INDIRECT("ALL["&amp;UNTANA7[#Headers]&amp;"]"),rowPointer3))</f>
        <v/>
      </c>
      <c r="M395" s="6" t="str">
        <f ca="1">IF(INDEX(INDIRECT("ALL["&amp;UNTANA7[#Headers]&amp;"]"),rowPointer3)="","",INDEX(INDIRECT("ALL["&amp;UNTANA7[#Headers]&amp;"]"),rowPointer3))</f>
        <v>GEL ZHIXIN + REFILL G-3137</v>
      </c>
      <c r="N395" s="6">
        <f ca="1">IF(INDEX(INDIRECT("ALL["&amp;UNTANA7[#Headers]&amp;"]"),rowPointer3)="","",INDEX(INDIRECT("ALL["&amp;UNTANA7[#Headers]&amp;"]"),rowPointer3))</f>
        <v>1</v>
      </c>
      <c r="O395" s="9">
        <f ca="1">IF(INDEX(INDIRECT("ALL["&amp;UNTANA7[#Headers]&amp;"]"),rowPointer3)="","",INDEX(INDIRECT("ALL["&amp;UNTANA7[#Headers]&amp;"]"),rowPointer3))</f>
        <v>120</v>
      </c>
      <c r="P395" s="6" t="str">
        <f ca="1">IF(INDEX(INDIRECT("ALL["&amp;UNTANA7[#Headers]&amp;"]"),rowPointer3)="","",INDEX(INDIRECT("ALL["&amp;UNTANA7[#Headers]&amp;"]"),rowPointer3))</f>
        <v>LSN</v>
      </c>
      <c r="Q395" s="9">
        <f ca="1">IF(INDEX(INDIRECT("ALL["&amp;UNTANA7[#Headers]&amp;"]"),rowPointer3)="","",INDEX(INDIRECT("ALL["&amp;UNTANA7[#Headers]&amp;"]"),rowPointer3))</f>
        <v>18250</v>
      </c>
      <c r="R395" s="9" t="str">
        <f ca="1">IF(INDEX(INDIRECT("ALL["&amp;UNTANA7[#Headers]&amp;"]"),rowPointer3)="","",INDEX(INDIRECT("ALL["&amp;UNTANA7[#Headers]&amp;"]"),rowPointer3))</f>
        <v/>
      </c>
      <c r="S395" s="6" t="str">
        <f ca="1">IF(INDEX(INDIRECT("ALL["&amp;UNTANA7[#Headers]&amp;"]"),rowPointer3)="","",INDEX(INDIRECT("ALL["&amp;UNTANA7[#Headers]&amp;"]"),rowPointer3))</f>
        <v>120 LSN</v>
      </c>
      <c r="T395" s="4" t="str">
        <f ca="1">IF(INDEX(INDIRECT("ALL["&amp;UNTANA7[#Headers]&amp;"]"),rowPointer3)="","",INDEX(INDIRECT("ALL["&amp;UNTANA7[#Headers]&amp;"]"),rowPointer3))</f>
        <v/>
      </c>
      <c r="U395" s="4" t="str">
        <f ca="1">IF(INDEX(INDIRECT("ALL["&amp;UNTANA7[#Headers]&amp;"]"),rowPointer3)="","",INDEX(INDIRECT("ALL["&amp;UNTANA7[#Headers]&amp;"]"),rowPointer3))</f>
        <v/>
      </c>
      <c r="V395" s="9" t="str">
        <f ca="1">IF(INDEX(INDIRECT("ALL["&amp;UNTANA7[#Headers]&amp;"]"),rowPointer3)="","",INDEX(INDIRECT("ALL["&amp;UNTANA7[#Headers]&amp;"]"),rowPointer3))</f>
        <v/>
      </c>
      <c r="W395" s="6" t="str">
        <f ca="1">IF(INDEX(INDIRECT("ALL["&amp;UNTANA7[#Headers]&amp;"]"),rowPointer3)="","",INDEX(INDIRECT("ALL["&amp;UNTANA7[#Headers]&amp;"]"),rowPointer3))</f>
        <v/>
      </c>
    </row>
    <row r="396" spans="1:23" x14ac:dyDescent="0.25">
      <c r="A396" s="7">
        <v>392</v>
      </c>
      <c r="D396" s="6">
        <f t="shared" si="6"/>
        <v>392</v>
      </c>
      <c r="E396" s="6" t="str">
        <f ca="1">INDEX(INDIRECT("ALL["&amp;UNTANA7[#Headers]&amp;"]"),rowPointer3)</f>
        <v/>
      </c>
      <c r="F396" s="2" t="str">
        <f ca="1">INDEX(INDIRECT("ALL["&amp;UNTANA7[#Headers]&amp;"]"),rowPointer3)</f>
        <v/>
      </c>
      <c r="G396" s="6" t="str">
        <f ca="1">IF(INDEX(INDIRECT("ALL["&amp;UNTANA7[#Headers]&amp;"]"),rowPointer3)="","",INDEX(INDIRECT("ALL["&amp;UNTANA7[#Headers]&amp;"]"),rowPointer3))</f>
        <v/>
      </c>
      <c r="H396" s="6" t="str">
        <f ca="1">IF(INDEX(INDIRECT("ALL["&amp;UNTANA7[#Headers]&amp;"]"),rowPointer3)="","",INDEX(INDIRECT("ALL["&amp;UNTANA7[#Headers]&amp;"]"),rowPointer3))</f>
        <v/>
      </c>
      <c r="I396" s="6" t="str">
        <f ca="1">IF(INDEX(INDIRECT("ALL["&amp;UNTANA7[#Headers]&amp;"]"),rowPointer3)="","",INDEX(INDIRECT("ALL["&amp;UNTANA7[#Headers]&amp;"]"),rowPointer3))</f>
        <v/>
      </c>
      <c r="J396" s="6" t="str">
        <f ca="1">IF(INDEX(INDIRECT("ALL["&amp;UNTANA7[#Headers]&amp;"]"),rowPointer3)="","",INDEX(INDIRECT("ALL["&amp;UNTANA7[#Headers]&amp;"]"),rowPointer3))</f>
        <v/>
      </c>
      <c r="K396" s="2" t="str">
        <f ca="1">IF(INDEX(INDIRECT("ALL["&amp;UNTANA7[#Headers]&amp;"]"),rowPointer3)="","",INDEX(INDIRECT("ALL["&amp;UNTANA7[#Headers]&amp;"]"),rowPointer3))</f>
        <v/>
      </c>
      <c r="L396" s="6" t="str">
        <f ca="1">IF(INDEX(INDIRECT("ALL["&amp;UNTANA7[#Headers]&amp;"]"),rowPointer3)="","",INDEX(INDIRECT("ALL["&amp;UNTANA7[#Headers]&amp;"]"),rowPointer3))</f>
        <v/>
      </c>
      <c r="M396" s="6" t="str">
        <f ca="1">IF(INDEX(INDIRECT("ALL["&amp;UNTANA7[#Headers]&amp;"]"),rowPointer3)="","",INDEX(INDIRECT("ALL["&amp;UNTANA7[#Headers]&amp;"]"),rowPointer3))</f>
        <v>GEL ZHIXIN + REFILL G-3136</v>
      </c>
      <c r="N396" s="6">
        <f ca="1">IF(INDEX(INDIRECT("ALL["&amp;UNTANA7[#Headers]&amp;"]"),rowPointer3)="","",INDEX(INDIRECT("ALL["&amp;UNTANA7[#Headers]&amp;"]"),rowPointer3))</f>
        <v>1</v>
      </c>
      <c r="O396" s="9">
        <f ca="1">IF(INDEX(INDIRECT("ALL["&amp;UNTANA7[#Headers]&amp;"]"),rowPointer3)="","",INDEX(INDIRECT("ALL["&amp;UNTANA7[#Headers]&amp;"]"),rowPointer3))</f>
        <v>120</v>
      </c>
      <c r="P396" s="6" t="str">
        <f ca="1">IF(INDEX(INDIRECT("ALL["&amp;UNTANA7[#Headers]&amp;"]"),rowPointer3)="","",INDEX(INDIRECT("ALL["&amp;UNTANA7[#Headers]&amp;"]"),rowPointer3))</f>
        <v>LSN</v>
      </c>
      <c r="Q396" s="9">
        <f ca="1">IF(INDEX(INDIRECT("ALL["&amp;UNTANA7[#Headers]&amp;"]"),rowPointer3)="","",INDEX(INDIRECT("ALL["&amp;UNTANA7[#Headers]&amp;"]"),rowPointer3))</f>
        <v>18250</v>
      </c>
      <c r="R396" s="9" t="str">
        <f ca="1">IF(INDEX(INDIRECT("ALL["&amp;UNTANA7[#Headers]&amp;"]"),rowPointer3)="","",INDEX(INDIRECT("ALL["&amp;UNTANA7[#Headers]&amp;"]"),rowPointer3))</f>
        <v/>
      </c>
      <c r="S396" s="6" t="str">
        <f ca="1">IF(INDEX(INDIRECT("ALL["&amp;UNTANA7[#Headers]&amp;"]"),rowPointer3)="","",INDEX(INDIRECT("ALL["&amp;UNTANA7[#Headers]&amp;"]"),rowPointer3))</f>
        <v>120 LSN</v>
      </c>
      <c r="T396" s="4" t="str">
        <f ca="1">IF(INDEX(INDIRECT("ALL["&amp;UNTANA7[#Headers]&amp;"]"),rowPointer3)="","",INDEX(INDIRECT("ALL["&amp;UNTANA7[#Headers]&amp;"]"),rowPointer3))</f>
        <v/>
      </c>
      <c r="U396" s="4" t="str">
        <f ca="1">IF(INDEX(INDIRECT("ALL["&amp;UNTANA7[#Headers]&amp;"]"),rowPointer3)="","",INDEX(INDIRECT("ALL["&amp;UNTANA7[#Headers]&amp;"]"),rowPointer3))</f>
        <v/>
      </c>
      <c r="V396" s="9" t="str">
        <f ca="1">IF(INDEX(INDIRECT("ALL["&amp;UNTANA7[#Headers]&amp;"]"),rowPointer3)="","",INDEX(INDIRECT("ALL["&amp;UNTANA7[#Headers]&amp;"]"),rowPointer3))</f>
        <v/>
      </c>
      <c r="W396" s="6" t="str">
        <f ca="1">IF(INDEX(INDIRECT("ALL["&amp;UNTANA7[#Headers]&amp;"]"),rowPointer3)="","",INDEX(INDIRECT("ALL["&amp;UNTANA7[#Headers]&amp;"]"),rowPointer3))</f>
        <v/>
      </c>
    </row>
    <row r="397" spans="1:23" x14ac:dyDescent="0.25">
      <c r="A397" s="7">
        <v>393</v>
      </c>
      <c r="D397" s="6">
        <f t="shared" si="6"/>
        <v>393</v>
      </c>
      <c r="E397" s="6" t="str">
        <f ca="1">INDEX(INDIRECT("ALL["&amp;UNTANA7[#Headers]&amp;"]"),rowPointer3)</f>
        <v/>
      </c>
      <c r="F397" s="2" t="str">
        <f ca="1">INDEX(INDIRECT("ALL["&amp;UNTANA7[#Headers]&amp;"]"),rowPointer3)</f>
        <v/>
      </c>
      <c r="G397" s="6" t="str">
        <f ca="1">IF(INDEX(INDIRECT("ALL["&amp;UNTANA7[#Headers]&amp;"]"),rowPointer3)="","",INDEX(INDIRECT("ALL["&amp;UNTANA7[#Headers]&amp;"]"),rowPointer3))</f>
        <v/>
      </c>
      <c r="H397" s="6" t="str">
        <f ca="1">IF(INDEX(INDIRECT("ALL["&amp;UNTANA7[#Headers]&amp;"]"),rowPointer3)="","",INDEX(INDIRECT("ALL["&amp;UNTANA7[#Headers]&amp;"]"),rowPointer3))</f>
        <v/>
      </c>
      <c r="I397" s="6" t="str">
        <f ca="1">IF(INDEX(INDIRECT("ALL["&amp;UNTANA7[#Headers]&amp;"]"),rowPointer3)="","",INDEX(INDIRECT("ALL["&amp;UNTANA7[#Headers]&amp;"]"),rowPointer3))</f>
        <v/>
      </c>
      <c r="J397" s="6" t="str">
        <f ca="1">IF(INDEX(INDIRECT("ALL["&amp;UNTANA7[#Headers]&amp;"]"),rowPointer3)="","",INDEX(INDIRECT("ALL["&amp;UNTANA7[#Headers]&amp;"]"),rowPointer3))</f>
        <v/>
      </c>
      <c r="K397" s="2" t="str">
        <f ca="1">IF(INDEX(INDIRECT("ALL["&amp;UNTANA7[#Headers]&amp;"]"),rowPointer3)="","",INDEX(INDIRECT("ALL["&amp;UNTANA7[#Headers]&amp;"]"),rowPointer3))</f>
        <v/>
      </c>
      <c r="L397" s="6" t="str">
        <f ca="1">IF(INDEX(INDIRECT("ALL["&amp;UNTANA7[#Headers]&amp;"]"),rowPointer3)="","",INDEX(INDIRECT("ALL["&amp;UNTANA7[#Headers]&amp;"]"),rowPointer3))</f>
        <v/>
      </c>
      <c r="M397" s="6" t="str">
        <f ca="1">IF(INDEX(INDIRECT("ALL["&amp;UNTANA7[#Headers]&amp;"]"),rowPointer3)="","",INDEX(INDIRECT("ALL["&amp;UNTANA7[#Headers]&amp;"]"),rowPointer3))</f>
        <v>GEL ZHIXIN + REFILL G-3135</v>
      </c>
      <c r="N397" s="6">
        <f ca="1">IF(INDEX(INDIRECT("ALL["&amp;UNTANA7[#Headers]&amp;"]"),rowPointer3)="","",INDEX(INDIRECT("ALL["&amp;UNTANA7[#Headers]&amp;"]"),rowPointer3))</f>
        <v>1</v>
      </c>
      <c r="O397" s="9">
        <f ca="1">IF(INDEX(INDIRECT("ALL["&amp;UNTANA7[#Headers]&amp;"]"),rowPointer3)="","",INDEX(INDIRECT("ALL["&amp;UNTANA7[#Headers]&amp;"]"),rowPointer3))</f>
        <v>120</v>
      </c>
      <c r="P397" s="6" t="str">
        <f ca="1">IF(INDEX(INDIRECT("ALL["&amp;UNTANA7[#Headers]&amp;"]"),rowPointer3)="","",INDEX(INDIRECT("ALL["&amp;UNTANA7[#Headers]&amp;"]"),rowPointer3))</f>
        <v>LSN</v>
      </c>
      <c r="Q397" s="9">
        <f ca="1">IF(INDEX(INDIRECT("ALL["&amp;UNTANA7[#Headers]&amp;"]"),rowPointer3)="","",INDEX(INDIRECT("ALL["&amp;UNTANA7[#Headers]&amp;"]"),rowPointer3))</f>
        <v>18250</v>
      </c>
      <c r="R397" s="9" t="str">
        <f ca="1">IF(INDEX(INDIRECT("ALL["&amp;UNTANA7[#Headers]&amp;"]"),rowPointer3)="","",INDEX(INDIRECT("ALL["&amp;UNTANA7[#Headers]&amp;"]"),rowPointer3))</f>
        <v/>
      </c>
      <c r="S397" s="6" t="str">
        <f ca="1">IF(INDEX(INDIRECT("ALL["&amp;UNTANA7[#Headers]&amp;"]"),rowPointer3)="","",INDEX(INDIRECT("ALL["&amp;UNTANA7[#Headers]&amp;"]"),rowPointer3))</f>
        <v>120 LSN</v>
      </c>
      <c r="T397" s="4" t="str">
        <f ca="1">IF(INDEX(INDIRECT("ALL["&amp;UNTANA7[#Headers]&amp;"]"),rowPointer3)="","",INDEX(INDIRECT("ALL["&amp;UNTANA7[#Headers]&amp;"]"),rowPointer3))</f>
        <v/>
      </c>
      <c r="U397" s="4" t="str">
        <f ca="1">IF(INDEX(INDIRECT("ALL["&amp;UNTANA7[#Headers]&amp;"]"),rowPointer3)="","",INDEX(INDIRECT("ALL["&amp;UNTANA7[#Headers]&amp;"]"),rowPointer3))</f>
        <v/>
      </c>
      <c r="V397" s="9" t="str">
        <f ca="1">IF(INDEX(INDIRECT("ALL["&amp;UNTANA7[#Headers]&amp;"]"),rowPointer3)="","",INDEX(INDIRECT("ALL["&amp;UNTANA7[#Headers]&amp;"]"),rowPointer3))</f>
        <v/>
      </c>
      <c r="W397" s="6" t="str">
        <f ca="1">IF(INDEX(INDIRECT("ALL["&amp;UNTANA7[#Headers]&amp;"]"),rowPointer3)="","",INDEX(INDIRECT("ALL["&amp;UNTANA7[#Headers]&amp;"]"),rowPointer3))</f>
        <v/>
      </c>
    </row>
    <row r="398" spans="1:23" x14ac:dyDescent="0.25">
      <c r="A398" s="7">
        <v>394</v>
      </c>
      <c r="D398" s="6">
        <f t="shared" si="6"/>
        <v>394</v>
      </c>
      <c r="E398" s="6" t="str">
        <f ca="1">INDEX(INDIRECT("ALL["&amp;UNTANA7[#Headers]&amp;"]"),rowPointer3)</f>
        <v/>
      </c>
      <c r="F398" s="2" t="str">
        <f ca="1">INDEX(INDIRECT("ALL["&amp;UNTANA7[#Headers]&amp;"]"),rowPointer3)</f>
        <v/>
      </c>
      <c r="G398" s="6" t="str">
        <f ca="1">IF(INDEX(INDIRECT("ALL["&amp;UNTANA7[#Headers]&amp;"]"),rowPointer3)="","",INDEX(INDIRECT("ALL["&amp;UNTANA7[#Headers]&amp;"]"),rowPointer3))</f>
        <v/>
      </c>
      <c r="H398" s="6" t="str">
        <f ca="1">IF(INDEX(INDIRECT("ALL["&amp;UNTANA7[#Headers]&amp;"]"),rowPointer3)="","",INDEX(INDIRECT("ALL["&amp;UNTANA7[#Headers]&amp;"]"),rowPointer3))</f>
        <v/>
      </c>
      <c r="I398" s="6" t="str">
        <f ca="1">IF(INDEX(INDIRECT("ALL["&amp;UNTANA7[#Headers]&amp;"]"),rowPointer3)="","",INDEX(INDIRECT("ALL["&amp;UNTANA7[#Headers]&amp;"]"),rowPointer3))</f>
        <v/>
      </c>
      <c r="J398" s="6" t="str">
        <f ca="1">IF(INDEX(INDIRECT("ALL["&amp;UNTANA7[#Headers]&amp;"]"),rowPointer3)="","",INDEX(INDIRECT("ALL["&amp;UNTANA7[#Headers]&amp;"]"),rowPointer3))</f>
        <v/>
      </c>
      <c r="K398" s="2" t="str">
        <f ca="1">IF(INDEX(INDIRECT("ALL["&amp;UNTANA7[#Headers]&amp;"]"),rowPointer3)="","",INDEX(INDIRECT("ALL["&amp;UNTANA7[#Headers]&amp;"]"),rowPointer3))</f>
        <v/>
      </c>
      <c r="L398" s="6" t="str">
        <f ca="1">IF(INDEX(INDIRECT("ALL["&amp;UNTANA7[#Headers]&amp;"]"),rowPointer3)="","",INDEX(INDIRECT("ALL["&amp;UNTANA7[#Headers]&amp;"]"),rowPointer3))</f>
        <v/>
      </c>
      <c r="M398" s="6" t="str">
        <f ca="1">IF(INDEX(INDIRECT("ALL["&amp;UNTANA7[#Headers]&amp;"]"),rowPointer3)="","",INDEX(INDIRECT("ALL["&amp;UNTANA7[#Headers]&amp;"]"),rowPointer3))</f>
        <v>GEL ZHIXIN + REFILL G-3133</v>
      </c>
      <c r="N398" s="6">
        <f ca="1">IF(INDEX(INDIRECT("ALL["&amp;UNTANA7[#Headers]&amp;"]"),rowPointer3)="","",INDEX(INDIRECT("ALL["&amp;UNTANA7[#Headers]&amp;"]"),rowPointer3))</f>
        <v>1</v>
      </c>
      <c r="O398" s="9">
        <f ca="1">IF(INDEX(INDIRECT("ALL["&amp;UNTANA7[#Headers]&amp;"]"),rowPointer3)="","",INDEX(INDIRECT("ALL["&amp;UNTANA7[#Headers]&amp;"]"),rowPointer3))</f>
        <v>120</v>
      </c>
      <c r="P398" s="6" t="str">
        <f ca="1">IF(INDEX(INDIRECT("ALL["&amp;UNTANA7[#Headers]&amp;"]"),rowPointer3)="","",INDEX(INDIRECT("ALL["&amp;UNTANA7[#Headers]&amp;"]"),rowPointer3))</f>
        <v>LSN</v>
      </c>
      <c r="Q398" s="9">
        <f ca="1">IF(INDEX(INDIRECT("ALL["&amp;UNTANA7[#Headers]&amp;"]"),rowPointer3)="","",INDEX(INDIRECT("ALL["&amp;UNTANA7[#Headers]&amp;"]"),rowPointer3))</f>
        <v>18250</v>
      </c>
      <c r="R398" s="9" t="str">
        <f ca="1">IF(INDEX(INDIRECT("ALL["&amp;UNTANA7[#Headers]&amp;"]"),rowPointer3)="","",INDEX(INDIRECT("ALL["&amp;UNTANA7[#Headers]&amp;"]"),rowPointer3))</f>
        <v/>
      </c>
      <c r="S398" s="6" t="str">
        <f ca="1">IF(INDEX(INDIRECT("ALL["&amp;UNTANA7[#Headers]&amp;"]"),rowPointer3)="","",INDEX(INDIRECT("ALL["&amp;UNTANA7[#Headers]&amp;"]"),rowPointer3))</f>
        <v>120 LSN</v>
      </c>
      <c r="T398" s="4" t="str">
        <f ca="1">IF(INDEX(INDIRECT("ALL["&amp;UNTANA7[#Headers]&amp;"]"),rowPointer3)="","",INDEX(INDIRECT("ALL["&amp;UNTANA7[#Headers]&amp;"]"),rowPointer3))</f>
        <v/>
      </c>
      <c r="U398" s="4" t="str">
        <f ca="1">IF(INDEX(INDIRECT("ALL["&amp;UNTANA7[#Headers]&amp;"]"),rowPointer3)="","",INDEX(INDIRECT("ALL["&amp;UNTANA7[#Headers]&amp;"]"),rowPointer3))</f>
        <v/>
      </c>
      <c r="V398" s="9" t="str">
        <f ca="1">IF(INDEX(INDIRECT("ALL["&amp;UNTANA7[#Headers]&amp;"]"),rowPointer3)="","",INDEX(INDIRECT("ALL["&amp;UNTANA7[#Headers]&amp;"]"),rowPointer3))</f>
        <v/>
      </c>
      <c r="W398" s="6" t="str">
        <f ca="1">IF(INDEX(INDIRECT("ALL["&amp;UNTANA7[#Headers]&amp;"]"),rowPointer3)="","",INDEX(INDIRECT("ALL["&amp;UNTANA7[#Headers]&amp;"]"),rowPointer3))</f>
        <v/>
      </c>
    </row>
    <row r="399" spans="1:23" x14ac:dyDescent="0.25">
      <c r="A399" s="7">
        <v>395</v>
      </c>
      <c r="D399" s="6">
        <f t="shared" si="6"/>
        <v>395</v>
      </c>
      <c r="E399" s="6" t="str">
        <f ca="1">INDEX(INDIRECT("ALL["&amp;UNTANA7[#Headers]&amp;"]"),rowPointer3)</f>
        <v/>
      </c>
      <c r="F399" s="2" t="str">
        <f ca="1">INDEX(INDIRECT("ALL["&amp;UNTANA7[#Headers]&amp;"]"),rowPointer3)</f>
        <v/>
      </c>
      <c r="G399" s="6" t="str">
        <f ca="1">IF(INDEX(INDIRECT("ALL["&amp;UNTANA7[#Headers]&amp;"]"),rowPointer3)="","",INDEX(INDIRECT("ALL["&amp;UNTANA7[#Headers]&amp;"]"),rowPointer3))</f>
        <v/>
      </c>
      <c r="H399" s="6" t="str">
        <f ca="1">IF(INDEX(INDIRECT("ALL["&amp;UNTANA7[#Headers]&amp;"]"),rowPointer3)="","",INDEX(INDIRECT("ALL["&amp;UNTANA7[#Headers]&amp;"]"),rowPointer3))</f>
        <v/>
      </c>
      <c r="I399" s="6" t="str">
        <f ca="1">IF(INDEX(INDIRECT("ALL["&amp;UNTANA7[#Headers]&amp;"]"),rowPointer3)="","",INDEX(INDIRECT("ALL["&amp;UNTANA7[#Headers]&amp;"]"),rowPointer3))</f>
        <v/>
      </c>
      <c r="J399" s="6" t="str">
        <f ca="1">IF(INDEX(INDIRECT("ALL["&amp;UNTANA7[#Headers]&amp;"]"),rowPointer3)="","",INDEX(INDIRECT("ALL["&amp;UNTANA7[#Headers]&amp;"]"),rowPointer3))</f>
        <v/>
      </c>
      <c r="K399" s="2" t="str">
        <f ca="1">IF(INDEX(INDIRECT("ALL["&amp;UNTANA7[#Headers]&amp;"]"),rowPointer3)="","",INDEX(INDIRECT("ALL["&amp;UNTANA7[#Headers]&amp;"]"),rowPointer3))</f>
        <v/>
      </c>
      <c r="L399" s="6" t="str">
        <f ca="1">IF(INDEX(INDIRECT("ALL["&amp;UNTANA7[#Headers]&amp;"]"),rowPointer3)="","",INDEX(INDIRECT("ALL["&amp;UNTANA7[#Headers]&amp;"]"),rowPointer3))</f>
        <v/>
      </c>
      <c r="M399" s="6" t="str">
        <f ca="1">IF(INDEX(INDIRECT("ALL["&amp;UNTANA7[#Headers]&amp;"]"),rowPointer3)="","",INDEX(INDIRECT("ALL["&amp;UNTANA7[#Headers]&amp;"]"),rowPointer3))</f>
        <v>GEL ZHIXIN + REFILL G-3132</v>
      </c>
      <c r="N399" s="6">
        <f ca="1">IF(INDEX(INDIRECT("ALL["&amp;UNTANA7[#Headers]&amp;"]"),rowPointer3)="","",INDEX(INDIRECT("ALL["&amp;UNTANA7[#Headers]&amp;"]"),rowPointer3))</f>
        <v>1</v>
      </c>
      <c r="O399" s="9">
        <f ca="1">IF(INDEX(INDIRECT("ALL["&amp;UNTANA7[#Headers]&amp;"]"),rowPointer3)="","",INDEX(INDIRECT("ALL["&amp;UNTANA7[#Headers]&amp;"]"),rowPointer3))</f>
        <v>120</v>
      </c>
      <c r="P399" s="6" t="str">
        <f ca="1">IF(INDEX(INDIRECT("ALL["&amp;UNTANA7[#Headers]&amp;"]"),rowPointer3)="","",INDEX(INDIRECT("ALL["&amp;UNTANA7[#Headers]&amp;"]"),rowPointer3))</f>
        <v>LSN</v>
      </c>
      <c r="Q399" s="9">
        <f ca="1">IF(INDEX(INDIRECT("ALL["&amp;UNTANA7[#Headers]&amp;"]"),rowPointer3)="","",INDEX(INDIRECT("ALL["&amp;UNTANA7[#Headers]&amp;"]"),rowPointer3))</f>
        <v>18250</v>
      </c>
      <c r="R399" s="9" t="str">
        <f ca="1">IF(INDEX(INDIRECT("ALL["&amp;UNTANA7[#Headers]&amp;"]"),rowPointer3)="","",INDEX(INDIRECT("ALL["&amp;UNTANA7[#Headers]&amp;"]"),rowPointer3))</f>
        <v/>
      </c>
      <c r="S399" s="6" t="str">
        <f ca="1">IF(INDEX(INDIRECT("ALL["&amp;UNTANA7[#Headers]&amp;"]"),rowPointer3)="","",INDEX(INDIRECT("ALL["&amp;UNTANA7[#Headers]&amp;"]"),rowPointer3))</f>
        <v>120 LSN</v>
      </c>
      <c r="T399" s="4" t="str">
        <f ca="1">IF(INDEX(INDIRECT("ALL["&amp;UNTANA7[#Headers]&amp;"]"),rowPointer3)="","",INDEX(INDIRECT("ALL["&amp;UNTANA7[#Headers]&amp;"]"),rowPointer3))</f>
        <v/>
      </c>
      <c r="U399" s="4" t="str">
        <f ca="1">IF(INDEX(INDIRECT("ALL["&amp;UNTANA7[#Headers]&amp;"]"),rowPointer3)="","",INDEX(INDIRECT("ALL["&amp;UNTANA7[#Headers]&amp;"]"),rowPointer3))</f>
        <v/>
      </c>
      <c r="V399" s="9" t="str">
        <f ca="1">IF(INDEX(INDIRECT("ALL["&amp;UNTANA7[#Headers]&amp;"]"),rowPointer3)="","",INDEX(INDIRECT("ALL["&amp;UNTANA7[#Headers]&amp;"]"),rowPointer3))</f>
        <v/>
      </c>
      <c r="W399" s="6" t="str">
        <f ca="1">IF(INDEX(INDIRECT("ALL["&amp;UNTANA7[#Headers]&amp;"]"),rowPointer3)="","",INDEX(INDIRECT("ALL["&amp;UNTANA7[#Headers]&amp;"]"),rowPointer3))</f>
        <v/>
      </c>
    </row>
    <row r="400" spans="1:23" x14ac:dyDescent="0.25">
      <c r="A400" s="7">
        <v>396</v>
      </c>
      <c r="D400" s="6">
        <f t="shared" si="6"/>
        <v>396</v>
      </c>
      <c r="E400" s="6" t="str">
        <f ca="1">INDEX(INDIRECT("ALL["&amp;UNTANA7[#Headers]&amp;"]"),rowPointer3)</f>
        <v/>
      </c>
      <c r="F400" s="2" t="str">
        <f ca="1">INDEX(INDIRECT("ALL["&amp;UNTANA7[#Headers]&amp;"]"),rowPointer3)</f>
        <v/>
      </c>
      <c r="G400" s="6" t="str">
        <f ca="1">IF(INDEX(INDIRECT("ALL["&amp;UNTANA7[#Headers]&amp;"]"),rowPointer3)="","",INDEX(INDIRECT("ALL["&amp;UNTANA7[#Headers]&amp;"]"),rowPointer3))</f>
        <v/>
      </c>
      <c r="H400" s="6" t="str">
        <f ca="1">IF(INDEX(INDIRECT("ALL["&amp;UNTANA7[#Headers]&amp;"]"),rowPointer3)="","",INDEX(INDIRECT("ALL["&amp;UNTANA7[#Headers]&amp;"]"),rowPointer3))</f>
        <v/>
      </c>
      <c r="I400" s="6" t="str">
        <f ca="1">IF(INDEX(INDIRECT("ALL["&amp;UNTANA7[#Headers]&amp;"]"),rowPointer3)="","",INDEX(INDIRECT("ALL["&amp;UNTANA7[#Headers]&amp;"]"),rowPointer3))</f>
        <v/>
      </c>
      <c r="J400" s="6" t="str">
        <f ca="1">IF(INDEX(INDIRECT("ALL["&amp;UNTANA7[#Headers]&amp;"]"),rowPointer3)="","",INDEX(INDIRECT("ALL["&amp;UNTANA7[#Headers]&amp;"]"),rowPointer3))</f>
        <v/>
      </c>
      <c r="K400" s="2" t="str">
        <f ca="1">IF(INDEX(INDIRECT("ALL["&amp;UNTANA7[#Headers]&amp;"]"),rowPointer3)="","",INDEX(INDIRECT("ALL["&amp;UNTANA7[#Headers]&amp;"]"),rowPointer3))</f>
        <v/>
      </c>
      <c r="L400" s="6" t="str">
        <f ca="1">IF(INDEX(INDIRECT("ALL["&amp;UNTANA7[#Headers]&amp;"]"),rowPointer3)="","",INDEX(INDIRECT("ALL["&amp;UNTANA7[#Headers]&amp;"]"),rowPointer3))</f>
        <v/>
      </c>
      <c r="M400" s="6" t="str">
        <f ca="1">IF(INDEX(INDIRECT("ALL["&amp;UNTANA7[#Headers]&amp;"]"),rowPointer3)="","",INDEX(INDIRECT("ALL["&amp;UNTANA7[#Headers]&amp;"]"),rowPointer3))</f>
        <v>GEL ZHIXIN + REFILL G-3131</v>
      </c>
      <c r="N400" s="6">
        <f ca="1">IF(INDEX(INDIRECT("ALL["&amp;UNTANA7[#Headers]&amp;"]"),rowPointer3)="","",INDEX(INDIRECT("ALL["&amp;UNTANA7[#Headers]&amp;"]"),rowPointer3))</f>
        <v>1</v>
      </c>
      <c r="O400" s="9">
        <f ca="1">IF(INDEX(INDIRECT("ALL["&amp;UNTANA7[#Headers]&amp;"]"),rowPointer3)="","",INDEX(INDIRECT("ALL["&amp;UNTANA7[#Headers]&amp;"]"),rowPointer3))</f>
        <v>120</v>
      </c>
      <c r="P400" s="6" t="str">
        <f ca="1">IF(INDEX(INDIRECT("ALL["&amp;UNTANA7[#Headers]&amp;"]"),rowPointer3)="","",INDEX(INDIRECT("ALL["&amp;UNTANA7[#Headers]&amp;"]"),rowPointer3))</f>
        <v>LSN</v>
      </c>
      <c r="Q400" s="9">
        <f ca="1">IF(INDEX(INDIRECT("ALL["&amp;UNTANA7[#Headers]&amp;"]"),rowPointer3)="","",INDEX(INDIRECT("ALL["&amp;UNTANA7[#Headers]&amp;"]"),rowPointer3))</f>
        <v>18250</v>
      </c>
      <c r="R400" s="9" t="str">
        <f ca="1">IF(INDEX(INDIRECT("ALL["&amp;UNTANA7[#Headers]&amp;"]"),rowPointer3)="","",INDEX(INDIRECT("ALL["&amp;UNTANA7[#Headers]&amp;"]"),rowPointer3))</f>
        <v/>
      </c>
      <c r="S400" s="6" t="str">
        <f ca="1">IF(INDEX(INDIRECT("ALL["&amp;UNTANA7[#Headers]&amp;"]"),rowPointer3)="","",INDEX(INDIRECT("ALL["&amp;UNTANA7[#Headers]&amp;"]"),rowPointer3))</f>
        <v>120 LSN</v>
      </c>
      <c r="T400" s="4" t="str">
        <f ca="1">IF(INDEX(INDIRECT("ALL["&amp;UNTANA7[#Headers]&amp;"]"),rowPointer3)="","",INDEX(INDIRECT("ALL["&amp;UNTANA7[#Headers]&amp;"]"),rowPointer3))</f>
        <v/>
      </c>
      <c r="U400" s="4" t="str">
        <f ca="1">IF(INDEX(INDIRECT("ALL["&amp;UNTANA7[#Headers]&amp;"]"),rowPointer3)="","",INDEX(INDIRECT("ALL["&amp;UNTANA7[#Headers]&amp;"]"),rowPointer3))</f>
        <v/>
      </c>
      <c r="V400" s="9" t="str">
        <f ca="1">IF(INDEX(INDIRECT("ALL["&amp;UNTANA7[#Headers]&amp;"]"),rowPointer3)="","",INDEX(INDIRECT("ALL["&amp;UNTANA7[#Headers]&amp;"]"),rowPointer3))</f>
        <v/>
      </c>
      <c r="W400" s="6" t="str">
        <f ca="1">IF(INDEX(INDIRECT("ALL["&amp;UNTANA7[#Headers]&amp;"]"),rowPointer3)="","",INDEX(INDIRECT("ALL["&amp;UNTANA7[#Headers]&amp;"]"),rowPointer3))</f>
        <v/>
      </c>
    </row>
    <row r="401" spans="1:23" x14ac:dyDescent="0.25">
      <c r="A401" s="7">
        <v>397</v>
      </c>
      <c r="D401" s="6">
        <f t="shared" si="6"/>
        <v>397</v>
      </c>
      <c r="E401" s="6" t="str">
        <f ca="1">INDEX(INDIRECT("ALL["&amp;UNTANA7[#Headers]&amp;"]"),rowPointer3)</f>
        <v/>
      </c>
      <c r="F401" s="2" t="str">
        <f ca="1">INDEX(INDIRECT("ALL["&amp;UNTANA7[#Headers]&amp;"]"),rowPointer3)</f>
        <v/>
      </c>
      <c r="G401" s="6" t="str">
        <f ca="1">IF(INDEX(INDIRECT("ALL["&amp;UNTANA7[#Headers]&amp;"]"),rowPointer3)="","",INDEX(INDIRECT("ALL["&amp;UNTANA7[#Headers]&amp;"]"),rowPointer3))</f>
        <v/>
      </c>
      <c r="H401" s="6" t="str">
        <f ca="1">IF(INDEX(INDIRECT("ALL["&amp;UNTANA7[#Headers]&amp;"]"),rowPointer3)="","",INDEX(INDIRECT("ALL["&amp;UNTANA7[#Headers]&amp;"]"),rowPointer3))</f>
        <v/>
      </c>
      <c r="I401" s="6" t="str">
        <f ca="1">IF(INDEX(INDIRECT("ALL["&amp;UNTANA7[#Headers]&amp;"]"),rowPointer3)="","",INDEX(INDIRECT("ALL["&amp;UNTANA7[#Headers]&amp;"]"),rowPointer3))</f>
        <v/>
      </c>
      <c r="J401" s="6" t="str">
        <f ca="1">IF(INDEX(INDIRECT("ALL["&amp;UNTANA7[#Headers]&amp;"]"),rowPointer3)="","",INDEX(INDIRECT("ALL["&amp;UNTANA7[#Headers]&amp;"]"),rowPointer3))</f>
        <v/>
      </c>
      <c r="K401" s="2" t="str">
        <f ca="1">IF(INDEX(INDIRECT("ALL["&amp;UNTANA7[#Headers]&amp;"]"),rowPointer3)="","",INDEX(INDIRECT("ALL["&amp;UNTANA7[#Headers]&amp;"]"),rowPointer3))</f>
        <v/>
      </c>
      <c r="L401" s="6" t="str">
        <f ca="1">IF(INDEX(INDIRECT("ALL["&amp;UNTANA7[#Headers]&amp;"]"),rowPointer3)="","",INDEX(INDIRECT("ALL["&amp;UNTANA7[#Headers]&amp;"]"),rowPointer3))</f>
        <v/>
      </c>
      <c r="M401" s="6" t="str">
        <f ca="1">IF(INDEX(INDIRECT("ALL["&amp;UNTANA7[#Headers]&amp;"]"),rowPointer3)="","",INDEX(INDIRECT("ALL["&amp;UNTANA7[#Headers]&amp;"]"),rowPointer3))</f>
        <v>GEL ZHIXIN + REFILL G-3130</v>
      </c>
      <c r="N401" s="6">
        <f ca="1">IF(INDEX(INDIRECT("ALL["&amp;UNTANA7[#Headers]&amp;"]"),rowPointer3)="","",INDEX(INDIRECT("ALL["&amp;UNTANA7[#Headers]&amp;"]"),rowPointer3))</f>
        <v>1</v>
      </c>
      <c r="O401" s="9">
        <f ca="1">IF(INDEX(INDIRECT("ALL["&amp;UNTANA7[#Headers]&amp;"]"),rowPointer3)="","",INDEX(INDIRECT("ALL["&amp;UNTANA7[#Headers]&amp;"]"),rowPointer3))</f>
        <v>120</v>
      </c>
      <c r="P401" s="6" t="str">
        <f ca="1">IF(INDEX(INDIRECT("ALL["&amp;UNTANA7[#Headers]&amp;"]"),rowPointer3)="","",INDEX(INDIRECT("ALL["&amp;UNTANA7[#Headers]&amp;"]"),rowPointer3))</f>
        <v>LSN</v>
      </c>
      <c r="Q401" s="9">
        <f ca="1">IF(INDEX(INDIRECT("ALL["&amp;UNTANA7[#Headers]&amp;"]"),rowPointer3)="","",INDEX(INDIRECT("ALL["&amp;UNTANA7[#Headers]&amp;"]"),rowPointer3))</f>
        <v>18250</v>
      </c>
      <c r="R401" s="9" t="str">
        <f ca="1">IF(INDEX(INDIRECT("ALL["&amp;UNTANA7[#Headers]&amp;"]"),rowPointer3)="","",INDEX(INDIRECT("ALL["&amp;UNTANA7[#Headers]&amp;"]"),rowPointer3))</f>
        <v/>
      </c>
      <c r="S401" s="6" t="str">
        <f ca="1">IF(INDEX(INDIRECT("ALL["&amp;UNTANA7[#Headers]&amp;"]"),rowPointer3)="","",INDEX(INDIRECT("ALL["&amp;UNTANA7[#Headers]&amp;"]"),rowPointer3))</f>
        <v>120 LSN</v>
      </c>
      <c r="T401" s="4" t="str">
        <f ca="1">IF(INDEX(INDIRECT("ALL["&amp;UNTANA7[#Headers]&amp;"]"),rowPointer3)="","",INDEX(INDIRECT("ALL["&amp;UNTANA7[#Headers]&amp;"]"),rowPointer3))</f>
        <v/>
      </c>
      <c r="U401" s="4" t="str">
        <f ca="1">IF(INDEX(INDIRECT("ALL["&amp;UNTANA7[#Headers]&amp;"]"),rowPointer3)="","",INDEX(INDIRECT("ALL["&amp;UNTANA7[#Headers]&amp;"]"),rowPointer3))</f>
        <v/>
      </c>
      <c r="V401" s="9" t="str">
        <f ca="1">IF(INDEX(INDIRECT("ALL["&amp;UNTANA7[#Headers]&amp;"]"),rowPointer3)="","",INDEX(INDIRECT("ALL["&amp;UNTANA7[#Headers]&amp;"]"),rowPointer3))</f>
        <v/>
      </c>
      <c r="W401" s="6" t="str">
        <f ca="1">IF(INDEX(INDIRECT("ALL["&amp;UNTANA7[#Headers]&amp;"]"),rowPointer3)="","",INDEX(INDIRECT("ALL["&amp;UNTANA7[#Headers]&amp;"]"),rowPointer3))</f>
        <v/>
      </c>
    </row>
    <row r="402" spans="1:23" x14ac:dyDescent="0.25">
      <c r="A402" s="7">
        <v>398</v>
      </c>
      <c r="D402" s="6">
        <f t="shared" si="6"/>
        <v>398</v>
      </c>
      <c r="E402" s="6" t="str">
        <f ca="1">INDEX(INDIRECT("ALL["&amp;UNTANA7[#Headers]&amp;"]"),rowPointer3)</f>
        <v/>
      </c>
      <c r="F402" s="2" t="str">
        <f ca="1">INDEX(INDIRECT("ALL["&amp;UNTANA7[#Headers]&amp;"]"),rowPointer3)</f>
        <v/>
      </c>
      <c r="G402" s="6" t="str">
        <f ca="1">IF(INDEX(INDIRECT("ALL["&amp;UNTANA7[#Headers]&amp;"]"),rowPointer3)="","",INDEX(INDIRECT("ALL["&amp;UNTANA7[#Headers]&amp;"]"),rowPointer3))</f>
        <v/>
      </c>
      <c r="H402" s="6" t="str">
        <f ca="1">IF(INDEX(INDIRECT("ALL["&amp;UNTANA7[#Headers]&amp;"]"),rowPointer3)="","",INDEX(INDIRECT("ALL["&amp;UNTANA7[#Headers]&amp;"]"),rowPointer3))</f>
        <v/>
      </c>
      <c r="I402" s="6" t="str">
        <f ca="1">IF(INDEX(INDIRECT("ALL["&amp;UNTANA7[#Headers]&amp;"]"),rowPointer3)="","",INDEX(INDIRECT("ALL["&amp;UNTANA7[#Headers]&amp;"]"),rowPointer3))</f>
        <v/>
      </c>
      <c r="J402" s="6" t="str">
        <f ca="1">IF(INDEX(INDIRECT("ALL["&amp;UNTANA7[#Headers]&amp;"]"),rowPointer3)="","",INDEX(INDIRECT("ALL["&amp;UNTANA7[#Headers]&amp;"]"),rowPointer3))</f>
        <v/>
      </c>
      <c r="K402" s="2" t="str">
        <f ca="1">IF(INDEX(INDIRECT("ALL["&amp;UNTANA7[#Headers]&amp;"]"),rowPointer3)="","",INDEX(INDIRECT("ALL["&amp;UNTANA7[#Headers]&amp;"]"),rowPointer3))</f>
        <v/>
      </c>
      <c r="L402" s="6" t="str">
        <f ca="1">IF(INDEX(INDIRECT("ALL["&amp;UNTANA7[#Headers]&amp;"]"),rowPointer3)="","",INDEX(INDIRECT("ALL["&amp;UNTANA7[#Headers]&amp;"]"),rowPointer3))</f>
        <v/>
      </c>
      <c r="M402" s="6" t="str">
        <f ca="1">IF(INDEX(INDIRECT("ALL["&amp;UNTANA7[#Headers]&amp;"]"),rowPointer3)="","",INDEX(INDIRECT("ALL["&amp;UNTANA7[#Headers]&amp;"]"),rowPointer3))</f>
        <v>GEL ZHIXIN + REFILL G-3129</v>
      </c>
      <c r="N402" s="6">
        <f ca="1">IF(INDEX(INDIRECT("ALL["&amp;UNTANA7[#Headers]&amp;"]"),rowPointer3)="","",INDEX(INDIRECT("ALL["&amp;UNTANA7[#Headers]&amp;"]"),rowPointer3))</f>
        <v>1</v>
      </c>
      <c r="O402" s="9">
        <f ca="1">IF(INDEX(INDIRECT("ALL["&amp;UNTANA7[#Headers]&amp;"]"),rowPointer3)="","",INDEX(INDIRECT("ALL["&amp;UNTANA7[#Headers]&amp;"]"),rowPointer3))</f>
        <v>120</v>
      </c>
      <c r="P402" s="6" t="str">
        <f ca="1">IF(INDEX(INDIRECT("ALL["&amp;UNTANA7[#Headers]&amp;"]"),rowPointer3)="","",INDEX(INDIRECT("ALL["&amp;UNTANA7[#Headers]&amp;"]"),rowPointer3))</f>
        <v>LSN</v>
      </c>
      <c r="Q402" s="9">
        <f ca="1">IF(INDEX(INDIRECT("ALL["&amp;UNTANA7[#Headers]&amp;"]"),rowPointer3)="","",INDEX(INDIRECT("ALL["&amp;UNTANA7[#Headers]&amp;"]"),rowPointer3))</f>
        <v>18250</v>
      </c>
      <c r="R402" s="9" t="str">
        <f ca="1">IF(INDEX(INDIRECT("ALL["&amp;UNTANA7[#Headers]&amp;"]"),rowPointer3)="","",INDEX(INDIRECT("ALL["&amp;UNTANA7[#Headers]&amp;"]"),rowPointer3))</f>
        <v/>
      </c>
      <c r="S402" s="6" t="str">
        <f ca="1">IF(INDEX(INDIRECT("ALL["&amp;UNTANA7[#Headers]&amp;"]"),rowPointer3)="","",INDEX(INDIRECT("ALL["&amp;UNTANA7[#Headers]&amp;"]"),rowPointer3))</f>
        <v>120 LSN</v>
      </c>
      <c r="T402" s="4" t="str">
        <f ca="1">IF(INDEX(INDIRECT("ALL["&amp;UNTANA7[#Headers]&amp;"]"),rowPointer3)="","",INDEX(INDIRECT("ALL["&amp;UNTANA7[#Headers]&amp;"]"),rowPointer3))</f>
        <v/>
      </c>
      <c r="U402" s="4" t="str">
        <f ca="1">IF(INDEX(INDIRECT("ALL["&amp;UNTANA7[#Headers]&amp;"]"),rowPointer3)="","",INDEX(INDIRECT("ALL["&amp;UNTANA7[#Headers]&amp;"]"),rowPointer3))</f>
        <v/>
      </c>
      <c r="V402" s="9" t="str">
        <f ca="1">IF(INDEX(INDIRECT("ALL["&amp;UNTANA7[#Headers]&amp;"]"),rowPointer3)="","",INDEX(INDIRECT("ALL["&amp;UNTANA7[#Headers]&amp;"]"),rowPointer3))</f>
        <v/>
      </c>
      <c r="W402" s="6" t="str">
        <f ca="1">IF(INDEX(INDIRECT("ALL["&amp;UNTANA7[#Headers]&amp;"]"),rowPointer3)="","",INDEX(INDIRECT("ALL["&amp;UNTANA7[#Headers]&amp;"]"),rowPointer3))</f>
        <v/>
      </c>
    </row>
    <row r="403" spans="1:23" x14ac:dyDescent="0.25">
      <c r="A403" s="7">
        <v>399</v>
      </c>
      <c r="D403" s="6">
        <f t="shared" si="6"/>
        <v>399</v>
      </c>
      <c r="E403" s="6" t="str">
        <f ca="1">INDEX(INDIRECT("ALL["&amp;UNTANA7[#Headers]&amp;"]"),rowPointer3)</f>
        <v/>
      </c>
      <c r="F403" s="2" t="str">
        <f ca="1">INDEX(INDIRECT("ALL["&amp;UNTANA7[#Headers]&amp;"]"),rowPointer3)</f>
        <v/>
      </c>
      <c r="G403" s="6" t="str">
        <f ca="1">IF(INDEX(INDIRECT("ALL["&amp;UNTANA7[#Headers]&amp;"]"),rowPointer3)="","",INDEX(INDIRECT("ALL["&amp;UNTANA7[#Headers]&amp;"]"),rowPointer3))</f>
        <v/>
      </c>
      <c r="H403" s="6" t="str">
        <f ca="1">IF(INDEX(INDIRECT("ALL["&amp;UNTANA7[#Headers]&amp;"]"),rowPointer3)="","",INDEX(INDIRECT("ALL["&amp;UNTANA7[#Headers]&amp;"]"),rowPointer3))</f>
        <v/>
      </c>
      <c r="I403" s="6" t="str">
        <f ca="1">IF(INDEX(INDIRECT("ALL["&amp;UNTANA7[#Headers]&amp;"]"),rowPointer3)="","",INDEX(INDIRECT("ALL["&amp;UNTANA7[#Headers]&amp;"]"),rowPointer3))</f>
        <v/>
      </c>
      <c r="J403" s="6" t="str">
        <f ca="1">IF(INDEX(INDIRECT("ALL["&amp;UNTANA7[#Headers]&amp;"]"),rowPointer3)="","",INDEX(INDIRECT("ALL["&amp;UNTANA7[#Headers]&amp;"]"),rowPointer3))</f>
        <v/>
      </c>
      <c r="K403" s="2" t="str">
        <f ca="1">IF(INDEX(INDIRECT("ALL["&amp;UNTANA7[#Headers]&amp;"]"),rowPointer3)="","",INDEX(INDIRECT("ALL["&amp;UNTANA7[#Headers]&amp;"]"),rowPointer3))</f>
        <v/>
      </c>
      <c r="L403" s="6" t="str">
        <f ca="1">IF(INDEX(INDIRECT("ALL["&amp;UNTANA7[#Headers]&amp;"]"),rowPointer3)="","",INDEX(INDIRECT("ALL["&amp;UNTANA7[#Headers]&amp;"]"),rowPointer3))</f>
        <v/>
      </c>
      <c r="M403" s="6" t="str">
        <f ca="1">IF(INDEX(INDIRECT("ALL["&amp;UNTANA7[#Headers]&amp;"]"),rowPointer3)="","",INDEX(INDIRECT("ALL["&amp;UNTANA7[#Headers]&amp;"]"),rowPointer3))</f>
        <v>GEL ZHIXIN + REFILL G-3128</v>
      </c>
      <c r="N403" s="6">
        <f ca="1">IF(INDEX(INDIRECT("ALL["&amp;UNTANA7[#Headers]&amp;"]"),rowPointer3)="","",INDEX(INDIRECT("ALL["&amp;UNTANA7[#Headers]&amp;"]"),rowPointer3))</f>
        <v>1</v>
      </c>
      <c r="O403" s="9">
        <f ca="1">IF(INDEX(INDIRECT("ALL["&amp;UNTANA7[#Headers]&amp;"]"),rowPointer3)="","",INDEX(INDIRECT("ALL["&amp;UNTANA7[#Headers]&amp;"]"),rowPointer3))</f>
        <v>120</v>
      </c>
      <c r="P403" s="6" t="str">
        <f ca="1">IF(INDEX(INDIRECT("ALL["&amp;UNTANA7[#Headers]&amp;"]"),rowPointer3)="","",INDEX(INDIRECT("ALL["&amp;UNTANA7[#Headers]&amp;"]"),rowPointer3))</f>
        <v>LSN</v>
      </c>
      <c r="Q403" s="9">
        <f ca="1">IF(INDEX(INDIRECT("ALL["&amp;UNTANA7[#Headers]&amp;"]"),rowPointer3)="","",INDEX(INDIRECT("ALL["&amp;UNTANA7[#Headers]&amp;"]"),rowPointer3))</f>
        <v>18250</v>
      </c>
      <c r="R403" s="9" t="str">
        <f ca="1">IF(INDEX(INDIRECT("ALL["&amp;UNTANA7[#Headers]&amp;"]"),rowPointer3)="","",INDEX(INDIRECT("ALL["&amp;UNTANA7[#Headers]&amp;"]"),rowPointer3))</f>
        <v/>
      </c>
      <c r="S403" s="6" t="str">
        <f ca="1">IF(INDEX(INDIRECT("ALL["&amp;UNTANA7[#Headers]&amp;"]"),rowPointer3)="","",INDEX(INDIRECT("ALL["&amp;UNTANA7[#Headers]&amp;"]"),rowPointer3))</f>
        <v>120 LSN</v>
      </c>
      <c r="T403" s="4" t="str">
        <f ca="1">IF(INDEX(INDIRECT("ALL["&amp;UNTANA7[#Headers]&amp;"]"),rowPointer3)="","",INDEX(INDIRECT("ALL["&amp;UNTANA7[#Headers]&amp;"]"),rowPointer3))</f>
        <v/>
      </c>
      <c r="U403" s="4" t="str">
        <f ca="1">IF(INDEX(INDIRECT("ALL["&amp;UNTANA7[#Headers]&amp;"]"),rowPointer3)="","",INDEX(INDIRECT("ALL["&amp;UNTANA7[#Headers]&amp;"]"),rowPointer3))</f>
        <v/>
      </c>
      <c r="V403" s="9" t="str">
        <f ca="1">IF(INDEX(INDIRECT("ALL["&amp;UNTANA7[#Headers]&amp;"]"),rowPointer3)="","",INDEX(INDIRECT("ALL["&amp;UNTANA7[#Headers]&amp;"]"),rowPointer3))</f>
        <v/>
      </c>
      <c r="W403" s="6" t="str">
        <f ca="1">IF(INDEX(INDIRECT("ALL["&amp;UNTANA7[#Headers]&amp;"]"),rowPointer3)="","",INDEX(INDIRECT("ALL["&amp;UNTANA7[#Headers]&amp;"]"),rowPointer3))</f>
        <v/>
      </c>
    </row>
    <row r="404" spans="1:23" x14ac:dyDescent="0.25">
      <c r="A404" s="7">
        <v>400</v>
      </c>
      <c r="D404" s="6">
        <f t="shared" si="6"/>
        <v>400</v>
      </c>
      <c r="E404" s="6" t="str">
        <f ca="1">INDEX(INDIRECT("ALL["&amp;UNTANA7[#Headers]&amp;"]"),rowPointer3)</f>
        <v/>
      </c>
      <c r="F404" s="2" t="str">
        <f ca="1">INDEX(INDIRECT("ALL["&amp;UNTANA7[#Headers]&amp;"]"),rowPointer3)</f>
        <v/>
      </c>
      <c r="G404" s="6" t="str">
        <f ca="1">IF(INDEX(INDIRECT("ALL["&amp;UNTANA7[#Headers]&amp;"]"),rowPointer3)="","",INDEX(INDIRECT("ALL["&amp;UNTANA7[#Headers]&amp;"]"),rowPointer3))</f>
        <v/>
      </c>
      <c r="H404" s="6" t="str">
        <f ca="1">IF(INDEX(INDIRECT("ALL["&amp;UNTANA7[#Headers]&amp;"]"),rowPointer3)="","",INDEX(INDIRECT("ALL["&amp;UNTANA7[#Headers]&amp;"]"),rowPointer3))</f>
        <v/>
      </c>
      <c r="I404" s="6" t="str">
        <f ca="1">IF(INDEX(INDIRECT("ALL["&amp;UNTANA7[#Headers]&amp;"]"),rowPointer3)="","",INDEX(INDIRECT("ALL["&amp;UNTANA7[#Headers]&amp;"]"),rowPointer3))</f>
        <v/>
      </c>
      <c r="J404" s="6" t="str">
        <f ca="1">IF(INDEX(INDIRECT("ALL["&amp;UNTANA7[#Headers]&amp;"]"),rowPointer3)="","",INDEX(INDIRECT("ALL["&amp;UNTANA7[#Headers]&amp;"]"),rowPointer3))</f>
        <v/>
      </c>
      <c r="K404" s="2" t="str">
        <f ca="1">IF(INDEX(INDIRECT("ALL["&amp;UNTANA7[#Headers]&amp;"]"),rowPointer3)="","",INDEX(INDIRECT("ALL["&amp;UNTANA7[#Headers]&amp;"]"),rowPointer3))</f>
        <v/>
      </c>
      <c r="L404" s="6" t="str">
        <f ca="1">IF(INDEX(INDIRECT("ALL["&amp;UNTANA7[#Headers]&amp;"]"),rowPointer3)="","",INDEX(INDIRECT("ALL["&amp;UNTANA7[#Headers]&amp;"]"),rowPointer3))</f>
        <v/>
      </c>
      <c r="M404" s="6" t="str">
        <f ca="1">IF(INDEX(INDIRECT("ALL["&amp;UNTANA7[#Headers]&amp;"]"),rowPointer3)="","",INDEX(INDIRECT("ALL["&amp;UNTANA7[#Headers]&amp;"]"),rowPointer3))</f>
        <v>GEL ZHIXIN + REFILL G-3127</v>
      </c>
      <c r="N404" s="6">
        <f ca="1">IF(INDEX(INDIRECT("ALL["&amp;UNTANA7[#Headers]&amp;"]"),rowPointer3)="","",INDEX(INDIRECT("ALL["&amp;UNTANA7[#Headers]&amp;"]"),rowPointer3))</f>
        <v>1</v>
      </c>
      <c r="O404" s="9">
        <f ca="1">IF(INDEX(INDIRECT("ALL["&amp;UNTANA7[#Headers]&amp;"]"),rowPointer3)="","",INDEX(INDIRECT("ALL["&amp;UNTANA7[#Headers]&amp;"]"),rowPointer3))</f>
        <v>120</v>
      </c>
      <c r="P404" s="6" t="str">
        <f ca="1">IF(INDEX(INDIRECT("ALL["&amp;UNTANA7[#Headers]&amp;"]"),rowPointer3)="","",INDEX(INDIRECT("ALL["&amp;UNTANA7[#Headers]&amp;"]"),rowPointer3))</f>
        <v>LSN</v>
      </c>
      <c r="Q404" s="9">
        <f ca="1">IF(INDEX(INDIRECT("ALL["&amp;UNTANA7[#Headers]&amp;"]"),rowPointer3)="","",INDEX(INDIRECT("ALL["&amp;UNTANA7[#Headers]&amp;"]"),rowPointer3))</f>
        <v>18250</v>
      </c>
      <c r="R404" s="9" t="str">
        <f ca="1">IF(INDEX(INDIRECT("ALL["&amp;UNTANA7[#Headers]&amp;"]"),rowPointer3)="","",INDEX(INDIRECT("ALL["&amp;UNTANA7[#Headers]&amp;"]"),rowPointer3))</f>
        <v/>
      </c>
      <c r="S404" s="6" t="str">
        <f ca="1">IF(INDEX(INDIRECT("ALL["&amp;UNTANA7[#Headers]&amp;"]"),rowPointer3)="","",INDEX(INDIRECT("ALL["&amp;UNTANA7[#Headers]&amp;"]"),rowPointer3))</f>
        <v>120 LSN</v>
      </c>
      <c r="T404" s="4" t="str">
        <f ca="1">IF(INDEX(INDIRECT("ALL["&amp;UNTANA7[#Headers]&amp;"]"),rowPointer3)="","",INDEX(INDIRECT("ALL["&amp;UNTANA7[#Headers]&amp;"]"),rowPointer3))</f>
        <v/>
      </c>
      <c r="U404" s="4" t="str">
        <f ca="1">IF(INDEX(INDIRECT("ALL["&amp;UNTANA7[#Headers]&amp;"]"),rowPointer3)="","",INDEX(INDIRECT("ALL["&amp;UNTANA7[#Headers]&amp;"]"),rowPointer3))</f>
        <v/>
      </c>
      <c r="V404" s="9" t="str">
        <f ca="1">IF(INDEX(INDIRECT("ALL["&amp;UNTANA7[#Headers]&amp;"]"),rowPointer3)="","",INDEX(INDIRECT("ALL["&amp;UNTANA7[#Headers]&amp;"]"),rowPointer3))</f>
        <v/>
      </c>
      <c r="W404" s="6" t="str">
        <f ca="1">IF(INDEX(INDIRECT("ALL["&amp;UNTANA7[#Headers]&amp;"]"),rowPointer3)="","",INDEX(INDIRECT("ALL["&amp;UNTANA7[#Headers]&amp;"]"),rowPointer3))</f>
        <v/>
      </c>
    </row>
    <row r="405" spans="1:23" x14ac:dyDescent="0.25">
      <c r="A405" s="7">
        <v>401</v>
      </c>
      <c r="D405" s="6">
        <f t="shared" si="6"/>
        <v>401</v>
      </c>
      <c r="E405" s="6" t="str">
        <f ca="1">INDEX(INDIRECT("ALL["&amp;UNTANA7[#Headers]&amp;"]"),rowPointer3)</f>
        <v/>
      </c>
      <c r="F405" s="2" t="str">
        <f ca="1">INDEX(INDIRECT("ALL["&amp;UNTANA7[#Headers]&amp;"]"),rowPointer3)</f>
        <v/>
      </c>
      <c r="G405" s="6" t="str">
        <f ca="1">IF(INDEX(INDIRECT("ALL["&amp;UNTANA7[#Headers]&amp;"]"),rowPointer3)="","",INDEX(INDIRECT("ALL["&amp;UNTANA7[#Headers]&amp;"]"),rowPointer3))</f>
        <v/>
      </c>
      <c r="H405" s="6" t="str">
        <f ca="1">IF(INDEX(INDIRECT("ALL["&amp;UNTANA7[#Headers]&amp;"]"),rowPointer3)="","",INDEX(INDIRECT("ALL["&amp;UNTANA7[#Headers]&amp;"]"),rowPointer3))</f>
        <v/>
      </c>
      <c r="I405" s="6" t="str">
        <f ca="1">IF(INDEX(INDIRECT("ALL["&amp;UNTANA7[#Headers]&amp;"]"),rowPointer3)="","",INDEX(INDIRECT("ALL["&amp;UNTANA7[#Headers]&amp;"]"),rowPointer3))</f>
        <v/>
      </c>
      <c r="J405" s="6" t="str">
        <f ca="1">IF(INDEX(INDIRECT("ALL["&amp;UNTANA7[#Headers]&amp;"]"),rowPointer3)="","",INDEX(INDIRECT("ALL["&amp;UNTANA7[#Headers]&amp;"]"),rowPointer3))</f>
        <v/>
      </c>
      <c r="K405" s="2" t="str">
        <f ca="1">IF(INDEX(INDIRECT("ALL["&amp;UNTANA7[#Headers]&amp;"]"),rowPointer3)="","",INDEX(INDIRECT("ALL["&amp;UNTANA7[#Headers]&amp;"]"),rowPointer3))</f>
        <v/>
      </c>
      <c r="L405" s="6" t="str">
        <f ca="1">IF(INDEX(INDIRECT("ALL["&amp;UNTANA7[#Headers]&amp;"]"),rowPointer3)="","",INDEX(INDIRECT("ALL["&amp;UNTANA7[#Headers]&amp;"]"),rowPointer3))</f>
        <v/>
      </c>
      <c r="M405" s="6" t="str">
        <f ca="1">IF(INDEX(INDIRECT("ALL["&amp;UNTANA7[#Headers]&amp;"]"),rowPointer3)="","",INDEX(INDIRECT("ALL["&amp;UNTANA7[#Headers]&amp;"]"),rowPointer3))</f>
        <v>GEL ZHIXIN + REFILL G-3126</v>
      </c>
      <c r="N405" s="6">
        <f ca="1">IF(INDEX(INDIRECT("ALL["&amp;UNTANA7[#Headers]&amp;"]"),rowPointer3)="","",INDEX(INDIRECT("ALL["&amp;UNTANA7[#Headers]&amp;"]"),rowPointer3))</f>
        <v>1</v>
      </c>
      <c r="O405" s="9">
        <f ca="1">IF(INDEX(INDIRECT("ALL["&amp;UNTANA7[#Headers]&amp;"]"),rowPointer3)="","",INDEX(INDIRECT("ALL["&amp;UNTANA7[#Headers]&amp;"]"),rowPointer3))</f>
        <v>120</v>
      </c>
      <c r="P405" s="6" t="str">
        <f ca="1">IF(INDEX(INDIRECT("ALL["&amp;UNTANA7[#Headers]&amp;"]"),rowPointer3)="","",INDEX(INDIRECT("ALL["&amp;UNTANA7[#Headers]&amp;"]"),rowPointer3))</f>
        <v>LSN</v>
      </c>
      <c r="Q405" s="9">
        <f ca="1">IF(INDEX(INDIRECT("ALL["&amp;UNTANA7[#Headers]&amp;"]"),rowPointer3)="","",INDEX(INDIRECT("ALL["&amp;UNTANA7[#Headers]&amp;"]"),rowPointer3))</f>
        <v>18250</v>
      </c>
      <c r="R405" s="9" t="str">
        <f ca="1">IF(INDEX(INDIRECT("ALL["&amp;UNTANA7[#Headers]&amp;"]"),rowPointer3)="","",INDEX(INDIRECT("ALL["&amp;UNTANA7[#Headers]&amp;"]"),rowPointer3))</f>
        <v/>
      </c>
      <c r="S405" s="6" t="str">
        <f ca="1">IF(INDEX(INDIRECT("ALL["&amp;UNTANA7[#Headers]&amp;"]"),rowPointer3)="","",INDEX(INDIRECT("ALL["&amp;UNTANA7[#Headers]&amp;"]"),rowPointer3))</f>
        <v>120 LSN</v>
      </c>
      <c r="T405" s="4" t="str">
        <f ca="1">IF(INDEX(INDIRECT("ALL["&amp;UNTANA7[#Headers]&amp;"]"),rowPointer3)="","",INDEX(INDIRECT("ALL["&amp;UNTANA7[#Headers]&amp;"]"),rowPointer3))</f>
        <v/>
      </c>
      <c r="U405" s="4" t="str">
        <f ca="1">IF(INDEX(INDIRECT("ALL["&amp;UNTANA7[#Headers]&amp;"]"),rowPointer3)="","",INDEX(INDIRECT("ALL["&amp;UNTANA7[#Headers]&amp;"]"),rowPointer3))</f>
        <v/>
      </c>
      <c r="V405" s="9" t="str">
        <f ca="1">IF(INDEX(INDIRECT("ALL["&amp;UNTANA7[#Headers]&amp;"]"),rowPointer3)="","",INDEX(INDIRECT("ALL["&amp;UNTANA7[#Headers]&amp;"]"),rowPointer3))</f>
        <v/>
      </c>
      <c r="W405" s="6" t="str">
        <f ca="1">IF(INDEX(INDIRECT("ALL["&amp;UNTANA7[#Headers]&amp;"]"),rowPointer3)="","",INDEX(INDIRECT("ALL["&amp;UNTANA7[#Headers]&amp;"]"),rowPointer3))</f>
        <v/>
      </c>
    </row>
    <row r="406" spans="1:23" x14ac:dyDescent="0.25">
      <c r="A406" s="7">
        <v>402</v>
      </c>
      <c r="D406" s="6">
        <f t="shared" si="6"/>
        <v>402</v>
      </c>
      <c r="E406" s="6" t="str">
        <f ca="1">INDEX(INDIRECT("ALL["&amp;UNTANA7[#Headers]&amp;"]"),rowPointer3)</f>
        <v/>
      </c>
      <c r="F406" s="2" t="str">
        <f ca="1">INDEX(INDIRECT("ALL["&amp;UNTANA7[#Headers]&amp;"]"),rowPointer3)</f>
        <v/>
      </c>
      <c r="G406" s="6" t="str">
        <f ca="1">IF(INDEX(INDIRECT("ALL["&amp;UNTANA7[#Headers]&amp;"]"),rowPointer3)="","",INDEX(INDIRECT("ALL["&amp;UNTANA7[#Headers]&amp;"]"),rowPointer3))</f>
        <v/>
      </c>
      <c r="H406" s="6" t="str">
        <f ca="1">IF(INDEX(INDIRECT("ALL["&amp;UNTANA7[#Headers]&amp;"]"),rowPointer3)="","",INDEX(INDIRECT("ALL["&amp;UNTANA7[#Headers]&amp;"]"),rowPointer3))</f>
        <v/>
      </c>
      <c r="I406" s="6" t="str">
        <f ca="1">IF(INDEX(INDIRECT("ALL["&amp;UNTANA7[#Headers]&amp;"]"),rowPointer3)="","",INDEX(INDIRECT("ALL["&amp;UNTANA7[#Headers]&amp;"]"),rowPointer3))</f>
        <v/>
      </c>
      <c r="J406" s="6" t="str">
        <f ca="1">IF(INDEX(INDIRECT("ALL["&amp;UNTANA7[#Headers]&amp;"]"),rowPointer3)="","",INDEX(INDIRECT("ALL["&amp;UNTANA7[#Headers]&amp;"]"),rowPointer3))</f>
        <v/>
      </c>
      <c r="K406" s="2" t="str">
        <f ca="1">IF(INDEX(INDIRECT("ALL["&amp;UNTANA7[#Headers]&amp;"]"),rowPointer3)="","",INDEX(INDIRECT("ALL["&amp;UNTANA7[#Headers]&amp;"]"),rowPointer3))</f>
        <v/>
      </c>
      <c r="L406" s="6" t="str">
        <f ca="1">IF(INDEX(INDIRECT("ALL["&amp;UNTANA7[#Headers]&amp;"]"),rowPointer3)="","",INDEX(INDIRECT("ALL["&amp;UNTANA7[#Headers]&amp;"]"),rowPointer3))</f>
        <v/>
      </c>
      <c r="M406" s="6" t="str">
        <f ca="1">IF(INDEX(INDIRECT("ALL["&amp;UNTANA7[#Headers]&amp;"]"),rowPointer3)="","",INDEX(INDIRECT("ALL["&amp;UNTANA7[#Headers]&amp;"]"),rowPointer3))</f>
        <v>GEL ZHIXIN + REFILL G-3125</v>
      </c>
      <c r="N406" s="6">
        <f ca="1">IF(INDEX(INDIRECT("ALL["&amp;UNTANA7[#Headers]&amp;"]"),rowPointer3)="","",INDEX(INDIRECT("ALL["&amp;UNTANA7[#Headers]&amp;"]"),rowPointer3))</f>
        <v>1</v>
      </c>
      <c r="O406" s="9">
        <f ca="1">IF(INDEX(INDIRECT("ALL["&amp;UNTANA7[#Headers]&amp;"]"),rowPointer3)="","",INDEX(INDIRECT("ALL["&amp;UNTANA7[#Headers]&amp;"]"),rowPointer3))</f>
        <v>120</v>
      </c>
      <c r="P406" s="6" t="str">
        <f ca="1">IF(INDEX(INDIRECT("ALL["&amp;UNTANA7[#Headers]&amp;"]"),rowPointer3)="","",INDEX(INDIRECT("ALL["&amp;UNTANA7[#Headers]&amp;"]"),rowPointer3))</f>
        <v>LSN</v>
      </c>
      <c r="Q406" s="9">
        <f ca="1">IF(INDEX(INDIRECT("ALL["&amp;UNTANA7[#Headers]&amp;"]"),rowPointer3)="","",INDEX(INDIRECT("ALL["&amp;UNTANA7[#Headers]&amp;"]"),rowPointer3))</f>
        <v>18250</v>
      </c>
      <c r="R406" s="9" t="str">
        <f ca="1">IF(INDEX(INDIRECT("ALL["&amp;UNTANA7[#Headers]&amp;"]"),rowPointer3)="","",INDEX(INDIRECT("ALL["&amp;UNTANA7[#Headers]&amp;"]"),rowPointer3))</f>
        <v/>
      </c>
      <c r="S406" s="6" t="str">
        <f ca="1">IF(INDEX(INDIRECT("ALL["&amp;UNTANA7[#Headers]&amp;"]"),rowPointer3)="","",INDEX(INDIRECT("ALL["&amp;UNTANA7[#Headers]&amp;"]"),rowPointer3))</f>
        <v>120 LSN</v>
      </c>
      <c r="T406" s="4" t="str">
        <f ca="1">IF(INDEX(INDIRECT("ALL["&amp;UNTANA7[#Headers]&amp;"]"),rowPointer3)="","",INDEX(INDIRECT("ALL["&amp;UNTANA7[#Headers]&amp;"]"),rowPointer3))</f>
        <v/>
      </c>
      <c r="U406" s="4" t="str">
        <f ca="1">IF(INDEX(INDIRECT("ALL["&amp;UNTANA7[#Headers]&amp;"]"),rowPointer3)="","",INDEX(INDIRECT("ALL["&amp;UNTANA7[#Headers]&amp;"]"),rowPointer3))</f>
        <v/>
      </c>
      <c r="V406" s="9" t="str">
        <f ca="1">IF(INDEX(INDIRECT("ALL["&amp;UNTANA7[#Headers]&amp;"]"),rowPointer3)="","",INDEX(INDIRECT("ALL["&amp;UNTANA7[#Headers]&amp;"]"),rowPointer3))</f>
        <v/>
      </c>
      <c r="W406" s="6" t="str">
        <f ca="1">IF(INDEX(INDIRECT("ALL["&amp;UNTANA7[#Headers]&amp;"]"),rowPointer3)="","",INDEX(INDIRECT("ALL["&amp;UNTANA7[#Headers]&amp;"]"),rowPointer3))</f>
        <v/>
      </c>
    </row>
    <row r="407" spans="1:23" x14ac:dyDescent="0.25">
      <c r="A407" s="7">
        <v>403</v>
      </c>
      <c r="D407" s="6">
        <f t="shared" si="6"/>
        <v>403</v>
      </c>
      <c r="E407" s="6" t="str">
        <f ca="1">INDEX(INDIRECT("ALL["&amp;UNTANA7[#Headers]&amp;"]"),rowPointer3)</f>
        <v/>
      </c>
      <c r="F407" s="2" t="str">
        <f ca="1">INDEX(INDIRECT("ALL["&amp;UNTANA7[#Headers]&amp;"]"),rowPointer3)</f>
        <v/>
      </c>
      <c r="G407" s="6" t="str">
        <f ca="1">IF(INDEX(INDIRECT("ALL["&amp;UNTANA7[#Headers]&amp;"]"),rowPointer3)="","",INDEX(INDIRECT("ALL["&amp;UNTANA7[#Headers]&amp;"]"),rowPointer3))</f>
        <v/>
      </c>
      <c r="H407" s="6" t="str">
        <f ca="1">IF(INDEX(INDIRECT("ALL["&amp;UNTANA7[#Headers]&amp;"]"),rowPointer3)="","",INDEX(INDIRECT("ALL["&amp;UNTANA7[#Headers]&amp;"]"),rowPointer3))</f>
        <v/>
      </c>
      <c r="I407" s="6" t="str">
        <f ca="1">IF(INDEX(INDIRECT("ALL["&amp;UNTANA7[#Headers]&amp;"]"),rowPointer3)="","",INDEX(INDIRECT("ALL["&amp;UNTANA7[#Headers]&amp;"]"),rowPointer3))</f>
        <v/>
      </c>
      <c r="J407" s="6" t="str">
        <f ca="1">IF(INDEX(INDIRECT("ALL["&amp;UNTANA7[#Headers]&amp;"]"),rowPointer3)="","",INDEX(INDIRECT("ALL["&amp;UNTANA7[#Headers]&amp;"]"),rowPointer3))</f>
        <v/>
      </c>
      <c r="K407" s="2" t="str">
        <f ca="1">IF(INDEX(INDIRECT("ALL["&amp;UNTANA7[#Headers]&amp;"]"),rowPointer3)="","",INDEX(INDIRECT("ALL["&amp;UNTANA7[#Headers]&amp;"]"),rowPointer3))</f>
        <v/>
      </c>
      <c r="L407" s="6" t="str">
        <f ca="1">IF(INDEX(INDIRECT("ALL["&amp;UNTANA7[#Headers]&amp;"]"),rowPointer3)="","",INDEX(INDIRECT("ALL["&amp;UNTANA7[#Headers]&amp;"]"),rowPointer3))</f>
        <v/>
      </c>
      <c r="M407" s="6" t="str">
        <f ca="1">IF(INDEX(INDIRECT("ALL["&amp;UNTANA7[#Headers]&amp;"]"),rowPointer3)="","",INDEX(INDIRECT("ALL["&amp;UNTANA7[#Headers]&amp;"]"),rowPointer3))</f>
        <v>GEL ZHIXIN + REFILL G-3124</v>
      </c>
      <c r="N407" s="6">
        <f ca="1">IF(INDEX(INDIRECT("ALL["&amp;UNTANA7[#Headers]&amp;"]"),rowPointer3)="","",INDEX(INDIRECT("ALL["&amp;UNTANA7[#Headers]&amp;"]"),rowPointer3))</f>
        <v>1</v>
      </c>
      <c r="O407" s="9">
        <f ca="1">IF(INDEX(INDIRECT("ALL["&amp;UNTANA7[#Headers]&amp;"]"),rowPointer3)="","",INDEX(INDIRECT("ALL["&amp;UNTANA7[#Headers]&amp;"]"),rowPointer3))</f>
        <v>120</v>
      </c>
      <c r="P407" s="6" t="str">
        <f ca="1">IF(INDEX(INDIRECT("ALL["&amp;UNTANA7[#Headers]&amp;"]"),rowPointer3)="","",INDEX(INDIRECT("ALL["&amp;UNTANA7[#Headers]&amp;"]"),rowPointer3))</f>
        <v>LSN</v>
      </c>
      <c r="Q407" s="9">
        <f ca="1">IF(INDEX(INDIRECT("ALL["&amp;UNTANA7[#Headers]&amp;"]"),rowPointer3)="","",INDEX(INDIRECT("ALL["&amp;UNTANA7[#Headers]&amp;"]"),rowPointer3))</f>
        <v>18250</v>
      </c>
      <c r="R407" s="9" t="str">
        <f ca="1">IF(INDEX(INDIRECT("ALL["&amp;UNTANA7[#Headers]&amp;"]"),rowPointer3)="","",INDEX(INDIRECT("ALL["&amp;UNTANA7[#Headers]&amp;"]"),rowPointer3))</f>
        <v/>
      </c>
      <c r="S407" s="6" t="str">
        <f ca="1">IF(INDEX(INDIRECT("ALL["&amp;UNTANA7[#Headers]&amp;"]"),rowPointer3)="","",INDEX(INDIRECT("ALL["&amp;UNTANA7[#Headers]&amp;"]"),rowPointer3))</f>
        <v>120 LSN</v>
      </c>
      <c r="T407" s="4" t="str">
        <f ca="1">IF(INDEX(INDIRECT("ALL["&amp;UNTANA7[#Headers]&amp;"]"),rowPointer3)="","",INDEX(INDIRECT("ALL["&amp;UNTANA7[#Headers]&amp;"]"),rowPointer3))</f>
        <v/>
      </c>
      <c r="U407" s="4" t="str">
        <f ca="1">IF(INDEX(INDIRECT("ALL["&amp;UNTANA7[#Headers]&amp;"]"),rowPointer3)="","",INDEX(INDIRECT("ALL["&amp;UNTANA7[#Headers]&amp;"]"),rowPointer3))</f>
        <v/>
      </c>
      <c r="V407" s="9" t="str">
        <f ca="1">IF(INDEX(INDIRECT("ALL["&amp;UNTANA7[#Headers]&amp;"]"),rowPointer3)="","",INDEX(INDIRECT("ALL["&amp;UNTANA7[#Headers]&amp;"]"),rowPointer3))</f>
        <v/>
      </c>
      <c r="W407" s="6" t="str">
        <f ca="1">IF(INDEX(INDIRECT("ALL["&amp;UNTANA7[#Headers]&amp;"]"),rowPointer3)="","",INDEX(INDIRECT("ALL["&amp;UNTANA7[#Headers]&amp;"]"),rowPointer3))</f>
        <v/>
      </c>
    </row>
    <row r="408" spans="1:23" x14ac:dyDescent="0.25">
      <c r="A408" s="7">
        <v>404</v>
      </c>
      <c r="D408" s="6">
        <f t="shared" si="6"/>
        <v>404</v>
      </c>
      <c r="E408" s="6" t="str">
        <f ca="1">INDEX(INDIRECT("ALL["&amp;UNTANA7[#Headers]&amp;"]"),rowPointer3)</f>
        <v/>
      </c>
      <c r="F408" s="2" t="str">
        <f ca="1">INDEX(INDIRECT("ALL["&amp;UNTANA7[#Headers]&amp;"]"),rowPointer3)</f>
        <v/>
      </c>
      <c r="G408" s="6" t="str">
        <f ca="1">IF(INDEX(INDIRECT("ALL["&amp;UNTANA7[#Headers]&amp;"]"),rowPointer3)="","",INDEX(INDIRECT("ALL["&amp;UNTANA7[#Headers]&amp;"]"),rowPointer3))</f>
        <v/>
      </c>
      <c r="H408" s="6" t="str">
        <f ca="1">IF(INDEX(INDIRECT("ALL["&amp;UNTANA7[#Headers]&amp;"]"),rowPointer3)="","",INDEX(INDIRECT("ALL["&amp;UNTANA7[#Headers]&amp;"]"),rowPointer3))</f>
        <v/>
      </c>
      <c r="I408" s="6" t="str">
        <f ca="1">IF(INDEX(INDIRECT("ALL["&amp;UNTANA7[#Headers]&amp;"]"),rowPointer3)="","",INDEX(INDIRECT("ALL["&amp;UNTANA7[#Headers]&amp;"]"),rowPointer3))</f>
        <v/>
      </c>
      <c r="J408" s="6" t="str">
        <f ca="1">IF(INDEX(INDIRECT("ALL["&amp;UNTANA7[#Headers]&amp;"]"),rowPointer3)="","",INDEX(INDIRECT("ALL["&amp;UNTANA7[#Headers]&amp;"]"),rowPointer3))</f>
        <v/>
      </c>
      <c r="K408" s="2" t="str">
        <f ca="1">IF(INDEX(INDIRECT("ALL["&amp;UNTANA7[#Headers]&amp;"]"),rowPointer3)="","",INDEX(INDIRECT("ALL["&amp;UNTANA7[#Headers]&amp;"]"),rowPointer3))</f>
        <v/>
      </c>
      <c r="L408" s="6" t="str">
        <f ca="1">IF(INDEX(INDIRECT("ALL["&amp;UNTANA7[#Headers]&amp;"]"),rowPointer3)="","",INDEX(INDIRECT("ALL["&amp;UNTANA7[#Headers]&amp;"]"),rowPointer3))</f>
        <v/>
      </c>
      <c r="M408" s="6" t="str">
        <f ca="1">IF(INDEX(INDIRECT("ALL["&amp;UNTANA7[#Headers]&amp;"]"),rowPointer3)="","",INDEX(INDIRECT("ALL["&amp;UNTANA7[#Headers]&amp;"]"),rowPointer3))</f>
        <v>GEL ZHIXIN + REFILL G-3123</v>
      </c>
      <c r="N408" s="6">
        <f ca="1">IF(INDEX(INDIRECT("ALL["&amp;UNTANA7[#Headers]&amp;"]"),rowPointer3)="","",INDEX(INDIRECT("ALL["&amp;UNTANA7[#Headers]&amp;"]"),rowPointer3))</f>
        <v>1</v>
      </c>
      <c r="O408" s="9">
        <f ca="1">IF(INDEX(INDIRECT("ALL["&amp;UNTANA7[#Headers]&amp;"]"),rowPointer3)="","",INDEX(INDIRECT("ALL["&amp;UNTANA7[#Headers]&amp;"]"),rowPointer3))</f>
        <v>120</v>
      </c>
      <c r="P408" s="6" t="str">
        <f ca="1">IF(INDEX(INDIRECT("ALL["&amp;UNTANA7[#Headers]&amp;"]"),rowPointer3)="","",INDEX(INDIRECT("ALL["&amp;UNTANA7[#Headers]&amp;"]"),rowPointer3))</f>
        <v>LSN</v>
      </c>
      <c r="Q408" s="9">
        <f ca="1">IF(INDEX(INDIRECT("ALL["&amp;UNTANA7[#Headers]&amp;"]"),rowPointer3)="","",INDEX(INDIRECT("ALL["&amp;UNTANA7[#Headers]&amp;"]"),rowPointer3))</f>
        <v>18250</v>
      </c>
      <c r="R408" s="9" t="str">
        <f ca="1">IF(INDEX(INDIRECT("ALL["&amp;UNTANA7[#Headers]&amp;"]"),rowPointer3)="","",INDEX(INDIRECT("ALL["&amp;UNTANA7[#Headers]&amp;"]"),rowPointer3))</f>
        <v/>
      </c>
      <c r="S408" s="6" t="str">
        <f ca="1">IF(INDEX(INDIRECT("ALL["&amp;UNTANA7[#Headers]&amp;"]"),rowPointer3)="","",INDEX(INDIRECT("ALL["&amp;UNTANA7[#Headers]&amp;"]"),rowPointer3))</f>
        <v>120 LSN</v>
      </c>
      <c r="T408" s="4" t="str">
        <f ca="1">IF(INDEX(INDIRECT("ALL["&amp;UNTANA7[#Headers]&amp;"]"),rowPointer3)="","",INDEX(INDIRECT("ALL["&amp;UNTANA7[#Headers]&amp;"]"),rowPointer3))</f>
        <v/>
      </c>
      <c r="U408" s="4" t="str">
        <f ca="1">IF(INDEX(INDIRECT("ALL["&amp;UNTANA7[#Headers]&amp;"]"),rowPointer3)="","",INDEX(INDIRECT("ALL["&amp;UNTANA7[#Headers]&amp;"]"),rowPointer3))</f>
        <v/>
      </c>
      <c r="V408" s="9" t="str">
        <f ca="1">IF(INDEX(INDIRECT("ALL["&amp;UNTANA7[#Headers]&amp;"]"),rowPointer3)="","",INDEX(INDIRECT("ALL["&amp;UNTANA7[#Headers]&amp;"]"),rowPointer3))</f>
        <v/>
      </c>
      <c r="W408" s="6" t="str">
        <f ca="1">IF(INDEX(INDIRECT("ALL["&amp;UNTANA7[#Headers]&amp;"]"),rowPointer3)="","",INDEX(INDIRECT("ALL["&amp;UNTANA7[#Headers]&amp;"]"),rowPointer3))</f>
        <v/>
      </c>
    </row>
    <row r="409" spans="1:23" x14ac:dyDescent="0.25">
      <c r="A409" s="7">
        <v>405</v>
      </c>
      <c r="D409" s="6">
        <f t="shared" si="6"/>
        <v>405</v>
      </c>
      <c r="E409" s="6" t="str">
        <f ca="1">INDEX(INDIRECT("ALL["&amp;UNTANA7[#Headers]&amp;"]"),rowPointer3)</f>
        <v/>
      </c>
      <c r="F409" s="2" t="str">
        <f ca="1">INDEX(INDIRECT("ALL["&amp;UNTANA7[#Headers]&amp;"]"),rowPointer3)</f>
        <v/>
      </c>
      <c r="G409" s="6" t="str">
        <f ca="1">IF(INDEX(INDIRECT("ALL["&amp;UNTANA7[#Headers]&amp;"]"),rowPointer3)="","",INDEX(INDIRECT("ALL["&amp;UNTANA7[#Headers]&amp;"]"),rowPointer3))</f>
        <v/>
      </c>
      <c r="H409" s="6" t="str">
        <f ca="1">IF(INDEX(INDIRECT("ALL["&amp;UNTANA7[#Headers]&amp;"]"),rowPointer3)="","",INDEX(INDIRECT("ALL["&amp;UNTANA7[#Headers]&amp;"]"),rowPointer3))</f>
        <v/>
      </c>
      <c r="I409" s="6" t="str">
        <f ca="1">IF(INDEX(INDIRECT("ALL["&amp;UNTANA7[#Headers]&amp;"]"),rowPointer3)="","",INDEX(INDIRECT("ALL["&amp;UNTANA7[#Headers]&amp;"]"),rowPointer3))</f>
        <v/>
      </c>
      <c r="J409" s="6" t="str">
        <f ca="1">IF(INDEX(INDIRECT("ALL["&amp;UNTANA7[#Headers]&amp;"]"),rowPointer3)="","",INDEX(INDIRECT("ALL["&amp;UNTANA7[#Headers]&amp;"]"),rowPointer3))</f>
        <v/>
      </c>
      <c r="K409" s="2" t="str">
        <f ca="1">IF(INDEX(INDIRECT("ALL["&amp;UNTANA7[#Headers]&amp;"]"),rowPointer3)="","",INDEX(INDIRECT("ALL["&amp;UNTANA7[#Headers]&amp;"]"),rowPointer3))</f>
        <v/>
      </c>
      <c r="L409" s="6" t="str">
        <f ca="1">IF(INDEX(INDIRECT("ALL["&amp;UNTANA7[#Headers]&amp;"]"),rowPointer3)="","",INDEX(INDIRECT("ALL["&amp;UNTANA7[#Headers]&amp;"]"),rowPointer3))</f>
        <v/>
      </c>
      <c r="M409" s="6" t="str">
        <f ca="1">IF(INDEX(INDIRECT("ALL["&amp;UNTANA7[#Headers]&amp;"]"),rowPointer3)="","",INDEX(INDIRECT("ALL["&amp;UNTANA7[#Headers]&amp;"]"),rowPointer3))</f>
        <v>GEL ZHIXIN + REFILL G-3121</v>
      </c>
      <c r="N409" s="6">
        <f ca="1">IF(INDEX(INDIRECT("ALL["&amp;UNTANA7[#Headers]&amp;"]"),rowPointer3)="","",INDEX(INDIRECT("ALL["&amp;UNTANA7[#Headers]&amp;"]"),rowPointer3))</f>
        <v>1</v>
      </c>
      <c r="O409" s="9">
        <f ca="1">IF(INDEX(INDIRECT("ALL["&amp;UNTANA7[#Headers]&amp;"]"),rowPointer3)="","",INDEX(INDIRECT("ALL["&amp;UNTANA7[#Headers]&amp;"]"),rowPointer3))</f>
        <v>120</v>
      </c>
      <c r="P409" s="6" t="str">
        <f ca="1">IF(INDEX(INDIRECT("ALL["&amp;UNTANA7[#Headers]&amp;"]"),rowPointer3)="","",INDEX(INDIRECT("ALL["&amp;UNTANA7[#Headers]&amp;"]"),rowPointer3))</f>
        <v>LSN</v>
      </c>
      <c r="Q409" s="9">
        <f ca="1">IF(INDEX(INDIRECT("ALL["&amp;UNTANA7[#Headers]&amp;"]"),rowPointer3)="","",INDEX(INDIRECT("ALL["&amp;UNTANA7[#Headers]&amp;"]"),rowPointer3))</f>
        <v>18250</v>
      </c>
      <c r="R409" s="9" t="str">
        <f ca="1">IF(INDEX(INDIRECT("ALL["&amp;UNTANA7[#Headers]&amp;"]"),rowPointer3)="","",INDEX(INDIRECT("ALL["&amp;UNTANA7[#Headers]&amp;"]"),rowPointer3))</f>
        <v/>
      </c>
      <c r="S409" s="6" t="str">
        <f ca="1">IF(INDEX(INDIRECT("ALL["&amp;UNTANA7[#Headers]&amp;"]"),rowPointer3)="","",INDEX(INDIRECT("ALL["&amp;UNTANA7[#Headers]&amp;"]"),rowPointer3))</f>
        <v>120 LSN</v>
      </c>
      <c r="T409" s="4" t="str">
        <f ca="1">IF(INDEX(INDIRECT("ALL["&amp;UNTANA7[#Headers]&amp;"]"),rowPointer3)="","",INDEX(INDIRECT("ALL["&amp;UNTANA7[#Headers]&amp;"]"),rowPointer3))</f>
        <v/>
      </c>
      <c r="U409" s="4" t="str">
        <f ca="1">IF(INDEX(INDIRECT("ALL["&amp;UNTANA7[#Headers]&amp;"]"),rowPointer3)="","",INDEX(INDIRECT("ALL["&amp;UNTANA7[#Headers]&amp;"]"),rowPointer3))</f>
        <v/>
      </c>
      <c r="V409" s="9" t="str">
        <f ca="1">IF(INDEX(INDIRECT("ALL["&amp;UNTANA7[#Headers]&amp;"]"),rowPointer3)="","",INDEX(INDIRECT("ALL["&amp;UNTANA7[#Headers]&amp;"]"),rowPointer3))</f>
        <v/>
      </c>
      <c r="W409" s="6" t="str">
        <f ca="1">IF(INDEX(INDIRECT("ALL["&amp;UNTANA7[#Headers]&amp;"]"),rowPointer3)="","",INDEX(INDIRECT("ALL["&amp;UNTANA7[#Headers]&amp;"]"),rowPointer3))</f>
        <v/>
      </c>
    </row>
    <row r="410" spans="1:23" x14ac:dyDescent="0.25">
      <c r="A410" s="7">
        <v>406</v>
      </c>
      <c r="D410" s="6">
        <f t="shared" si="6"/>
        <v>406</v>
      </c>
      <c r="E410" s="6" t="str">
        <f ca="1">INDEX(INDIRECT("ALL["&amp;UNTANA7[#Headers]&amp;"]"),rowPointer3)</f>
        <v/>
      </c>
      <c r="F410" s="2" t="str">
        <f ca="1">INDEX(INDIRECT("ALL["&amp;UNTANA7[#Headers]&amp;"]"),rowPointer3)</f>
        <v/>
      </c>
      <c r="G410" s="6" t="str">
        <f ca="1">IF(INDEX(INDIRECT("ALL["&amp;UNTANA7[#Headers]&amp;"]"),rowPointer3)="","",INDEX(INDIRECT("ALL["&amp;UNTANA7[#Headers]&amp;"]"),rowPointer3))</f>
        <v/>
      </c>
      <c r="H410" s="6" t="str">
        <f ca="1">IF(INDEX(INDIRECT("ALL["&amp;UNTANA7[#Headers]&amp;"]"),rowPointer3)="","",INDEX(INDIRECT("ALL["&amp;UNTANA7[#Headers]&amp;"]"),rowPointer3))</f>
        <v/>
      </c>
      <c r="I410" s="6" t="str">
        <f ca="1">IF(INDEX(INDIRECT("ALL["&amp;UNTANA7[#Headers]&amp;"]"),rowPointer3)="","",INDEX(INDIRECT("ALL["&amp;UNTANA7[#Headers]&amp;"]"),rowPointer3))</f>
        <v/>
      </c>
      <c r="J410" s="6" t="str">
        <f ca="1">IF(INDEX(INDIRECT("ALL["&amp;UNTANA7[#Headers]&amp;"]"),rowPointer3)="","",INDEX(INDIRECT("ALL["&amp;UNTANA7[#Headers]&amp;"]"),rowPointer3))</f>
        <v/>
      </c>
      <c r="K410" s="2" t="str">
        <f ca="1">IF(INDEX(INDIRECT("ALL["&amp;UNTANA7[#Headers]&amp;"]"),rowPointer3)="","",INDEX(INDIRECT("ALL["&amp;UNTANA7[#Headers]&amp;"]"),rowPointer3))</f>
        <v/>
      </c>
      <c r="L410" s="6" t="str">
        <f ca="1">IF(INDEX(INDIRECT("ALL["&amp;UNTANA7[#Headers]&amp;"]"),rowPointer3)="","",INDEX(INDIRECT("ALL["&amp;UNTANA7[#Headers]&amp;"]"),rowPointer3))</f>
        <v/>
      </c>
      <c r="M410" s="6" t="str">
        <f ca="1">IF(INDEX(INDIRECT("ALL["&amp;UNTANA7[#Headers]&amp;"]"),rowPointer3)="","",INDEX(INDIRECT("ALL["&amp;UNTANA7[#Headers]&amp;"]"),rowPointer3))</f>
        <v>GEL ZHIXIN + REFILL G-3119</v>
      </c>
      <c r="N410" s="6">
        <f ca="1">IF(INDEX(INDIRECT("ALL["&amp;UNTANA7[#Headers]&amp;"]"),rowPointer3)="","",INDEX(INDIRECT("ALL["&amp;UNTANA7[#Headers]&amp;"]"),rowPointer3))</f>
        <v>1</v>
      </c>
      <c r="O410" s="9">
        <f ca="1">IF(INDEX(INDIRECT("ALL["&amp;UNTANA7[#Headers]&amp;"]"),rowPointer3)="","",INDEX(INDIRECT("ALL["&amp;UNTANA7[#Headers]&amp;"]"),rowPointer3))</f>
        <v>120</v>
      </c>
      <c r="P410" s="6" t="str">
        <f ca="1">IF(INDEX(INDIRECT("ALL["&amp;UNTANA7[#Headers]&amp;"]"),rowPointer3)="","",INDEX(INDIRECT("ALL["&amp;UNTANA7[#Headers]&amp;"]"),rowPointer3))</f>
        <v>LSN</v>
      </c>
      <c r="Q410" s="9" t="str">
        <f ca="1">IF(INDEX(INDIRECT("ALL["&amp;UNTANA7[#Headers]&amp;"]"),rowPointer3)="","",INDEX(INDIRECT("ALL["&amp;UNTANA7[#Headers]&amp;"]"),rowPointer3))</f>
        <v/>
      </c>
      <c r="R410" s="9" t="str">
        <f ca="1">IF(INDEX(INDIRECT("ALL["&amp;UNTANA7[#Headers]&amp;"]"),rowPointer3)="","",INDEX(INDIRECT("ALL["&amp;UNTANA7[#Headers]&amp;"]"),rowPointer3))</f>
        <v/>
      </c>
      <c r="S410" s="6" t="str">
        <f ca="1">IF(INDEX(INDIRECT("ALL["&amp;UNTANA7[#Headers]&amp;"]"),rowPointer3)="","",INDEX(INDIRECT("ALL["&amp;UNTANA7[#Headers]&amp;"]"),rowPointer3))</f>
        <v>120 LSN</v>
      </c>
      <c r="T410" s="4" t="str">
        <f ca="1">IF(INDEX(INDIRECT("ALL["&amp;UNTANA7[#Headers]&amp;"]"),rowPointer3)="","",INDEX(INDIRECT("ALL["&amp;UNTANA7[#Headers]&amp;"]"),rowPointer3))</f>
        <v/>
      </c>
      <c r="U410" s="4" t="str">
        <f ca="1">IF(INDEX(INDIRECT("ALL["&amp;UNTANA7[#Headers]&amp;"]"),rowPointer3)="","",INDEX(INDIRECT("ALL["&amp;UNTANA7[#Headers]&amp;"]"),rowPointer3))</f>
        <v/>
      </c>
      <c r="V410" s="9" t="str">
        <f ca="1">IF(INDEX(INDIRECT("ALL["&amp;UNTANA7[#Headers]&amp;"]"),rowPointer3)="","",INDEX(INDIRECT("ALL["&amp;UNTANA7[#Headers]&amp;"]"),rowPointer3))</f>
        <v/>
      </c>
      <c r="W410" s="6" t="str">
        <f ca="1">IF(INDEX(INDIRECT("ALL["&amp;UNTANA7[#Headers]&amp;"]"),rowPointer3)="","",INDEX(INDIRECT("ALL["&amp;UNTANA7[#Headers]&amp;"]"),rowPointer3))</f>
        <v>BONUS</v>
      </c>
    </row>
    <row r="411" spans="1:23" x14ac:dyDescent="0.25">
      <c r="A411" s="7">
        <v>407</v>
      </c>
      <c r="D411" s="6">
        <f t="shared" si="6"/>
        <v>407</v>
      </c>
      <c r="E411" s="6" t="str">
        <f ca="1">INDEX(INDIRECT("ALL["&amp;UNTANA7[#Headers]&amp;"]"),rowPointer3)</f>
        <v/>
      </c>
      <c r="F411" s="2" t="str">
        <f ca="1">INDEX(INDIRECT("ALL["&amp;UNTANA7[#Headers]&amp;"]"),rowPointer3)</f>
        <v/>
      </c>
      <c r="G411" s="6" t="str">
        <f ca="1">IF(INDEX(INDIRECT("ALL["&amp;UNTANA7[#Headers]&amp;"]"),rowPointer3)="","",INDEX(INDIRECT("ALL["&amp;UNTANA7[#Headers]&amp;"]"),rowPointer3))</f>
        <v/>
      </c>
      <c r="H411" s="6" t="str">
        <f ca="1">IF(INDEX(INDIRECT("ALL["&amp;UNTANA7[#Headers]&amp;"]"),rowPointer3)="","",INDEX(INDIRECT("ALL["&amp;UNTANA7[#Headers]&amp;"]"),rowPointer3))</f>
        <v/>
      </c>
      <c r="I411" s="6" t="str">
        <f ca="1">IF(INDEX(INDIRECT("ALL["&amp;UNTANA7[#Headers]&amp;"]"),rowPointer3)="","",INDEX(INDIRECT("ALL["&amp;UNTANA7[#Headers]&amp;"]"),rowPointer3))</f>
        <v/>
      </c>
      <c r="J411" s="6" t="str">
        <f ca="1">IF(INDEX(INDIRECT("ALL["&amp;UNTANA7[#Headers]&amp;"]"),rowPointer3)="","",INDEX(INDIRECT("ALL["&amp;UNTANA7[#Headers]&amp;"]"),rowPointer3))</f>
        <v/>
      </c>
      <c r="K411" s="2" t="str">
        <f ca="1">IF(INDEX(INDIRECT("ALL["&amp;UNTANA7[#Headers]&amp;"]"),rowPointer3)="","",INDEX(INDIRECT("ALL["&amp;UNTANA7[#Headers]&amp;"]"),rowPointer3))</f>
        <v/>
      </c>
      <c r="L411" s="6" t="str">
        <f ca="1">IF(INDEX(INDIRECT("ALL["&amp;UNTANA7[#Headers]&amp;"]"),rowPointer3)="","",INDEX(INDIRECT("ALL["&amp;UNTANA7[#Headers]&amp;"]"),rowPointer3))</f>
        <v/>
      </c>
      <c r="M411" s="6" t="str">
        <f ca="1">IF(INDEX(INDIRECT("ALL["&amp;UNTANA7[#Headers]&amp;"]"),rowPointer3)="","",INDEX(INDIRECT("ALL["&amp;UNTANA7[#Headers]&amp;"]"),rowPointer3))</f>
        <v/>
      </c>
      <c r="N411" s="6" t="str">
        <f ca="1">IF(INDEX(INDIRECT("ALL["&amp;UNTANA7[#Headers]&amp;"]"),rowPointer3)="","",INDEX(INDIRECT("ALL["&amp;UNTANA7[#Headers]&amp;"]"),rowPointer3))</f>
        <v/>
      </c>
      <c r="O411" s="9" t="str">
        <f ca="1">IF(INDEX(INDIRECT("ALL["&amp;UNTANA7[#Headers]&amp;"]"),rowPointer3)="","",INDEX(INDIRECT("ALL["&amp;UNTANA7[#Headers]&amp;"]"),rowPointer3))</f>
        <v/>
      </c>
      <c r="P411" s="6" t="str">
        <f ca="1">IF(INDEX(INDIRECT("ALL["&amp;UNTANA7[#Headers]&amp;"]"),rowPointer3)="","",INDEX(INDIRECT("ALL["&amp;UNTANA7[#Headers]&amp;"]"),rowPointer3))</f>
        <v/>
      </c>
      <c r="Q411" s="9" t="str">
        <f ca="1">IF(INDEX(INDIRECT("ALL["&amp;UNTANA7[#Headers]&amp;"]"),rowPointer3)="","",INDEX(INDIRECT("ALL["&amp;UNTANA7[#Headers]&amp;"]"),rowPointer3))</f>
        <v/>
      </c>
      <c r="R411" s="9" t="str">
        <f ca="1">IF(INDEX(INDIRECT("ALL["&amp;UNTANA7[#Headers]&amp;"]"),rowPointer3)="","",INDEX(INDIRECT("ALL["&amp;UNTANA7[#Headers]&amp;"]"),rowPointer3))</f>
        <v/>
      </c>
      <c r="S411" s="6" t="str">
        <f ca="1">IF(INDEX(INDIRECT("ALL["&amp;UNTANA7[#Headers]&amp;"]"),rowPointer3)="","",INDEX(INDIRECT("ALL["&amp;UNTANA7[#Headers]&amp;"]"),rowPointer3))</f>
        <v/>
      </c>
      <c r="T411" s="4" t="str">
        <f ca="1">IF(INDEX(INDIRECT("ALL["&amp;UNTANA7[#Headers]&amp;"]"),rowPointer3)="","",INDEX(INDIRECT("ALL["&amp;UNTANA7[#Headers]&amp;"]"),rowPointer3))</f>
        <v/>
      </c>
      <c r="U411" s="4" t="str">
        <f ca="1">IF(INDEX(INDIRECT("ALL["&amp;UNTANA7[#Headers]&amp;"]"),rowPointer3)="","",INDEX(INDIRECT("ALL["&amp;UNTANA7[#Headers]&amp;"]"),rowPointer3))</f>
        <v/>
      </c>
      <c r="V411" s="9" t="str">
        <f ca="1">IF(INDEX(INDIRECT("ALL["&amp;UNTANA7[#Headers]&amp;"]"),rowPointer3)="","",INDEX(INDIRECT("ALL["&amp;UNTANA7[#Headers]&amp;"]"),rowPointer3))</f>
        <v/>
      </c>
      <c r="W411" s="6" t="str">
        <f ca="1">IF(INDEX(INDIRECT("ALL["&amp;UNTANA7[#Headers]&amp;"]"),rowPointer3)="","",INDEX(INDIRECT("ALL["&amp;UNTANA7[#Headers]&amp;"]"),rowPointer3))</f>
        <v/>
      </c>
    </row>
    <row r="412" spans="1:23" x14ac:dyDescent="0.25">
      <c r="A412" s="7">
        <v>408</v>
      </c>
      <c r="D412" s="6">
        <f t="shared" si="6"/>
        <v>408</v>
      </c>
      <c r="E412" s="6">
        <f ca="1">INDEX(INDIRECT("ALL["&amp;UNTANA7[#Headers]&amp;"]"),rowPointer3)</f>
        <v>77</v>
      </c>
      <c r="F412" s="2" t="str">
        <f ca="1">INDEX(INDIRECT("ALL["&amp;UNTANA7[#Headers]&amp;"]"),rowPointer3)</f>
        <v/>
      </c>
      <c r="G412" s="6" t="str">
        <f ca="1">IF(INDEX(INDIRECT("ALL["&amp;UNTANA7[#Headers]&amp;"]"),rowPointer3)="","",INDEX(INDIRECT("ALL["&amp;UNTANA7[#Headers]&amp;"]"),rowPointer3))</f>
        <v>DB STATIONERY</v>
      </c>
      <c r="H412" s="6" t="str">
        <f ca="1">IF(INDEX(INDIRECT("ALL["&amp;UNTANA7[#Headers]&amp;"]"),rowPointer3)="","",INDEX(INDIRECT("ALL["&amp;UNTANA7[#Headers]&amp;"]"),rowPointer3))</f>
        <v>UNTANA</v>
      </c>
      <c r="I412" s="6" t="str">
        <f ca="1">IF(INDEX(INDIRECT("ALL["&amp;UNTANA7[#Headers]&amp;"]"),rowPointer3)="","",INDEX(INDIRECT("ALL["&amp;UNTANA7[#Headers]&amp;"]"),rowPointer3))</f>
        <v>JUA323/23</v>
      </c>
      <c r="J412" s="6" t="str">
        <f ca="1">IF(INDEX(INDIRECT("ALL["&amp;UNTANA7[#Headers]&amp;"]"),rowPointer3)="","",INDEX(INDIRECT("ALL["&amp;UNTANA7[#Headers]&amp;"]"),rowPointer3))</f>
        <v/>
      </c>
      <c r="K412" s="2">
        <f ca="1">IF(INDEX(INDIRECT("ALL["&amp;UNTANA7[#Headers]&amp;"]"),rowPointer3)="","",INDEX(INDIRECT("ALL["&amp;UNTANA7[#Headers]&amp;"]"),rowPointer3))</f>
        <v>44938</v>
      </c>
      <c r="L412" s="6" t="str">
        <f ca="1">IF(INDEX(INDIRECT("ALL["&amp;UNTANA7[#Headers]&amp;"]"),rowPointer3)="","",INDEX(INDIRECT("ALL["&amp;UNTANA7[#Headers]&amp;"]"),rowPointer3))</f>
        <v/>
      </c>
      <c r="M412" s="6" t="str">
        <f ca="1">IF(INDEX(INDIRECT("ALL["&amp;UNTANA7[#Headers]&amp;"]"),rowPointer3)="","",INDEX(INDIRECT("ALL["&amp;UNTANA7[#Headers]&amp;"]"),rowPointer3))</f>
        <v>T PENSIL BD XLG BD 180-26</v>
      </c>
      <c r="N412" s="6">
        <f ca="1">IF(INDEX(INDIRECT("ALL["&amp;UNTANA7[#Headers]&amp;"]"),rowPointer3)="","",INDEX(INDIRECT("ALL["&amp;UNTANA7[#Headers]&amp;"]"),rowPointer3))</f>
        <v>3</v>
      </c>
      <c r="O412" s="9">
        <f ca="1">IF(INDEX(INDIRECT("ALL["&amp;UNTANA7[#Headers]&amp;"]"),rowPointer3)="","",INDEX(INDIRECT("ALL["&amp;UNTANA7[#Headers]&amp;"]"),rowPointer3))</f>
        <v>540</v>
      </c>
      <c r="P412" s="6" t="str">
        <f ca="1">IF(INDEX(INDIRECT("ALL["&amp;UNTANA7[#Headers]&amp;"]"),rowPointer3)="","",INDEX(INDIRECT("ALL["&amp;UNTANA7[#Headers]&amp;"]"),rowPointer3))</f>
        <v>PCS</v>
      </c>
      <c r="Q412" s="9">
        <f ca="1">IF(INDEX(INDIRECT("ALL["&amp;UNTANA7[#Headers]&amp;"]"),rowPointer3)="","",INDEX(INDIRECT("ALL["&amp;UNTANA7[#Headers]&amp;"]"),rowPointer3))</f>
        <v>11000</v>
      </c>
      <c r="R412" s="9" t="str">
        <f ca="1">IF(INDEX(INDIRECT("ALL["&amp;UNTANA7[#Headers]&amp;"]"),rowPointer3)="","",INDEX(INDIRECT("ALL["&amp;UNTANA7[#Headers]&amp;"]"),rowPointer3))</f>
        <v/>
      </c>
      <c r="S412" s="6" t="str">
        <f ca="1">IF(INDEX(INDIRECT("ALL["&amp;UNTANA7[#Headers]&amp;"]"),rowPointer3)="","",INDEX(INDIRECT("ALL["&amp;UNTANA7[#Headers]&amp;"]"),rowPointer3))</f>
        <v>180 PCS</v>
      </c>
      <c r="T412" s="4">
        <f ca="1">IF(INDEX(INDIRECT("ALL["&amp;UNTANA7[#Headers]&amp;"]"),rowPointer3)="","",INDEX(INDIRECT("ALL["&amp;UNTANA7[#Headers]&amp;"]"),rowPointer3))</f>
        <v>2.5000000000000001E-2</v>
      </c>
      <c r="U412" s="4" t="str">
        <f ca="1">IF(INDEX(INDIRECT("ALL["&amp;UNTANA7[#Headers]&amp;"]"),rowPointer3)="","",INDEX(INDIRECT("ALL["&amp;UNTANA7[#Headers]&amp;"]"),rowPointer3))</f>
        <v/>
      </c>
      <c r="V412" s="9" t="str">
        <f ca="1">IF(INDEX(INDIRECT("ALL["&amp;UNTANA7[#Headers]&amp;"]"),rowPointer3)="","",INDEX(INDIRECT("ALL["&amp;UNTANA7[#Headers]&amp;"]"),rowPointer3))</f>
        <v/>
      </c>
      <c r="W412" s="6" t="str">
        <f ca="1">IF(INDEX(INDIRECT("ALL["&amp;UNTANA7[#Headers]&amp;"]"),rowPointer3)="","",INDEX(INDIRECT("ALL["&amp;UNTANA7[#Headers]&amp;"]"),rowPointer3))</f>
        <v/>
      </c>
    </row>
    <row r="413" spans="1:23" x14ac:dyDescent="0.25">
      <c r="A413" s="7">
        <v>409</v>
      </c>
      <c r="D413" s="6">
        <f t="shared" si="6"/>
        <v>409</v>
      </c>
      <c r="E413" s="6" t="str">
        <f ca="1">INDEX(INDIRECT("ALL["&amp;UNTANA7[#Headers]&amp;"]"),rowPointer3)</f>
        <v/>
      </c>
      <c r="F413" s="2" t="str">
        <f ca="1">INDEX(INDIRECT("ALL["&amp;UNTANA7[#Headers]&amp;"]"),rowPointer3)</f>
        <v/>
      </c>
      <c r="G413" s="6" t="str">
        <f ca="1">IF(INDEX(INDIRECT("ALL["&amp;UNTANA7[#Headers]&amp;"]"),rowPointer3)="","",INDEX(INDIRECT("ALL["&amp;UNTANA7[#Headers]&amp;"]"),rowPointer3))</f>
        <v/>
      </c>
      <c r="H413" s="6" t="str">
        <f ca="1">IF(INDEX(INDIRECT("ALL["&amp;UNTANA7[#Headers]&amp;"]"),rowPointer3)="","",INDEX(INDIRECT("ALL["&amp;UNTANA7[#Headers]&amp;"]"),rowPointer3))</f>
        <v/>
      </c>
      <c r="I413" s="6" t="str">
        <f ca="1">IF(INDEX(INDIRECT("ALL["&amp;UNTANA7[#Headers]&amp;"]"),rowPointer3)="","",INDEX(INDIRECT("ALL["&amp;UNTANA7[#Headers]&amp;"]"),rowPointer3))</f>
        <v/>
      </c>
      <c r="J413" s="6" t="str">
        <f ca="1">IF(INDEX(INDIRECT("ALL["&amp;UNTANA7[#Headers]&amp;"]"),rowPointer3)="","",INDEX(INDIRECT("ALL["&amp;UNTANA7[#Headers]&amp;"]"),rowPointer3))</f>
        <v/>
      </c>
      <c r="K413" s="2" t="str">
        <f ca="1">IF(INDEX(INDIRECT("ALL["&amp;UNTANA7[#Headers]&amp;"]"),rowPointer3)="","",INDEX(INDIRECT("ALL["&amp;UNTANA7[#Headers]&amp;"]"),rowPointer3))</f>
        <v/>
      </c>
      <c r="L413" s="6" t="str">
        <f ca="1">IF(INDEX(INDIRECT("ALL["&amp;UNTANA7[#Headers]&amp;"]"),rowPointer3)="","",INDEX(INDIRECT("ALL["&amp;UNTANA7[#Headers]&amp;"]"),rowPointer3))</f>
        <v/>
      </c>
      <c r="M413" s="6" t="str">
        <f ca="1">IF(INDEX(INDIRECT("ALL["&amp;UNTANA7[#Headers]&amp;"]"),rowPointer3)="","",INDEX(INDIRECT("ALL["&amp;UNTANA7[#Headers]&amp;"]"),rowPointer3))</f>
        <v>MEK PENSIL 2.0 TIZO TM030A-1</v>
      </c>
      <c r="N413" s="6">
        <f ca="1">IF(INDEX(INDIRECT("ALL["&amp;UNTANA7[#Headers]&amp;"]"),rowPointer3)="","",INDEX(INDIRECT("ALL["&amp;UNTANA7[#Headers]&amp;"]"),rowPointer3))</f>
        <v>2</v>
      </c>
      <c r="O413" s="9">
        <f ca="1">IF(INDEX(INDIRECT("ALL["&amp;UNTANA7[#Headers]&amp;"]"),rowPointer3)="","",INDEX(INDIRECT("ALL["&amp;UNTANA7[#Headers]&amp;"]"),rowPointer3))</f>
        <v>192</v>
      </c>
      <c r="P413" s="6" t="str">
        <f ca="1">IF(INDEX(INDIRECT("ALL["&amp;UNTANA7[#Headers]&amp;"]"),rowPointer3)="","",INDEX(INDIRECT("ALL["&amp;UNTANA7[#Headers]&amp;"]"),rowPointer3))</f>
        <v>LSN</v>
      </c>
      <c r="Q413" s="9">
        <f ca="1">IF(INDEX(INDIRECT("ALL["&amp;UNTANA7[#Headers]&amp;"]"),rowPointer3)="","",INDEX(INDIRECT("ALL["&amp;UNTANA7[#Headers]&amp;"]"),rowPointer3))</f>
        <v>29000</v>
      </c>
      <c r="R413" s="9" t="str">
        <f ca="1">IF(INDEX(INDIRECT("ALL["&amp;UNTANA7[#Headers]&amp;"]"),rowPointer3)="","",INDEX(INDIRECT("ALL["&amp;UNTANA7[#Headers]&amp;"]"),rowPointer3))</f>
        <v/>
      </c>
      <c r="S413" s="6" t="str">
        <f ca="1">IF(INDEX(INDIRECT("ALL["&amp;UNTANA7[#Headers]&amp;"]"),rowPointer3)="","",INDEX(INDIRECT("ALL["&amp;UNTANA7[#Headers]&amp;"]"),rowPointer3))</f>
        <v>96 LSN</v>
      </c>
      <c r="T413" s="4" t="str">
        <f ca="1">IF(INDEX(INDIRECT("ALL["&amp;UNTANA7[#Headers]&amp;"]"),rowPointer3)="","",INDEX(INDIRECT("ALL["&amp;UNTANA7[#Headers]&amp;"]"),rowPointer3))</f>
        <v/>
      </c>
      <c r="U413" s="4" t="str">
        <f ca="1">IF(INDEX(INDIRECT("ALL["&amp;UNTANA7[#Headers]&amp;"]"),rowPointer3)="","",INDEX(INDIRECT("ALL["&amp;UNTANA7[#Headers]&amp;"]"),rowPointer3))</f>
        <v/>
      </c>
      <c r="V413" s="9" t="str">
        <f ca="1">IF(INDEX(INDIRECT("ALL["&amp;UNTANA7[#Headers]&amp;"]"),rowPointer3)="","",INDEX(INDIRECT("ALL["&amp;UNTANA7[#Headers]&amp;"]"),rowPointer3))</f>
        <v/>
      </c>
      <c r="W413" s="6" t="str">
        <f ca="1">IF(INDEX(INDIRECT("ALL["&amp;UNTANA7[#Headers]&amp;"]"),rowPointer3)="","",INDEX(INDIRECT("ALL["&amp;UNTANA7[#Headers]&amp;"]"),rowPointer3))</f>
        <v/>
      </c>
    </row>
    <row r="414" spans="1:23" x14ac:dyDescent="0.25">
      <c r="A414" s="7">
        <v>410</v>
      </c>
      <c r="D414" s="6">
        <f t="shared" si="6"/>
        <v>410</v>
      </c>
      <c r="E414" s="6" t="str">
        <f ca="1">INDEX(INDIRECT("ALL["&amp;UNTANA7[#Headers]&amp;"]"),rowPointer3)</f>
        <v/>
      </c>
      <c r="F414" s="2" t="str">
        <f ca="1">INDEX(INDIRECT("ALL["&amp;UNTANA7[#Headers]&amp;"]"),rowPointer3)</f>
        <v/>
      </c>
      <c r="G414" s="6" t="str">
        <f ca="1">IF(INDEX(INDIRECT("ALL["&amp;UNTANA7[#Headers]&amp;"]"),rowPointer3)="","",INDEX(INDIRECT("ALL["&amp;UNTANA7[#Headers]&amp;"]"),rowPointer3))</f>
        <v/>
      </c>
      <c r="H414" s="6" t="str">
        <f ca="1">IF(INDEX(INDIRECT("ALL["&amp;UNTANA7[#Headers]&amp;"]"),rowPointer3)="","",INDEX(INDIRECT("ALL["&amp;UNTANA7[#Headers]&amp;"]"),rowPointer3))</f>
        <v/>
      </c>
      <c r="I414" s="6" t="str">
        <f ca="1">IF(INDEX(INDIRECT("ALL["&amp;UNTANA7[#Headers]&amp;"]"),rowPointer3)="","",INDEX(INDIRECT("ALL["&amp;UNTANA7[#Headers]&amp;"]"),rowPointer3))</f>
        <v/>
      </c>
      <c r="J414" s="6" t="str">
        <f ca="1">IF(INDEX(INDIRECT("ALL["&amp;UNTANA7[#Headers]&amp;"]"),rowPointer3)="","",INDEX(INDIRECT("ALL["&amp;UNTANA7[#Headers]&amp;"]"),rowPointer3))</f>
        <v/>
      </c>
      <c r="K414" s="2" t="str">
        <f ca="1">IF(INDEX(INDIRECT("ALL["&amp;UNTANA7[#Headers]&amp;"]"),rowPointer3)="","",INDEX(INDIRECT("ALL["&amp;UNTANA7[#Headers]&amp;"]"),rowPointer3))</f>
        <v/>
      </c>
      <c r="L414" s="6" t="str">
        <f ca="1">IF(INDEX(INDIRECT("ALL["&amp;UNTANA7[#Headers]&amp;"]"),rowPointer3)="","",INDEX(INDIRECT("ALL["&amp;UNTANA7[#Headers]&amp;"]"),rowPointer3))</f>
        <v/>
      </c>
      <c r="M414" s="6" t="str">
        <f ca="1">IF(INDEX(INDIRECT("ALL["&amp;UNTANA7[#Headers]&amp;"]"),rowPointer3)="","",INDEX(INDIRECT("ALL["&amp;UNTANA7[#Headers]&amp;"]"),rowPointer3))</f>
        <v>MEKANIK TIZO 2.0 TM030-E</v>
      </c>
      <c r="N414" s="6">
        <f ca="1">IF(INDEX(INDIRECT("ALL["&amp;UNTANA7[#Headers]&amp;"]"),rowPointer3)="","",INDEX(INDIRECT("ALL["&amp;UNTANA7[#Headers]&amp;"]"),rowPointer3))</f>
        <v>2</v>
      </c>
      <c r="O414" s="9">
        <f ca="1">IF(INDEX(INDIRECT("ALL["&amp;UNTANA7[#Headers]&amp;"]"),rowPointer3)="","",INDEX(INDIRECT("ALL["&amp;UNTANA7[#Headers]&amp;"]"),rowPointer3))</f>
        <v>192</v>
      </c>
      <c r="P414" s="6" t="str">
        <f ca="1">IF(INDEX(INDIRECT("ALL["&amp;UNTANA7[#Headers]&amp;"]"),rowPointer3)="","",INDEX(INDIRECT("ALL["&amp;UNTANA7[#Headers]&amp;"]"),rowPointer3))</f>
        <v>LSN</v>
      </c>
      <c r="Q414" s="9">
        <f ca="1">IF(INDEX(INDIRECT("ALL["&amp;UNTANA7[#Headers]&amp;"]"),rowPointer3)="","",INDEX(INDIRECT("ALL["&amp;UNTANA7[#Headers]&amp;"]"),rowPointer3))</f>
        <v>29000</v>
      </c>
      <c r="R414" s="9" t="str">
        <f ca="1">IF(INDEX(INDIRECT("ALL["&amp;UNTANA7[#Headers]&amp;"]"),rowPointer3)="","",INDEX(INDIRECT("ALL["&amp;UNTANA7[#Headers]&amp;"]"),rowPointer3))</f>
        <v/>
      </c>
      <c r="S414" s="6" t="str">
        <f ca="1">IF(INDEX(INDIRECT("ALL["&amp;UNTANA7[#Headers]&amp;"]"),rowPointer3)="","",INDEX(INDIRECT("ALL["&amp;UNTANA7[#Headers]&amp;"]"),rowPointer3))</f>
        <v>96 LSN</v>
      </c>
      <c r="T414" s="4" t="str">
        <f ca="1">IF(INDEX(INDIRECT("ALL["&amp;UNTANA7[#Headers]&amp;"]"),rowPointer3)="","",INDEX(INDIRECT("ALL["&amp;UNTANA7[#Headers]&amp;"]"),rowPointer3))</f>
        <v/>
      </c>
      <c r="U414" s="4" t="str">
        <f ca="1">IF(INDEX(INDIRECT("ALL["&amp;UNTANA7[#Headers]&amp;"]"),rowPointer3)="","",INDEX(INDIRECT("ALL["&amp;UNTANA7[#Headers]&amp;"]"),rowPointer3))</f>
        <v/>
      </c>
      <c r="V414" s="9" t="str">
        <f ca="1">IF(INDEX(INDIRECT("ALL["&amp;UNTANA7[#Headers]&amp;"]"),rowPointer3)="","",INDEX(INDIRECT("ALL["&amp;UNTANA7[#Headers]&amp;"]"),rowPointer3))</f>
        <v/>
      </c>
      <c r="W414" s="6" t="str">
        <f ca="1">IF(INDEX(INDIRECT("ALL["&amp;UNTANA7[#Headers]&amp;"]"),rowPointer3)="","",INDEX(INDIRECT("ALL["&amp;UNTANA7[#Headers]&amp;"]"),rowPointer3))</f>
        <v/>
      </c>
    </row>
    <row r="415" spans="1:23" x14ac:dyDescent="0.25">
      <c r="A415" s="7">
        <v>411</v>
      </c>
      <c r="D415" s="6">
        <f t="shared" si="6"/>
        <v>411</v>
      </c>
      <c r="E415" s="6" t="str">
        <f ca="1">INDEX(INDIRECT("ALL["&amp;UNTANA7[#Headers]&amp;"]"),rowPointer3)</f>
        <v/>
      </c>
      <c r="F415" s="2" t="str">
        <f ca="1">INDEX(INDIRECT("ALL["&amp;UNTANA7[#Headers]&amp;"]"),rowPointer3)</f>
        <v/>
      </c>
      <c r="G415" s="6" t="str">
        <f ca="1">IF(INDEX(INDIRECT("ALL["&amp;UNTANA7[#Headers]&amp;"]"),rowPointer3)="","",INDEX(INDIRECT("ALL["&amp;UNTANA7[#Headers]&amp;"]"),rowPointer3))</f>
        <v/>
      </c>
      <c r="H415" s="6" t="str">
        <f ca="1">IF(INDEX(INDIRECT("ALL["&amp;UNTANA7[#Headers]&amp;"]"),rowPointer3)="","",INDEX(INDIRECT("ALL["&amp;UNTANA7[#Headers]&amp;"]"),rowPointer3))</f>
        <v/>
      </c>
      <c r="I415" s="6" t="str">
        <f ca="1">IF(INDEX(INDIRECT("ALL["&amp;UNTANA7[#Headers]&amp;"]"),rowPointer3)="","",INDEX(INDIRECT("ALL["&amp;UNTANA7[#Headers]&amp;"]"),rowPointer3))</f>
        <v/>
      </c>
      <c r="J415" s="6" t="str">
        <f ca="1">IF(INDEX(INDIRECT("ALL["&amp;UNTANA7[#Headers]&amp;"]"),rowPointer3)="","",INDEX(INDIRECT("ALL["&amp;UNTANA7[#Headers]&amp;"]"),rowPointer3))</f>
        <v/>
      </c>
      <c r="K415" s="2" t="str">
        <f ca="1">IF(INDEX(INDIRECT("ALL["&amp;UNTANA7[#Headers]&amp;"]"),rowPointer3)="","",INDEX(INDIRECT("ALL["&amp;UNTANA7[#Headers]&amp;"]"),rowPointer3))</f>
        <v/>
      </c>
      <c r="L415" s="6" t="str">
        <f ca="1">IF(INDEX(INDIRECT("ALL["&amp;UNTANA7[#Headers]&amp;"]"),rowPointer3)="","",INDEX(INDIRECT("ALL["&amp;UNTANA7[#Headers]&amp;"]"),rowPointer3))</f>
        <v/>
      </c>
      <c r="M415" s="6" t="str">
        <f ca="1">IF(INDEX(INDIRECT("ALL["&amp;UNTANA7[#Headers]&amp;"]"),rowPointer3)="","",INDEX(INDIRECT("ALL["&amp;UNTANA7[#Headers]&amp;"]"),rowPointer3))</f>
        <v>MEK PENSIL 2.0 TM1800</v>
      </c>
      <c r="N415" s="6">
        <f ca="1">IF(INDEX(INDIRECT("ALL["&amp;UNTANA7[#Headers]&amp;"]"),rowPointer3)="","",INDEX(INDIRECT("ALL["&amp;UNTANA7[#Headers]&amp;"]"),rowPointer3))</f>
        <v>2</v>
      </c>
      <c r="O415" s="9">
        <f ca="1">IF(INDEX(INDIRECT("ALL["&amp;UNTANA7[#Headers]&amp;"]"),rowPointer3)="","",INDEX(INDIRECT("ALL["&amp;UNTANA7[#Headers]&amp;"]"),rowPointer3))</f>
        <v>192</v>
      </c>
      <c r="P415" s="6" t="str">
        <f ca="1">IF(INDEX(INDIRECT("ALL["&amp;UNTANA7[#Headers]&amp;"]"),rowPointer3)="","",INDEX(INDIRECT("ALL["&amp;UNTANA7[#Headers]&amp;"]"),rowPointer3))</f>
        <v>LSN</v>
      </c>
      <c r="Q415" s="9">
        <f ca="1">IF(INDEX(INDIRECT("ALL["&amp;UNTANA7[#Headers]&amp;"]"),rowPointer3)="","",INDEX(INDIRECT("ALL["&amp;UNTANA7[#Headers]&amp;"]"),rowPointer3))</f>
        <v>29000</v>
      </c>
      <c r="R415" s="9" t="str">
        <f ca="1">IF(INDEX(INDIRECT("ALL["&amp;UNTANA7[#Headers]&amp;"]"),rowPointer3)="","",INDEX(INDIRECT("ALL["&amp;UNTANA7[#Headers]&amp;"]"),rowPointer3))</f>
        <v/>
      </c>
      <c r="S415" s="6" t="str">
        <f ca="1">IF(INDEX(INDIRECT("ALL["&amp;UNTANA7[#Headers]&amp;"]"),rowPointer3)="","",INDEX(INDIRECT("ALL["&amp;UNTANA7[#Headers]&amp;"]"),rowPointer3))</f>
        <v>96 LSN</v>
      </c>
      <c r="T415" s="4" t="str">
        <f ca="1">IF(INDEX(INDIRECT("ALL["&amp;UNTANA7[#Headers]&amp;"]"),rowPointer3)="","",INDEX(INDIRECT("ALL["&amp;UNTANA7[#Headers]&amp;"]"),rowPointer3))</f>
        <v/>
      </c>
      <c r="U415" s="4" t="str">
        <f ca="1">IF(INDEX(INDIRECT("ALL["&amp;UNTANA7[#Headers]&amp;"]"),rowPointer3)="","",INDEX(INDIRECT("ALL["&amp;UNTANA7[#Headers]&amp;"]"),rowPointer3))</f>
        <v/>
      </c>
      <c r="V415" s="9" t="str">
        <f ca="1">IF(INDEX(INDIRECT("ALL["&amp;UNTANA7[#Headers]&amp;"]"),rowPointer3)="","",INDEX(INDIRECT("ALL["&amp;UNTANA7[#Headers]&amp;"]"),rowPointer3))</f>
        <v/>
      </c>
      <c r="W415" s="6" t="str">
        <f ca="1">IF(INDEX(INDIRECT("ALL["&amp;UNTANA7[#Headers]&amp;"]"),rowPointer3)="","",INDEX(INDIRECT("ALL["&amp;UNTANA7[#Headers]&amp;"]"),rowPointer3))</f>
        <v/>
      </c>
    </row>
    <row r="416" spans="1:23" x14ac:dyDescent="0.25">
      <c r="A416" s="7">
        <v>412</v>
      </c>
      <c r="D416" s="6">
        <f t="shared" si="6"/>
        <v>412</v>
      </c>
      <c r="E416" s="6" t="str">
        <f ca="1">INDEX(INDIRECT("ALL["&amp;UNTANA7[#Headers]&amp;"]"),rowPointer3)</f>
        <v/>
      </c>
      <c r="F416" s="2" t="str">
        <f ca="1">INDEX(INDIRECT("ALL["&amp;UNTANA7[#Headers]&amp;"]"),rowPointer3)</f>
        <v/>
      </c>
      <c r="G416" s="6" t="str">
        <f ca="1">IF(INDEX(INDIRECT("ALL["&amp;UNTANA7[#Headers]&amp;"]"),rowPointer3)="","",INDEX(INDIRECT("ALL["&amp;UNTANA7[#Headers]&amp;"]"),rowPointer3))</f>
        <v/>
      </c>
      <c r="H416" s="6" t="str">
        <f ca="1">IF(INDEX(INDIRECT("ALL["&amp;UNTANA7[#Headers]&amp;"]"),rowPointer3)="","",INDEX(INDIRECT("ALL["&amp;UNTANA7[#Headers]&amp;"]"),rowPointer3))</f>
        <v/>
      </c>
      <c r="I416" s="6" t="str">
        <f ca="1">IF(INDEX(INDIRECT("ALL["&amp;UNTANA7[#Headers]&amp;"]"),rowPointer3)="","",INDEX(INDIRECT("ALL["&amp;UNTANA7[#Headers]&amp;"]"),rowPointer3))</f>
        <v/>
      </c>
      <c r="J416" s="6" t="str">
        <f ca="1">IF(INDEX(INDIRECT("ALL["&amp;UNTANA7[#Headers]&amp;"]"),rowPointer3)="","",INDEX(INDIRECT("ALL["&amp;UNTANA7[#Headers]&amp;"]"),rowPointer3))</f>
        <v/>
      </c>
      <c r="K416" s="2" t="str">
        <f ca="1">IF(INDEX(INDIRECT("ALL["&amp;UNTANA7[#Headers]&amp;"]"),rowPointer3)="","",INDEX(INDIRECT("ALL["&amp;UNTANA7[#Headers]&amp;"]"),rowPointer3))</f>
        <v/>
      </c>
      <c r="L416" s="6" t="str">
        <f ca="1">IF(INDEX(INDIRECT("ALL["&amp;UNTANA7[#Headers]&amp;"]"),rowPointer3)="","",INDEX(INDIRECT("ALL["&amp;UNTANA7[#Headers]&amp;"]"),rowPointer3))</f>
        <v/>
      </c>
      <c r="M416" s="6" t="str">
        <f ca="1">IF(INDEX(INDIRECT("ALL["&amp;UNTANA7[#Headers]&amp;"]"),rowPointer3)="","",INDEX(INDIRECT("ALL["&amp;UNTANA7[#Headers]&amp;"]"),rowPointer3))</f>
        <v>MEK TIZO 2.0 TM030-C</v>
      </c>
      <c r="N416" s="6">
        <f ca="1">IF(INDEX(INDIRECT("ALL["&amp;UNTANA7[#Headers]&amp;"]"),rowPointer3)="","",INDEX(INDIRECT("ALL["&amp;UNTANA7[#Headers]&amp;"]"),rowPointer3))</f>
        <v>1</v>
      </c>
      <c r="O416" s="9">
        <f ca="1">IF(INDEX(INDIRECT("ALL["&amp;UNTANA7[#Headers]&amp;"]"),rowPointer3)="","",INDEX(INDIRECT("ALL["&amp;UNTANA7[#Headers]&amp;"]"),rowPointer3))</f>
        <v>96</v>
      </c>
      <c r="P416" s="6" t="str">
        <f ca="1">IF(INDEX(INDIRECT("ALL["&amp;UNTANA7[#Headers]&amp;"]"),rowPointer3)="","",INDEX(INDIRECT("ALL["&amp;UNTANA7[#Headers]&amp;"]"),rowPointer3))</f>
        <v>LSN</v>
      </c>
      <c r="Q416" s="9">
        <f ca="1">IF(INDEX(INDIRECT("ALL["&amp;UNTANA7[#Headers]&amp;"]"),rowPointer3)="","",INDEX(INDIRECT("ALL["&amp;UNTANA7[#Headers]&amp;"]"),rowPointer3))</f>
        <v>29000</v>
      </c>
      <c r="R416" s="9" t="str">
        <f ca="1">IF(INDEX(INDIRECT("ALL["&amp;UNTANA7[#Headers]&amp;"]"),rowPointer3)="","",INDEX(INDIRECT("ALL["&amp;UNTANA7[#Headers]&amp;"]"),rowPointer3))</f>
        <v/>
      </c>
      <c r="S416" s="6" t="str">
        <f ca="1">IF(INDEX(INDIRECT("ALL["&amp;UNTANA7[#Headers]&amp;"]"),rowPointer3)="","",INDEX(INDIRECT("ALL["&amp;UNTANA7[#Headers]&amp;"]"),rowPointer3))</f>
        <v>96 LSN</v>
      </c>
      <c r="T416" s="4" t="str">
        <f ca="1">IF(INDEX(INDIRECT("ALL["&amp;UNTANA7[#Headers]&amp;"]"),rowPointer3)="","",INDEX(INDIRECT("ALL["&amp;UNTANA7[#Headers]&amp;"]"),rowPointer3))</f>
        <v/>
      </c>
      <c r="U416" s="4" t="str">
        <f ca="1">IF(INDEX(INDIRECT("ALL["&amp;UNTANA7[#Headers]&amp;"]"),rowPointer3)="","",INDEX(INDIRECT("ALL["&amp;UNTANA7[#Headers]&amp;"]"),rowPointer3))</f>
        <v/>
      </c>
      <c r="V416" s="9" t="str">
        <f ca="1">IF(INDEX(INDIRECT("ALL["&amp;UNTANA7[#Headers]&amp;"]"),rowPointer3)="","",INDEX(INDIRECT("ALL["&amp;UNTANA7[#Headers]&amp;"]"),rowPointer3))</f>
        <v/>
      </c>
      <c r="W416" s="6" t="str">
        <f ca="1">IF(INDEX(INDIRECT("ALL["&amp;UNTANA7[#Headers]&amp;"]"),rowPointer3)="","",INDEX(INDIRECT("ALL["&amp;UNTANA7[#Headers]&amp;"]"),rowPointer3))</f>
        <v/>
      </c>
    </row>
    <row r="417" spans="1:23" x14ac:dyDescent="0.25">
      <c r="A417" s="7">
        <v>413</v>
      </c>
      <c r="D417" s="6">
        <f t="shared" si="6"/>
        <v>413</v>
      </c>
      <c r="E417" s="6" t="str">
        <f ca="1">INDEX(INDIRECT("ALL["&amp;UNTANA7[#Headers]&amp;"]"),rowPointer3)</f>
        <v/>
      </c>
      <c r="F417" s="2" t="str">
        <f ca="1">INDEX(INDIRECT("ALL["&amp;UNTANA7[#Headers]&amp;"]"),rowPointer3)</f>
        <v/>
      </c>
      <c r="G417" s="6" t="str">
        <f ca="1">IF(INDEX(INDIRECT("ALL["&amp;UNTANA7[#Headers]&amp;"]"),rowPointer3)="","",INDEX(INDIRECT("ALL["&amp;UNTANA7[#Headers]&amp;"]"),rowPointer3))</f>
        <v/>
      </c>
      <c r="H417" s="6" t="str">
        <f ca="1">IF(INDEX(INDIRECT("ALL["&amp;UNTANA7[#Headers]&amp;"]"),rowPointer3)="","",INDEX(INDIRECT("ALL["&amp;UNTANA7[#Headers]&amp;"]"),rowPointer3))</f>
        <v/>
      </c>
      <c r="I417" s="6" t="str">
        <f ca="1">IF(INDEX(INDIRECT("ALL["&amp;UNTANA7[#Headers]&amp;"]"),rowPointer3)="","",INDEX(INDIRECT("ALL["&amp;UNTANA7[#Headers]&amp;"]"),rowPointer3))</f>
        <v/>
      </c>
      <c r="J417" s="6" t="str">
        <f ca="1">IF(INDEX(INDIRECT("ALL["&amp;UNTANA7[#Headers]&amp;"]"),rowPointer3)="","",INDEX(INDIRECT("ALL["&amp;UNTANA7[#Headers]&amp;"]"),rowPointer3))</f>
        <v/>
      </c>
      <c r="K417" s="2" t="str">
        <f ca="1">IF(INDEX(INDIRECT("ALL["&amp;UNTANA7[#Headers]&amp;"]"),rowPointer3)="","",INDEX(INDIRECT("ALL["&amp;UNTANA7[#Headers]&amp;"]"),rowPointer3))</f>
        <v/>
      </c>
      <c r="L417" s="6" t="str">
        <f ca="1">IF(INDEX(INDIRECT("ALL["&amp;UNTANA7[#Headers]&amp;"]"),rowPointer3)="","",INDEX(INDIRECT("ALL["&amp;UNTANA7[#Headers]&amp;"]"),rowPointer3))</f>
        <v/>
      </c>
      <c r="M417" s="6" t="str">
        <f ca="1">IF(INDEX(INDIRECT("ALL["&amp;UNTANA7[#Headers]&amp;"]"),rowPointer3)="","",INDEX(INDIRECT("ALL["&amp;UNTANA7[#Headers]&amp;"]"),rowPointer3))</f>
        <v>MEK PENSIL 2.0 TIZO TM030-F</v>
      </c>
      <c r="N417" s="6">
        <f ca="1">IF(INDEX(INDIRECT("ALL["&amp;UNTANA7[#Headers]&amp;"]"),rowPointer3)="","",INDEX(INDIRECT("ALL["&amp;UNTANA7[#Headers]&amp;"]"),rowPointer3))</f>
        <v>1</v>
      </c>
      <c r="O417" s="9">
        <f ca="1">IF(INDEX(INDIRECT("ALL["&amp;UNTANA7[#Headers]&amp;"]"),rowPointer3)="","",INDEX(INDIRECT("ALL["&amp;UNTANA7[#Headers]&amp;"]"),rowPointer3))</f>
        <v>96</v>
      </c>
      <c r="P417" s="6" t="str">
        <f ca="1">IF(INDEX(INDIRECT("ALL["&amp;UNTANA7[#Headers]&amp;"]"),rowPointer3)="","",INDEX(INDIRECT("ALL["&amp;UNTANA7[#Headers]&amp;"]"),rowPointer3))</f>
        <v>LSN</v>
      </c>
      <c r="Q417" s="9">
        <f ca="1">IF(INDEX(INDIRECT("ALL["&amp;UNTANA7[#Headers]&amp;"]"),rowPointer3)="","",INDEX(INDIRECT("ALL["&amp;UNTANA7[#Headers]&amp;"]"),rowPointer3))</f>
        <v>29000</v>
      </c>
      <c r="R417" s="9" t="str">
        <f ca="1">IF(INDEX(INDIRECT("ALL["&amp;UNTANA7[#Headers]&amp;"]"),rowPointer3)="","",INDEX(INDIRECT("ALL["&amp;UNTANA7[#Headers]&amp;"]"),rowPointer3))</f>
        <v/>
      </c>
      <c r="S417" s="6" t="str">
        <f ca="1">IF(INDEX(INDIRECT("ALL["&amp;UNTANA7[#Headers]&amp;"]"),rowPointer3)="","",INDEX(INDIRECT("ALL["&amp;UNTANA7[#Headers]&amp;"]"),rowPointer3))</f>
        <v>96 LSN</v>
      </c>
      <c r="T417" s="4" t="str">
        <f ca="1">IF(INDEX(INDIRECT("ALL["&amp;UNTANA7[#Headers]&amp;"]"),rowPointer3)="","",INDEX(INDIRECT("ALL["&amp;UNTANA7[#Headers]&amp;"]"),rowPointer3))</f>
        <v/>
      </c>
      <c r="U417" s="4" t="str">
        <f ca="1">IF(INDEX(INDIRECT("ALL["&amp;UNTANA7[#Headers]&amp;"]"),rowPointer3)="","",INDEX(INDIRECT("ALL["&amp;UNTANA7[#Headers]&amp;"]"),rowPointer3))</f>
        <v/>
      </c>
      <c r="V417" s="9" t="str">
        <f ca="1">IF(INDEX(INDIRECT("ALL["&amp;UNTANA7[#Headers]&amp;"]"),rowPointer3)="","",INDEX(INDIRECT("ALL["&amp;UNTANA7[#Headers]&amp;"]"),rowPointer3))</f>
        <v/>
      </c>
      <c r="W417" s="6" t="str">
        <f ca="1">IF(INDEX(INDIRECT("ALL["&amp;UNTANA7[#Headers]&amp;"]"),rowPointer3)="","",INDEX(INDIRECT("ALL["&amp;UNTANA7[#Headers]&amp;"]"),rowPointer3))</f>
        <v/>
      </c>
    </row>
    <row r="418" spans="1:23" x14ac:dyDescent="0.25">
      <c r="A418" s="7">
        <v>414</v>
      </c>
      <c r="D418" s="6">
        <f t="shared" si="6"/>
        <v>414</v>
      </c>
      <c r="E418" s="6" t="str">
        <f ca="1">INDEX(INDIRECT("ALL["&amp;UNTANA7[#Headers]&amp;"]"),rowPointer3)</f>
        <v/>
      </c>
      <c r="F418" s="2" t="str">
        <f ca="1">INDEX(INDIRECT("ALL["&amp;UNTANA7[#Headers]&amp;"]"),rowPointer3)</f>
        <v/>
      </c>
      <c r="G418" s="6" t="str">
        <f ca="1">IF(INDEX(INDIRECT("ALL["&amp;UNTANA7[#Headers]&amp;"]"),rowPointer3)="","",INDEX(INDIRECT("ALL["&amp;UNTANA7[#Headers]&amp;"]"),rowPointer3))</f>
        <v/>
      </c>
      <c r="H418" s="6" t="str">
        <f ca="1">IF(INDEX(INDIRECT("ALL["&amp;UNTANA7[#Headers]&amp;"]"),rowPointer3)="","",INDEX(INDIRECT("ALL["&amp;UNTANA7[#Headers]&amp;"]"),rowPointer3))</f>
        <v/>
      </c>
      <c r="I418" s="6" t="str">
        <f ca="1">IF(INDEX(INDIRECT("ALL["&amp;UNTANA7[#Headers]&amp;"]"),rowPointer3)="","",INDEX(INDIRECT("ALL["&amp;UNTANA7[#Headers]&amp;"]"),rowPointer3))</f>
        <v/>
      </c>
      <c r="J418" s="6" t="str">
        <f ca="1">IF(INDEX(INDIRECT("ALL["&amp;UNTANA7[#Headers]&amp;"]"),rowPointer3)="","",INDEX(INDIRECT("ALL["&amp;UNTANA7[#Headers]&amp;"]"),rowPointer3))</f>
        <v/>
      </c>
      <c r="K418" s="2" t="str">
        <f ca="1">IF(INDEX(INDIRECT("ALL["&amp;UNTANA7[#Headers]&amp;"]"),rowPointer3)="","",INDEX(INDIRECT("ALL["&amp;UNTANA7[#Headers]&amp;"]"),rowPointer3))</f>
        <v/>
      </c>
      <c r="L418" s="6" t="str">
        <f ca="1">IF(INDEX(INDIRECT("ALL["&amp;UNTANA7[#Headers]&amp;"]"),rowPointer3)="","",INDEX(INDIRECT("ALL["&amp;UNTANA7[#Headers]&amp;"]"),rowPointer3))</f>
        <v/>
      </c>
      <c r="M418" s="6" t="str">
        <f ca="1">IF(INDEX(INDIRECT("ALL["&amp;UNTANA7[#Headers]&amp;"]"),rowPointer3)="","",INDEX(INDIRECT("ALL["&amp;UNTANA7[#Headers]&amp;"]"),rowPointer3))</f>
        <v>MEK PENSIL 2.0 TIZO TM030-G</v>
      </c>
      <c r="N418" s="6">
        <f ca="1">IF(INDEX(INDIRECT("ALL["&amp;UNTANA7[#Headers]&amp;"]"),rowPointer3)="","",INDEX(INDIRECT("ALL["&amp;UNTANA7[#Headers]&amp;"]"),rowPointer3))</f>
        <v>1</v>
      </c>
      <c r="O418" s="9">
        <f ca="1">IF(INDEX(INDIRECT("ALL["&amp;UNTANA7[#Headers]&amp;"]"),rowPointer3)="","",INDEX(INDIRECT("ALL["&amp;UNTANA7[#Headers]&amp;"]"),rowPointer3))</f>
        <v>96</v>
      </c>
      <c r="P418" s="6" t="str">
        <f ca="1">IF(INDEX(INDIRECT("ALL["&amp;UNTANA7[#Headers]&amp;"]"),rowPointer3)="","",INDEX(INDIRECT("ALL["&amp;UNTANA7[#Headers]&amp;"]"),rowPointer3))</f>
        <v>LSN</v>
      </c>
      <c r="Q418" s="9">
        <f ca="1">IF(INDEX(INDIRECT("ALL["&amp;UNTANA7[#Headers]&amp;"]"),rowPointer3)="","",INDEX(INDIRECT("ALL["&amp;UNTANA7[#Headers]&amp;"]"),rowPointer3))</f>
        <v>29000</v>
      </c>
      <c r="R418" s="9" t="str">
        <f ca="1">IF(INDEX(INDIRECT("ALL["&amp;UNTANA7[#Headers]&amp;"]"),rowPointer3)="","",INDEX(INDIRECT("ALL["&amp;UNTANA7[#Headers]&amp;"]"),rowPointer3))</f>
        <v/>
      </c>
      <c r="S418" s="6" t="str">
        <f ca="1">IF(INDEX(INDIRECT("ALL["&amp;UNTANA7[#Headers]&amp;"]"),rowPointer3)="","",INDEX(INDIRECT("ALL["&amp;UNTANA7[#Headers]&amp;"]"),rowPointer3))</f>
        <v>96 LSN</v>
      </c>
      <c r="T418" s="4" t="str">
        <f ca="1">IF(INDEX(INDIRECT("ALL["&amp;UNTANA7[#Headers]&amp;"]"),rowPointer3)="","",INDEX(INDIRECT("ALL["&amp;UNTANA7[#Headers]&amp;"]"),rowPointer3))</f>
        <v/>
      </c>
      <c r="U418" s="4" t="str">
        <f ca="1">IF(INDEX(INDIRECT("ALL["&amp;UNTANA7[#Headers]&amp;"]"),rowPointer3)="","",INDEX(INDIRECT("ALL["&amp;UNTANA7[#Headers]&amp;"]"),rowPointer3))</f>
        <v/>
      </c>
      <c r="V418" s="9" t="str">
        <f ca="1">IF(INDEX(INDIRECT("ALL["&amp;UNTANA7[#Headers]&amp;"]"),rowPointer3)="","",INDEX(INDIRECT("ALL["&amp;UNTANA7[#Headers]&amp;"]"),rowPointer3))</f>
        <v/>
      </c>
      <c r="W418" s="6" t="str">
        <f ca="1">IF(INDEX(INDIRECT("ALL["&amp;UNTANA7[#Headers]&amp;"]"),rowPointer3)="","",INDEX(INDIRECT("ALL["&amp;UNTANA7[#Headers]&amp;"]"),rowPointer3))</f>
        <v/>
      </c>
    </row>
    <row r="419" spans="1:23" x14ac:dyDescent="0.25">
      <c r="A419" s="7">
        <v>415</v>
      </c>
      <c r="D419" s="6">
        <f t="shared" si="6"/>
        <v>415</v>
      </c>
      <c r="E419" s="6" t="str">
        <f ca="1">INDEX(INDIRECT("ALL["&amp;UNTANA7[#Headers]&amp;"]"),rowPointer3)</f>
        <v/>
      </c>
      <c r="F419" s="2" t="str">
        <f ca="1">INDEX(INDIRECT("ALL["&amp;UNTANA7[#Headers]&amp;"]"),rowPointer3)</f>
        <v/>
      </c>
      <c r="G419" s="6" t="str">
        <f ca="1">IF(INDEX(INDIRECT("ALL["&amp;UNTANA7[#Headers]&amp;"]"),rowPointer3)="","",INDEX(INDIRECT("ALL["&amp;UNTANA7[#Headers]&amp;"]"),rowPointer3))</f>
        <v/>
      </c>
      <c r="H419" s="6" t="str">
        <f ca="1">IF(INDEX(INDIRECT("ALL["&amp;UNTANA7[#Headers]&amp;"]"),rowPointer3)="","",INDEX(INDIRECT("ALL["&amp;UNTANA7[#Headers]&amp;"]"),rowPointer3))</f>
        <v/>
      </c>
      <c r="I419" s="6" t="str">
        <f ca="1">IF(INDEX(INDIRECT("ALL["&amp;UNTANA7[#Headers]&amp;"]"),rowPointer3)="","",INDEX(INDIRECT("ALL["&amp;UNTANA7[#Headers]&amp;"]"),rowPointer3))</f>
        <v/>
      </c>
      <c r="J419" s="6" t="str">
        <f ca="1">IF(INDEX(INDIRECT("ALL["&amp;UNTANA7[#Headers]&amp;"]"),rowPointer3)="","",INDEX(INDIRECT("ALL["&amp;UNTANA7[#Headers]&amp;"]"),rowPointer3))</f>
        <v/>
      </c>
      <c r="K419" s="2" t="str">
        <f ca="1">IF(INDEX(INDIRECT("ALL["&amp;UNTANA7[#Headers]&amp;"]"),rowPointer3)="","",INDEX(INDIRECT("ALL["&amp;UNTANA7[#Headers]&amp;"]"),rowPointer3))</f>
        <v/>
      </c>
      <c r="L419" s="6" t="str">
        <f ca="1">IF(INDEX(INDIRECT("ALL["&amp;UNTANA7[#Headers]&amp;"]"),rowPointer3)="","",INDEX(INDIRECT("ALL["&amp;UNTANA7[#Headers]&amp;"]"),rowPointer3))</f>
        <v/>
      </c>
      <c r="M419" s="6" t="str">
        <f ca="1">IF(INDEX(INDIRECT("ALL["&amp;UNTANA7[#Headers]&amp;"]"),rowPointer3)="","",INDEX(INDIRECT("ALL["&amp;UNTANA7[#Headers]&amp;"]"),rowPointer3))</f>
        <v>MEK PENSIL 2.0 TIZO TM030-H</v>
      </c>
      <c r="N419" s="6">
        <f ca="1">IF(INDEX(INDIRECT("ALL["&amp;UNTANA7[#Headers]&amp;"]"),rowPointer3)="","",INDEX(INDIRECT("ALL["&amp;UNTANA7[#Headers]&amp;"]"),rowPointer3))</f>
        <v>1</v>
      </c>
      <c r="O419" s="9">
        <f ca="1">IF(INDEX(INDIRECT("ALL["&amp;UNTANA7[#Headers]&amp;"]"),rowPointer3)="","",INDEX(INDIRECT("ALL["&amp;UNTANA7[#Headers]&amp;"]"),rowPointer3))</f>
        <v>96</v>
      </c>
      <c r="P419" s="6" t="str">
        <f ca="1">IF(INDEX(INDIRECT("ALL["&amp;UNTANA7[#Headers]&amp;"]"),rowPointer3)="","",INDEX(INDIRECT("ALL["&amp;UNTANA7[#Headers]&amp;"]"),rowPointer3))</f>
        <v>LSN</v>
      </c>
      <c r="Q419" s="9">
        <f ca="1">IF(INDEX(INDIRECT("ALL["&amp;UNTANA7[#Headers]&amp;"]"),rowPointer3)="","",INDEX(INDIRECT("ALL["&amp;UNTANA7[#Headers]&amp;"]"),rowPointer3))</f>
        <v>29000</v>
      </c>
      <c r="R419" s="9" t="str">
        <f ca="1">IF(INDEX(INDIRECT("ALL["&amp;UNTANA7[#Headers]&amp;"]"),rowPointer3)="","",INDEX(INDIRECT("ALL["&amp;UNTANA7[#Headers]&amp;"]"),rowPointer3))</f>
        <v/>
      </c>
      <c r="S419" s="6" t="str">
        <f ca="1">IF(INDEX(INDIRECT("ALL["&amp;UNTANA7[#Headers]&amp;"]"),rowPointer3)="","",INDEX(INDIRECT("ALL["&amp;UNTANA7[#Headers]&amp;"]"),rowPointer3))</f>
        <v>96 LSN</v>
      </c>
      <c r="T419" s="4" t="str">
        <f ca="1">IF(INDEX(INDIRECT("ALL["&amp;UNTANA7[#Headers]&amp;"]"),rowPointer3)="","",INDEX(INDIRECT("ALL["&amp;UNTANA7[#Headers]&amp;"]"),rowPointer3))</f>
        <v/>
      </c>
      <c r="U419" s="4" t="str">
        <f ca="1">IF(INDEX(INDIRECT("ALL["&amp;UNTANA7[#Headers]&amp;"]"),rowPointer3)="","",INDEX(INDIRECT("ALL["&amp;UNTANA7[#Headers]&amp;"]"),rowPointer3))</f>
        <v/>
      </c>
      <c r="V419" s="9" t="str">
        <f ca="1">IF(INDEX(INDIRECT("ALL["&amp;UNTANA7[#Headers]&amp;"]"),rowPointer3)="","",INDEX(INDIRECT("ALL["&amp;UNTANA7[#Headers]&amp;"]"),rowPointer3))</f>
        <v/>
      </c>
      <c r="W419" s="6" t="str">
        <f ca="1">IF(INDEX(INDIRECT("ALL["&amp;UNTANA7[#Headers]&amp;"]"),rowPointer3)="","",INDEX(INDIRECT("ALL["&amp;UNTANA7[#Headers]&amp;"]"),rowPointer3))</f>
        <v/>
      </c>
    </row>
    <row r="420" spans="1:23" x14ac:dyDescent="0.25">
      <c r="A420" s="7">
        <v>416</v>
      </c>
      <c r="D420" s="6">
        <f t="shared" si="6"/>
        <v>416</v>
      </c>
      <c r="E420" s="6" t="str">
        <f ca="1">INDEX(INDIRECT("ALL["&amp;UNTANA7[#Headers]&amp;"]"),rowPointer3)</f>
        <v/>
      </c>
      <c r="F420" s="2" t="str">
        <f ca="1">INDEX(INDIRECT("ALL["&amp;UNTANA7[#Headers]&amp;"]"),rowPointer3)</f>
        <v/>
      </c>
      <c r="G420" s="6" t="str">
        <f ca="1">IF(INDEX(INDIRECT("ALL["&amp;UNTANA7[#Headers]&amp;"]"),rowPointer3)="","",INDEX(INDIRECT("ALL["&amp;UNTANA7[#Headers]&amp;"]"),rowPointer3))</f>
        <v/>
      </c>
      <c r="H420" s="6" t="str">
        <f ca="1">IF(INDEX(INDIRECT("ALL["&amp;UNTANA7[#Headers]&amp;"]"),rowPointer3)="","",INDEX(INDIRECT("ALL["&amp;UNTANA7[#Headers]&amp;"]"),rowPointer3))</f>
        <v/>
      </c>
      <c r="I420" s="6" t="str">
        <f ca="1">IF(INDEX(INDIRECT("ALL["&amp;UNTANA7[#Headers]&amp;"]"),rowPointer3)="","",INDEX(INDIRECT("ALL["&amp;UNTANA7[#Headers]&amp;"]"),rowPointer3))</f>
        <v/>
      </c>
      <c r="J420" s="6" t="str">
        <f ca="1">IF(INDEX(INDIRECT("ALL["&amp;UNTANA7[#Headers]&amp;"]"),rowPointer3)="","",INDEX(INDIRECT("ALL["&amp;UNTANA7[#Headers]&amp;"]"),rowPointer3))</f>
        <v/>
      </c>
      <c r="K420" s="2" t="str">
        <f ca="1">IF(INDEX(INDIRECT("ALL["&amp;UNTANA7[#Headers]&amp;"]"),rowPointer3)="","",INDEX(INDIRECT("ALL["&amp;UNTANA7[#Headers]&amp;"]"),rowPointer3))</f>
        <v/>
      </c>
      <c r="L420" s="6" t="str">
        <f ca="1">IF(INDEX(INDIRECT("ALL["&amp;UNTANA7[#Headers]&amp;"]"),rowPointer3)="","",INDEX(INDIRECT("ALL["&amp;UNTANA7[#Headers]&amp;"]"),rowPointer3))</f>
        <v/>
      </c>
      <c r="M420" s="6" t="str">
        <f ca="1">IF(INDEX(INDIRECT("ALL["&amp;UNTANA7[#Headers]&amp;"]"),rowPointer3)="","",INDEX(INDIRECT("ALL["&amp;UNTANA7[#Headers]&amp;"]"),rowPointer3))</f>
        <v>MEK PENSIL 2B 2.0 TM01661</v>
      </c>
      <c r="N420" s="6">
        <f ca="1">IF(INDEX(INDIRECT("ALL["&amp;UNTANA7[#Headers]&amp;"]"),rowPointer3)="","",INDEX(INDIRECT("ALL["&amp;UNTANA7[#Headers]&amp;"]"),rowPointer3))</f>
        <v>1</v>
      </c>
      <c r="O420" s="9">
        <f ca="1">IF(INDEX(INDIRECT("ALL["&amp;UNTANA7[#Headers]&amp;"]"),rowPointer3)="","",INDEX(INDIRECT("ALL["&amp;UNTANA7[#Headers]&amp;"]"),rowPointer3))</f>
        <v>144</v>
      </c>
      <c r="P420" s="6" t="str">
        <f ca="1">IF(INDEX(INDIRECT("ALL["&amp;UNTANA7[#Headers]&amp;"]"),rowPointer3)="","",INDEX(INDIRECT("ALL["&amp;UNTANA7[#Headers]&amp;"]"),rowPointer3))</f>
        <v>LSN</v>
      </c>
      <c r="Q420" s="9">
        <f ca="1">IF(INDEX(INDIRECT("ALL["&amp;UNTANA7[#Headers]&amp;"]"),rowPointer3)="","",INDEX(INDIRECT("ALL["&amp;UNTANA7[#Headers]&amp;"]"),rowPointer3))</f>
        <v>19000</v>
      </c>
      <c r="R420" s="9" t="str">
        <f ca="1">IF(INDEX(INDIRECT("ALL["&amp;UNTANA7[#Headers]&amp;"]"),rowPointer3)="","",INDEX(INDIRECT("ALL["&amp;UNTANA7[#Headers]&amp;"]"),rowPointer3))</f>
        <v/>
      </c>
      <c r="S420" s="6" t="str">
        <f ca="1">IF(INDEX(INDIRECT("ALL["&amp;UNTANA7[#Headers]&amp;"]"),rowPointer3)="","",INDEX(INDIRECT("ALL["&amp;UNTANA7[#Headers]&amp;"]"),rowPointer3))</f>
        <v>144 LSN</v>
      </c>
      <c r="T420" s="4" t="str">
        <f ca="1">IF(INDEX(INDIRECT("ALL["&amp;UNTANA7[#Headers]&amp;"]"),rowPointer3)="","",INDEX(INDIRECT("ALL["&amp;UNTANA7[#Headers]&amp;"]"),rowPointer3))</f>
        <v/>
      </c>
      <c r="U420" s="4" t="str">
        <f ca="1">IF(INDEX(INDIRECT("ALL["&amp;UNTANA7[#Headers]&amp;"]"),rowPointer3)="","",INDEX(INDIRECT("ALL["&amp;UNTANA7[#Headers]&amp;"]"),rowPointer3))</f>
        <v/>
      </c>
      <c r="V420" s="9" t="str">
        <f ca="1">IF(INDEX(INDIRECT("ALL["&amp;UNTANA7[#Headers]&amp;"]"),rowPointer3)="","",INDEX(INDIRECT("ALL["&amp;UNTANA7[#Headers]&amp;"]"),rowPointer3))</f>
        <v/>
      </c>
      <c r="W420" s="6" t="str">
        <f ca="1">IF(INDEX(INDIRECT("ALL["&amp;UNTANA7[#Headers]&amp;"]"),rowPointer3)="","",INDEX(INDIRECT("ALL["&amp;UNTANA7[#Headers]&amp;"]"),rowPointer3))</f>
        <v/>
      </c>
    </row>
    <row r="421" spans="1:23" x14ac:dyDescent="0.25">
      <c r="A421" s="7">
        <v>417</v>
      </c>
      <c r="D421" s="6">
        <f t="shared" si="6"/>
        <v>417</v>
      </c>
      <c r="E421" s="6" t="str">
        <f ca="1">INDEX(INDIRECT("ALL["&amp;UNTANA7[#Headers]&amp;"]"),rowPointer3)</f>
        <v/>
      </c>
      <c r="F421" s="2" t="str">
        <f ca="1">INDEX(INDIRECT("ALL["&amp;UNTANA7[#Headers]&amp;"]"),rowPointer3)</f>
        <v/>
      </c>
      <c r="G421" s="6" t="str">
        <f ca="1">IF(INDEX(INDIRECT("ALL["&amp;UNTANA7[#Headers]&amp;"]"),rowPointer3)="","",INDEX(INDIRECT("ALL["&amp;UNTANA7[#Headers]&amp;"]"),rowPointer3))</f>
        <v/>
      </c>
      <c r="H421" s="6" t="str">
        <f ca="1">IF(INDEX(INDIRECT("ALL["&amp;UNTANA7[#Headers]&amp;"]"),rowPointer3)="","",INDEX(INDIRECT("ALL["&amp;UNTANA7[#Headers]&amp;"]"),rowPointer3))</f>
        <v/>
      </c>
      <c r="I421" s="6" t="str">
        <f ca="1">IF(INDEX(INDIRECT("ALL["&amp;UNTANA7[#Headers]&amp;"]"),rowPointer3)="","",INDEX(INDIRECT("ALL["&amp;UNTANA7[#Headers]&amp;"]"),rowPointer3))</f>
        <v/>
      </c>
      <c r="J421" s="6" t="str">
        <f ca="1">IF(INDEX(INDIRECT("ALL["&amp;UNTANA7[#Headers]&amp;"]"),rowPointer3)="","",INDEX(INDIRECT("ALL["&amp;UNTANA7[#Headers]&amp;"]"),rowPointer3))</f>
        <v/>
      </c>
      <c r="K421" s="2" t="str">
        <f ca="1">IF(INDEX(INDIRECT("ALL["&amp;UNTANA7[#Headers]&amp;"]"),rowPointer3)="","",INDEX(INDIRECT("ALL["&amp;UNTANA7[#Headers]&amp;"]"),rowPointer3))</f>
        <v/>
      </c>
      <c r="L421" s="6" t="str">
        <f ca="1">IF(INDEX(INDIRECT("ALL["&amp;UNTANA7[#Headers]&amp;"]"),rowPointer3)="","",INDEX(INDIRECT("ALL["&amp;UNTANA7[#Headers]&amp;"]"),rowPointer3))</f>
        <v/>
      </c>
      <c r="M421" s="6" t="str">
        <f ca="1">IF(INDEX(INDIRECT("ALL["&amp;UNTANA7[#Headers]&amp;"]"),rowPointer3)="","",INDEX(INDIRECT("ALL["&amp;UNTANA7[#Headers]&amp;"]"),rowPointer3))</f>
        <v>MEK PENSIL 2B 2.0 TM01069</v>
      </c>
      <c r="N421" s="6">
        <f ca="1">IF(INDEX(INDIRECT("ALL["&amp;UNTANA7[#Headers]&amp;"]"),rowPointer3)="","",INDEX(INDIRECT("ALL["&amp;UNTANA7[#Headers]&amp;"]"),rowPointer3))</f>
        <v>1</v>
      </c>
      <c r="O421" s="9">
        <f ca="1">IF(INDEX(INDIRECT("ALL["&amp;UNTANA7[#Headers]&amp;"]"),rowPointer3)="","",INDEX(INDIRECT("ALL["&amp;UNTANA7[#Headers]&amp;"]"),rowPointer3))</f>
        <v>144</v>
      </c>
      <c r="P421" s="6" t="str">
        <f ca="1">IF(INDEX(INDIRECT("ALL["&amp;UNTANA7[#Headers]&amp;"]"),rowPointer3)="","",INDEX(INDIRECT("ALL["&amp;UNTANA7[#Headers]&amp;"]"),rowPointer3))</f>
        <v>LSN</v>
      </c>
      <c r="Q421" s="9">
        <f ca="1">IF(INDEX(INDIRECT("ALL["&amp;UNTANA7[#Headers]&amp;"]"),rowPointer3)="","",INDEX(INDIRECT("ALL["&amp;UNTANA7[#Headers]&amp;"]"),rowPointer3))</f>
        <v>19000</v>
      </c>
      <c r="R421" s="9" t="str">
        <f ca="1">IF(INDEX(INDIRECT("ALL["&amp;UNTANA7[#Headers]&amp;"]"),rowPointer3)="","",INDEX(INDIRECT("ALL["&amp;UNTANA7[#Headers]&amp;"]"),rowPointer3))</f>
        <v/>
      </c>
      <c r="S421" s="6" t="str">
        <f ca="1">IF(INDEX(INDIRECT("ALL["&amp;UNTANA7[#Headers]&amp;"]"),rowPointer3)="","",INDEX(INDIRECT("ALL["&amp;UNTANA7[#Headers]&amp;"]"),rowPointer3))</f>
        <v>144 LSN</v>
      </c>
      <c r="T421" s="4" t="str">
        <f ca="1">IF(INDEX(INDIRECT("ALL["&amp;UNTANA7[#Headers]&amp;"]"),rowPointer3)="","",INDEX(INDIRECT("ALL["&amp;UNTANA7[#Headers]&amp;"]"),rowPointer3))</f>
        <v/>
      </c>
      <c r="U421" s="4" t="str">
        <f ca="1">IF(INDEX(INDIRECT("ALL["&amp;UNTANA7[#Headers]&amp;"]"),rowPointer3)="","",INDEX(INDIRECT("ALL["&amp;UNTANA7[#Headers]&amp;"]"),rowPointer3))</f>
        <v/>
      </c>
      <c r="V421" s="9" t="str">
        <f ca="1">IF(INDEX(INDIRECT("ALL["&amp;UNTANA7[#Headers]&amp;"]"),rowPointer3)="","",INDEX(INDIRECT("ALL["&amp;UNTANA7[#Headers]&amp;"]"),rowPointer3))</f>
        <v/>
      </c>
      <c r="W421" s="6" t="str">
        <f ca="1">IF(INDEX(INDIRECT("ALL["&amp;UNTANA7[#Headers]&amp;"]"),rowPointer3)="","",INDEX(INDIRECT("ALL["&amp;UNTANA7[#Headers]&amp;"]"),rowPointer3))</f>
        <v/>
      </c>
    </row>
    <row r="422" spans="1:23" x14ac:dyDescent="0.25">
      <c r="A422" s="7">
        <v>418</v>
      </c>
      <c r="D422" s="6">
        <f t="shared" si="6"/>
        <v>418</v>
      </c>
      <c r="E422" s="6" t="str">
        <f ca="1">INDEX(INDIRECT("ALL["&amp;UNTANA7[#Headers]&amp;"]"),rowPointer3)</f>
        <v/>
      </c>
      <c r="F422" s="2" t="str">
        <f ca="1">INDEX(INDIRECT("ALL["&amp;UNTANA7[#Headers]&amp;"]"),rowPointer3)</f>
        <v/>
      </c>
      <c r="G422" s="6" t="str">
        <f ca="1">IF(INDEX(INDIRECT("ALL["&amp;UNTANA7[#Headers]&amp;"]"),rowPointer3)="","",INDEX(INDIRECT("ALL["&amp;UNTANA7[#Headers]&amp;"]"),rowPointer3))</f>
        <v/>
      </c>
      <c r="H422" s="6" t="str">
        <f ca="1">IF(INDEX(INDIRECT("ALL["&amp;UNTANA7[#Headers]&amp;"]"),rowPointer3)="","",INDEX(INDIRECT("ALL["&amp;UNTANA7[#Headers]&amp;"]"),rowPointer3))</f>
        <v/>
      </c>
      <c r="I422" s="6" t="str">
        <f ca="1">IF(INDEX(INDIRECT("ALL["&amp;UNTANA7[#Headers]&amp;"]"),rowPointer3)="","",INDEX(INDIRECT("ALL["&amp;UNTANA7[#Headers]&amp;"]"),rowPointer3))</f>
        <v/>
      </c>
      <c r="J422" s="6" t="str">
        <f ca="1">IF(INDEX(INDIRECT("ALL["&amp;UNTANA7[#Headers]&amp;"]"),rowPointer3)="","",INDEX(INDIRECT("ALL["&amp;UNTANA7[#Headers]&amp;"]"),rowPointer3))</f>
        <v/>
      </c>
      <c r="K422" s="2" t="str">
        <f ca="1">IF(INDEX(INDIRECT("ALL["&amp;UNTANA7[#Headers]&amp;"]"),rowPointer3)="","",INDEX(INDIRECT("ALL["&amp;UNTANA7[#Headers]&amp;"]"),rowPointer3))</f>
        <v/>
      </c>
      <c r="L422" s="6" t="str">
        <f ca="1">IF(INDEX(INDIRECT("ALL["&amp;UNTANA7[#Headers]&amp;"]"),rowPointer3)="","",INDEX(INDIRECT("ALL["&amp;UNTANA7[#Headers]&amp;"]"),rowPointer3))</f>
        <v/>
      </c>
      <c r="M422" s="6" t="str">
        <f ca="1">IF(INDEX(INDIRECT("ALL["&amp;UNTANA7[#Headers]&amp;"]"),rowPointer3)="","",INDEX(INDIRECT("ALL["&amp;UNTANA7[#Headers]&amp;"]"),rowPointer3))</f>
        <v>GEL TIZO TG31220</v>
      </c>
      <c r="N422" s="6">
        <f ca="1">IF(INDEX(INDIRECT("ALL["&amp;UNTANA7[#Headers]&amp;"]"),rowPointer3)="","",INDEX(INDIRECT("ALL["&amp;UNTANA7[#Headers]&amp;"]"),rowPointer3))</f>
        <v>2</v>
      </c>
      <c r="O422" s="9">
        <f ca="1">IF(INDEX(INDIRECT("ALL["&amp;UNTANA7[#Headers]&amp;"]"),rowPointer3)="","",INDEX(INDIRECT("ALL["&amp;UNTANA7[#Headers]&amp;"]"),rowPointer3))</f>
        <v>288</v>
      </c>
      <c r="P422" s="6" t="str">
        <f ca="1">IF(INDEX(INDIRECT("ALL["&amp;UNTANA7[#Headers]&amp;"]"),rowPointer3)="","",INDEX(INDIRECT("ALL["&amp;UNTANA7[#Headers]&amp;"]"),rowPointer3))</f>
        <v>LSN</v>
      </c>
      <c r="Q422" s="9">
        <f ca="1">IF(INDEX(INDIRECT("ALL["&amp;UNTANA7[#Headers]&amp;"]"),rowPointer3)="","",INDEX(INDIRECT("ALL["&amp;UNTANA7[#Headers]&amp;"]"),rowPointer3))</f>
        <v>21000</v>
      </c>
      <c r="R422" s="9" t="str">
        <f ca="1">IF(INDEX(INDIRECT("ALL["&amp;UNTANA7[#Headers]&amp;"]"),rowPointer3)="","",INDEX(INDIRECT("ALL["&amp;UNTANA7[#Headers]&amp;"]"),rowPointer3))</f>
        <v/>
      </c>
      <c r="S422" s="6" t="str">
        <f ca="1">IF(INDEX(INDIRECT("ALL["&amp;UNTANA7[#Headers]&amp;"]"),rowPointer3)="","",INDEX(INDIRECT("ALL["&amp;UNTANA7[#Headers]&amp;"]"),rowPointer3))</f>
        <v>144 LSN</v>
      </c>
      <c r="T422" s="4" t="str">
        <f ca="1">IF(INDEX(INDIRECT("ALL["&amp;UNTANA7[#Headers]&amp;"]"),rowPointer3)="","",INDEX(INDIRECT("ALL["&amp;UNTANA7[#Headers]&amp;"]"),rowPointer3))</f>
        <v/>
      </c>
      <c r="U422" s="4" t="str">
        <f ca="1">IF(INDEX(INDIRECT("ALL["&amp;UNTANA7[#Headers]&amp;"]"),rowPointer3)="","",INDEX(INDIRECT("ALL["&amp;UNTANA7[#Headers]&amp;"]"),rowPointer3))</f>
        <v/>
      </c>
      <c r="V422" s="9" t="str">
        <f ca="1">IF(INDEX(INDIRECT("ALL["&amp;UNTANA7[#Headers]&amp;"]"),rowPointer3)="","",INDEX(INDIRECT("ALL["&amp;UNTANA7[#Headers]&amp;"]"),rowPointer3))</f>
        <v/>
      </c>
      <c r="W422" s="6" t="str">
        <f ca="1">IF(INDEX(INDIRECT("ALL["&amp;UNTANA7[#Headers]&amp;"]"),rowPointer3)="","",INDEX(INDIRECT("ALL["&amp;UNTANA7[#Headers]&amp;"]"),rowPointer3))</f>
        <v/>
      </c>
    </row>
    <row r="423" spans="1:23" x14ac:dyDescent="0.25">
      <c r="A423" s="7">
        <v>419</v>
      </c>
      <c r="D423" s="6">
        <f t="shared" si="6"/>
        <v>419</v>
      </c>
      <c r="E423" s="6" t="str">
        <f ca="1">INDEX(INDIRECT("ALL["&amp;UNTANA7[#Headers]&amp;"]"),rowPointer3)</f>
        <v/>
      </c>
      <c r="F423" s="2" t="str">
        <f ca="1">INDEX(INDIRECT("ALL["&amp;UNTANA7[#Headers]&amp;"]"),rowPointer3)</f>
        <v/>
      </c>
      <c r="G423" s="6" t="str">
        <f ca="1">IF(INDEX(INDIRECT("ALL["&amp;UNTANA7[#Headers]&amp;"]"),rowPointer3)="","",INDEX(INDIRECT("ALL["&amp;UNTANA7[#Headers]&amp;"]"),rowPointer3))</f>
        <v/>
      </c>
      <c r="H423" s="6" t="str">
        <f ca="1">IF(INDEX(INDIRECT("ALL["&amp;UNTANA7[#Headers]&amp;"]"),rowPointer3)="","",INDEX(INDIRECT("ALL["&amp;UNTANA7[#Headers]&amp;"]"),rowPointer3))</f>
        <v/>
      </c>
      <c r="I423" s="6" t="str">
        <f ca="1">IF(INDEX(INDIRECT("ALL["&amp;UNTANA7[#Headers]&amp;"]"),rowPointer3)="","",INDEX(INDIRECT("ALL["&amp;UNTANA7[#Headers]&amp;"]"),rowPointer3))</f>
        <v/>
      </c>
      <c r="J423" s="6" t="str">
        <f ca="1">IF(INDEX(INDIRECT("ALL["&amp;UNTANA7[#Headers]&amp;"]"),rowPointer3)="","",INDEX(INDIRECT("ALL["&amp;UNTANA7[#Headers]&amp;"]"),rowPointer3))</f>
        <v/>
      </c>
      <c r="K423" s="2" t="str">
        <f ca="1">IF(INDEX(INDIRECT("ALL["&amp;UNTANA7[#Headers]&amp;"]"),rowPointer3)="","",INDEX(INDIRECT("ALL["&amp;UNTANA7[#Headers]&amp;"]"),rowPointer3))</f>
        <v/>
      </c>
      <c r="L423" s="6" t="str">
        <f ca="1">IF(INDEX(INDIRECT("ALL["&amp;UNTANA7[#Headers]&amp;"]"),rowPointer3)="","",INDEX(INDIRECT("ALL["&amp;UNTANA7[#Headers]&amp;"]"),rowPointer3))</f>
        <v/>
      </c>
      <c r="M423" s="6" t="str">
        <f ca="1">IF(INDEX(INDIRECT("ALL["&amp;UNTANA7[#Headers]&amp;"]"),rowPointer3)="","",INDEX(INDIRECT("ALL["&amp;UNTANA7[#Headers]&amp;"]"),rowPointer3))</f>
        <v>GP TIZO 395-F TG395-F</v>
      </c>
      <c r="N423" s="6">
        <f ca="1">IF(INDEX(INDIRECT("ALL["&amp;UNTANA7[#Headers]&amp;"]"),rowPointer3)="","",INDEX(INDIRECT("ALL["&amp;UNTANA7[#Headers]&amp;"]"),rowPointer3))</f>
        <v>2</v>
      </c>
      <c r="O423" s="9">
        <f ca="1">IF(INDEX(INDIRECT("ALL["&amp;UNTANA7[#Headers]&amp;"]"),rowPointer3)="","",INDEX(INDIRECT("ALL["&amp;UNTANA7[#Headers]&amp;"]"),rowPointer3))</f>
        <v>288</v>
      </c>
      <c r="P423" s="6" t="str">
        <f ca="1">IF(INDEX(INDIRECT("ALL["&amp;UNTANA7[#Headers]&amp;"]"),rowPointer3)="","",INDEX(INDIRECT("ALL["&amp;UNTANA7[#Headers]&amp;"]"),rowPointer3))</f>
        <v>LSN</v>
      </c>
      <c r="Q423" s="9">
        <f ca="1">IF(INDEX(INDIRECT("ALL["&amp;UNTANA7[#Headers]&amp;"]"),rowPointer3)="","",INDEX(INDIRECT("ALL["&amp;UNTANA7[#Headers]&amp;"]"),rowPointer3))</f>
        <v>27000</v>
      </c>
      <c r="R423" s="9" t="str">
        <f ca="1">IF(INDEX(INDIRECT("ALL["&amp;UNTANA7[#Headers]&amp;"]"),rowPointer3)="","",INDEX(INDIRECT("ALL["&amp;UNTANA7[#Headers]&amp;"]"),rowPointer3))</f>
        <v/>
      </c>
      <c r="S423" s="6" t="str">
        <f ca="1">IF(INDEX(INDIRECT("ALL["&amp;UNTANA7[#Headers]&amp;"]"),rowPointer3)="","",INDEX(INDIRECT("ALL["&amp;UNTANA7[#Headers]&amp;"]"),rowPointer3))</f>
        <v>144 LSN</v>
      </c>
      <c r="T423" s="4" t="str">
        <f ca="1">IF(INDEX(INDIRECT("ALL["&amp;UNTANA7[#Headers]&amp;"]"),rowPointer3)="","",INDEX(INDIRECT("ALL["&amp;UNTANA7[#Headers]&amp;"]"),rowPointer3))</f>
        <v/>
      </c>
      <c r="U423" s="4" t="str">
        <f ca="1">IF(INDEX(INDIRECT("ALL["&amp;UNTANA7[#Headers]&amp;"]"),rowPointer3)="","",INDEX(INDIRECT("ALL["&amp;UNTANA7[#Headers]&amp;"]"),rowPointer3))</f>
        <v/>
      </c>
      <c r="V423" s="9" t="str">
        <f ca="1">IF(INDEX(INDIRECT("ALL["&amp;UNTANA7[#Headers]&amp;"]"),rowPointer3)="","",INDEX(INDIRECT("ALL["&amp;UNTANA7[#Headers]&amp;"]"),rowPointer3))</f>
        <v/>
      </c>
      <c r="W423" s="6" t="str">
        <f ca="1">IF(INDEX(INDIRECT("ALL["&amp;UNTANA7[#Headers]&amp;"]"),rowPointer3)="","",INDEX(INDIRECT("ALL["&amp;UNTANA7[#Headers]&amp;"]"),rowPointer3))</f>
        <v/>
      </c>
    </row>
    <row r="424" spans="1:23" x14ac:dyDescent="0.25">
      <c r="A424" s="7">
        <v>420</v>
      </c>
      <c r="D424" s="6">
        <f t="shared" si="6"/>
        <v>420</v>
      </c>
      <c r="E424" s="6" t="str">
        <f ca="1">INDEX(INDIRECT("ALL["&amp;UNTANA7[#Headers]&amp;"]"),rowPointer3)</f>
        <v/>
      </c>
      <c r="F424" s="2" t="str">
        <f ca="1">INDEX(INDIRECT("ALL["&amp;UNTANA7[#Headers]&amp;"]"),rowPointer3)</f>
        <v/>
      </c>
      <c r="G424" s="6" t="str">
        <f ca="1">IF(INDEX(INDIRECT("ALL["&amp;UNTANA7[#Headers]&amp;"]"),rowPointer3)="","",INDEX(INDIRECT("ALL["&amp;UNTANA7[#Headers]&amp;"]"),rowPointer3))</f>
        <v/>
      </c>
      <c r="H424" s="6" t="str">
        <f ca="1">IF(INDEX(INDIRECT("ALL["&amp;UNTANA7[#Headers]&amp;"]"),rowPointer3)="","",INDEX(INDIRECT("ALL["&amp;UNTANA7[#Headers]&amp;"]"),rowPointer3))</f>
        <v/>
      </c>
      <c r="I424" s="6" t="str">
        <f ca="1">IF(INDEX(INDIRECT("ALL["&amp;UNTANA7[#Headers]&amp;"]"),rowPointer3)="","",INDEX(INDIRECT("ALL["&amp;UNTANA7[#Headers]&amp;"]"),rowPointer3))</f>
        <v/>
      </c>
      <c r="J424" s="6" t="str">
        <f ca="1">IF(INDEX(INDIRECT("ALL["&amp;UNTANA7[#Headers]&amp;"]"),rowPointer3)="","",INDEX(INDIRECT("ALL["&amp;UNTANA7[#Headers]&amp;"]"),rowPointer3))</f>
        <v/>
      </c>
      <c r="K424" s="2" t="str">
        <f ca="1">IF(INDEX(INDIRECT("ALL["&amp;UNTANA7[#Headers]&amp;"]"),rowPointer3)="","",INDEX(INDIRECT("ALL["&amp;UNTANA7[#Headers]&amp;"]"),rowPointer3))</f>
        <v/>
      </c>
      <c r="L424" s="6" t="str">
        <f ca="1">IF(INDEX(INDIRECT("ALL["&amp;UNTANA7[#Headers]&amp;"]"),rowPointer3)="","",INDEX(INDIRECT("ALL["&amp;UNTANA7[#Headers]&amp;"]"),rowPointer3))</f>
        <v/>
      </c>
      <c r="M424" s="6" t="str">
        <f ca="1">IF(INDEX(INDIRECT("ALL["&amp;UNTANA7[#Headers]&amp;"]"),rowPointer3)="","",INDEX(INDIRECT("ALL["&amp;UNTANA7[#Headers]&amp;"]"),rowPointer3))</f>
        <v>GEL ZHIXIN + REFILL G-5001</v>
      </c>
      <c r="N424" s="6">
        <f ca="1">IF(INDEX(INDIRECT("ALL["&amp;UNTANA7[#Headers]&amp;"]"),rowPointer3)="","",INDEX(INDIRECT("ALL["&amp;UNTANA7[#Headers]&amp;"]"),rowPointer3))</f>
        <v>1</v>
      </c>
      <c r="O424" s="9">
        <f ca="1">IF(INDEX(INDIRECT("ALL["&amp;UNTANA7[#Headers]&amp;"]"),rowPointer3)="","",INDEX(INDIRECT("ALL["&amp;UNTANA7[#Headers]&amp;"]"),rowPointer3))</f>
        <v>120</v>
      </c>
      <c r="P424" s="6" t="str">
        <f ca="1">IF(INDEX(INDIRECT("ALL["&amp;UNTANA7[#Headers]&amp;"]"),rowPointer3)="","",INDEX(INDIRECT("ALL["&amp;UNTANA7[#Headers]&amp;"]"),rowPointer3))</f>
        <v>LSN</v>
      </c>
      <c r="Q424" s="9">
        <f ca="1">IF(INDEX(INDIRECT("ALL["&amp;UNTANA7[#Headers]&amp;"]"),rowPointer3)="","",INDEX(INDIRECT("ALL["&amp;UNTANA7[#Headers]&amp;"]"),rowPointer3))</f>
        <v>18250</v>
      </c>
      <c r="R424" s="9" t="str">
        <f ca="1">IF(INDEX(INDIRECT("ALL["&amp;UNTANA7[#Headers]&amp;"]"),rowPointer3)="","",INDEX(INDIRECT("ALL["&amp;UNTANA7[#Headers]&amp;"]"),rowPointer3))</f>
        <v/>
      </c>
      <c r="S424" s="6" t="str">
        <f ca="1">IF(INDEX(INDIRECT("ALL["&amp;UNTANA7[#Headers]&amp;"]"),rowPointer3)="","",INDEX(INDIRECT("ALL["&amp;UNTANA7[#Headers]&amp;"]"),rowPointer3))</f>
        <v>120 LSN</v>
      </c>
      <c r="T424" s="4" t="str">
        <f ca="1">IF(INDEX(INDIRECT("ALL["&amp;UNTANA7[#Headers]&amp;"]"),rowPointer3)="","",INDEX(INDIRECT("ALL["&amp;UNTANA7[#Headers]&amp;"]"),rowPointer3))</f>
        <v/>
      </c>
      <c r="U424" s="4" t="str">
        <f ca="1">IF(INDEX(INDIRECT("ALL["&amp;UNTANA7[#Headers]&amp;"]"),rowPointer3)="","",INDEX(INDIRECT("ALL["&amp;UNTANA7[#Headers]&amp;"]"),rowPointer3))</f>
        <v/>
      </c>
      <c r="V424" s="9" t="str">
        <f ca="1">IF(INDEX(INDIRECT("ALL["&amp;UNTANA7[#Headers]&amp;"]"),rowPointer3)="","",INDEX(INDIRECT("ALL["&amp;UNTANA7[#Headers]&amp;"]"),rowPointer3))</f>
        <v/>
      </c>
      <c r="W424" s="6" t="str">
        <f ca="1">IF(INDEX(INDIRECT("ALL["&amp;UNTANA7[#Headers]&amp;"]"),rowPointer3)="","",INDEX(INDIRECT("ALL["&amp;UNTANA7[#Headers]&amp;"]"),rowPointer3))</f>
        <v/>
      </c>
    </row>
    <row r="425" spans="1:23" x14ac:dyDescent="0.25">
      <c r="A425" s="7">
        <v>421</v>
      </c>
      <c r="D425" s="6">
        <f t="shared" si="6"/>
        <v>421</v>
      </c>
      <c r="E425" s="6" t="str">
        <f ca="1">INDEX(INDIRECT("ALL["&amp;UNTANA7[#Headers]&amp;"]"),rowPointer3)</f>
        <v/>
      </c>
      <c r="F425" s="2" t="str">
        <f ca="1">INDEX(INDIRECT("ALL["&amp;UNTANA7[#Headers]&amp;"]"),rowPointer3)</f>
        <v/>
      </c>
      <c r="G425" s="6" t="str">
        <f ca="1">IF(INDEX(INDIRECT("ALL["&amp;UNTANA7[#Headers]&amp;"]"),rowPointer3)="","",INDEX(INDIRECT("ALL["&amp;UNTANA7[#Headers]&amp;"]"),rowPointer3))</f>
        <v/>
      </c>
      <c r="H425" s="6" t="str">
        <f ca="1">IF(INDEX(INDIRECT("ALL["&amp;UNTANA7[#Headers]&amp;"]"),rowPointer3)="","",INDEX(INDIRECT("ALL["&amp;UNTANA7[#Headers]&amp;"]"),rowPointer3))</f>
        <v/>
      </c>
      <c r="I425" s="6" t="str">
        <f ca="1">IF(INDEX(INDIRECT("ALL["&amp;UNTANA7[#Headers]&amp;"]"),rowPointer3)="","",INDEX(INDIRECT("ALL["&amp;UNTANA7[#Headers]&amp;"]"),rowPointer3))</f>
        <v/>
      </c>
      <c r="J425" s="6" t="str">
        <f ca="1">IF(INDEX(INDIRECT("ALL["&amp;UNTANA7[#Headers]&amp;"]"),rowPointer3)="","",INDEX(INDIRECT("ALL["&amp;UNTANA7[#Headers]&amp;"]"),rowPointer3))</f>
        <v/>
      </c>
      <c r="K425" s="2" t="str">
        <f ca="1">IF(INDEX(INDIRECT("ALL["&amp;UNTANA7[#Headers]&amp;"]"),rowPointer3)="","",INDEX(INDIRECT("ALL["&amp;UNTANA7[#Headers]&amp;"]"),rowPointer3))</f>
        <v/>
      </c>
      <c r="L425" s="6" t="str">
        <f ca="1">IF(INDEX(INDIRECT("ALL["&amp;UNTANA7[#Headers]&amp;"]"),rowPointer3)="","",INDEX(INDIRECT("ALL["&amp;UNTANA7[#Headers]&amp;"]"),rowPointer3))</f>
        <v/>
      </c>
      <c r="M425" s="6" t="str">
        <f ca="1">IF(INDEX(INDIRECT("ALL["&amp;UNTANA7[#Headers]&amp;"]"),rowPointer3)="","",INDEX(INDIRECT("ALL["&amp;UNTANA7[#Headers]&amp;"]"),rowPointer3))</f>
        <v>GEL ZHIXIN + REFILL G-5004</v>
      </c>
      <c r="N425" s="6">
        <f ca="1">IF(INDEX(INDIRECT("ALL["&amp;UNTANA7[#Headers]&amp;"]"),rowPointer3)="","",INDEX(INDIRECT("ALL["&amp;UNTANA7[#Headers]&amp;"]"),rowPointer3))</f>
        <v>1</v>
      </c>
      <c r="O425" s="9">
        <f ca="1">IF(INDEX(INDIRECT("ALL["&amp;UNTANA7[#Headers]&amp;"]"),rowPointer3)="","",INDEX(INDIRECT("ALL["&amp;UNTANA7[#Headers]&amp;"]"),rowPointer3))</f>
        <v>120</v>
      </c>
      <c r="P425" s="6" t="str">
        <f ca="1">IF(INDEX(INDIRECT("ALL["&amp;UNTANA7[#Headers]&amp;"]"),rowPointer3)="","",INDEX(INDIRECT("ALL["&amp;UNTANA7[#Headers]&amp;"]"),rowPointer3))</f>
        <v>LSN</v>
      </c>
      <c r="Q425" s="9">
        <f ca="1">IF(INDEX(INDIRECT("ALL["&amp;UNTANA7[#Headers]&amp;"]"),rowPointer3)="","",INDEX(INDIRECT("ALL["&amp;UNTANA7[#Headers]&amp;"]"),rowPointer3))</f>
        <v>18250</v>
      </c>
      <c r="R425" s="9" t="str">
        <f ca="1">IF(INDEX(INDIRECT("ALL["&amp;UNTANA7[#Headers]&amp;"]"),rowPointer3)="","",INDEX(INDIRECT("ALL["&amp;UNTANA7[#Headers]&amp;"]"),rowPointer3))</f>
        <v/>
      </c>
      <c r="S425" s="6" t="str">
        <f ca="1">IF(INDEX(INDIRECT("ALL["&amp;UNTANA7[#Headers]&amp;"]"),rowPointer3)="","",INDEX(INDIRECT("ALL["&amp;UNTANA7[#Headers]&amp;"]"),rowPointer3))</f>
        <v>120 LSN</v>
      </c>
      <c r="T425" s="4" t="str">
        <f ca="1">IF(INDEX(INDIRECT("ALL["&amp;UNTANA7[#Headers]&amp;"]"),rowPointer3)="","",INDEX(INDIRECT("ALL["&amp;UNTANA7[#Headers]&amp;"]"),rowPointer3))</f>
        <v/>
      </c>
      <c r="U425" s="4" t="str">
        <f ca="1">IF(INDEX(INDIRECT("ALL["&amp;UNTANA7[#Headers]&amp;"]"),rowPointer3)="","",INDEX(INDIRECT("ALL["&amp;UNTANA7[#Headers]&amp;"]"),rowPointer3))</f>
        <v/>
      </c>
      <c r="V425" s="9" t="str">
        <f ca="1">IF(INDEX(INDIRECT("ALL["&amp;UNTANA7[#Headers]&amp;"]"),rowPointer3)="","",INDEX(INDIRECT("ALL["&amp;UNTANA7[#Headers]&amp;"]"),rowPointer3))</f>
        <v/>
      </c>
      <c r="W425" s="6" t="str">
        <f ca="1">IF(INDEX(INDIRECT("ALL["&amp;UNTANA7[#Headers]&amp;"]"),rowPointer3)="","",INDEX(INDIRECT("ALL["&amp;UNTANA7[#Headers]&amp;"]"),rowPointer3))</f>
        <v/>
      </c>
    </row>
    <row r="426" spans="1:23" x14ac:dyDescent="0.25">
      <c r="A426" s="7">
        <v>422</v>
      </c>
      <c r="D426" s="6">
        <f t="shared" si="6"/>
        <v>422</v>
      </c>
      <c r="E426" s="6" t="str">
        <f ca="1">INDEX(INDIRECT("ALL["&amp;UNTANA7[#Headers]&amp;"]"),rowPointer3)</f>
        <v/>
      </c>
      <c r="F426" s="2" t="str">
        <f ca="1">INDEX(INDIRECT("ALL["&amp;UNTANA7[#Headers]&amp;"]"),rowPointer3)</f>
        <v/>
      </c>
      <c r="G426" s="6" t="str">
        <f ca="1">IF(INDEX(INDIRECT("ALL["&amp;UNTANA7[#Headers]&amp;"]"),rowPointer3)="","",INDEX(INDIRECT("ALL["&amp;UNTANA7[#Headers]&amp;"]"),rowPointer3))</f>
        <v/>
      </c>
      <c r="H426" s="6" t="str">
        <f ca="1">IF(INDEX(INDIRECT("ALL["&amp;UNTANA7[#Headers]&amp;"]"),rowPointer3)="","",INDEX(INDIRECT("ALL["&amp;UNTANA7[#Headers]&amp;"]"),rowPointer3))</f>
        <v/>
      </c>
      <c r="I426" s="6" t="str">
        <f ca="1">IF(INDEX(INDIRECT("ALL["&amp;UNTANA7[#Headers]&amp;"]"),rowPointer3)="","",INDEX(INDIRECT("ALL["&amp;UNTANA7[#Headers]&amp;"]"),rowPointer3))</f>
        <v/>
      </c>
      <c r="J426" s="6" t="str">
        <f ca="1">IF(INDEX(INDIRECT("ALL["&amp;UNTANA7[#Headers]&amp;"]"),rowPointer3)="","",INDEX(INDIRECT("ALL["&amp;UNTANA7[#Headers]&amp;"]"),rowPointer3))</f>
        <v/>
      </c>
      <c r="K426" s="2" t="str">
        <f ca="1">IF(INDEX(INDIRECT("ALL["&amp;UNTANA7[#Headers]&amp;"]"),rowPointer3)="","",INDEX(INDIRECT("ALL["&amp;UNTANA7[#Headers]&amp;"]"),rowPointer3))</f>
        <v/>
      </c>
      <c r="L426" s="6" t="str">
        <f ca="1">IF(INDEX(INDIRECT("ALL["&amp;UNTANA7[#Headers]&amp;"]"),rowPointer3)="","",INDEX(INDIRECT("ALL["&amp;UNTANA7[#Headers]&amp;"]"),rowPointer3))</f>
        <v/>
      </c>
      <c r="M426" s="6" t="str">
        <f ca="1">IF(INDEX(INDIRECT("ALL["&amp;UNTANA7[#Headers]&amp;"]"),rowPointer3)="","",INDEX(INDIRECT("ALL["&amp;UNTANA7[#Headers]&amp;"]"),rowPointer3))</f>
        <v>GEL ZHIXIN + REFILL G-5009</v>
      </c>
      <c r="N426" s="6">
        <f ca="1">IF(INDEX(INDIRECT("ALL["&amp;UNTANA7[#Headers]&amp;"]"),rowPointer3)="","",INDEX(INDIRECT("ALL["&amp;UNTANA7[#Headers]&amp;"]"),rowPointer3))</f>
        <v>1</v>
      </c>
      <c r="O426" s="9">
        <f ca="1">IF(INDEX(INDIRECT("ALL["&amp;UNTANA7[#Headers]&amp;"]"),rowPointer3)="","",INDEX(INDIRECT("ALL["&amp;UNTANA7[#Headers]&amp;"]"),rowPointer3))</f>
        <v>120</v>
      </c>
      <c r="P426" s="6" t="str">
        <f ca="1">IF(INDEX(INDIRECT("ALL["&amp;UNTANA7[#Headers]&amp;"]"),rowPointer3)="","",INDEX(INDIRECT("ALL["&amp;UNTANA7[#Headers]&amp;"]"),rowPointer3))</f>
        <v>LSN</v>
      </c>
      <c r="Q426" s="9">
        <f ca="1">IF(INDEX(INDIRECT("ALL["&amp;UNTANA7[#Headers]&amp;"]"),rowPointer3)="","",INDEX(INDIRECT("ALL["&amp;UNTANA7[#Headers]&amp;"]"),rowPointer3))</f>
        <v>18250</v>
      </c>
      <c r="R426" s="9" t="str">
        <f ca="1">IF(INDEX(INDIRECT("ALL["&amp;UNTANA7[#Headers]&amp;"]"),rowPointer3)="","",INDEX(INDIRECT("ALL["&amp;UNTANA7[#Headers]&amp;"]"),rowPointer3))</f>
        <v/>
      </c>
      <c r="S426" s="6" t="str">
        <f ca="1">IF(INDEX(INDIRECT("ALL["&amp;UNTANA7[#Headers]&amp;"]"),rowPointer3)="","",INDEX(INDIRECT("ALL["&amp;UNTANA7[#Headers]&amp;"]"),rowPointer3))</f>
        <v>120 LSN</v>
      </c>
      <c r="T426" s="4" t="str">
        <f ca="1">IF(INDEX(INDIRECT("ALL["&amp;UNTANA7[#Headers]&amp;"]"),rowPointer3)="","",INDEX(INDIRECT("ALL["&amp;UNTANA7[#Headers]&amp;"]"),rowPointer3))</f>
        <v/>
      </c>
      <c r="U426" s="4" t="str">
        <f ca="1">IF(INDEX(INDIRECT("ALL["&amp;UNTANA7[#Headers]&amp;"]"),rowPointer3)="","",INDEX(INDIRECT("ALL["&amp;UNTANA7[#Headers]&amp;"]"),rowPointer3))</f>
        <v/>
      </c>
      <c r="V426" s="9" t="str">
        <f ca="1">IF(INDEX(INDIRECT("ALL["&amp;UNTANA7[#Headers]&amp;"]"),rowPointer3)="","",INDEX(INDIRECT("ALL["&amp;UNTANA7[#Headers]&amp;"]"),rowPointer3))</f>
        <v/>
      </c>
      <c r="W426" s="6" t="str">
        <f ca="1">IF(INDEX(INDIRECT("ALL["&amp;UNTANA7[#Headers]&amp;"]"),rowPointer3)="","",INDEX(INDIRECT("ALL["&amp;UNTANA7[#Headers]&amp;"]"),rowPointer3))</f>
        <v/>
      </c>
    </row>
    <row r="427" spans="1:23" x14ac:dyDescent="0.25">
      <c r="A427" s="7">
        <v>423</v>
      </c>
      <c r="D427" s="6">
        <f t="shared" si="6"/>
        <v>423</v>
      </c>
      <c r="E427" s="6" t="str">
        <f ca="1">INDEX(INDIRECT("ALL["&amp;UNTANA7[#Headers]&amp;"]"),rowPointer3)</f>
        <v/>
      </c>
      <c r="F427" s="2" t="str">
        <f ca="1">INDEX(INDIRECT("ALL["&amp;UNTANA7[#Headers]&amp;"]"),rowPointer3)</f>
        <v/>
      </c>
      <c r="G427" s="6" t="str">
        <f ca="1">IF(INDEX(INDIRECT("ALL["&amp;UNTANA7[#Headers]&amp;"]"),rowPointer3)="","",INDEX(INDIRECT("ALL["&amp;UNTANA7[#Headers]&amp;"]"),rowPointer3))</f>
        <v/>
      </c>
      <c r="H427" s="6" t="str">
        <f ca="1">IF(INDEX(INDIRECT("ALL["&amp;UNTANA7[#Headers]&amp;"]"),rowPointer3)="","",INDEX(INDIRECT("ALL["&amp;UNTANA7[#Headers]&amp;"]"),rowPointer3))</f>
        <v/>
      </c>
      <c r="I427" s="6" t="str">
        <f ca="1">IF(INDEX(INDIRECT("ALL["&amp;UNTANA7[#Headers]&amp;"]"),rowPointer3)="","",INDEX(INDIRECT("ALL["&amp;UNTANA7[#Headers]&amp;"]"),rowPointer3))</f>
        <v/>
      </c>
      <c r="J427" s="6" t="str">
        <f ca="1">IF(INDEX(INDIRECT("ALL["&amp;UNTANA7[#Headers]&amp;"]"),rowPointer3)="","",INDEX(INDIRECT("ALL["&amp;UNTANA7[#Headers]&amp;"]"),rowPointer3))</f>
        <v/>
      </c>
      <c r="K427" s="2" t="str">
        <f ca="1">IF(INDEX(INDIRECT("ALL["&amp;UNTANA7[#Headers]&amp;"]"),rowPointer3)="","",INDEX(INDIRECT("ALL["&amp;UNTANA7[#Headers]&amp;"]"),rowPointer3))</f>
        <v/>
      </c>
      <c r="L427" s="6" t="str">
        <f ca="1">IF(INDEX(INDIRECT("ALL["&amp;UNTANA7[#Headers]&amp;"]"),rowPointer3)="","",INDEX(INDIRECT("ALL["&amp;UNTANA7[#Headers]&amp;"]"),rowPointer3))</f>
        <v/>
      </c>
      <c r="M427" s="6" t="str">
        <f ca="1">IF(INDEX(INDIRECT("ALL["&amp;UNTANA7[#Headers]&amp;"]"),rowPointer3)="","",INDEX(INDIRECT("ALL["&amp;UNTANA7[#Headers]&amp;"]"),rowPointer3))</f>
        <v>GEL ZHIXIN + REFILL G-3101</v>
      </c>
      <c r="N427" s="6">
        <f ca="1">IF(INDEX(INDIRECT("ALL["&amp;UNTANA7[#Headers]&amp;"]"),rowPointer3)="","",INDEX(INDIRECT("ALL["&amp;UNTANA7[#Headers]&amp;"]"),rowPointer3))</f>
        <v>1</v>
      </c>
      <c r="O427" s="9">
        <f ca="1">IF(INDEX(INDIRECT("ALL["&amp;UNTANA7[#Headers]&amp;"]"),rowPointer3)="","",INDEX(INDIRECT("ALL["&amp;UNTANA7[#Headers]&amp;"]"),rowPointer3))</f>
        <v>120</v>
      </c>
      <c r="P427" s="6" t="str">
        <f ca="1">IF(INDEX(INDIRECT("ALL["&amp;UNTANA7[#Headers]&amp;"]"),rowPointer3)="","",INDEX(INDIRECT("ALL["&amp;UNTANA7[#Headers]&amp;"]"),rowPointer3))</f>
        <v>LSN</v>
      </c>
      <c r="Q427" s="9">
        <f ca="1">IF(INDEX(INDIRECT("ALL["&amp;UNTANA7[#Headers]&amp;"]"),rowPointer3)="","",INDEX(INDIRECT("ALL["&amp;UNTANA7[#Headers]&amp;"]"),rowPointer3))</f>
        <v>18250</v>
      </c>
      <c r="R427" s="9" t="str">
        <f ca="1">IF(INDEX(INDIRECT("ALL["&amp;UNTANA7[#Headers]&amp;"]"),rowPointer3)="","",INDEX(INDIRECT("ALL["&amp;UNTANA7[#Headers]&amp;"]"),rowPointer3))</f>
        <v/>
      </c>
      <c r="S427" s="6" t="str">
        <f ca="1">IF(INDEX(INDIRECT("ALL["&amp;UNTANA7[#Headers]&amp;"]"),rowPointer3)="","",INDEX(INDIRECT("ALL["&amp;UNTANA7[#Headers]&amp;"]"),rowPointer3))</f>
        <v>120 LSN</v>
      </c>
      <c r="T427" s="4" t="str">
        <f ca="1">IF(INDEX(INDIRECT("ALL["&amp;UNTANA7[#Headers]&amp;"]"),rowPointer3)="","",INDEX(INDIRECT("ALL["&amp;UNTANA7[#Headers]&amp;"]"),rowPointer3))</f>
        <v/>
      </c>
      <c r="U427" s="4" t="str">
        <f ca="1">IF(INDEX(INDIRECT("ALL["&amp;UNTANA7[#Headers]&amp;"]"),rowPointer3)="","",INDEX(INDIRECT("ALL["&amp;UNTANA7[#Headers]&amp;"]"),rowPointer3))</f>
        <v/>
      </c>
      <c r="V427" s="9" t="str">
        <f ca="1">IF(INDEX(INDIRECT("ALL["&amp;UNTANA7[#Headers]&amp;"]"),rowPointer3)="","",INDEX(INDIRECT("ALL["&amp;UNTANA7[#Headers]&amp;"]"),rowPointer3))</f>
        <v/>
      </c>
      <c r="W427" s="6" t="str">
        <f ca="1">IF(INDEX(INDIRECT("ALL["&amp;UNTANA7[#Headers]&amp;"]"),rowPointer3)="","",INDEX(INDIRECT("ALL["&amp;UNTANA7[#Headers]&amp;"]"),rowPointer3))</f>
        <v/>
      </c>
    </row>
    <row r="428" spans="1:23" x14ac:dyDescent="0.25">
      <c r="A428" s="7">
        <v>424</v>
      </c>
      <c r="D428" s="6">
        <f t="shared" si="6"/>
        <v>424</v>
      </c>
      <c r="E428" s="6" t="str">
        <f ca="1">INDEX(INDIRECT("ALL["&amp;UNTANA7[#Headers]&amp;"]"),rowPointer3)</f>
        <v/>
      </c>
      <c r="F428" s="2" t="str">
        <f ca="1">INDEX(INDIRECT("ALL["&amp;UNTANA7[#Headers]&amp;"]"),rowPointer3)</f>
        <v/>
      </c>
      <c r="G428" s="6" t="str">
        <f ca="1">IF(INDEX(INDIRECT("ALL["&amp;UNTANA7[#Headers]&amp;"]"),rowPointer3)="","",INDEX(INDIRECT("ALL["&amp;UNTANA7[#Headers]&amp;"]"),rowPointer3))</f>
        <v/>
      </c>
      <c r="H428" s="6" t="str">
        <f ca="1">IF(INDEX(INDIRECT("ALL["&amp;UNTANA7[#Headers]&amp;"]"),rowPointer3)="","",INDEX(INDIRECT("ALL["&amp;UNTANA7[#Headers]&amp;"]"),rowPointer3))</f>
        <v/>
      </c>
      <c r="I428" s="6" t="str">
        <f ca="1">IF(INDEX(INDIRECT("ALL["&amp;UNTANA7[#Headers]&amp;"]"),rowPointer3)="","",INDEX(INDIRECT("ALL["&amp;UNTANA7[#Headers]&amp;"]"),rowPointer3))</f>
        <v/>
      </c>
      <c r="J428" s="6" t="str">
        <f ca="1">IF(INDEX(INDIRECT("ALL["&amp;UNTANA7[#Headers]&amp;"]"),rowPointer3)="","",INDEX(INDIRECT("ALL["&amp;UNTANA7[#Headers]&amp;"]"),rowPointer3))</f>
        <v/>
      </c>
      <c r="K428" s="2" t="str">
        <f ca="1">IF(INDEX(INDIRECT("ALL["&amp;UNTANA7[#Headers]&amp;"]"),rowPointer3)="","",INDEX(INDIRECT("ALL["&amp;UNTANA7[#Headers]&amp;"]"),rowPointer3))</f>
        <v/>
      </c>
      <c r="L428" s="6" t="str">
        <f ca="1">IF(INDEX(INDIRECT("ALL["&amp;UNTANA7[#Headers]&amp;"]"),rowPointer3)="","",INDEX(INDIRECT("ALL["&amp;UNTANA7[#Headers]&amp;"]"),rowPointer3))</f>
        <v/>
      </c>
      <c r="M428" s="6" t="str">
        <f ca="1">IF(INDEX(INDIRECT("ALL["&amp;UNTANA7[#Headers]&amp;"]"),rowPointer3)="","",INDEX(INDIRECT("ALL["&amp;UNTANA7[#Headers]&amp;"]"),rowPointer3))</f>
        <v>GEL ZHIXIN + REFILL G-3117</v>
      </c>
      <c r="N428" s="6">
        <f ca="1">IF(INDEX(INDIRECT("ALL["&amp;UNTANA7[#Headers]&amp;"]"),rowPointer3)="","",INDEX(INDIRECT("ALL["&amp;UNTANA7[#Headers]&amp;"]"),rowPointer3))</f>
        <v>1</v>
      </c>
      <c r="O428" s="9">
        <f ca="1">IF(INDEX(INDIRECT("ALL["&amp;UNTANA7[#Headers]&amp;"]"),rowPointer3)="","",INDEX(INDIRECT("ALL["&amp;UNTANA7[#Headers]&amp;"]"),rowPointer3))</f>
        <v>120</v>
      </c>
      <c r="P428" s="6" t="str">
        <f ca="1">IF(INDEX(INDIRECT("ALL["&amp;UNTANA7[#Headers]&amp;"]"),rowPointer3)="","",INDEX(INDIRECT("ALL["&amp;UNTANA7[#Headers]&amp;"]"),rowPointer3))</f>
        <v>LSN</v>
      </c>
      <c r="Q428" s="9">
        <f ca="1">IF(INDEX(INDIRECT("ALL["&amp;UNTANA7[#Headers]&amp;"]"),rowPointer3)="","",INDEX(INDIRECT("ALL["&amp;UNTANA7[#Headers]&amp;"]"),rowPointer3))</f>
        <v>18250</v>
      </c>
      <c r="R428" s="9" t="str">
        <f ca="1">IF(INDEX(INDIRECT("ALL["&amp;UNTANA7[#Headers]&amp;"]"),rowPointer3)="","",INDEX(INDIRECT("ALL["&amp;UNTANA7[#Headers]&amp;"]"),rowPointer3))</f>
        <v/>
      </c>
      <c r="S428" s="6" t="str">
        <f ca="1">IF(INDEX(INDIRECT("ALL["&amp;UNTANA7[#Headers]&amp;"]"),rowPointer3)="","",INDEX(INDIRECT("ALL["&amp;UNTANA7[#Headers]&amp;"]"),rowPointer3))</f>
        <v>120 LSN</v>
      </c>
      <c r="T428" s="4" t="str">
        <f ca="1">IF(INDEX(INDIRECT("ALL["&amp;UNTANA7[#Headers]&amp;"]"),rowPointer3)="","",INDEX(INDIRECT("ALL["&amp;UNTANA7[#Headers]&amp;"]"),rowPointer3))</f>
        <v/>
      </c>
      <c r="U428" s="4" t="str">
        <f ca="1">IF(INDEX(INDIRECT("ALL["&amp;UNTANA7[#Headers]&amp;"]"),rowPointer3)="","",INDEX(INDIRECT("ALL["&amp;UNTANA7[#Headers]&amp;"]"),rowPointer3))</f>
        <v/>
      </c>
      <c r="V428" s="9" t="str">
        <f ca="1">IF(INDEX(INDIRECT("ALL["&amp;UNTANA7[#Headers]&amp;"]"),rowPointer3)="","",INDEX(INDIRECT("ALL["&amp;UNTANA7[#Headers]&amp;"]"),rowPointer3))</f>
        <v/>
      </c>
      <c r="W428" s="6" t="str">
        <f ca="1">IF(INDEX(INDIRECT("ALL["&amp;UNTANA7[#Headers]&amp;"]"),rowPointer3)="","",INDEX(INDIRECT("ALL["&amp;UNTANA7[#Headers]&amp;"]"),rowPointer3))</f>
        <v/>
      </c>
    </row>
    <row r="429" spans="1:23" x14ac:dyDescent="0.25">
      <c r="A429" s="7">
        <v>425</v>
      </c>
      <c r="D429" s="6">
        <f t="shared" si="6"/>
        <v>425</v>
      </c>
      <c r="E429" s="6" t="str">
        <f ca="1">INDEX(INDIRECT("ALL["&amp;UNTANA7[#Headers]&amp;"]"),rowPointer3)</f>
        <v/>
      </c>
      <c r="F429" s="2" t="str">
        <f ca="1">INDEX(INDIRECT("ALL["&amp;UNTANA7[#Headers]&amp;"]"),rowPointer3)</f>
        <v/>
      </c>
      <c r="G429" s="6" t="str">
        <f ca="1">IF(INDEX(INDIRECT("ALL["&amp;UNTANA7[#Headers]&amp;"]"),rowPointer3)="","",INDEX(INDIRECT("ALL["&amp;UNTANA7[#Headers]&amp;"]"),rowPointer3))</f>
        <v/>
      </c>
      <c r="H429" s="6" t="str">
        <f ca="1">IF(INDEX(INDIRECT("ALL["&amp;UNTANA7[#Headers]&amp;"]"),rowPointer3)="","",INDEX(INDIRECT("ALL["&amp;UNTANA7[#Headers]&amp;"]"),rowPointer3))</f>
        <v/>
      </c>
      <c r="I429" s="6" t="str">
        <f ca="1">IF(INDEX(INDIRECT("ALL["&amp;UNTANA7[#Headers]&amp;"]"),rowPointer3)="","",INDEX(INDIRECT("ALL["&amp;UNTANA7[#Headers]&amp;"]"),rowPointer3))</f>
        <v/>
      </c>
      <c r="J429" s="6" t="str">
        <f ca="1">IF(INDEX(INDIRECT("ALL["&amp;UNTANA7[#Headers]&amp;"]"),rowPointer3)="","",INDEX(INDIRECT("ALL["&amp;UNTANA7[#Headers]&amp;"]"),rowPointer3))</f>
        <v/>
      </c>
      <c r="K429" s="2" t="str">
        <f ca="1">IF(INDEX(INDIRECT("ALL["&amp;UNTANA7[#Headers]&amp;"]"),rowPointer3)="","",INDEX(INDIRECT("ALL["&amp;UNTANA7[#Headers]&amp;"]"),rowPointer3))</f>
        <v/>
      </c>
      <c r="L429" s="6" t="str">
        <f ca="1">IF(INDEX(INDIRECT("ALL["&amp;UNTANA7[#Headers]&amp;"]"),rowPointer3)="","",INDEX(INDIRECT("ALL["&amp;UNTANA7[#Headers]&amp;"]"),rowPointer3))</f>
        <v/>
      </c>
      <c r="M429" s="6" t="str">
        <f ca="1">IF(INDEX(INDIRECT("ALL["&amp;UNTANA7[#Headers]&amp;"]"),rowPointer3)="","",INDEX(INDIRECT("ALL["&amp;UNTANA7[#Headers]&amp;"]"),rowPointer3))</f>
        <v/>
      </c>
      <c r="N429" s="6" t="str">
        <f ca="1">IF(INDEX(INDIRECT("ALL["&amp;UNTANA7[#Headers]&amp;"]"),rowPointer3)="","",INDEX(INDIRECT("ALL["&amp;UNTANA7[#Headers]&amp;"]"),rowPointer3))</f>
        <v/>
      </c>
      <c r="O429" s="9" t="str">
        <f ca="1">IF(INDEX(INDIRECT("ALL["&amp;UNTANA7[#Headers]&amp;"]"),rowPointer3)="","",INDEX(INDIRECT("ALL["&amp;UNTANA7[#Headers]&amp;"]"),rowPointer3))</f>
        <v/>
      </c>
      <c r="P429" s="6" t="str">
        <f ca="1">IF(INDEX(INDIRECT("ALL["&amp;UNTANA7[#Headers]&amp;"]"),rowPointer3)="","",INDEX(INDIRECT("ALL["&amp;UNTANA7[#Headers]&amp;"]"),rowPointer3))</f>
        <v/>
      </c>
      <c r="Q429" s="9" t="str">
        <f ca="1">IF(INDEX(INDIRECT("ALL["&amp;UNTANA7[#Headers]&amp;"]"),rowPointer3)="","",INDEX(INDIRECT("ALL["&amp;UNTANA7[#Headers]&amp;"]"),rowPointer3))</f>
        <v/>
      </c>
      <c r="R429" s="9" t="str">
        <f ca="1">IF(INDEX(INDIRECT("ALL["&amp;UNTANA7[#Headers]&amp;"]"),rowPointer3)="","",INDEX(INDIRECT("ALL["&amp;UNTANA7[#Headers]&amp;"]"),rowPointer3))</f>
        <v/>
      </c>
      <c r="S429" s="6" t="str">
        <f ca="1">IF(INDEX(INDIRECT("ALL["&amp;UNTANA7[#Headers]&amp;"]"),rowPointer3)="","",INDEX(INDIRECT("ALL["&amp;UNTANA7[#Headers]&amp;"]"),rowPointer3))</f>
        <v/>
      </c>
      <c r="T429" s="4" t="str">
        <f ca="1">IF(INDEX(INDIRECT("ALL["&amp;UNTANA7[#Headers]&amp;"]"),rowPointer3)="","",INDEX(INDIRECT("ALL["&amp;UNTANA7[#Headers]&amp;"]"),rowPointer3))</f>
        <v/>
      </c>
      <c r="U429" s="4" t="str">
        <f ca="1">IF(INDEX(INDIRECT("ALL["&amp;UNTANA7[#Headers]&amp;"]"),rowPointer3)="","",INDEX(INDIRECT("ALL["&amp;UNTANA7[#Headers]&amp;"]"),rowPointer3))</f>
        <v/>
      </c>
      <c r="V429" s="9" t="str">
        <f ca="1">IF(INDEX(INDIRECT("ALL["&amp;UNTANA7[#Headers]&amp;"]"),rowPointer3)="","",INDEX(INDIRECT("ALL["&amp;UNTANA7[#Headers]&amp;"]"),rowPointer3))</f>
        <v/>
      </c>
      <c r="W429" s="6" t="str">
        <f ca="1">IF(INDEX(INDIRECT("ALL["&amp;UNTANA7[#Headers]&amp;"]"),rowPointer3)="","",INDEX(INDIRECT("ALL["&amp;UNTANA7[#Headers]&amp;"]"),rowPointer3))</f>
        <v/>
      </c>
    </row>
    <row r="430" spans="1:23" x14ac:dyDescent="0.25">
      <c r="A430" s="7">
        <v>426</v>
      </c>
      <c r="D430" s="6">
        <f t="shared" si="6"/>
        <v>426</v>
      </c>
      <c r="E430" s="6">
        <f ca="1">INDEX(INDIRECT("ALL["&amp;UNTANA7[#Headers]&amp;"]"),rowPointer3)</f>
        <v>78</v>
      </c>
      <c r="F430" s="2" t="str">
        <f ca="1">INDEX(INDIRECT("ALL["&amp;UNTANA7[#Headers]&amp;"]"),rowPointer3)</f>
        <v/>
      </c>
      <c r="G430" s="6" t="str">
        <f ca="1">IF(INDEX(INDIRECT("ALL["&amp;UNTANA7[#Headers]&amp;"]"),rowPointer3)="","",INDEX(INDIRECT("ALL["&amp;UNTANA7[#Headers]&amp;"]"),rowPointer3))</f>
        <v>DB STATIONERY</v>
      </c>
      <c r="H430" s="6" t="str">
        <f ca="1">IF(INDEX(INDIRECT("ALL["&amp;UNTANA7[#Headers]&amp;"]"),rowPointer3)="","",INDEX(INDIRECT("ALL["&amp;UNTANA7[#Headers]&amp;"]"),rowPointer3))</f>
        <v>UNTANA</v>
      </c>
      <c r="I430" s="6" t="str">
        <f ca="1">IF(INDEX(INDIRECT("ALL["&amp;UNTANA7[#Headers]&amp;"]"),rowPointer3)="","",INDEX(INDIRECT("ALL["&amp;UNTANA7[#Headers]&amp;"]"),rowPointer3))</f>
        <v>JUA123/23</v>
      </c>
      <c r="J430" s="6" t="str">
        <f ca="1">IF(INDEX(INDIRECT("ALL["&amp;UNTANA7[#Headers]&amp;"]"),rowPointer3)="","",INDEX(INDIRECT("ALL["&amp;UNTANA7[#Headers]&amp;"]"),rowPointer3))</f>
        <v/>
      </c>
      <c r="K430" s="2">
        <f ca="1">IF(INDEX(INDIRECT("ALL["&amp;UNTANA7[#Headers]&amp;"]"),rowPointer3)="","",INDEX(INDIRECT("ALL["&amp;UNTANA7[#Headers]&amp;"]"),rowPointer3))</f>
        <v>44931</v>
      </c>
      <c r="L430" s="6" t="str">
        <f ca="1">IF(INDEX(INDIRECT("ALL["&amp;UNTANA7[#Headers]&amp;"]"),rowPointer3)="","",INDEX(INDIRECT("ALL["&amp;UNTANA7[#Headers]&amp;"]"),rowPointer3))</f>
        <v/>
      </c>
      <c r="M430" s="6" t="str">
        <f ca="1">IF(INDEX(INDIRECT("ALL["&amp;UNTANA7[#Headers]&amp;"]"),rowPointer3)="","",INDEX(INDIRECT("ALL["&amp;UNTANA7[#Headers]&amp;"]"),rowPointer3))</f>
        <v>GEL PEN TIZO 1.0 TG340</v>
      </c>
      <c r="N430" s="6">
        <f ca="1">IF(INDEX(INDIRECT("ALL["&amp;UNTANA7[#Headers]&amp;"]"),rowPointer3)="","",INDEX(INDIRECT("ALL["&amp;UNTANA7[#Headers]&amp;"]"),rowPointer3))</f>
        <v>5</v>
      </c>
      <c r="O430" s="9">
        <f ca="1">IF(INDEX(INDIRECT("ALL["&amp;UNTANA7[#Headers]&amp;"]"),rowPointer3)="","",INDEX(INDIRECT("ALL["&amp;UNTANA7[#Headers]&amp;"]"),rowPointer3))</f>
        <v>480</v>
      </c>
      <c r="P430" s="6" t="str">
        <f ca="1">IF(INDEX(INDIRECT("ALL["&amp;UNTANA7[#Headers]&amp;"]"),rowPointer3)="","",INDEX(INDIRECT("ALL["&amp;UNTANA7[#Headers]&amp;"]"),rowPointer3))</f>
        <v>LSN</v>
      </c>
      <c r="Q430" s="9">
        <f ca="1">IF(INDEX(INDIRECT("ALL["&amp;UNTANA7[#Headers]&amp;"]"),rowPointer3)="","",INDEX(INDIRECT("ALL["&amp;UNTANA7[#Headers]&amp;"]"),rowPointer3))</f>
        <v>31500</v>
      </c>
      <c r="R430" s="9" t="str">
        <f ca="1">IF(INDEX(INDIRECT("ALL["&amp;UNTANA7[#Headers]&amp;"]"),rowPointer3)="","",INDEX(INDIRECT("ALL["&amp;UNTANA7[#Headers]&amp;"]"),rowPointer3))</f>
        <v/>
      </c>
      <c r="S430" s="6" t="str">
        <f ca="1">IF(INDEX(INDIRECT("ALL["&amp;UNTANA7[#Headers]&amp;"]"),rowPointer3)="","",INDEX(INDIRECT("ALL["&amp;UNTANA7[#Headers]&amp;"]"),rowPointer3))</f>
        <v>96 LSN</v>
      </c>
      <c r="T430" s="4" t="str">
        <f ca="1">IF(INDEX(INDIRECT("ALL["&amp;UNTANA7[#Headers]&amp;"]"),rowPointer3)="","",INDEX(INDIRECT("ALL["&amp;UNTANA7[#Headers]&amp;"]"),rowPointer3))</f>
        <v/>
      </c>
      <c r="U430" s="4" t="str">
        <f ca="1">IF(INDEX(INDIRECT("ALL["&amp;UNTANA7[#Headers]&amp;"]"),rowPointer3)="","",INDEX(INDIRECT("ALL["&amp;UNTANA7[#Headers]&amp;"]"),rowPointer3))</f>
        <v/>
      </c>
      <c r="V430" s="9" t="str">
        <f ca="1">IF(INDEX(INDIRECT("ALL["&amp;UNTANA7[#Headers]&amp;"]"),rowPointer3)="","",INDEX(INDIRECT("ALL["&amp;UNTANA7[#Headers]&amp;"]"),rowPointer3))</f>
        <v/>
      </c>
      <c r="W430" s="6" t="str">
        <f ca="1">IF(INDEX(INDIRECT("ALL["&amp;UNTANA7[#Headers]&amp;"]"),rowPointer3)="","",INDEX(INDIRECT("ALL["&amp;UNTANA7[#Headers]&amp;"]"),rowPointer3))</f>
        <v/>
      </c>
    </row>
    <row r="431" spans="1:23" x14ac:dyDescent="0.25">
      <c r="A431" s="7">
        <v>427</v>
      </c>
      <c r="D431" s="6">
        <f t="shared" si="6"/>
        <v>427</v>
      </c>
      <c r="E431" s="6" t="str">
        <f ca="1">INDEX(INDIRECT("ALL["&amp;UNTANA7[#Headers]&amp;"]"),rowPointer3)</f>
        <v/>
      </c>
      <c r="F431" s="2" t="str">
        <f ca="1">INDEX(INDIRECT("ALL["&amp;UNTANA7[#Headers]&amp;"]"),rowPointer3)</f>
        <v/>
      </c>
      <c r="G431" s="6" t="str">
        <f ca="1">IF(INDEX(INDIRECT("ALL["&amp;UNTANA7[#Headers]&amp;"]"),rowPointer3)="","",INDEX(INDIRECT("ALL["&amp;UNTANA7[#Headers]&amp;"]"),rowPointer3))</f>
        <v/>
      </c>
      <c r="H431" s="6" t="str">
        <f ca="1">IF(INDEX(INDIRECT("ALL["&amp;UNTANA7[#Headers]&amp;"]"),rowPointer3)="","",INDEX(INDIRECT("ALL["&amp;UNTANA7[#Headers]&amp;"]"),rowPointer3))</f>
        <v/>
      </c>
      <c r="I431" s="6" t="str">
        <f ca="1">IF(INDEX(INDIRECT("ALL["&amp;UNTANA7[#Headers]&amp;"]"),rowPointer3)="","",INDEX(INDIRECT("ALL["&amp;UNTANA7[#Headers]&amp;"]"),rowPointer3))</f>
        <v/>
      </c>
      <c r="J431" s="6" t="str">
        <f ca="1">IF(INDEX(INDIRECT("ALL["&amp;UNTANA7[#Headers]&amp;"]"),rowPointer3)="","",INDEX(INDIRECT("ALL["&amp;UNTANA7[#Headers]&amp;"]"),rowPointer3))</f>
        <v/>
      </c>
      <c r="K431" s="2" t="str">
        <f ca="1">IF(INDEX(INDIRECT("ALL["&amp;UNTANA7[#Headers]&amp;"]"),rowPointer3)="","",INDEX(INDIRECT("ALL["&amp;UNTANA7[#Headers]&amp;"]"),rowPointer3))</f>
        <v/>
      </c>
      <c r="L431" s="6" t="str">
        <f ca="1">IF(INDEX(INDIRECT("ALL["&amp;UNTANA7[#Headers]&amp;"]"),rowPointer3)="","",INDEX(INDIRECT("ALL["&amp;UNTANA7[#Headers]&amp;"]"),rowPointer3))</f>
        <v/>
      </c>
      <c r="M431" s="6" t="str">
        <f ca="1">IF(INDEX(INDIRECT("ALL["&amp;UNTANA7[#Headers]&amp;"]"),rowPointer3)="","",INDEX(INDIRECT("ALL["&amp;UNTANA7[#Headers]&amp;"]"),rowPointer3))</f>
        <v>GEL 1.0 TG340BI BIRU</v>
      </c>
      <c r="N431" s="6">
        <f ca="1">IF(INDEX(INDIRECT("ALL["&amp;UNTANA7[#Headers]&amp;"]"),rowPointer3)="","",INDEX(INDIRECT("ALL["&amp;UNTANA7[#Headers]&amp;"]"),rowPointer3))</f>
        <v>2</v>
      </c>
      <c r="O431" s="9">
        <f ca="1">IF(INDEX(INDIRECT("ALL["&amp;UNTANA7[#Headers]&amp;"]"),rowPointer3)="","",INDEX(INDIRECT("ALL["&amp;UNTANA7[#Headers]&amp;"]"),rowPointer3))</f>
        <v>192</v>
      </c>
      <c r="P431" s="6" t="str">
        <f ca="1">IF(INDEX(INDIRECT("ALL["&amp;UNTANA7[#Headers]&amp;"]"),rowPointer3)="","",INDEX(INDIRECT("ALL["&amp;UNTANA7[#Headers]&amp;"]"),rowPointer3))</f>
        <v>LSN</v>
      </c>
      <c r="Q431" s="9">
        <f ca="1">IF(INDEX(INDIRECT("ALL["&amp;UNTANA7[#Headers]&amp;"]"),rowPointer3)="","",INDEX(INDIRECT("ALL["&amp;UNTANA7[#Headers]&amp;"]"),rowPointer3))</f>
        <v>31500</v>
      </c>
      <c r="R431" s="9" t="str">
        <f ca="1">IF(INDEX(INDIRECT("ALL["&amp;UNTANA7[#Headers]&amp;"]"),rowPointer3)="","",INDEX(INDIRECT("ALL["&amp;UNTANA7[#Headers]&amp;"]"),rowPointer3))</f>
        <v/>
      </c>
      <c r="S431" s="6" t="str">
        <f ca="1">IF(INDEX(INDIRECT("ALL["&amp;UNTANA7[#Headers]&amp;"]"),rowPointer3)="","",INDEX(INDIRECT("ALL["&amp;UNTANA7[#Headers]&amp;"]"),rowPointer3))</f>
        <v>96 LSN</v>
      </c>
      <c r="T431" s="4" t="str">
        <f ca="1">IF(INDEX(INDIRECT("ALL["&amp;UNTANA7[#Headers]&amp;"]"),rowPointer3)="","",INDEX(INDIRECT("ALL["&amp;UNTANA7[#Headers]&amp;"]"),rowPointer3))</f>
        <v/>
      </c>
      <c r="U431" s="4" t="str">
        <f ca="1">IF(INDEX(INDIRECT("ALL["&amp;UNTANA7[#Headers]&amp;"]"),rowPointer3)="","",INDEX(INDIRECT("ALL["&amp;UNTANA7[#Headers]&amp;"]"),rowPointer3))</f>
        <v/>
      </c>
      <c r="V431" s="9" t="str">
        <f ca="1">IF(INDEX(INDIRECT("ALL["&amp;UNTANA7[#Headers]&amp;"]"),rowPointer3)="","",INDEX(INDIRECT("ALL["&amp;UNTANA7[#Headers]&amp;"]"),rowPointer3))</f>
        <v/>
      </c>
      <c r="W431" s="6" t="str">
        <f ca="1">IF(INDEX(INDIRECT("ALL["&amp;UNTANA7[#Headers]&amp;"]"),rowPointer3)="","",INDEX(INDIRECT("ALL["&amp;UNTANA7[#Headers]&amp;"]"),rowPointer3))</f>
        <v/>
      </c>
    </row>
    <row r="432" spans="1:23" x14ac:dyDescent="0.25">
      <c r="A432" s="7">
        <v>428</v>
      </c>
      <c r="D432" s="6">
        <f t="shared" si="6"/>
        <v>428</v>
      </c>
      <c r="E432" s="6" t="str">
        <f ca="1">INDEX(INDIRECT("ALL["&amp;UNTANA7[#Headers]&amp;"]"),rowPointer3)</f>
        <v/>
      </c>
      <c r="F432" s="2" t="str">
        <f ca="1">INDEX(INDIRECT("ALL["&amp;UNTANA7[#Headers]&amp;"]"),rowPointer3)</f>
        <v/>
      </c>
      <c r="G432" s="6" t="str">
        <f ca="1">IF(INDEX(INDIRECT("ALL["&amp;UNTANA7[#Headers]&amp;"]"),rowPointer3)="","",INDEX(INDIRECT("ALL["&amp;UNTANA7[#Headers]&amp;"]"),rowPointer3))</f>
        <v/>
      </c>
      <c r="H432" s="6" t="str">
        <f ca="1">IF(INDEX(INDIRECT("ALL["&amp;UNTANA7[#Headers]&amp;"]"),rowPointer3)="","",INDEX(INDIRECT("ALL["&amp;UNTANA7[#Headers]&amp;"]"),rowPointer3))</f>
        <v/>
      </c>
      <c r="I432" s="6" t="str">
        <f ca="1">IF(INDEX(INDIRECT("ALL["&amp;UNTANA7[#Headers]&amp;"]"),rowPointer3)="","",INDEX(INDIRECT("ALL["&amp;UNTANA7[#Headers]&amp;"]"),rowPointer3))</f>
        <v/>
      </c>
      <c r="J432" s="6" t="str">
        <f ca="1">IF(INDEX(INDIRECT("ALL["&amp;UNTANA7[#Headers]&amp;"]"),rowPointer3)="","",INDEX(INDIRECT("ALL["&amp;UNTANA7[#Headers]&amp;"]"),rowPointer3))</f>
        <v/>
      </c>
      <c r="K432" s="2" t="str">
        <f ca="1">IF(INDEX(INDIRECT("ALL["&amp;UNTANA7[#Headers]&amp;"]"),rowPointer3)="","",INDEX(INDIRECT("ALL["&amp;UNTANA7[#Headers]&amp;"]"),rowPointer3))</f>
        <v/>
      </c>
      <c r="L432" s="6" t="str">
        <f ca="1">IF(INDEX(INDIRECT("ALL["&amp;UNTANA7[#Headers]&amp;"]"),rowPointer3)="","",INDEX(INDIRECT("ALL["&amp;UNTANA7[#Headers]&amp;"]"),rowPointer3))</f>
        <v/>
      </c>
      <c r="M432" s="6" t="str">
        <f ca="1">IF(INDEX(INDIRECT("ALL["&amp;UNTANA7[#Headers]&amp;"]"),rowPointer3)="","",INDEX(INDIRECT("ALL["&amp;UNTANA7[#Headers]&amp;"]"),rowPointer3))</f>
        <v/>
      </c>
      <c r="N432" s="6" t="str">
        <f ca="1">IF(INDEX(INDIRECT("ALL["&amp;UNTANA7[#Headers]&amp;"]"),rowPointer3)="","",INDEX(INDIRECT("ALL["&amp;UNTANA7[#Headers]&amp;"]"),rowPointer3))</f>
        <v/>
      </c>
      <c r="O432" s="9" t="str">
        <f ca="1">IF(INDEX(INDIRECT("ALL["&amp;UNTANA7[#Headers]&amp;"]"),rowPointer3)="","",INDEX(INDIRECT("ALL["&amp;UNTANA7[#Headers]&amp;"]"),rowPointer3))</f>
        <v/>
      </c>
      <c r="P432" s="6" t="str">
        <f ca="1">IF(INDEX(INDIRECT("ALL["&amp;UNTANA7[#Headers]&amp;"]"),rowPointer3)="","",INDEX(INDIRECT("ALL["&amp;UNTANA7[#Headers]&amp;"]"),rowPointer3))</f>
        <v/>
      </c>
      <c r="Q432" s="9" t="str">
        <f ca="1">IF(INDEX(INDIRECT("ALL["&amp;UNTANA7[#Headers]&amp;"]"),rowPointer3)="","",INDEX(INDIRECT("ALL["&amp;UNTANA7[#Headers]&amp;"]"),rowPointer3))</f>
        <v/>
      </c>
      <c r="R432" s="9" t="str">
        <f ca="1">IF(INDEX(INDIRECT("ALL["&amp;UNTANA7[#Headers]&amp;"]"),rowPointer3)="","",INDEX(INDIRECT("ALL["&amp;UNTANA7[#Headers]&amp;"]"),rowPointer3))</f>
        <v/>
      </c>
      <c r="S432" s="6" t="str">
        <f ca="1">IF(INDEX(INDIRECT("ALL["&amp;UNTANA7[#Headers]&amp;"]"),rowPointer3)="","",INDEX(INDIRECT("ALL["&amp;UNTANA7[#Headers]&amp;"]"),rowPointer3))</f>
        <v/>
      </c>
      <c r="T432" s="4" t="str">
        <f ca="1">IF(INDEX(INDIRECT("ALL["&amp;UNTANA7[#Headers]&amp;"]"),rowPointer3)="","",INDEX(INDIRECT("ALL["&amp;UNTANA7[#Headers]&amp;"]"),rowPointer3))</f>
        <v/>
      </c>
      <c r="U432" s="4" t="str">
        <f ca="1">IF(INDEX(INDIRECT("ALL["&amp;UNTANA7[#Headers]&amp;"]"),rowPointer3)="","",INDEX(INDIRECT("ALL["&amp;UNTANA7[#Headers]&amp;"]"),rowPointer3))</f>
        <v/>
      </c>
      <c r="V432" s="9" t="str">
        <f ca="1">IF(INDEX(INDIRECT("ALL["&amp;UNTANA7[#Headers]&amp;"]"),rowPointer3)="","",INDEX(INDIRECT("ALL["&amp;UNTANA7[#Headers]&amp;"]"),rowPointer3))</f>
        <v/>
      </c>
      <c r="W432" s="6" t="str">
        <f ca="1">IF(INDEX(INDIRECT("ALL["&amp;UNTANA7[#Headers]&amp;"]"),rowPointer3)="","",INDEX(INDIRECT("ALL["&amp;UNTANA7[#Headers]&amp;"]"),rowPointer3))</f>
        <v/>
      </c>
    </row>
    <row r="433" spans="1:23" x14ac:dyDescent="0.25">
      <c r="A433" s="7">
        <v>429</v>
      </c>
      <c r="D433" s="6">
        <f t="shared" ref="D433:D496" si="7">A433</f>
        <v>429</v>
      </c>
      <c r="E433" s="6">
        <f ca="1">INDEX(INDIRECT("ALL["&amp;UNTANA7[#Headers]&amp;"]"),rowPointer3)</f>
        <v>79</v>
      </c>
      <c r="F433" s="2" t="str">
        <f ca="1">INDEX(INDIRECT("ALL["&amp;UNTANA7[#Headers]&amp;"]"),rowPointer3)</f>
        <v/>
      </c>
      <c r="G433" s="6" t="str">
        <f ca="1">IF(INDEX(INDIRECT("ALL["&amp;UNTANA7[#Headers]&amp;"]"),rowPointer3)="","",INDEX(INDIRECT("ALL["&amp;UNTANA7[#Headers]&amp;"]"),rowPointer3))</f>
        <v>GRAFINDO</v>
      </c>
      <c r="H433" s="6" t="str">
        <f ca="1">IF(INDEX(INDIRECT("ALL["&amp;UNTANA7[#Headers]&amp;"]"),rowPointer3)="","",INDEX(INDIRECT("ALL["&amp;UNTANA7[#Headers]&amp;"]"),rowPointer3))</f>
        <v>UNTANA</v>
      </c>
      <c r="I433" s="6" t="str">
        <f ca="1">IF(INDEX(INDIRECT("ALL["&amp;UNTANA7[#Headers]&amp;"]"),rowPointer3)="","",INDEX(INDIRECT("ALL["&amp;UNTANA7[#Headers]&amp;"]"),rowPointer3))</f>
        <v>SURAT JALAN</v>
      </c>
      <c r="J433" s="6" t="str">
        <f ca="1">IF(INDEX(INDIRECT("ALL["&amp;UNTANA7[#Headers]&amp;"]"),rowPointer3)="","",INDEX(INDIRECT("ALL["&amp;UNTANA7[#Headers]&amp;"]"),rowPointer3))</f>
        <v/>
      </c>
      <c r="K433" s="2">
        <f ca="1">IF(INDEX(INDIRECT("ALL["&amp;UNTANA7[#Headers]&amp;"]"),rowPointer3)="","",INDEX(INDIRECT("ALL["&amp;UNTANA7[#Headers]&amp;"]"),rowPointer3))</f>
        <v>44938</v>
      </c>
      <c r="L433" s="6" t="str">
        <f ca="1">IF(INDEX(INDIRECT("ALL["&amp;UNTANA7[#Headers]&amp;"]"),rowPointer3)="","",INDEX(INDIRECT("ALL["&amp;UNTANA7[#Headers]&amp;"]"),rowPointer3))</f>
        <v/>
      </c>
      <c r="M433" s="6" t="str">
        <f ca="1">IF(INDEX(INDIRECT("ALL["&amp;UNTANA7[#Headers]&amp;"]"),rowPointer3)="","",INDEX(INDIRECT("ALL["&amp;UNTANA7[#Headers]&amp;"]"),rowPointer3))</f>
        <v>CLEAR HOLDER AC-105 PUTIH</v>
      </c>
      <c r="N433" s="6">
        <f ca="1">IF(INDEX(INDIRECT("ALL["&amp;UNTANA7[#Headers]&amp;"]"),rowPointer3)="","",INDEX(INDIRECT("ALL["&amp;UNTANA7[#Headers]&amp;"]"),rowPointer3))</f>
        <v>30</v>
      </c>
      <c r="O433" s="9" t="str">
        <f ca="1">IF(INDEX(INDIRECT("ALL["&amp;UNTANA7[#Headers]&amp;"]"),rowPointer3)="","",INDEX(INDIRECT("ALL["&amp;UNTANA7[#Headers]&amp;"]"),rowPointer3))</f>
        <v/>
      </c>
      <c r="P433" s="6" t="str">
        <f ca="1">IF(INDEX(INDIRECT("ALL["&amp;UNTANA7[#Headers]&amp;"]"),rowPointer3)="","",INDEX(INDIRECT("ALL["&amp;UNTANA7[#Headers]&amp;"]"),rowPointer3))</f>
        <v/>
      </c>
      <c r="Q433" s="9" t="str">
        <f ca="1">IF(INDEX(INDIRECT("ALL["&amp;UNTANA7[#Headers]&amp;"]"),rowPointer3)="","",INDEX(INDIRECT("ALL["&amp;UNTANA7[#Headers]&amp;"]"),rowPointer3))</f>
        <v/>
      </c>
      <c r="R433" s="9" t="str">
        <f ca="1">IF(INDEX(INDIRECT("ALL["&amp;UNTANA7[#Headers]&amp;"]"),rowPointer3)="","",INDEX(INDIRECT("ALL["&amp;UNTANA7[#Headers]&amp;"]"),rowPointer3))</f>
        <v/>
      </c>
      <c r="S433" s="6" t="str">
        <f ca="1">IF(INDEX(INDIRECT("ALL["&amp;UNTANA7[#Headers]&amp;"]"),rowPointer3)="","",INDEX(INDIRECT("ALL["&amp;UNTANA7[#Headers]&amp;"]"),rowPointer3))</f>
        <v>60 LSN</v>
      </c>
      <c r="T433" s="4" t="str">
        <f ca="1">IF(INDEX(INDIRECT("ALL["&amp;UNTANA7[#Headers]&amp;"]"),rowPointer3)="","",INDEX(INDIRECT("ALL["&amp;UNTANA7[#Headers]&amp;"]"),rowPointer3))</f>
        <v/>
      </c>
      <c r="U433" s="4" t="str">
        <f ca="1">IF(INDEX(INDIRECT("ALL["&amp;UNTANA7[#Headers]&amp;"]"),rowPointer3)="","",INDEX(INDIRECT("ALL["&amp;UNTANA7[#Headers]&amp;"]"),rowPointer3))</f>
        <v/>
      </c>
      <c r="V433" s="9" t="str">
        <f ca="1">IF(INDEX(INDIRECT("ALL["&amp;UNTANA7[#Headers]&amp;"]"),rowPointer3)="","",INDEX(INDIRECT("ALL["&amp;UNTANA7[#Headers]&amp;"]"),rowPointer3))</f>
        <v/>
      </c>
      <c r="W433" s="6" t="str">
        <f ca="1">IF(INDEX(INDIRECT("ALL["&amp;UNTANA7[#Headers]&amp;"]"),rowPointer3)="","",INDEX(INDIRECT("ALL["&amp;UNTANA7[#Headers]&amp;"]"),rowPointer3))</f>
        <v>SURAT JALAN</v>
      </c>
    </row>
    <row r="434" spans="1:23" x14ac:dyDescent="0.25">
      <c r="A434" s="7">
        <v>430</v>
      </c>
      <c r="D434" s="6">
        <f t="shared" si="7"/>
        <v>430</v>
      </c>
      <c r="E434" s="6" t="str">
        <f ca="1">INDEX(INDIRECT("ALL["&amp;UNTANA7[#Headers]&amp;"]"),rowPointer3)</f>
        <v/>
      </c>
      <c r="F434" s="2" t="str">
        <f ca="1">INDEX(INDIRECT("ALL["&amp;UNTANA7[#Headers]&amp;"]"),rowPointer3)</f>
        <v/>
      </c>
      <c r="G434" s="6" t="str">
        <f ca="1">IF(INDEX(INDIRECT("ALL["&amp;UNTANA7[#Headers]&amp;"]"),rowPointer3)="","",INDEX(INDIRECT("ALL["&amp;UNTANA7[#Headers]&amp;"]"),rowPointer3))</f>
        <v/>
      </c>
      <c r="H434" s="6" t="str">
        <f ca="1">IF(INDEX(INDIRECT("ALL["&amp;UNTANA7[#Headers]&amp;"]"),rowPointer3)="","",INDEX(INDIRECT("ALL["&amp;UNTANA7[#Headers]&amp;"]"),rowPointer3))</f>
        <v/>
      </c>
      <c r="I434" s="6" t="str">
        <f ca="1">IF(INDEX(INDIRECT("ALL["&amp;UNTANA7[#Headers]&amp;"]"),rowPointer3)="","",INDEX(INDIRECT("ALL["&amp;UNTANA7[#Headers]&amp;"]"),rowPointer3))</f>
        <v/>
      </c>
      <c r="J434" s="6" t="str">
        <f ca="1">IF(INDEX(INDIRECT("ALL["&amp;UNTANA7[#Headers]&amp;"]"),rowPointer3)="","",INDEX(INDIRECT("ALL["&amp;UNTANA7[#Headers]&amp;"]"),rowPointer3))</f>
        <v/>
      </c>
      <c r="K434" s="2" t="str">
        <f ca="1">IF(INDEX(INDIRECT("ALL["&amp;UNTANA7[#Headers]&amp;"]"),rowPointer3)="","",INDEX(INDIRECT("ALL["&amp;UNTANA7[#Headers]&amp;"]"),rowPointer3))</f>
        <v/>
      </c>
      <c r="L434" s="6" t="str">
        <f ca="1">IF(INDEX(INDIRECT("ALL["&amp;UNTANA7[#Headers]&amp;"]"),rowPointer3)="","",INDEX(INDIRECT("ALL["&amp;UNTANA7[#Headers]&amp;"]"),rowPointer3))</f>
        <v/>
      </c>
      <c r="M434" s="6" t="str">
        <f ca="1">IF(INDEX(INDIRECT("ALL["&amp;UNTANA7[#Headers]&amp;"]"),rowPointer3)="","",INDEX(INDIRECT("ALL["&amp;UNTANA7[#Headers]&amp;"]"),rowPointer3))</f>
        <v>CLEAR HOLDER AC-105 PUTIH</v>
      </c>
      <c r="N434" s="6">
        <f ca="1">IF(INDEX(INDIRECT("ALL["&amp;UNTANA7[#Headers]&amp;"]"),rowPointer3)="","",INDEX(INDIRECT("ALL["&amp;UNTANA7[#Headers]&amp;"]"),rowPointer3))</f>
        <v>3</v>
      </c>
      <c r="O434" s="9" t="str">
        <f ca="1">IF(INDEX(INDIRECT("ALL["&amp;UNTANA7[#Headers]&amp;"]"),rowPointer3)="","",INDEX(INDIRECT("ALL["&amp;UNTANA7[#Headers]&amp;"]"),rowPointer3))</f>
        <v/>
      </c>
      <c r="P434" s="6" t="str">
        <f ca="1">IF(INDEX(INDIRECT("ALL["&amp;UNTANA7[#Headers]&amp;"]"),rowPointer3)="","",INDEX(INDIRECT("ALL["&amp;UNTANA7[#Headers]&amp;"]"),rowPointer3))</f>
        <v/>
      </c>
      <c r="Q434" s="9" t="str">
        <f ca="1">IF(INDEX(INDIRECT("ALL["&amp;UNTANA7[#Headers]&amp;"]"),rowPointer3)="","",INDEX(INDIRECT("ALL["&amp;UNTANA7[#Headers]&amp;"]"),rowPointer3))</f>
        <v/>
      </c>
      <c r="R434" s="9" t="str">
        <f ca="1">IF(INDEX(INDIRECT("ALL["&amp;UNTANA7[#Headers]&amp;"]"),rowPointer3)="","",INDEX(INDIRECT("ALL["&amp;UNTANA7[#Headers]&amp;"]"),rowPointer3))</f>
        <v/>
      </c>
      <c r="S434" s="6" t="str">
        <f ca="1">IF(INDEX(INDIRECT("ALL["&amp;UNTANA7[#Headers]&amp;"]"),rowPointer3)="","",INDEX(INDIRECT("ALL["&amp;UNTANA7[#Headers]&amp;"]"),rowPointer3))</f>
        <v>60 LSN</v>
      </c>
      <c r="T434" s="4" t="str">
        <f ca="1">IF(INDEX(INDIRECT("ALL["&amp;UNTANA7[#Headers]&amp;"]"),rowPointer3)="","",INDEX(INDIRECT("ALL["&amp;UNTANA7[#Headers]&amp;"]"),rowPointer3))</f>
        <v/>
      </c>
      <c r="U434" s="4" t="str">
        <f ca="1">IF(INDEX(INDIRECT("ALL["&amp;UNTANA7[#Headers]&amp;"]"),rowPointer3)="","",INDEX(INDIRECT("ALL["&amp;UNTANA7[#Headers]&amp;"]"),rowPointer3))</f>
        <v/>
      </c>
      <c r="V434" s="9" t="str">
        <f ca="1">IF(INDEX(INDIRECT("ALL["&amp;UNTANA7[#Headers]&amp;"]"),rowPointer3)="","",INDEX(INDIRECT("ALL["&amp;UNTANA7[#Headers]&amp;"]"),rowPointer3))</f>
        <v/>
      </c>
      <c r="W434" s="6" t="str">
        <f ca="1">IF(INDEX(INDIRECT("ALL["&amp;UNTANA7[#Headers]&amp;"]"),rowPointer3)="","",INDEX(INDIRECT("ALL["&amp;UNTANA7[#Headers]&amp;"]"),rowPointer3))</f>
        <v>SURAT JALAN</v>
      </c>
    </row>
    <row r="435" spans="1:23" x14ac:dyDescent="0.25">
      <c r="A435" s="7">
        <v>431</v>
      </c>
      <c r="D435" s="6">
        <f t="shared" si="7"/>
        <v>431</v>
      </c>
      <c r="E435" s="6" t="str">
        <f ca="1">INDEX(INDIRECT("ALL["&amp;UNTANA7[#Headers]&amp;"]"),rowPointer3)</f>
        <v/>
      </c>
      <c r="F435" s="2" t="str">
        <f ca="1">INDEX(INDIRECT("ALL["&amp;UNTANA7[#Headers]&amp;"]"),rowPointer3)</f>
        <v/>
      </c>
      <c r="G435" s="6" t="str">
        <f ca="1">IF(INDEX(INDIRECT("ALL["&amp;UNTANA7[#Headers]&amp;"]"),rowPointer3)="","",INDEX(INDIRECT("ALL["&amp;UNTANA7[#Headers]&amp;"]"),rowPointer3))</f>
        <v/>
      </c>
      <c r="H435" s="6" t="str">
        <f ca="1">IF(INDEX(INDIRECT("ALL["&amp;UNTANA7[#Headers]&amp;"]"),rowPointer3)="","",INDEX(INDIRECT("ALL["&amp;UNTANA7[#Headers]&amp;"]"),rowPointer3))</f>
        <v/>
      </c>
      <c r="I435" s="6" t="str">
        <f ca="1">IF(INDEX(INDIRECT("ALL["&amp;UNTANA7[#Headers]&amp;"]"),rowPointer3)="","",INDEX(INDIRECT("ALL["&amp;UNTANA7[#Headers]&amp;"]"),rowPointer3))</f>
        <v/>
      </c>
      <c r="J435" s="6" t="str">
        <f ca="1">IF(INDEX(INDIRECT("ALL["&amp;UNTANA7[#Headers]&amp;"]"),rowPointer3)="","",INDEX(INDIRECT("ALL["&amp;UNTANA7[#Headers]&amp;"]"),rowPointer3))</f>
        <v/>
      </c>
      <c r="K435" s="2" t="str">
        <f ca="1">IF(INDEX(INDIRECT("ALL["&amp;UNTANA7[#Headers]&amp;"]"),rowPointer3)="","",INDEX(INDIRECT("ALL["&amp;UNTANA7[#Headers]&amp;"]"),rowPointer3))</f>
        <v/>
      </c>
      <c r="L435" s="6" t="str">
        <f ca="1">IF(INDEX(INDIRECT("ALL["&amp;UNTANA7[#Headers]&amp;"]"),rowPointer3)="","",INDEX(INDIRECT("ALL["&amp;UNTANA7[#Headers]&amp;"]"),rowPointer3))</f>
        <v/>
      </c>
      <c r="M435" s="6" t="str">
        <f ca="1">IF(INDEX(INDIRECT("ALL["&amp;UNTANA7[#Headers]&amp;"]"),rowPointer3)="","",INDEX(INDIRECT("ALL["&amp;UNTANA7[#Headers]&amp;"]"),rowPointer3))</f>
        <v/>
      </c>
      <c r="N435" s="6" t="str">
        <f ca="1">IF(INDEX(INDIRECT("ALL["&amp;UNTANA7[#Headers]&amp;"]"),rowPointer3)="","",INDEX(INDIRECT("ALL["&amp;UNTANA7[#Headers]&amp;"]"),rowPointer3))</f>
        <v/>
      </c>
      <c r="O435" s="9" t="str">
        <f ca="1">IF(INDEX(INDIRECT("ALL["&amp;UNTANA7[#Headers]&amp;"]"),rowPointer3)="","",INDEX(INDIRECT("ALL["&amp;UNTANA7[#Headers]&amp;"]"),rowPointer3))</f>
        <v/>
      </c>
      <c r="P435" s="6" t="str">
        <f ca="1">IF(INDEX(INDIRECT("ALL["&amp;UNTANA7[#Headers]&amp;"]"),rowPointer3)="","",INDEX(INDIRECT("ALL["&amp;UNTANA7[#Headers]&amp;"]"),rowPointer3))</f>
        <v/>
      </c>
      <c r="Q435" s="9" t="str">
        <f ca="1">IF(INDEX(INDIRECT("ALL["&amp;UNTANA7[#Headers]&amp;"]"),rowPointer3)="","",INDEX(INDIRECT("ALL["&amp;UNTANA7[#Headers]&amp;"]"),rowPointer3))</f>
        <v/>
      </c>
      <c r="R435" s="9" t="str">
        <f ca="1">IF(INDEX(INDIRECT("ALL["&amp;UNTANA7[#Headers]&amp;"]"),rowPointer3)="","",INDEX(INDIRECT("ALL["&amp;UNTANA7[#Headers]&amp;"]"),rowPointer3))</f>
        <v/>
      </c>
      <c r="S435" s="6" t="str">
        <f ca="1">IF(INDEX(INDIRECT("ALL["&amp;UNTANA7[#Headers]&amp;"]"),rowPointer3)="","",INDEX(INDIRECT("ALL["&amp;UNTANA7[#Headers]&amp;"]"),rowPointer3))</f>
        <v/>
      </c>
      <c r="T435" s="4" t="str">
        <f ca="1">IF(INDEX(INDIRECT("ALL["&amp;UNTANA7[#Headers]&amp;"]"),rowPointer3)="","",INDEX(INDIRECT("ALL["&amp;UNTANA7[#Headers]&amp;"]"),rowPointer3))</f>
        <v/>
      </c>
      <c r="U435" s="4" t="str">
        <f ca="1">IF(INDEX(INDIRECT("ALL["&amp;UNTANA7[#Headers]&amp;"]"),rowPointer3)="","",INDEX(INDIRECT("ALL["&amp;UNTANA7[#Headers]&amp;"]"),rowPointer3))</f>
        <v/>
      </c>
      <c r="V435" s="9" t="str">
        <f ca="1">IF(INDEX(INDIRECT("ALL["&amp;UNTANA7[#Headers]&amp;"]"),rowPointer3)="","",INDEX(INDIRECT("ALL["&amp;UNTANA7[#Headers]&amp;"]"),rowPointer3))</f>
        <v/>
      </c>
      <c r="W435" s="6" t="str">
        <f ca="1">IF(INDEX(INDIRECT("ALL["&amp;UNTANA7[#Headers]&amp;"]"),rowPointer3)="","",INDEX(INDIRECT("ALL["&amp;UNTANA7[#Headers]&amp;"]"),rowPointer3))</f>
        <v/>
      </c>
    </row>
    <row r="436" spans="1:23" x14ac:dyDescent="0.25">
      <c r="A436" s="7">
        <v>432</v>
      </c>
      <c r="D436" s="6">
        <f t="shared" si="7"/>
        <v>432</v>
      </c>
      <c r="E436" s="6">
        <f ca="1">INDEX(INDIRECT("ALL["&amp;UNTANA7[#Headers]&amp;"]"),rowPointer3)</f>
        <v>80</v>
      </c>
      <c r="F436" s="2" t="str">
        <f ca="1">INDEX(INDIRECT("ALL["&amp;UNTANA7[#Headers]&amp;"]"),rowPointer3)</f>
        <v/>
      </c>
      <c r="G436" s="6" t="str">
        <f ca="1">IF(INDEX(INDIRECT("ALL["&amp;UNTANA7[#Headers]&amp;"]"),rowPointer3)="","",INDEX(INDIRECT("ALL["&amp;UNTANA7[#Headers]&amp;"]"),rowPointer3))</f>
        <v>GUNINDO</v>
      </c>
      <c r="H436" s="6" t="str">
        <f ca="1">IF(INDEX(INDIRECT("ALL["&amp;UNTANA7[#Headers]&amp;"]"),rowPointer3)="","",INDEX(INDIRECT("ALL["&amp;UNTANA7[#Headers]&amp;"]"),rowPointer3))</f>
        <v>UNTANA</v>
      </c>
      <c r="I436" s="6" t="str">
        <f ca="1">IF(INDEX(INDIRECT("ALL["&amp;UNTANA7[#Headers]&amp;"]"),rowPointer3)="","",INDEX(INDIRECT("ALL["&amp;UNTANA7[#Headers]&amp;"]"),rowPointer3))</f>
        <v>2300086</v>
      </c>
      <c r="J436" s="6" t="str">
        <f ca="1">IF(INDEX(INDIRECT("ALL["&amp;UNTANA7[#Headers]&amp;"]"),rowPointer3)="","",INDEX(INDIRECT("ALL["&amp;UNTANA7[#Headers]&amp;"]"),rowPointer3))</f>
        <v/>
      </c>
      <c r="K436" s="2">
        <f ca="1">IF(INDEX(INDIRECT("ALL["&amp;UNTANA7[#Headers]&amp;"]"),rowPointer3)="","",INDEX(INDIRECT("ALL["&amp;UNTANA7[#Headers]&amp;"]"),rowPointer3))</f>
        <v>44937</v>
      </c>
      <c r="L436" s="6" t="str">
        <f ca="1">IF(INDEX(INDIRECT("ALL["&amp;UNTANA7[#Headers]&amp;"]"),rowPointer3)="","",INDEX(INDIRECT("ALL["&amp;UNTANA7[#Headers]&amp;"]"),rowPointer3))</f>
        <v/>
      </c>
      <c r="M436" s="6" t="str">
        <f ca="1">IF(INDEX(INDIRECT("ALL["&amp;UNTANA7[#Headers]&amp;"]"),rowPointer3)="","",INDEX(INDIRECT("ALL["&amp;UNTANA7[#Headers]&amp;"]"),rowPointer3))</f>
        <v>WB ERASER 803</v>
      </c>
      <c r="N436" s="6">
        <f ca="1">IF(INDEX(INDIRECT("ALL["&amp;UNTANA7[#Headers]&amp;"]"),rowPointer3)="","",INDEX(INDIRECT("ALL["&amp;UNTANA7[#Headers]&amp;"]"),rowPointer3))</f>
        <v>3</v>
      </c>
      <c r="O436" s="9">
        <f ca="1">IF(INDEX(INDIRECT("ALL["&amp;UNTANA7[#Headers]&amp;"]"),rowPointer3)="","",INDEX(INDIRECT("ALL["&amp;UNTANA7[#Headers]&amp;"]"),rowPointer3))</f>
        <v>90</v>
      </c>
      <c r="P436" s="6" t="str">
        <f ca="1">IF(INDEX(INDIRECT("ALL["&amp;UNTANA7[#Headers]&amp;"]"),rowPointer3)="","",INDEX(INDIRECT("ALL["&amp;UNTANA7[#Headers]&amp;"]"),rowPointer3))</f>
        <v>LSN</v>
      </c>
      <c r="Q436" s="9">
        <f ca="1">IF(INDEX(INDIRECT("ALL["&amp;UNTANA7[#Headers]&amp;"]"),rowPointer3)="","",INDEX(INDIRECT("ALL["&amp;UNTANA7[#Headers]&amp;"]"),rowPointer3))</f>
        <v>61000</v>
      </c>
      <c r="R436" s="9" t="str">
        <f ca="1">IF(INDEX(INDIRECT("ALL["&amp;UNTANA7[#Headers]&amp;"]"),rowPointer3)="","",INDEX(INDIRECT("ALL["&amp;UNTANA7[#Headers]&amp;"]"),rowPointer3))</f>
        <v/>
      </c>
      <c r="S436" s="6" t="str">
        <f ca="1">IF(INDEX(INDIRECT("ALL["&amp;UNTANA7[#Headers]&amp;"]"),rowPointer3)="","",INDEX(INDIRECT("ALL["&amp;UNTANA7[#Headers]&amp;"]"),rowPointer3))</f>
        <v>30 LSN</v>
      </c>
      <c r="T436" s="4">
        <f ca="1">IF(INDEX(INDIRECT("ALL["&amp;UNTANA7[#Headers]&amp;"]"),rowPointer3)="","",INDEX(INDIRECT("ALL["&amp;UNTANA7[#Headers]&amp;"]"),rowPointer3))</f>
        <v>0.05</v>
      </c>
      <c r="U436" s="4">
        <f ca="1">IF(INDEX(INDIRECT("ALL["&amp;UNTANA7[#Headers]&amp;"]"),rowPointer3)="","",INDEX(INDIRECT("ALL["&amp;UNTANA7[#Headers]&amp;"]"),rowPointer3))</f>
        <v>0.1</v>
      </c>
      <c r="V436" s="9" t="str">
        <f ca="1">IF(INDEX(INDIRECT("ALL["&amp;UNTANA7[#Headers]&amp;"]"),rowPointer3)="","",INDEX(INDIRECT("ALL["&amp;UNTANA7[#Headers]&amp;"]"),rowPointer3))</f>
        <v/>
      </c>
      <c r="W436" s="6" t="str">
        <f ca="1">IF(INDEX(INDIRECT("ALL["&amp;UNTANA7[#Headers]&amp;"]"),rowPointer3)="","",INDEX(INDIRECT("ALL["&amp;UNTANA7[#Headers]&amp;"]"),rowPointer3))</f>
        <v/>
      </c>
    </row>
    <row r="437" spans="1:23" x14ac:dyDescent="0.25">
      <c r="A437" s="7">
        <v>433</v>
      </c>
      <c r="D437" s="6">
        <f t="shared" si="7"/>
        <v>433</v>
      </c>
      <c r="E437" s="6" t="str">
        <f ca="1">INDEX(INDIRECT("ALL["&amp;UNTANA7[#Headers]&amp;"]"),rowPointer3)</f>
        <v/>
      </c>
      <c r="F437" s="2" t="str">
        <f ca="1">INDEX(INDIRECT("ALL["&amp;UNTANA7[#Headers]&amp;"]"),rowPointer3)</f>
        <v/>
      </c>
      <c r="G437" s="6" t="str">
        <f ca="1">IF(INDEX(INDIRECT("ALL["&amp;UNTANA7[#Headers]&amp;"]"),rowPointer3)="","",INDEX(INDIRECT("ALL["&amp;UNTANA7[#Headers]&amp;"]"),rowPointer3))</f>
        <v/>
      </c>
      <c r="H437" s="6" t="str">
        <f ca="1">IF(INDEX(INDIRECT("ALL["&amp;UNTANA7[#Headers]&amp;"]"),rowPointer3)="","",INDEX(INDIRECT("ALL["&amp;UNTANA7[#Headers]&amp;"]"),rowPointer3))</f>
        <v/>
      </c>
      <c r="I437" s="6" t="str">
        <f ca="1">IF(INDEX(INDIRECT("ALL["&amp;UNTANA7[#Headers]&amp;"]"),rowPointer3)="","",INDEX(INDIRECT("ALL["&amp;UNTANA7[#Headers]&amp;"]"),rowPointer3))</f>
        <v/>
      </c>
      <c r="J437" s="6" t="str">
        <f ca="1">IF(INDEX(INDIRECT("ALL["&amp;UNTANA7[#Headers]&amp;"]"),rowPointer3)="","",INDEX(INDIRECT("ALL["&amp;UNTANA7[#Headers]&amp;"]"),rowPointer3))</f>
        <v/>
      </c>
      <c r="K437" s="2" t="str">
        <f ca="1">IF(INDEX(INDIRECT("ALL["&amp;UNTANA7[#Headers]&amp;"]"),rowPointer3)="","",INDEX(INDIRECT("ALL["&amp;UNTANA7[#Headers]&amp;"]"),rowPointer3))</f>
        <v/>
      </c>
      <c r="L437" s="6" t="str">
        <f ca="1">IF(INDEX(INDIRECT("ALL["&amp;UNTANA7[#Headers]&amp;"]"),rowPointer3)="","",INDEX(INDIRECT("ALL["&amp;UNTANA7[#Headers]&amp;"]"),rowPointer3))</f>
        <v/>
      </c>
      <c r="M437" s="6" t="str">
        <f ca="1">IF(INDEX(INDIRECT("ALL["&amp;UNTANA7[#Headers]&amp;"]"),rowPointer3)="","",INDEX(INDIRECT("ALL["&amp;UNTANA7[#Headers]&amp;"]"),rowPointer3))</f>
        <v/>
      </c>
      <c r="N437" s="6" t="str">
        <f ca="1">IF(INDEX(INDIRECT("ALL["&amp;UNTANA7[#Headers]&amp;"]"),rowPointer3)="","",INDEX(INDIRECT("ALL["&amp;UNTANA7[#Headers]&amp;"]"),rowPointer3))</f>
        <v/>
      </c>
      <c r="O437" s="9" t="str">
        <f ca="1">IF(INDEX(INDIRECT("ALL["&amp;UNTANA7[#Headers]&amp;"]"),rowPointer3)="","",INDEX(INDIRECT("ALL["&amp;UNTANA7[#Headers]&amp;"]"),rowPointer3))</f>
        <v/>
      </c>
      <c r="P437" s="6" t="str">
        <f ca="1">IF(INDEX(INDIRECT("ALL["&amp;UNTANA7[#Headers]&amp;"]"),rowPointer3)="","",INDEX(INDIRECT("ALL["&amp;UNTANA7[#Headers]&amp;"]"),rowPointer3))</f>
        <v/>
      </c>
      <c r="Q437" s="9" t="str">
        <f ca="1">IF(INDEX(INDIRECT("ALL["&amp;UNTANA7[#Headers]&amp;"]"),rowPointer3)="","",INDEX(INDIRECT("ALL["&amp;UNTANA7[#Headers]&amp;"]"),rowPointer3))</f>
        <v/>
      </c>
      <c r="R437" s="9" t="str">
        <f ca="1">IF(INDEX(INDIRECT("ALL["&amp;UNTANA7[#Headers]&amp;"]"),rowPointer3)="","",INDEX(INDIRECT("ALL["&amp;UNTANA7[#Headers]&amp;"]"),rowPointer3))</f>
        <v/>
      </c>
      <c r="S437" s="6" t="str">
        <f ca="1">IF(INDEX(INDIRECT("ALL["&amp;UNTANA7[#Headers]&amp;"]"),rowPointer3)="","",INDEX(INDIRECT("ALL["&amp;UNTANA7[#Headers]&amp;"]"),rowPointer3))</f>
        <v/>
      </c>
      <c r="T437" s="4" t="str">
        <f ca="1">IF(INDEX(INDIRECT("ALL["&amp;UNTANA7[#Headers]&amp;"]"),rowPointer3)="","",INDEX(INDIRECT("ALL["&amp;UNTANA7[#Headers]&amp;"]"),rowPointer3))</f>
        <v/>
      </c>
      <c r="U437" s="4" t="str">
        <f ca="1">IF(INDEX(INDIRECT("ALL["&amp;UNTANA7[#Headers]&amp;"]"),rowPointer3)="","",INDEX(INDIRECT("ALL["&amp;UNTANA7[#Headers]&amp;"]"),rowPointer3))</f>
        <v/>
      </c>
      <c r="V437" s="9" t="str">
        <f ca="1">IF(INDEX(INDIRECT("ALL["&amp;UNTANA7[#Headers]&amp;"]"),rowPointer3)="","",INDEX(INDIRECT("ALL["&amp;UNTANA7[#Headers]&amp;"]"),rowPointer3))</f>
        <v/>
      </c>
      <c r="W437" s="6" t="str">
        <f ca="1">IF(INDEX(INDIRECT("ALL["&amp;UNTANA7[#Headers]&amp;"]"),rowPointer3)="","",INDEX(INDIRECT("ALL["&amp;UNTANA7[#Headers]&amp;"]"),rowPointer3))</f>
        <v/>
      </c>
    </row>
    <row r="438" spans="1:23" x14ac:dyDescent="0.25">
      <c r="A438" s="7">
        <v>434</v>
      </c>
      <c r="D438" s="6">
        <f t="shared" si="7"/>
        <v>434</v>
      </c>
      <c r="E438" s="6">
        <f ca="1">INDEX(INDIRECT("ALL["&amp;UNTANA7[#Headers]&amp;"]"),rowPointer3)</f>
        <v>81</v>
      </c>
      <c r="F438" s="2">
        <f ca="1">INDEX(INDIRECT("ALL["&amp;UNTANA7[#Headers]&amp;"]"),rowPointer3)</f>
        <v>44942</v>
      </c>
      <c r="G438" s="6" t="str">
        <f ca="1">IF(INDEX(INDIRECT("ALL["&amp;UNTANA7[#Headers]&amp;"]"),rowPointer3)="","",INDEX(INDIRECT("ALL["&amp;UNTANA7[#Headers]&amp;"]"),rowPointer3))</f>
        <v>KENKO SINAR INDONESIA</v>
      </c>
      <c r="H438" s="6" t="str">
        <f ca="1">IF(INDEX(INDIRECT("ALL["&amp;UNTANA7[#Headers]&amp;"]"),rowPointer3)="","",INDEX(INDIRECT("ALL["&amp;UNTANA7[#Headers]&amp;"]"),rowPointer3))</f>
        <v>ARTO MORO</v>
      </c>
      <c r="I438" s="6" t="str">
        <f ca="1">IF(INDEX(INDIRECT("ALL["&amp;UNTANA7[#Headers]&amp;"]"),rowPointer3)="","",INDEX(INDIRECT("ALL["&amp;UNTANA7[#Headers]&amp;"]"),rowPointer3))</f>
        <v>23010871</v>
      </c>
      <c r="J438" s="6" t="str">
        <f ca="1">IF(INDEX(INDIRECT("ALL["&amp;UNTANA7[#Headers]&amp;"]"),rowPointer3)="","",INDEX(INDIRECT("ALL["&amp;UNTANA7[#Headers]&amp;"]"),rowPointer3))</f>
        <v>SA 39502</v>
      </c>
      <c r="K438" s="2">
        <f ca="1">IF(INDEX(INDIRECT("ALL["&amp;UNTANA7[#Headers]&amp;"]"),rowPointer3)="","",INDEX(INDIRECT("ALL["&amp;UNTANA7[#Headers]&amp;"]"),rowPointer3))</f>
        <v>44939</v>
      </c>
      <c r="L438" s="6" t="str">
        <f ca="1">IF(INDEX(INDIRECT("ALL["&amp;UNTANA7[#Headers]&amp;"]"),rowPointer3)="","",INDEX(INDIRECT("ALL["&amp;UNTANA7[#Headers]&amp;"]"),rowPointer3))</f>
        <v/>
      </c>
      <c r="M438" s="6" t="str">
        <f ca="1">IF(INDEX(INDIRECT("ALL["&amp;UNTANA7[#Headers]&amp;"]"),rowPointer3)="","",INDEX(INDIRECT("ALL["&amp;UNTANA7[#Headers]&amp;"]"),rowPointer3))</f>
        <v>KENKO PENCIL CASE PC-0719-TK</v>
      </c>
      <c r="N438" s="6">
        <f ca="1">IF(INDEX(INDIRECT("ALL["&amp;UNTANA7[#Headers]&amp;"]"),rowPointer3)="","",INDEX(INDIRECT("ALL["&amp;UNTANA7[#Headers]&amp;"]"),rowPointer3))</f>
        <v>1</v>
      </c>
      <c r="O438" s="9" t="str">
        <f ca="1">IF(INDEX(INDIRECT("ALL["&amp;UNTANA7[#Headers]&amp;"]"),rowPointer3)="","",INDEX(INDIRECT("ALL["&amp;UNTANA7[#Headers]&amp;"]"),rowPointer3))</f>
        <v/>
      </c>
      <c r="P438" s="6" t="str">
        <f ca="1">IF(INDEX(INDIRECT("ALL["&amp;UNTANA7[#Headers]&amp;"]"),rowPointer3)="","",INDEX(INDIRECT("ALL["&amp;UNTANA7[#Headers]&amp;"]"),rowPointer3))</f>
        <v/>
      </c>
      <c r="Q438" s="9" t="str">
        <f ca="1">IF(INDEX(INDIRECT("ALL["&amp;UNTANA7[#Headers]&amp;"]"),rowPointer3)="","",INDEX(INDIRECT("ALL["&amp;UNTANA7[#Headers]&amp;"]"),rowPointer3))</f>
        <v/>
      </c>
      <c r="R438" s="9">
        <f ca="1">IF(INDEX(INDIRECT("ALL["&amp;UNTANA7[#Headers]&amp;"]"),rowPointer3)="","",INDEX(INDIRECT("ALL["&amp;UNTANA7[#Headers]&amp;"]"),rowPointer3))</f>
        <v>1497600</v>
      </c>
      <c r="S438" s="6" t="str">
        <f ca="1">IF(INDEX(INDIRECT("ALL["&amp;UNTANA7[#Headers]&amp;"]"),rowPointer3)="","",INDEX(INDIRECT("ALL["&amp;UNTANA7[#Headers]&amp;"]"),rowPointer3))</f>
        <v>24 DOZ</v>
      </c>
      <c r="T438" s="4">
        <f ca="1">IF(INDEX(INDIRECT("ALL["&amp;UNTANA7[#Headers]&amp;"]"),rowPointer3)="","",INDEX(INDIRECT("ALL["&amp;UNTANA7[#Headers]&amp;"]"),rowPointer3))</f>
        <v>0.17</v>
      </c>
      <c r="U438" s="4" t="str">
        <f ca="1">IF(INDEX(INDIRECT("ALL["&amp;UNTANA7[#Headers]&amp;"]"),rowPointer3)="","",INDEX(INDIRECT("ALL["&amp;UNTANA7[#Headers]&amp;"]"),rowPointer3))</f>
        <v/>
      </c>
      <c r="V438" s="9" t="str">
        <f ca="1">IF(INDEX(INDIRECT("ALL["&amp;UNTANA7[#Headers]&amp;"]"),rowPointer3)="","",INDEX(INDIRECT("ALL["&amp;UNTANA7[#Headers]&amp;"]"),rowPointer3))</f>
        <v/>
      </c>
      <c r="W438" s="6" t="str">
        <f ca="1">IF(INDEX(INDIRECT("ALL["&amp;UNTANA7[#Headers]&amp;"]"),rowPointer3)="","",INDEX(INDIRECT("ALL["&amp;UNTANA7[#Headers]&amp;"]"),rowPointer3))</f>
        <v/>
      </c>
    </row>
    <row r="439" spans="1:23" x14ac:dyDescent="0.25">
      <c r="A439" s="7">
        <v>435</v>
      </c>
      <c r="D439" s="6">
        <f t="shared" si="7"/>
        <v>435</v>
      </c>
      <c r="E439" s="6" t="str">
        <f ca="1">INDEX(INDIRECT("ALL["&amp;UNTANA7[#Headers]&amp;"]"),rowPointer3)</f>
        <v/>
      </c>
      <c r="F439" s="2" t="str">
        <f ca="1">INDEX(INDIRECT("ALL["&amp;UNTANA7[#Headers]&amp;"]"),rowPointer3)</f>
        <v/>
      </c>
      <c r="G439" s="6" t="str">
        <f ca="1">IF(INDEX(INDIRECT("ALL["&amp;UNTANA7[#Headers]&amp;"]"),rowPointer3)="","",INDEX(INDIRECT("ALL["&amp;UNTANA7[#Headers]&amp;"]"),rowPointer3))</f>
        <v/>
      </c>
      <c r="H439" s="6" t="str">
        <f ca="1">IF(INDEX(INDIRECT("ALL["&amp;UNTANA7[#Headers]&amp;"]"),rowPointer3)="","",INDEX(INDIRECT("ALL["&amp;UNTANA7[#Headers]&amp;"]"),rowPointer3))</f>
        <v/>
      </c>
      <c r="I439" s="6" t="str">
        <f ca="1">IF(INDEX(INDIRECT("ALL["&amp;UNTANA7[#Headers]&amp;"]"),rowPointer3)="","",INDEX(INDIRECT("ALL["&amp;UNTANA7[#Headers]&amp;"]"),rowPointer3))</f>
        <v/>
      </c>
      <c r="J439" s="6" t="str">
        <f ca="1">IF(INDEX(INDIRECT("ALL["&amp;UNTANA7[#Headers]&amp;"]"),rowPointer3)="","",INDEX(INDIRECT("ALL["&amp;UNTANA7[#Headers]&amp;"]"),rowPointer3))</f>
        <v/>
      </c>
      <c r="K439" s="2" t="str">
        <f ca="1">IF(INDEX(INDIRECT("ALL["&amp;UNTANA7[#Headers]&amp;"]"),rowPointer3)="","",INDEX(INDIRECT("ALL["&amp;UNTANA7[#Headers]&amp;"]"),rowPointer3))</f>
        <v/>
      </c>
      <c r="L439" s="6" t="str">
        <f ca="1">IF(INDEX(INDIRECT("ALL["&amp;UNTANA7[#Headers]&amp;"]"),rowPointer3)="","",INDEX(INDIRECT("ALL["&amp;UNTANA7[#Headers]&amp;"]"),rowPointer3))</f>
        <v/>
      </c>
      <c r="M439" s="6" t="str">
        <f ca="1">IF(INDEX(INDIRECT("ALL["&amp;UNTANA7[#Headers]&amp;"]"),rowPointer3)="","",INDEX(INDIRECT("ALL["&amp;UNTANA7[#Headers]&amp;"]"),rowPointer3))</f>
        <v>KENKO CUTTER BLADE A-100 (9MM)</v>
      </c>
      <c r="N439" s="6">
        <f ca="1">IF(INDEX(INDIRECT("ALL["&amp;UNTANA7[#Headers]&amp;"]"),rowPointer3)="","",INDEX(INDIRECT("ALL["&amp;UNTANA7[#Headers]&amp;"]"),rowPointer3))</f>
        <v>5</v>
      </c>
      <c r="O439" s="9" t="str">
        <f ca="1">IF(INDEX(INDIRECT("ALL["&amp;UNTANA7[#Headers]&amp;"]"),rowPointer3)="","",INDEX(INDIRECT("ALL["&amp;UNTANA7[#Headers]&amp;"]"),rowPointer3))</f>
        <v/>
      </c>
      <c r="P439" s="6" t="str">
        <f ca="1">IF(INDEX(INDIRECT("ALL["&amp;UNTANA7[#Headers]&amp;"]"),rowPointer3)="","",INDEX(INDIRECT("ALL["&amp;UNTANA7[#Headers]&amp;"]"),rowPointer3))</f>
        <v/>
      </c>
      <c r="Q439" s="9" t="str">
        <f ca="1">IF(INDEX(INDIRECT("ALL["&amp;UNTANA7[#Headers]&amp;"]"),rowPointer3)="","",INDEX(INDIRECT("ALL["&amp;UNTANA7[#Headers]&amp;"]"),rowPointer3))</f>
        <v/>
      </c>
      <c r="R439" s="9">
        <f ca="1">IF(INDEX(INDIRECT("ALL["&amp;UNTANA7[#Headers]&amp;"]"),rowPointer3)="","",INDEX(INDIRECT("ALL["&amp;UNTANA7[#Headers]&amp;"]"),rowPointer3))</f>
        <v>3888000</v>
      </c>
      <c r="S439" s="6" t="str">
        <f ca="1">IF(INDEX(INDIRECT("ALL["&amp;UNTANA7[#Headers]&amp;"]"),rowPointer3)="","",INDEX(INDIRECT("ALL["&amp;UNTANA7[#Headers]&amp;"]"),rowPointer3))</f>
        <v>120 DOZ</v>
      </c>
      <c r="T439" s="4">
        <f ca="1">IF(INDEX(INDIRECT("ALL["&amp;UNTANA7[#Headers]&amp;"]"),rowPointer3)="","",INDEX(INDIRECT("ALL["&amp;UNTANA7[#Headers]&amp;"]"),rowPointer3))</f>
        <v>0.17</v>
      </c>
      <c r="U439" s="4" t="str">
        <f ca="1">IF(INDEX(INDIRECT("ALL["&amp;UNTANA7[#Headers]&amp;"]"),rowPointer3)="","",INDEX(INDIRECT("ALL["&amp;UNTANA7[#Headers]&amp;"]"),rowPointer3))</f>
        <v/>
      </c>
      <c r="V439" s="9" t="str">
        <f ca="1">IF(INDEX(INDIRECT("ALL["&amp;UNTANA7[#Headers]&amp;"]"),rowPointer3)="","",INDEX(INDIRECT("ALL["&amp;UNTANA7[#Headers]&amp;"]"),rowPointer3))</f>
        <v/>
      </c>
      <c r="W439" s="6" t="str">
        <f ca="1">IF(INDEX(INDIRECT("ALL["&amp;UNTANA7[#Headers]&amp;"]"),rowPointer3)="","",INDEX(INDIRECT("ALL["&amp;UNTANA7[#Headers]&amp;"]"),rowPointer3))</f>
        <v/>
      </c>
    </row>
    <row r="440" spans="1:23" x14ac:dyDescent="0.25">
      <c r="A440" s="7">
        <v>436</v>
      </c>
      <c r="D440" s="6">
        <f t="shared" si="7"/>
        <v>436</v>
      </c>
      <c r="E440" s="6" t="str">
        <f ca="1">INDEX(INDIRECT("ALL["&amp;UNTANA7[#Headers]&amp;"]"),rowPointer3)</f>
        <v/>
      </c>
      <c r="F440" s="2" t="str">
        <f ca="1">INDEX(INDIRECT("ALL["&amp;UNTANA7[#Headers]&amp;"]"),rowPointer3)</f>
        <v/>
      </c>
      <c r="G440" s="6" t="str">
        <f ca="1">IF(INDEX(INDIRECT("ALL["&amp;UNTANA7[#Headers]&amp;"]"),rowPointer3)="","",INDEX(INDIRECT("ALL["&amp;UNTANA7[#Headers]&amp;"]"),rowPointer3))</f>
        <v/>
      </c>
      <c r="H440" s="6" t="str">
        <f ca="1">IF(INDEX(INDIRECT("ALL["&amp;UNTANA7[#Headers]&amp;"]"),rowPointer3)="","",INDEX(INDIRECT("ALL["&amp;UNTANA7[#Headers]&amp;"]"),rowPointer3))</f>
        <v/>
      </c>
      <c r="I440" s="6" t="str">
        <f ca="1">IF(INDEX(INDIRECT("ALL["&amp;UNTANA7[#Headers]&amp;"]"),rowPointer3)="","",INDEX(INDIRECT("ALL["&amp;UNTANA7[#Headers]&amp;"]"),rowPointer3))</f>
        <v/>
      </c>
      <c r="J440" s="6" t="str">
        <f ca="1">IF(INDEX(INDIRECT("ALL["&amp;UNTANA7[#Headers]&amp;"]"),rowPointer3)="","",INDEX(INDIRECT("ALL["&amp;UNTANA7[#Headers]&amp;"]"),rowPointer3))</f>
        <v/>
      </c>
      <c r="K440" s="2" t="str">
        <f ca="1">IF(INDEX(INDIRECT("ALL["&amp;UNTANA7[#Headers]&amp;"]"),rowPointer3)="","",INDEX(INDIRECT("ALL["&amp;UNTANA7[#Headers]&amp;"]"),rowPointer3))</f>
        <v/>
      </c>
      <c r="L440" s="6" t="str">
        <f ca="1">IF(INDEX(INDIRECT("ALL["&amp;UNTANA7[#Headers]&amp;"]"),rowPointer3)="","",INDEX(INDIRECT("ALL["&amp;UNTANA7[#Headers]&amp;"]"),rowPointer3))</f>
        <v/>
      </c>
      <c r="M440" s="6" t="str">
        <f ca="1">IF(INDEX(INDIRECT("ALL["&amp;UNTANA7[#Headers]&amp;"]"),rowPointer3)="","",INDEX(INDIRECT("ALL["&amp;UNTANA7[#Headers]&amp;"]"),rowPointer3))</f>
        <v>KENKO GEL PEN HI TECH H 0.28MM BLACK</v>
      </c>
      <c r="N440" s="6">
        <f ca="1">IF(INDEX(INDIRECT("ALL["&amp;UNTANA7[#Headers]&amp;"]"),rowPointer3)="","",INDEX(INDIRECT("ALL["&amp;UNTANA7[#Headers]&amp;"]"),rowPointer3))</f>
        <v>5</v>
      </c>
      <c r="O440" s="9" t="str">
        <f ca="1">IF(INDEX(INDIRECT("ALL["&amp;UNTANA7[#Headers]&amp;"]"),rowPointer3)="","",INDEX(INDIRECT("ALL["&amp;UNTANA7[#Headers]&amp;"]"),rowPointer3))</f>
        <v/>
      </c>
      <c r="P440" s="6" t="str">
        <f ca="1">IF(INDEX(INDIRECT("ALL["&amp;UNTANA7[#Headers]&amp;"]"),rowPointer3)="","",INDEX(INDIRECT("ALL["&amp;UNTANA7[#Headers]&amp;"]"),rowPointer3))</f>
        <v/>
      </c>
      <c r="Q440" s="9" t="str">
        <f ca="1">IF(INDEX(INDIRECT("ALL["&amp;UNTANA7[#Headers]&amp;"]"),rowPointer3)="","",INDEX(INDIRECT("ALL["&amp;UNTANA7[#Headers]&amp;"]"),rowPointer3))</f>
        <v/>
      </c>
      <c r="R440" s="9">
        <f ca="1">IF(INDEX(INDIRECT("ALL["&amp;UNTANA7[#Headers]&amp;"]"),rowPointer3)="","",INDEX(INDIRECT("ALL["&amp;UNTANA7[#Headers]&amp;"]"),rowPointer3))</f>
        <v>5616000</v>
      </c>
      <c r="S440" s="6" t="str">
        <f ca="1">IF(INDEX(INDIRECT("ALL["&amp;UNTANA7[#Headers]&amp;"]"),rowPointer3)="","",INDEX(INDIRECT("ALL["&amp;UNTANA7[#Headers]&amp;"]"),rowPointer3))</f>
        <v>12 GRS</v>
      </c>
      <c r="T440" s="4">
        <f ca="1">IF(INDEX(INDIRECT("ALL["&amp;UNTANA7[#Headers]&amp;"]"),rowPointer3)="","",INDEX(INDIRECT("ALL["&amp;UNTANA7[#Headers]&amp;"]"),rowPointer3))</f>
        <v>0.17</v>
      </c>
      <c r="U440" s="4" t="str">
        <f ca="1">IF(INDEX(INDIRECT("ALL["&amp;UNTANA7[#Headers]&amp;"]"),rowPointer3)="","",INDEX(INDIRECT("ALL["&amp;UNTANA7[#Headers]&amp;"]"),rowPointer3))</f>
        <v/>
      </c>
      <c r="V440" s="9" t="str">
        <f ca="1">IF(INDEX(INDIRECT("ALL["&amp;UNTANA7[#Headers]&amp;"]"),rowPointer3)="","",INDEX(INDIRECT("ALL["&amp;UNTANA7[#Headers]&amp;"]"),rowPointer3))</f>
        <v/>
      </c>
      <c r="W440" s="6" t="str">
        <f ca="1">IF(INDEX(INDIRECT("ALL["&amp;UNTANA7[#Headers]&amp;"]"),rowPointer3)="","",INDEX(INDIRECT("ALL["&amp;UNTANA7[#Headers]&amp;"]"),rowPointer3))</f>
        <v/>
      </c>
    </row>
    <row r="441" spans="1:23" x14ac:dyDescent="0.25">
      <c r="A441" s="7">
        <v>437</v>
      </c>
      <c r="D441" s="6">
        <f t="shared" si="7"/>
        <v>437</v>
      </c>
      <c r="E441" s="6" t="str">
        <f ca="1">INDEX(INDIRECT("ALL["&amp;UNTANA7[#Headers]&amp;"]"),rowPointer3)</f>
        <v/>
      </c>
      <c r="F441" s="2" t="str">
        <f ca="1">INDEX(INDIRECT("ALL["&amp;UNTANA7[#Headers]&amp;"]"),rowPointer3)</f>
        <v/>
      </c>
      <c r="G441" s="6" t="str">
        <f ca="1">IF(INDEX(INDIRECT("ALL["&amp;UNTANA7[#Headers]&amp;"]"),rowPointer3)="","",INDEX(INDIRECT("ALL["&amp;UNTANA7[#Headers]&amp;"]"),rowPointer3))</f>
        <v/>
      </c>
      <c r="H441" s="6" t="str">
        <f ca="1">IF(INDEX(INDIRECT("ALL["&amp;UNTANA7[#Headers]&amp;"]"),rowPointer3)="","",INDEX(INDIRECT("ALL["&amp;UNTANA7[#Headers]&amp;"]"),rowPointer3))</f>
        <v/>
      </c>
      <c r="I441" s="6" t="str">
        <f ca="1">IF(INDEX(INDIRECT("ALL["&amp;UNTANA7[#Headers]&amp;"]"),rowPointer3)="","",INDEX(INDIRECT("ALL["&amp;UNTANA7[#Headers]&amp;"]"),rowPointer3))</f>
        <v/>
      </c>
      <c r="J441" s="6" t="str">
        <f ca="1">IF(INDEX(INDIRECT("ALL["&amp;UNTANA7[#Headers]&amp;"]"),rowPointer3)="","",INDEX(INDIRECT("ALL["&amp;UNTANA7[#Headers]&amp;"]"),rowPointer3))</f>
        <v>SA 39509</v>
      </c>
      <c r="K441" s="2" t="str">
        <f ca="1">IF(INDEX(INDIRECT("ALL["&amp;UNTANA7[#Headers]&amp;"]"),rowPointer3)="","",INDEX(INDIRECT("ALL["&amp;UNTANA7[#Headers]&amp;"]"),rowPointer3))</f>
        <v/>
      </c>
      <c r="L441" s="6" t="str">
        <f ca="1">IF(INDEX(INDIRECT("ALL["&amp;UNTANA7[#Headers]&amp;"]"),rowPointer3)="","",INDEX(INDIRECT("ALL["&amp;UNTANA7[#Headers]&amp;"]"),rowPointer3))</f>
        <v/>
      </c>
      <c r="M441" s="6" t="str">
        <f ca="1">IF(INDEX(INDIRECT("ALL["&amp;UNTANA7[#Headers]&amp;"]"),rowPointer3)="","",INDEX(INDIRECT("ALL["&amp;UNTANA7[#Headers]&amp;"]"),rowPointer3))</f>
        <v>KENKO GEL PEN EASY GEL BLACK</v>
      </c>
      <c r="N441" s="6">
        <f ca="1">IF(INDEX(INDIRECT("ALL["&amp;UNTANA7[#Headers]&amp;"]"),rowPointer3)="","",INDEX(INDIRECT("ALL["&amp;UNTANA7[#Headers]&amp;"]"),rowPointer3))</f>
        <v>5</v>
      </c>
      <c r="O441" s="9" t="str">
        <f ca="1">IF(INDEX(INDIRECT("ALL["&amp;UNTANA7[#Headers]&amp;"]"),rowPointer3)="","",INDEX(INDIRECT("ALL["&amp;UNTANA7[#Headers]&amp;"]"),rowPointer3))</f>
        <v/>
      </c>
      <c r="P441" s="6" t="str">
        <f ca="1">IF(INDEX(INDIRECT("ALL["&amp;UNTANA7[#Headers]&amp;"]"),rowPointer3)="","",INDEX(INDIRECT("ALL["&amp;UNTANA7[#Headers]&amp;"]"),rowPointer3))</f>
        <v/>
      </c>
      <c r="Q441" s="9" t="str">
        <f ca="1">IF(INDEX(INDIRECT("ALL["&amp;UNTANA7[#Headers]&amp;"]"),rowPointer3)="","",INDEX(INDIRECT("ALL["&amp;UNTANA7[#Headers]&amp;"]"),rowPointer3))</f>
        <v/>
      </c>
      <c r="R441" s="9">
        <f ca="1">IF(INDEX(INDIRECT("ALL["&amp;UNTANA7[#Headers]&amp;"]"),rowPointer3)="","",INDEX(INDIRECT("ALL["&amp;UNTANA7[#Headers]&amp;"]"),rowPointer3))</f>
        <v>3758400</v>
      </c>
      <c r="S441" s="6" t="str">
        <f ca="1">IF(INDEX(INDIRECT("ALL["&amp;UNTANA7[#Headers]&amp;"]"),rowPointer3)="","",INDEX(INDIRECT("ALL["&amp;UNTANA7[#Headers]&amp;"]"),rowPointer3))</f>
        <v>12 GRS</v>
      </c>
      <c r="T441" s="4">
        <f ca="1">IF(INDEX(INDIRECT("ALL["&amp;UNTANA7[#Headers]&amp;"]"),rowPointer3)="","",INDEX(INDIRECT("ALL["&amp;UNTANA7[#Headers]&amp;"]"),rowPointer3))</f>
        <v>0.17</v>
      </c>
      <c r="U441" s="4" t="str">
        <f ca="1">IF(INDEX(INDIRECT("ALL["&amp;UNTANA7[#Headers]&amp;"]"),rowPointer3)="","",INDEX(INDIRECT("ALL["&amp;UNTANA7[#Headers]&amp;"]"),rowPointer3))</f>
        <v/>
      </c>
      <c r="V441" s="9" t="str">
        <f ca="1">IF(INDEX(INDIRECT("ALL["&amp;UNTANA7[#Headers]&amp;"]"),rowPointer3)="","",INDEX(INDIRECT("ALL["&amp;UNTANA7[#Headers]&amp;"]"),rowPointer3))</f>
        <v/>
      </c>
      <c r="W441" s="6" t="str">
        <f ca="1">IF(INDEX(INDIRECT("ALL["&amp;UNTANA7[#Headers]&amp;"]"),rowPointer3)="","",INDEX(INDIRECT("ALL["&amp;UNTANA7[#Headers]&amp;"]"),rowPointer3))</f>
        <v/>
      </c>
    </row>
    <row r="442" spans="1:23" x14ac:dyDescent="0.25">
      <c r="A442" s="7">
        <v>438</v>
      </c>
      <c r="D442" s="6">
        <f t="shared" si="7"/>
        <v>438</v>
      </c>
      <c r="E442" s="6" t="str">
        <f ca="1">INDEX(INDIRECT("ALL["&amp;UNTANA7[#Headers]&amp;"]"),rowPointer3)</f>
        <v/>
      </c>
      <c r="F442" s="2" t="str">
        <f ca="1">INDEX(INDIRECT("ALL["&amp;UNTANA7[#Headers]&amp;"]"),rowPointer3)</f>
        <v/>
      </c>
      <c r="G442" s="6" t="str">
        <f ca="1">IF(INDEX(INDIRECT("ALL["&amp;UNTANA7[#Headers]&amp;"]"),rowPointer3)="","",INDEX(INDIRECT("ALL["&amp;UNTANA7[#Headers]&amp;"]"),rowPointer3))</f>
        <v/>
      </c>
      <c r="H442" s="6" t="str">
        <f ca="1">IF(INDEX(INDIRECT("ALL["&amp;UNTANA7[#Headers]&amp;"]"),rowPointer3)="","",INDEX(INDIRECT("ALL["&amp;UNTANA7[#Headers]&amp;"]"),rowPointer3))</f>
        <v/>
      </c>
      <c r="I442" s="6" t="str">
        <f ca="1">IF(INDEX(INDIRECT("ALL["&amp;UNTANA7[#Headers]&amp;"]"),rowPointer3)="","",INDEX(INDIRECT("ALL["&amp;UNTANA7[#Headers]&amp;"]"),rowPointer3))</f>
        <v/>
      </c>
      <c r="J442" s="6" t="str">
        <f ca="1">IF(INDEX(INDIRECT("ALL["&amp;UNTANA7[#Headers]&amp;"]"),rowPointer3)="","",INDEX(INDIRECT("ALL["&amp;UNTANA7[#Headers]&amp;"]"),rowPointer3))</f>
        <v/>
      </c>
      <c r="K442" s="2" t="str">
        <f ca="1">IF(INDEX(INDIRECT("ALL["&amp;UNTANA7[#Headers]&amp;"]"),rowPointer3)="","",INDEX(INDIRECT("ALL["&amp;UNTANA7[#Headers]&amp;"]"),rowPointer3))</f>
        <v/>
      </c>
      <c r="L442" s="6" t="str">
        <f ca="1">IF(INDEX(INDIRECT("ALL["&amp;UNTANA7[#Headers]&amp;"]"),rowPointer3)="","",INDEX(INDIRECT("ALL["&amp;UNTANA7[#Headers]&amp;"]"),rowPointer3))</f>
        <v/>
      </c>
      <c r="M442" s="6" t="str">
        <f ca="1">IF(INDEX(INDIRECT("ALL["&amp;UNTANA7[#Headers]&amp;"]"),rowPointer3)="","",INDEX(INDIRECT("ALL["&amp;UNTANA7[#Headers]&amp;"]"),rowPointer3))</f>
        <v/>
      </c>
      <c r="N442" s="6" t="str">
        <f ca="1">IF(INDEX(INDIRECT("ALL["&amp;UNTANA7[#Headers]&amp;"]"),rowPointer3)="","",INDEX(INDIRECT("ALL["&amp;UNTANA7[#Headers]&amp;"]"),rowPointer3))</f>
        <v/>
      </c>
      <c r="O442" s="9" t="str">
        <f ca="1">IF(INDEX(INDIRECT("ALL["&amp;UNTANA7[#Headers]&amp;"]"),rowPointer3)="","",INDEX(INDIRECT("ALL["&amp;UNTANA7[#Headers]&amp;"]"),rowPointer3))</f>
        <v/>
      </c>
      <c r="P442" s="6" t="str">
        <f ca="1">IF(INDEX(INDIRECT("ALL["&amp;UNTANA7[#Headers]&amp;"]"),rowPointer3)="","",INDEX(INDIRECT("ALL["&amp;UNTANA7[#Headers]&amp;"]"),rowPointer3))</f>
        <v/>
      </c>
      <c r="Q442" s="9" t="str">
        <f ca="1">IF(INDEX(INDIRECT("ALL["&amp;UNTANA7[#Headers]&amp;"]"),rowPointer3)="","",INDEX(INDIRECT("ALL["&amp;UNTANA7[#Headers]&amp;"]"),rowPointer3))</f>
        <v/>
      </c>
      <c r="R442" s="9" t="str">
        <f ca="1">IF(INDEX(INDIRECT("ALL["&amp;UNTANA7[#Headers]&amp;"]"),rowPointer3)="","",INDEX(INDIRECT("ALL["&amp;UNTANA7[#Headers]&amp;"]"),rowPointer3))</f>
        <v/>
      </c>
      <c r="S442" s="6" t="str">
        <f ca="1">IF(INDEX(INDIRECT("ALL["&amp;UNTANA7[#Headers]&amp;"]"),rowPointer3)="","",INDEX(INDIRECT("ALL["&amp;UNTANA7[#Headers]&amp;"]"),rowPointer3))</f>
        <v/>
      </c>
      <c r="T442" s="4" t="str">
        <f ca="1">IF(INDEX(INDIRECT("ALL["&amp;UNTANA7[#Headers]&amp;"]"),rowPointer3)="","",INDEX(INDIRECT("ALL["&amp;UNTANA7[#Headers]&amp;"]"),rowPointer3))</f>
        <v/>
      </c>
      <c r="U442" s="4" t="str">
        <f ca="1">IF(INDEX(INDIRECT("ALL["&amp;UNTANA7[#Headers]&amp;"]"),rowPointer3)="","",INDEX(INDIRECT("ALL["&amp;UNTANA7[#Headers]&amp;"]"),rowPointer3))</f>
        <v/>
      </c>
      <c r="V442" s="9" t="str">
        <f ca="1">IF(INDEX(INDIRECT("ALL["&amp;UNTANA7[#Headers]&amp;"]"),rowPointer3)="","",INDEX(INDIRECT("ALL["&amp;UNTANA7[#Headers]&amp;"]"),rowPointer3))</f>
        <v/>
      </c>
      <c r="W442" s="6" t="str">
        <f ca="1">IF(INDEX(INDIRECT("ALL["&amp;UNTANA7[#Headers]&amp;"]"),rowPointer3)="","",INDEX(INDIRECT("ALL["&amp;UNTANA7[#Headers]&amp;"]"),rowPointer3))</f>
        <v/>
      </c>
    </row>
    <row r="443" spans="1:23" x14ac:dyDescent="0.25">
      <c r="A443" s="7">
        <v>439</v>
      </c>
      <c r="D443" s="6">
        <f t="shared" si="7"/>
        <v>439</v>
      </c>
      <c r="E443" s="6">
        <f ca="1">INDEX(INDIRECT("ALL["&amp;UNTANA7[#Headers]&amp;"]"),rowPointer3)</f>
        <v>82</v>
      </c>
      <c r="F443" s="2" t="str">
        <f ca="1">INDEX(INDIRECT("ALL["&amp;UNTANA7[#Headers]&amp;"]"),rowPointer3)</f>
        <v/>
      </c>
      <c r="G443" s="6" t="str">
        <f ca="1">IF(INDEX(INDIRECT("ALL["&amp;UNTANA7[#Headers]&amp;"]"),rowPointer3)="","",INDEX(INDIRECT("ALL["&amp;UNTANA7[#Headers]&amp;"]"),rowPointer3))</f>
        <v>KENKO SINAR INDONESIA</v>
      </c>
      <c r="H443" s="6" t="str">
        <f ca="1">IF(INDEX(INDIRECT("ALL["&amp;UNTANA7[#Headers]&amp;"]"),rowPointer3)="","",INDEX(INDIRECT("ALL["&amp;UNTANA7[#Headers]&amp;"]"),rowPointer3))</f>
        <v>ARTO MORO</v>
      </c>
      <c r="I443" s="6" t="str">
        <f ca="1">IF(INDEX(INDIRECT("ALL["&amp;UNTANA7[#Headers]&amp;"]"),rowPointer3)="","",INDEX(INDIRECT("ALL["&amp;UNTANA7[#Headers]&amp;"]"),rowPointer3))</f>
        <v>23010988</v>
      </c>
      <c r="J443" s="6" t="str">
        <f ca="1">IF(INDEX(INDIRECT("ALL["&amp;UNTANA7[#Headers]&amp;"]"),rowPointer3)="","",INDEX(INDIRECT("ALL["&amp;UNTANA7[#Headers]&amp;"]"),rowPointer3))</f>
        <v>SA 39526</v>
      </c>
      <c r="K443" s="2">
        <f ca="1">IF(INDEX(INDIRECT("ALL["&amp;UNTANA7[#Headers]&amp;"]"),rowPointer3)="","",INDEX(INDIRECT("ALL["&amp;UNTANA7[#Headers]&amp;"]"),rowPointer3))</f>
        <v>44940</v>
      </c>
      <c r="L443" s="6" t="str">
        <f ca="1">IF(INDEX(INDIRECT("ALL["&amp;UNTANA7[#Headers]&amp;"]"),rowPointer3)="","",INDEX(INDIRECT("ALL["&amp;UNTANA7[#Headers]&amp;"]"),rowPointer3))</f>
        <v/>
      </c>
      <c r="M443" s="6" t="str">
        <f ca="1">IF(INDEX(INDIRECT("ALL["&amp;UNTANA7[#Headers]&amp;"]"),rowPointer3)="","",INDEX(INDIRECT("ALL["&amp;UNTANA7[#Headers]&amp;"]"),rowPointer3))</f>
        <v>KENKO CORRECTION TAPE CT-909 (12M X 5MM)</v>
      </c>
      <c r="N443" s="6">
        <f ca="1">IF(INDEX(INDIRECT("ALL["&amp;UNTANA7[#Headers]&amp;"]"),rowPointer3)="","",INDEX(INDIRECT("ALL["&amp;UNTANA7[#Headers]&amp;"]"),rowPointer3))</f>
        <v>5</v>
      </c>
      <c r="O443" s="9" t="str">
        <f ca="1">IF(INDEX(INDIRECT("ALL["&amp;UNTANA7[#Headers]&amp;"]"),rowPointer3)="","",INDEX(INDIRECT("ALL["&amp;UNTANA7[#Headers]&amp;"]"),rowPointer3))</f>
        <v/>
      </c>
      <c r="P443" s="6" t="str">
        <f ca="1">IF(INDEX(INDIRECT("ALL["&amp;UNTANA7[#Headers]&amp;"]"),rowPointer3)="","",INDEX(INDIRECT("ALL["&amp;UNTANA7[#Headers]&amp;"]"),rowPointer3))</f>
        <v/>
      </c>
      <c r="Q443" s="9" t="str">
        <f ca="1">IF(INDEX(INDIRECT("ALL["&amp;UNTANA7[#Headers]&amp;"]"),rowPointer3)="","",INDEX(INDIRECT("ALL["&amp;UNTANA7[#Headers]&amp;"]"),rowPointer3))</f>
        <v/>
      </c>
      <c r="R443" s="9">
        <f ca="1">IF(INDEX(INDIRECT("ALL["&amp;UNTANA7[#Headers]&amp;"]"),rowPointer3)="","",INDEX(INDIRECT("ALL["&amp;UNTANA7[#Headers]&amp;"]"),rowPointer3))</f>
        <v>2880000</v>
      </c>
      <c r="S443" s="6" t="str">
        <f ca="1">IF(INDEX(INDIRECT("ALL["&amp;UNTANA7[#Headers]&amp;"]"),rowPointer3)="","",INDEX(INDIRECT("ALL["&amp;UNTANA7[#Headers]&amp;"]"),rowPointer3))</f>
        <v>48 DOZ</v>
      </c>
      <c r="T443" s="4">
        <f ca="1">IF(INDEX(INDIRECT("ALL["&amp;UNTANA7[#Headers]&amp;"]"),rowPointer3)="","",INDEX(INDIRECT("ALL["&amp;UNTANA7[#Headers]&amp;"]"),rowPointer3))</f>
        <v>0.17</v>
      </c>
      <c r="U443" s="4" t="str">
        <f ca="1">IF(INDEX(INDIRECT("ALL["&amp;UNTANA7[#Headers]&amp;"]"),rowPointer3)="","",INDEX(INDIRECT("ALL["&amp;UNTANA7[#Headers]&amp;"]"),rowPointer3))</f>
        <v/>
      </c>
      <c r="V443" s="9" t="str">
        <f ca="1">IF(INDEX(INDIRECT("ALL["&amp;UNTANA7[#Headers]&amp;"]"),rowPointer3)="","",INDEX(INDIRECT("ALL["&amp;UNTANA7[#Headers]&amp;"]"),rowPointer3))</f>
        <v/>
      </c>
      <c r="W443" s="6" t="str">
        <f ca="1">IF(INDEX(INDIRECT("ALL["&amp;UNTANA7[#Headers]&amp;"]"),rowPointer3)="","",INDEX(INDIRECT("ALL["&amp;UNTANA7[#Headers]&amp;"]"),rowPointer3))</f>
        <v/>
      </c>
    </row>
    <row r="444" spans="1:23" x14ac:dyDescent="0.25">
      <c r="A444" s="7">
        <v>440</v>
      </c>
      <c r="D444" s="6">
        <f t="shared" si="7"/>
        <v>440</v>
      </c>
      <c r="E444" s="6" t="str">
        <f ca="1">INDEX(INDIRECT("ALL["&amp;UNTANA7[#Headers]&amp;"]"),rowPointer3)</f>
        <v/>
      </c>
      <c r="F444" s="2" t="str">
        <f ca="1">INDEX(INDIRECT("ALL["&amp;UNTANA7[#Headers]&amp;"]"),rowPointer3)</f>
        <v/>
      </c>
      <c r="G444" s="6" t="str">
        <f ca="1">IF(INDEX(INDIRECT("ALL["&amp;UNTANA7[#Headers]&amp;"]"),rowPointer3)="","",INDEX(INDIRECT("ALL["&amp;UNTANA7[#Headers]&amp;"]"),rowPointer3))</f>
        <v/>
      </c>
      <c r="H444" s="6" t="str">
        <f ca="1">IF(INDEX(INDIRECT("ALL["&amp;UNTANA7[#Headers]&amp;"]"),rowPointer3)="","",INDEX(INDIRECT("ALL["&amp;UNTANA7[#Headers]&amp;"]"),rowPointer3))</f>
        <v/>
      </c>
      <c r="I444" s="6" t="str">
        <f ca="1">IF(INDEX(INDIRECT("ALL["&amp;UNTANA7[#Headers]&amp;"]"),rowPointer3)="","",INDEX(INDIRECT("ALL["&amp;UNTANA7[#Headers]&amp;"]"),rowPointer3))</f>
        <v/>
      </c>
      <c r="J444" s="6" t="str">
        <f ca="1">IF(INDEX(INDIRECT("ALL["&amp;UNTANA7[#Headers]&amp;"]"),rowPointer3)="","",INDEX(INDIRECT("ALL["&amp;UNTANA7[#Headers]&amp;"]"),rowPointer3))</f>
        <v/>
      </c>
      <c r="K444" s="2" t="str">
        <f ca="1">IF(INDEX(INDIRECT("ALL["&amp;UNTANA7[#Headers]&amp;"]"),rowPointer3)="","",INDEX(INDIRECT("ALL["&amp;UNTANA7[#Headers]&amp;"]"),rowPointer3))</f>
        <v/>
      </c>
      <c r="L444" s="6" t="str">
        <f ca="1">IF(INDEX(INDIRECT("ALL["&amp;UNTANA7[#Headers]&amp;"]"),rowPointer3)="","",INDEX(INDIRECT("ALL["&amp;UNTANA7[#Headers]&amp;"]"),rowPointer3))</f>
        <v/>
      </c>
      <c r="M444" s="6" t="str">
        <f ca="1">IF(INDEX(INDIRECT("ALL["&amp;UNTANA7[#Headers]&amp;"]"),rowPointer3)="","",INDEX(INDIRECT("ALL["&amp;UNTANA7[#Headers]&amp;"]"),rowPointer3))</f>
        <v>KENKO CORRECTION TAPE CT-1505FC (15M X 5MM)</v>
      </c>
      <c r="N444" s="6">
        <f ca="1">IF(INDEX(INDIRECT("ALL["&amp;UNTANA7[#Headers]&amp;"]"),rowPointer3)="","",INDEX(INDIRECT("ALL["&amp;UNTANA7[#Headers]&amp;"]"),rowPointer3))</f>
        <v>3</v>
      </c>
      <c r="O444" s="9" t="str">
        <f ca="1">IF(INDEX(INDIRECT("ALL["&amp;UNTANA7[#Headers]&amp;"]"),rowPointer3)="","",INDEX(INDIRECT("ALL["&amp;UNTANA7[#Headers]&amp;"]"),rowPointer3))</f>
        <v/>
      </c>
      <c r="P444" s="6" t="str">
        <f ca="1">IF(INDEX(INDIRECT("ALL["&amp;UNTANA7[#Headers]&amp;"]"),rowPointer3)="","",INDEX(INDIRECT("ALL["&amp;UNTANA7[#Headers]&amp;"]"),rowPointer3))</f>
        <v/>
      </c>
      <c r="Q444" s="9" t="str">
        <f ca="1">IF(INDEX(INDIRECT("ALL["&amp;UNTANA7[#Headers]&amp;"]"),rowPointer3)="","",INDEX(INDIRECT("ALL["&amp;UNTANA7[#Headers]&amp;"]"),rowPointer3))</f>
        <v/>
      </c>
      <c r="R444" s="9">
        <f ca="1">IF(INDEX(INDIRECT("ALL["&amp;UNTANA7[#Headers]&amp;"]"),rowPointer3)="","",INDEX(INDIRECT("ALL["&amp;UNTANA7[#Headers]&amp;"]"),rowPointer3))</f>
        <v>3340800</v>
      </c>
      <c r="S444" s="6" t="str">
        <f ca="1">IF(INDEX(INDIRECT("ALL["&amp;UNTANA7[#Headers]&amp;"]"),rowPointer3)="","",INDEX(INDIRECT("ALL["&amp;UNTANA7[#Headers]&amp;"]"),rowPointer3))</f>
        <v>48 DOZ</v>
      </c>
      <c r="T444" s="4">
        <f ca="1">IF(INDEX(INDIRECT("ALL["&amp;UNTANA7[#Headers]&amp;"]"),rowPointer3)="","",INDEX(INDIRECT("ALL["&amp;UNTANA7[#Headers]&amp;"]"),rowPointer3))</f>
        <v>0.17</v>
      </c>
      <c r="U444" s="4" t="str">
        <f ca="1">IF(INDEX(INDIRECT("ALL["&amp;UNTANA7[#Headers]&amp;"]"),rowPointer3)="","",INDEX(INDIRECT("ALL["&amp;UNTANA7[#Headers]&amp;"]"),rowPointer3))</f>
        <v/>
      </c>
      <c r="V444" s="9" t="str">
        <f ca="1">IF(INDEX(INDIRECT("ALL["&amp;UNTANA7[#Headers]&amp;"]"),rowPointer3)="","",INDEX(INDIRECT("ALL["&amp;UNTANA7[#Headers]&amp;"]"),rowPointer3))</f>
        <v/>
      </c>
      <c r="W444" s="6" t="str">
        <f ca="1">IF(INDEX(INDIRECT("ALL["&amp;UNTANA7[#Headers]&amp;"]"),rowPointer3)="","",INDEX(INDIRECT("ALL["&amp;UNTANA7[#Headers]&amp;"]"),rowPointer3))</f>
        <v/>
      </c>
    </row>
    <row r="445" spans="1:23" x14ac:dyDescent="0.25">
      <c r="A445" s="7">
        <v>441</v>
      </c>
      <c r="D445" s="6">
        <f t="shared" si="7"/>
        <v>441</v>
      </c>
      <c r="E445" s="6" t="str">
        <f ca="1">INDEX(INDIRECT("ALL["&amp;UNTANA7[#Headers]&amp;"]"),rowPointer3)</f>
        <v/>
      </c>
      <c r="F445" s="2" t="str">
        <f ca="1">INDEX(INDIRECT("ALL["&amp;UNTANA7[#Headers]&amp;"]"),rowPointer3)</f>
        <v/>
      </c>
      <c r="G445" s="6" t="str">
        <f ca="1">IF(INDEX(INDIRECT("ALL["&amp;UNTANA7[#Headers]&amp;"]"),rowPointer3)="","",INDEX(INDIRECT("ALL["&amp;UNTANA7[#Headers]&amp;"]"),rowPointer3))</f>
        <v/>
      </c>
      <c r="H445" s="6" t="str">
        <f ca="1">IF(INDEX(INDIRECT("ALL["&amp;UNTANA7[#Headers]&amp;"]"),rowPointer3)="","",INDEX(INDIRECT("ALL["&amp;UNTANA7[#Headers]&amp;"]"),rowPointer3))</f>
        <v/>
      </c>
      <c r="I445" s="6" t="str">
        <f ca="1">IF(INDEX(INDIRECT("ALL["&amp;UNTANA7[#Headers]&amp;"]"),rowPointer3)="","",INDEX(INDIRECT("ALL["&amp;UNTANA7[#Headers]&amp;"]"),rowPointer3))</f>
        <v/>
      </c>
      <c r="J445" s="6" t="str">
        <f ca="1">IF(INDEX(INDIRECT("ALL["&amp;UNTANA7[#Headers]&amp;"]"),rowPointer3)="","",INDEX(INDIRECT("ALL["&amp;UNTANA7[#Headers]&amp;"]"),rowPointer3))</f>
        <v/>
      </c>
      <c r="K445" s="2" t="str">
        <f ca="1">IF(INDEX(INDIRECT("ALL["&amp;UNTANA7[#Headers]&amp;"]"),rowPointer3)="","",INDEX(INDIRECT("ALL["&amp;UNTANA7[#Headers]&amp;"]"),rowPointer3))</f>
        <v/>
      </c>
      <c r="L445" s="6" t="str">
        <f ca="1">IF(INDEX(INDIRECT("ALL["&amp;UNTANA7[#Headers]&amp;"]"),rowPointer3)="","",INDEX(INDIRECT("ALL["&amp;UNTANA7[#Headers]&amp;"]"),rowPointer3))</f>
        <v/>
      </c>
      <c r="M445" s="6" t="str">
        <f ca="1">IF(INDEX(INDIRECT("ALL["&amp;UNTANA7[#Headers]&amp;"]"),rowPointer3)="","",INDEX(INDIRECT("ALL["&amp;UNTANA7[#Headers]&amp;"]"),rowPointer3))</f>
        <v>KENKO GEL PEN SAHARA SNACK BLACK</v>
      </c>
      <c r="N445" s="6">
        <f ca="1">IF(INDEX(INDIRECT("ALL["&amp;UNTANA7[#Headers]&amp;"]"),rowPointer3)="","",INDEX(INDIRECT("ALL["&amp;UNTANA7[#Headers]&amp;"]"),rowPointer3))</f>
        <v>2</v>
      </c>
      <c r="O445" s="9" t="str">
        <f ca="1">IF(INDEX(INDIRECT("ALL["&amp;UNTANA7[#Headers]&amp;"]"),rowPointer3)="","",INDEX(INDIRECT("ALL["&amp;UNTANA7[#Headers]&amp;"]"),rowPointer3))</f>
        <v/>
      </c>
      <c r="P445" s="6" t="str">
        <f ca="1">IF(INDEX(INDIRECT("ALL["&amp;UNTANA7[#Headers]&amp;"]"),rowPointer3)="","",INDEX(INDIRECT("ALL["&amp;UNTANA7[#Headers]&amp;"]"),rowPointer3))</f>
        <v/>
      </c>
      <c r="Q445" s="9" t="str">
        <f ca="1">IF(INDEX(INDIRECT("ALL["&amp;UNTANA7[#Headers]&amp;"]"),rowPointer3)="","",INDEX(INDIRECT("ALL["&amp;UNTANA7[#Headers]&amp;"]"),rowPointer3))</f>
        <v/>
      </c>
      <c r="R445" s="9">
        <f ca="1">IF(INDEX(INDIRECT("ALL["&amp;UNTANA7[#Headers]&amp;"]"),rowPointer3)="","",INDEX(INDIRECT("ALL["&amp;UNTANA7[#Headers]&amp;"]"),rowPointer3))</f>
        <v>5616000</v>
      </c>
      <c r="S445" s="6" t="str">
        <f ca="1">IF(INDEX(INDIRECT("ALL["&amp;UNTANA7[#Headers]&amp;"]"),rowPointer3)="","",INDEX(INDIRECT("ALL["&amp;UNTANA7[#Headers]&amp;"]"),rowPointer3))</f>
        <v>12 GRS</v>
      </c>
      <c r="T445" s="4">
        <f ca="1">IF(INDEX(INDIRECT("ALL["&amp;UNTANA7[#Headers]&amp;"]"),rowPointer3)="","",INDEX(INDIRECT("ALL["&amp;UNTANA7[#Headers]&amp;"]"),rowPointer3))</f>
        <v>0.17</v>
      </c>
      <c r="U445" s="4" t="str">
        <f ca="1">IF(INDEX(INDIRECT("ALL["&amp;UNTANA7[#Headers]&amp;"]"),rowPointer3)="","",INDEX(INDIRECT("ALL["&amp;UNTANA7[#Headers]&amp;"]"),rowPointer3))</f>
        <v/>
      </c>
      <c r="V445" s="9" t="str">
        <f ca="1">IF(INDEX(INDIRECT("ALL["&amp;UNTANA7[#Headers]&amp;"]"),rowPointer3)="","",INDEX(INDIRECT("ALL["&amp;UNTANA7[#Headers]&amp;"]"),rowPointer3))</f>
        <v/>
      </c>
      <c r="W445" s="6" t="str">
        <f ca="1">IF(INDEX(INDIRECT("ALL["&amp;UNTANA7[#Headers]&amp;"]"),rowPointer3)="","",INDEX(INDIRECT("ALL["&amp;UNTANA7[#Headers]&amp;"]"),rowPointer3))</f>
        <v/>
      </c>
    </row>
    <row r="446" spans="1:23" x14ac:dyDescent="0.25">
      <c r="A446" s="7">
        <v>442</v>
      </c>
      <c r="D446" s="6">
        <f t="shared" si="7"/>
        <v>442</v>
      </c>
      <c r="E446" s="6" t="str">
        <f ca="1">INDEX(INDIRECT("ALL["&amp;UNTANA7[#Headers]&amp;"]"),rowPointer3)</f>
        <v/>
      </c>
      <c r="F446" s="2" t="str">
        <f ca="1">INDEX(INDIRECT("ALL["&amp;UNTANA7[#Headers]&amp;"]"),rowPointer3)</f>
        <v/>
      </c>
      <c r="G446" s="6" t="str">
        <f ca="1">IF(INDEX(INDIRECT("ALL["&amp;UNTANA7[#Headers]&amp;"]"),rowPointer3)="","",INDEX(INDIRECT("ALL["&amp;UNTANA7[#Headers]&amp;"]"),rowPointer3))</f>
        <v/>
      </c>
      <c r="H446" s="6" t="str">
        <f ca="1">IF(INDEX(INDIRECT("ALL["&amp;UNTANA7[#Headers]&amp;"]"),rowPointer3)="","",INDEX(INDIRECT("ALL["&amp;UNTANA7[#Headers]&amp;"]"),rowPointer3))</f>
        <v/>
      </c>
      <c r="I446" s="6" t="str">
        <f ca="1">IF(INDEX(INDIRECT("ALL["&amp;UNTANA7[#Headers]&amp;"]"),rowPointer3)="","",INDEX(INDIRECT("ALL["&amp;UNTANA7[#Headers]&amp;"]"),rowPointer3))</f>
        <v/>
      </c>
      <c r="J446" s="6" t="str">
        <f ca="1">IF(INDEX(INDIRECT("ALL["&amp;UNTANA7[#Headers]&amp;"]"),rowPointer3)="","",INDEX(INDIRECT("ALL["&amp;UNTANA7[#Headers]&amp;"]"),rowPointer3))</f>
        <v/>
      </c>
      <c r="K446" s="2" t="str">
        <f ca="1">IF(INDEX(INDIRECT("ALL["&amp;UNTANA7[#Headers]&amp;"]"),rowPointer3)="","",INDEX(INDIRECT("ALL["&amp;UNTANA7[#Headers]&amp;"]"),rowPointer3))</f>
        <v/>
      </c>
      <c r="L446" s="6" t="str">
        <f ca="1">IF(INDEX(INDIRECT("ALL["&amp;UNTANA7[#Headers]&amp;"]"),rowPointer3)="","",INDEX(INDIRECT("ALL["&amp;UNTANA7[#Headers]&amp;"]"),rowPointer3))</f>
        <v/>
      </c>
      <c r="M446" s="6" t="str">
        <f ca="1">IF(INDEX(INDIRECT("ALL["&amp;UNTANA7[#Headers]&amp;"]"),rowPointer3)="","",INDEX(INDIRECT("ALL["&amp;UNTANA7[#Headers]&amp;"]"),rowPointer3))</f>
        <v>KENKO SCISSOR SC-838N</v>
      </c>
      <c r="N446" s="6">
        <f ca="1">IF(INDEX(INDIRECT("ALL["&amp;UNTANA7[#Headers]&amp;"]"),rowPointer3)="","",INDEX(INDIRECT("ALL["&amp;UNTANA7[#Headers]&amp;"]"),rowPointer3))</f>
        <v>1</v>
      </c>
      <c r="O446" s="9" t="str">
        <f ca="1">IF(INDEX(INDIRECT("ALL["&amp;UNTANA7[#Headers]&amp;"]"),rowPointer3)="","",INDEX(INDIRECT("ALL["&amp;UNTANA7[#Headers]&amp;"]"),rowPointer3))</f>
        <v/>
      </c>
      <c r="P446" s="6" t="str">
        <f ca="1">IF(INDEX(INDIRECT("ALL["&amp;UNTANA7[#Headers]&amp;"]"),rowPointer3)="","",INDEX(INDIRECT("ALL["&amp;UNTANA7[#Headers]&amp;"]"),rowPointer3))</f>
        <v/>
      </c>
      <c r="Q446" s="9" t="str">
        <f ca="1">IF(INDEX(INDIRECT("ALL["&amp;UNTANA7[#Headers]&amp;"]"),rowPointer3)="","",INDEX(INDIRECT("ALL["&amp;UNTANA7[#Headers]&amp;"]"),rowPointer3))</f>
        <v/>
      </c>
      <c r="R446" s="9">
        <f ca="1">IF(INDEX(INDIRECT("ALL["&amp;UNTANA7[#Headers]&amp;"]"),rowPointer3)="","",INDEX(INDIRECT("ALL["&amp;UNTANA7[#Headers]&amp;"]"),rowPointer3))</f>
        <v>1995000</v>
      </c>
      <c r="S446" s="6" t="str">
        <f ca="1">IF(INDEX(INDIRECT("ALL["&amp;UNTANA7[#Headers]&amp;"]"),rowPointer3)="","",INDEX(INDIRECT("ALL["&amp;UNTANA7[#Headers]&amp;"]"),rowPointer3))</f>
        <v>25 DOZ</v>
      </c>
      <c r="T446" s="4">
        <f ca="1">IF(INDEX(INDIRECT("ALL["&amp;UNTANA7[#Headers]&amp;"]"),rowPointer3)="","",INDEX(INDIRECT("ALL["&amp;UNTANA7[#Headers]&amp;"]"),rowPointer3))</f>
        <v>0.17</v>
      </c>
      <c r="U446" s="4" t="str">
        <f ca="1">IF(INDEX(INDIRECT("ALL["&amp;UNTANA7[#Headers]&amp;"]"),rowPointer3)="","",INDEX(INDIRECT("ALL["&amp;UNTANA7[#Headers]&amp;"]"),rowPointer3))</f>
        <v/>
      </c>
      <c r="V446" s="9" t="str">
        <f ca="1">IF(INDEX(INDIRECT("ALL["&amp;UNTANA7[#Headers]&amp;"]"),rowPointer3)="","",INDEX(INDIRECT("ALL["&amp;UNTANA7[#Headers]&amp;"]"),rowPointer3))</f>
        <v/>
      </c>
      <c r="W446" s="6" t="str">
        <f ca="1">IF(INDEX(INDIRECT("ALL["&amp;UNTANA7[#Headers]&amp;"]"),rowPointer3)="","",INDEX(INDIRECT("ALL["&amp;UNTANA7[#Headers]&amp;"]"),rowPointer3))</f>
        <v/>
      </c>
    </row>
    <row r="447" spans="1:23" x14ac:dyDescent="0.25">
      <c r="A447" s="7">
        <v>443</v>
      </c>
      <c r="D447" s="6">
        <f t="shared" si="7"/>
        <v>443</v>
      </c>
      <c r="E447" s="6" t="str">
        <f ca="1">INDEX(INDIRECT("ALL["&amp;UNTANA7[#Headers]&amp;"]"),rowPointer3)</f>
        <v/>
      </c>
      <c r="F447" s="2" t="str">
        <f ca="1">INDEX(INDIRECT("ALL["&amp;UNTANA7[#Headers]&amp;"]"),rowPointer3)</f>
        <v/>
      </c>
      <c r="G447" s="6" t="str">
        <f ca="1">IF(INDEX(INDIRECT("ALL["&amp;UNTANA7[#Headers]&amp;"]"),rowPointer3)="","",INDEX(INDIRECT("ALL["&amp;UNTANA7[#Headers]&amp;"]"),rowPointer3))</f>
        <v/>
      </c>
      <c r="H447" s="6" t="str">
        <f ca="1">IF(INDEX(INDIRECT("ALL["&amp;UNTANA7[#Headers]&amp;"]"),rowPointer3)="","",INDEX(INDIRECT("ALL["&amp;UNTANA7[#Headers]&amp;"]"),rowPointer3))</f>
        <v/>
      </c>
      <c r="I447" s="6" t="str">
        <f ca="1">IF(INDEX(INDIRECT("ALL["&amp;UNTANA7[#Headers]&amp;"]"),rowPointer3)="","",INDEX(INDIRECT("ALL["&amp;UNTANA7[#Headers]&amp;"]"),rowPointer3))</f>
        <v/>
      </c>
      <c r="J447" s="6" t="str">
        <f ca="1">IF(INDEX(INDIRECT("ALL["&amp;UNTANA7[#Headers]&amp;"]"),rowPointer3)="","",INDEX(INDIRECT("ALL["&amp;UNTANA7[#Headers]&amp;"]"),rowPointer3))</f>
        <v/>
      </c>
      <c r="K447" s="2" t="str">
        <f ca="1">IF(INDEX(INDIRECT("ALL["&amp;UNTANA7[#Headers]&amp;"]"),rowPointer3)="","",INDEX(INDIRECT("ALL["&amp;UNTANA7[#Headers]&amp;"]"),rowPointer3))</f>
        <v/>
      </c>
      <c r="L447" s="6" t="str">
        <f ca="1">IF(INDEX(INDIRECT("ALL["&amp;UNTANA7[#Headers]&amp;"]"),rowPointer3)="","",INDEX(INDIRECT("ALL["&amp;UNTANA7[#Headers]&amp;"]"),rowPointer3))</f>
        <v/>
      </c>
      <c r="M447" s="6" t="str">
        <f ca="1">IF(INDEX(INDIRECT("ALL["&amp;UNTANA7[#Headers]&amp;"]"),rowPointer3)="","",INDEX(INDIRECT("ALL["&amp;UNTANA7[#Headers]&amp;"]"),rowPointer3))</f>
        <v/>
      </c>
      <c r="N447" s="6" t="str">
        <f ca="1">IF(INDEX(INDIRECT("ALL["&amp;UNTANA7[#Headers]&amp;"]"),rowPointer3)="","",INDEX(INDIRECT("ALL["&amp;UNTANA7[#Headers]&amp;"]"),rowPointer3))</f>
        <v/>
      </c>
      <c r="O447" s="9" t="str">
        <f ca="1">IF(INDEX(INDIRECT("ALL["&amp;UNTANA7[#Headers]&amp;"]"),rowPointer3)="","",INDEX(INDIRECT("ALL["&amp;UNTANA7[#Headers]&amp;"]"),rowPointer3))</f>
        <v/>
      </c>
      <c r="P447" s="6" t="str">
        <f ca="1">IF(INDEX(INDIRECT("ALL["&amp;UNTANA7[#Headers]&amp;"]"),rowPointer3)="","",INDEX(INDIRECT("ALL["&amp;UNTANA7[#Headers]&amp;"]"),rowPointer3))</f>
        <v/>
      </c>
      <c r="Q447" s="9" t="str">
        <f ca="1">IF(INDEX(INDIRECT("ALL["&amp;UNTANA7[#Headers]&amp;"]"),rowPointer3)="","",INDEX(INDIRECT("ALL["&amp;UNTANA7[#Headers]&amp;"]"),rowPointer3))</f>
        <v/>
      </c>
      <c r="R447" s="9" t="str">
        <f ca="1">IF(INDEX(INDIRECT("ALL["&amp;UNTANA7[#Headers]&amp;"]"),rowPointer3)="","",INDEX(INDIRECT("ALL["&amp;UNTANA7[#Headers]&amp;"]"),rowPointer3))</f>
        <v/>
      </c>
      <c r="S447" s="6" t="str">
        <f ca="1">IF(INDEX(INDIRECT("ALL["&amp;UNTANA7[#Headers]&amp;"]"),rowPointer3)="","",INDEX(INDIRECT("ALL["&amp;UNTANA7[#Headers]&amp;"]"),rowPointer3))</f>
        <v/>
      </c>
      <c r="T447" s="4" t="str">
        <f ca="1">IF(INDEX(INDIRECT("ALL["&amp;UNTANA7[#Headers]&amp;"]"),rowPointer3)="","",INDEX(INDIRECT("ALL["&amp;UNTANA7[#Headers]&amp;"]"),rowPointer3))</f>
        <v/>
      </c>
      <c r="U447" s="4" t="str">
        <f ca="1">IF(INDEX(INDIRECT("ALL["&amp;UNTANA7[#Headers]&amp;"]"),rowPointer3)="","",INDEX(INDIRECT("ALL["&amp;UNTANA7[#Headers]&amp;"]"),rowPointer3))</f>
        <v/>
      </c>
      <c r="V447" s="9" t="str">
        <f ca="1">IF(INDEX(INDIRECT("ALL["&amp;UNTANA7[#Headers]&amp;"]"),rowPointer3)="","",INDEX(INDIRECT("ALL["&amp;UNTANA7[#Headers]&amp;"]"),rowPointer3))</f>
        <v/>
      </c>
      <c r="W447" s="6" t="str">
        <f ca="1">IF(INDEX(INDIRECT("ALL["&amp;UNTANA7[#Headers]&amp;"]"),rowPointer3)="","",INDEX(INDIRECT("ALL["&amp;UNTANA7[#Headers]&amp;"]"),rowPointer3))</f>
        <v/>
      </c>
    </row>
    <row r="448" spans="1:23" x14ac:dyDescent="0.25">
      <c r="A448" s="7">
        <v>444</v>
      </c>
      <c r="D448" s="6">
        <f t="shared" si="7"/>
        <v>444</v>
      </c>
      <c r="E448" s="6">
        <f ca="1">INDEX(INDIRECT("ALL["&amp;UNTANA7[#Headers]&amp;"]"),rowPointer3)</f>
        <v>83</v>
      </c>
      <c r="F448" s="2" t="str">
        <f ca="1">INDEX(INDIRECT("ALL["&amp;UNTANA7[#Headers]&amp;"]"),rowPointer3)</f>
        <v/>
      </c>
      <c r="G448" s="6" t="str">
        <f ca="1">IF(INDEX(INDIRECT("ALL["&amp;UNTANA7[#Headers]&amp;"]"),rowPointer3)="","",INDEX(INDIRECT("ALL["&amp;UNTANA7[#Headers]&amp;"]"),rowPointer3))</f>
        <v>ATALI MAKMUR</v>
      </c>
      <c r="H448" s="6" t="str">
        <f ca="1">IF(INDEX(INDIRECT("ALL["&amp;UNTANA7[#Headers]&amp;"]"),rowPointer3)="","",INDEX(INDIRECT("ALL["&amp;UNTANA7[#Headers]&amp;"]"),rowPointer3))</f>
        <v>ARTO MORO</v>
      </c>
      <c r="I448" s="6" t="str">
        <f ca="1">IF(INDEX(INDIRECT("ALL["&amp;UNTANA7[#Headers]&amp;"]"),rowPointer3)="","",INDEX(INDIRECT("ALL["&amp;UNTANA7[#Headers]&amp;"]"),rowPointer3))</f>
        <v>SA230100770</v>
      </c>
      <c r="J448" s="6" t="str">
        <f ca="1">IF(INDEX(INDIRECT("ALL["&amp;UNTANA7[#Headers]&amp;"]"),rowPointer3)="","",INDEX(INDIRECT("ALL["&amp;UNTANA7[#Headers]&amp;"]"),rowPointer3))</f>
        <v/>
      </c>
      <c r="K448" s="2">
        <f ca="1">IF(INDEX(INDIRECT("ALL["&amp;UNTANA7[#Headers]&amp;"]"),rowPointer3)="","",INDEX(INDIRECT("ALL["&amp;UNTANA7[#Headers]&amp;"]"),rowPointer3))</f>
        <v>44938</v>
      </c>
      <c r="L448" s="6" t="str">
        <f ca="1">IF(INDEX(INDIRECT("ALL["&amp;UNTANA7[#Headers]&amp;"]"),rowPointer3)="","",INDEX(INDIRECT("ALL["&amp;UNTANA7[#Headers]&amp;"]"),rowPointer3))</f>
        <v/>
      </c>
      <c r="M448" s="6" t="str">
        <f ca="1">IF(INDEX(INDIRECT("ALL["&amp;UNTANA7[#Headers]&amp;"]"),rowPointer3)="","",INDEX(INDIRECT("ALL["&amp;UNTANA7[#Headers]&amp;"]"),rowPointer3))</f>
        <v>STAMP PAD NO 1 JK</v>
      </c>
      <c r="N448" s="6">
        <f ca="1">IF(INDEX(INDIRECT("ALL["&amp;UNTANA7[#Headers]&amp;"]"),rowPointer3)="","",INDEX(INDIRECT("ALL["&amp;UNTANA7[#Headers]&amp;"]"),rowPointer3))</f>
        <v>1</v>
      </c>
      <c r="O448" s="9">
        <f ca="1">IF(INDEX(INDIRECT("ALL["&amp;UNTANA7[#Headers]&amp;"]"),rowPointer3)="","",INDEX(INDIRECT("ALL["&amp;UNTANA7[#Headers]&amp;"]"),rowPointer3))</f>
        <v>216</v>
      </c>
      <c r="P448" s="6" t="str">
        <f ca="1">IF(INDEX(INDIRECT("ALL["&amp;UNTANA7[#Headers]&amp;"]"),rowPointer3)="","",INDEX(INDIRECT("ALL["&amp;UNTANA7[#Headers]&amp;"]"),rowPointer3))</f>
        <v>PCS</v>
      </c>
      <c r="Q448" s="9">
        <f ca="1">IF(INDEX(INDIRECT("ALL["&amp;UNTANA7[#Headers]&amp;"]"),rowPointer3)="","",INDEX(INDIRECT("ALL["&amp;UNTANA7[#Headers]&amp;"]"),rowPointer3))</f>
        <v>5800</v>
      </c>
      <c r="R448" s="9" t="str">
        <f ca="1">IF(INDEX(INDIRECT("ALL["&amp;UNTANA7[#Headers]&amp;"]"),rowPointer3)="","",INDEX(INDIRECT("ALL["&amp;UNTANA7[#Headers]&amp;"]"),rowPointer3))</f>
        <v/>
      </c>
      <c r="S448" s="6" t="str">
        <f ca="1">IF(INDEX(INDIRECT("ALL["&amp;UNTANA7[#Headers]&amp;"]"),rowPointer3)="","",INDEX(INDIRECT("ALL["&amp;UNTANA7[#Headers]&amp;"]"),rowPointer3))</f>
        <v>18 PAK X 12 PCS</v>
      </c>
      <c r="T448" s="4">
        <f ca="1">IF(INDEX(INDIRECT("ALL["&amp;UNTANA7[#Headers]&amp;"]"),rowPointer3)="","",INDEX(INDIRECT("ALL["&amp;UNTANA7[#Headers]&amp;"]"),rowPointer3))</f>
        <v>0.125</v>
      </c>
      <c r="U448" s="4">
        <f ca="1">IF(INDEX(INDIRECT("ALL["&amp;UNTANA7[#Headers]&amp;"]"),rowPointer3)="","",INDEX(INDIRECT("ALL["&amp;UNTANA7[#Headers]&amp;"]"),rowPointer3))</f>
        <v>0.05</v>
      </c>
      <c r="V448" s="9" t="str">
        <f ca="1">IF(INDEX(INDIRECT("ALL["&amp;UNTANA7[#Headers]&amp;"]"),rowPointer3)="","",INDEX(INDIRECT("ALL["&amp;UNTANA7[#Headers]&amp;"]"),rowPointer3))</f>
        <v/>
      </c>
      <c r="W448" s="6" t="str">
        <f ca="1">IF(INDEX(INDIRECT("ALL["&amp;UNTANA7[#Headers]&amp;"]"),rowPointer3)="","",INDEX(INDIRECT("ALL["&amp;UNTANA7[#Headers]&amp;"]"),rowPointer3))</f>
        <v/>
      </c>
    </row>
    <row r="449" spans="1:23" x14ac:dyDescent="0.25">
      <c r="A449" s="7">
        <v>445</v>
      </c>
      <c r="D449" s="6">
        <f t="shared" si="7"/>
        <v>445</v>
      </c>
      <c r="E449" s="6" t="str">
        <f ca="1">INDEX(INDIRECT("ALL["&amp;UNTANA7[#Headers]&amp;"]"),rowPointer3)</f>
        <v/>
      </c>
      <c r="F449" s="2" t="str">
        <f ca="1">INDEX(INDIRECT("ALL["&amp;UNTANA7[#Headers]&amp;"]"),rowPointer3)</f>
        <v/>
      </c>
      <c r="G449" s="6" t="str">
        <f ca="1">IF(INDEX(INDIRECT("ALL["&amp;UNTANA7[#Headers]&amp;"]"),rowPointer3)="","",INDEX(INDIRECT("ALL["&amp;UNTANA7[#Headers]&amp;"]"),rowPointer3))</f>
        <v/>
      </c>
      <c r="H449" s="6" t="str">
        <f ca="1">IF(INDEX(INDIRECT("ALL["&amp;UNTANA7[#Headers]&amp;"]"),rowPointer3)="","",INDEX(INDIRECT("ALL["&amp;UNTANA7[#Headers]&amp;"]"),rowPointer3))</f>
        <v/>
      </c>
      <c r="I449" s="6" t="str">
        <f ca="1">IF(INDEX(INDIRECT("ALL["&amp;UNTANA7[#Headers]&amp;"]"),rowPointer3)="","",INDEX(INDIRECT("ALL["&amp;UNTANA7[#Headers]&amp;"]"),rowPointer3))</f>
        <v/>
      </c>
      <c r="J449" s="6" t="str">
        <f ca="1">IF(INDEX(INDIRECT("ALL["&amp;UNTANA7[#Headers]&amp;"]"),rowPointer3)="","",INDEX(INDIRECT("ALL["&amp;UNTANA7[#Headers]&amp;"]"),rowPointer3))</f>
        <v/>
      </c>
      <c r="K449" s="2" t="str">
        <f ca="1">IF(INDEX(INDIRECT("ALL["&amp;UNTANA7[#Headers]&amp;"]"),rowPointer3)="","",INDEX(INDIRECT("ALL["&amp;UNTANA7[#Headers]&amp;"]"),rowPointer3))</f>
        <v/>
      </c>
      <c r="L449" s="6" t="str">
        <f ca="1">IF(INDEX(INDIRECT("ALL["&amp;UNTANA7[#Headers]&amp;"]"),rowPointer3)="","",INDEX(INDIRECT("ALL["&amp;UNTANA7[#Headers]&amp;"]"),rowPointer3))</f>
        <v/>
      </c>
      <c r="M449" s="6" t="str">
        <f ca="1">IF(INDEX(INDIRECT("ALL["&amp;UNTANA7[#Headers]&amp;"]"),rowPointer3)="","",INDEX(INDIRECT("ALL["&amp;UNTANA7[#Headers]&amp;"]"),rowPointer3))</f>
        <v>ERASER ER-30W JK</v>
      </c>
      <c r="N449" s="6">
        <f ca="1">IF(INDEX(INDIRECT("ALL["&amp;UNTANA7[#Headers]&amp;"]"),rowPointer3)="","",INDEX(INDIRECT("ALL["&amp;UNTANA7[#Headers]&amp;"]"),rowPointer3))</f>
        <v>1</v>
      </c>
      <c r="O449" s="9">
        <f ca="1">IF(INDEX(INDIRECT("ALL["&amp;UNTANA7[#Headers]&amp;"]"),rowPointer3)="","",INDEX(INDIRECT("ALL["&amp;UNTANA7[#Headers]&amp;"]"),rowPointer3))</f>
        <v>50</v>
      </c>
      <c r="P449" s="6" t="str">
        <f ca="1">IF(INDEX(INDIRECT("ALL["&amp;UNTANA7[#Headers]&amp;"]"),rowPointer3)="","",INDEX(INDIRECT("ALL["&amp;UNTANA7[#Headers]&amp;"]"),rowPointer3))</f>
        <v>BOX</v>
      </c>
      <c r="Q449" s="9">
        <f ca="1">IF(INDEX(INDIRECT("ALL["&amp;UNTANA7[#Headers]&amp;"]"),rowPointer3)="","",INDEX(INDIRECT("ALL["&amp;UNTANA7[#Headers]&amp;"]"),rowPointer3))</f>
        <v>32000</v>
      </c>
      <c r="R449" s="9" t="str">
        <f ca="1">IF(INDEX(INDIRECT("ALL["&amp;UNTANA7[#Headers]&amp;"]"),rowPointer3)="","",INDEX(INDIRECT("ALL["&amp;UNTANA7[#Headers]&amp;"]"),rowPointer3))</f>
        <v/>
      </c>
      <c r="S449" s="6" t="str">
        <f ca="1">IF(INDEX(INDIRECT("ALL["&amp;UNTANA7[#Headers]&amp;"]"),rowPointer3)="","",INDEX(INDIRECT("ALL["&amp;UNTANA7[#Headers]&amp;"]"),rowPointer3))</f>
        <v>50 BOX X 1 0 PCS</v>
      </c>
      <c r="T449" s="4">
        <f ca="1">IF(INDEX(INDIRECT("ALL["&amp;UNTANA7[#Headers]&amp;"]"),rowPointer3)="","",INDEX(INDIRECT("ALL["&amp;UNTANA7[#Headers]&amp;"]"),rowPointer3))</f>
        <v>0.125</v>
      </c>
      <c r="U449" s="4">
        <f ca="1">IF(INDEX(INDIRECT("ALL["&amp;UNTANA7[#Headers]&amp;"]"),rowPointer3)="","",INDEX(INDIRECT("ALL["&amp;UNTANA7[#Headers]&amp;"]"),rowPointer3))</f>
        <v>0.05</v>
      </c>
      <c r="V449" s="9" t="str">
        <f ca="1">IF(INDEX(INDIRECT("ALL["&amp;UNTANA7[#Headers]&amp;"]"),rowPointer3)="","",INDEX(INDIRECT("ALL["&amp;UNTANA7[#Headers]&amp;"]"),rowPointer3))</f>
        <v/>
      </c>
      <c r="W449" s="6" t="str">
        <f ca="1">IF(INDEX(INDIRECT("ALL["&amp;UNTANA7[#Headers]&amp;"]"),rowPointer3)="","",INDEX(INDIRECT("ALL["&amp;UNTANA7[#Headers]&amp;"]"),rowPointer3))</f>
        <v/>
      </c>
    </row>
    <row r="450" spans="1:23" x14ac:dyDescent="0.25">
      <c r="A450" s="7">
        <v>446</v>
      </c>
      <c r="D450" s="6">
        <f t="shared" si="7"/>
        <v>446</v>
      </c>
      <c r="E450" s="6" t="str">
        <f ca="1">INDEX(INDIRECT("ALL["&amp;UNTANA7[#Headers]&amp;"]"),rowPointer3)</f>
        <v/>
      </c>
      <c r="F450" s="2" t="str">
        <f ca="1">INDEX(INDIRECT("ALL["&amp;UNTANA7[#Headers]&amp;"]"),rowPointer3)</f>
        <v/>
      </c>
      <c r="G450" s="6" t="str">
        <f ca="1">IF(INDEX(INDIRECT("ALL["&amp;UNTANA7[#Headers]&amp;"]"),rowPointer3)="","",INDEX(INDIRECT("ALL["&amp;UNTANA7[#Headers]&amp;"]"),rowPointer3))</f>
        <v/>
      </c>
      <c r="H450" s="6" t="str">
        <f ca="1">IF(INDEX(INDIRECT("ALL["&amp;UNTANA7[#Headers]&amp;"]"),rowPointer3)="","",INDEX(INDIRECT("ALL["&amp;UNTANA7[#Headers]&amp;"]"),rowPointer3))</f>
        <v/>
      </c>
      <c r="I450" s="6" t="str">
        <f ca="1">IF(INDEX(INDIRECT("ALL["&amp;UNTANA7[#Headers]&amp;"]"),rowPointer3)="","",INDEX(INDIRECT("ALL["&amp;UNTANA7[#Headers]&amp;"]"),rowPointer3))</f>
        <v/>
      </c>
      <c r="J450" s="6" t="str">
        <f ca="1">IF(INDEX(INDIRECT("ALL["&amp;UNTANA7[#Headers]&amp;"]"),rowPointer3)="","",INDEX(INDIRECT("ALL["&amp;UNTANA7[#Headers]&amp;"]"),rowPointer3))</f>
        <v/>
      </c>
      <c r="K450" s="2" t="str">
        <f ca="1">IF(INDEX(INDIRECT("ALL["&amp;UNTANA7[#Headers]&amp;"]"),rowPointer3)="","",INDEX(INDIRECT("ALL["&amp;UNTANA7[#Headers]&amp;"]"),rowPointer3))</f>
        <v/>
      </c>
      <c r="L450" s="6" t="str">
        <f ca="1">IF(INDEX(INDIRECT("ALL["&amp;UNTANA7[#Headers]&amp;"]"),rowPointer3)="","",INDEX(INDIRECT("ALL["&amp;UNTANA7[#Headers]&amp;"]"),rowPointer3))</f>
        <v/>
      </c>
      <c r="M450" s="6" t="str">
        <f ca="1">IF(INDEX(INDIRECT("ALL["&amp;UNTANA7[#Headers]&amp;"]"),rowPointer3)="","",INDEX(INDIRECT("ALL["&amp;UNTANA7[#Headers]&amp;"]"),rowPointer3))</f>
        <v/>
      </c>
      <c r="N450" s="6" t="str">
        <f ca="1">IF(INDEX(INDIRECT("ALL["&amp;UNTANA7[#Headers]&amp;"]"),rowPointer3)="","",INDEX(INDIRECT("ALL["&amp;UNTANA7[#Headers]&amp;"]"),rowPointer3))</f>
        <v/>
      </c>
      <c r="O450" s="9" t="str">
        <f ca="1">IF(INDEX(INDIRECT("ALL["&amp;UNTANA7[#Headers]&amp;"]"),rowPointer3)="","",INDEX(INDIRECT("ALL["&amp;UNTANA7[#Headers]&amp;"]"),rowPointer3))</f>
        <v/>
      </c>
      <c r="P450" s="6" t="str">
        <f ca="1">IF(INDEX(INDIRECT("ALL["&amp;UNTANA7[#Headers]&amp;"]"),rowPointer3)="","",INDEX(INDIRECT("ALL["&amp;UNTANA7[#Headers]&amp;"]"),rowPointer3))</f>
        <v/>
      </c>
      <c r="Q450" s="9" t="str">
        <f ca="1">IF(INDEX(INDIRECT("ALL["&amp;UNTANA7[#Headers]&amp;"]"),rowPointer3)="","",INDEX(INDIRECT("ALL["&amp;UNTANA7[#Headers]&amp;"]"),rowPointer3))</f>
        <v/>
      </c>
      <c r="R450" s="9" t="str">
        <f ca="1">IF(INDEX(INDIRECT("ALL["&amp;UNTANA7[#Headers]&amp;"]"),rowPointer3)="","",INDEX(INDIRECT("ALL["&amp;UNTANA7[#Headers]&amp;"]"),rowPointer3))</f>
        <v/>
      </c>
      <c r="S450" s="6" t="str">
        <f ca="1">IF(INDEX(INDIRECT("ALL["&amp;UNTANA7[#Headers]&amp;"]"),rowPointer3)="","",INDEX(INDIRECT("ALL["&amp;UNTANA7[#Headers]&amp;"]"),rowPointer3))</f>
        <v/>
      </c>
      <c r="T450" s="4" t="str">
        <f ca="1">IF(INDEX(INDIRECT("ALL["&amp;UNTANA7[#Headers]&amp;"]"),rowPointer3)="","",INDEX(INDIRECT("ALL["&amp;UNTANA7[#Headers]&amp;"]"),rowPointer3))</f>
        <v/>
      </c>
      <c r="U450" s="4" t="str">
        <f ca="1">IF(INDEX(INDIRECT("ALL["&amp;UNTANA7[#Headers]&amp;"]"),rowPointer3)="","",INDEX(INDIRECT("ALL["&amp;UNTANA7[#Headers]&amp;"]"),rowPointer3))</f>
        <v/>
      </c>
      <c r="V450" s="9" t="str">
        <f ca="1">IF(INDEX(INDIRECT("ALL["&amp;UNTANA7[#Headers]&amp;"]"),rowPointer3)="","",INDEX(INDIRECT("ALL["&amp;UNTANA7[#Headers]&amp;"]"),rowPointer3))</f>
        <v/>
      </c>
      <c r="W450" s="6" t="str">
        <f ca="1">IF(INDEX(INDIRECT("ALL["&amp;UNTANA7[#Headers]&amp;"]"),rowPointer3)="","",INDEX(INDIRECT("ALL["&amp;UNTANA7[#Headers]&amp;"]"),rowPointer3))</f>
        <v/>
      </c>
    </row>
    <row r="451" spans="1:23" x14ac:dyDescent="0.25">
      <c r="A451" s="7">
        <v>447</v>
      </c>
      <c r="D451" s="6">
        <f t="shared" si="7"/>
        <v>447</v>
      </c>
      <c r="E451" s="6">
        <f ca="1">INDEX(INDIRECT("ALL["&amp;UNTANA7[#Headers]&amp;"]"),rowPointer3)</f>
        <v>84</v>
      </c>
      <c r="F451" s="2" t="str">
        <f ca="1">INDEX(INDIRECT("ALL["&amp;UNTANA7[#Headers]&amp;"]"),rowPointer3)</f>
        <v/>
      </c>
      <c r="G451" s="6" t="str">
        <f ca="1">IF(INDEX(INDIRECT("ALL["&amp;UNTANA7[#Headers]&amp;"]"),rowPointer3)="","",INDEX(INDIRECT("ALL["&amp;UNTANA7[#Headers]&amp;"]"),rowPointer3))</f>
        <v>ATALI MAKMUR</v>
      </c>
      <c r="H451" s="6" t="str">
        <f ca="1">IF(INDEX(INDIRECT("ALL["&amp;UNTANA7[#Headers]&amp;"]"),rowPointer3)="","",INDEX(INDIRECT("ALL["&amp;UNTANA7[#Headers]&amp;"]"),rowPointer3))</f>
        <v>ARTO MORO</v>
      </c>
      <c r="I451" s="6" t="str">
        <f ca="1">IF(INDEX(INDIRECT("ALL["&amp;UNTANA7[#Headers]&amp;"]"),rowPointer3)="","",INDEX(INDIRECT("ALL["&amp;UNTANA7[#Headers]&amp;"]"),rowPointer3))</f>
        <v>SA230100693</v>
      </c>
      <c r="J451" s="6" t="str">
        <f ca="1">IF(INDEX(INDIRECT("ALL["&amp;UNTANA7[#Headers]&amp;"]"),rowPointer3)="","",INDEX(INDIRECT("ALL["&amp;UNTANA7[#Headers]&amp;"]"),rowPointer3))</f>
        <v/>
      </c>
      <c r="K451" s="2">
        <f ca="1">IF(INDEX(INDIRECT("ALL["&amp;UNTANA7[#Headers]&amp;"]"),rowPointer3)="","",INDEX(INDIRECT("ALL["&amp;UNTANA7[#Headers]&amp;"]"),rowPointer3))</f>
        <v>44938</v>
      </c>
      <c r="L451" s="6" t="str">
        <f ca="1">IF(INDEX(INDIRECT("ALL["&amp;UNTANA7[#Headers]&amp;"]"),rowPointer3)="","",INDEX(INDIRECT("ALL["&amp;UNTANA7[#Headers]&amp;"]"),rowPointer3))</f>
        <v/>
      </c>
      <c r="M451" s="6" t="str">
        <f ca="1">IF(INDEX(INDIRECT("ALL["&amp;UNTANA7[#Headers]&amp;"]"),rowPointer3)="","",INDEX(INDIRECT("ALL["&amp;UNTANA7[#Headers]&amp;"]"),rowPointer3))</f>
        <v>TRIGONAL CLIP NO 3 JK</v>
      </c>
      <c r="N451" s="6">
        <f ca="1">IF(INDEX(INDIRECT("ALL["&amp;UNTANA7[#Headers]&amp;"]"),rowPointer3)="","",INDEX(INDIRECT("ALL["&amp;UNTANA7[#Headers]&amp;"]"),rowPointer3))</f>
        <v>1</v>
      </c>
      <c r="O451" s="9">
        <f ca="1">IF(INDEX(INDIRECT("ALL["&amp;UNTANA7[#Headers]&amp;"]"),rowPointer3)="","",INDEX(INDIRECT("ALL["&amp;UNTANA7[#Headers]&amp;"]"),rowPointer3))</f>
        <v>500</v>
      </c>
      <c r="P451" s="6" t="str">
        <f ca="1">IF(INDEX(INDIRECT("ALL["&amp;UNTANA7[#Headers]&amp;"]"),rowPointer3)="","",INDEX(INDIRECT("ALL["&amp;UNTANA7[#Headers]&amp;"]"),rowPointer3))</f>
        <v>BOX</v>
      </c>
      <c r="Q451" s="9">
        <f ca="1">IF(INDEX(INDIRECT("ALL["&amp;UNTANA7[#Headers]&amp;"]"),rowPointer3)="","",INDEX(INDIRECT("ALL["&amp;UNTANA7[#Headers]&amp;"]"),rowPointer3))</f>
        <v>1625</v>
      </c>
      <c r="R451" s="9" t="str">
        <f ca="1">IF(INDEX(INDIRECT("ALL["&amp;UNTANA7[#Headers]&amp;"]"),rowPointer3)="","",INDEX(INDIRECT("ALL["&amp;UNTANA7[#Headers]&amp;"]"),rowPointer3))</f>
        <v/>
      </c>
      <c r="S451" s="6" t="str">
        <f ca="1">IF(INDEX(INDIRECT("ALL["&amp;UNTANA7[#Headers]&amp;"]"),rowPointer3)="","",INDEX(INDIRECT("ALL["&amp;UNTANA7[#Headers]&amp;"]"),rowPointer3))</f>
        <v>500 BOX</v>
      </c>
      <c r="T451" s="4">
        <f ca="1">IF(INDEX(INDIRECT("ALL["&amp;UNTANA7[#Headers]&amp;"]"),rowPointer3)="","",INDEX(INDIRECT("ALL["&amp;UNTANA7[#Headers]&amp;"]"),rowPointer3))</f>
        <v>0.125</v>
      </c>
      <c r="U451" s="4">
        <f ca="1">IF(INDEX(INDIRECT("ALL["&amp;UNTANA7[#Headers]&amp;"]"),rowPointer3)="","",INDEX(INDIRECT("ALL["&amp;UNTANA7[#Headers]&amp;"]"),rowPointer3))</f>
        <v>0.05</v>
      </c>
      <c r="V451" s="9" t="str">
        <f ca="1">IF(INDEX(INDIRECT("ALL["&amp;UNTANA7[#Headers]&amp;"]"),rowPointer3)="","",INDEX(INDIRECT("ALL["&amp;UNTANA7[#Headers]&amp;"]"),rowPointer3))</f>
        <v/>
      </c>
      <c r="W451" s="6" t="str">
        <f ca="1">IF(INDEX(INDIRECT("ALL["&amp;UNTANA7[#Headers]&amp;"]"),rowPointer3)="","",INDEX(INDIRECT("ALL["&amp;UNTANA7[#Headers]&amp;"]"),rowPointer3))</f>
        <v/>
      </c>
    </row>
    <row r="452" spans="1:23" x14ac:dyDescent="0.25">
      <c r="A452" s="7">
        <v>448</v>
      </c>
      <c r="D452" s="6">
        <f t="shared" si="7"/>
        <v>448</v>
      </c>
      <c r="E452" s="6" t="str">
        <f ca="1">INDEX(INDIRECT("ALL["&amp;UNTANA7[#Headers]&amp;"]"),rowPointer3)</f>
        <v/>
      </c>
      <c r="F452" s="2" t="str">
        <f ca="1">INDEX(INDIRECT("ALL["&amp;UNTANA7[#Headers]&amp;"]"),rowPointer3)</f>
        <v/>
      </c>
      <c r="G452" s="6" t="str">
        <f ca="1">IF(INDEX(INDIRECT("ALL["&amp;UNTANA7[#Headers]&amp;"]"),rowPointer3)="","",INDEX(INDIRECT("ALL["&amp;UNTANA7[#Headers]&amp;"]"),rowPointer3))</f>
        <v/>
      </c>
      <c r="H452" s="6" t="str">
        <f ca="1">IF(INDEX(INDIRECT("ALL["&amp;UNTANA7[#Headers]&amp;"]"),rowPointer3)="","",INDEX(INDIRECT("ALL["&amp;UNTANA7[#Headers]&amp;"]"),rowPointer3))</f>
        <v/>
      </c>
      <c r="I452" s="6" t="str">
        <f ca="1">IF(INDEX(INDIRECT("ALL["&amp;UNTANA7[#Headers]&amp;"]"),rowPointer3)="","",INDEX(INDIRECT("ALL["&amp;UNTANA7[#Headers]&amp;"]"),rowPointer3))</f>
        <v/>
      </c>
      <c r="J452" s="6" t="str">
        <f ca="1">IF(INDEX(INDIRECT("ALL["&amp;UNTANA7[#Headers]&amp;"]"),rowPointer3)="","",INDEX(INDIRECT("ALL["&amp;UNTANA7[#Headers]&amp;"]"),rowPointer3))</f>
        <v/>
      </c>
      <c r="K452" s="2" t="str">
        <f ca="1">IF(INDEX(INDIRECT("ALL["&amp;UNTANA7[#Headers]&amp;"]"),rowPointer3)="","",INDEX(INDIRECT("ALL["&amp;UNTANA7[#Headers]&amp;"]"),rowPointer3))</f>
        <v/>
      </c>
      <c r="L452" s="6" t="str">
        <f ca="1">IF(INDEX(INDIRECT("ALL["&amp;UNTANA7[#Headers]&amp;"]"),rowPointer3)="","",INDEX(INDIRECT("ALL["&amp;UNTANA7[#Headers]&amp;"]"),rowPointer3))</f>
        <v/>
      </c>
      <c r="M452" s="6" t="str">
        <f ca="1">IF(INDEX(INDIRECT("ALL["&amp;UNTANA7[#Headers]&amp;"]"),rowPointer3)="","",INDEX(INDIRECT("ALL["&amp;UNTANA7[#Headers]&amp;"]"),rowPointer3))</f>
        <v>TAPE CUTTER TD-103 JK</v>
      </c>
      <c r="N452" s="6">
        <f ca="1">IF(INDEX(INDIRECT("ALL["&amp;UNTANA7[#Headers]&amp;"]"),rowPointer3)="","",INDEX(INDIRECT("ALL["&amp;UNTANA7[#Headers]&amp;"]"),rowPointer3))</f>
        <v>2</v>
      </c>
      <c r="O452" s="9">
        <f ca="1">IF(INDEX(INDIRECT("ALL["&amp;UNTANA7[#Headers]&amp;"]"),rowPointer3)="","",INDEX(INDIRECT("ALL["&amp;UNTANA7[#Headers]&amp;"]"),rowPointer3))</f>
        <v>48</v>
      </c>
      <c r="P452" s="6" t="str">
        <f ca="1">IF(INDEX(INDIRECT("ALL["&amp;UNTANA7[#Headers]&amp;"]"),rowPointer3)="","",INDEX(INDIRECT("ALL["&amp;UNTANA7[#Headers]&amp;"]"),rowPointer3))</f>
        <v>PCS</v>
      </c>
      <c r="Q452" s="9">
        <f ca="1">IF(INDEX(INDIRECT("ALL["&amp;UNTANA7[#Headers]&amp;"]"),rowPointer3)="","",INDEX(INDIRECT("ALL["&amp;UNTANA7[#Headers]&amp;"]"),rowPointer3))</f>
        <v>19000</v>
      </c>
      <c r="R452" s="9" t="str">
        <f ca="1">IF(INDEX(INDIRECT("ALL["&amp;UNTANA7[#Headers]&amp;"]"),rowPointer3)="","",INDEX(INDIRECT("ALL["&amp;UNTANA7[#Headers]&amp;"]"),rowPointer3))</f>
        <v/>
      </c>
      <c r="S452" s="6" t="str">
        <f ca="1">IF(INDEX(INDIRECT("ALL["&amp;UNTANA7[#Headers]&amp;"]"),rowPointer3)="","",INDEX(INDIRECT("ALL["&amp;UNTANA7[#Headers]&amp;"]"),rowPointer3))</f>
        <v>24 PCS</v>
      </c>
      <c r="T452" s="4">
        <f ca="1">IF(INDEX(INDIRECT("ALL["&amp;UNTANA7[#Headers]&amp;"]"),rowPointer3)="","",INDEX(INDIRECT("ALL["&amp;UNTANA7[#Headers]&amp;"]"),rowPointer3))</f>
        <v>0.125</v>
      </c>
      <c r="U452" s="4">
        <f ca="1">IF(INDEX(INDIRECT("ALL["&amp;UNTANA7[#Headers]&amp;"]"),rowPointer3)="","",INDEX(INDIRECT("ALL["&amp;UNTANA7[#Headers]&amp;"]"),rowPointer3))</f>
        <v>0.05</v>
      </c>
      <c r="V452" s="9" t="str">
        <f ca="1">IF(INDEX(INDIRECT("ALL["&amp;UNTANA7[#Headers]&amp;"]"),rowPointer3)="","",INDEX(INDIRECT("ALL["&amp;UNTANA7[#Headers]&amp;"]"),rowPointer3))</f>
        <v/>
      </c>
      <c r="W452" s="6" t="str">
        <f ca="1">IF(INDEX(INDIRECT("ALL["&amp;UNTANA7[#Headers]&amp;"]"),rowPointer3)="","",INDEX(INDIRECT("ALL["&amp;UNTANA7[#Headers]&amp;"]"),rowPointer3))</f>
        <v/>
      </c>
    </row>
    <row r="453" spans="1:23" x14ac:dyDescent="0.25">
      <c r="A453" s="7">
        <v>449</v>
      </c>
      <c r="D453" s="6">
        <f t="shared" si="7"/>
        <v>449</v>
      </c>
      <c r="E453" s="6" t="str">
        <f ca="1">INDEX(INDIRECT("ALL["&amp;UNTANA7[#Headers]&amp;"]"),rowPointer3)</f>
        <v/>
      </c>
      <c r="F453" s="2" t="str">
        <f ca="1">INDEX(INDIRECT("ALL["&amp;UNTANA7[#Headers]&amp;"]"),rowPointer3)</f>
        <v/>
      </c>
      <c r="G453" s="6" t="str">
        <f ca="1">IF(INDEX(INDIRECT("ALL["&amp;UNTANA7[#Headers]&amp;"]"),rowPointer3)="","",INDEX(INDIRECT("ALL["&amp;UNTANA7[#Headers]&amp;"]"),rowPointer3))</f>
        <v/>
      </c>
      <c r="H453" s="6" t="str">
        <f ca="1">IF(INDEX(INDIRECT("ALL["&amp;UNTANA7[#Headers]&amp;"]"),rowPointer3)="","",INDEX(INDIRECT("ALL["&amp;UNTANA7[#Headers]&amp;"]"),rowPointer3))</f>
        <v/>
      </c>
      <c r="I453" s="6" t="str">
        <f ca="1">IF(INDEX(INDIRECT("ALL["&amp;UNTANA7[#Headers]&amp;"]"),rowPointer3)="","",INDEX(INDIRECT("ALL["&amp;UNTANA7[#Headers]&amp;"]"),rowPointer3))</f>
        <v/>
      </c>
      <c r="J453" s="6" t="str">
        <f ca="1">IF(INDEX(INDIRECT("ALL["&amp;UNTANA7[#Headers]&amp;"]"),rowPointer3)="","",INDEX(INDIRECT("ALL["&amp;UNTANA7[#Headers]&amp;"]"),rowPointer3))</f>
        <v/>
      </c>
      <c r="K453" s="2" t="str">
        <f ca="1">IF(INDEX(INDIRECT("ALL["&amp;UNTANA7[#Headers]&amp;"]"),rowPointer3)="","",INDEX(INDIRECT("ALL["&amp;UNTANA7[#Headers]&amp;"]"),rowPointer3))</f>
        <v/>
      </c>
      <c r="L453" s="6" t="str">
        <f ca="1">IF(INDEX(INDIRECT("ALL["&amp;UNTANA7[#Headers]&amp;"]"),rowPointer3)="","",INDEX(INDIRECT("ALL["&amp;UNTANA7[#Headers]&amp;"]"),rowPointer3))</f>
        <v/>
      </c>
      <c r="M453" s="6" t="str">
        <f ca="1">IF(INDEX(INDIRECT("ALL["&amp;UNTANA7[#Headers]&amp;"]"),rowPointer3)="","",INDEX(INDIRECT("ALL["&amp;UNTANA7[#Headers]&amp;"]"),rowPointer3))</f>
        <v>ERASER 526-B20 JK</v>
      </c>
      <c r="N453" s="6">
        <f ca="1">IF(INDEX(INDIRECT("ALL["&amp;UNTANA7[#Headers]&amp;"]"),rowPointer3)="","",INDEX(INDIRECT("ALL["&amp;UNTANA7[#Headers]&amp;"]"),rowPointer3))</f>
        <v>3</v>
      </c>
      <c r="O453" s="9">
        <f ca="1">IF(INDEX(INDIRECT("ALL["&amp;UNTANA7[#Headers]&amp;"]"),rowPointer3)="","",INDEX(INDIRECT("ALL["&amp;UNTANA7[#Headers]&amp;"]"),rowPointer3))</f>
        <v>150</v>
      </c>
      <c r="P453" s="6" t="str">
        <f ca="1">IF(INDEX(INDIRECT("ALL["&amp;UNTANA7[#Headers]&amp;"]"),rowPointer3)="","",INDEX(INDIRECT("ALL["&amp;UNTANA7[#Headers]&amp;"]"),rowPointer3))</f>
        <v>BOX</v>
      </c>
      <c r="Q453" s="9">
        <f ca="1">IF(INDEX(INDIRECT("ALL["&amp;UNTANA7[#Headers]&amp;"]"),rowPointer3)="","",INDEX(INDIRECT("ALL["&amp;UNTANA7[#Headers]&amp;"]"),rowPointer3))</f>
        <v>34100</v>
      </c>
      <c r="R453" s="9" t="str">
        <f ca="1">IF(INDEX(INDIRECT("ALL["&amp;UNTANA7[#Headers]&amp;"]"),rowPointer3)="","",INDEX(INDIRECT("ALL["&amp;UNTANA7[#Headers]&amp;"]"),rowPointer3))</f>
        <v/>
      </c>
      <c r="S453" s="6" t="str">
        <f ca="1">IF(INDEX(INDIRECT("ALL["&amp;UNTANA7[#Headers]&amp;"]"),rowPointer3)="","",INDEX(INDIRECT("ALL["&amp;UNTANA7[#Headers]&amp;"]"),rowPointer3))</f>
        <v>50 BOX X 20 PCS</v>
      </c>
      <c r="T453" s="4">
        <f ca="1">IF(INDEX(INDIRECT("ALL["&amp;UNTANA7[#Headers]&amp;"]"),rowPointer3)="","",INDEX(INDIRECT("ALL["&amp;UNTANA7[#Headers]&amp;"]"),rowPointer3))</f>
        <v>0.125</v>
      </c>
      <c r="U453" s="4">
        <f ca="1">IF(INDEX(INDIRECT("ALL["&amp;UNTANA7[#Headers]&amp;"]"),rowPointer3)="","",INDEX(INDIRECT("ALL["&amp;UNTANA7[#Headers]&amp;"]"),rowPointer3))</f>
        <v>0.05</v>
      </c>
      <c r="V453" s="9" t="str">
        <f ca="1">IF(INDEX(INDIRECT("ALL["&amp;UNTANA7[#Headers]&amp;"]"),rowPointer3)="","",INDEX(INDIRECT("ALL["&amp;UNTANA7[#Headers]&amp;"]"),rowPointer3))</f>
        <v/>
      </c>
      <c r="W453" s="6" t="str">
        <f ca="1">IF(INDEX(INDIRECT("ALL["&amp;UNTANA7[#Headers]&amp;"]"),rowPointer3)="","",INDEX(INDIRECT("ALL["&amp;UNTANA7[#Headers]&amp;"]"),rowPointer3))</f>
        <v/>
      </c>
    </row>
    <row r="454" spans="1:23" x14ac:dyDescent="0.25">
      <c r="A454" s="7">
        <v>450</v>
      </c>
      <c r="D454" s="6">
        <f t="shared" si="7"/>
        <v>450</v>
      </c>
      <c r="E454" s="6" t="str">
        <f ca="1">INDEX(INDIRECT("ALL["&amp;UNTANA7[#Headers]&amp;"]"),rowPointer3)</f>
        <v/>
      </c>
      <c r="F454" s="2" t="str">
        <f ca="1">INDEX(INDIRECT("ALL["&amp;UNTANA7[#Headers]&amp;"]"),rowPointer3)</f>
        <v/>
      </c>
      <c r="G454" s="6" t="str">
        <f ca="1">IF(INDEX(INDIRECT("ALL["&amp;UNTANA7[#Headers]&amp;"]"),rowPointer3)="","",INDEX(INDIRECT("ALL["&amp;UNTANA7[#Headers]&amp;"]"),rowPointer3))</f>
        <v/>
      </c>
      <c r="H454" s="6" t="str">
        <f ca="1">IF(INDEX(INDIRECT("ALL["&amp;UNTANA7[#Headers]&amp;"]"),rowPointer3)="","",INDEX(INDIRECT("ALL["&amp;UNTANA7[#Headers]&amp;"]"),rowPointer3))</f>
        <v/>
      </c>
      <c r="I454" s="6" t="str">
        <f ca="1">IF(INDEX(INDIRECT("ALL["&amp;UNTANA7[#Headers]&amp;"]"),rowPointer3)="","",INDEX(INDIRECT("ALL["&amp;UNTANA7[#Headers]&amp;"]"),rowPointer3))</f>
        <v/>
      </c>
      <c r="J454" s="6" t="str">
        <f ca="1">IF(INDEX(INDIRECT("ALL["&amp;UNTANA7[#Headers]&amp;"]"),rowPointer3)="","",INDEX(INDIRECT("ALL["&amp;UNTANA7[#Headers]&amp;"]"),rowPointer3))</f>
        <v/>
      </c>
      <c r="K454" s="2" t="str">
        <f ca="1">IF(INDEX(INDIRECT("ALL["&amp;UNTANA7[#Headers]&amp;"]"),rowPointer3)="","",INDEX(INDIRECT("ALL["&amp;UNTANA7[#Headers]&amp;"]"),rowPointer3))</f>
        <v/>
      </c>
      <c r="L454" s="6" t="str">
        <f ca="1">IF(INDEX(INDIRECT("ALL["&amp;UNTANA7[#Headers]&amp;"]"),rowPointer3)="","",INDEX(INDIRECT("ALL["&amp;UNTANA7[#Headers]&amp;"]"),rowPointer3))</f>
        <v/>
      </c>
      <c r="M454" s="6" t="str">
        <f ca="1">IF(INDEX(INDIRECT("ALL["&amp;UNTANA7[#Headers]&amp;"]"),rowPointer3)="","",INDEX(INDIRECT("ALL["&amp;UNTANA7[#Headers]&amp;"]"),rowPointer3))</f>
        <v>ERASER ER-B20BL JK</v>
      </c>
      <c r="N454" s="6">
        <f ca="1">IF(INDEX(INDIRECT("ALL["&amp;UNTANA7[#Headers]&amp;"]"),rowPointer3)="","",INDEX(INDIRECT("ALL["&amp;UNTANA7[#Headers]&amp;"]"),rowPointer3))</f>
        <v>2</v>
      </c>
      <c r="O454" s="9">
        <f ca="1">IF(INDEX(INDIRECT("ALL["&amp;UNTANA7[#Headers]&amp;"]"),rowPointer3)="","",INDEX(INDIRECT("ALL["&amp;UNTANA7[#Headers]&amp;"]"),rowPointer3))</f>
        <v>100</v>
      </c>
      <c r="P454" s="6" t="str">
        <f ca="1">IF(INDEX(INDIRECT("ALL["&amp;UNTANA7[#Headers]&amp;"]"),rowPointer3)="","",INDEX(INDIRECT("ALL["&amp;UNTANA7[#Headers]&amp;"]"),rowPointer3))</f>
        <v>BOX</v>
      </c>
      <c r="Q454" s="9">
        <f ca="1">IF(INDEX(INDIRECT("ALL["&amp;UNTANA7[#Headers]&amp;"]"),rowPointer3)="","",INDEX(INDIRECT("ALL["&amp;UNTANA7[#Headers]&amp;"]"),rowPointer3))</f>
        <v>34100</v>
      </c>
      <c r="R454" s="9" t="str">
        <f ca="1">IF(INDEX(INDIRECT("ALL["&amp;UNTANA7[#Headers]&amp;"]"),rowPointer3)="","",INDEX(INDIRECT("ALL["&amp;UNTANA7[#Headers]&amp;"]"),rowPointer3))</f>
        <v/>
      </c>
      <c r="S454" s="6" t="str">
        <f ca="1">IF(INDEX(INDIRECT("ALL["&amp;UNTANA7[#Headers]&amp;"]"),rowPointer3)="","",INDEX(INDIRECT("ALL["&amp;UNTANA7[#Headers]&amp;"]"),rowPointer3))</f>
        <v>50 BOX X 20 PCS</v>
      </c>
      <c r="T454" s="4">
        <f ca="1">IF(INDEX(INDIRECT("ALL["&amp;UNTANA7[#Headers]&amp;"]"),rowPointer3)="","",INDEX(INDIRECT("ALL["&amp;UNTANA7[#Headers]&amp;"]"),rowPointer3))</f>
        <v>0.125</v>
      </c>
      <c r="U454" s="4">
        <f ca="1">IF(INDEX(INDIRECT("ALL["&amp;UNTANA7[#Headers]&amp;"]"),rowPointer3)="","",INDEX(INDIRECT("ALL["&amp;UNTANA7[#Headers]&amp;"]"),rowPointer3))</f>
        <v>0.05</v>
      </c>
      <c r="V454" s="9" t="str">
        <f ca="1">IF(INDEX(INDIRECT("ALL["&amp;UNTANA7[#Headers]&amp;"]"),rowPointer3)="","",INDEX(INDIRECT("ALL["&amp;UNTANA7[#Headers]&amp;"]"),rowPointer3))</f>
        <v/>
      </c>
      <c r="W454" s="6" t="str">
        <f ca="1">IF(INDEX(INDIRECT("ALL["&amp;UNTANA7[#Headers]&amp;"]"),rowPointer3)="","",INDEX(INDIRECT("ALL["&amp;UNTANA7[#Headers]&amp;"]"),rowPointer3))</f>
        <v/>
      </c>
    </row>
    <row r="455" spans="1:23" x14ac:dyDescent="0.25">
      <c r="A455" s="7">
        <v>451</v>
      </c>
      <c r="D455" s="6">
        <f t="shared" si="7"/>
        <v>451</v>
      </c>
      <c r="E455" s="6" t="str">
        <f ca="1">INDEX(INDIRECT("ALL["&amp;UNTANA7[#Headers]&amp;"]"),rowPointer3)</f>
        <v/>
      </c>
      <c r="F455" s="2" t="str">
        <f ca="1">INDEX(INDIRECT("ALL["&amp;UNTANA7[#Headers]&amp;"]"),rowPointer3)</f>
        <v/>
      </c>
      <c r="G455" s="6" t="str">
        <f ca="1">IF(INDEX(INDIRECT("ALL["&amp;UNTANA7[#Headers]&amp;"]"),rowPointer3)="","",INDEX(INDIRECT("ALL["&amp;UNTANA7[#Headers]&amp;"]"),rowPointer3))</f>
        <v/>
      </c>
      <c r="H455" s="6" t="str">
        <f ca="1">IF(INDEX(INDIRECT("ALL["&amp;UNTANA7[#Headers]&amp;"]"),rowPointer3)="","",INDEX(INDIRECT("ALL["&amp;UNTANA7[#Headers]&amp;"]"),rowPointer3))</f>
        <v/>
      </c>
      <c r="I455" s="6" t="str">
        <f ca="1">IF(INDEX(INDIRECT("ALL["&amp;UNTANA7[#Headers]&amp;"]"),rowPointer3)="","",INDEX(INDIRECT("ALL["&amp;UNTANA7[#Headers]&amp;"]"),rowPointer3))</f>
        <v/>
      </c>
      <c r="J455" s="6" t="str">
        <f ca="1">IF(INDEX(INDIRECT("ALL["&amp;UNTANA7[#Headers]&amp;"]"),rowPointer3)="","",INDEX(INDIRECT("ALL["&amp;UNTANA7[#Headers]&amp;"]"),rowPointer3))</f>
        <v/>
      </c>
      <c r="K455" s="2" t="str">
        <f ca="1">IF(INDEX(INDIRECT("ALL["&amp;UNTANA7[#Headers]&amp;"]"),rowPointer3)="","",INDEX(INDIRECT("ALL["&amp;UNTANA7[#Headers]&amp;"]"),rowPointer3))</f>
        <v/>
      </c>
      <c r="L455" s="6" t="str">
        <f ca="1">IF(INDEX(INDIRECT("ALL["&amp;UNTANA7[#Headers]&amp;"]"),rowPointer3)="","",INDEX(INDIRECT("ALL["&amp;UNTANA7[#Headers]&amp;"]"),rowPointer3))</f>
        <v/>
      </c>
      <c r="M455" s="6" t="str">
        <f ca="1">IF(INDEX(INDIRECT("ALL["&amp;UNTANA7[#Headers]&amp;"]"),rowPointer3)="","",INDEX(INDIRECT("ALL["&amp;UNTANA7[#Headers]&amp;"]"),rowPointer3))</f>
        <v>ERASER 526-B40BL JK</v>
      </c>
      <c r="N455" s="6">
        <f ca="1">IF(INDEX(INDIRECT("ALL["&amp;UNTANA7[#Headers]&amp;"]"),rowPointer3)="","",INDEX(INDIRECT("ALL["&amp;UNTANA7[#Headers]&amp;"]"),rowPointer3))</f>
        <v>2</v>
      </c>
      <c r="O455" s="9">
        <f ca="1">IF(INDEX(INDIRECT("ALL["&amp;UNTANA7[#Headers]&amp;"]"),rowPointer3)="","",INDEX(INDIRECT("ALL["&amp;UNTANA7[#Headers]&amp;"]"),rowPointer3))</f>
        <v>100</v>
      </c>
      <c r="P455" s="6" t="str">
        <f ca="1">IF(INDEX(INDIRECT("ALL["&amp;UNTANA7[#Headers]&amp;"]"),rowPointer3)="","",INDEX(INDIRECT("ALL["&amp;UNTANA7[#Headers]&amp;"]"),rowPointer3))</f>
        <v>BOX</v>
      </c>
      <c r="Q455" s="9">
        <f ca="1">IF(INDEX(INDIRECT("ALL["&amp;UNTANA7[#Headers]&amp;"]"),rowPointer3)="","",INDEX(INDIRECT("ALL["&amp;UNTANA7[#Headers]&amp;"]"),rowPointer3))</f>
        <v>28300</v>
      </c>
      <c r="R455" s="9" t="str">
        <f ca="1">IF(INDEX(INDIRECT("ALL["&amp;UNTANA7[#Headers]&amp;"]"),rowPointer3)="","",INDEX(INDIRECT("ALL["&amp;UNTANA7[#Headers]&amp;"]"),rowPointer3))</f>
        <v/>
      </c>
      <c r="S455" s="6" t="str">
        <f ca="1">IF(INDEX(INDIRECT("ALL["&amp;UNTANA7[#Headers]&amp;"]"),rowPointer3)="","",INDEX(INDIRECT("ALL["&amp;UNTANA7[#Headers]&amp;"]"),rowPointer3))</f>
        <v>50 BOX X 40 PCS</v>
      </c>
      <c r="T455" s="4">
        <f ca="1">IF(INDEX(INDIRECT("ALL["&amp;UNTANA7[#Headers]&amp;"]"),rowPointer3)="","",INDEX(INDIRECT("ALL["&amp;UNTANA7[#Headers]&amp;"]"),rowPointer3))</f>
        <v>0.125</v>
      </c>
      <c r="U455" s="4">
        <f ca="1">IF(INDEX(INDIRECT("ALL["&amp;UNTANA7[#Headers]&amp;"]"),rowPointer3)="","",INDEX(INDIRECT("ALL["&amp;UNTANA7[#Headers]&amp;"]"),rowPointer3))</f>
        <v>0.05</v>
      </c>
      <c r="V455" s="9" t="str">
        <f ca="1">IF(INDEX(INDIRECT("ALL["&amp;UNTANA7[#Headers]&amp;"]"),rowPointer3)="","",INDEX(INDIRECT("ALL["&amp;UNTANA7[#Headers]&amp;"]"),rowPointer3))</f>
        <v/>
      </c>
      <c r="W455" s="6" t="str">
        <f ca="1">IF(INDEX(INDIRECT("ALL["&amp;UNTANA7[#Headers]&amp;"]"),rowPointer3)="","",INDEX(INDIRECT("ALL["&amp;UNTANA7[#Headers]&amp;"]"),rowPointer3))</f>
        <v/>
      </c>
    </row>
    <row r="456" spans="1:23" x14ac:dyDescent="0.25">
      <c r="A456" s="7">
        <v>452</v>
      </c>
      <c r="D456" s="6">
        <f t="shared" si="7"/>
        <v>452</v>
      </c>
      <c r="E456" s="6" t="str">
        <f ca="1">INDEX(INDIRECT("ALL["&amp;UNTANA7[#Headers]&amp;"]"),rowPointer3)</f>
        <v/>
      </c>
      <c r="F456" s="2" t="str">
        <f ca="1">INDEX(INDIRECT("ALL["&amp;UNTANA7[#Headers]&amp;"]"),rowPointer3)</f>
        <v/>
      </c>
      <c r="G456" s="6" t="str">
        <f ca="1">IF(INDEX(INDIRECT("ALL["&amp;UNTANA7[#Headers]&amp;"]"),rowPointer3)="","",INDEX(INDIRECT("ALL["&amp;UNTANA7[#Headers]&amp;"]"),rowPointer3))</f>
        <v/>
      </c>
      <c r="H456" s="6" t="str">
        <f ca="1">IF(INDEX(INDIRECT("ALL["&amp;UNTANA7[#Headers]&amp;"]"),rowPointer3)="","",INDEX(INDIRECT("ALL["&amp;UNTANA7[#Headers]&amp;"]"),rowPointer3))</f>
        <v/>
      </c>
      <c r="I456" s="6" t="str">
        <f ca="1">IF(INDEX(INDIRECT("ALL["&amp;UNTANA7[#Headers]&amp;"]"),rowPointer3)="","",INDEX(INDIRECT("ALL["&amp;UNTANA7[#Headers]&amp;"]"),rowPointer3))</f>
        <v/>
      </c>
      <c r="J456" s="6" t="str">
        <f ca="1">IF(INDEX(INDIRECT("ALL["&amp;UNTANA7[#Headers]&amp;"]"),rowPointer3)="","",INDEX(INDIRECT("ALL["&amp;UNTANA7[#Headers]&amp;"]"),rowPointer3))</f>
        <v/>
      </c>
      <c r="K456" s="2" t="str">
        <f ca="1">IF(INDEX(INDIRECT("ALL["&amp;UNTANA7[#Headers]&amp;"]"),rowPointer3)="","",INDEX(INDIRECT("ALL["&amp;UNTANA7[#Headers]&amp;"]"),rowPointer3))</f>
        <v/>
      </c>
      <c r="L456" s="6" t="str">
        <f ca="1">IF(INDEX(INDIRECT("ALL["&amp;UNTANA7[#Headers]&amp;"]"),rowPointer3)="","",INDEX(INDIRECT("ALL["&amp;UNTANA7[#Headers]&amp;"]"),rowPointer3))</f>
        <v/>
      </c>
      <c r="M456" s="6" t="str">
        <f ca="1">IF(INDEX(INDIRECT("ALL["&amp;UNTANA7[#Headers]&amp;"]"),rowPointer3)="","",INDEX(INDIRECT("ALL["&amp;UNTANA7[#Headers]&amp;"]"),rowPointer3))</f>
        <v>COLOR PENCIL CP-24 PB JK</v>
      </c>
      <c r="N456" s="6">
        <f ca="1">IF(INDEX(INDIRECT("ALL["&amp;UNTANA7[#Headers]&amp;"]"),rowPointer3)="","",INDEX(INDIRECT("ALL["&amp;UNTANA7[#Headers]&amp;"]"),rowPointer3))</f>
        <v>1</v>
      </c>
      <c r="O456" s="9">
        <f ca="1">IF(INDEX(INDIRECT("ALL["&amp;UNTANA7[#Headers]&amp;"]"),rowPointer3)="","",INDEX(INDIRECT("ALL["&amp;UNTANA7[#Headers]&amp;"]"),rowPointer3))</f>
        <v>72</v>
      </c>
      <c r="P456" s="6" t="str">
        <f ca="1">IF(INDEX(INDIRECT("ALL["&amp;UNTANA7[#Headers]&amp;"]"),rowPointer3)="","",INDEX(INDIRECT("ALL["&amp;UNTANA7[#Headers]&amp;"]"),rowPointer3))</f>
        <v>SET</v>
      </c>
      <c r="Q456" s="9">
        <f ca="1">IF(INDEX(INDIRECT("ALL["&amp;UNTANA7[#Headers]&amp;"]"),rowPointer3)="","",INDEX(INDIRECT("ALL["&amp;UNTANA7[#Headers]&amp;"]"),rowPointer3))</f>
        <v>21200</v>
      </c>
      <c r="R456" s="9" t="str">
        <f ca="1">IF(INDEX(INDIRECT("ALL["&amp;UNTANA7[#Headers]&amp;"]"),rowPointer3)="","",INDEX(INDIRECT("ALL["&amp;UNTANA7[#Headers]&amp;"]"),rowPointer3))</f>
        <v/>
      </c>
      <c r="S456" s="6" t="str">
        <f ca="1">IF(INDEX(INDIRECT("ALL["&amp;UNTANA7[#Headers]&amp;"]"),rowPointer3)="","",INDEX(INDIRECT("ALL["&amp;UNTANA7[#Headers]&amp;"]"),rowPointer3))</f>
        <v>12 BOX X 6 SET</v>
      </c>
      <c r="T456" s="4">
        <f ca="1">IF(INDEX(INDIRECT("ALL["&amp;UNTANA7[#Headers]&amp;"]"),rowPointer3)="","",INDEX(INDIRECT("ALL["&amp;UNTANA7[#Headers]&amp;"]"),rowPointer3))</f>
        <v>0.125</v>
      </c>
      <c r="U456" s="4">
        <f ca="1">IF(INDEX(INDIRECT("ALL["&amp;UNTANA7[#Headers]&amp;"]"),rowPointer3)="","",INDEX(INDIRECT("ALL["&amp;UNTANA7[#Headers]&amp;"]"),rowPointer3))</f>
        <v>0.05</v>
      </c>
      <c r="V456" s="9" t="str">
        <f ca="1">IF(INDEX(INDIRECT("ALL["&amp;UNTANA7[#Headers]&amp;"]"),rowPointer3)="","",INDEX(INDIRECT("ALL["&amp;UNTANA7[#Headers]&amp;"]"),rowPointer3))</f>
        <v/>
      </c>
      <c r="W456" s="6" t="str">
        <f ca="1">IF(INDEX(INDIRECT("ALL["&amp;UNTANA7[#Headers]&amp;"]"),rowPointer3)="","",INDEX(INDIRECT("ALL["&amp;UNTANA7[#Headers]&amp;"]"),rowPointer3))</f>
        <v/>
      </c>
    </row>
    <row r="457" spans="1:23" x14ac:dyDescent="0.25">
      <c r="A457" s="7">
        <v>453</v>
      </c>
      <c r="D457" s="6">
        <f t="shared" si="7"/>
        <v>453</v>
      </c>
      <c r="E457" s="6" t="str">
        <f ca="1">INDEX(INDIRECT("ALL["&amp;UNTANA7[#Headers]&amp;"]"),rowPointer3)</f>
        <v/>
      </c>
      <c r="F457" s="2" t="str">
        <f ca="1">INDEX(INDIRECT("ALL["&amp;UNTANA7[#Headers]&amp;"]"),rowPointer3)</f>
        <v/>
      </c>
      <c r="G457" s="6" t="str">
        <f ca="1">IF(INDEX(INDIRECT("ALL["&amp;UNTANA7[#Headers]&amp;"]"),rowPointer3)="","",INDEX(INDIRECT("ALL["&amp;UNTANA7[#Headers]&amp;"]"),rowPointer3))</f>
        <v/>
      </c>
      <c r="H457" s="6" t="str">
        <f ca="1">IF(INDEX(INDIRECT("ALL["&amp;UNTANA7[#Headers]&amp;"]"),rowPointer3)="","",INDEX(INDIRECT("ALL["&amp;UNTANA7[#Headers]&amp;"]"),rowPointer3))</f>
        <v/>
      </c>
      <c r="I457" s="6" t="str">
        <f ca="1">IF(INDEX(INDIRECT("ALL["&amp;UNTANA7[#Headers]&amp;"]"),rowPointer3)="","",INDEX(INDIRECT("ALL["&amp;UNTANA7[#Headers]&amp;"]"),rowPointer3))</f>
        <v/>
      </c>
      <c r="J457" s="6" t="str">
        <f ca="1">IF(INDEX(INDIRECT("ALL["&amp;UNTANA7[#Headers]&amp;"]"),rowPointer3)="","",INDEX(INDIRECT("ALL["&amp;UNTANA7[#Headers]&amp;"]"),rowPointer3))</f>
        <v/>
      </c>
      <c r="K457" s="2" t="str">
        <f ca="1">IF(INDEX(INDIRECT("ALL["&amp;UNTANA7[#Headers]&amp;"]"),rowPointer3)="","",INDEX(INDIRECT("ALL["&amp;UNTANA7[#Headers]&amp;"]"),rowPointer3))</f>
        <v/>
      </c>
      <c r="L457" s="6" t="str">
        <f ca="1">IF(INDEX(INDIRECT("ALL["&amp;UNTANA7[#Headers]&amp;"]"),rowPointer3)="","",INDEX(INDIRECT("ALL["&amp;UNTANA7[#Headers]&amp;"]"),rowPointer3))</f>
        <v/>
      </c>
      <c r="M457" s="6" t="str">
        <f ca="1">IF(INDEX(INDIRECT("ALL["&amp;UNTANA7[#Headers]&amp;"]"),rowPointer3)="","",INDEX(INDIRECT("ALL["&amp;UNTANA7[#Headers]&amp;"]"),rowPointer3))</f>
        <v>COLOR PENCIL CP-S24 JK</v>
      </c>
      <c r="N457" s="6">
        <f ca="1">IF(INDEX(INDIRECT("ALL["&amp;UNTANA7[#Headers]&amp;"]"),rowPointer3)="","",INDEX(INDIRECT("ALL["&amp;UNTANA7[#Headers]&amp;"]"),rowPointer3))</f>
        <v>1</v>
      </c>
      <c r="O457" s="9">
        <f ca="1">IF(INDEX(INDIRECT("ALL["&amp;UNTANA7[#Headers]&amp;"]"),rowPointer3)="","",INDEX(INDIRECT("ALL["&amp;UNTANA7[#Headers]&amp;"]"),rowPointer3))</f>
        <v>144</v>
      </c>
      <c r="P457" s="6" t="str">
        <f ca="1">IF(INDEX(INDIRECT("ALL["&amp;UNTANA7[#Headers]&amp;"]"),rowPointer3)="","",INDEX(INDIRECT("ALL["&amp;UNTANA7[#Headers]&amp;"]"),rowPointer3))</f>
        <v>SET</v>
      </c>
      <c r="Q457" s="9">
        <f ca="1">IF(INDEX(INDIRECT("ALL["&amp;UNTANA7[#Headers]&amp;"]"),rowPointer3)="","",INDEX(INDIRECT("ALL["&amp;UNTANA7[#Headers]&amp;"]"),rowPointer3))</f>
        <v>13800</v>
      </c>
      <c r="R457" s="9" t="str">
        <f ca="1">IF(INDEX(INDIRECT("ALL["&amp;UNTANA7[#Headers]&amp;"]"),rowPointer3)="","",INDEX(INDIRECT("ALL["&amp;UNTANA7[#Headers]&amp;"]"),rowPointer3))</f>
        <v/>
      </c>
      <c r="S457" s="6" t="str">
        <f ca="1">IF(INDEX(INDIRECT("ALL["&amp;UNTANA7[#Headers]&amp;"]"),rowPointer3)="","",INDEX(INDIRECT("ALL["&amp;UNTANA7[#Headers]&amp;"]"),rowPointer3))</f>
        <v>12 BOX X 12 SET</v>
      </c>
      <c r="T457" s="4">
        <f ca="1">IF(INDEX(INDIRECT("ALL["&amp;UNTANA7[#Headers]&amp;"]"),rowPointer3)="","",INDEX(INDIRECT("ALL["&amp;UNTANA7[#Headers]&amp;"]"),rowPointer3))</f>
        <v>0.125</v>
      </c>
      <c r="U457" s="4">
        <f ca="1">IF(INDEX(INDIRECT("ALL["&amp;UNTANA7[#Headers]&amp;"]"),rowPointer3)="","",INDEX(INDIRECT("ALL["&amp;UNTANA7[#Headers]&amp;"]"),rowPointer3))</f>
        <v>0.05</v>
      </c>
      <c r="V457" s="9" t="str">
        <f ca="1">IF(INDEX(INDIRECT("ALL["&amp;UNTANA7[#Headers]&amp;"]"),rowPointer3)="","",INDEX(INDIRECT("ALL["&amp;UNTANA7[#Headers]&amp;"]"),rowPointer3))</f>
        <v/>
      </c>
      <c r="W457" s="6" t="str">
        <f ca="1">IF(INDEX(INDIRECT("ALL["&amp;UNTANA7[#Headers]&amp;"]"),rowPointer3)="","",INDEX(INDIRECT("ALL["&amp;UNTANA7[#Headers]&amp;"]"),rowPointer3))</f>
        <v/>
      </c>
    </row>
    <row r="458" spans="1:23" x14ac:dyDescent="0.25">
      <c r="A458" s="7">
        <v>454</v>
      </c>
      <c r="D458" s="6">
        <f t="shared" si="7"/>
        <v>454</v>
      </c>
      <c r="E458" s="6" t="str">
        <f ca="1">INDEX(INDIRECT("ALL["&amp;UNTANA7[#Headers]&amp;"]"),rowPointer3)</f>
        <v/>
      </c>
      <c r="F458" s="2" t="str">
        <f ca="1">INDEX(INDIRECT("ALL["&amp;UNTANA7[#Headers]&amp;"]"),rowPointer3)</f>
        <v/>
      </c>
      <c r="G458" s="6" t="str">
        <f ca="1">IF(INDEX(INDIRECT("ALL["&amp;UNTANA7[#Headers]&amp;"]"),rowPointer3)="","",INDEX(INDIRECT("ALL["&amp;UNTANA7[#Headers]&amp;"]"),rowPointer3))</f>
        <v/>
      </c>
      <c r="H458" s="6" t="str">
        <f ca="1">IF(INDEX(INDIRECT("ALL["&amp;UNTANA7[#Headers]&amp;"]"),rowPointer3)="","",INDEX(INDIRECT("ALL["&amp;UNTANA7[#Headers]&amp;"]"),rowPointer3))</f>
        <v/>
      </c>
      <c r="I458" s="6" t="str">
        <f ca="1">IF(INDEX(INDIRECT("ALL["&amp;UNTANA7[#Headers]&amp;"]"),rowPointer3)="","",INDEX(INDIRECT("ALL["&amp;UNTANA7[#Headers]&amp;"]"),rowPointer3))</f>
        <v/>
      </c>
      <c r="J458" s="6" t="str">
        <f ca="1">IF(INDEX(INDIRECT("ALL["&amp;UNTANA7[#Headers]&amp;"]"),rowPointer3)="","",INDEX(INDIRECT("ALL["&amp;UNTANA7[#Headers]&amp;"]"),rowPointer3))</f>
        <v/>
      </c>
      <c r="K458" s="2" t="str">
        <f ca="1">IF(INDEX(INDIRECT("ALL["&amp;UNTANA7[#Headers]&amp;"]"),rowPointer3)="","",INDEX(INDIRECT("ALL["&amp;UNTANA7[#Headers]&amp;"]"),rowPointer3))</f>
        <v/>
      </c>
      <c r="L458" s="6" t="str">
        <f ca="1">IF(INDEX(INDIRECT("ALL["&amp;UNTANA7[#Headers]&amp;"]"),rowPointer3)="","",INDEX(INDIRECT("ALL["&amp;UNTANA7[#Headers]&amp;"]"),rowPointer3))</f>
        <v/>
      </c>
      <c r="M458" s="6" t="str">
        <f ca="1">IF(INDEX(INDIRECT("ALL["&amp;UNTANA7[#Headers]&amp;"]"),rowPointer3)="","",INDEX(INDIRECT("ALL["&amp;UNTANA7[#Headers]&amp;"]"),rowPointer3))</f>
        <v>PUNCH 30XL JK</v>
      </c>
      <c r="N458" s="6">
        <f ca="1">IF(INDEX(INDIRECT("ALL["&amp;UNTANA7[#Headers]&amp;"]"),rowPointer3)="","",INDEX(INDIRECT("ALL["&amp;UNTANA7[#Headers]&amp;"]"),rowPointer3))</f>
        <v>1</v>
      </c>
      <c r="O458" s="9">
        <f ca="1">IF(INDEX(INDIRECT("ALL["&amp;UNTANA7[#Headers]&amp;"]"),rowPointer3)="","",INDEX(INDIRECT("ALL["&amp;UNTANA7[#Headers]&amp;"]"),rowPointer3))</f>
        <v>120</v>
      </c>
      <c r="P458" s="6" t="str">
        <f ca="1">IF(INDEX(INDIRECT("ALL["&amp;UNTANA7[#Headers]&amp;"]"),rowPointer3)="","",INDEX(INDIRECT("ALL["&amp;UNTANA7[#Headers]&amp;"]"),rowPointer3))</f>
        <v>PCS</v>
      </c>
      <c r="Q458" s="9">
        <f ca="1">IF(INDEX(INDIRECT("ALL["&amp;UNTANA7[#Headers]&amp;"]"),rowPointer3)="","",INDEX(INDIRECT("ALL["&amp;UNTANA7[#Headers]&amp;"]"),rowPointer3))</f>
        <v>12950</v>
      </c>
      <c r="R458" s="9" t="str">
        <f ca="1">IF(INDEX(INDIRECT("ALL["&amp;UNTANA7[#Headers]&amp;"]"),rowPointer3)="","",INDEX(INDIRECT("ALL["&amp;UNTANA7[#Headers]&amp;"]"),rowPointer3))</f>
        <v/>
      </c>
      <c r="S458" s="6" t="str">
        <f ca="1">IF(INDEX(INDIRECT("ALL["&amp;UNTANA7[#Headers]&amp;"]"),rowPointer3)="","",INDEX(INDIRECT("ALL["&amp;UNTANA7[#Headers]&amp;"]"),rowPointer3))</f>
        <v>10 BOX X 12 PCS</v>
      </c>
      <c r="T458" s="4">
        <f ca="1">IF(INDEX(INDIRECT("ALL["&amp;UNTANA7[#Headers]&amp;"]"),rowPointer3)="","",INDEX(INDIRECT("ALL["&amp;UNTANA7[#Headers]&amp;"]"),rowPointer3))</f>
        <v>0.125</v>
      </c>
      <c r="U458" s="4">
        <f ca="1">IF(INDEX(INDIRECT("ALL["&amp;UNTANA7[#Headers]&amp;"]"),rowPointer3)="","",INDEX(INDIRECT("ALL["&amp;UNTANA7[#Headers]&amp;"]"),rowPointer3))</f>
        <v>0.05</v>
      </c>
      <c r="V458" s="9" t="str">
        <f ca="1">IF(INDEX(INDIRECT("ALL["&amp;UNTANA7[#Headers]&amp;"]"),rowPointer3)="","",INDEX(INDIRECT("ALL["&amp;UNTANA7[#Headers]&amp;"]"),rowPointer3))</f>
        <v/>
      </c>
      <c r="W458" s="6" t="str">
        <f ca="1">IF(INDEX(INDIRECT("ALL["&amp;UNTANA7[#Headers]&amp;"]"),rowPointer3)="","",INDEX(INDIRECT("ALL["&amp;UNTANA7[#Headers]&amp;"]"),rowPointer3))</f>
        <v/>
      </c>
    </row>
    <row r="459" spans="1:23" x14ac:dyDescent="0.25">
      <c r="A459" s="7">
        <v>455</v>
      </c>
      <c r="D459" s="6">
        <f t="shared" si="7"/>
        <v>455</v>
      </c>
      <c r="E459" s="6" t="str">
        <f ca="1">INDEX(INDIRECT("ALL["&amp;UNTANA7[#Headers]&amp;"]"),rowPointer3)</f>
        <v/>
      </c>
      <c r="F459" s="2" t="str">
        <f ca="1">INDEX(INDIRECT("ALL["&amp;UNTANA7[#Headers]&amp;"]"),rowPointer3)</f>
        <v/>
      </c>
      <c r="G459" s="6" t="str">
        <f ca="1">IF(INDEX(INDIRECT("ALL["&amp;UNTANA7[#Headers]&amp;"]"),rowPointer3)="","",INDEX(INDIRECT("ALL["&amp;UNTANA7[#Headers]&amp;"]"),rowPointer3))</f>
        <v/>
      </c>
      <c r="H459" s="6" t="str">
        <f ca="1">IF(INDEX(INDIRECT("ALL["&amp;UNTANA7[#Headers]&amp;"]"),rowPointer3)="","",INDEX(INDIRECT("ALL["&amp;UNTANA7[#Headers]&amp;"]"),rowPointer3))</f>
        <v/>
      </c>
      <c r="I459" s="6" t="str">
        <f ca="1">IF(INDEX(INDIRECT("ALL["&amp;UNTANA7[#Headers]&amp;"]"),rowPointer3)="","",INDEX(INDIRECT("ALL["&amp;UNTANA7[#Headers]&amp;"]"),rowPointer3))</f>
        <v/>
      </c>
      <c r="J459" s="6" t="str">
        <f ca="1">IF(INDEX(INDIRECT("ALL["&amp;UNTANA7[#Headers]&amp;"]"),rowPointer3)="","",INDEX(INDIRECT("ALL["&amp;UNTANA7[#Headers]&amp;"]"),rowPointer3))</f>
        <v/>
      </c>
      <c r="K459" s="2" t="str">
        <f ca="1">IF(INDEX(INDIRECT("ALL["&amp;UNTANA7[#Headers]&amp;"]"),rowPointer3)="","",INDEX(INDIRECT("ALL["&amp;UNTANA7[#Headers]&amp;"]"),rowPointer3))</f>
        <v/>
      </c>
      <c r="L459" s="6" t="str">
        <f ca="1">IF(INDEX(INDIRECT("ALL["&amp;UNTANA7[#Headers]&amp;"]"),rowPointer3)="","",INDEX(INDIRECT("ALL["&amp;UNTANA7[#Headers]&amp;"]"),rowPointer3))</f>
        <v/>
      </c>
      <c r="M459" s="6" t="str">
        <f ca="1">IF(INDEX(INDIRECT("ALL["&amp;UNTANA7[#Headers]&amp;"]"),rowPointer3)="","",INDEX(INDIRECT("ALL["&amp;UNTANA7[#Headers]&amp;"]"),rowPointer3))</f>
        <v>GEL PEN GP-265 Q GEL BLACK JK</v>
      </c>
      <c r="N459" s="6">
        <f ca="1">IF(INDEX(INDIRECT("ALL["&amp;UNTANA7[#Headers]&amp;"]"),rowPointer3)="","",INDEX(INDIRECT("ALL["&amp;UNTANA7[#Headers]&amp;"]"),rowPointer3))</f>
        <v>1</v>
      </c>
      <c r="O459" s="9">
        <f ca="1">IF(INDEX(INDIRECT("ALL["&amp;UNTANA7[#Headers]&amp;"]"),rowPointer3)="","",INDEX(INDIRECT("ALL["&amp;UNTANA7[#Headers]&amp;"]"),rowPointer3))</f>
        <v>144</v>
      </c>
      <c r="P459" s="6" t="str">
        <f ca="1">IF(INDEX(INDIRECT("ALL["&amp;UNTANA7[#Headers]&amp;"]"),rowPointer3)="","",INDEX(INDIRECT("ALL["&amp;UNTANA7[#Headers]&amp;"]"),rowPointer3))</f>
        <v>DZ</v>
      </c>
      <c r="Q459" s="9">
        <f ca="1">IF(INDEX(INDIRECT("ALL["&amp;UNTANA7[#Headers]&amp;"]"),rowPointer3)="","",INDEX(INDIRECT("ALL["&amp;UNTANA7[#Headers]&amp;"]"),rowPointer3))</f>
        <v>28200</v>
      </c>
      <c r="R459" s="9" t="str">
        <f ca="1">IF(INDEX(INDIRECT("ALL["&amp;UNTANA7[#Headers]&amp;"]"),rowPointer3)="","",INDEX(INDIRECT("ALL["&amp;UNTANA7[#Headers]&amp;"]"),rowPointer3))</f>
        <v/>
      </c>
      <c r="S459" s="6" t="str">
        <f ca="1">IF(INDEX(INDIRECT("ALL["&amp;UNTANA7[#Headers]&amp;"]"),rowPointer3)="","",INDEX(INDIRECT("ALL["&amp;UNTANA7[#Headers]&amp;"]"),rowPointer3))</f>
        <v>144 DZ</v>
      </c>
      <c r="T459" s="4">
        <f ca="1">IF(INDEX(INDIRECT("ALL["&amp;UNTANA7[#Headers]&amp;"]"),rowPointer3)="","",INDEX(INDIRECT("ALL["&amp;UNTANA7[#Headers]&amp;"]"),rowPointer3))</f>
        <v>0.125</v>
      </c>
      <c r="U459" s="4">
        <f ca="1">IF(INDEX(INDIRECT("ALL["&amp;UNTANA7[#Headers]&amp;"]"),rowPointer3)="","",INDEX(INDIRECT("ALL["&amp;UNTANA7[#Headers]&amp;"]"),rowPointer3))</f>
        <v>0.05</v>
      </c>
      <c r="V459" s="9" t="str">
        <f ca="1">IF(INDEX(INDIRECT("ALL["&amp;UNTANA7[#Headers]&amp;"]"),rowPointer3)="","",INDEX(INDIRECT("ALL["&amp;UNTANA7[#Headers]&amp;"]"),rowPointer3))</f>
        <v/>
      </c>
      <c r="W459" s="6" t="str">
        <f ca="1">IF(INDEX(INDIRECT("ALL["&amp;UNTANA7[#Headers]&amp;"]"),rowPointer3)="","",INDEX(INDIRECT("ALL["&amp;UNTANA7[#Headers]&amp;"]"),rowPointer3))</f>
        <v/>
      </c>
    </row>
    <row r="460" spans="1:23" x14ac:dyDescent="0.25">
      <c r="A460" s="7">
        <v>456</v>
      </c>
      <c r="D460" s="6">
        <f t="shared" si="7"/>
        <v>456</v>
      </c>
      <c r="E460" s="6" t="str">
        <f ca="1">INDEX(INDIRECT("ALL["&amp;UNTANA7[#Headers]&amp;"]"),rowPointer3)</f>
        <v/>
      </c>
      <c r="F460" s="2" t="str">
        <f ca="1">INDEX(INDIRECT("ALL["&amp;UNTANA7[#Headers]&amp;"]"),rowPointer3)</f>
        <v/>
      </c>
      <c r="G460" s="6" t="str">
        <f ca="1">IF(INDEX(INDIRECT("ALL["&amp;UNTANA7[#Headers]&amp;"]"),rowPointer3)="","",INDEX(INDIRECT("ALL["&amp;UNTANA7[#Headers]&amp;"]"),rowPointer3))</f>
        <v/>
      </c>
      <c r="H460" s="6" t="str">
        <f ca="1">IF(INDEX(INDIRECT("ALL["&amp;UNTANA7[#Headers]&amp;"]"),rowPointer3)="","",INDEX(INDIRECT("ALL["&amp;UNTANA7[#Headers]&amp;"]"),rowPointer3))</f>
        <v/>
      </c>
      <c r="I460" s="6" t="str">
        <f ca="1">IF(INDEX(INDIRECT("ALL["&amp;UNTANA7[#Headers]&amp;"]"),rowPointer3)="","",INDEX(INDIRECT("ALL["&amp;UNTANA7[#Headers]&amp;"]"),rowPointer3))</f>
        <v/>
      </c>
      <c r="J460" s="6" t="str">
        <f ca="1">IF(INDEX(INDIRECT("ALL["&amp;UNTANA7[#Headers]&amp;"]"),rowPointer3)="","",INDEX(INDIRECT("ALL["&amp;UNTANA7[#Headers]&amp;"]"),rowPointer3))</f>
        <v/>
      </c>
      <c r="K460" s="2" t="str">
        <f ca="1">IF(INDEX(INDIRECT("ALL["&amp;UNTANA7[#Headers]&amp;"]"),rowPointer3)="","",INDEX(INDIRECT("ALL["&amp;UNTANA7[#Headers]&amp;"]"),rowPointer3))</f>
        <v/>
      </c>
      <c r="L460" s="6" t="str">
        <f ca="1">IF(INDEX(INDIRECT("ALL["&amp;UNTANA7[#Headers]&amp;"]"),rowPointer3)="","",INDEX(INDIRECT("ALL["&amp;UNTANA7[#Headers]&amp;"]"),rowPointer3))</f>
        <v/>
      </c>
      <c r="M460" s="6" t="str">
        <f ca="1">IF(INDEX(INDIRECT("ALL["&amp;UNTANA7[#Headers]&amp;"]"),rowPointer3)="","",INDEX(INDIRECT("ALL["&amp;UNTANA7[#Headers]&amp;"]"),rowPointer3))</f>
        <v>GLUE STICK GS-09 8 GRAM JK</v>
      </c>
      <c r="N460" s="6">
        <f ca="1">IF(INDEX(INDIRECT("ALL["&amp;UNTANA7[#Headers]&amp;"]"),rowPointer3)="","",INDEX(INDIRECT("ALL["&amp;UNTANA7[#Headers]&amp;"]"),rowPointer3))</f>
        <v>1</v>
      </c>
      <c r="O460" s="9">
        <f ca="1">IF(INDEX(INDIRECT("ALL["&amp;UNTANA7[#Headers]&amp;"]"),rowPointer3)="","",INDEX(INDIRECT("ALL["&amp;UNTANA7[#Headers]&amp;"]"),rowPointer3))</f>
        <v>768</v>
      </c>
      <c r="P460" s="6" t="str">
        <f ca="1">IF(INDEX(INDIRECT("ALL["&amp;UNTANA7[#Headers]&amp;"]"),rowPointer3)="","",INDEX(INDIRECT("ALL["&amp;UNTANA7[#Headers]&amp;"]"),rowPointer3))</f>
        <v>PCS</v>
      </c>
      <c r="Q460" s="9">
        <f ca="1">IF(INDEX(INDIRECT("ALL["&amp;UNTANA7[#Headers]&amp;"]"),rowPointer3)="","",INDEX(INDIRECT("ALL["&amp;UNTANA7[#Headers]&amp;"]"),rowPointer3))</f>
        <v>2100</v>
      </c>
      <c r="R460" s="9" t="str">
        <f ca="1">IF(INDEX(INDIRECT("ALL["&amp;UNTANA7[#Headers]&amp;"]"),rowPointer3)="","",INDEX(INDIRECT("ALL["&amp;UNTANA7[#Headers]&amp;"]"),rowPointer3))</f>
        <v/>
      </c>
      <c r="S460" s="6" t="str">
        <f ca="1">IF(INDEX(INDIRECT("ALL["&amp;UNTANA7[#Headers]&amp;"]"),rowPointer3)="","",INDEX(INDIRECT("ALL["&amp;UNTANA7[#Headers]&amp;"]"),rowPointer3))</f>
        <v>64 BOX X 12 PCS</v>
      </c>
      <c r="T460" s="4">
        <f ca="1">IF(INDEX(INDIRECT("ALL["&amp;UNTANA7[#Headers]&amp;"]"),rowPointer3)="","",INDEX(INDIRECT("ALL["&amp;UNTANA7[#Headers]&amp;"]"),rowPointer3))</f>
        <v>0.125</v>
      </c>
      <c r="U460" s="4">
        <f ca="1">IF(INDEX(INDIRECT("ALL["&amp;UNTANA7[#Headers]&amp;"]"),rowPointer3)="","",INDEX(INDIRECT("ALL["&amp;UNTANA7[#Headers]&amp;"]"),rowPointer3))</f>
        <v>0.05</v>
      </c>
      <c r="V460" s="9" t="str">
        <f ca="1">IF(INDEX(INDIRECT("ALL["&amp;UNTANA7[#Headers]&amp;"]"),rowPointer3)="","",INDEX(INDIRECT("ALL["&amp;UNTANA7[#Headers]&amp;"]"),rowPointer3))</f>
        <v/>
      </c>
      <c r="W460" s="6" t="str">
        <f ca="1">IF(INDEX(INDIRECT("ALL["&amp;UNTANA7[#Headers]&amp;"]"),rowPointer3)="","",INDEX(INDIRECT("ALL["&amp;UNTANA7[#Headers]&amp;"]"),rowPointer3))</f>
        <v/>
      </c>
    </row>
    <row r="461" spans="1:23" x14ac:dyDescent="0.25">
      <c r="A461" s="7">
        <v>457</v>
      </c>
      <c r="D461" s="6">
        <f t="shared" si="7"/>
        <v>457</v>
      </c>
      <c r="E461" s="6" t="str">
        <f ca="1">INDEX(INDIRECT("ALL["&amp;UNTANA7[#Headers]&amp;"]"),rowPointer3)</f>
        <v/>
      </c>
      <c r="F461" s="2" t="str">
        <f ca="1">INDEX(INDIRECT("ALL["&amp;UNTANA7[#Headers]&amp;"]"),rowPointer3)</f>
        <v/>
      </c>
      <c r="G461" s="6" t="str">
        <f ca="1">IF(INDEX(INDIRECT("ALL["&amp;UNTANA7[#Headers]&amp;"]"),rowPointer3)="","",INDEX(INDIRECT("ALL["&amp;UNTANA7[#Headers]&amp;"]"),rowPointer3))</f>
        <v/>
      </c>
      <c r="H461" s="6" t="str">
        <f ca="1">IF(INDEX(INDIRECT("ALL["&amp;UNTANA7[#Headers]&amp;"]"),rowPointer3)="","",INDEX(INDIRECT("ALL["&amp;UNTANA7[#Headers]&amp;"]"),rowPointer3))</f>
        <v/>
      </c>
      <c r="I461" s="6" t="str">
        <f ca="1">IF(INDEX(INDIRECT("ALL["&amp;UNTANA7[#Headers]&amp;"]"),rowPointer3)="","",INDEX(INDIRECT("ALL["&amp;UNTANA7[#Headers]&amp;"]"),rowPointer3))</f>
        <v/>
      </c>
      <c r="J461" s="6" t="str">
        <f ca="1">IF(INDEX(INDIRECT("ALL["&amp;UNTANA7[#Headers]&amp;"]"),rowPointer3)="","",INDEX(INDIRECT("ALL["&amp;UNTANA7[#Headers]&amp;"]"),rowPointer3))</f>
        <v/>
      </c>
      <c r="K461" s="2" t="str">
        <f ca="1">IF(INDEX(INDIRECT("ALL["&amp;UNTANA7[#Headers]&amp;"]"),rowPointer3)="","",INDEX(INDIRECT("ALL["&amp;UNTANA7[#Headers]&amp;"]"),rowPointer3))</f>
        <v/>
      </c>
      <c r="L461" s="6" t="str">
        <f ca="1">IF(INDEX(INDIRECT("ALL["&amp;UNTANA7[#Headers]&amp;"]"),rowPointer3)="","",INDEX(INDIRECT("ALL["&amp;UNTANA7[#Headers]&amp;"]"),rowPointer3))</f>
        <v/>
      </c>
      <c r="M461" s="6" t="str">
        <f ca="1">IF(INDEX(INDIRECT("ALL["&amp;UNTANA7[#Headers]&amp;"]"),rowPointer3)="","",INDEX(INDIRECT("ALL["&amp;UNTANA7[#Headers]&amp;"]"),rowPointer3))</f>
        <v/>
      </c>
      <c r="N461" s="6" t="str">
        <f ca="1">IF(INDEX(INDIRECT("ALL["&amp;UNTANA7[#Headers]&amp;"]"),rowPointer3)="","",INDEX(INDIRECT("ALL["&amp;UNTANA7[#Headers]&amp;"]"),rowPointer3))</f>
        <v/>
      </c>
      <c r="O461" s="9" t="str">
        <f ca="1">IF(INDEX(INDIRECT("ALL["&amp;UNTANA7[#Headers]&amp;"]"),rowPointer3)="","",INDEX(INDIRECT("ALL["&amp;UNTANA7[#Headers]&amp;"]"),rowPointer3))</f>
        <v/>
      </c>
      <c r="P461" s="6" t="str">
        <f ca="1">IF(INDEX(INDIRECT("ALL["&amp;UNTANA7[#Headers]&amp;"]"),rowPointer3)="","",INDEX(INDIRECT("ALL["&amp;UNTANA7[#Headers]&amp;"]"),rowPointer3))</f>
        <v/>
      </c>
      <c r="Q461" s="9" t="str">
        <f ca="1">IF(INDEX(INDIRECT("ALL["&amp;UNTANA7[#Headers]&amp;"]"),rowPointer3)="","",INDEX(INDIRECT("ALL["&amp;UNTANA7[#Headers]&amp;"]"),rowPointer3))</f>
        <v/>
      </c>
      <c r="R461" s="9" t="str">
        <f ca="1">IF(INDEX(INDIRECT("ALL["&amp;UNTANA7[#Headers]&amp;"]"),rowPointer3)="","",INDEX(INDIRECT("ALL["&amp;UNTANA7[#Headers]&amp;"]"),rowPointer3))</f>
        <v/>
      </c>
      <c r="S461" s="6" t="str">
        <f ca="1">IF(INDEX(INDIRECT("ALL["&amp;UNTANA7[#Headers]&amp;"]"),rowPointer3)="","",INDEX(INDIRECT("ALL["&amp;UNTANA7[#Headers]&amp;"]"),rowPointer3))</f>
        <v/>
      </c>
      <c r="T461" s="4" t="str">
        <f ca="1">IF(INDEX(INDIRECT("ALL["&amp;UNTANA7[#Headers]&amp;"]"),rowPointer3)="","",INDEX(INDIRECT("ALL["&amp;UNTANA7[#Headers]&amp;"]"),rowPointer3))</f>
        <v/>
      </c>
      <c r="U461" s="4" t="str">
        <f ca="1">IF(INDEX(INDIRECT("ALL["&amp;UNTANA7[#Headers]&amp;"]"),rowPointer3)="","",INDEX(INDIRECT("ALL["&amp;UNTANA7[#Headers]&amp;"]"),rowPointer3))</f>
        <v/>
      </c>
      <c r="V461" s="9" t="str">
        <f ca="1">IF(INDEX(INDIRECT("ALL["&amp;UNTANA7[#Headers]&amp;"]"),rowPointer3)="","",INDEX(INDIRECT("ALL["&amp;UNTANA7[#Headers]&amp;"]"),rowPointer3))</f>
        <v/>
      </c>
      <c r="W461" s="6" t="str">
        <f ca="1">IF(INDEX(INDIRECT("ALL["&amp;UNTANA7[#Headers]&amp;"]"),rowPointer3)="","",INDEX(INDIRECT("ALL["&amp;UNTANA7[#Headers]&amp;"]"),rowPointer3))</f>
        <v/>
      </c>
    </row>
    <row r="462" spans="1:23" x14ac:dyDescent="0.25">
      <c r="A462" s="7">
        <v>458</v>
      </c>
      <c r="D462" s="6">
        <f t="shared" si="7"/>
        <v>458</v>
      </c>
      <c r="E462" s="6">
        <f ca="1">INDEX(INDIRECT("ALL["&amp;UNTANA7[#Headers]&amp;"]"),rowPointer3)</f>
        <v>85</v>
      </c>
      <c r="F462" s="2" t="str">
        <f ca="1">INDEX(INDIRECT("ALL["&amp;UNTANA7[#Headers]&amp;"]"),rowPointer3)</f>
        <v/>
      </c>
      <c r="G462" s="6" t="str">
        <f ca="1">IF(INDEX(INDIRECT("ALL["&amp;UNTANA7[#Headers]&amp;"]"),rowPointer3)="","",INDEX(INDIRECT("ALL["&amp;UNTANA7[#Headers]&amp;"]"),rowPointer3))</f>
        <v>ATALI MAKMUR</v>
      </c>
      <c r="H462" s="6" t="str">
        <f ca="1">IF(INDEX(INDIRECT("ALL["&amp;UNTANA7[#Headers]&amp;"]"),rowPointer3)="","",INDEX(INDIRECT("ALL["&amp;UNTANA7[#Headers]&amp;"]"),rowPointer3))</f>
        <v>ARTO MORO</v>
      </c>
      <c r="I462" s="6" t="str">
        <f ca="1">IF(INDEX(INDIRECT("ALL["&amp;UNTANA7[#Headers]&amp;"]"),rowPointer3)="","",INDEX(INDIRECT("ALL["&amp;UNTANA7[#Headers]&amp;"]"),rowPointer3))</f>
        <v>SA230100694</v>
      </c>
      <c r="J462" s="6" t="str">
        <f ca="1">IF(INDEX(INDIRECT("ALL["&amp;UNTANA7[#Headers]&amp;"]"),rowPointer3)="","",INDEX(INDIRECT("ALL["&amp;UNTANA7[#Headers]&amp;"]"),rowPointer3))</f>
        <v/>
      </c>
      <c r="K462" s="2">
        <f ca="1">IF(INDEX(INDIRECT("ALL["&amp;UNTANA7[#Headers]&amp;"]"),rowPointer3)="","",INDEX(INDIRECT("ALL["&amp;UNTANA7[#Headers]&amp;"]"),rowPointer3))</f>
        <v>44938</v>
      </c>
      <c r="L462" s="6" t="str">
        <f ca="1">IF(INDEX(INDIRECT("ALL["&amp;UNTANA7[#Headers]&amp;"]"),rowPointer3)="","",INDEX(INDIRECT("ALL["&amp;UNTANA7[#Headers]&amp;"]"),rowPointer3))</f>
        <v/>
      </c>
      <c r="M462" s="6" t="str">
        <f ca="1">IF(INDEX(INDIRECT("ALL["&amp;UNTANA7[#Headers]&amp;"]"),rowPointer3)="","",INDEX(INDIRECT("ALL["&amp;UNTANA7[#Headers]&amp;"]"),rowPointer3))</f>
        <v>CRAYON PUTAR TWCR-12S JK</v>
      </c>
      <c r="N462" s="6">
        <f ca="1">IF(INDEX(INDIRECT("ALL["&amp;UNTANA7[#Headers]&amp;"]"),rowPointer3)="","",INDEX(INDIRECT("ALL["&amp;UNTANA7[#Headers]&amp;"]"),rowPointer3))</f>
        <v>1</v>
      </c>
      <c r="O462" s="9">
        <f ca="1">IF(INDEX(INDIRECT("ALL["&amp;UNTANA7[#Headers]&amp;"]"),rowPointer3)="","",INDEX(INDIRECT("ALL["&amp;UNTANA7[#Headers]&amp;"]"),rowPointer3))</f>
        <v>144</v>
      </c>
      <c r="P462" s="6" t="str">
        <f ca="1">IF(INDEX(INDIRECT("ALL["&amp;UNTANA7[#Headers]&amp;"]"),rowPointer3)="","",INDEX(INDIRECT("ALL["&amp;UNTANA7[#Headers]&amp;"]"),rowPointer3))</f>
        <v>SET</v>
      </c>
      <c r="Q462" s="9">
        <f ca="1">IF(INDEX(INDIRECT("ALL["&amp;UNTANA7[#Headers]&amp;"]"),rowPointer3)="","",INDEX(INDIRECT("ALL["&amp;UNTANA7[#Headers]&amp;"]"),rowPointer3))</f>
        <v>23900</v>
      </c>
      <c r="R462" s="9" t="str">
        <f ca="1">IF(INDEX(INDIRECT("ALL["&amp;UNTANA7[#Headers]&amp;"]"),rowPointer3)="","",INDEX(INDIRECT("ALL["&amp;UNTANA7[#Headers]&amp;"]"),rowPointer3))</f>
        <v/>
      </c>
      <c r="S462" s="6" t="str">
        <f ca="1">IF(INDEX(INDIRECT("ALL["&amp;UNTANA7[#Headers]&amp;"]"),rowPointer3)="","",INDEX(INDIRECT("ALL["&amp;UNTANA7[#Headers]&amp;"]"),rowPointer3))</f>
        <v>12 BOX X 12 SET</v>
      </c>
      <c r="T462" s="4">
        <f ca="1">IF(INDEX(INDIRECT("ALL["&amp;UNTANA7[#Headers]&amp;"]"),rowPointer3)="","",INDEX(INDIRECT("ALL["&amp;UNTANA7[#Headers]&amp;"]"),rowPointer3))</f>
        <v>0.125</v>
      </c>
      <c r="U462" s="4">
        <f ca="1">IF(INDEX(INDIRECT("ALL["&amp;UNTANA7[#Headers]&amp;"]"),rowPointer3)="","",INDEX(INDIRECT("ALL["&amp;UNTANA7[#Headers]&amp;"]"),rowPointer3))</f>
        <v>0.05</v>
      </c>
      <c r="V462" s="9" t="str">
        <f ca="1">IF(INDEX(INDIRECT("ALL["&amp;UNTANA7[#Headers]&amp;"]"),rowPointer3)="","",INDEX(INDIRECT("ALL["&amp;UNTANA7[#Headers]&amp;"]"),rowPointer3))</f>
        <v/>
      </c>
      <c r="W462" s="6" t="str">
        <f ca="1">IF(INDEX(INDIRECT("ALL["&amp;UNTANA7[#Headers]&amp;"]"),rowPointer3)="","",INDEX(INDIRECT("ALL["&amp;UNTANA7[#Headers]&amp;"]"),rowPointer3))</f>
        <v/>
      </c>
    </row>
    <row r="463" spans="1:23" x14ac:dyDescent="0.25">
      <c r="A463" s="7">
        <v>459</v>
      </c>
      <c r="D463" s="6">
        <f t="shared" si="7"/>
        <v>459</v>
      </c>
      <c r="E463" s="6" t="str">
        <f ca="1">INDEX(INDIRECT("ALL["&amp;UNTANA7[#Headers]&amp;"]"),rowPointer3)</f>
        <v/>
      </c>
      <c r="F463" s="2" t="str">
        <f ca="1">INDEX(INDIRECT("ALL["&amp;UNTANA7[#Headers]&amp;"]"),rowPointer3)</f>
        <v/>
      </c>
      <c r="G463" s="6" t="str">
        <f ca="1">IF(INDEX(INDIRECT("ALL["&amp;UNTANA7[#Headers]&amp;"]"),rowPointer3)="","",INDEX(INDIRECT("ALL["&amp;UNTANA7[#Headers]&amp;"]"),rowPointer3))</f>
        <v/>
      </c>
      <c r="H463" s="6" t="str">
        <f ca="1">IF(INDEX(INDIRECT("ALL["&amp;UNTANA7[#Headers]&amp;"]"),rowPointer3)="","",INDEX(INDIRECT("ALL["&amp;UNTANA7[#Headers]&amp;"]"),rowPointer3))</f>
        <v/>
      </c>
      <c r="I463" s="6" t="str">
        <f ca="1">IF(INDEX(INDIRECT("ALL["&amp;UNTANA7[#Headers]&amp;"]"),rowPointer3)="","",INDEX(INDIRECT("ALL["&amp;UNTANA7[#Headers]&amp;"]"),rowPointer3))</f>
        <v/>
      </c>
      <c r="J463" s="6" t="str">
        <f ca="1">IF(INDEX(INDIRECT("ALL["&amp;UNTANA7[#Headers]&amp;"]"),rowPointer3)="","",INDEX(INDIRECT("ALL["&amp;UNTANA7[#Headers]&amp;"]"),rowPointer3))</f>
        <v/>
      </c>
      <c r="K463" s="2" t="str">
        <f ca="1">IF(INDEX(INDIRECT("ALL["&amp;UNTANA7[#Headers]&amp;"]"),rowPointer3)="","",INDEX(INDIRECT("ALL["&amp;UNTANA7[#Headers]&amp;"]"),rowPointer3))</f>
        <v/>
      </c>
      <c r="L463" s="6" t="str">
        <f ca="1">IF(INDEX(INDIRECT("ALL["&amp;UNTANA7[#Headers]&amp;"]"),rowPointer3)="","",INDEX(INDIRECT("ALL["&amp;UNTANA7[#Headers]&amp;"]"),rowPointer3))</f>
        <v/>
      </c>
      <c r="M463" s="6" t="str">
        <f ca="1">IF(INDEX(INDIRECT("ALL["&amp;UNTANA7[#Headers]&amp;"]"),rowPointer3)="","",INDEX(INDIRECT("ALL["&amp;UNTANA7[#Headers]&amp;"]"),rowPointer3))</f>
        <v>CUTTER L-500 JK</v>
      </c>
      <c r="N463" s="6">
        <f ca="1">IF(INDEX(INDIRECT("ALL["&amp;UNTANA7[#Headers]&amp;"]"),rowPointer3)="","",INDEX(INDIRECT("ALL["&amp;UNTANA7[#Headers]&amp;"]"),rowPointer3))</f>
        <v>1</v>
      </c>
      <c r="O463" s="9">
        <f ca="1">IF(INDEX(INDIRECT("ALL["&amp;UNTANA7[#Headers]&amp;"]"),rowPointer3)="","",INDEX(INDIRECT("ALL["&amp;UNTANA7[#Headers]&amp;"]"),rowPointer3))</f>
        <v>24</v>
      </c>
      <c r="P463" s="6" t="str">
        <f ca="1">IF(INDEX(INDIRECT("ALL["&amp;UNTANA7[#Headers]&amp;"]"),rowPointer3)="","",INDEX(INDIRECT("ALL["&amp;UNTANA7[#Headers]&amp;"]"),rowPointer3))</f>
        <v>DZ</v>
      </c>
      <c r="Q463" s="9">
        <f ca="1">IF(INDEX(INDIRECT("ALL["&amp;UNTANA7[#Headers]&amp;"]"),rowPointer3)="","",INDEX(INDIRECT("ALL["&amp;UNTANA7[#Headers]&amp;"]"),rowPointer3))</f>
        <v>162000</v>
      </c>
      <c r="R463" s="9" t="str">
        <f ca="1">IF(INDEX(INDIRECT("ALL["&amp;UNTANA7[#Headers]&amp;"]"),rowPointer3)="","",INDEX(INDIRECT("ALL["&amp;UNTANA7[#Headers]&amp;"]"),rowPointer3))</f>
        <v/>
      </c>
      <c r="S463" s="6" t="str">
        <f ca="1">IF(INDEX(INDIRECT("ALL["&amp;UNTANA7[#Headers]&amp;"]"),rowPointer3)="","",INDEX(INDIRECT("ALL["&amp;UNTANA7[#Headers]&amp;"]"),rowPointer3))</f>
        <v>24 DZ</v>
      </c>
      <c r="T463" s="4">
        <f ca="1">IF(INDEX(INDIRECT("ALL["&amp;UNTANA7[#Headers]&amp;"]"),rowPointer3)="","",INDEX(INDIRECT("ALL["&amp;UNTANA7[#Headers]&amp;"]"),rowPointer3))</f>
        <v>0.125</v>
      </c>
      <c r="U463" s="4">
        <f ca="1">IF(INDEX(INDIRECT("ALL["&amp;UNTANA7[#Headers]&amp;"]"),rowPointer3)="","",INDEX(INDIRECT("ALL["&amp;UNTANA7[#Headers]&amp;"]"),rowPointer3))</f>
        <v>0.05</v>
      </c>
      <c r="V463" s="9" t="str">
        <f ca="1">IF(INDEX(INDIRECT("ALL["&amp;UNTANA7[#Headers]&amp;"]"),rowPointer3)="","",INDEX(INDIRECT("ALL["&amp;UNTANA7[#Headers]&amp;"]"),rowPointer3))</f>
        <v/>
      </c>
      <c r="W463" s="6" t="str">
        <f ca="1">IF(INDEX(INDIRECT("ALL["&amp;UNTANA7[#Headers]&amp;"]"),rowPointer3)="","",INDEX(INDIRECT("ALL["&amp;UNTANA7[#Headers]&amp;"]"),rowPointer3))</f>
        <v/>
      </c>
    </row>
    <row r="464" spans="1:23" x14ac:dyDescent="0.25">
      <c r="A464" s="7">
        <v>460</v>
      </c>
      <c r="D464" s="6">
        <f t="shared" si="7"/>
        <v>460</v>
      </c>
      <c r="E464" s="6" t="str">
        <f ca="1">INDEX(INDIRECT("ALL["&amp;UNTANA7[#Headers]&amp;"]"),rowPointer3)</f>
        <v/>
      </c>
      <c r="F464" s="2" t="str">
        <f ca="1">INDEX(INDIRECT("ALL["&amp;UNTANA7[#Headers]&amp;"]"),rowPointer3)</f>
        <v/>
      </c>
      <c r="G464" s="6" t="str">
        <f ca="1">IF(INDEX(INDIRECT("ALL["&amp;UNTANA7[#Headers]&amp;"]"),rowPointer3)="","",INDEX(INDIRECT("ALL["&amp;UNTANA7[#Headers]&amp;"]"),rowPointer3))</f>
        <v/>
      </c>
      <c r="H464" s="6" t="str">
        <f ca="1">IF(INDEX(INDIRECT("ALL["&amp;UNTANA7[#Headers]&amp;"]"),rowPointer3)="","",INDEX(INDIRECT("ALL["&amp;UNTANA7[#Headers]&amp;"]"),rowPointer3))</f>
        <v/>
      </c>
      <c r="I464" s="6" t="str">
        <f ca="1">IF(INDEX(INDIRECT("ALL["&amp;UNTANA7[#Headers]&amp;"]"),rowPointer3)="","",INDEX(INDIRECT("ALL["&amp;UNTANA7[#Headers]&amp;"]"),rowPointer3))</f>
        <v/>
      </c>
      <c r="J464" s="6" t="str">
        <f ca="1">IF(INDEX(INDIRECT("ALL["&amp;UNTANA7[#Headers]&amp;"]"),rowPointer3)="","",INDEX(INDIRECT("ALL["&amp;UNTANA7[#Headers]&amp;"]"),rowPointer3))</f>
        <v/>
      </c>
      <c r="K464" s="2" t="str">
        <f ca="1">IF(INDEX(INDIRECT("ALL["&amp;UNTANA7[#Headers]&amp;"]"),rowPointer3)="","",INDEX(INDIRECT("ALL["&amp;UNTANA7[#Headers]&amp;"]"),rowPointer3))</f>
        <v/>
      </c>
      <c r="L464" s="6" t="str">
        <f ca="1">IF(INDEX(INDIRECT("ALL["&amp;UNTANA7[#Headers]&amp;"]"),rowPointer3)="","",INDEX(INDIRECT("ALL["&amp;UNTANA7[#Headers]&amp;"]"),rowPointer3))</f>
        <v/>
      </c>
      <c r="M464" s="6" t="str">
        <f ca="1">IF(INDEX(INDIRECT("ALL["&amp;UNTANA7[#Headers]&amp;"]"),rowPointer3)="","",INDEX(INDIRECT("ALL["&amp;UNTANA7[#Headers]&amp;"]"),rowPointer3))</f>
        <v>CUTTER BLADE L-150 AM (L) JK</v>
      </c>
      <c r="N464" s="6" t="str">
        <f ca="1">IF(INDEX(INDIRECT("ALL["&amp;UNTANA7[#Headers]&amp;"]"),rowPointer3)="","",INDEX(INDIRECT("ALL["&amp;UNTANA7[#Headers]&amp;"]"),rowPointer3))</f>
        <v/>
      </c>
      <c r="O464" s="9">
        <f ca="1">IF(INDEX(INDIRECT("ALL["&amp;UNTANA7[#Headers]&amp;"]"),rowPointer3)="","",INDEX(INDIRECT("ALL["&amp;UNTANA7[#Headers]&amp;"]"),rowPointer3))</f>
        <v>24</v>
      </c>
      <c r="P464" s="6" t="str">
        <f ca="1">IF(INDEX(INDIRECT("ALL["&amp;UNTANA7[#Headers]&amp;"]"),rowPointer3)="","",INDEX(INDIRECT("ALL["&amp;UNTANA7[#Headers]&amp;"]"),rowPointer3))</f>
        <v>DZ</v>
      </c>
      <c r="Q464" s="9" t="str">
        <f ca="1">IF(INDEX(INDIRECT("ALL["&amp;UNTANA7[#Headers]&amp;"]"),rowPointer3)="","",INDEX(INDIRECT("ALL["&amp;UNTANA7[#Headers]&amp;"]"),rowPointer3))</f>
        <v/>
      </c>
      <c r="R464" s="9" t="str">
        <f ca="1">IF(INDEX(INDIRECT("ALL["&amp;UNTANA7[#Headers]&amp;"]"),rowPointer3)="","",INDEX(INDIRECT("ALL["&amp;UNTANA7[#Headers]&amp;"]"),rowPointer3))</f>
        <v/>
      </c>
      <c r="S464" s="6" t="str">
        <f ca="1">IF(INDEX(INDIRECT("ALL["&amp;UNTANA7[#Headers]&amp;"]"),rowPointer3)="","",INDEX(INDIRECT("ALL["&amp;UNTANA7[#Headers]&amp;"]"),rowPointer3))</f>
        <v>40 DZ</v>
      </c>
      <c r="T464" s="4" t="str">
        <f ca="1">IF(INDEX(INDIRECT("ALL["&amp;UNTANA7[#Headers]&amp;"]"),rowPointer3)="","",INDEX(INDIRECT("ALL["&amp;UNTANA7[#Headers]&amp;"]"),rowPointer3))</f>
        <v/>
      </c>
      <c r="U464" s="4" t="str">
        <f ca="1">IF(INDEX(INDIRECT("ALL["&amp;UNTANA7[#Headers]&amp;"]"),rowPointer3)="","",INDEX(INDIRECT("ALL["&amp;UNTANA7[#Headers]&amp;"]"),rowPointer3))</f>
        <v/>
      </c>
      <c r="V464" s="9" t="str">
        <f ca="1">IF(INDEX(INDIRECT("ALL["&amp;UNTANA7[#Headers]&amp;"]"),rowPointer3)="","",INDEX(INDIRECT("ALL["&amp;UNTANA7[#Headers]&amp;"]"),rowPointer3))</f>
        <v/>
      </c>
      <c r="W464" s="6" t="str">
        <f ca="1">IF(INDEX(INDIRECT("ALL["&amp;UNTANA7[#Headers]&amp;"]"),rowPointer3)="","",INDEX(INDIRECT("ALL["&amp;UNTANA7[#Headers]&amp;"]"),rowPointer3))</f>
        <v>BONUS CUTTER L-150 AM (L) JK</v>
      </c>
    </row>
    <row r="465" spans="1:23" x14ac:dyDescent="0.25">
      <c r="A465" s="7">
        <v>461</v>
      </c>
      <c r="D465" s="6">
        <f t="shared" si="7"/>
        <v>461</v>
      </c>
      <c r="E465" s="6" t="str">
        <f ca="1">INDEX(INDIRECT("ALL["&amp;UNTANA7[#Headers]&amp;"]"),rowPointer3)</f>
        <v/>
      </c>
      <c r="F465" s="2" t="str">
        <f ca="1">INDEX(INDIRECT("ALL["&amp;UNTANA7[#Headers]&amp;"]"),rowPointer3)</f>
        <v/>
      </c>
      <c r="G465" s="6" t="str">
        <f ca="1">IF(INDEX(INDIRECT("ALL["&amp;UNTANA7[#Headers]&amp;"]"),rowPointer3)="","",INDEX(INDIRECT("ALL["&amp;UNTANA7[#Headers]&amp;"]"),rowPointer3))</f>
        <v/>
      </c>
      <c r="H465" s="6" t="str">
        <f ca="1">IF(INDEX(INDIRECT("ALL["&amp;UNTANA7[#Headers]&amp;"]"),rowPointer3)="","",INDEX(INDIRECT("ALL["&amp;UNTANA7[#Headers]&amp;"]"),rowPointer3))</f>
        <v/>
      </c>
      <c r="I465" s="6" t="str">
        <f ca="1">IF(INDEX(INDIRECT("ALL["&amp;UNTANA7[#Headers]&amp;"]"),rowPointer3)="","",INDEX(INDIRECT("ALL["&amp;UNTANA7[#Headers]&amp;"]"),rowPointer3))</f>
        <v/>
      </c>
      <c r="J465" s="6" t="str">
        <f ca="1">IF(INDEX(INDIRECT("ALL["&amp;UNTANA7[#Headers]&amp;"]"),rowPointer3)="","",INDEX(INDIRECT("ALL["&amp;UNTANA7[#Headers]&amp;"]"),rowPointer3))</f>
        <v/>
      </c>
      <c r="K465" s="2" t="str">
        <f ca="1">IF(INDEX(INDIRECT("ALL["&amp;UNTANA7[#Headers]&amp;"]"),rowPointer3)="","",INDEX(INDIRECT("ALL["&amp;UNTANA7[#Headers]&amp;"]"),rowPointer3))</f>
        <v/>
      </c>
      <c r="L465" s="6" t="str">
        <f ca="1">IF(INDEX(INDIRECT("ALL["&amp;UNTANA7[#Headers]&amp;"]"),rowPointer3)="","",INDEX(INDIRECT("ALL["&amp;UNTANA7[#Headers]&amp;"]"),rowPointer3))</f>
        <v/>
      </c>
      <c r="M465" s="6" t="str">
        <f ca="1">IF(INDEX(INDIRECT("ALL["&amp;UNTANA7[#Headers]&amp;"]"),rowPointer3)="","",INDEX(INDIRECT("ALL["&amp;UNTANA7[#Headers]&amp;"]"),rowPointer3))</f>
        <v/>
      </c>
      <c r="N465" s="6" t="str">
        <f ca="1">IF(INDEX(INDIRECT("ALL["&amp;UNTANA7[#Headers]&amp;"]"),rowPointer3)="","",INDEX(INDIRECT("ALL["&amp;UNTANA7[#Headers]&amp;"]"),rowPointer3))</f>
        <v/>
      </c>
      <c r="O465" s="9" t="str">
        <f ca="1">IF(INDEX(INDIRECT("ALL["&amp;UNTANA7[#Headers]&amp;"]"),rowPointer3)="","",INDEX(INDIRECT("ALL["&amp;UNTANA7[#Headers]&amp;"]"),rowPointer3))</f>
        <v/>
      </c>
      <c r="P465" s="6" t="str">
        <f ca="1">IF(INDEX(INDIRECT("ALL["&amp;UNTANA7[#Headers]&amp;"]"),rowPointer3)="","",INDEX(INDIRECT("ALL["&amp;UNTANA7[#Headers]&amp;"]"),rowPointer3))</f>
        <v/>
      </c>
      <c r="Q465" s="9" t="str">
        <f ca="1">IF(INDEX(INDIRECT("ALL["&amp;UNTANA7[#Headers]&amp;"]"),rowPointer3)="","",INDEX(INDIRECT("ALL["&amp;UNTANA7[#Headers]&amp;"]"),rowPointer3))</f>
        <v/>
      </c>
      <c r="R465" s="9" t="str">
        <f ca="1">IF(INDEX(INDIRECT("ALL["&amp;UNTANA7[#Headers]&amp;"]"),rowPointer3)="","",INDEX(INDIRECT("ALL["&amp;UNTANA7[#Headers]&amp;"]"),rowPointer3))</f>
        <v/>
      </c>
      <c r="S465" s="6" t="str">
        <f ca="1">IF(INDEX(INDIRECT("ALL["&amp;UNTANA7[#Headers]&amp;"]"),rowPointer3)="","",INDEX(INDIRECT("ALL["&amp;UNTANA7[#Headers]&amp;"]"),rowPointer3))</f>
        <v/>
      </c>
      <c r="T465" s="4" t="str">
        <f ca="1">IF(INDEX(INDIRECT("ALL["&amp;UNTANA7[#Headers]&amp;"]"),rowPointer3)="","",INDEX(INDIRECT("ALL["&amp;UNTANA7[#Headers]&amp;"]"),rowPointer3))</f>
        <v/>
      </c>
      <c r="U465" s="4" t="str">
        <f ca="1">IF(INDEX(INDIRECT("ALL["&amp;UNTANA7[#Headers]&amp;"]"),rowPointer3)="","",INDEX(INDIRECT("ALL["&amp;UNTANA7[#Headers]&amp;"]"),rowPointer3))</f>
        <v/>
      </c>
      <c r="V465" s="9" t="str">
        <f ca="1">IF(INDEX(INDIRECT("ALL["&amp;UNTANA7[#Headers]&amp;"]"),rowPointer3)="","",INDEX(INDIRECT("ALL["&amp;UNTANA7[#Headers]&amp;"]"),rowPointer3))</f>
        <v/>
      </c>
      <c r="W465" s="6" t="str">
        <f ca="1">IF(INDEX(INDIRECT("ALL["&amp;UNTANA7[#Headers]&amp;"]"),rowPointer3)="","",INDEX(INDIRECT("ALL["&amp;UNTANA7[#Headers]&amp;"]"),rowPointer3))</f>
        <v/>
      </c>
    </row>
    <row r="466" spans="1:23" x14ac:dyDescent="0.25">
      <c r="A466" s="7">
        <v>462</v>
      </c>
      <c r="D466" s="6">
        <f t="shared" si="7"/>
        <v>462</v>
      </c>
      <c r="E466" s="6">
        <f ca="1">INDEX(INDIRECT("ALL["&amp;UNTANA7[#Headers]&amp;"]"),rowPointer3)</f>
        <v>86</v>
      </c>
      <c r="F466" s="2" t="str">
        <f ca="1">INDEX(INDIRECT("ALL["&amp;UNTANA7[#Headers]&amp;"]"),rowPointer3)</f>
        <v/>
      </c>
      <c r="G466" s="6" t="str">
        <f ca="1">IF(INDEX(INDIRECT("ALL["&amp;UNTANA7[#Headers]&amp;"]"),rowPointer3)="","",INDEX(INDIRECT("ALL["&amp;UNTANA7[#Headers]&amp;"]"),rowPointer3))</f>
        <v>HANSA</v>
      </c>
      <c r="H466" s="6" t="str">
        <f ca="1">IF(INDEX(INDIRECT("ALL["&amp;UNTANA7[#Headers]&amp;"]"),rowPointer3)="","",INDEX(INDIRECT("ALL["&amp;UNTANA7[#Headers]&amp;"]"),rowPointer3))</f>
        <v>UNTANA</v>
      </c>
      <c r="I466" s="6" t="str">
        <f ca="1">IF(INDEX(INDIRECT("ALL["&amp;UNTANA7[#Headers]&amp;"]"),rowPointer3)="","",INDEX(INDIRECT("ALL["&amp;UNTANA7[#Headers]&amp;"]"),rowPointer3))</f>
        <v>HN012023164</v>
      </c>
      <c r="J466" s="6" t="str">
        <f ca="1">IF(INDEX(INDIRECT("ALL["&amp;UNTANA7[#Headers]&amp;"]"),rowPointer3)="","",INDEX(INDIRECT("ALL["&amp;UNTANA7[#Headers]&amp;"]"),rowPointer3))</f>
        <v/>
      </c>
      <c r="K466" s="2">
        <f ca="1">IF(INDEX(INDIRECT("ALL["&amp;UNTANA7[#Headers]&amp;"]"),rowPointer3)="","",INDEX(INDIRECT("ALL["&amp;UNTANA7[#Headers]&amp;"]"),rowPointer3))</f>
        <v>44942</v>
      </c>
      <c r="L466" s="6" t="str">
        <f ca="1">IF(INDEX(INDIRECT("ALL["&amp;UNTANA7[#Headers]&amp;"]"),rowPointer3)="","",INDEX(INDIRECT("ALL["&amp;UNTANA7[#Headers]&amp;"]"),rowPointer3))</f>
        <v/>
      </c>
      <c r="M466" s="6" t="str">
        <f ca="1">IF(INDEX(INDIRECT("ALL["&amp;UNTANA7[#Headers]&amp;"]"),rowPointer3)="","",INDEX(INDIRECT("ALL["&amp;UNTANA7[#Headers]&amp;"]"),rowPointer3))</f>
        <v>LILIN ANGKA SHINTOENG</v>
      </c>
      <c r="N466" s="6" t="str">
        <f ca="1">IF(INDEX(INDIRECT("ALL["&amp;UNTANA7[#Headers]&amp;"]"),rowPointer3)="","",INDEX(INDIRECT("ALL["&amp;UNTANA7[#Headers]&amp;"]"),rowPointer3))</f>
        <v/>
      </c>
      <c r="O466" s="9">
        <f ca="1">IF(INDEX(INDIRECT("ALL["&amp;UNTANA7[#Headers]&amp;"]"),rowPointer3)="","",INDEX(INDIRECT("ALL["&amp;UNTANA7[#Headers]&amp;"]"),rowPointer3))</f>
        <v>14</v>
      </c>
      <c r="P466" s="6" t="str">
        <f ca="1">IF(INDEX(INDIRECT("ALL["&amp;UNTANA7[#Headers]&amp;"]"),rowPointer3)="","",INDEX(INDIRECT("ALL["&amp;UNTANA7[#Headers]&amp;"]"),rowPointer3))</f>
        <v>LSN</v>
      </c>
      <c r="Q466" s="9">
        <f ca="1">IF(INDEX(INDIRECT("ALL["&amp;UNTANA7[#Headers]&amp;"]"),rowPointer3)="","",INDEX(INDIRECT("ALL["&amp;UNTANA7[#Headers]&amp;"]"),rowPointer3))</f>
        <v>13000</v>
      </c>
      <c r="R466" s="9" t="str">
        <f ca="1">IF(INDEX(INDIRECT("ALL["&amp;UNTANA7[#Headers]&amp;"]"),rowPointer3)="","",INDEX(INDIRECT("ALL["&amp;UNTANA7[#Headers]&amp;"]"),rowPointer3))</f>
        <v/>
      </c>
      <c r="S466" s="6" t="str">
        <f ca="1">IF(INDEX(INDIRECT("ALL["&amp;UNTANA7[#Headers]&amp;"]"),rowPointer3)="","",INDEX(INDIRECT("ALL["&amp;UNTANA7[#Headers]&amp;"]"),rowPointer3))</f>
        <v/>
      </c>
      <c r="T466" s="4" t="str">
        <f ca="1">IF(INDEX(INDIRECT("ALL["&amp;UNTANA7[#Headers]&amp;"]"),rowPointer3)="","",INDEX(INDIRECT("ALL["&amp;UNTANA7[#Headers]&amp;"]"),rowPointer3))</f>
        <v/>
      </c>
      <c r="U466" s="4" t="str">
        <f ca="1">IF(INDEX(INDIRECT("ALL["&amp;UNTANA7[#Headers]&amp;"]"),rowPointer3)="","",INDEX(INDIRECT("ALL["&amp;UNTANA7[#Headers]&amp;"]"),rowPointer3))</f>
        <v/>
      </c>
      <c r="V466" s="9" t="str">
        <f ca="1">IF(INDEX(INDIRECT("ALL["&amp;UNTANA7[#Headers]&amp;"]"),rowPointer3)="","",INDEX(INDIRECT("ALL["&amp;UNTANA7[#Headers]&amp;"]"),rowPointer3))</f>
        <v/>
      </c>
      <c r="W466" s="6" t="str">
        <f ca="1">IF(INDEX(INDIRECT("ALL["&amp;UNTANA7[#Headers]&amp;"]"),rowPointer3)="","",INDEX(INDIRECT("ALL["&amp;UNTANA7[#Headers]&amp;"]"),rowPointer3))</f>
        <v>MIX NO 1 S/D 7 @ 2 LSN</v>
      </c>
    </row>
    <row r="467" spans="1:23" x14ac:dyDescent="0.25">
      <c r="A467" s="7">
        <v>463</v>
      </c>
      <c r="D467" s="6">
        <f t="shared" si="7"/>
        <v>463</v>
      </c>
      <c r="E467" s="6" t="str">
        <f ca="1">INDEX(INDIRECT("ALL["&amp;UNTANA7[#Headers]&amp;"]"),rowPointer3)</f>
        <v/>
      </c>
      <c r="F467" s="2" t="str">
        <f ca="1">INDEX(INDIRECT("ALL["&amp;UNTANA7[#Headers]&amp;"]"),rowPointer3)</f>
        <v/>
      </c>
      <c r="G467" s="6" t="str">
        <f ca="1">IF(INDEX(INDIRECT("ALL["&amp;UNTANA7[#Headers]&amp;"]"),rowPointer3)="","",INDEX(INDIRECT("ALL["&amp;UNTANA7[#Headers]&amp;"]"),rowPointer3))</f>
        <v/>
      </c>
      <c r="H467" s="6" t="str">
        <f ca="1">IF(INDEX(INDIRECT("ALL["&amp;UNTANA7[#Headers]&amp;"]"),rowPointer3)="","",INDEX(INDIRECT("ALL["&amp;UNTANA7[#Headers]&amp;"]"),rowPointer3))</f>
        <v/>
      </c>
      <c r="I467" s="6" t="str">
        <f ca="1">IF(INDEX(INDIRECT("ALL["&amp;UNTANA7[#Headers]&amp;"]"),rowPointer3)="","",INDEX(INDIRECT("ALL["&amp;UNTANA7[#Headers]&amp;"]"),rowPointer3))</f>
        <v/>
      </c>
      <c r="J467" s="6" t="str">
        <f ca="1">IF(INDEX(INDIRECT("ALL["&amp;UNTANA7[#Headers]&amp;"]"),rowPointer3)="","",INDEX(INDIRECT("ALL["&amp;UNTANA7[#Headers]&amp;"]"),rowPointer3))</f>
        <v/>
      </c>
      <c r="K467" s="2" t="str">
        <f ca="1">IF(INDEX(INDIRECT("ALL["&amp;UNTANA7[#Headers]&amp;"]"),rowPointer3)="","",INDEX(INDIRECT("ALL["&amp;UNTANA7[#Headers]&amp;"]"),rowPointer3))</f>
        <v/>
      </c>
      <c r="L467" s="6" t="str">
        <f ca="1">IF(INDEX(INDIRECT("ALL["&amp;UNTANA7[#Headers]&amp;"]"),rowPointer3)="","",INDEX(INDIRECT("ALL["&amp;UNTANA7[#Headers]&amp;"]"),rowPointer3))</f>
        <v/>
      </c>
      <c r="M467" s="6" t="str">
        <f ca="1">IF(INDEX(INDIRECT("ALL["&amp;UNTANA7[#Headers]&amp;"]"),rowPointer3)="","",INDEX(INDIRECT("ALL["&amp;UNTANA7[#Headers]&amp;"]"),rowPointer3))</f>
        <v>LILIN SHINTOENG 24 BTG</v>
      </c>
      <c r="N467" s="6" t="str">
        <f ca="1">IF(INDEX(INDIRECT("ALL["&amp;UNTANA7[#Headers]&amp;"]"),rowPointer3)="","",INDEX(INDIRECT("ALL["&amp;UNTANA7[#Headers]&amp;"]"),rowPointer3))</f>
        <v/>
      </c>
      <c r="O467" s="9">
        <f ca="1">IF(INDEX(INDIRECT("ALL["&amp;UNTANA7[#Headers]&amp;"]"),rowPointer3)="","",INDEX(INDIRECT("ALL["&amp;UNTANA7[#Headers]&amp;"]"),rowPointer3))</f>
        <v>3</v>
      </c>
      <c r="P467" s="6" t="str">
        <f ca="1">IF(INDEX(INDIRECT("ALL["&amp;UNTANA7[#Headers]&amp;"]"),rowPointer3)="","",INDEX(INDIRECT("ALL["&amp;UNTANA7[#Headers]&amp;"]"),rowPointer3))</f>
        <v>LSN</v>
      </c>
      <c r="Q467" s="9">
        <f ca="1">IF(INDEX(INDIRECT("ALL["&amp;UNTANA7[#Headers]&amp;"]"),rowPointer3)="","",INDEX(INDIRECT("ALL["&amp;UNTANA7[#Headers]&amp;"]"),rowPointer3))</f>
        <v>41000</v>
      </c>
      <c r="R467" s="9" t="str">
        <f ca="1">IF(INDEX(INDIRECT("ALL["&amp;UNTANA7[#Headers]&amp;"]"),rowPointer3)="","",INDEX(INDIRECT("ALL["&amp;UNTANA7[#Headers]&amp;"]"),rowPointer3))</f>
        <v/>
      </c>
      <c r="S467" s="6" t="str">
        <f ca="1">IF(INDEX(INDIRECT("ALL["&amp;UNTANA7[#Headers]&amp;"]"),rowPointer3)="","",INDEX(INDIRECT("ALL["&amp;UNTANA7[#Headers]&amp;"]"),rowPointer3))</f>
        <v/>
      </c>
      <c r="T467" s="4" t="str">
        <f ca="1">IF(INDEX(INDIRECT("ALL["&amp;UNTANA7[#Headers]&amp;"]"),rowPointer3)="","",INDEX(INDIRECT("ALL["&amp;UNTANA7[#Headers]&amp;"]"),rowPointer3))</f>
        <v/>
      </c>
      <c r="U467" s="4" t="str">
        <f ca="1">IF(INDEX(INDIRECT("ALL["&amp;UNTANA7[#Headers]&amp;"]"),rowPointer3)="","",INDEX(INDIRECT("ALL["&amp;UNTANA7[#Headers]&amp;"]"),rowPointer3))</f>
        <v/>
      </c>
      <c r="V467" s="9" t="str">
        <f ca="1">IF(INDEX(INDIRECT("ALL["&amp;UNTANA7[#Headers]&amp;"]"),rowPointer3)="","",INDEX(INDIRECT("ALL["&amp;UNTANA7[#Headers]&amp;"]"),rowPointer3))</f>
        <v/>
      </c>
      <c r="W467" s="6" t="str">
        <f ca="1">IF(INDEX(INDIRECT("ALL["&amp;UNTANA7[#Headers]&amp;"]"),rowPointer3)="","",INDEX(INDIRECT("ALL["&amp;UNTANA7[#Headers]&amp;"]"),rowPointer3))</f>
        <v/>
      </c>
    </row>
    <row r="468" spans="1:23" x14ac:dyDescent="0.25">
      <c r="A468" s="7">
        <v>464</v>
      </c>
      <c r="D468" s="6">
        <f t="shared" si="7"/>
        <v>464</v>
      </c>
      <c r="E468" s="6" t="str">
        <f ca="1">INDEX(INDIRECT("ALL["&amp;UNTANA7[#Headers]&amp;"]"),rowPointer3)</f>
        <v/>
      </c>
      <c r="F468" s="2" t="str">
        <f ca="1">INDEX(INDIRECT("ALL["&amp;UNTANA7[#Headers]&amp;"]"),rowPointer3)</f>
        <v/>
      </c>
      <c r="G468" s="6" t="str">
        <f ca="1">IF(INDEX(INDIRECT("ALL["&amp;UNTANA7[#Headers]&amp;"]"),rowPointer3)="","",INDEX(INDIRECT("ALL["&amp;UNTANA7[#Headers]&amp;"]"),rowPointer3))</f>
        <v/>
      </c>
      <c r="H468" s="6" t="str">
        <f ca="1">IF(INDEX(INDIRECT("ALL["&amp;UNTANA7[#Headers]&amp;"]"),rowPointer3)="","",INDEX(INDIRECT("ALL["&amp;UNTANA7[#Headers]&amp;"]"),rowPointer3))</f>
        <v/>
      </c>
      <c r="I468" s="6" t="str">
        <f ca="1">IF(INDEX(INDIRECT("ALL["&amp;UNTANA7[#Headers]&amp;"]"),rowPointer3)="","",INDEX(INDIRECT("ALL["&amp;UNTANA7[#Headers]&amp;"]"),rowPointer3))</f>
        <v/>
      </c>
      <c r="J468" s="6" t="str">
        <f ca="1">IF(INDEX(INDIRECT("ALL["&amp;UNTANA7[#Headers]&amp;"]"),rowPointer3)="","",INDEX(INDIRECT("ALL["&amp;UNTANA7[#Headers]&amp;"]"),rowPointer3))</f>
        <v/>
      </c>
      <c r="K468" s="2" t="str">
        <f ca="1">IF(INDEX(INDIRECT("ALL["&amp;UNTANA7[#Headers]&amp;"]"),rowPointer3)="","",INDEX(INDIRECT("ALL["&amp;UNTANA7[#Headers]&amp;"]"),rowPointer3))</f>
        <v/>
      </c>
      <c r="L468" s="6" t="str">
        <f ca="1">IF(INDEX(INDIRECT("ALL["&amp;UNTANA7[#Headers]&amp;"]"),rowPointer3)="","",INDEX(INDIRECT("ALL["&amp;UNTANA7[#Headers]&amp;"]"),rowPointer3))</f>
        <v/>
      </c>
      <c r="M468" s="6" t="str">
        <f ca="1">IF(INDEX(INDIRECT("ALL["&amp;UNTANA7[#Headers]&amp;"]"),rowPointer3)="","",INDEX(INDIRECT("ALL["&amp;UNTANA7[#Headers]&amp;"]"),rowPointer3))</f>
        <v/>
      </c>
      <c r="N468" s="6" t="str">
        <f ca="1">IF(INDEX(INDIRECT("ALL["&amp;UNTANA7[#Headers]&amp;"]"),rowPointer3)="","",INDEX(INDIRECT("ALL["&amp;UNTANA7[#Headers]&amp;"]"),rowPointer3))</f>
        <v/>
      </c>
      <c r="O468" s="9" t="str">
        <f ca="1">IF(INDEX(INDIRECT("ALL["&amp;UNTANA7[#Headers]&amp;"]"),rowPointer3)="","",INDEX(INDIRECT("ALL["&amp;UNTANA7[#Headers]&amp;"]"),rowPointer3))</f>
        <v/>
      </c>
      <c r="P468" s="6" t="str">
        <f ca="1">IF(INDEX(INDIRECT("ALL["&amp;UNTANA7[#Headers]&amp;"]"),rowPointer3)="","",INDEX(INDIRECT("ALL["&amp;UNTANA7[#Headers]&amp;"]"),rowPointer3))</f>
        <v/>
      </c>
      <c r="Q468" s="9" t="str">
        <f ca="1">IF(INDEX(INDIRECT("ALL["&amp;UNTANA7[#Headers]&amp;"]"),rowPointer3)="","",INDEX(INDIRECT("ALL["&amp;UNTANA7[#Headers]&amp;"]"),rowPointer3))</f>
        <v/>
      </c>
      <c r="R468" s="9" t="str">
        <f ca="1">IF(INDEX(INDIRECT("ALL["&amp;UNTANA7[#Headers]&amp;"]"),rowPointer3)="","",INDEX(INDIRECT("ALL["&amp;UNTANA7[#Headers]&amp;"]"),rowPointer3))</f>
        <v/>
      </c>
      <c r="S468" s="6" t="str">
        <f ca="1">IF(INDEX(INDIRECT("ALL["&amp;UNTANA7[#Headers]&amp;"]"),rowPointer3)="","",INDEX(INDIRECT("ALL["&amp;UNTANA7[#Headers]&amp;"]"),rowPointer3))</f>
        <v/>
      </c>
      <c r="T468" s="4" t="str">
        <f ca="1">IF(INDEX(INDIRECT("ALL["&amp;UNTANA7[#Headers]&amp;"]"),rowPointer3)="","",INDEX(INDIRECT("ALL["&amp;UNTANA7[#Headers]&amp;"]"),rowPointer3))</f>
        <v/>
      </c>
      <c r="U468" s="4" t="str">
        <f ca="1">IF(INDEX(INDIRECT("ALL["&amp;UNTANA7[#Headers]&amp;"]"),rowPointer3)="","",INDEX(INDIRECT("ALL["&amp;UNTANA7[#Headers]&amp;"]"),rowPointer3))</f>
        <v/>
      </c>
      <c r="V468" s="9" t="str">
        <f ca="1">IF(INDEX(INDIRECT("ALL["&amp;UNTANA7[#Headers]&amp;"]"),rowPointer3)="","",INDEX(INDIRECT("ALL["&amp;UNTANA7[#Headers]&amp;"]"),rowPointer3))</f>
        <v/>
      </c>
      <c r="W468" s="6" t="str">
        <f ca="1">IF(INDEX(INDIRECT("ALL["&amp;UNTANA7[#Headers]&amp;"]"),rowPointer3)="","",INDEX(INDIRECT("ALL["&amp;UNTANA7[#Headers]&amp;"]"),rowPointer3))</f>
        <v/>
      </c>
    </row>
    <row r="469" spans="1:23" x14ac:dyDescent="0.25">
      <c r="A469" s="7">
        <v>465</v>
      </c>
      <c r="D469" s="6">
        <f t="shared" si="7"/>
        <v>465</v>
      </c>
      <c r="E469" s="6">
        <f ca="1">INDEX(INDIRECT("ALL["&amp;UNTANA7[#Headers]&amp;"]"),rowPointer3)</f>
        <v>87</v>
      </c>
      <c r="F469" s="2" t="str">
        <f ca="1">INDEX(INDIRECT("ALL["&amp;UNTANA7[#Headers]&amp;"]"),rowPointer3)</f>
        <v/>
      </c>
      <c r="G469" s="6" t="str">
        <f ca="1">IF(INDEX(INDIRECT("ALL["&amp;UNTANA7[#Headers]&amp;"]"),rowPointer3)="","",INDEX(INDIRECT("ALL["&amp;UNTANA7[#Headers]&amp;"]"),rowPointer3))</f>
        <v>GUNINDO</v>
      </c>
      <c r="H469" s="6" t="str">
        <f ca="1">IF(INDEX(INDIRECT("ALL["&amp;UNTANA7[#Headers]&amp;"]"),rowPointer3)="","",INDEX(INDIRECT("ALL["&amp;UNTANA7[#Headers]&amp;"]"),rowPointer3))</f>
        <v>UNTANA</v>
      </c>
      <c r="I469" s="6" t="str">
        <f ca="1">IF(INDEX(INDIRECT("ALL["&amp;UNTANA7[#Headers]&amp;"]"),rowPointer3)="","",INDEX(INDIRECT("ALL["&amp;UNTANA7[#Headers]&amp;"]"),rowPointer3))</f>
        <v>2300095</v>
      </c>
      <c r="J469" s="6" t="str">
        <f ca="1">IF(INDEX(INDIRECT("ALL["&amp;UNTANA7[#Headers]&amp;"]"),rowPointer3)="","",INDEX(INDIRECT("ALL["&amp;UNTANA7[#Headers]&amp;"]"),rowPointer3))</f>
        <v/>
      </c>
      <c r="K469" s="2">
        <f ca="1">IF(INDEX(INDIRECT("ALL["&amp;UNTANA7[#Headers]&amp;"]"),rowPointer3)="","",INDEX(INDIRECT("ALL["&amp;UNTANA7[#Headers]&amp;"]"),rowPointer3))</f>
        <v>44938</v>
      </c>
      <c r="L469" s="6" t="str">
        <f ca="1">IF(INDEX(INDIRECT("ALL["&amp;UNTANA7[#Headers]&amp;"]"),rowPointer3)="","",INDEX(INDIRECT("ALL["&amp;UNTANA7[#Headers]&amp;"]"),rowPointer3))</f>
        <v/>
      </c>
      <c r="M469" s="6" t="str">
        <f ca="1">IF(INDEX(INDIRECT("ALL["&amp;UNTANA7[#Headers]&amp;"]"),rowPointer3)="","",INDEX(INDIRECT("ALL["&amp;UNTANA7[#Headers]&amp;"]"),rowPointer3))</f>
        <v xml:space="preserve">OSS GUNINDO </v>
      </c>
      <c r="N469" s="6">
        <f ca="1">IF(INDEX(INDIRECT("ALL["&amp;UNTANA7[#Headers]&amp;"]"),rowPointer3)="","",INDEX(INDIRECT("ALL["&amp;UNTANA7[#Headers]&amp;"]"),rowPointer3))</f>
        <v>6</v>
      </c>
      <c r="O469" s="9">
        <f ca="1">IF(INDEX(INDIRECT("ALL["&amp;UNTANA7[#Headers]&amp;"]"),rowPointer3)="","",INDEX(INDIRECT("ALL["&amp;UNTANA7[#Headers]&amp;"]"),rowPointer3))</f>
        <v>360</v>
      </c>
      <c r="P469" s="6" t="str">
        <f ca="1">IF(INDEX(INDIRECT("ALL["&amp;UNTANA7[#Headers]&amp;"]"),rowPointer3)="","",INDEX(INDIRECT("ALL["&amp;UNTANA7[#Headers]&amp;"]"),rowPointer3))</f>
        <v>LSN</v>
      </c>
      <c r="Q469" s="9">
        <f ca="1">IF(INDEX(INDIRECT("ALL["&amp;UNTANA7[#Headers]&amp;"]"),rowPointer3)="","",INDEX(INDIRECT("ALL["&amp;UNTANA7[#Headers]&amp;"]"),rowPointer3))</f>
        <v>49200</v>
      </c>
      <c r="R469" s="9" t="str">
        <f ca="1">IF(INDEX(INDIRECT("ALL["&amp;UNTANA7[#Headers]&amp;"]"),rowPointer3)="","",INDEX(INDIRECT("ALL["&amp;UNTANA7[#Headers]&amp;"]"),rowPointer3))</f>
        <v/>
      </c>
      <c r="S469" s="6" t="str">
        <f ca="1">IF(INDEX(INDIRECT("ALL["&amp;UNTANA7[#Headers]&amp;"]"),rowPointer3)="","",INDEX(INDIRECT("ALL["&amp;UNTANA7[#Headers]&amp;"]"),rowPointer3))</f>
        <v>60 LSN</v>
      </c>
      <c r="T469" s="4">
        <f ca="1">IF(INDEX(INDIRECT("ALL["&amp;UNTANA7[#Headers]&amp;"]"),rowPointer3)="","",INDEX(INDIRECT("ALL["&amp;UNTANA7[#Headers]&amp;"]"),rowPointer3))</f>
        <v>0.05</v>
      </c>
      <c r="U469" s="4">
        <f ca="1">IF(INDEX(INDIRECT("ALL["&amp;UNTANA7[#Headers]&amp;"]"),rowPointer3)="","",INDEX(INDIRECT("ALL["&amp;UNTANA7[#Headers]&amp;"]"),rowPointer3))</f>
        <v>0.1</v>
      </c>
      <c r="V469" s="9" t="str">
        <f ca="1">IF(INDEX(INDIRECT("ALL["&amp;UNTANA7[#Headers]&amp;"]"),rowPointer3)="","",INDEX(INDIRECT("ALL["&amp;UNTANA7[#Headers]&amp;"]"),rowPointer3))</f>
        <v/>
      </c>
      <c r="W469" s="6" t="str">
        <f ca="1">IF(INDEX(INDIRECT("ALL["&amp;UNTANA7[#Headers]&amp;"]"),rowPointer3)="","",INDEX(INDIRECT("ALL["&amp;UNTANA7[#Headers]&amp;"]"),rowPointer3))</f>
        <v/>
      </c>
    </row>
    <row r="470" spans="1:23" x14ac:dyDescent="0.25">
      <c r="A470" s="7">
        <v>466</v>
      </c>
      <c r="D470" s="6">
        <f t="shared" si="7"/>
        <v>466</v>
      </c>
      <c r="E470" s="6" t="str">
        <f ca="1">INDEX(INDIRECT("ALL["&amp;UNTANA7[#Headers]&amp;"]"),rowPointer3)</f>
        <v/>
      </c>
      <c r="F470" s="2" t="str">
        <f ca="1">INDEX(INDIRECT("ALL["&amp;UNTANA7[#Headers]&amp;"]"),rowPointer3)</f>
        <v/>
      </c>
      <c r="G470" s="6" t="str">
        <f ca="1">IF(INDEX(INDIRECT("ALL["&amp;UNTANA7[#Headers]&amp;"]"),rowPointer3)="","",INDEX(INDIRECT("ALL["&amp;UNTANA7[#Headers]&amp;"]"),rowPointer3))</f>
        <v/>
      </c>
      <c r="H470" s="6" t="str">
        <f ca="1">IF(INDEX(INDIRECT("ALL["&amp;UNTANA7[#Headers]&amp;"]"),rowPointer3)="","",INDEX(INDIRECT("ALL["&amp;UNTANA7[#Headers]&amp;"]"),rowPointer3))</f>
        <v/>
      </c>
      <c r="I470" s="6" t="str">
        <f ca="1">IF(INDEX(INDIRECT("ALL["&amp;UNTANA7[#Headers]&amp;"]"),rowPointer3)="","",INDEX(INDIRECT("ALL["&amp;UNTANA7[#Headers]&amp;"]"),rowPointer3))</f>
        <v/>
      </c>
      <c r="J470" s="6" t="str">
        <f ca="1">IF(INDEX(INDIRECT("ALL["&amp;UNTANA7[#Headers]&amp;"]"),rowPointer3)="","",INDEX(INDIRECT("ALL["&amp;UNTANA7[#Headers]&amp;"]"),rowPointer3))</f>
        <v/>
      </c>
      <c r="K470" s="2" t="str">
        <f ca="1">IF(INDEX(INDIRECT("ALL["&amp;UNTANA7[#Headers]&amp;"]"),rowPointer3)="","",INDEX(INDIRECT("ALL["&amp;UNTANA7[#Headers]&amp;"]"),rowPointer3))</f>
        <v/>
      </c>
      <c r="L470" s="6" t="str">
        <f ca="1">IF(INDEX(INDIRECT("ALL["&amp;UNTANA7[#Headers]&amp;"]"),rowPointer3)="","",INDEX(INDIRECT("ALL["&amp;UNTANA7[#Headers]&amp;"]"),rowPointer3))</f>
        <v/>
      </c>
      <c r="M470" s="6" t="str">
        <f ca="1">IF(INDEX(INDIRECT("ALL["&amp;UNTANA7[#Headers]&amp;"]"),rowPointer3)="","",INDEX(INDIRECT("ALL["&amp;UNTANA7[#Headers]&amp;"]"),rowPointer3))</f>
        <v>GUNINDO FL COKLAT</v>
      </c>
      <c r="N470" s="6">
        <f ca="1">IF(INDEX(INDIRECT("ALL["&amp;UNTANA7[#Headers]&amp;"]"),rowPointer3)="","",INDEX(INDIRECT("ALL["&amp;UNTANA7[#Headers]&amp;"]"),rowPointer3))</f>
        <v>2</v>
      </c>
      <c r="O470" s="9">
        <f ca="1">IF(INDEX(INDIRECT("ALL["&amp;UNTANA7[#Headers]&amp;"]"),rowPointer3)="","",INDEX(INDIRECT("ALL["&amp;UNTANA7[#Headers]&amp;"]"),rowPointer3))</f>
        <v>40</v>
      </c>
      <c r="P470" s="6" t="str">
        <f ca="1">IF(INDEX(INDIRECT("ALL["&amp;UNTANA7[#Headers]&amp;"]"),rowPointer3)="","",INDEX(INDIRECT("ALL["&amp;UNTANA7[#Headers]&amp;"]"),rowPointer3))</f>
        <v>LSN</v>
      </c>
      <c r="Q470" s="9">
        <f ca="1">IF(INDEX(INDIRECT("ALL["&amp;UNTANA7[#Headers]&amp;"]"),rowPointer3)="","",INDEX(INDIRECT("ALL["&amp;UNTANA7[#Headers]&amp;"]"),rowPointer3))</f>
        <v>120000</v>
      </c>
      <c r="R470" s="9" t="str">
        <f ca="1">IF(INDEX(INDIRECT("ALL["&amp;UNTANA7[#Headers]&amp;"]"),rowPointer3)="","",INDEX(INDIRECT("ALL["&amp;UNTANA7[#Headers]&amp;"]"),rowPointer3))</f>
        <v/>
      </c>
      <c r="S470" s="6" t="str">
        <f ca="1">IF(INDEX(INDIRECT("ALL["&amp;UNTANA7[#Headers]&amp;"]"),rowPointer3)="","",INDEX(INDIRECT("ALL["&amp;UNTANA7[#Headers]&amp;"]"),rowPointer3))</f>
        <v>40 LSN</v>
      </c>
      <c r="T470" s="4">
        <f ca="1">IF(INDEX(INDIRECT("ALL["&amp;UNTANA7[#Headers]&amp;"]"),rowPointer3)="","",INDEX(INDIRECT("ALL["&amp;UNTANA7[#Headers]&amp;"]"),rowPointer3))</f>
        <v>0.05</v>
      </c>
      <c r="U470" s="4">
        <f ca="1">IF(INDEX(INDIRECT("ALL["&amp;UNTANA7[#Headers]&amp;"]"),rowPointer3)="","",INDEX(INDIRECT("ALL["&amp;UNTANA7[#Headers]&amp;"]"),rowPointer3))</f>
        <v>0.1</v>
      </c>
      <c r="V470" s="9" t="str">
        <f ca="1">IF(INDEX(INDIRECT("ALL["&amp;UNTANA7[#Headers]&amp;"]"),rowPointer3)="","",INDEX(INDIRECT("ALL["&amp;UNTANA7[#Headers]&amp;"]"),rowPointer3))</f>
        <v/>
      </c>
      <c r="W470" s="6" t="str">
        <f ca="1">IF(INDEX(INDIRECT("ALL["&amp;UNTANA7[#Headers]&amp;"]"),rowPointer3)="","",INDEX(INDIRECT("ALL["&amp;UNTANA7[#Headers]&amp;"]"),rowPointer3))</f>
        <v/>
      </c>
    </row>
    <row r="471" spans="1:23" x14ac:dyDescent="0.25">
      <c r="A471" s="7">
        <v>467</v>
      </c>
      <c r="D471" s="6">
        <f t="shared" si="7"/>
        <v>467</v>
      </c>
      <c r="E471" s="6" t="str">
        <f ca="1">INDEX(INDIRECT("ALL["&amp;UNTANA7[#Headers]&amp;"]"),rowPointer3)</f>
        <v/>
      </c>
      <c r="F471" s="2" t="str">
        <f ca="1">INDEX(INDIRECT("ALL["&amp;UNTANA7[#Headers]&amp;"]"),rowPointer3)</f>
        <v/>
      </c>
      <c r="G471" s="6" t="str">
        <f ca="1">IF(INDEX(INDIRECT("ALL["&amp;UNTANA7[#Headers]&amp;"]"),rowPointer3)="","",INDEX(INDIRECT("ALL["&amp;UNTANA7[#Headers]&amp;"]"),rowPointer3))</f>
        <v/>
      </c>
      <c r="H471" s="6" t="str">
        <f ca="1">IF(INDEX(INDIRECT("ALL["&amp;UNTANA7[#Headers]&amp;"]"),rowPointer3)="","",INDEX(INDIRECT("ALL["&amp;UNTANA7[#Headers]&amp;"]"),rowPointer3))</f>
        <v/>
      </c>
      <c r="I471" s="6" t="str">
        <f ca="1">IF(INDEX(INDIRECT("ALL["&amp;UNTANA7[#Headers]&amp;"]"),rowPointer3)="","",INDEX(INDIRECT("ALL["&amp;UNTANA7[#Headers]&amp;"]"),rowPointer3))</f>
        <v/>
      </c>
      <c r="J471" s="6" t="str">
        <f ca="1">IF(INDEX(INDIRECT("ALL["&amp;UNTANA7[#Headers]&amp;"]"),rowPointer3)="","",INDEX(INDIRECT("ALL["&amp;UNTANA7[#Headers]&amp;"]"),rowPointer3))</f>
        <v/>
      </c>
      <c r="K471" s="2" t="str">
        <f ca="1">IF(INDEX(INDIRECT("ALL["&amp;UNTANA7[#Headers]&amp;"]"),rowPointer3)="","",INDEX(INDIRECT("ALL["&amp;UNTANA7[#Headers]&amp;"]"),rowPointer3))</f>
        <v/>
      </c>
      <c r="L471" s="6" t="str">
        <f ca="1">IF(INDEX(INDIRECT("ALL["&amp;UNTANA7[#Headers]&amp;"]"),rowPointer3)="","",INDEX(INDIRECT("ALL["&amp;UNTANA7[#Headers]&amp;"]"),rowPointer3))</f>
        <v/>
      </c>
      <c r="M471" s="6" t="str">
        <f ca="1">IF(INDEX(INDIRECT("ALL["&amp;UNTANA7[#Headers]&amp;"]"),rowPointer3)="","",INDEX(INDIRECT("ALL["&amp;UNTANA7[#Headers]&amp;"]"),rowPointer3))</f>
        <v/>
      </c>
      <c r="N471" s="6" t="str">
        <f ca="1">IF(INDEX(INDIRECT("ALL["&amp;UNTANA7[#Headers]&amp;"]"),rowPointer3)="","",INDEX(INDIRECT("ALL["&amp;UNTANA7[#Headers]&amp;"]"),rowPointer3))</f>
        <v/>
      </c>
      <c r="O471" s="9" t="str">
        <f ca="1">IF(INDEX(INDIRECT("ALL["&amp;UNTANA7[#Headers]&amp;"]"),rowPointer3)="","",INDEX(INDIRECT("ALL["&amp;UNTANA7[#Headers]&amp;"]"),rowPointer3))</f>
        <v/>
      </c>
      <c r="P471" s="6" t="str">
        <f ca="1">IF(INDEX(INDIRECT("ALL["&amp;UNTANA7[#Headers]&amp;"]"),rowPointer3)="","",INDEX(INDIRECT("ALL["&amp;UNTANA7[#Headers]&amp;"]"),rowPointer3))</f>
        <v/>
      </c>
      <c r="Q471" s="9" t="str">
        <f ca="1">IF(INDEX(INDIRECT("ALL["&amp;UNTANA7[#Headers]&amp;"]"),rowPointer3)="","",INDEX(INDIRECT("ALL["&amp;UNTANA7[#Headers]&amp;"]"),rowPointer3))</f>
        <v/>
      </c>
      <c r="R471" s="9" t="str">
        <f ca="1">IF(INDEX(INDIRECT("ALL["&amp;UNTANA7[#Headers]&amp;"]"),rowPointer3)="","",INDEX(INDIRECT("ALL["&amp;UNTANA7[#Headers]&amp;"]"),rowPointer3))</f>
        <v/>
      </c>
      <c r="S471" s="6" t="str">
        <f ca="1">IF(INDEX(INDIRECT("ALL["&amp;UNTANA7[#Headers]&amp;"]"),rowPointer3)="","",INDEX(INDIRECT("ALL["&amp;UNTANA7[#Headers]&amp;"]"),rowPointer3))</f>
        <v/>
      </c>
      <c r="T471" s="4" t="str">
        <f ca="1">IF(INDEX(INDIRECT("ALL["&amp;UNTANA7[#Headers]&amp;"]"),rowPointer3)="","",INDEX(INDIRECT("ALL["&amp;UNTANA7[#Headers]&amp;"]"),rowPointer3))</f>
        <v/>
      </c>
      <c r="U471" s="4" t="str">
        <f ca="1">IF(INDEX(INDIRECT("ALL["&amp;UNTANA7[#Headers]&amp;"]"),rowPointer3)="","",INDEX(INDIRECT("ALL["&amp;UNTANA7[#Headers]&amp;"]"),rowPointer3))</f>
        <v/>
      </c>
      <c r="V471" s="9" t="str">
        <f ca="1">IF(INDEX(INDIRECT("ALL["&amp;UNTANA7[#Headers]&amp;"]"),rowPointer3)="","",INDEX(INDIRECT("ALL["&amp;UNTANA7[#Headers]&amp;"]"),rowPointer3))</f>
        <v/>
      </c>
      <c r="W471" s="6" t="str">
        <f ca="1">IF(INDEX(INDIRECT("ALL["&amp;UNTANA7[#Headers]&amp;"]"),rowPointer3)="","",INDEX(INDIRECT("ALL["&amp;UNTANA7[#Headers]&amp;"]"),rowPointer3))</f>
        <v/>
      </c>
    </row>
    <row r="472" spans="1:23" x14ac:dyDescent="0.25">
      <c r="A472" s="7">
        <v>468</v>
      </c>
      <c r="D472" s="6">
        <f t="shared" si="7"/>
        <v>468</v>
      </c>
      <c r="E472" s="6">
        <f ca="1">INDEX(INDIRECT("ALL["&amp;UNTANA7[#Headers]&amp;"]"),rowPointer3)</f>
        <v>88</v>
      </c>
      <c r="F472" s="2" t="str">
        <f ca="1">INDEX(INDIRECT("ALL["&amp;UNTANA7[#Headers]&amp;"]"),rowPointer3)</f>
        <v/>
      </c>
      <c r="G472" s="6" t="str">
        <f ca="1">IF(INDEX(INDIRECT("ALL["&amp;UNTANA7[#Headers]&amp;"]"),rowPointer3)="","",INDEX(INDIRECT("ALL["&amp;UNTANA7[#Headers]&amp;"]"),rowPointer3))</f>
        <v>DUTA BUANA</v>
      </c>
      <c r="H472" s="6" t="str">
        <f ca="1">IF(INDEX(INDIRECT("ALL["&amp;UNTANA7[#Headers]&amp;"]"),rowPointer3)="","",INDEX(INDIRECT("ALL["&amp;UNTANA7[#Headers]&amp;"]"),rowPointer3))</f>
        <v>UNTANA</v>
      </c>
      <c r="I472" s="6" t="str">
        <f ca="1">IF(INDEX(INDIRECT("ALL["&amp;UNTANA7[#Headers]&amp;"]"),rowPointer3)="","",INDEX(INDIRECT("ALL["&amp;UNTANA7[#Headers]&amp;"]"),rowPointer3))</f>
        <v>HM/018/01-23-H</v>
      </c>
      <c r="J472" s="6" t="str">
        <f ca="1">IF(INDEX(INDIRECT("ALL["&amp;UNTANA7[#Headers]&amp;"]"),rowPointer3)="","",INDEX(INDIRECT("ALL["&amp;UNTANA7[#Headers]&amp;"]"),rowPointer3))</f>
        <v/>
      </c>
      <c r="K472" s="2">
        <f ca="1">IF(INDEX(INDIRECT("ALL["&amp;UNTANA7[#Headers]&amp;"]"),rowPointer3)="","",INDEX(INDIRECT("ALL["&amp;UNTANA7[#Headers]&amp;"]"),rowPointer3))</f>
        <v>44939</v>
      </c>
      <c r="L472" s="6" t="str">
        <f ca="1">IF(INDEX(INDIRECT("ALL["&amp;UNTANA7[#Headers]&amp;"]"),rowPointer3)="","",INDEX(INDIRECT("ALL["&amp;UNTANA7[#Headers]&amp;"]"),rowPointer3))</f>
        <v/>
      </c>
      <c r="M472" s="6" t="str">
        <f ca="1">IF(INDEX(INDIRECT("ALL["&amp;UNTANA7[#Headers]&amp;"]"),rowPointer3)="","",INDEX(INDIRECT("ALL["&amp;UNTANA7[#Headers]&amp;"]"),rowPointer3))</f>
        <v>ACRYLIC COLOUR TF-AC-003 (18 X 6ML)</v>
      </c>
      <c r="N472" s="6">
        <f ca="1">IF(INDEX(INDIRECT("ALL["&amp;UNTANA7[#Headers]&amp;"]"),rowPointer3)="","",INDEX(INDIRECT("ALL["&amp;UNTANA7[#Headers]&amp;"]"),rowPointer3))</f>
        <v>3</v>
      </c>
      <c r="O472" s="9">
        <f ca="1">IF(INDEX(INDIRECT("ALL["&amp;UNTANA7[#Headers]&amp;"]"),rowPointer3)="","",INDEX(INDIRECT("ALL["&amp;UNTANA7[#Headers]&amp;"]"),rowPointer3))</f>
        <v>216</v>
      </c>
      <c r="P472" s="6" t="str">
        <f ca="1">IF(INDEX(INDIRECT("ALL["&amp;UNTANA7[#Headers]&amp;"]"),rowPointer3)="","",INDEX(INDIRECT("ALL["&amp;UNTANA7[#Headers]&amp;"]"),rowPointer3))</f>
        <v>SET</v>
      </c>
      <c r="Q472" s="9">
        <f ca="1">IF(INDEX(INDIRECT("ALL["&amp;UNTANA7[#Headers]&amp;"]"),rowPointer3)="","",INDEX(INDIRECT("ALL["&amp;UNTANA7[#Headers]&amp;"]"),rowPointer3))</f>
        <v>23500</v>
      </c>
      <c r="R472" s="9" t="str">
        <f ca="1">IF(INDEX(INDIRECT("ALL["&amp;UNTANA7[#Headers]&amp;"]"),rowPointer3)="","",INDEX(INDIRECT("ALL["&amp;UNTANA7[#Headers]&amp;"]"),rowPointer3))</f>
        <v/>
      </c>
      <c r="S472" s="6" t="str">
        <f ca="1">IF(INDEX(INDIRECT("ALL["&amp;UNTANA7[#Headers]&amp;"]"),rowPointer3)="","",INDEX(INDIRECT("ALL["&amp;UNTANA7[#Headers]&amp;"]"),rowPointer3))</f>
        <v>72 SET</v>
      </c>
      <c r="T472" s="4" t="str">
        <f ca="1">IF(INDEX(INDIRECT("ALL["&amp;UNTANA7[#Headers]&amp;"]"),rowPointer3)="","",INDEX(INDIRECT("ALL["&amp;UNTANA7[#Headers]&amp;"]"),rowPointer3))</f>
        <v/>
      </c>
      <c r="U472" s="4" t="str">
        <f ca="1">IF(INDEX(INDIRECT("ALL["&amp;UNTANA7[#Headers]&amp;"]"),rowPointer3)="","",INDEX(INDIRECT("ALL["&amp;UNTANA7[#Headers]&amp;"]"),rowPointer3))</f>
        <v/>
      </c>
      <c r="V472" s="9" t="str">
        <f ca="1">IF(INDEX(INDIRECT("ALL["&amp;UNTANA7[#Headers]&amp;"]"),rowPointer3)="","",INDEX(INDIRECT("ALL["&amp;UNTANA7[#Headers]&amp;"]"),rowPointer3))</f>
        <v/>
      </c>
      <c r="W472" s="6" t="str">
        <f ca="1">IF(INDEX(INDIRECT("ALL["&amp;UNTANA7[#Headers]&amp;"]"),rowPointer3)="","",INDEX(INDIRECT("ALL["&amp;UNTANA7[#Headers]&amp;"]"),rowPointer3))</f>
        <v/>
      </c>
    </row>
    <row r="473" spans="1:23" x14ac:dyDescent="0.25">
      <c r="A473" s="7">
        <v>469</v>
      </c>
      <c r="D473" s="6">
        <f t="shared" si="7"/>
        <v>469</v>
      </c>
      <c r="E473" s="6" t="str">
        <f ca="1">INDEX(INDIRECT("ALL["&amp;UNTANA7[#Headers]&amp;"]"),rowPointer3)</f>
        <v/>
      </c>
      <c r="F473" s="2" t="str">
        <f ca="1">INDEX(INDIRECT("ALL["&amp;UNTANA7[#Headers]&amp;"]"),rowPointer3)</f>
        <v/>
      </c>
      <c r="G473" s="6" t="str">
        <f ca="1">IF(INDEX(INDIRECT("ALL["&amp;UNTANA7[#Headers]&amp;"]"),rowPointer3)="","",INDEX(INDIRECT("ALL["&amp;UNTANA7[#Headers]&amp;"]"),rowPointer3))</f>
        <v/>
      </c>
      <c r="H473" s="6" t="str">
        <f ca="1">IF(INDEX(INDIRECT("ALL["&amp;UNTANA7[#Headers]&amp;"]"),rowPointer3)="","",INDEX(INDIRECT("ALL["&amp;UNTANA7[#Headers]&amp;"]"),rowPointer3))</f>
        <v/>
      </c>
      <c r="I473" s="6" t="str">
        <f ca="1">IF(INDEX(INDIRECT("ALL["&amp;UNTANA7[#Headers]&amp;"]"),rowPointer3)="","",INDEX(INDIRECT("ALL["&amp;UNTANA7[#Headers]&amp;"]"),rowPointer3))</f>
        <v/>
      </c>
      <c r="J473" s="6" t="str">
        <f ca="1">IF(INDEX(INDIRECT("ALL["&amp;UNTANA7[#Headers]&amp;"]"),rowPointer3)="","",INDEX(INDIRECT("ALL["&amp;UNTANA7[#Headers]&amp;"]"),rowPointer3))</f>
        <v/>
      </c>
      <c r="K473" s="2" t="str">
        <f ca="1">IF(INDEX(INDIRECT("ALL["&amp;UNTANA7[#Headers]&amp;"]"),rowPointer3)="","",INDEX(INDIRECT("ALL["&amp;UNTANA7[#Headers]&amp;"]"),rowPointer3))</f>
        <v/>
      </c>
      <c r="L473" s="6" t="str">
        <f ca="1">IF(INDEX(INDIRECT("ALL["&amp;UNTANA7[#Headers]&amp;"]"),rowPointer3)="","",INDEX(INDIRECT("ALL["&amp;UNTANA7[#Headers]&amp;"]"),rowPointer3))</f>
        <v/>
      </c>
      <c r="M473" s="6" t="str">
        <f ca="1">IF(INDEX(INDIRECT("ALL["&amp;UNTANA7[#Headers]&amp;"]"),rowPointer3)="","",INDEX(INDIRECT("ALL["&amp;UNTANA7[#Headers]&amp;"]"),rowPointer3))</f>
        <v/>
      </c>
      <c r="N473" s="6" t="str">
        <f ca="1">IF(INDEX(INDIRECT("ALL["&amp;UNTANA7[#Headers]&amp;"]"),rowPointer3)="","",INDEX(INDIRECT("ALL["&amp;UNTANA7[#Headers]&amp;"]"),rowPointer3))</f>
        <v/>
      </c>
      <c r="O473" s="9" t="str">
        <f ca="1">IF(INDEX(INDIRECT("ALL["&amp;UNTANA7[#Headers]&amp;"]"),rowPointer3)="","",INDEX(INDIRECT("ALL["&amp;UNTANA7[#Headers]&amp;"]"),rowPointer3))</f>
        <v/>
      </c>
      <c r="P473" s="6" t="str">
        <f ca="1">IF(INDEX(INDIRECT("ALL["&amp;UNTANA7[#Headers]&amp;"]"),rowPointer3)="","",INDEX(INDIRECT("ALL["&amp;UNTANA7[#Headers]&amp;"]"),rowPointer3))</f>
        <v/>
      </c>
      <c r="Q473" s="9" t="str">
        <f ca="1">IF(INDEX(INDIRECT("ALL["&amp;UNTANA7[#Headers]&amp;"]"),rowPointer3)="","",INDEX(INDIRECT("ALL["&amp;UNTANA7[#Headers]&amp;"]"),rowPointer3))</f>
        <v/>
      </c>
      <c r="R473" s="9" t="str">
        <f ca="1">IF(INDEX(INDIRECT("ALL["&amp;UNTANA7[#Headers]&amp;"]"),rowPointer3)="","",INDEX(INDIRECT("ALL["&amp;UNTANA7[#Headers]&amp;"]"),rowPointer3))</f>
        <v/>
      </c>
      <c r="S473" s="6" t="str">
        <f ca="1">IF(INDEX(INDIRECT("ALL["&amp;UNTANA7[#Headers]&amp;"]"),rowPointer3)="","",INDEX(INDIRECT("ALL["&amp;UNTANA7[#Headers]&amp;"]"),rowPointer3))</f>
        <v/>
      </c>
      <c r="T473" s="4" t="str">
        <f ca="1">IF(INDEX(INDIRECT("ALL["&amp;UNTANA7[#Headers]&amp;"]"),rowPointer3)="","",INDEX(INDIRECT("ALL["&amp;UNTANA7[#Headers]&amp;"]"),rowPointer3))</f>
        <v/>
      </c>
      <c r="U473" s="4" t="str">
        <f ca="1">IF(INDEX(INDIRECT("ALL["&amp;UNTANA7[#Headers]&amp;"]"),rowPointer3)="","",INDEX(INDIRECT("ALL["&amp;UNTANA7[#Headers]&amp;"]"),rowPointer3))</f>
        <v/>
      </c>
      <c r="V473" s="9" t="str">
        <f ca="1">IF(INDEX(INDIRECT("ALL["&amp;UNTANA7[#Headers]&amp;"]"),rowPointer3)="","",INDEX(INDIRECT("ALL["&amp;UNTANA7[#Headers]&amp;"]"),rowPointer3))</f>
        <v/>
      </c>
      <c r="W473" s="6" t="str">
        <f ca="1">IF(INDEX(INDIRECT("ALL["&amp;UNTANA7[#Headers]&amp;"]"),rowPointer3)="","",INDEX(INDIRECT("ALL["&amp;UNTANA7[#Headers]&amp;"]"),rowPointer3))</f>
        <v/>
      </c>
    </row>
    <row r="474" spans="1:23" x14ac:dyDescent="0.25">
      <c r="A474" s="7">
        <v>470</v>
      </c>
      <c r="D474" s="6">
        <f t="shared" si="7"/>
        <v>470</v>
      </c>
      <c r="E474" s="6">
        <f ca="1">INDEX(INDIRECT("ALL["&amp;UNTANA7[#Headers]&amp;"]"),rowPointer3)</f>
        <v>89</v>
      </c>
      <c r="F474" s="2">
        <f ca="1">INDEX(INDIRECT("ALL["&amp;UNTANA7[#Headers]&amp;"]"),rowPointer3)</f>
        <v>44944</v>
      </c>
      <c r="G474" s="6" t="str">
        <f ca="1">IF(INDEX(INDIRECT("ALL["&amp;UNTANA7[#Headers]&amp;"]"),rowPointer3)="","",INDEX(INDIRECT("ALL["&amp;UNTANA7[#Headers]&amp;"]"),rowPointer3))</f>
        <v>ATALI MAKMUR</v>
      </c>
      <c r="H474" s="6" t="str">
        <f ca="1">IF(INDEX(INDIRECT("ALL["&amp;UNTANA7[#Headers]&amp;"]"),rowPointer3)="","",INDEX(INDIRECT("ALL["&amp;UNTANA7[#Headers]&amp;"]"),rowPointer3))</f>
        <v>ARTO MORO</v>
      </c>
      <c r="I474" s="6" t="str">
        <f ca="1">IF(INDEX(INDIRECT("ALL["&amp;UNTANA7[#Headers]&amp;"]"),rowPointer3)="","",INDEX(INDIRECT("ALL["&amp;UNTANA7[#Headers]&amp;"]"),rowPointer3))</f>
        <v>SA230100823</v>
      </c>
      <c r="J474" s="6" t="str">
        <f ca="1">IF(INDEX(INDIRECT("ALL["&amp;UNTANA7[#Headers]&amp;"]"),rowPointer3)="","",INDEX(INDIRECT("ALL["&amp;UNTANA7[#Headers]&amp;"]"),rowPointer3))</f>
        <v/>
      </c>
      <c r="K474" s="2">
        <f ca="1">IF(INDEX(INDIRECT("ALL["&amp;UNTANA7[#Headers]&amp;"]"),rowPointer3)="","",INDEX(INDIRECT("ALL["&amp;UNTANA7[#Headers]&amp;"]"),rowPointer3))</f>
        <v>44939</v>
      </c>
      <c r="L474" s="6" t="str">
        <f ca="1">IF(INDEX(INDIRECT("ALL["&amp;UNTANA7[#Headers]&amp;"]"),rowPointer3)="","",INDEX(INDIRECT("ALL["&amp;UNTANA7[#Headers]&amp;"]"),rowPointer3))</f>
        <v/>
      </c>
      <c r="M474" s="6" t="str">
        <f ca="1">IF(INDEX(INDIRECT("ALL["&amp;UNTANA7[#Headers]&amp;"]"),rowPointer3)="","",INDEX(INDIRECT("ALL["&amp;UNTANA7[#Headers]&amp;"]"),rowPointer3))</f>
        <v>SCISSOR SC-828 JK</v>
      </c>
      <c r="N474" s="6">
        <f ca="1">IF(INDEX(INDIRECT("ALL["&amp;UNTANA7[#Headers]&amp;"]"),rowPointer3)="","",INDEX(INDIRECT("ALL["&amp;UNTANA7[#Headers]&amp;"]"),rowPointer3))</f>
        <v>2</v>
      </c>
      <c r="O474" s="9">
        <f ca="1">IF(INDEX(INDIRECT("ALL["&amp;UNTANA7[#Headers]&amp;"]"),rowPointer3)="","",INDEX(INDIRECT("ALL["&amp;UNTANA7[#Headers]&amp;"]"),rowPointer3))</f>
        <v>288</v>
      </c>
      <c r="P474" s="6" t="str">
        <f ca="1">IF(INDEX(INDIRECT("ALL["&amp;UNTANA7[#Headers]&amp;"]"),rowPointer3)="","",INDEX(INDIRECT("ALL["&amp;UNTANA7[#Headers]&amp;"]"),rowPointer3))</f>
        <v>PCS</v>
      </c>
      <c r="Q474" s="9">
        <f ca="1">IF(INDEX(INDIRECT("ALL["&amp;UNTANA7[#Headers]&amp;"]"),rowPointer3)="","",INDEX(INDIRECT("ALL["&amp;UNTANA7[#Headers]&amp;"]"),rowPointer3))</f>
        <v>4350</v>
      </c>
      <c r="R474" s="9" t="str">
        <f ca="1">IF(INDEX(INDIRECT("ALL["&amp;UNTANA7[#Headers]&amp;"]"),rowPointer3)="","",INDEX(INDIRECT("ALL["&amp;UNTANA7[#Headers]&amp;"]"),rowPointer3))</f>
        <v/>
      </c>
      <c r="S474" s="6" t="str">
        <f ca="1">IF(INDEX(INDIRECT("ALL["&amp;UNTANA7[#Headers]&amp;"]"),rowPointer3)="","",INDEX(INDIRECT("ALL["&amp;UNTANA7[#Headers]&amp;"]"),rowPointer3))</f>
        <v>12 BOX X 12 PCS</v>
      </c>
      <c r="T474" s="4">
        <f ca="1">IF(INDEX(INDIRECT("ALL["&amp;UNTANA7[#Headers]&amp;"]"),rowPointer3)="","",INDEX(INDIRECT("ALL["&amp;UNTANA7[#Headers]&amp;"]"),rowPointer3))</f>
        <v>0.125</v>
      </c>
      <c r="U474" s="4">
        <f ca="1">IF(INDEX(INDIRECT("ALL["&amp;UNTANA7[#Headers]&amp;"]"),rowPointer3)="","",INDEX(INDIRECT("ALL["&amp;UNTANA7[#Headers]&amp;"]"),rowPointer3))</f>
        <v>0.05</v>
      </c>
      <c r="V474" s="9" t="str">
        <f ca="1">IF(INDEX(INDIRECT("ALL["&amp;UNTANA7[#Headers]&amp;"]"),rowPointer3)="","",INDEX(INDIRECT("ALL["&amp;UNTANA7[#Headers]&amp;"]"),rowPointer3))</f>
        <v/>
      </c>
      <c r="W474" s="6" t="str">
        <f ca="1">IF(INDEX(INDIRECT("ALL["&amp;UNTANA7[#Headers]&amp;"]"),rowPointer3)="","",INDEX(INDIRECT("ALL["&amp;UNTANA7[#Headers]&amp;"]"),rowPointer3))</f>
        <v/>
      </c>
    </row>
    <row r="475" spans="1:23" x14ac:dyDescent="0.25">
      <c r="A475" s="7">
        <v>471</v>
      </c>
      <c r="D475" s="6">
        <f t="shared" si="7"/>
        <v>471</v>
      </c>
      <c r="E475" s="6" t="str">
        <f ca="1">INDEX(INDIRECT("ALL["&amp;UNTANA7[#Headers]&amp;"]"),rowPointer3)</f>
        <v/>
      </c>
      <c r="F475" s="2" t="str">
        <f ca="1">INDEX(INDIRECT("ALL["&amp;UNTANA7[#Headers]&amp;"]"),rowPointer3)</f>
        <v/>
      </c>
      <c r="G475" s="6" t="str">
        <f ca="1">IF(INDEX(INDIRECT("ALL["&amp;UNTANA7[#Headers]&amp;"]"),rowPointer3)="","",INDEX(INDIRECT("ALL["&amp;UNTANA7[#Headers]&amp;"]"),rowPointer3))</f>
        <v/>
      </c>
      <c r="H475" s="6" t="str">
        <f ca="1">IF(INDEX(INDIRECT("ALL["&amp;UNTANA7[#Headers]&amp;"]"),rowPointer3)="","",INDEX(INDIRECT("ALL["&amp;UNTANA7[#Headers]&amp;"]"),rowPointer3))</f>
        <v/>
      </c>
      <c r="I475" s="6" t="str">
        <f ca="1">IF(INDEX(INDIRECT("ALL["&amp;UNTANA7[#Headers]&amp;"]"),rowPointer3)="","",INDEX(INDIRECT("ALL["&amp;UNTANA7[#Headers]&amp;"]"),rowPointer3))</f>
        <v/>
      </c>
      <c r="J475" s="6" t="str">
        <f ca="1">IF(INDEX(INDIRECT("ALL["&amp;UNTANA7[#Headers]&amp;"]"),rowPointer3)="","",INDEX(INDIRECT("ALL["&amp;UNTANA7[#Headers]&amp;"]"),rowPointer3))</f>
        <v/>
      </c>
      <c r="K475" s="2" t="str">
        <f ca="1">IF(INDEX(INDIRECT("ALL["&amp;UNTANA7[#Headers]&amp;"]"),rowPointer3)="","",INDEX(INDIRECT("ALL["&amp;UNTANA7[#Headers]&amp;"]"),rowPointer3))</f>
        <v/>
      </c>
      <c r="L475" s="6" t="str">
        <f ca="1">IF(INDEX(INDIRECT("ALL["&amp;UNTANA7[#Headers]&amp;"]"),rowPointer3)="","",INDEX(INDIRECT("ALL["&amp;UNTANA7[#Headers]&amp;"]"),rowPointer3))</f>
        <v/>
      </c>
      <c r="M475" s="6" t="str">
        <f ca="1">IF(INDEX(INDIRECT("ALL["&amp;UNTANA7[#Headers]&amp;"]"),rowPointer3)="","",INDEX(INDIRECT("ALL["&amp;UNTANA7[#Headers]&amp;"]"),rowPointer3))</f>
        <v>SCISSOR SC-838 JK</v>
      </c>
      <c r="N475" s="6">
        <f ca="1">IF(INDEX(INDIRECT("ALL["&amp;UNTANA7[#Headers]&amp;"]"),rowPointer3)="","",INDEX(INDIRECT("ALL["&amp;UNTANA7[#Headers]&amp;"]"),rowPointer3))</f>
        <v>2</v>
      </c>
      <c r="O475" s="9">
        <f ca="1">IF(INDEX(INDIRECT("ALL["&amp;UNTANA7[#Headers]&amp;"]"),rowPointer3)="","",INDEX(INDIRECT("ALL["&amp;UNTANA7[#Headers]&amp;"]"),rowPointer3))</f>
        <v>288</v>
      </c>
      <c r="P475" s="6" t="str">
        <f ca="1">IF(INDEX(INDIRECT("ALL["&amp;UNTANA7[#Headers]&amp;"]"),rowPointer3)="","",INDEX(INDIRECT("ALL["&amp;UNTANA7[#Headers]&amp;"]"),rowPointer3))</f>
        <v>PCS</v>
      </c>
      <c r="Q475" s="9">
        <f ca="1">IF(INDEX(INDIRECT("ALL["&amp;UNTANA7[#Headers]&amp;"]"),rowPointer3)="","",INDEX(INDIRECT("ALL["&amp;UNTANA7[#Headers]&amp;"]"),rowPointer3))</f>
        <v>6500</v>
      </c>
      <c r="R475" s="9" t="str">
        <f ca="1">IF(INDEX(INDIRECT("ALL["&amp;UNTANA7[#Headers]&amp;"]"),rowPointer3)="","",INDEX(INDIRECT("ALL["&amp;UNTANA7[#Headers]&amp;"]"),rowPointer3))</f>
        <v/>
      </c>
      <c r="S475" s="6" t="str">
        <f ca="1">IF(INDEX(INDIRECT("ALL["&amp;UNTANA7[#Headers]&amp;"]"),rowPointer3)="","",INDEX(INDIRECT("ALL["&amp;UNTANA7[#Headers]&amp;"]"),rowPointer3))</f>
        <v>12 BOX X 12 PCS</v>
      </c>
      <c r="T475" s="4">
        <f ca="1">IF(INDEX(INDIRECT("ALL["&amp;UNTANA7[#Headers]&amp;"]"),rowPointer3)="","",INDEX(INDIRECT("ALL["&amp;UNTANA7[#Headers]&amp;"]"),rowPointer3))</f>
        <v>0.125</v>
      </c>
      <c r="U475" s="4">
        <f ca="1">IF(INDEX(INDIRECT("ALL["&amp;UNTANA7[#Headers]&amp;"]"),rowPointer3)="","",INDEX(INDIRECT("ALL["&amp;UNTANA7[#Headers]&amp;"]"),rowPointer3))</f>
        <v>0.05</v>
      </c>
      <c r="V475" s="9" t="str">
        <f ca="1">IF(INDEX(INDIRECT("ALL["&amp;UNTANA7[#Headers]&amp;"]"),rowPointer3)="","",INDEX(INDIRECT("ALL["&amp;UNTANA7[#Headers]&amp;"]"),rowPointer3))</f>
        <v/>
      </c>
      <c r="W475" s="6" t="str">
        <f ca="1">IF(INDEX(INDIRECT("ALL["&amp;UNTANA7[#Headers]&amp;"]"),rowPointer3)="","",INDEX(INDIRECT("ALL["&amp;UNTANA7[#Headers]&amp;"]"),rowPointer3))</f>
        <v/>
      </c>
    </row>
    <row r="476" spans="1:23" x14ac:dyDescent="0.25">
      <c r="A476" s="7">
        <v>472</v>
      </c>
      <c r="D476" s="6">
        <f t="shared" si="7"/>
        <v>472</v>
      </c>
      <c r="E476" s="6" t="str">
        <f ca="1">INDEX(INDIRECT("ALL["&amp;UNTANA7[#Headers]&amp;"]"),rowPointer3)</f>
        <v/>
      </c>
      <c r="F476" s="2" t="str">
        <f ca="1">INDEX(INDIRECT("ALL["&amp;UNTANA7[#Headers]&amp;"]"),rowPointer3)</f>
        <v/>
      </c>
      <c r="G476" s="6" t="str">
        <f ca="1">IF(INDEX(INDIRECT("ALL["&amp;UNTANA7[#Headers]&amp;"]"),rowPointer3)="","",INDEX(INDIRECT("ALL["&amp;UNTANA7[#Headers]&amp;"]"),rowPointer3))</f>
        <v/>
      </c>
      <c r="H476" s="6" t="str">
        <f ca="1">IF(INDEX(INDIRECT("ALL["&amp;UNTANA7[#Headers]&amp;"]"),rowPointer3)="","",INDEX(INDIRECT("ALL["&amp;UNTANA7[#Headers]&amp;"]"),rowPointer3))</f>
        <v/>
      </c>
      <c r="I476" s="6" t="str">
        <f ca="1">IF(INDEX(INDIRECT("ALL["&amp;UNTANA7[#Headers]&amp;"]"),rowPointer3)="","",INDEX(INDIRECT("ALL["&amp;UNTANA7[#Headers]&amp;"]"),rowPointer3))</f>
        <v/>
      </c>
      <c r="J476" s="6" t="str">
        <f ca="1">IF(INDEX(INDIRECT("ALL["&amp;UNTANA7[#Headers]&amp;"]"),rowPointer3)="","",INDEX(INDIRECT("ALL["&amp;UNTANA7[#Headers]&amp;"]"),rowPointer3))</f>
        <v/>
      </c>
      <c r="K476" s="2" t="str">
        <f ca="1">IF(INDEX(INDIRECT("ALL["&amp;UNTANA7[#Headers]&amp;"]"),rowPointer3)="","",INDEX(INDIRECT("ALL["&amp;UNTANA7[#Headers]&amp;"]"),rowPointer3))</f>
        <v/>
      </c>
      <c r="L476" s="6" t="str">
        <f ca="1">IF(INDEX(INDIRECT("ALL["&amp;UNTANA7[#Headers]&amp;"]"),rowPointer3)="","",INDEX(INDIRECT("ALL["&amp;UNTANA7[#Headers]&amp;"]"),rowPointer3))</f>
        <v/>
      </c>
      <c r="M476" s="6" t="str">
        <f ca="1">IF(INDEX(INDIRECT("ALL["&amp;UNTANA7[#Headers]&amp;"]"),rowPointer3)="","",INDEX(INDIRECT("ALL["&amp;UNTANA7[#Headers]&amp;"]"),rowPointer3))</f>
        <v>SCISSOR SC-848 JK</v>
      </c>
      <c r="N476" s="6">
        <f ca="1">IF(INDEX(INDIRECT("ALL["&amp;UNTANA7[#Headers]&amp;"]"),rowPointer3)="","",INDEX(INDIRECT("ALL["&amp;UNTANA7[#Headers]&amp;"]"),rowPointer3))</f>
        <v>2</v>
      </c>
      <c r="O476" s="9">
        <f ca="1">IF(INDEX(INDIRECT("ALL["&amp;UNTANA7[#Headers]&amp;"]"),rowPointer3)="","",INDEX(INDIRECT("ALL["&amp;UNTANA7[#Headers]&amp;"]"),rowPointer3))</f>
        <v>288</v>
      </c>
      <c r="P476" s="6" t="str">
        <f ca="1">IF(INDEX(INDIRECT("ALL["&amp;UNTANA7[#Headers]&amp;"]"),rowPointer3)="","",INDEX(INDIRECT("ALL["&amp;UNTANA7[#Headers]&amp;"]"),rowPointer3))</f>
        <v>PCS</v>
      </c>
      <c r="Q476" s="9">
        <f ca="1">IF(INDEX(INDIRECT("ALL["&amp;UNTANA7[#Headers]&amp;"]"),rowPointer3)="","",INDEX(INDIRECT("ALL["&amp;UNTANA7[#Headers]&amp;"]"),rowPointer3))</f>
        <v>9750</v>
      </c>
      <c r="R476" s="9" t="str">
        <f ca="1">IF(INDEX(INDIRECT("ALL["&amp;UNTANA7[#Headers]&amp;"]"),rowPointer3)="","",INDEX(INDIRECT("ALL["&amp;UNTANA7[#Headers]&amp;"]"),rowPointer3))</f>
        <v/>
      </c>
      <c r="S476" s="6" t="str">
        <f ca="1">IF(INDEX(INDIRECT("ALL["&amp;UNTANA7[#Headers]&amp;"]"),rowPointer3)="","",INDEX(INDIRECT("ALL["&amp;UNTANA7[#Headers]&amp;"]"),rowPointer3))</f>
        <v>12 BOX X 12 PCS</v>
      </c>
      <c r="T476" s="4">
        <f ca="1">IF(INDEX(INDIRECT("ALL["&amp;UNTANA7[#Headers]&amp;"]"),rowPointer3)="","",INDEX(INDIRECT("ALL["&amp;UNTANA7[#Headers]&amp;"]"),rowPointer3))</f>
        <v>0.125</v>
      </c>
      <c r="U476" s="4">
        <f ca="1">IF(INDEX(INDIRECT("ALL["&amp;UNTANA7[#Headers]&amp;"]"),rowPointer3)="","",INDEX(INDIRECT("ALL["&amp;UNTANA7[#Headers]&amp;"]"),rowPointer3))</f>
        <v>0.05</v>
      </c>
      <c r="V476" s="9" t="str">
        <f ca="1">IF(INDEX(INDIRECT("ALL["&amp;UNTANA7[#Headers]&amp;"]"),rowPointer3)="","",INDEX(INDIRECT("ALL["&amp;UNTANA7[#Headers]&amp;"]"),rowPointer3))</f>
        <v/>
      </c>
      <c r="W476" s="6" t="str">
        <f ca="1">IF(INDEX(INDIRECT("ALL["&amp;UNTANA7[#Headers]&amp;"]"),rowPointer3)="","",INDEX(INDIRECT("ALL["&amp;UNTANA7[#Headers]&amp;"]"),rowPointer3))</f>
        <v/>
      </c>
    </row>
    <row r="477" spans="1:23" x14ac:dyDescent="0.25">
      <c r="A477" s="7">
        <v>473</v>
      </c>
      <c r="D477" s="6">
        <f t="shared" si="7"/>
        <v>473</v>
      </c>
      <c r="E477" s="6" t="str">
        <f ca="1">INDEX(INDIRECT("ALL["&amp;UNTANA7[#Headers]&amp;"]"),rowPointer3)</f>
        <v/>
      </c>
      <c r="F477" s="2" t="str">
        <f ca="1">INDEX(INDIRECT("ALL["&amp;UNTANA7[#Headers]&amp;"]"),rowPointer3)</f>
        <v/>
      </c>
      <c r="G477" s="6" t="str">
        <f ca="1">IF(INDEX(INDIRECT("ALL["&amp;UNTANA7[#Headers]&amp;"]"),rowPointer3)="","",INDEX(INDIRECT("ALL["&amp;UNTANA7[#Headers]&amp;"]"),rowPointer3))</f>
        <v/>
      </c>
      <c r="H477" s="6" t="str">
        <f ca="1">IF(INDEX(INDIRECT("ALL["&amp;UNTANA7[#Headers]&amp;"]"),rowPointer3)="","",INDEX(INDIRECT("ALL["&amp;UNTANA7[#Headers]&amp;"]"),rowPointer3))</f>
        <v/>
      </c>
      <c r="I477" s="6" t="str">
        <f ca="1">IF(INDEX(INDIRECT("ALL["&amp;UNTANA7[#Headers]&amp;"]"),rowPointer3)="","",INDEX(INDIRECT("ALL["&amp;UNTANA7[#Headers]&amp;"]"),rowPointer3))</f>
        <v/>
      </c>
      <c r="J477" s="6" t="str">
        <f ca="1">IF(INDEX(INDIRECT("ALL["&amp;UNTANA7[#Headers]&amp;"]"),rowPointer3)="","",INDEX(INDIRECT("ALL["&amp;UNTANA7[#Headers]&amp;"]"),rowPointer3))</f>
        <v/>
      </c>
      <c r="K477" s="2" t="str">
        <f ca="1">IF(INDEX(INDIRECT("ALL["&amp;UNTANA7[#Headers]&amp;"]"),rowPointer3)="","",INDEX(INDIRECT("ALL["&amp;UNTANA7[#Headers]&amp;"]"),rowPointer3))</f>
        <v/>
      </c>
      <c r="L477" s="6" t="str">
        <f ca="1">IF(INDEX(INDIRECT("ALL["&amp;UNTANA7[#Headers]&amp;"]"),rowPointer3)="","",INDEX(INDIRECT("ALL["&amp;UNTANA7[#Headers]&amp;"]"),rowPointer3))</f>
        <v/>
      </c>
      <c r="M477" s="6" t="str">
        <f ca="1">IF(INDEX(INDIRECT("ALL["&amp;UNTANA7[#Headers]&amp;"]"),rowPointer3)="","",INDEX(INDIRECT("ALL["&amp;UNTANA7[#Headers]&amp;"]"),rowPointer3))</f>
        <v>COLOR PENCIL CP-103 JK</v>
      </c>
      <c r="N477" s="6">
        <f ca="1">IF(INDEX(INDIRECT("ALL["&amp;UNTANA7[#Headers]&amp;"]"),rowPointer3)="","",INDEX(INDIRECT("ALL["&amp;UNTANA7[#Headers]&amp;"]"),rowPointer3))</f>
        <v>2</v>
      </c>
      <c r="O477" s="9">
        <f ca="1">IF(INDEX(INDIRECT("ALL["&amp;UNTANA7[#Headers]&amp;"]"),rowPointer3)="","",INDEX(INDIRECT("ALL["&amp;UNTANA7[#Headers]&amp;"]"),rowPointer3))</f>
        <v>432</v>
      </c>
      <c r="P477" s="6" t="str">
        <f ca="1">IF(INDEX(INDIRECT("ALL["&amp;UNTANA7[#Headers]&amp;"]"),rowPointer3)="","",INDEX(INDIRECT("ALL["&amp;UNTANA7[#Headers]&amp;"]"),rowPointer3))</f>
        <v>SET</v>
      </c>
      <c r="Q477" s="9">
        <f ca="1">IF(INDEX(INDIRECT("ALL["&amp;UNTANA7[#Headers]&amp;"]"),rowPointer3)="","",INDEX(INDIRECT("ALL["&amp;UNTANA7[#Headers]&amp;"]"),rowPointer3))</f>
        <v>8400</v>
      </c>
      <c r="R477" s="9" t="str">
        <f ca="1">IF(INDEX(INDIRECT("ALL["&amp;UNTANA7[#Headers]&amp;"]"),rowPointer3)="","",INDEX(INDIRECT("ALL["&amp;UNTANA7[#Headers]&amp;"]"),rowPointer3))</f>
        <v/>
      </c>
      <c r="S477" s="6" t="str">
        <f ca="1">IF(INDEX(INDIRECT("ALL["&amp;UNTANA7[#Headers]&amp;"]"),rowPointer3)="","",INDEX(INDIRECT("ALL["&amp;UNTANA7[#Headers]&amp;"]"),rowPointer3))</f>
        <v>12 BOX X 12 SET</v>
      </c>
      <c r="T477" s="4">
        <f ca="1">IF(INDEX(INDIRECT("ALL["&amp;UNTANA7[#Headers]&amp;"]"),rowPointer3)="","",INDEX(INDIRECT("ALL["&amp;UNTANA7[#Headers]&amp;"]"),rowPointer3))</f>
        <v>0.125</v>
      </c>
      <c r="U477" s="4">
        <f ca="1">IF(INDEX(INDIRECT("ALL["&amp;UNTANA7[#Headers]&amp;"]"),rowPointer3)="","",INDEX(INDIRECT("ALL["&amp;UNTANA7[#Headers]&amp;"]"),rowPointer3))</f>
        <v>0.05</v>
      </c>
      <c r="V477" s="9" t="str">
        <f ca="1">IF(INDEX(INDIRECT("ALL["&amp;UNTANA7[#Headers]&amp;"]"),rowPointer3)="","",INDEX(INDIRECT("ALL["&amp;UNTANA7[#Headers]&amp;"]"),rowPointer3))</f>
        <v/>
      </c>
      <c r="W477" s="6" t="str">
        <f ca="1">IF(INDEX(INDIRECT("ALL["&amp;UNTANA7[#Headers]&amp;"]"),rowPointer3)="","",INDEX(INDIRECT("ALL["&amp;UNTANA7[#Headers]&amp;"]"),rowPointer3))</f>
        <v/>
      </c>
    </row>
    <row r="478" spans="1:23" x14ac:dyDescent="0.25">
      <c r="A478" s="7">
        <v>474</v>
      </c>
      <c r="D478" s="6">
        <f t="shared" si="7"/>
        <v>474</v>
      </c>
      <c r="E478" s="6" t="str">
        <f ca="1">INDEX(INDIRECT("ALL["&amp;UNTANA7[#Headers]&amp;"]"),rowPointer3)</f>
        <v/>
      </c>
      <c r="F478" s="2" t="str">
        <f ca="1">INDEX(INDIRECT("ALL["&amp;UNTANA7[#Headers]&amp;"]"),rowPointer3)</f>
        <v/>
      </c>
      <c r="G478" s="6" t="str">
        <f ca="1">IF(INDEX(INDIRECT("ALL["&amp;UNTANA7[#Headers]&amp;"]"),rowPointer3)="","",INDEX(INDIRECT("ALL["&amp;UNTANA7[#Headers]&amp;"]"),rowPointer3))</f>
        <v/>
      </c>
      <c r="H478" s="6" t="str">
        <f ca="1">IF(INDEX(INDIRECT("ALL["&amp;UNTANA7[#Headers]&amp;"]"),rowPointer3)="","",INDEX(INDIRECT("ALL["&amp;UNTANA7[#Headers]&amp;"]"),rowPointer3))</f>
        <v/>
      </c>
      <c r="I478" s="6" t="str">
        <f ca="1">IF(INDEX(INDIRECT("ALL["&amp;UNTANA7[#Headers]&amp;"]"),rowPointer3)="","",INDEX(INDIRECT("ALL["&amp;UNTANA7[#Headers]&amp;"]"),rowPointer3))</f>
        <v/>
      </c>
      <c r="J478" s="6" t="str">
        <f ca="1">IF(INDEX(INDIRECT("ALL["&amp;UNTANA7[#Headers]&amp;"]"),rowPointer3)="","",INDEX(INDIRECT("ALL["&amp;UNTANA7[#Headers]&amp;"]"),rowPointer3))</f>
        <v/>
      </c>
      <c r="K478" s="2" t="str">
        <f ca="1">IF(INDEX(INDIRECT("ALL["&amp;UNTANA7[#Headers]&amp;"]"),rowPointer3)="","",INDEX(INDIRECT("ALL["&amp;UNTANA7[#Headers]&amp;"]"),rowPointer3))</f>
        <v/>
      </c>
      <c r="L478" s="6" t="str">
        <f ca="1">IF(INDEX(INDIRECT("ALL["&amp;UNTANA7[#Headers]&amp;"]"),rowPointer3)="","",INDEX(INDIRECT("ALL["&amp;UNTANA7[#Headers]&amp;"]"),rowPointer3))</f>
        <v/>
      </c>
      <c r="M478" s="6" t="str">
        <f ca="1">IF(INDEX(INDIRECT("ALL["&amp;UNTANA7[#Headers]&amp;"]"),rowPointer3)="","",INDEX(INDIRECT("ALL["&amp;UNTANA7[#Headers]&amp;"]"),rowPointer3))</f>
        <v>COLOR PENCIL CP-107 JK</v>
      </c>
      <c r="N478" s="6">
        <f ca="1">IF(INDEX(INDIRECT("ALL["&amp;UNTANA7[#Headers]&amp;"]"),rowPointer3)="","",INDEX(INDIRECT("ALL["&amp;UNTANA7[#Headers]&amp;"]"),rowPointer3))</f>
        <v>1</v>
      </c>
      <c r="O478" s="9">
        <f ca="1">IF(INDEX(INDIRECT("ALL["&amp;UNTANA7[#Headers]&amp;"]"),rowPointer3)="","",INDEX(INDIRECT("ALL["&amp;UNTANA7[#Headers]&amp;"]"),rowPointer3))</f>
        <v>288</v>
      </c>
      <c r="P478" s="6" t="str">
        <f ca="1">IF(INDEX(INDIRECT("ALL["&amp;UNTANA7[#Headers]&amp;"]"),rowPointer3)="","",INDEX(INDIRECT("ALL["&amp;UNTANA7[#Headers]&amp;"]"),rowPointer3))</f>
        <v>SET</v>
      </c>
      <c r="Q478" s="9">
        <f ca="1">IF(INDEX(INDIRECT("ALL["&amp;UNTANA7[#Headers]&amp;"]"),rowPointer3)="","",INDEX(INDIRECT("ALL["&amp;UNTANA7[#Headers]&amp;"]"),rowPointer3))</f>
        <v>5400</v>
      </c>
      <c r="R478" s="9" t="str">
        <f ca="1">IF(INDEX(INDIRECT("ALL["&amp;UNTANA7[#Headers]&amp;"]"),rowPointer3)="","",INDEX(INDIRECT("ALL["&amp;UNTANA7[#Headers]&amp;"]"),rowPointer3))</f>
        <v/>
      </c>
      <c r="S478" s="6" t="str">
        <f ca="1">IF(INDEX(INDIRECT("ALL["&amp;UNTANA7[#Headers]&amp;"]"),rowPointer3)="","",INDEX(INDIRECT("ALL["&amp;UNTANA7[#Headers]&amp;"]"),rowPointer3))</f>
        <v>12 BOX X 24 SET</v>
      </c>
      <c r="T478" s="4">
        <f ca="1">IF(INDEX(INDIRECT("ALL["&amp;UNTANA7[#Headers]&amp;"]"),rowPointer3)="","",INDEX(INDIRECT("ALL["&amp;UNTANA7[#Headers]&amp;"]"),rowPointer3))</f>
        <v>0.125</v>
      </c>
      <c r="U478" s="4">
        <f ca="1">IF(INDEX(INDIRECT("ALL["&amp;UNTANA7[#Headers]&amp;"]"),rowPointer3)="","",INDEX(INDIRECT("ALL["&amp;UNTANA7[#Headers]&amp;"]"),rowPointer3))</f>
        <v>0.05</v>
      </c>
      <c r="V478" s="9" t="str">
        <f ca="1">IF(INDEX(INDIRECT("ALL["&amp;UNTANA7[#Headers]&amp;"]"),rowPointer3)="","",INDEX(INDIRECT("ALL["&amp;UNTANA7[#Headers]&amp;"]"),rowPointer3))</f>
        <v/>
      </c>
      <c r="W478" s="6" t="str">
        <f ca="1">IF(INDEX(INDIRECT("ALL["&amp;UNTANA7[#Headers]&amp;"]"),rowPointer3)="","",INDEX(INDIRECT("ALL["&amp;UNTANA7[#Headers]&amp;"]"),rowPointer3))</f>
        <v/>
      </c>
    </row>
    <row r="479" spans="1:23" x14ac:dyDescent="0.25">
      <c r="A479" s="7">
        <v>475</v>
      </c>
      <c r="D479" s="6">
        <f t="shared" si="7"/>
        <v>475</v>
      </c>
      <c r="E479" s="6" t="str">
        <f ca="1">INDEX(INDIRECT("ALL["&amp;UNTANA7[#Headers]&amp;"]"),rowPointer3)</f>
        <v/>
      </c>
      <c r="F479" s="2" t="str">
        <f ca="1">INDEX(INDIRECT("ALL["&amp;UNTANA7[#Headers]&amp;"]"),rowPointer3)</f>
        <v/>
      </c>
      <c r="G479" s="6" t="str">
        <f ca="1">IF(INDEX(INDIRECT("ALL["&amp;UNTANA7[#Headers]&amp;"]"),rowPointer3)="","",INDEX(INDIRECT("ALL["&amp;UNTANA7[#Headers]&amp;"]"),rowPointer3))</f>
        <v/>
      </c>
      <c r="H479" s="6" t="str">
        <f ca="1">IF(INDEX(INDIRECT("ALL["&amp;UNTANA7[#Headers]&amp;"]"),rowPointer3)="","",INDEX(INDIRECT("ALL["&amp;UNTANA7[#Headers]&amp;"]"),rowPointer3))</f>
        <v/>
      </c>
      <c r="I479" s="6" t="str">
        <f ca="1">IF(INDEX(INDIRECT("ALL["&amp;UNTANA7[#Headers]&amp;"]"),rowPointer3)="","",INDEX(INDIRECT("ALL["&amp;UNTANA7[#Headers]&amp;"]"),rowPointer3))</f>
        <v/>
      </c>
      <c r="J479" s="6" t="str">
        <f ca="1">IF(INDEX(INDIRECT("ALL["&amp;UNTANA7[#Headers]&amp;"]"),rowPointer3)="","",INDEX(INDIRECT("ALL["&amp;UNTANA7[#Headers]&amp;"]"),rowPointer3))</f>
        <v/>
      </c>
      <c r="K479" s="2" t="str">
        <f ca="1">IF(INDEX(INDIRECT("ALL["&amp;UNTANA7[#Headers]&amp;"]"),rowPointer3)="","",INDEX(INDIRECT("ALL["&amp;UNTANA7[#Headers]&amp;"]"),rowPointer3))</f>
        <v/>
      </c>
      <c r="L479" s="6" t="str">
        <f ca="1">IF(INDEX(INDIRECT("ALL["&amp;UNTANA7[#Headers]&amp;"]"),rowPointer3)="","",INDEX(INDIRECT("ALL["&amp;UNTANA7[#Headers]&amp;"]"),rowPointer3))</f>
        <v/>
      </c>
      <c r="M479" s="6" t="str">
        <f ca="1">IF(INDEX(INDIRECT("ALL["&amp;UNTANA7[#Headers]&amp;"]"),rowPointer3)="","",INDEX(INDIRECT("ALL["&amp;UNTANA7[#Headers]&amp;"]"),rowPointer3))</f>
        <v>COLOR PENCIL CP-24 PB JK</v>
      </c>
      <c r="N479" s="6">
        <f ca="1">IF(INDEX(INDIRECT("ALL["&amp;UNTANA7[#Headers]&amp;"]"),rowPointer3)="","",INDEX(INDIRECT("ALL["&amp;UNTANA7[#Headers]&amp;"]"),rowPointer3))</f>
        <v>2</v>
      </c>
      <c r="O479" s="9">
        <f ca="1">IF(INDEX(INDIRECT("ALL["&amp;UNTANA7[#Headers]&amp;"]"),rowPointer3)="","",INDEX(INDIRECT("ALL["&amp;UNTANA7[#Headers]&amp;"]"),rowPointer3))</f>
        <v>144</v>
      </c>
      <c r="P479" s="6" t="str">
        <f ca="1">IF(INDEX(INDIRECT("ALL["&amp;UNTANA7[#Headers]&amp;"]"),rowPointer3)="","",INDEX(INDIRECT("ALL["&amp;UNTANA7[#Headers]&amp;"]"),rowPointer3))</f>
        <v>SET</v>
      </c>
      <c r="Q479" s="9">
        <f ca="1">IF(INDEX(INDIRECT("ALL["&amp;UNTANA7[#Headers]&amp;"]"),rowPointer3)="","",INDEX(INDIRECT("ALL["&amp;UNTANA7[#Headers]&amp;"]"),rowPointer3))</f>
        <v>21200</v>
      </c>
      <c r="R479" s="9" t="str">
        <f ca="1">IF(INDEX(INDIRECT("ALL["&amp;UNTANA7[#Headers]&amp;"]"),rowPointer3)="","",INDEX(INDIRECT("ALL["&amp;UNTANA7[#Headers]&amp;"]"),rowPointer3))</f>
        <v/>
      </c>
      <c r="S479" s="6" t="str">
        <f ca="1">IF(INDEX(INDIRECT("ALL["&amp;UNTANA7[#Headers]&amp;"]"),rowPointer3)="","",INDEX(INDIRECT("ALL["&amp;UNTANA7[#Headers]&amp;"]"),rowPointer3))</f>
        <v>12 BOX X 6 SET</v>
      </c>
      <c r="T479" s="4">
        <f ca="1">IF(INDEX(INDIRECT("ALL["&amp;UNTANA7[#Headers]&amp;"]"),rowPointer3)="","",INDEX(INDIRECT("ALL["&amp;UNTANA7[#Headers]&amp;"]"),rowPointer3))</f>
        <v>0.125</v>
      </c>
      <c r="U479" s="4">
        <f ca="1">IF(INDEX(INDIRECT("ALL["&amp;UNTANA7[#Headers]&amp;"]"),rowPointer3)="","",INDEX(INDIRECT("ALL["&amp;UNTANA7[#Headers]&amp;"]"),rowPointer3))</f>
        <v>0.05</v>
      </c>
      <c r="V479" s="9" t="str">
        <f ca="1">IF(INDEX(INDIRECT("ALL["&amp;UNTANA7[#Headers]&amp;"]"),rowPointer3)="","",INDEX(INDIRECT("ALL["&amp;UNTANA7[#Headers]&amp;"]"),rowPointer3))</f>
        <v/>
      </c>
      <c r="W479" s="6" t="str">
        <f ca="1">IF(INDEX(INDIRECT("ALL["&amp;UNTANA7[#Headers]&amp;"]"),rowPointer3)="","",INDEX(INDIRECT("ALL["&amp;UNTANA7[#Headers]&amp;"]"),rowPointer3))</f>
        <v/>
      </c>
    </row>
    <row r="480" spans="1:23" x14ac:dyDescent="0.25">
      <c r="A480" s="7">
        <v>476</v>
      </c>
      <c r="D480" s="6">
        <f t="shared" si="7"/>
        <v>476</v>
      </c>
      <c r="E480" s="6" t="str">
        <f ca="1">INDEX(INDIRECT("ALL["&amp;UNTANA7[#Headers]&amp;"]"),rowPointer3)</f>
        <v/>
      </c>
      <c r="F480" s="2" t="str">
        <f ca="1">INDEX(INDIRECT("ALL["&amp;UNTANA7[#Headers]&amp;"]"),rowPointer3)</f>
        <v/>
      </c>
      <c r="G480" s="6" t="str">
        <f ca="1">IF(INDEX(INDIRECT("ALL["&amp;UNTANA7[#Headers]&amp;"]"),rowPointer3)="","",INDEX(INDIRECT("ALL["&amp;UNTANA7[#Headers]&amp;"]"),rowPointer3))</f>
        <v/>
      </c>
      <c r="H480" s="6" t="str">
        <f ca="1">IF(INDEX(INDIRECT("ALL["&amp;UNTANA7[#Headers]&amp;"]"),rowPointer3)="","",INDEX(INDIRECT("ALL["&amp;UNTANA7[#Headers]&amp;"]"),rowPointer3))</f>
        <v/>
      </c>
      <c r="I480" s="6" t="str">
        <f ca="1">IF(INDEX(INDIRECT("ALL["&amp;UNTANA7[#Headers]&amp;"]"),rowPointer3)="","",INDEX(INDIRECT("ALL["&amp;UNTANA7[#Headers]&amp;"]"),rowPointer3))</f>
        <v/>
      </c>
      <c r="J480" s="6" t="str">
        <f ca="1">IF(INDEX(INDIRECT("ALL["&amp;UNTANA7[#Headers]&amp;"]"),rowPointer3)="","",INDEX(INDIRECT("ALL["&amp;UNTANA7[#Headers]&amp;"]"),rowPointer3))</f>
        <v/>
      </c>
      <c r="K480" s="2" t="str">
        <f ca="1">IF(INDEX(INDIRECT("ALL["&amp;UNTANA7[#Headers]&amp;"]"),rowPointer3)="","",INDEX(INDIRECT("ALL["&amp;UNTANA7[#Headers]&amp;"]"),rowPointer3))</f>
        <v/>
      </c>
      <c r="L480" s="6" t="str">
        <f ca="1">IF(INDEX(INDIRECT("ALL["&amp;UNTANA7[#Headers]&amp;"]"),rowPointer3)="","",INDEX(INDIRECT("ALL["&amp;UNTANA7[#Headers]&amp;"]"),rowPointer3))</f>
        <v/>
      </c>
      <c r="M480" s="6" t="str">
        <f ca="1">IF(INDEX(INDIRECT("ALL["&amp;UNTANA7[#Headers]&amp;"]"),rowPointer3)="","",INDEX(INDIRECT("ALL["&amp;UNTANA7[#Headers]&amp;"]"),rowPointer3))</f>
        <v>COLOR PENCIL CP-12 PB JK</v>
      </c>
      <c r="N480" s="6">
        <f ca="1">IF(INDEX(INDIRECT("ALL["&amp;UNTANA7[#Headers]&amp;"]"),rowPointer3)="","",INDEX(INDIRECT("ALL["&amp;UNTANA7[#Headers]&amp;"]"),rowPointer3))</f>
        <v>2</v>
      </c>
      <c r="O480" s="9">
        <f ca="1">IF(INDEX(INDIRECT("ALL["&amp;UNTANA7[#Headers]&amp;"]"),rowPointer3)="","",INDEX(INDIRECT("ALL["&amp;UNTANA7[#Headers]&amp;"]"),rowPointer3))</f>
        <v>288</v>
      </c>
      <c r="P480" s="6" t="str">
        <f ca="1">IF(INDEX(INDIRECT("ALL["&amp;UNTANA7[#Headers]&amp;"]"),rowPointer3)="","",INDEX(INDIRECT("ALL["&amp;UNTANA7[#Headers]&amp;"]"),rowPointer3))</f>
        <v>SET</v>
      </c>
      <c r="Q480" s="9">
        <f ca="1">IF(INDEX(INDIRECT("ALL["&amp;UNTANA7[#Headers]&amp;"]"),rowPointer3)="","",INDEX(INDIRECT("ALL["&amp;UNTANA7[#Headers]&amp;"]"),rowPointer3))</f>
        <v>10600</v>
      </c>
      <c r="R480" s="9" t="str">
        <f ca="1">IF(INDEX(INDIRECT("ALL["&amp;UNTANA7[#Headers]&amp;"]"),rowPointer3)="","",INDEX(INDIRECT("ALL["&amp;UNTANA7[#Headers]&amp;"]"),rowPointer3))</f>
        <v/>
      </c>
      <c r="S480" s="6" t="str">
        <f ca="1">IF(INDEX(INDIRECT("ALL["&amp;UNTANA7[#Headers]&amp;"]"),rowPointer3)="","",INDEX(INDIRECT("ALL["&amp;UNTANA7[#Headers]&amp;"]"),rowPointer3))</f>
        <v>12 BOX X 12 SET</v>
      </c>
      <c r="T480" s="4">
        <f ca="1">IF(INDEX(INDIRECT("ALL["&amp;UNTANA7[#Headers]&amp;"]"),rowPointer3)="","",INDEX(INDIRECT("ALL["&amp;UNTANA7[#Headers]&amp;"]"),rowPointer3))</f>
        <v>0.125</v>
      </c>
      <c r="U480" s="4">
        <f ca="1">IF(INDEX(INDIRECT("ALL["&amp;UNTANA7[#Headers]&amp;"]"),rowPointer3)="","",INDEX(INDIRECT("ALL["&amp;UNTANA7[#Headers]&amp;"]"),rowPointer3))</f>
        <v>0.05</v>
      </c>
      <c r="V480" s="9" t="str">
        <f ca="1">IF(INDEX(INDIRECT("ALL["&amp;UNTANA7[#Headers]&amp;"]"),rowPointer3)="","",INDEX(INDIRECT("ALL["&amp;UNTANA7[#Headers]&amp;"]"),rowPointer3))</f>
        <v/>
      </c>
      <c r="W480" s="6" t="str">
        <f ca="1">IF(INDEX(INDIRECT("ALL["&amp;UNTANA7[#Headers]&amp;"]"),rowPointer3)="","",INDEX(INDIRECT("ALL["&amp;UNTANA7[#Headers]&amp;"]"),rowPointer3))</f>
        <v/>
      </c>
    </row>
    <row r="481" spans="1:23" x14ac:dyDescent="0.25">
      <c r="A481" s="7">
        <v>477</v>
      </c>
      <c r="D481" s="6">
        <f t="shared" si="7"/>
        <v>477</v>
      </c>
      <c r="E481" s="6" t="str">
        <f ca="1">INDEX(INDIRECT("ALL["&amp;UNTANA7[#Headers]&amp;"]"),rowPointer3)</f>
        <v/>
      </c>
      <c r="F481" s="2" t="str">
        <f ca="1">INDEX(INDIRECT("ALL["&amp;UNTANA7[#Headers]&amp;"]"),rowPointer3)</f>
        <v/>
      </c>
      <c r="G481" s="6" t="str">
        <f ca="1">IF(INDEX(INDIRECT("ALL["&amp;UNTANA7[#Headers]&amp;"]"),rowPointer3)="","",INDEX(INDIRECT("ALL["&amp;UNTANA7[#Headers]&amp;"]"),rowPointer3))</f>
        <v/>
      </c>
      <c r="H481" s="6" t="str">
        <f ca="1">IF(INDEX(INDIRECT("ALL["&amp;UNTANA7[#Headers]&amp;"]"),rowPointer3)="","",INDEX(INDIRECT("ALL["&amp;UNTANA7[#Headers]&amp;"]"),rowPointer3))</f>
        <v/>
      </c>
      <c r="I481" s="6" t="str">
        <f ca="1">IF(INDEX(INDIRECT("ALL["&amp;UNTANA7[#Headers]&amp;"]"),rowPointer3)="","",INDEX(INDIRECT("ALL["&amp;UNTANA7[#Headers]&amp;"]"),rowPointer3))</f>
        <v/>
      </c>
      <c r="J481" s="6" t="str">
        <f ca="1">IF(INDEX(INDIRECT("ALL["&amp;UNTANA7[#Headers]&amp;"]"),rowPointer3)="","",INDEX(INDIRECT("ALL["&amp;UNTANA7[#Headers]&amp;"]"),rowPointer3))</f>
        <v/>
      </c>
      <c r="K481" s="2" t="str">
        <f ca="1">IF(INDEX(INDIRECT("ALL["&amp;UNTANA7[#Headers]&amp;"]"),rowPointer3)="","",INDEX(INDIRECT("ALL["&amp;UNTANA7[#Headers]&amp;"]"),rowPointer3))</f>
        <v/>
      </c>
      <c r="L481" s="6" t="str">
        <f ca="1">IF(INDEX(INDIRECT("ALL["&amp;UNTANA7[#Headers]&amp;"]"),rowPointer3)="","",INDEX(INDIRECT("ALL["&amp;UNTANA7[#Headers]&amp;"]"),rowPointer3))</f>
        <v/>
      </c>
      <c r="M481" s="6" t="str">
        <f ca="1">IF(INDEX(INDIRECT("ALL["&amp;UNTANA7[#Headers]&amp;"]"),rowPointer3)="","",INDEX(INDIRECT("ALL["&amp;UNTANA7[#Headers]&amp;"]"),rowPointer3))</f>
        <v>ERASER ER-30W JK</v>
      </c>
      <c r="N481" s="6">
        <f ca="1">IF(INDEX(INDIRECT("ALL["&amp;UNTANA7[#Headers]&amp;"]"),rowPointer3)="","",INDEX(INDIRECT("ALL["&amp;UNTANA7[#Headers]&amp;"]"),rowPointer3))</f>
        <v>2</v>
      </c>
      <c r="O481" s="9">
        <f ca="1">IF(INDEX(INDIRECT("ALL["&amp;UNTANA7[#Headers]&amp;"]"),rowPointer3)="","",INDEX(INDIRECT("ALL["&amp;UNTANA7[#Headers]&amp;"]"),rowPointer3))</f>
        <v>100</v>
      </c>
      <c r="P481" s="6" t="str">
        <f ca="1">IF(INDEX(INDIRECT("ALL["&amp;UNTANA7[#Headers]&amp;"]"),rowPointer3)="","",INDEX(INDIRECT("ALL["&amp;UNTANA7[#Headers]&amp;"]"),rowPointer3))</f>
        <v>BOX</v>
      </c>
      <c r="Q481" s="9">
        <f ca="1">IF(INDEX(INDIRECT("ALL["&amp;UNTANA7[#Headers]&amp;"]"),rowPointer3)="","",INDEX(INDIRECT("ALL["&amp;UNTANA7[#Headers]&amp;"]"),rowPointer3))</f>
        <v>32000</v>
      </c>
      <c r="R481" s="9" t="str">
        <f ca="1">IF(INDEX(INDIRECT("ALL["&amp;UNTANA7[#Headers]&amp;"]"),rowPointer3)="","",INDEX(INDIRECT("ALL["&amp;UNTANA7[#Headers]&amp;"]"),rowPointer3))</f>
        <v/>
      </c>
      <c r="S481" s="6" t="str">
        <f ca="1">IF(INDEX(INDIRECT("ALL["&amp;UNTANA7[#Headers]&amp;"]"),rowPointer3)="","",INDEX(INDIRECT("ALL["&amp;UNTANA7[#Headers]&amp;"]"),rowPointer3))</f>
        <v>50 BOX X 30 PCS</v>
      </c>
      <c r="T481" s="4">
        <f ca="1">IF(INDEX(INDIRECT("ALL["&amp;UNTANA7[#Headers]&amp;"]"),rowPointer3)="","",INDEX(INDIRECT("ALL["&amp;UNTANA7[#Headers]&amp;"]"),rowPointer3))</f>
        <v>0.125</v>
      </c>
      <c r="U481" s="4">
        <f ca="1">IF(INDEX(INDIRECT("ALL["&amp;UNTANA7[#Headers]&amp;"]"),rowPointer3)="","",INDEX(INDIRECT("ALL["&amp;UNTANA7[#Headers]&amp;"]"),rowPointer3))</f>
        <v>0.05</v>
      </c>
      <c r="V481" s="9" t="str">
        <f ca="1">IF(INDEX(INDIRECT("ALL["&amp;UNTANA7[#Headers]&amp;"]"),rowPointer3)="","",INDEX(INDIRECT("ALL["&amp;UNTANA7[#Headers]&amp;"]"),rowPointer3))</f>
        <v/>
      </c>
      <c r="W481" s="6" t="str">
        <f ca="1">IF(INDEX(INDIRECT("ALL["&amp;UNTANA7[#Headers]&amp;"]"),rowPointer3)="","",INDEX(INDIRECT("ALL["&amp;UNTANA7[#Headers]&amp;"]"),rowPointer3))</f>
        <v/>
      </c>
    </row>
    <row r="482" spans="1:23" x14ac:dyDescent="0.25">
      <c r="A482" s="7">
        <v>478</v>
      </c>
      <c r="D482" s="6">
        <f t="shared" si="7"/>
        <v>478</v>
      </c>
      <c r="E482" s="6" t="str">
        <f ca="1">INDEX(INDIRECT("ALL["&amp;UNTANA7[#Headers]&amp;"]"),rowPointer3)</f>
        <v/>
      </c>
      <c r="F482" s="2" t="str">
        <f ca="1">INDEX(INDIRECT("ALL["&amp;UNTANA7[#Headers]&amp;"]"),rowPointer3)</f>
        <v/>
      </c>
      <c r="G482" s="6" t="str">
        <f ca="1">IF(INDEX(INDIRECT("ALL["&amp;UNTANA7[#Headers]&amp;"]"),rowPointer3)="","",INDEX(INDIRECT("ALL["&amp;UNTANA7[#Headers]&amp;"]"),rowPointer3))</f>
        <v/>
      </c>
      <c r="H482" s="6" t="str">
        <f ca="1">IF(INDEX(INDIRECT("ALL["&amp;UNTANA7[#Headers]&amp;"]"),rowPointer3)="","",INDEX(INDIRECT("ALL["&amp;UNTANA7[#Headers]&amp;"]"),rowPointer3))</f>
        <v/>
      </c>
      <c r="I482" s="6" t="str">
        <f ca="1">IF(INDEX(INDIRECT("ALL["&amp;UNTANA7[#Headers]&amp;"]"),rowPointer3)="","",INDEX(INDIRECT("ALL["&amp;UNTANA7[#Headers]&amp;"]"),rowPointer3))</f>
        <v/>
      </c>
      <c r="J482" s="6" t="str">
        <f ca="1">IF(INDEX(INDIRECT("ALL["&amp;UNTANA7[#Headers]&amp;"]"),rowPointer3)="","",INDEX(INDIRECT("ALL["&amp;UNTANA7[#Headers]&amp;"]"),rowPointer3))</f>
        <v/>
      </c>
      <c r="K482" s="2" t="str">
        <f ca="1">IF(INDEX(INDIRECT("ALL["&amp;UNTANA7[#Headers]&amp;"]"),rowPointer3)="","",INDEX(INDIRECT("ALL["&amp;UNTANA7[#Headers]&amp;"]"),rowPointer3))</f>
        <v/>
      </c>
      <c r="L482" s="6" t="str">
        <f ca="1">IF(INDEX(INDIRECT("ALL["&amp;UNTANA7[#Headers]&amp;"]"),rowPointer3)="","",INDEX(INDIRECT("ALL["&amp;UNTANA7[#Headers]&amp;"]"),rowPointer3))</f>
        <v/>
      </c>
      <c r="M482" s="6" t="str">
        <f ca="1">IF(INDEX(INDIRECT("ALL["&amp;UNTANA7[#Headers]&amp;"]"),rowPointer3)="","",INDEX(INDIRECT("ALL["&amp;UNTANA7[#Headers]&amp;"]"),rowPointer3))</f>
        <v>ERASER 526-B40P JK</v>
      </c>
      <c r="N482" s="6">
        <f ca="1">IF(INDEX(INDIRECT("ALL["&amp;UNTANA7[#Headers]&amp;"]"),rowPointer3)="","",INDEX(INDIRECT("ALL["&amp;UNTANA7[#Headers]&amp;"]"),rowPointer3))</f>
        <v>3</v>
      </c>
      <c r="O482" s="9">
        <f ca="1">IF(INDEX(INDIRECT("ALL["&amp;UNTANA7[#Headers]&amp;"]"),rowPointer3)="","",INDEX(INDIRECT("ALL["&amp;UNTANA7[#Headers]&amp;"]"),rowPointer3))</f>
        <v>150</v>
      </c>
      <c r="P482" s="6" t="str">
        <f ca="1">IF(INDEX(INDIRECT("ALL["&amp;UNTANA7[#Headers]&amp;"]"),rowPointer3)="","",INDEX(INDIRECT("ALL["&amp;UNTANA7[#Headers]&amp;"]"),rowPointer3))</f>
        <v>BOX</v>
      </c>
      <c r="Q482" s="9">
        <f ca="1">IF(INDEX(INDIRECT("ALL["&amp;UNTANA7[#Headers]&amp;"]"),rowPointer3)="","",INDEX(INDIRECT("ALL["&amp;UNTANA7[#Headers]&amp;"]"),rowPointer3))</f>
        <v>28300</v>
      </c>
      <c r="R482" s="9" t="str">
        <f ca="1">IF(INDEX(INDIRECT("ALL["&amp;UNTANA7[#Headers]&amp;"]"),rowPointer3)="","",INDEX(INDIRECT("ALL["&amp;UNTANA7[#Headers]&amp;"]"),rowPointer3))</f>
        <v/>
      </c>
      <c r="S482" s="6" t="str">
        <f ca="1">IF(INDEX(INDIRECT("ALL["&amp;UNTANA7[#Headers]&amp;"]"),rowPointer3)="","",INDEX(INDIRECT("ALL["&amp;UNTANA7[#Headers]&amp;"]"),rowPointer3))</f>
        <v>50 BOX X 40 PCS</v>
      </c>
      <c r="T482" s="4">
        <f ca="1">IF(INDEX(INDIRECT("ALL["&amp;UNTANA7[#Headers]&amp;"]"),rowPointer3)="","",INDEX(INDIRECT("ALL["&amp;UNTANA7[#Headers]&amp;"]"),rowPointer3))</f>
        <v>0.125</v>
      </c>
      <c r="U482" s="4">
        <f ca="1">IF(INDEX(INDIRECT("ALL["&amp;UNTANA7[#Headers]&amp;"]"),rowPointer3)="","",INDEX(INDIRECT("ALL["&amp;UNTANA7[#Headers]&amp;"]"),rowPointer3))</f>
        <v>0.05</v>
      </c>
      <c r="V482" s="9" t="str">
        <f ca="1">IF(INDEX(INDIRECT("ALL["&amp;UNTANA7[#Headers]&amp;"]"),rowPointer3)="","",INDEX(INDIRECT("ALL["&amp;UNTANA7[#Headers]&amp;"]"),rowPointer3))</f>
        <v/>
      </c>
      <c r="W482" s="6" t="str">
        <f ca="1">IF(INDEX(INDIRECT("ALL["&amp;UNTANA7[#Headers]&amp;"]"),rowPointer3)="","",INDEX(INDIRECT("ALL["&amp;UNTANA7[#Headers]&amp;"]"),rowPointer3))</f>
        <v/>
      </c>
    </row>
    <row r="483" spans="1:23" x14ac:dyDescent="0.25">
      <c r="A483" s="7">
        <v>479</v>
      </c>
      <c r="D483" s="6">
        <f t="shared" si="7"/>
        <v>479</v>
      </c>
      <c r="E483" s="6" t="str">
        <f ca="1">INDEX(INDIRECT("ALL["&amp;UNTANA7[#Headers]&amp;"]"),rowPointer3)</f>
        <v/>
      </c>
      <c r="F483" s="2" t="str">
        <f ca="1">INDEX(INDIRECT("ALL["&amp;UNTANA7[#Headers]&amp;"]"),rowPointer3)</f>
        <v/>
      </c>
      <c r="G483" s="6" t="str">
        <f ca="1">IF(INDEX(INDIRECT("ALL["&amp;UNTANA7[#Headers]&amp;"]"),rowPointer3)="","",INDEX(INDIRECT("ALL["&amp;UNTANA7[#Headers]&amp;"]"),rowPointer3))</f>
        <v/>
      </c>
      <c r="H483" s="6" t="str">
        <f ca="1">IF(INDEX(INDIRECT("ALL["&amp;UNTANA7[#Headers]&amp;"]"),rowPointer3)="","",INDEX(INDIRECT("ALL["&amp;UNTANA7[#Headers]&amp;"]"),rowPointer3))</f>
        <v/>
      </c>
      <c r="I483" s="6" t="str">
        <f ca="1">IF(INDEX(INDIRECT("ALL["&amp;UNTANA7[#Headers]&amp;"]"),rowPointer3)="","",INDEX(INDIRECT("ALL["&amp;UNTANA7[#Headers]&amp;"]"),rowPointer3))</f>
        <v/>
      </c>
      <c r="J483" s="6" t="str">
        <f ca="1">IF(INDEX(INDIRECT("ALL["&amp;UNTANA7[#Headers]&amp;"]"),rowPointer3)="","",INDEX(INDIRECT("ALL["&amp;UNTANA7[#Headers]&amp;"]"),rowPointer3))</f>
        <v/>
      </c>
      <c r="K483" s="2" t="str">
        <f ca="1">IF(INDEX(INDIRECT("ALL["&amp;UNTANA7[#Headers]&amp;"]"),rowPointer3)="","",INDEX(INDIRECT("ALL["&amp;UNTANA7[#Headers]&amp;"]"),rowPointer3))</f>
        <v/>
      </c>
      <c r="L483" s="6" t="str">
        <f ca="1">IF(INDEX(INDIRECT("ALL["&amp;UNTANA7[#Headers]&amp;"]"),rowPointer3)="","",INDEX(INDIRECT("ALL["&amp;UNTANA7[#Headers]&amp;"]"),rowPointer3))</f>
        <v/>
      </c>
      <c r="M483" s="6" t="str">
        <f ca="1">IF(INDEX(INDIRECT("ALL["&amp;UNTANA7[#Headers]&amp;"]"),rowPointer3)="","",INDEX(INDIRECT("ALL["&amp;UNTANA7[#Headers]&amp;"]"),rowPointer3))</f>
        <v>ERASER 526-B40BL JK</v>
      </c>
      <c r="N483" s="6">
        <f ca="1">IF(INDEX(INDIRECT("ALL["&amp;UNTANA7[#Headers]&amp;"]"),rowPointer3)="","",INDEX(INDIRECT("ALL["&amp;UNTANA7[#Headers]&amp;"]"),rowPointer3))</f>
        <v>2</v>
      </c>
      <c r="O483" s="9">
        <f ca="1">IF(INDEX(INDIRECT("ALL["&amp;UNTANA7[#Headers]&amp;"]"),rowPointer3)="","",INDEX(INDIRECT("ALL["&amp;UNTANA7[#Headers]&amp;"]"),rowPointer3))</f>
        <v>100</v>
      </c>
      <c r="P483" s="6" t="str">
        <f ca="1">IF(INDEX(INDIRECT("ALL["&amp;UNTANA7[#Headers]&amp;"]"),rowPointer3)="","",INDEX(INDIRECT("ALL["&amp;UNTANA7[#Headers]&amp;"]"),rowPointer3))</f>
        <v>BOX</v>
      </c>
      <c r="Q483" s="9">
        <f ca="1">IF(INDEX(INDIRECT("ALL["&amp;UNTANA7[#Headers]&amp;"]"),rowPointer3)="","",INDEX(INDIRECT("ALL["&amp;UNTANA7[#Headers]&amp;"]"),rowPointer3))</f>
        <v>28300</v>
      </c>
      <c r="R483" s="9" t="str">
        <f ca="1">IF(INDEX(INDIRECT("ALL["&amp;UNTANA7[#Headers]&amp;"]"),rowPointer3)="","",INDEX(INDIRECT("ALL["&amp;UNTANA7[#Headers]&amp;"]"),rowPointer3))</f>
        <v/>
      </c>
      <c r="S483" s="6" t="str">
        <f ca="1">IF(INDEX(INDIRECT("ALL["&amp;UNTANA7[#Headers]&amp;"]"),rowPointer3)="","",INDEX(INDIRECT("ALL["&amp;UNTANA7[#Headers]&amp;"]"),rowPointer3))</f>
        <v>50 BOX X 40 PCS</v>
      </c>
      <c r="T483" s="4">
        <f ca="1">IF(INDEX(INDIRECT("ALL["&amp;UNTANA7[#Headers]&amp;"]"),rowPointer3)="","",INDEX(INDIRECT("ALL["&amp;UNTANA7[#Headers]&amp;"]"),rowPointer3))</f>
        <v>0.125</v>
      </c>
      <c r="U483" s="4">
        <f ca="1">IF(INDEX(INDIRECT("ALL["&amp;UNTANA7[#Headers]&amp;"]"),rowPointer3)="","",INDEX(INDIRECT("ALL["&amp;UNTANA7[#Headers]&amp;"]"),rowPointer3))</f>
        <v>0.05</v>
      </c>
      <c r="V483" s="9" t="str">
        <f ca="1">IF(INDEX(INDIRECT("ALL["&amp;UNTANA7[#Headers]&amp;"]"),rowPointer3)="","",INDEX(INDIRECT("ALL["&amp;UNTANA7[#Headers]&amp;"]"),rowPointer3))</f>
        <v/>
      </c>
      <c r="W483" s="6" t="str">
        <f ca="1">IF(INDEX(INDIRECT("ALL["&amp;UNTANA7[#Headers]&amp;"]"),rowPointer3)="","",INDEX(INDIRECT("ALL["&amp;UNTANA7[#Headers]&amp;"]"),rowPointer3))</f>
        <v/>
      </c>
    </row>
    <row r="484" spans="1:23" x14ac:dyDescent="0.25">
      <c r="A484" s="7">
        <v>480</v>
      </c>
      <c r="D484" s="6">
        <f t="shared" si="7"/>
        <v>480</v>
      </c>
      <c r="E484" s="6" t="str">
        <f ca="1">INDEX(INDIRECT("ALL["&amp;UNTANA7[#Headers]&amp;"]"),rowPointer3)</f>
        <v/>
      </c>
      <c r="F484" s="2" t="str">
        <f ca="1">INDEX(INDIRECT("ALL["&amp;UNTANA7[#Headers]&amp;"]"),rowPointer3)</f>
        <v/>
      </c>
      <c r="G484" s="6" t="str">
        <f ca="1">IF(INDEX(INDIRECT("ALL["&amp;UNTANA7[#Headers]&amp;"]"),rowPointer3)="","",INDEX(INDIRECT("ALL["&amp;UNTANA7[#Headers]&amp;"]"),rowPointer3))</f>
        <v/>
      </c>
      <c r="H484" s="6" t="str">
        <f ca="1">IF(INDEX(INDIRECT("ALL["&amp;UNTANA7[#Headers]&amp;"]"),rowPointer3)="","",INDEX(INDIRECT("ALL["&amp;UNTANA7[#Headers]&amp;"]"),rowPointer3))</f>
        <v/>
      </c>
      <c r="I484" s="6" t="str">
        <f ca="1">IF(INDEX(INDIRECT("ALL["&amp;UNTANA7[#Headers]&amp;"]"),rowPointer3)="","",INDEX(INDIRECT("ALL["&amp;UNTANA7[#Headers]&amp;"]"),rowPointer3))</f>
        <v/>
      </c>
      <c r="J484" s="6" t="str">
        <f ca="1">IF(INDEX(INDIRECT("ALL["&amp;UNTANA7[#Headers]&amp;"]"),rowPointer3)="","",INDEX(INDIRECT("ALL["&amp;UNTANA7[#Headers]&amp;"]"),rowPointer3))</f>
        <v/>
      </c>
      <c r="K484" s="2" t="str">
        <f ca="1">IF(INDEX(INDIRECT("ALL["&amp;UNTANA7[#Headers]&amp;"]"),rowPointer3)="","",INDEX(INDIRECT("ALL["&amp;UNTANA7[#Headers]&amp;"]"),rowPointer3))</f>
        <v/>
      </c>
      <c r="L484" s="6" t="str">
        <f ca="1">IF(INDEX(INDIRECT("ALL["&amp;UNTANA7[#Headers]&amp;"]"),rowPointer3)="","",INDEX(INDIRECT("ALL["&amp;UNTANA7[#Headers]&amp;"]"),rowPointer3))</f>
        <v/>
      </c>
      <c r="M484" s="6" t="str">
        <f ca="1">IF(INDEX(INDIRECT("ALL["&amp;UNTANA7[#Headers]&amp;"]"),rowPointer3)="","",INDEX(INDIRECT("ALL["&amp;UNTANA7[#Headers]&amp;"]"),rowPointer3))</f>
        <v>ERASER 526-B20 JK</v>
      </c>
      <c r="N484" s="6">
        <f ca="1">IF(INDEX(INDIRECT("ALL["&amp;UNTANA7[#Headers]&amp;"]"),rowPointer3)="","",INDEX(INDIRECT("ALL["&amp;UNTANA7[#Headers]&amp;"]"),rowPointer3))</f>
        <v>2</v>
      </c>
      <c r="O484" s="9">
        <f ca="1">IF(INDEX(INDIRECT("ALL["&amp;UNTANA7[#Headers]&amp;"]"),rowPointer3)="","",INDEX(INDIRECT("ALL["&amp;UNTANA7[#Headers]&amp;"]"),rowPointer3))</f>
        <v>100</v>
      </c>
      <c r="P484" s="6" t="str">
        <f ca="1">IF(INDEX(INDIRECT("ALL["&amp;UNTANA7[#Headers]&amp;"]"),rowPointer3)="","",INDEX(INDIRECT("ALL["&amp;UNTANA7[#Headers]&amp;"]"),rowPointer3))</f>
        <v>BOX</v>
      </c>
      <c r="Q484" s="9">
        <f ca="1">IF(INDEX(INDIRECT("ALL["&amp;UNTANA7[#Headers]&amp;"]"),rowPointer3)="","",INDEX(INDIRECT("ALL["&amp;UNTANA7[#Headers]&amp;"]"),rowPointer3))</f>
        <v>34100</v>
      </c>
      <c r="R484" s="9" t="str">
        <f ca="1">IF(INDEX(INDIRECT("ALL["&amp;UNTANA7[#Headers]&amp;"]"),rowPointer3)="","",INDEX(INDIRECT("ALL["&amp;UNTANA7[#Headers]&amp;"]"),rowPointer3))</f>
        <v/>
      </c>
      <c r="S484" s="6" t="str">
        <f ca="1">IF(INDEX(INDIRECT("ALL["&amp;UNTANA7[#Headers]&amp;"]"),rowPointer3)="","",INDEX(INDIRECT("ALL["&amp;UNTANA7[#Headers]&amp;"]"),rowPointer3))</f>
        <v>50 BOX X 20 PCS</v>
      </c>
      <c r="T484" s="4">
        <f ca="1">IF(INDEX(INDIRECT("ALL["&amp;UNTANA7[#Headers]&amp;"]"),rowPointer3)="","",INDEX(INDIRECT("ALL["&amp;UNTANA7[#Headers]&amp;"]"),rowPointer3))</f>
        <v>0.125</v>
      </c>
      <c r="U484" s="4">
        <f ca="1">IF(INDEX(INDIRECT("ALL["&amp;UNTANA7[#Headers]&amp;"]"),rowPointer3)="","",INDEX(INDIRECT("ALL["&amp;UNTANA7[#Headers]&amp;"]"),rowPointer3))</f>
        <v>0.05</v>
      </c>
      <c r="V484" s="9" t="str">
        <f ca="1">IF(INDEX(INDIRECT("ALL["&amp;UNTANA7[#Headers]&amp;"]"),rowPointer3)="","",INDEX(INDIRECT("ALL["&amp;UNTANA7[#Headers]&amp;"]"),rowPointer3))</f>
        <v/>
      </c>
      <c r="W484" s="6" t="str">
        <f ca="1">IF(INDEX(INDIRECT("ALL["&amp;UNTANA7[#Headers]&amp;"]"),rowPointer3)="","",INDEX(INDIRECT("ALL["&amp;UNTANA7[#Headers]&amp;"]"),rowPointer3))</f>
        <v/>
      </c>
    </row>
    <row r="485" spans="1:23" x14ac:dyDescent="0.25">
      <c r="A485" s="7">
        <v>481</v>
      </c>
      <c r="D485" s="6">
        <f t="shared" si="7"/>
        <v>481</v>
      </c>
      <c r="E485" s="6" t="str">
        <f ca="1">INDEX(INDIRECT("ALL["&amp;UNTANA7[#Headers]&amp;"]"),rowPointer3)</f>
        <v/>
      </c>
      <c r="F485" s="2" t="str">
        <f ca="1">INDEX(INDIRECT("ALL["&amp;UNTANA7[#Headers]&amp;"]"),rowPointer3)</f>
        <v/>
      </c>
      <c r="G485" s="6" t="str">
        <f ca="1">IF(INDEX(INDIRECT("ALL["&amp;UNTANA7[#Headers]&amp;"]"),rowPointer3)="","",INDEX(INDIRECT("ALL["&amp;UNTANA7[#Headers]&amp;"]"),rowPointer3))</f>
        <v/>
      </c>
      <c r="H485" s="6" t="str">
        <f ca="1">IF(INDEX(INDIRECT("ALL["&amp;UNTANA7[#Headers]&amp;"]"),rowPointer3)="","",INDEX(INDIRECT("ALL["&amp;UNTANA7[#Headers]&amp;"]"),rowPointer3))</f>
        <v/>
      </c>
      <c r="I485" s="6" t="str">
        <f ca="1">IF(INDEX(INDIRECT("ALL["&amp;UNTANA7[#Headers]&amp;"]"),rowPointer3)="","",INDEX(INDIRECT("ALL["&amp;UNTANA7[#Headers]&amp;"]"),rowPointer3))</f>
        <v/>
      </c>
      <c r="J485" s="6" t="str">
        <f ca="1">IF(INDEX(INDIRECT("ALL["&amp;UNTANA7[#Headers]&amp;"]"),rowPointer3)="","",INDEX(INDIRECT("ALL["&amp;UNTANA7[#Headers]&amp;"]"),rowPointer3))</f>
        <v/>
      </c>
      <c r="K485" s="2" t="str">
        <f ca="1">IF(INDEX(INDIRECT("ALL["&amp;UNTANA7[#Headers]&amp;"]"),rowPointer3)="","",INDEX(INDIRECT("ALL["&amp;UNTANA7[#Headers]&amp;"]"),rowPointer3))</f>
        <v/>
      </c>
      <c r="L485" s="6" t="str">
        <f ca="1">IF(INDEX(INDIRECT("ALL["&amp;UNTANA7[#Headers]&amp;"]"),rowPointer3)="","",INDEX(INDIRECT("ALL["&amp;UNTANA7[#Headers]&amp;"]"),rowPointer3))</f>
        <v/>
      </c>
      <c r="M485" s="6" t="str">
        <f ca="1">IF(INDEX(INDIRECT("ALL["&amp;UNTANA7[#Headers]&amp;"]"),rowPointer3)="","",INDEX(INDIRECT("ALL["&amp;UNTANA7[#Headers]&amp;"]"),rowPointer3))</f>
        <v/>
      </c>
      <c r="N485" s="6" t="str">
        <f ca="1">IF(INDEX(INDIRECT("ALL["&amp;UNTANA7[#Headers]&amp;"]"),rowPointer3)="","",INDEX(INDIRECT("ALL["&amp;UNTANA7[#Headers]&amp;"]"),rowPointer3))</f>
        <v/>
      </c>
      <c r="O485" s="9" t="str">
        <f ca="1">IF(INDEX(INDIRECT("ALL["&amp;UNTANA7[#Headers]&amp;"]"),rowPointer3)="","",INDEX(INDIRECT("ALL["&amp;UNTANA7[#Headers]&amp;"]"),rowPointer3))</f>
        <v/>
      </c>
      <c r="P485" s="6" t="str">
        <f ca="1">IF(INDEX(INDIRECT("ALL["&amp;UNTANA7[#Headers]&amp;"]"),rowPointer3)="","",INDEX(INDIRECT("ALL["&amp;UNTANA7[#Headers]&amp;"]"),rowPointer3))</f>
        <v/>
      </c>
      <c r="Q485" s="9" t="str">
        <f ca="1">IF(INDEX(INDIRECT("ALL["&amp;UNTANA7[#Headers]&amp;"]"),rowPointer3)="","",INDEX(INDIRECT("ALL["&amp;UNTANA7[#Headers]&amp;"]"),rowPointer3))</f>
        <v/>
      </c>
      <c r="R485" s="9" t="str">
        <f ca="1">IF(INDEX(INDIRECT("ALL["&amp;UNTANA7[#Headers]&amp;"]"),rowPointer3)="","",INDEX(INDIRECT("ALL["&amp;UNTANA7[#Headers]&amp;"]"),rowPointer3))</f>
        <v/>
      </c>
      <c r="S485" s="6" t="str">
        <f ca="1">IF(INDEX(INDIRECT("ALL["&amp;UNTANA7[#Headers]&amp;"]"),rowPointer3)="","",INDEX(INDIRECT("ALL["&amp;UNTANA7[#Headers]&amp;"]"),rowPointer3))</f>
        <v/>
      </c>
      <c r="T485" s="4" t="str">
        <f ca="1">IF(INDEX(INDIRECT("ALL["&amp;UNTANA7[#Headers]&amp;"]"),rowPointer3)="","",INDEX(INDIRECT("ALL["&amp;UNTANA7[#Headers]&amp;"]"),rowPointer3))</f>
        <v/>
      </c>
      <c r="U485" s="4" t="str">
        <f ca="1">IF(INDEX(INDIRECT("ALL["&amp;UNTANA7[#Headers]&amp;"]"),rowPointer3)="","",INDEX(INDIRECT("ALL["&amp;UNTANA7[#Headers]&amp;"]"),rowPointer3))</f>
        <v/>
      </c>
      <c r="V485" s="9" t="str">
        <f ca="1">IF(INDEX(INDIRECT("ALL["&amp;UNTANA7[#Headers]&amp;"]"),rowPointer3)="","",INDEX(INDIRECT("ALL["&amp;UNTANA7[#Headers]&amp;"]"),rowPointer3))</f>
        <v/>
      </c>
      <c r="W485" s="6" t="str">
        <f ca="1">IF(INDEX(INDIRECT("ALL["&amp;UNTANA7[#Headers]&amp;"]"),rowPointer3)="","",INDEX(INDIRECT("ALL["&amp;UNTANA7[#Headers]&amp;"]"),rowPointer3))</f>
        <v/>
      </c>
    </row>
    <row r="486" spans="1:23" x14ac:dyDescent="0.25">
      <c r="A486" s="7">
        <v>482</v>
      </c>
      <c r="D486" s="6">
        <f t="shared" si="7"/>
        <v>482</v>
      </c>
      <c r="E486" s="6">
        <f ca="1">INDEX(INDIRECT("ALL["&amp;UNTANA7[#Headers]&amp;"]"),rowPointer3)</f>
        <v>90</v>
      </c>
      <c r="F486" s="2" t="str">
        <f ca="1">INDEX(INDIRECT("ALL["&amp;UNTANA7[#Headers]&amp;"]"),rowPointer3)</f>
        <v/>
      </c>
      <c r="G486" s="6" t="str">
        <f ca="1">IF(INDEX(INDIRECT("ALL["&amp;UNTANA7[#Headers]&amp;"]"),rowPointer3)="","",INDEX(INDIRECT("ALL["&amp;UNTANA7[#Headers]&amp;"]"),rowPointer3))</f>
        <v>ATALI MAKMUR</v>
      </c>
      <c r="H486" s="6" t="str">
        <f ca="1">IF(INDEX(INDIRECT("ALL["&amp;UNTANA7[#Headers]&amp;"]"),rowPointer3)="","",INDEX(INDIRECT("ALL["&amp;UNTANA7[#Headers]&amp;"]"),rowPointer3))</f>
        <v>ARTO MORO</v>
      </c>
      <c r="I486" s="6" t="str">
        <f ca="1">IF(INDEX(INDIRECT("ALL["&amp;UNTANA7[#Headers]&amp;"]"),rowPointer3)="","",INDEX(INDIRECT("ALL["&amp;UNTANA7[#Headers]&amp;"]"),rowPointer3))</f>
        <v>SA230100824</v>
      </c>
      <c r="J486" s="6" t="str">
        <f ca="1">IF(INDEX(INDIRECT("ALL["&amp;UNTANA7[#Headers]&amp;"]"),rowPointer3)="","",INDEX(INDIRECT("ALL["&amp;UNTANA7[#Headers]&amp;"]"),rowPointer3))</f>
        <v/>
      </c>
      <c r="K486" s="2">
        <f ca="1">IF(INDEX(INDIRECT("ALL["&amp;UNTANA7[#Headers]&amp;"]"),rowPointer3)="","",INDEX(INDIRECT("ALL["&amp;UNTANA7[#Headers]&amp;"]"),rowPointer3))</f>
        <v>44939</v>
      </c>
      <c r="L486" s="6" t="str">
        <f ca="1">IF(INDEX(INDIRECT("ALL["&amp;UNTANA7[#Headers]&amp;"]"),rowPointer3)="","",INDEX(INDIRECT("ALL["&amp;UNTANA7[#Headers]&amp;"]"),rowPointer3))</f>
        <v/>
      </c>
      <c r="M486" s="6" t="str">
        <f ca="1">IF(INDEX(INDIRECT("ALL["&amp;UNTANA7[#Headers]&amp;"]"),rowPointer3)="","",INDEX(INDIRECT("ALL["&amp;UNTANA7[#Headers]&amp;"]"),rowPointer3))</f>
        <v>KEY RING KR-9 JK</v>
      </c>
      <c r="N486" s="6">
        <f ca="1">IF(INDEX(INDIRECT("ALL["&amp;UNTANA7[#Headers]&amp;"]"),rowPointer3)="","",INDEX(INDIRECT("ALL["&amp;UNTANA7[#Headers]&amp;"]"),rowPointer3))</f>
        <v>1</v>
      </c>
      <c r="O486" s="9">
        <f ca="1">IF(INDEX(INDIRECT("ALL["&amp;UNTANA7[#Headers]&amp;"]"),rowPointer3)="","",INDEX(INDIRECT("ALL["&amp;UNTANA7[#Headers]&amp;"]"),rowPointer3))</f>
        <v>48</v>
      </c>
      <c r="P486" s="6" t="str">
        <f ca="1">IF(INDEX(INDIRECT("ALL["&amp;UNTANA7[#Headers]&amp;"]"),rowPointer3)="","",INDEX(INDIRECT("ALL["&amp;UNTANA7[#Headers]&amp;"]"),rowPointer3))</f>
        <v>DRM</v>
      </c>
      <c r="Q486" s="9">
        <f ca="1">IF(INDEX(INDIRECT("ALL["&amp;UNTANA7[#Headers]&amp;"]"),rowPointer3)="","",INDEX(INDIRECT("ALL["&amp;UNTANA7[#Headers]&amp;"]"),rowPointer3))</f>
        <v>23000</v>
      </c>
      <c r="R486" s="9" t="str">
        <f ca="1">IF(INDEX(INDIRECT("ALL["&amp;UNTANA7[#Headers]&amp;"]"),rowPointer3)="","",INDEX(INDIRECT("ALL["&amp;UNTANA7[#Headers]&amp;"]"),rowPointer3))</f>
        <v/>
      </c>
      <c r="S486" s="6" t="str">
        <f ca="1">IF(INDEX(INDIRECT("ALL["&amp;UNTANA7[#Headers]&amp;"]"),rowPointer3)="","",INDEX(INDIRECT("ALL["&amp;UNTANA7[#Headers]&amp;"]"),rowPointer3))</f>
        <v>48 DRM X 50 PCS</v>
      </c>
      <c r="T486" s="4">
        <f ca="1">IF(INDEX(INDIRECT("ALL["&amp;UNTANA7[#Headers]&amp;"]"),rowPointer3)="","",INDEX(INDIRECT("ALL["&amp;UNTANA7[#Headers]&amp;"]"),rowPointer3))</f>
        <v>0.125</v>
      </c>
      <c r="U486" s="4">
        <f ca="1">IF(INDEX(INDIRECT("ALL["&amp;UNTANA7[#Headers]&amp;"]"),rowPointer3)="","",INDEX(INDIRECT("ALL["&amp;UNTANA7[#Headers]&amp;"]"),rowPointer3))</f>
        <v>0.05</v>
      </c>
      <c r="V486" s="9" t="str">
        <f ca="1">IF(INDEX(INDIRECT("ALL["&amp;UNTANA7[#Headers]&amp;"]"),rowPointer3)="","",INDEX(INDIRECT("ALL["&amp;UNTANA7[#Headers]&amp;"]"),rowPointer3))</f>
        <v/>
      </c>
      <c r="W486" s="6" t="str">
        <f ca="1">IF(INDEX(INDIRECT("ALL["&amp;UNTANA7[#Headers]&amp;"]"),rowPointer3)="","",INDEX(INDIRECT("ALL["&amp;UNTANA7[#Headers]&amp;"]"),rowPointer3))</f>
        <v/>
      </c>
    </row>
    <row r="487" spans="1:23" x14ac:dyDescent="0.25">
      <c r="A487" s="7">
        <v>483</v>
      </c>
      <c r="D487" s="6">
        <f t="shared" si="7"/>
        <v>483</v>
      </c>
      <c r="E487" s="6" t="str">
        <f ca="1">INDEX(INDIRECT("ALL["&amp;UNTANA7[#Headers]&amp;"]"),rowPointer3)</f>
        <v/>
      </c>
      <c r="F487" s="2" t="str">
        <f ca="1">INDEX(INDIRECT("ALL["&amp;UNTANA7[#Headers]&amp;"]"),rowPointer3)</f>
        <v/>
      </c>
      <c r="G487" s="6" t="str">
        <f ca="1">IF(INDEX(INDIRECT("ALL["&amp;UNTANA7[#Headers]&amp;"]"),rowPointer3)="","",INDEX(INDIRECT("ALL["&amp;UNTANA7[#Headers]&amp;"]"),rowPointer3))</f>
        <v/>
      </c>
      <c r="H487" s="6" t="str">
        <f ca="1">IF(INDEX(INDIRECT("ALL["&amp;UNTANA7[#Headers]&amp;"]"),rowPointer3)="","",INDEX(INDIRECT("ALL["&amp;UNTANA7[#Headers]&amp;"]"),rowPointer3))</f>
        <v/>
      </c>
      <c r="I487" s="6" t="str">
        <f ca="1">IF(INDEX(INDIRECT("ALL["&amp;UNTANA7[#Headers]&amp;"]"),rowPointer3)="","",INDEX(INDIRECT("ALL["&amp;UNTANA7[#Headers]&amp;"]"),rowPointer3))</f>
        <v/>
      </c>
      <c r="J487" s="6" t="str">
        <f ca="1">IF(INDEX(INDIRECT("ALL["&amp;UNTANA7[#Headers]&amp;"]"),rowPointer3)="","",INDEX(INDIRECT("ALL["&amp;UNTANA7[#Headers]&amp;"]"),rowPointer3))</f>
        <v/>
      </c>
      <c r="K487" s="2" t="str">
        <f ca="1">IF(INDEX(INDIRECT("ALL["&amp;UNTANA7[#Headers]&amp;"]"),rowPointer3)="","",INDEX(INDIRECT("ALL["&amp;UNTANA7[#Headers]&amp;"]"),rowPointer3))</f>
        <v/>
      </c>
      <c r="L487" s="6" t="str">
        <f ca="1">IF(INDEX(INDIRECT("ALL["&amp;UNTANA7[#Headers]&amp;"]"),rowPointer3)="","",INDEX(INDIRECT("ALL["&amp;UNTANA7[#Headers]&amp;"]"),rowPointer3))</f>
        <v/>
      </c>
      <c r="M487" s="6" t="str">
        <f ca="1">IF(INDEX(INDIRECT("ALL["&amp;UNTANA7[#Headers]&amp;"]"),rowPointer3)="","",INDEX(INDIRECT("ALL["&amp;UNTANA7[#Headers]&amp;"]"),rowPointer3))</f>
        <v>PENCIL CASE PC-0618FZ-1 A/D (FRUITZY)</v>
      </c>
      <c r="N487" s="6">
        <f ca="1">IF(INDEX(INDIRECT("ALL["&amp;UNTANA7[#Headers]&amp;"]"),rowPointer3)="","",INDEX(INDIRECT("ALL["&amp;UNTANA7[#Headers]&amp;"]"),rowPointer3))</f>
        <v>1</v>
      </c>
      <c r="O487" s="9">
        <f ca="1">IF(INDEX(INDIRECT("ALL["&amp;UNTANA7[#Headers]&amp;"]"),rowPointer3)="","",INDEX(INDIRECT("ALL["&amp;UNTANA7[#Headers]&amp;"]"),rowPointer3))</f>
        <v>288</v>
      </c>
      <c r="P487" s="6" t="str">
        <f ca="1">IF(INDEX(INDIRECT("ALL["&amp;UNTANA7[#Headers]&amp;"]"),rowPointer3)="","",INDEX(INDIRECT("ALL["&amp;UNTANA7[#Headers]&amp;"]"),rowPointer3))</f>
        <v>PCS</v>
      </c>
      <c r="Q487" s="9">
        <f ca="1">IF(INDEX(INDIRECT("ALL["&amp;UNTANA7[#Headers]&amp;"]"),rowPointer3)="","",INDEX(INDIRECT("ALL["&amp;UNTANA7[#Headers]&amp;"]"),rowPointer3))</f>
        <v>4000</v>
      </c>
      <c r="R487" s="9" t="str">
        <f ca="1">IF(INDEX(INDIRECT("ALL["&amp;UNTANA7[#Headers]&amp;"]"),rowPointer3)="","",INDEX(INDIRECT("ALL["&amp;UNTANA7[#Headers]&amp;"]"),rowPointer3))</f>
        <v/>
      </c>
      <c r="S487" s="6" t="str">
        <f ca="1">IF(INDEX(INDIRECT("ALL["&amp;UNTANA7[#Headers]&amp;"]"),rowPointer3)="","",INDEX(INDIRECT("ALL["&amp;UNTANA7[#Headers]&amp;"]"),rowPointer3))</f>
        <v>288 PCS</v>
      </c>
      <c r="T487" s="4">
        <f ca="1">IF(INDEX(INDIRECT("ALL["&amp;UNTANA7[#Headers]&amp;"]"),rowPointer3)="","",INDEX(INDIRECT("ALL["&amp;UNTANA7[#Headers]&amp;"]"),rowPointer3))</f>
        <v>0.125</v>
      </c>
      <c r="U487" s="4">
        <f ca="1">IF(INDEX(INDIRECT("ALL["&amp;UNTANA7[#Headers]&amp;"]"),rowPointer3)="","",INDEX(INDIRECT("ALL["&amp;UNTANA7[#Headers]&amp;"]"),rowPointer3))</f>
        <v>0.05</v>
      </c>
      <c r="V487" s="9" t="str">
        <f ca="1">IF(INDEX(INDIRECT("ALL["&amp;UNTANA7[#Headers]&amp;"]"),rowPointer3)="","",INDEX(INDIRECT("ALL["&amp;UNTANA7[#Headers]&amp;"]"),rowPointer3))</f>
        <v/>
      </c>
      <c r="W487" s="6" t="str">
        <f ca="1">IF(INDEX(INDIRECT("ALL["&amp;UNTANA7[#Headers]&amp;"]"),rowPointer3)="","",INDEX(INDIRECT("ALL["&amp;UNTANA7[#Headers]&amp;"]"),rowPointer3))</f>
        <v/>
      </c>
    </row>
    <row r="488" spans="1:23" x14ac:dyDescent="0.25">
      <c r="A488" s="7">
        <v>484</v>
      </c>
      <c r="D488" s="6">
        <f t="shared" si="7"/>
        <v>484</v>
      </c>
      <c r="E488" s="6" t="str">
        <f ca="1">INDEX(INDIRECT("ALL["&amp;UNTANA7[#Headers]&amp;"]"),rowPointer3)</f>
        <v/>
      </c>
      <c r="F488" s="2" t="str">
        <f ca="1">INDEX(INDIRECT("ALL["&amp;UNTANA7[#Headers]&amp;"]"),rowPointer3)</f>
        <v/>
      </c>
      <c r="G488" s="6" t="str">
        <f ca="1">IF(INDEX(INDIRECT("ALL["&amp;UNTANA7[#Headers]&amp;"]"),rowPointer3)="","",INDEX(INDIRECT("ALL["&amp;UNTANA7[#Headers]&amp;"]"),rowPointer3))</f>
        <v/>
      </c>
      <c r="H488" s="6" t="str">
        <f ca="1">IF(INDEX(INDIRECT("ALL["&amp;UNTANA7[#Headers]&amp;"]"),rowPointer3)="","",INDEX(INDIRECT("ALL["&amp;UNTANA7[#Headers]&amp;"]"),rowPointer3))</f>
        <v/>
      </c>
      <c r="I488" s="6" t="str">
        <f ca="1">IF(INDEX(INDIRECT("ALL["&amp;UNTANA7[#Headers]&amp;"]"),rowPointer3)="","",INDEX(INDIRECT("ALL["&amp;UNTANA7[#Headers]&amp;"]"),rowPointer3))</f>
        <v/>
      </c>
      <c r="J488" s="6" t="str">
        <f ca="1">IF(INDEX(INDIRECT("ALL["&amp;UNTANA7[#Headers]&amp;"]"),rowPointer3)="","",INDEX(INDIRECT("ALL["&amp;UNTANA7[#Headers]&amp;"]"),rowPointer3))</f>
        <v/>
      </c>
      <c r="K488" s="2" t="str">
        <f ca="1">IF(INDEX(INDIRECT("ALL["&amp;UNTANA7[#Headers]&amp;"]"),rowPointer3)="","",INDEX(INDIRECT("ALL["&amp;UNTANA7[#Headers]&amp;"]"),rowPointer3))</f>
        <v/>
      </c>
      <c r="L488" s="6" t="str">
        <f ca="1">IF(INDEX(INDIRECT("ALL["&amp;UNTANA7[#Headers]&amp;"]"),rowPointer3)="","",INDEX(INDIRECT("ALL["&amp;UNTANA7[#Headers]&amp;"]"),rowPointer3))</f>
        <v/>
      </c>
      <c r="M488" s="6" t="str">
        <f ca="1">IF(INDEX(INDIRECT("ALL["&amp;UNTANA7[#Headers]&amp;"]"),rowPointer3)="","",INDEX(INDIRECT("ALL["&amp;UNTANA7[#Headers]&amp;"]"),rowPointer3))</f>
        <v>PENCIL LEAD PL-11 (2.0) JK</v>
      </c>
      <c r="N488" s="6">
        <f ca="1">IF(INDEX(INDIRECT("ALL["&amp;UNTANA7[#Headers]&amp;"]"),rowPointer3)="","",INDEX(INDIRECT("ALL["&amp;UNTANA7[#Headers]&amp;"]"),rowPointer3))</f>
        <v>1</v>
      </c>
      <c r="O488" s="9">
        <f ca="1">IF(INDEX(INDIRECT("ALL["&amp;UNTANA7[#Headers]&amp;"]"),rowPointer3)="","",INDEX(INDIRECT("ALL["&amp;UNTANA7[#Headers]&amp;"]"),rowPointer3))</f>
        <v>72</v>
      </c>
      <c r="P488" s="6" t="str">
        <f ca="1">IF(INDEX(INDIRECT("ALL["&amp;UNTANA7[#Headers]&amp;"]"),rowPointer3)="","",INDEX(INDIRECT("ALL["&amp;UNTANA7[#Headers]&amp;"]"),rowPointer3))</f>
        <v>DZ</v>
      </c>
      <c r="Q488" s="9">
        <f ca="1">IF(INDEX(INDIRECT("ALL["&amp;UNTANA7[#Headers]&amp;"]"),rowPointer3)="","",INDEX(INDIRECT("ALL["&amp;UNTANA7[#Headers]&amp;"]"),rowPointer3))</f>
        <v>37200</v>
      </c>
      <c r="R488" s="9" t="str">
        <f ca="1">IF(INDEX(INDIRECT("ALL["&amp;UNTANA7[#Headers]&amp;"]"),rowPointer3)="","",INDEX(INDIRECT("ALL["&amp;UNTANA7[#Headers]&amp;"]"),rowPointer3))</f>
        <v/>
      </c>
      <c r="S488" s="6" t="str">
        <f ca="1">IF(INDEX(INDIRECT("ALL["&amp;UNTANA7[#Headers]&amp;"]"),rowPointer3)="","",INDEX(INDIRECT("ALL["&amp;UNTANA7[#Headers]&amp;"]"),rowPointer3))</f>
        <v>72 DZ</v>
      </c>
      <c r="T488" s="4">
        <f ca="1">IF(INDEX(INDIRECT("ALL["&amp;UNTANA7[#Headers]&amp;"]"),rowPointer3)="","",INDEX(INDIRECT("ALL["&amp;UNTANA7[#Headers]&amp;"]"),rowPointer3))</f>
        <v>0.125</v>
      </c>
      <c r="U488" s="4">
        <f ca="1">IF(INDEX(INDIRECT("ALL["&amp;UNTANA7[#Headers]&amp;"]"),rowPointer3)="","",INDEX(INDIRECT("ALL["&amp;UNTANA7[#Headers]&amp;"]"),rowPointer3))</f>
        <v>0.05</v>
      </c>
      <c r="V488" s="9" t="str">
        <f ca="1">IF(INDEX(INDIRECT("ALL["&amp;UNTANA7[#Headers]&amp;"]"),rowPointer3)="","",INDEX(INDIRECT("ALL["&amp;UNTANA7[#Headers]&amp;"]"),rowPointer3))</f>
        <v/>
      </c>
      <c r="W488" s="6" t="str">
        <f ca="1">IF(INDEX(INDIRECT("ALL["&amp;UNTANA7[#Headers]&amp;"]"),rowPointer3)="","",INDEX(INDIRECT("ALL["&amp;UNTANA7[#Headers]&amp;"]"),rowPointer3))</f>
        <v/>
      </c>
    </row>
    <row r="489" spans="1:23" x14ac:dyDescent="0.25">
      <c r="A489" s="7">
        <v>485</v>
      </c>
      <c r="D489" s="6">
        <f t="shared" si="7"/>
        <v>485</v>
      </c>
      <c r="E489" s="6" t="str">
        <f ca="1">INDEX(INDIRECT("ALL["&amp;UNTANA7[#Headers]&amp;"]"),rowPointer3)</f>
        <v/>
      </c>
      <c r="F489" s="2" t="str">
        <f ca="1">INDEX(INDIRECT("ALL["&amp;UNTANA7[#Headers]&amp;"]"),rowPointer3)</f>
        <v/>
      </c>
      <c r="G489" s="6" t="str">
        <f ca="1">IF(INDEX(INDIRECT("ALL["&amp;UNTANA7[#Headers]&amp;"]"),rowPointer3)="","",INDEX(INDIRECT("ALL["&amp;UNTANA7[#Headers]&amp;"]"),rowPointer3))</f>
        <v/>
      </c>
      <c r="H489" s="6" t="str">
        <f ca="1">IF(INDEX(INDIRECT("ALL["&amp;UNTANA7[#Headers]&amp;"]"),rowPointer3)="","",INDEX(INDIRECT("ALL["&amp;UNTANA7[#Headers]&amp;"]"),rowPointer3))</f>
        <v/>
      </c>
      <c r="I489" s="6" t="str">
        <f ca="1">IF(INDEX(INDIRECT("ALL["&amp;UNTANA7[#Headers]&amp;"]"),rowPointer3)="","",INDEX(INDIRECT("ALL["&amp;UNTANA7[#Headers]&amp;"]"),rowPointer3))</f>
        <v/>
      </c>
      <c r="J489" s="6" t="str">
        <f ca="1">IF(INDEX(INDIRECT("ALL["&amp;UNTANA7[#Headers]&amp;"]"),rowPointer3)="","",INDEX(INDIRECT("ALL["&amp;UNTANA7[#Headers]&amp;"]"),rowPointer3))</f>
        <v/>
      </c>
      <c r="K489" s="2" t="str">
        <f ca="1">IF(INDEX(INDIRECT("ALL["&amp;UNTANA7[#Headers]&amp;"]"),rowPointer3)="","",INDEX(INDIRECT("ALL["&amp;UNTANA7[#Headers]&amp;"]"),rowPointer3))</f>
        <v/>
      </c>
      <c r="L489" s="6" t="str">
        <f ca="1">IF(INDEX(INDIRECT("ALL["&amp;UNTANA7[#Headers]&amp;"]"),rowPointer3)="","",INDEX(INDIRECT("ALL["&amp;UNTANA7[#Headers]&amp;"]"),rowPointer3))</f>
        <v/>
      </c>
      <c r="M489" s="6" t="str">
        <f ca="1">IF(INDEX(INDIRECT("ALL["&amp;UNTANA7[#Headers]&amp;"]"),rowPointer3)="","",INDEX(INDIRECT("ALL["&amp;UNTANA7[#Headers]&amp;"]"),rowPointer3))</f>
        <v>SCISSOR SC-12 JK</v>
      </c>
      <c r="N489" s="6">
        <f ca="1">IF(INDEX(INDIRECT("ALL["&amp;UNTANA7[#Headers]&amp;"]"),rowPointer3)="","",INDEX(INDIRECT("ALL["&amp;UNTANA7[#Headers]&amp;"]"),rowPointer3))</f>
        <v>1</v>
      </c>
      <c r="O489" s="9">
        <f ca="1">IF(INDEX(INDIRECT("ALL["&amp;UNTANA7[#Headers]&amp;"]"),rowPointer3)="","",INDEX(INDIRECT("ALL["&amp;UNTANA7[#Headers]&amp;"]"),rowPointer3))</f>
        <v>144</v>
      </c>
      <c r="P489" s="6" t="str">
        <f ca="1">IF(INDEX(INDIRECT("ALL["&amp;UNTANA7[#Headers]&amp;"]"),rowPointer3)="","",INDEX(INDIRECT("ALL["&amp;UNTANA7[#Headers]&amp;"]"),rowPointer3))</f>
        <v>PCS</v>
      </c>
      <c r="Q489" s="9">
        <f ca="1">IF(INDEX(INDIRECT("ALL["&amp;UNTANA7[#Headers]&amp;"]"),rowPointer3)="","",INDEX(INDIRECT("ALL["&amp;UNTANA7[#Headers]&amp;"]"),rowPointer3))</f>
        <v>7200</v>
      </c>
      <c r="R489" s="9" t="str">
        <f ca="1">IF(INDEX(INDIRECT("ALL["&amp;UNTANA7[#Headers]&amp;"]"),rowPointer3)="","",INDEX(INDIRECT("ALL["&amp;UNTANA7[#Headers]&amp;"]"),rowPointer3))</f>
        <v/>
      </c>
      <c r="S489" s="6" t="str">
        <f ca="1">IF(INDEX(INDIRECT("ALL["&amp;UNTANA7[#Headers]&amp;"]"),rowPointer3)="","",INDEX(INDIRECT("ALL["&amp;UNTANA7[#Headers]&amp;"]"),rowPointer3))</f>
        <v>12 BOX X 12 PCS</v>
      </c>
      <c r="T489" s="4">
        <f ca="1">IF(INDEX(INDIRECT("ALL["&amp;UNTANA7[#Headers]&amp;"]"),rowPointer3)="","",INDEX(INDIRECT("ALL["&amp;UNTANA7[#Headers]&amp;"]"),rowPointer3))</f>
        <v>0.125</v>
      </c>
      <c r="U489" s="4">
        <f ca="1">IF(INDEX(INDIRECT("ALL["&amp;UNTANA7[#Headers]&amp;"]"),rowPointer3)="","",INDEX(INDIRECT("ALL["&amp;UNTANA7[#Headers]&amp;"]"),rowPointer3))</f>
        <v>0.05</v>
      </c>
      <c r="V489" s="9" t="str">
        <f ca="1">IF(INDEX(INDIRECT("ALL["&amp;UNTANA7[#Headers]&amp;"]"),rowPointer3)="","",INDEX(INDIRECT("ALL["&amp;UNTANA7[#Headers]&amp;"]"),rowPointer3))</f>
        <v/>
      </c>
      <c r="W489" s="6" t="str">
        <f ca="1">IF(INDEX(INDIRECT("ALL["&amp;UNTANA7[#Headers]&amp;"]"),rowPointer3)="","",INDEX(INDIRECT("ALL["&amp;UNTANA7[#Headers]&amp;"]"),rowPointer3))</f>
        <v/>
      </c>
    </row>
    <row r="490" spans="1:23" x14ac:dyDescent="0.25">
      <c r="A490" s="7">
        <v>486</v>
      </c>
      <c r="D490" s="6">
        <f t="shared" si="7"/>
        <v>486</v>
      </c>
      <c r="E490" s="6" t="str">
        <f ca="1">INDEX(INDIRECT("ALL["&amp;UNTANA7[#Headers]&amp;"]"),rowPointer3)</f>
        <v/>
      </c>
      <c r="F490" s="2" t="str">
        <f ca="1">INDEX(INDIRECT("ALL["&amp;UNTANA7[#Headers]&amp;"]"),rowPointer3)</f>
        <v/>
      </c>
      <c r="G490" s="6" t="str">
        <f ca="1">IF(INDEX(INDIRECT("ALL["&amp;UNTANA7[#Headers]&amp;"]"),rowPointer3)="","",INDEX(INDIRECT("ALL["&amp;UNTANA7[#Headers]&amp;"]"),rowPointer3))</f>
        <v/>
      </c>
      <c r="H490" s="6" t="str">
        <f ca="1">IF(INDEX(INDIRECT("ALL["&amp;UNTANA7[#Headers]&amp;"]"),rowPointer3)="","",INDEX(INDIRECT("ALL["&amp;UNTANA7[#Headers]&amp;"]"),rowPointer3))</f>
        <v/>
      </c>
      <c r="I490" s="6" t="str">
        <f ca="1">IF(INDEX(INDIRECT("ALL["&amp;UNTANA7[#Headers]&amp;"]"),rowPointer3)="","",INDEX(INDIRECT("ALL["&amp;UNTANA7[#Headers]&amp;"]"),rowPointer3))</f>
        <v/>
      </c>
      <c r="J490" s="6" t="str">
        <f ca="1">IF(INDEX(INDIRECT("ALL["&amp;UNTANA7[#Headers]&amp;"]"),rowPointer3)="","",INDEX(INDIRECT("ALL["&amp;UNTANA7[#Headers]&amp;"]"),rowPointer3))</f>
        <v/>
      </c>
      <c r="K490" s="2" t="str">
        <f ca="1">IF(INDEX(INDIRECT("ALL["&amp;UNTANA7[#Headers]&amp;"]"),rowPointer3)="","",INDEX(INDIRECT("ALL["&amp;UNTANA7[#Headers]&amp;"]"),rowPointer3))</f>
        <v/>
      </c>
      <c r="L490" s="6" t="str">
        <f ca="1">IF(INDEX(INDIRECT("ALL["&amp;UNTANA7[#Headers]&amp;"]"),rowPointer3)="","",INDEX(INDIRECT("ALL["&amp;UNTANA7[#Headers]&amp;"]"),rowPointer3))</f>
        <v/>
      </c>
      <c r="M490" s="6" t="str">
        <f ca="1">IF(INDEX(INDIRECT("ALL["&amp;UNTANA7[#Headers]&amp;"]"),rowPointer3)="","",INDEX(INDIRECT("ALL["&amp;UNTANA7[#Headers]&amp;"]"),rowPointer3))</f>
        <v>SHARPENER B-24PTL JK</v>
      </c>
      <c r="N490" s="6">
        <f ca="1">IF(INDEX(INDIRECT("ALL["&amp;UNTANA7[#Headers]&amp;"]"),rowPointer3)="","",INDEX(INDIRECT("ALL["&amp;UNTANA7[#Headers]&amp;"]"),rowPointer3))</f>
        <v>1</v>
      </c>
      <c r="O490" s="9">
        <f ca="1">IF(INDEX(INDIRECT("ALL["&amp;UNTANA7[#Headers]&amp;"]"),rowPointer3)="","",INDEX(INDIRECT("ALL["&amp;UNTANA7[#Headers]&amp;"]"),rowPointer3))</f>
        <v>60</v>
      </c>
      <c r="P490" s="6" t="str">
        <f ca="1">IF(INDEX(INDIRECT("ALL["&amp;UNTANA7[#Headers]&amp;"]"),rowPointer3)="","",INDEX(INDIRECT("ALL["&amp;UNTANA7[#Headers]&amp;"]"),rowPointer3))</f>
        <v>BOX</v>
      </c>
      <c r="Q490" s="9">
        <f ca="1">IF(INDEX(INDIRECT("ALL["&amp;UNTANA7[#Headers]&amp;"]"),rowPointer3)="","",INDEX(INDIRECT("ALL["&amp;UNTANA7[#Headers]&amp;"]"),rowPointer3))</f>
        <v>31500</v>
      </c>
      <c r="R490" s="9" t="str">
        <f ca="1">IF(INDEX(INDIRECT("ALL["&amp;UNTANA7[#Headers]&amp;"]"),rowPointer3)="","",INDEX(INDIRECT("ALL["&amp;UNTANA7[#Headers]&amp;"]"),rowPointer3))</f>
        <v/>
      </c>
      <c r="S490" s="6" t="str">
        <f ca="1">IF(INDEX(INDIRECT("ALL["&amp;UNTANA7[#Headers]&amp;"]"),rowPointer3)="","",INDEX(INDIRECT("ALL["&amp;UNTANA7[#Headers]&amp;"]"),rowPointer3))</f>
        <v>60 BOX X 12 PCS</v>
      </c>
      <c r="T490" s="4">
        <f ca="1">IF(INDEX(INDIRECT("ALL["&amp;UNTANA7[#Headers]&amp;"]"),rowPointer3)="","",INDEX(INDIRECT("ALL["&amp;UNTANA7[#Headers]&amp;"]"),rowPointer3))</f>
        <v>0.125</v>
      </c>
      <c r="U490" s="4">
        <f ca="1">IF(INDEX(INDIRECT("ALL["&amp;UNTANA7[#Headers]&amp;"]"),rowPointer3)="","",INDEX(INDIRECT("ALL["&amp;UNTANA7[#Headers]&amp;"]"),rowPointer3))</f>
        <v>0.05</v>
      </c>
      <c r="V490" s="9" t="str">
        <f ca="1">IF(INDEX(INDIRECT("ALL["&amp;UNTANA7[#Headers]&amp;"]"),rowPointer3)="","",INDEX(INDIRECT("ALL["&amp;UNTANA7[#Headers]&amp;"]"),rowPointer3))</f>
        <v/>
      </c>
      <c r="W490" s="6" t="str">
        <f ca="1">IF(INDEX(INDIRECT("ALL["&amp;UNTANA7[#Headers]&amp;"]"),rowPointer3)="","",INDEX(INDIRECT("ALL["&amp;UNTANA7[#Headers]&amp;"]"),rowPointer3))</f>
        <v/>
      </c>
    </row>
    <row r="491" spans="1:23" x14ac:dyDescent="0.25">
      <c r="A491" s="7">
        <v>487</v>
      </c>
      <c r="D491" s="6">
        <f t="shared" si="7"/>
        <v>487</v>
      </c>
      <c r="E491" s="6" t="str">
        <f ca="1">INDEX(INDIRECT("ALL["&amp;UNTANA7[#Headers]&amp;"]"),rowPointer3)</f>
        <v/>
      </c>
      <c r="F491" s="2" t="str">
        <f ca="1">INDEX(INDIRECT("ALL["&amp;UNTANA7[#Headers]&amp;"]"),rowPointer3)</f>
        <v/>
      </c>
      <c r="G491" s="6" t="str">
        <f ca="1">IF(INDEX(INDIRECT("ALL["&amp;UNTANA7[#Headers]&amp;"]"),rowPointer3)="","",INDEX(INDIRECT("ALL["&amp;UNTANA7[#Headers]&amp;"]"),rowPointer3))</f>
        <v/>
      </c>
      <c r="H491" s="6" t="str">
        <f ca="1">IF(INDEX(INDIRECT("ALL["&amp;UNTANA7[#Headers]&amp;"]"),rowPointer3)="","",INDEX(INDIRECT("ALL["&amp;UNTANA7[#Headers]&amp;"]"),rowPointer3))</f>
        <v/>
      </c>
      <c r="I491" s="6" t="str">
        <f ca="1">IF(INDEX(INDIRECT("ALL["&amp;UNTANA7[#Headers]&amp;"]"),rowPointer3)="","",INDEX(INDIRECT("ALL["&amp;UNTANA7[#Headers]&amp;"]"),rowPointer3))</f>
        <v/>
      </c>
      <c r="J491" s="6" t="str">
        <f ca="1">IF(INDEX(INDIRECT("ALL["&amp;UNTANA7[#Headers]&amp;"]"),rowPointer3)="","",INDEX(INDIRECT("ALL["&amp;UNTANA7[#Headers]&amp;"]"),rowPointer3))</f>
        <v/>
      </c>
      <c r="K491" s="2" t="str">
        <f ca="1">IF(INDEX(INDIRECT("ALL["&amp;UNTANA7[#Headers]&amp;"]"),rowPointer3)="","",INDEX(INDIRECT("ALL["&amp;UNTANA7[#Headers]&amp;"]"),rowPointer3))</f>
        <v/>
      </c>
      <c r="L491" s="6" t="str">
        <f ca="1">IF(INDEX(INDIRECT("ALL["&amp;UNTANA7[#Headers]&amp;"]"),rowPointer3)="","",INDEX(INDIRECT("ALL["&amp;UNTANA7[#Headers]&amp;"]"),rowPointer3))</f>
        <v/>
      </c>
      <c r="M491" s="6" t="str">
        <f ca="1">IF(INDEX(INDIRECT("ALL["&amp;UNTANA7[#Headers]&amp;"]"),rowPointer3)="","",INDEX(INDIRECT("ALL["&amp;UNTANA7[#Headers]&amp;"]"),rowPointer3))</f>
        <v>TRIGONAL CLIP NO.3 JK</v>
      </c>
      <c r="N491" s="6">
        <f ca="1">IF(INDEX(INDIRECT("ALL["&amp;UNTANA7[#Headers]&amp;"]"),rowPointer3)="","",INDEX(INDIRECT("ALL["&amp;UNTANA7[#Headers]&amp;"]"),rowPointer3))</f>
        <v>2</v>
      </c>
      <c r="O491" s="9">
        <f ca="1">IF(INDEX(INDIRECT("ALL["&amp;UNTANA7[#Headers]&amp;"]"),rowPointer3)="","",INDEX(INDIRECT("ALL["&amp;UNTANA7[#Headers]&amp;"]"),rowPointer3))</f>
        <v>1000</v>
      </c>
      <c r="P491" s="6" t="str">
        <f ca="1">IF(INDEX(INDIRECT("ALL["&amp;UNTANA7[#Headers]&amp;"]"),rowPointer3)="","",INDEX(INDIRECT("ALL["&amp;UNTANA7[#Headers]&amp;"]"),rowPointer3))</f>
        <v>BOX</v>
      </c>
      <c r="Q491" s="9">
        <f ca="1">IF(INDEX(INDIRECT("ALL["&amp;UNTANA7[#Headers]&amp;"]"),rowPointer3)="","",INDEX(INDIRECT("ALL["&amp;UNTANA7[#Headers]&amp;"]"),rowPointer3))</f>
        <v>1625</v>
      </c>
      <c r="R491" s="9" t="str">
        <f ca="1">IF(INDEX(INDIRECT("ALL["&amp;UNTANA7[#Headers]&amp;"]"),rowPointer3)="","",INDEX(INDIRECT("ALL["&amp;UNTANA7[#Headers]&amp;"]"),rowPointer3))</f>
        <v/>
      </c>
      <c r="S491" s="6" t="str">
        <f ca="1">IF(INDEX(INDIRECT("ALL["&amp;UNTANA7[#Headers]&amp;"]"),rowPointer3)="","",INDEX(INDIRECT("ALL["&amp;UNTANA7[#Headers]&amp;"]"),rowPointer3))</f>
        <v>500 BOX</v>
      </c>
      <c r="T491" s="4">
        <f ca="1">IF(INDEX(INDIRECT("ALL["&amp;UNTANA7[#Headers]&amp;"]"),rowPointer3)="","",INDEX(INDIRECT("ALL["&amp;UNTANA7[#Headers]&amp;"]"),rowPointer3))</f>
        <v>0.125</v>
      </c>
      <c r="U491" s="4">
        <f ca="1">IF(INDEX(INDIRECT("ALL["&amp;UNTANA7[#Headers]&amp;"]"),rowPointer3)="","",INDEX(INDIRECT("ALL["&amp;UNTANA7[#Headers]&amp;"]"),rowPointer3))</f>
        <v>0.05</v>
      </c>
      <c r="V491" s="9" t="str">
        <f ca="1">IF(INDEX(INDIRECT("ALL["&amp;UNTANA7[#Headers]&amp;"]"),rowPointer3)="","",INDEX(INDIRECT("ALL["&amp;UNTANA7[#Headers]&amp;"]"),rowPointer3))</f>
        <v/>
      </c>
      <c r="W491" s="6" t="str">
        <f ca="1">IF(INDEX(INDIRECT("ALL["&amp;UNTANA7[#Headers]&amp;"]"),rowPointer3)="","",INDEX(INDIRECT("ALL["&amp;UNTANA7[#Headers]&amp;"]"),rowPointer3))</f>
        <v/>
      </c>
    </row>
    <row r="492" spans="1:23" x14ac:dyDescent="0.25">
      <c r="A492" s="7">
        <v>488</v>
      </c>
      <c r="D492" s="6">
        <f t="shared" si="7"/>
        <v>488</v>
      </c>
      <c r="E492" s="6" t="str">
        <f ca="1">INDEX(INDIRECT("ALL["&amp;UNTANA7[#Headers]&amp;"]"),rowPointer3)</f>
        <v/>
      </c>
      <c r="F492" s="2" t="str">
        <f ca="1">INDEX(INDIRECT("ALL["&amp;UNTANA7[#Headers]&amp;"]"),rowPointer3)</f>
        <v/>
      </c>
      <c r="G492" s="6" t="str">
        <f ca="1">IF(INDEX(INDIRECT("ALL["&amp;UNTANA7[#Headers]&amp;"]"),rowPointer3)="","",INDEX(INDIRECT("ALL["&amp;UNTANA7[#Headers]&amp;"]"),rowPointer3))</f>
        <v/>
      </c>
      <c r="H492" s="6" t="str">
        <f ca="1">IF(INDEX(INDIRECT("ALL["&amp;UNTANA7[#Headers]&amp;"]"),rowPointer3)="","",INDEX(INDIRECT("ALL["&amp;UNTANA7[#Headers]&amp;"]"),rowPointer3))</f>
        <v/>
      </c>
      <c r="I492" s="6" t="str">
        <f ca="1">IF(INDEX(INDIRECT("ALL["&amp;UNTANA7[#Headers]&amp;"]"),rowPointer3)="","",INDEX(INDIRECT("ALL["&amp;UNTANA7[#Headers]&amp;"]"),rowPointer3))</f>
        <v/>
      </c>
      <c r="J492" s="6" t="str">
        <f ca="1">IF(INDEX(INDIRECT("ALL["&amp;UNTANA7[#Headers]&amp;"]"),rowPointer3)="","",INDEX(INDIRECT("ALL["&amp;UNTANA7[#Headers]&amp;"]"),rowPointer3))</f>
        <v/>
      </c>
      <c r="K492" s="2" t="str">
        <f ca="1">IF(INDEX(INDIRECT("ALL["&amp;UNTANA7[#Headers]&amp;"]"),rowPointer3)="","",INDEX(INDIRECT("ALL["&amp;UNTANA7[#Headers]&amp;"]"),rowPointer3))</f>
        <v/>
      </c>
      <c r="L492" s="6" t="str">
        <f ca="1">IF(INDEX(INDIRECT("ALL["&amp;UNTANA7[#Headers]&amp;"]"),rowPointer3)="","",INDEX(INDIRECT("ALL["&amp;UNTANA7[#Headers]&amp;"]"),rowPointer3))</f>
        <v/>
      </c>
      <c r="M492" s="6" t="str">
        <f ca="1">IF(INDEX(INDIRECT("ALL["&amp;UNTANA7[#Headers]&amp;"]"),rowPointer3)="","",INDEX(INDIRECT("ALL["&amp;UNTANA7[#Headers]&amp;"]"),rowPointer3))</f>
        <v>CORRECTION TAPE CT-533 JK</v>
      </c>
      <c r="N492" s="6">
        <f ca="1">IF(INDEX(INDIRECT("ALL["&amp;UNTANA7[#Headers]&amp;"]"),rowPointer3)="","",INDEX(INDIRECT("ALL["&amp;UNTANA7[#Headers]&amp;"]"),rowPointer3))</f>
        <v>1</v>
      </c>
      <c r="O492" s="9">
        <f ca="1">IF(INDEX(INDIRECT("ALL["&amp;UNTANA7[#Headers]&amp;"]"),rowPointer3)="","",INDEX(INDIRECT("ALL["&amp;UNTANA7[#Headers]&amp;"]"),rowPointer3))</f>
        <v>480</v>
      </c>
      <c r="P492" s="6" t="str">
        <f ca="1">IF(INDEX(INDIRECT("ALL["&amp;UNTANA7[#Headers]&amp;"]"),rowPointer3)="","",INDEX(INDIRECT("ALL["&amp;UNTANA7[#Headers]&amp;"]"),rowPointer3))</f>
        <v>PCS</v>
      </c>
      <c r="Q492" s="9">
        <f ca="1">IF(INDEX(INDIRECT("ALL["&amp;UNTANA7[#Headers]&amp;"]"),rowPointer3)="","",INDEX(INDIRECT("ALL["&amp;UNTANA7[#Headers]&amp;"]"),rowPointer3))</f>
        <v>8500</v>
      </c>
      <c r="R492" s="9" t="str">
        <f ca="1">IF(INDEX(INDIRECT("ALL["&amp;UNTANA7[#Headers]&amp;"]"),rowPointer3)="","",INDEX(INDIRECT("ALL["&amp;UNTANA7[#Headers]&amp;"]"),rowPointer3))</f>
        <v/>
      </c>
      <c r="S492" s="6" t="str">
        <f ca="1">IF(INDEX(INDIRECT("ALL["&amp;UNTANA7[#Headers]&amp;"]"),rowPointer3)="","",INDEX(INDIRECT("ALL["&amp;UNTANA7[#Headers]&amp;"]"),rowPointer3))</f>
        <v>40 BOX X 12 PCS</v>
      </c>
      <c r="T492" s="4">
        <f ca="1">IF(INDEX(INDIRECT("ALL["&amp;UNTANA7[#Headers]&amp;"]"),rowPointer3)="","",INDEX(INDIRECT("ALL["&amp;UNTANA7[#Headers]&amp;"]"),rowPointer3))</f>
        <v>0.125</v>
      </c>
      <c r="U492" s="4">
        <f ca="1">IF(INDEX(INDIRECT("ALL["&amp;UNTANA7[#Headers]&amp;"]"),rowPointer3)="","",INDEX(INDIRECT("ALL["&amp;UNTANA7[#Headers]&amp;"]"),rowPointer3))</f>
        <v>0.05</v>
      </c>
      <c r="V492" s="9" t="str">
        <f ca="1">IF(INDEX(INDIRECT("ALL["&amp;UNTANA7[#Headers]&amp;"]"),rowPointer3)="","",INDEX(INDIRECT("ALL["&amp;UNTANA7[#Headers]&amp;"]"),rowPointer3))</f>
        <v/>
      </c>
      <c r="W492" s="6" t="str">
        <f ca="1">IF(INDEX(INDIRECT("ALL["&amp;UNTANA7[#Headers]&amp;"]"),rowPointer3)="","",INDEX(INDIRECT("ALL["&amp;UNTANA7[#Headers]&amp;"]"),rowPointer3))</f>
        <v/>
      </c>
    </row>
    <row r="493" spans="1:23" x14ac:dyDescent="0.25">
      <c r="A493" s="7">
        <v>489</v>
      </c>
      <c r="D493" s="6">
        <f t="shared" si="7"/>
        <v>489</v>
      </c>
      <c r="E493" s="6" t="str">
        <f ca="1">INDEX(INDIRECT("ALL["&amp;UNTANA7[#Headers]&amp;"]"),rowPointer3)</f>
        <v/>
      </c>
      <c r="F493" s="2" t="str">
        <f ca="1">INDEX(INDIRECT("ALL["&amp;UNTANA7[#Headers]&amp;"]"),rowPointer3)</f>
        <v/>
      </c>
      <c r="G493" s="6" t="str">
        <f ca="1">IF(INDEX(INDIRECT("ALL["&amp;UNTANA7[#Headers]&amp;"]"),rowPointer3)="","",INDEX(INDIRECT("ALL["&amp;UNTANA7[#Headers]&amp;"]"),rowPointer3))</f>
        <v/>
      </c>
      <c r="H493" s="6" t="str">
        <f ca="1">IF(INDEX(INDIRECT("ALL["&amp;UNTANA7[#Headers]&amp;"]"),rowPointer3)="","",INDEX(INDIRECT("ALL["&amp;UNTANA7[#Headers]&amp;"]"),rowPointer3))</f>
        <v/>
      </c>
      <c r="I493" s="6" t="str">
        <f ca="1">IF(INDEX(INDIRECT("ALL["&amp;UNTANA7[#Headers]&amp;"]"),rowPointer3)="","",INDEX(INDIRECT("ALL["&amp;UNTANA7[#Headers]&amp;"]"),rowPointer3))</f>
        <v/>
      </c>
      <c r="J493" s="6" t="str">
        <f ca="1">IF(INDEX(INDIRECT("ALL["&amp;UNTANA7[#Headers]&amp;"]"),rowPointer3)="","",INDEX(INDIRECT("ALL["&amp;UNTANA7[#Headers]&amp;"]"),rowPointer3))</f>
        <v/>
      </c>
      <c r="K493" s="2" t="str">
        <f ca="1">IF(INDEX(INDIRECT("ALL["&amp;UNTANA7[#Headers]&amp;"]"),rowPointer3)="","",INDEX(INDIRECT("ALL["&amp;UNTANA7[#Headers]&amp;"]"),rowPointer3))</f>
        <v/>
      </c>
      <c r="L493" s="6" t="str">
        <f ca="1">IF(INDEX(INDIRECT("ALL["&amp;UNTANA7[#Headers]&amp;"]"),rowPointer3)="","",INDEX(INDIRECT("ALL["&amp;UNTANA7[#Headers]&amp;"]"),rowPointer3))</f>
        <v/>
      </c>
      <c r="M493" s="6" t="str">
        <f ca="1">IF(INDEX(INDIRECT("ALL["&amp;UNTANA7[#Headers]&amp;"]"),rowPointer3)="","",INDEX(INDIRECT("ALL["&amp;UNTANA7[#Headers]&amp;"]"),rowPointer3))</f>
        <v>BULLDOG CLIP 6-145 JK</v>
      </c>
      <c r="N493" s="6">
        <f ca="1">IF(INDEX(INDIRECT("ALL["&amp;UNTANA7[#Headers]&amp;"]"),rowPointer3)="","",INDEX(INDIRECT("ALL["&amp;UNTANA7[#Headers]&amp;"]"),rowPointer3))</f>
        <v>1</v>
      </c>
      <c r="O493" s="9">
        <f ca="1">IF(INDEX(INDIRECT("ALL["&amp;UNTANA7[#Headers]&amp;"]"),rowPointer3)="","",INDEX(INDIRECT("ALL["&amp;UNTANA7[#Headers]&amp;"]"),rowPointer3))</f>
        <v>20</v>
      </c>
      <c r="P493" s="6" t="str">
        <f ca="1">IF(INDEX(INDIRECT("ALL["&amp;UNTANA7[#Headers]&amp;"]"),rowPointer3)="","",INDEX(INDIRECT("ALL["&amp;UNTANA7[#Headers]&amp;"]"),rowPointer3))</f>
        <v>DZ</v>
      </c>
      <c r="Q493" s="9">
        <f ca="1">IF(INDEX(INDIRECT("ALL["&amp;UNTANA7[#Headers]&amp;"]"),rowPointer3)="","",INDEX(INDIRECT("ALL["&amp;UNTANA7[#Headers]&amp;"]"),rowPointer3))</f>
        <v>108900</v>
      </c>
      <c r="R493" s="9" t="str">
        <f ca="1">IF(INDEX(INDIRECT("ALL["&amp;UNTANA7[#Headers]&amp;"]"),rowPointer3)="","",INDEX(INDIRECT("ALL["&amp;UNTANA7[#Headers]&amp;"]"),rowPointer3))</f>
        <v/>
      </c>
      <c r="S493" s="6" t="str">
        <f ca="1">IF(INDEX(INDIRECT("ALL["&amp;UNTANA7[#Headers]&amp;"]"),rowPointer3)="","",INDEX(INDIRECT("ALL["&amp;UNTANA7[#Headers]&amp;"]"),rowPointer3))</f>
        <v>20 DZ</v>
      </c>
      <c r="T493" s="4">
        <f ca="1">IF(INDEX(INDIRECT("ALL["&amp;UNTANA7[#Headers]&amp;"]"),rowPointer3)="","",INDEX(INDIRECT("ALL["&amp;UNTANA7[#Headers]&amp;"]"),rowPointer3))</f>
        <v>0.125</v>
      </c>
      <c r="U493" s="4">
        <f ca="1">IF(INDEX(INDIRECT("ALL["&amp;UNTANA7[#Headers]&amp;"]"),rowPointer3)="","",INDEX(INDIRECT("ALL["&amp;UNTANA7[#Headers]&amp;"]"),rowPointer3))</f>
        <v>0.05</v>
      </c>
      <c r="V493" s="9" t="str">
        <f ca="1">IF(INDEX(INDIRECT("ALL["&amp;UNTANA7[#Headers]&amp;"]"),rowPointer3)="","",INDEX(INDIRECT("ALL["&amp;UNTANA7[#Headers]&amp;"]"),rowPointer3))</f>
        <v/>
      </c>
      <c r="W493" s="6" t="str">
        <f ca="1">IF(INDEX(INDIRECT("ALL["&amp;UNTANA7[#Headers]&amp;"]"),rowPointer3)="","",INDEX(INDIRECT("ALL["&amp;UNTANA7[#Headers]&amp;"]"),rowPointer3))</f>
        <v/>
      </c>
    </row>
    <row r="494" spans="1:23" x14ac:dyDescent="0.25">
      <c r="A494" s="7">
        <v>490</v>
      </c>
      <c r="D494" s="6">
        <f t="shared" si="7"/>
        <v>490</v>
      </c>
      <c r="E494" s="6" t="str">
        <f ca="1">INDEX(INDIRECT("ALL["&amp;UNTANA7[#Headers]&amp;"]"),rowPointer3)</f>
        <v/>
      </c>
      <c r="F494" s="2" t="str">
        <f ca="1">INDEX(INDIRECT("ALL["&amp;UNTANA7[#Headers]&amp;"]"),rowPointer3)</f>
        <v/>
      </c>
      <c r="G494" s="6" t="str">
        <f ca="1">IF(INDEX(INDIRECT("ALL["&amp;UNTANA7[#Headers]&amp;"]"),rowPointer3)="","",INDEX(INDIRECT("ALL["&amp;UNTANA7[#Headers]&amp;"]"),rowPointer3))</f>
        <v/>
      </c>
      <c r="H494" s="6" t="str">
        <f ca="1">IF(INDEX(INDIRECT("ALL["&amp;UNTANA7[#Headers]&amp;"]"),rowPointer3)="","",INDEX(INDIRECT("ALL["&amp;UNTANA7[#Headers]&amp;"]"),rowPointer3))</f>
        <v/>
      </c>
      <c r="I494" s="6" t="str">
        <f ca="1">IF(INDEX(INDIRECT("ALL["&amp;UNTANA7[#Headers]&amp;"]"),rowPointer3)="","",INDEX(INDIRECT("ALL["&amp;UNTANA7[#Headers]&amp;"]"),rowPointer3))</f>
        <v/>
      </c>
      <c r="J494" s="6" t="str">
        <f ca="1">IF(INDEX(INDIRECT("ALL["&amp;UNTANA7[#Headers]&amp;"]"),rowPointer3)="","",INDEX(INDIRECT("ALL["&amp;UNTANA7[#Headers]&amp;"]"),rowPointer3))</f>
        <v/>
      </c>
      <c r="K494" s="2" t="str">
        <f ca="1">IF(INDEX(INDIRECT("ALL["&amp;UNTANA7[#Headers]&amp;"]"),rowPointer3)="","",INDEX(INDIRECT("ALL["&amp;UNTANA7[#Headers]&amp;"]"),rowPointer3))</f>
        <v/>
      </c>
      <c r="L494" s="6" t="str">
        <f ca="1">IF(INDEX(INDIRECT("ALL["&amp;UNTANA7[#Headers]&amp;"]"),rowPointer3)="","",INDEX(INDIRECT("ALL["&amp;UNTANA7[#Headers]&amp;"]"),rowPointer3))</f>
        <v/>
      </c>
      <c r="M494" s="6" t="str">
        <f ca="1">IF(INDEX(INDIRECT("ALL["&amp;UNTANA7[#Headers]&amp;"]"),rowPointer3)="","",INDEX(INDIRECT("ALL["&amp;UNTANA7[#Headers]&amp;"]"),rowPointer3))</f>
        <v>TAPE CUTTER TC-113 JK</v>
      </c>
      <c r="N494" s="6">
        <f ca="1">IF(INDEX(INDIRECT("ALL["&amp;UNTANA7[#Headers]&amp;"]"),rowPointer3)="","",INDEX(INDIRECT("ALL["&amp;UNTANA7[#Headers]&amp;"]"),rowPointer3))</f>
        <v>1</v>
      </c>
      <c r="O494" s="9">
        <f ca="1">IF(INDEX(INDIRECT("ALL["&amp;UNTANA7[#Headers]&amp;"]"),rowPointer3)="","",INDEX(INDIRECT("ALL["&amp;UNTANA7[#Headers]&amp;"]"),rowPointer3))</f>
        <v>24</v>
      </c>
      <c r="P494" s="6" t="str">
        <f ca="1">IF(INDEX(INDIRECT("ALL["&amp;UNTANA7[#Headers]&amp;"]"),rowPointer3)="","",INDEX(INDIRECT("ALL["&amp;UNTANA7[#Headers]&amp;"]"),rowPointer3))</f>
        <v>PCS</v>
      </c>
      <c r="Q494" s="9">
        <f ca="1">IF(INDEX(INDIRECT("ALL["&amp;UNTANA7[#Headers]&amp;"]"),rowPointer3)="","",INDEX(INDIRECT("ALL["&amp;UNTANA7[#Headers]&amp;"]"),rowPointer3))</f>
        <v>16500</v>
      </c>
      <c r="R494" s="9" t="str">
        <f ca="1">IF(INDEX(INDIRECT("ALL["&amp;UNTANA7[#Headers]&amp;"]"),rowPointer3)="","",INDEX(INDIRECT("ALL["&amp;UNTANA7[#Headers]&amp;"]"),rowPointer3))</f>
        <v/>
      </c>
      <c r="S494" s="6" t="str">
        <f ca="1">IF(INDEX(INDIRECT("ALL["&amp;UNTANA7[#Headers]&amp;"]"),rowPointer3)="","",INDEX(INDIRECT("ALL["&amp;UNTANA7[#Headers]&amp;"]"),rowPointer3))</f>
        <v>24 PCS</v>
      </c>
      <c r="T494" s="4">
        <f ca="1">IF(INDEX(INDIRECT("ALL["&amp;UNTANA7[#Headers]&amp;"]"),rowPointer3)="","",INDEX(INDIRECT("ALL["&amp;UNTANA7[#Headers]&amp;"]"),rowPointer3))</f>
        <v>0.125</v>
      </c>
      <c r="U494" s="4">
        <f ca="1">IF(INDEX(INDIRECT("ALL["&amp;UNTANA7[#Headers]&amp;"]"),rowPointer3)="","",INDEX(INDIRECT("ALL["&amp;UNTANA7[#Headers]&amp;"]"),rowPointer3))</f>
        <v>0.05</v>
      </c>
      <c r="V494" s="9" t="str">
        <f ca="1">IF(INDEX(INDIRECT("ALL["&amp;UNTANA7[#Headers]&amp;"]"),rowPointer3)="","",INDEX(INDIRECT("ALL["&amp;UNTANA7[#Headers]&amp;"]"),rowPointer3))</f>
        <v/>
      </c>
      <c r="W494" s="6" t="str">
        <f ca="1">IF(INDEX(INDIRECT("ALL["&amp;UNTANA7[#Headers]&amp;"]"),rowPointer3)="","",INDEX(INDIRECT("ALL["&amp;UNTANA7[#Headers]&amp;"]"),rowPointer3))</f>
        <v/>
      </c>
    </row>
    <row r="495" spans="1:23" x14ac:dyDescent="0.25">
      <c r="A495" s="7">
        <v>491</v>
      </c>
      <c r="D495" s="6">
        <f t="shared" si="7"/>
        <v>491</v>
      </c>
      <c r="E495" s="6" t="str">
        <f ca="1">INDEX(INDIRECT("ALL["&amp;UNTANA7[#Headers]&amp;"]"),rowPointer3)</f>
        <v/>
      </c>
      <c r="F495" s="2" t="str">
        <f ca="1">INDEX(INDIRECT("ALL["&amp;UNTANA7[#Headers]&amp;"]"),rowPointer3)</f>
        <v/>
      </c>
      <c r="G495" s="6" t="str">
        <f ca="1">IF(INDEX(INDIRECT("ALL["&amp;UNTANA7[#Headers]&amp;"]"),rowPointer3)="","",INDEX(INDIRECT("ALL["&amp;UNTANA7[#Headers]&amp;"]"),rowPointer3))</f>
        <v/>
      </c>
      <c r="H495" s="6" t="str">
        <f ca="1">IF(INDEX(INDIRECT("ALL["&amp;UNTANA7[#Headers]&amp;"]"),rowPointer3)="","",INDEX(INDIRECT("ALL["&amp;UNTANA7[#Headers]&amp;"]"),rowPointer3))</f>
        <v/>
      </c>
      <c r="I495" s="6" t="str">
        <f ca="1">IF(INDEX(INDIRECT("ALL["&amp;UNTANA7[#Headers]&amp;"]"),rowPointer3)="","",INDEX(INDIRECT("ALL["&amp;UNTANA7[#Headers]&amp;"]"),rowPointer3))</f>
        <v/>
      </c>
      <c r="J495" s="6" t="str">
        <f ca="1">IF(INDEX(INDIRECT("ALL["&amp;UNTANA7[#Headers]&amp;"]"),rowPointer3)="","",INDEX(INDIRECT("ALL["&amp;UNTANA7[#Headers]&amp;"]"),rowPointer3))</f>
        <v/>
      </c>
      <c r="K495" s="2" t="str">
        <f ca="1">IF(INDEX(INDIRECT("ALL["&amp;UNTANA7[#Headers]&amp;"]"),rowPointer3)="","",INDEX(INDIRECT("ALL["&amp;UNTANA7[#Headers]&amp;"]"),rowPointer3))</f>
        <v/>
      </c>
      <c r="L495" s="6" t="str">
        <f ca="1">IF(INDEX(INDIRECT("ALL["&amp;UNTANA7[#Headers]&amp;"]"),rowPointer3)="","",INDEX(INDIRECT("ALL["&amp;UNTANA7[#Headers]&amp;"]"),rowPointer3))</f>
        <v/>
      </c>
      <c r="M495" s="6" t="str">
        <f ca="1">IF(INDEX(INDIRECT("ALL["&amp;UNTANA7[#Headers]&amp;"]"),rowPointer3)="","",INDEX(INDIRECT("ALL["&amp;UNTANA7[#Headers]&amp;"]"),rowPointer3))</f>
        <v>GLUE STICK GS-09 8 GRAM JK</v>
      </c>
      <c r="N495" s="6">
        <f ca="1">IF(INDEX(INDIRECT("ALL["&amp;UNTANA7[#Headers]&amp;"]"),rowPointer3)="","",INDEX(INDIRECT("ALL["&amp;UNTANA7[#Headers]&amp;"]"),rowPointer3))</f>
        <v>1</v>
      </c>
      <c r="O495" s="9">
        <f ca="1">IF(INDEX(INDIRECT("ALL["&amp;UNTANA7[#Headers]&amp;"]"),rowPointer3)="","",INDEX(INDIRECT("ALL["&amp;UNTANA7[#Headers]&amp;"]"),rowPointer3))</f>
        <v>768</v>
      </c>
      <c r="P495" s="6" t="str">
        <f ca="1">IF(INDEX(INDIRECT("ALL["&amp;UNTANA7[#Headers]&amp;"]"),rowPointer3)="","",INDEX(INDIRECT("ALL["&amp;UNTANA7[#Headers]&amp;"]"),rowPointer3))</f>
        <v>PCS</v>
      </c>
      <c r="Q495" s="9">
        <f ca="1">IF(INDEX(INDIRECT("ALL["&amp;UNTANA7[#Headers]&amp;"]"),rowPointer3)="","",INDEX(INDIRECT("ALL["&amp;UNTANA7[#Headers]&amp;"]"),rowPointer3))</f>
        <v>2100</v>
      </c>
      <c r="R495" s="9" t="str">
        <f ca="1">IF(INDEX(INDIRECT("ALL["&amp;UNTANA7[#Headers]&amp;"]"),rowPointer3)="","",INDEX(INDIRECT("ALL["&amp;UNTANA7[#Headers]&amp;"]"),rowPointer3))</f>
        <v/>
      </c>
      <c r="S495" s="6" t="str">
        <f ca="1">IF(INDEX(INDIRECT("ALL["&amp;UNTANA7[#Headers]&amp;"]"),rowPointer3)="","",INDEX(INDIRECT("ALL["&amp;UNTANA7[#Headers]&amp;"]"),rowPointer3))</f>
        <v>64 BOX X 12 PCS</v>
      </c>
      <c r="T495" s="4">
        <f ca="1">IF(INDEX(INDIRECT("ALL["&amp;UNTANA7[#Headers]&amp;"]"),rowPointer3)="","",INDEX(INDIRECT("ALL["&amp;UNTANA7[#Headers]&amp;"]"),rowPointer3))</f>
        <v>0.125</v>
      </c>
      <c r="U495" s="4">
        <f ca="1">IF(INDEX(INDIRECT("ALL["&amp;UNTANA7[#Headers]&amp;"]"),rowPointer3)="","",INDEX(INDIRECT("ALL["&amp;UNTANA7[#Headers]&amp;"]"),rowPointer3))</f>
        <v>0.05</v>
      </c>
      <c r="V495" s="9" t="str">
        <f ca="1">IF(INDEX(INDIRECT("ALL["&amp;UNTANA7[#Headers]&amp;"]"),rowPointer3)="","",INDEX(INDIRECT("ALL["&amp;UNTANA7[#Headers]&amp;"]"),rowPointer3))</f>
        <v/>
      </c>
      <c r="W495" s="6" t="str">
        <f ca="1">IF(INDEX(INDIRECT("ALL["&amp;UNTANA7[#Headers]&amp;"]"),rowPointer3)="","",INDEX(INDIRECT("ALL["&amp;UNTANA7[#Headers]&amp;"]"),rowPointer3))</f>
        <v/>
      </c>
    </row>
    <row r="496" spans="1:23" x14ac:dyDescent="0.25">
      <c r="A496" s="7">
        <v>492</v>
      </c>
      <c r="D496" s="6">
        <f t="shared" si="7"/>
        <v>492</v>
      </c>
      <c r="E496" s="6" t="str">
        <f ca="1">INDEX(INDIRECT("ALL["&amp;UNTANA7[#Headers]&amp;"]"),rowPointer3)</f>
        <v/>
      </c>
      <c r="F496" s="2" t="str">
        <f ca="1">INDEX(INDIRECT("ALL["&amp;UNTANA7[#Headers]&amp;"]"),rowPointer3)</f>
        <v/>
      </c>
      <c r="G496" s="6" t="str">
        <f ca="1">IF(INDEX(INDIRECT("ALL["&amp;UNTANA7[#Headers]&amp;"]"),rowPointer3)="","",INDEX(INDIRECT("ALL["&amp;UNTANA7[#Headers]&amp;"]"),rowPointer3))</f>
        <v/>
      </c>
      <c r="H496" s="6" t="str">
        <f ca="1">IF(INDEX(INDIRECT("ALL["&amp;UNTANA7[#Headers]&amp;"]"),rowPointer3)="","",INDEX(INDIRECT("ALL["&amp;UNTANA7[#Headers]&amp;"]"),rowPointer3))</f>
        <v/>
      </c>
      <c r="I496" s="6" t="str">
        <f ca="1">IF(INDEX(INDIRECT("ALL["&amp;UNTANA7[#Headers]&amp;"]"),rowPointer3)="","",INDEX(INDIRECT("ALL["&amp;UNTANA7[#Headers]&amp;"]"),rowPointer3))</f>
        <v/>
      </c>
      <c r="J496" s="6" t="str">
        <f ca="1">IF(INDEX(INDIRECT("ALL["&amp;UNTANA7[#Headers]&amp;"]"),rowPointer3)="","",INDEX(INDIRECT("ALL["&amp;UNTANA7[#Headers]&amp;"]"),rowPointer3))</f>
        <v/>
      </c>
      <c r="K496" s="2" t="str">
        <f ca="1">IF(INDEX(INDIRECT("ALL["&amp;UNTANA7[#Headers]&amp;"]"),rowPointer3)="","",INDEX(INDIRECT("ALL["&amp;UNTANA7[#Headers]&amp;"]"),rowPointer3))</f>
        <v/>
      </c>
      <c r="L496" s="6" t="str">
        <f ca="1">IF(INDEX(INDIRECT("ALL["&amp;UNTANA7[#Headers]&amp;"]"),rowPointer3)="","",INDEX(INDIRECT("ALL["&amp;UNTANA7[#Headers]&amp;"]"),rowPointer3))</f>
        <v/>
      </c>
      <c r="M496" s="6" t="str">
        <f ca="1">IF(INDEX(INDIRECT("ALL["&amp;UNTANA7[#Headers]&amp;"]"),rowPointer3)="","",INDEX(INDIRECT("ALL["&amp;UNTANA7[#Headers]&amp;"]"),rowPointer3))</f>
        <v/>
      </c>
      <c r="N496" s="6" t="str">
        <f ca="1">IF(INDEX(INDIRECT("ALL["&amp;UNTANA7[#Headers]&amp;"]"),rowPointer3)="","",INDEX(INDIRECT("ALL["&amp;UNTANA7[#Headers]&amp;"]"),rowPointer3))</f>
        <v/>
      </c>
      <c r="O496" s="9" t="str">
        <f ca="1">IF(INDEX(INDIRECT("ALL["&amp;UNTANA7[#Headers]&amp;"]"),rowPointer3)="","",INDEX(INDIRECT("ALL["&amp;UNTANA7[#Headers]&amp;"]"),rowPointer3))</f>
        <v/>
      </c>
      <c r="P496" s="6" t="str">
        <f ca="1">IF(INDEX(INDIRECT("ALL["&amp;UNTANA7[#Headers]&amp;"]"),rowPointer3)="","",INDEX(INDIRECT("ALL["&amp;UNTANA7[#Headers]&amp;"]"),rowPointer3))</f>
        <v/>
      </c>
      <c r="Q496" s="9" t="str">
        <f ca="1">IF(INDEX(INDIRECT("ALL["&amp;UNTANA7[#Headers]&amp;"]"),rowPointer3)="","",INDEX(INDIRECT("ALL["&amp;UNTANA7[#Headers]&amp;"]"),rowPointer3))</f>
        <v/>
      </c>
      <c r="R496" s="9" t="str">
        <f ca="1">IF(INDEX(INDIRECT("ALL["&amp;UNTANA7[#Headers]&amp;"]"),rowPointer3)="","",INDEX(INDIRECT("ALL["&amp;UNTANA7[#Headers]&amp;"]"),rowPointer3))</f>
        <v/>
      </c>
      <c r="S496" s="6" t="str">
        <f ca="1">IF(INDEX(INDIRECT("ALL["&amp;UNTANA7[#Headers]&amp;"]"),rowPointer3)="","",INDEX(INDIRECT("ALL["&amp;UNTANA7[#Headers]&amp;"]"),rowPointer3))</f>
        <v/>
      </c>
      <c r="T496" s="4" t="str">
        <f ca="1">IF(INDEX(INDIRECT("ALL["&amp;UNTANA7[#Headers]&amp;"]"),rowPointer3)="","",INDEX(INDIRECT("ALL["&amp;UNTANA7[#Headers]&amp;"]"),rowPointer3))</f>
        <v/>
      </c>
      <c r="U496" s="4" t="str">
        <f ca="1">IF(INDEX(INDIRECT("ALL["&amp;UNTANA7[#Headers]&amp;"]"),rowPointer3)="","",INDEX(INDIRECT("ALL["&amp;UNTANA7[#Headers]&amp;"]"),rowPointer3))</f>
        <v/>
      </c>
      <c r="V496" s="9" t="str">
        <f ca="1">IF(INDEX(INDIRECT("ALL["&amp;UNTANA7[#Headers]&amp;"]"),rowPointer3)="","",INDEX(INDIRECT("ALL["&amp;UNTANA7[#Headers]&amp;"]"),rowPointer3))</f>
        <v/>
      </c>
      <c r="W496" s="6" t="str">
        <f ca="1">IF(INDEX(INDIRECT("ALL["&amp;UNTANA7[#Headers]&amp;"]"),rowPointer3)="","",INDEX(INDIRECT("ALL["&amp;UNTANA7[#Headers]&amp;"]"),rowPointer3))</f>
        <v/>
      </c>
    </row>
    <row r="497" spans="1:23" x14ac:dyDescent="0.25">
      <c r="A497" s="7">
        <v>493</v>
      </c>
      <c r="D497" s="6">
        <f t="shared" ref="D497:D560" si="8">A497</f>
        <v>493</v>
      </c>
      <c r="E497" s="6">
        <f ca="1">INDEX(INDIRECT("ALL["&amp;UNTANA7[#Headers]&amp;"]"),rowPointer3)</f>
        <v>91</v>
      </c>
      <c r="F497" s="2" t="str">
        <f ca="1">INDEX(INDIRECT("ALL["&amp;UNTANA7[#Headers]&amp;"]"),rowPointer3)</f>
        <v/>
      </c>
      <c r="G497" s="6" t="str">
        <f ca="1">IF(INDEX(INDIRECT("ALL["&amp;UNTANA7[#Headers]&amp;"]"),rowPointer3)="","",INDEX(INDIRECT("ALL["&amp;UNTANA7[#Headers]&amp;"]"),rowPointer3))</f>
        <v>ATALI MAKMUR</v>
      </c>
      <c r="H497" s="6" t="str">
        <f ca="1">IF(INDEX(INDIRECT("ALL["&amp;UNTANA7[#Headers]&amp;"]"),rowPointer3)="","",INDEX(INDIRECT("ALL["&amp;UNTANA7[#Headers]&amp;"]"),rowPointer3))</f>
        <v>ARTO MORO</v>
      </c>
      <c r="I497" s="6" t="str">
        <f ca="1">IF(INDEX(INDIRECT("ALL["&amp;UNTANA7[#Headers]&amp;"]"),rowPointer3)="","",INDEX(INDIRECT("ALL["&amp;UNTANA7[#Headers]&amp;"]"),rowPointer3))</f>
        <v>SA230100825</v>
      </c>
      <c r="J497" s="6" t="str">
        <f ca="1">IF(INDEX(INDIRECT("ALL["&amp;UNTANA7[#Headers]&amp;"]"),rowPointer3)="","",INDEX(INDIRECT("ALL["&amp;UNTANA7[#Headers]&amp;"]"),rowPointer3))</f>
        <v/>
      </c>
      <c r="K497" s="2">
        <f ca="1">IF(INDEX(INDIRECT("ALL["&amp;UNTANA7[#Headers]&amp;"]"),rowPointer3)="","",INDEX(INDIRECT("ALL["&amp;UNTANA7[#Headers]&amp;"]"),rowPointer3))</f>
        <v>44939</v>
      </c>
      <c r="L497" s="6" t="str">
        <f ca="1">IF(INDEX(INDIRECT("ALL["&amp;UNTANA7[#Headers]&amp;"]"),rowPointer3)="","",INDEX(INDIRECT("ALL["&amp;UNTANA7[#Headers]&amp;"]"),rowPointer3))</f>
        <v/>
      </c>
      <c r="M497" s="6" t="str">
        <f ca="1">IF(INDEX(INDIRECT("ALL["&amp;UNTANA7[#Headers]&amp;"]"),rowPointer3)="","",INDEX(INDIRECT("ALL["&amp;UNTANA7[#Headers]&amp;"]"),rowPointer3))</f>
        <v>GUN TACKER GT-700 JK</v>
      </c>
      <c r="N497" s="6">
        <f ca="1">IF(INDEX(INDIRECT("ALL["&amp;UNTANA7[#Headers]&amp;"]"),rowPointer3)="","",INDEX(INDIRECT("ALL["&amp;UNTANA7[#Headers]&amp;"]"),rowPointer3))</f>
        <v>1</v>
      </c>
      <c r="O497" s="9">
        <f ca="1">IF(INDEX(INDIRECT("ALL["&amp;UNTANA7[#Headers]&amp;"]"),rowPointer3)="","",INDEX(INDIRECT("ALL["&amp;UNTANA7[#Headers]&amp;"]"),rowPointer3))</f>
        <v>72</v>
      </c>
      <c r="P497" s="6" t="str">
        <f ca="1">IF(INDEX(INDIRECT("ALL["&amp;UNTANA7[#Headers]&amp;"]"),rowPointer3)="","",INDEX(INDIRECT("ALL["&amp;UNTANA7[#Headers]&amp;"]"),rowPointer3))</f>
        <v>PCS</v>
      </c>
      <c r="Q497" s="9">
        <f ca="1">IF(INDEX(INDIRECT("ALL["&amp;UNTANA7[#Headers]&amp;"]"),rowPointer3)="","",INDEX(INDIRECT("ALL["&amp;UNTANA7[#Headers]&amp;"]"),rowPointer3))</f>
        <v>34500</v>
      </c>
      <c r="R497" s="9" t="str">
        <f ca="1">IF(INDEX(INDIRECT("ALL["&amp;UNTANA7[#Headers]&amp;"]"),rowPointer3)="","",INDEX(INDIRECT("ALL["&amp;UNTANA7[#Headers]&amp;"]"),rowPointer3))</f>
        <v/>
      </c>
      <c r="S497" s="6" t="str">
        <f ca="1">IF(INDEX(INDIRECT("ALL["&amp;UNTANA7[#Headers]&amp;"]"),rowPointer3)="","",INDEX(INDIRECT("ALL["&amp;UNTANA7[#Headers]&amp;"]"),rowPointer3))</f>
        <v>6 BOX X 12 PCS</v>
      </c>
      <c r="T497" s="4">
        <f ca="1">IF(INDEX(INDIRECT("ALL["&amp;UNTANA7[#Headers]&amp;"]"),rowPointer3)="","",INDEX(INDIRECT("ALL["&amp;UNTANA7[#Headers]&amp;"]"),rowPointer3))</f>
        <v>0.125</v>
      </c>
      <c r="U497" s="4">
        <f ca="1">IF(INDEX(INDIRECT("ALL["&amp;UNTANA7[#Headers]&amp;"]"),rowPointer3)="","",INDEX(INDIRECT("ALL["&amp;UNTANA7[#Headers]&amp;"]"),rowPointer3))</f>
        <v>0.05</v>
      </c>
      <c r="V497" s="9" t="str">
        <f ca="1">IF(INDEX(INDIRECT("ALL["&amp;UNTANA7[#Headers]&amp;"]"),rowPointer3)="","",INDEX(INDIRECT("ALL["&amp;UNTANA7[#Headers]&amp;"]"),rowPointer3))</f>
        <v/>
      </c>
      <c r="W497" s="6" t="str">
        <f ca="1">IF(INDEX(INDIRECT("ALL["&amp;UNTANA7[#Headers]&amp;"]"),rowPointer3)="","",INDEX(INDIRECT("ALL["&amp;UNTANA7[#Headers]&amp;"]"),rowPointer3))</f>
        <v/>
      </c>
    </row>
    <row r="498" spans="1:23" x14ac:dyDescent="0.25">
      <c r="A498" s="7">
        <v>494</v>
      </c>
      <c r="D498" s="6">
        <f t="shared" si="8"/>
        <v>494</v>
      </c>
      <c r="E498" s="6" t="str">
        <f ca="1">INDEX(INDIRECT("ALL["&amp;UNTANA7[#Headers]&amp;"]"),rowPointer3)</f>
        <v/>
      </c>
      <c r="F498" s="2" t="str">
        <f ca="1">INDEX(INDIRECT("ALL["&amp;UNTANA7[#Headers]&amp;"]"),rowPointer3)</f>
        <v/>
      </c>
      <c r="G498" s="6" t="str">
        <f ca="1">IF(INDEX(INDIRECT("ALL["&amp;UNTANA7[#Headers]&amp;"]"),rowPointer3)="","",INDEX(INDIRECT("ALL["&amp;UNTANA7[#Headers]&amp;"]"),rowPointer3))</f>
        <v/>
      </c>
      <c r="H498" s="6" t="str">
        <f ca="1">IF(INDEX(INDIRECT("ALL["&amp;UNTANA7[#Headers]&amp;"]"),rowPointer3)="","",INDEX(INDIRECT("ALL["&amp;UNTANA7[#Headers]&amp;"]"),rowPointer3))</f>
        <v/>
      </c>
      <c r="I498" s="6" t="str">
        <f ca="1">IF(INDEX(INDIRECT("ALL["&amp;UNTANA7[#Headers]&amp;"]"),rowPointer3)="","",INDEX(INDIRECT("ALL["&amp;UNTANA7[#Headers]&amp;"]"),rowPointer3))</f>
        <v/>
      </c>
      <c r="J498" s="6" t="str">
        <f ca="1">IF(INDEX(INDIRECT("ALL["&amp;UNTANA7[#Headers]&amp;"]"),rowPointer3)="","",INDEX(INDIRECT("ALL["&amp;UNTANA7[#Headers]&amp;"]"),rowPointer3))</f>
        <v/>
      </c>
      <c r="K498" s="2" t="str">
        <f ca="1">IF(INDEX(INDIRECT("ALL["&amp;UNTANA7[#Headers]&amp;"]"),rowPointer3)="","",INDEX(INDIRECT("ALL["&amp;UNTANA7[#Headers]&amp;"]"),rowPointer3))</f>
        <v/>
      </c>
      <c r="L498" s="6" t="str">
        <f ca="1">IF(INDEX(INDIRECT("ALL["&amp;UNTANA7[#Headers]&amp;"]"),rowPointer3)="","",INDEX(INDIRECT("ALL["&amp;UNTANA7[#Headers]&amp;"]"),rowPointer3))</f>
        <v/>
      </c>
      <c r="M498" s="6" t="str">
        <f ca="1">IF(INDEX(INDIRECT("ALL["&amp;UNTANA7[#Headers]&amp;"]"),rowPointer3)="","",INDEX(INDIRECT("ALL["&amp;UNTANA7[#Headers]&amp;"]"),rowPointer3))</f>
        <v>GLUE GL-W01 JK</v>
      </c>
      <c r="N498" s="6">
        <f ca="1">IF(INDEX(INDIRECT("ALL["&amp;UNTANA7[#Headers]&amp;"]"),rowPointer3)="","",INDEX(INDIRECT("ALL["&amp;UNTANA7[#Headers]&amp;"]"),rowPointer3))</f>
        <v>1</v>
      </c>
      <c r="O498" s="9">
        <f ca="1">IF(INDEX(INDIRECT("ALL["&amp;UNTANA7[#Headers]&amp;"]"),rowPointer3)="","",INDEX(INDIRECT("ALL["&amp;UNTANA7[#Headers]&amp;"]"),rowPointer3))</f>
        <v>288</v>
      </c>
      <c r="P498" s="6" t="str">
        <f ca="1">IF(INDEX(INDIRECT("ALL["&amp;UNTANA7[#Headers]&amp;"]"),rowPointer3)="","",INDEX(INDIRECT("ALL["&amp;UNTANA7[#Headers]&amp;"]"),rowPointer3))</f>
        <v>PCS</v>
      </c>
      <c r="Q498" s="9">
        <f ca="1">IF(INDEX(INDIRECT("ALL["&amp;UNTANA7[#Headers]&amp;"]"),rowPointer3)="","",INDEX(INDIRECT("ALL["&amp;UNTANA7[#Headers]&amp;"]"),rowPointer3))</f>
        <v>2600</v>
      </c>
      <c r="R498" s="9" t="str">
        <f ca="1">IF(INDEX(INDIRECT("ALL["&amp;UNTANA7[#Headers]&amp;"]"),rowPointer3)="","",INDEX(INDIRECT("ALL["&amp;UNTANA7[#Headers]&amp;"]"),rowPointer3))</f>
        <v/>
      </c>
      <c r="S498" s="6" t="str">
        <f ca="1">IF(INDEX(INDIRECT("ALL["&amp;UNTANA7[#Headers]&amp;"]"),rowPointer3)="","",INDEX(INDIRECT("ALL["&amp;UNTANA7[#Headers]&amp;"]"),rowPointer3))</f>
        <v>24 BOX X 12 PCS</v>
      </c>
      <c r="T498" s="4">
        <f ca="1">IF(INDEX(INDIRECT("ALL["&amp;UNTANA7[#Headers]&amp;"]"),rowPointer3)="","",INDEX(INDIRECT("ALL["&amp;UNTANA7[#Headers]&amp;"]"),rowPointer3))</f>
        <v>0.125</v>
      </c>
      <c r="U498" s="4">
        <f ca="1">IF(INDEX(INDIRECT("ALL["&amp;UNTANA7[#Headers]&amp;"]"),rowPointer3)="","",INDEX(INDIRECT("ALL["&amp;UNTANA7[#Headers]&amp;"]"),rowPointer3))</f>
        <v>0.05</v>
      </c>
      <c r="V498" s="9" t="str">
        <f ca="1">IF(INDEX(INDIRECT("ALL["&amp;UNTANA7[#Headers]&amp;"]"),rowPointer3)="","",INDEX(INDIRECT("ALL["&amp;UNTANA7[#Headers]&amp;"]"),rowPointer3))</f>
        <v/>
      </c>
      <c r="W498" s="6" t="str">
        <f ca="1">IF(INDEX(INDIRECT("ALL["&amp;UNTANA7[#Headers]&amp;"]"),rowPointer3)="","",INDEX(INDIRECT("ALL["&amp;UNTANA7[#Headers]&amp;"]"),rowPointer3))</f>
        <v/>
      </c>
    </row>
    <row r="499" spans="1:23" x14ac:dyDescent="0.25">
      <c r="A499" s="7">
        <v>495</v>
      </c>
      <c r="D499" s="6">
        <f t="shared" si="8"/>
        <v>495</v>
      </c>
      <c r="E499" s="6" t="str">
        <f ca="1">INDEX(INDIRECT("ALL["&amp;UNTANA7[#Headers]&amp;"]"),rowPointer3)</f>
        <v/>
      </c>
      <c r="F499" s="2" t="str">
        <f ca="1">INDEX(INDIRECT("ALL["&amp;UNTANA7[#Headers]&amp;"]"),rowPointer3)</f>
        <v/>
      </c>
      <c r="G499" s="6" t="str">
        <f ca="1">IF(INDEX(INDIRECT("ALL["&amp;UNTANA7[#Headers]&amp;"]"),rowPointer3)="","",INDEX(INDIRECT("ALL["&amp;UNTANA7[#Headers]&amp;"]"),rowPointer3))</f>
        <v/>
      </c>
      <c r="H499" s="6" t="str">
        <f ca="1">IF(INDEX(INDIRECT("ALL["&amp;UNTANA7[#Headers]&amp;"]"),rowPointer3)="","",INDEX(INDIRECT("ALL["&amp;UNTANA7[#Headers]&amp;"]"),rowPointer3))</f>
        <v/>
      </c>
      <c r="I499" s="6" t="str">
        <f ca="1">IF(INDEX(INDIRECT("ALL["&amp;UNTANA7[#Headers]&amp;"]"),rowPointer3)="","",INDEX(INDIRECT("ALL["&amp;UNTANA7[#Headers]&amp;"]"),rowPointer3))</f>
        <v/>
      </c>
      <c r="J499" s="6" t="str">
        <f ca="1">IF(INDEX(INDIRECT("ALL["&amp;UNTANA7[#Headers]&amp;"]"),rowPointer3)="","",INDEX(INDIRECT("ALL["&amp;UNTANA7[#Headers]&amp;"]"),rowPointer3))</f>
        <v/>
      </c>
      <c r="K499" s="2" t="str">
        <f ca="1">IF(INDEX(INDIRECT("ALL["&amp;UNTANA7[#Headers]&amp;"]"),rowPointer3)="","",INDEX(INDIRECT("ALL["&amp;UNTANA7[#Headers]&amp;"]"),rowPointer3))</f>
        <v/>
      </c>
      <c r="L499" s="6" t="str">
        <f ca="1">IF(INDEX(INDIRECT("ALL["&amp;UNTANA7[#Headers]&amp;"]"),rowPointer3)="","",INDEX(INDIRECT("ALL["&amp;UNTANA7[#Headers]&amp;"]"),rowPointer3))</f>
        <v/>
      </c>
      <c r="M499" s="6" t="str">
        <f ca="1">IF(INDEX(INDIRECT("ALL["&amp;UNTANA7[#Headers]&amp;"]"),rowPointer3)="","",INDEX(INDIRECT("ALL["&amp;UNTANA7[#Headers]&amp;"]"),rowPointer3))</f>
        <v>CRAYON PUTAR TWCR-24S JK</v>
      </c>
      <c r="N499" s="6">
        <f ca="1">IF(INDEX(INDIRECT("ALL["&amp;UNTANA7[#Headers]&amp;"]"),rowPointer3)="","",INDEX(INDIRECT("ALL["&amp;UNTANA7[#Headers]&amp;"]"),rowPointer3))</f>
        <v>1</v>
      </c>
      <c r="O499" s="9">
        <f ca="1">IF(INDEX(INDIRECT("ALL["&amp;UNTANA7[#Headers]&amp;"]"),rowPointer3)="","",INDEX(INDIRECT("ALL["&amp;UNTANA7[#Headers]&amp;"]"),rowPointer3))</f>
        <v>72</v>
      </c>
      <c r="P499" s="6" t="str">
        <f ca="1">IF(INDEX(INDIRECT("ALL["&amp;UNTANA7[#Headers]&amp;"]"),rowPointer3)="","",INDEX(INDIRECT("ALL["&amp;UNTANA7[#Headers]&amp;"]"),rowPointer3))</f>
        <v>SET</v>
      </c>
      <c r="Q499" s="9">
        <f ca="1">IF(INDEX(INDIRECT("ALL["&amp;UNTANA7[#Headers]&amp;"]"),rowPointer3)="","",INDEX(INDIRECT("ALL["&amp;UNTANA7[#Headers]&amp;"]"),rowPointer3))</f>
        <v>47800</v>
      </c>
      <c r="R499" s="9" t="str">
        <f ca="1">IF(INDEX(INDIRECT("ALL["&amp;UNTANA7[#Headers]&amp;"]"),rowPointer3)="","",INDEX(INDIRECT("ALL["&amp;UNTANA7[#Headers]&amp;"]"),rowPointer3))</f>
        <v/>
      </c>
      <c r="S499" s="6" t="str">
        <f ca="1">IF(INDEX(INDIRECT("ALL["&amp;UNTANA7[#Headers]&amp;"]"),rowPointer3)="","",INDEX(INDIRECT("ALL["&amp;UNTANA7[#Headers]&amp;"]"),rowPointer3))</f>
        <v>12 BOX X 6 SET</v>
      </c>
      <c r="T499" s="4">
        <f ca="1">IF(INDEX(INDIRECT("ALL["&amp;UNTANA7[#Headers]&amp;"]"),rowPointer3)="","",INDEX(INDIRECT("ALL["&amp;UNTANA7[#Headers]&amp;"]"),rowPointer3))</f>
        <v>0.125</v>
      </c>
      <c r="U499" s="4">
        <f ca="1">IF(INDEX(INDIRECT("ALL["&amp;UNTANA7[#Headers]&amp;"]"),rowPointer3)="","",INDEX(INDIRECT("ALL["&amp;UNTANA7[#Headers]&amp;"]"),rowPointer3))</f>
        <v>0.05</v>
      </c>
      <c r="V499" s="9" t="str">
        <f ca="1">IF(INDEX(INDIRECT("ALL["&amp;UNTANA7[#Headers]&amp;"]"),rowPointer3)="","",INDEX(INDIRECT("ALL["&amp;UNTANA7[#Headers]&amp;"]"),rowPointer3))</f>
        <v/>
      </c>
      <c r="W499" s="6" t="str">
        <f ca="1">IF(INDEX(INDIRECT("ALL["&amp;UNTANA7[#Headers]&amp;"]"),rowPointer3)="","",INDEX(INDIRECT("ALL["&amp;UNTANA7[#Headers]&amp;"]"),rowPointer3))</f>
        <v/>
      </c>
    </row>
    <row r="500" spans="1:23" x14ac:dyDescent="0.25">
      <c r="A500" s="7">
        <v>496</v>
      </c>
      <c r="D500" s="6">
        <f t="shared" si="8"/>
        <v>496</v>
      </c>
      <c r="E500" s="6" t="str">
        <f ca="1">INDEX(INDIRECT("ALL["&amp;UNTANA7[#Headers]&amp;"]"),rowPointer3)</f>
        <v/>
      </c>
      <c r="F500" s="2" t="str">
        <f ca="1">INDEX(INDIRECT("ALL["&amp;UNTANA7[#Headers]&amp;"]"),rowPointer3)</f>
        <v/>
      </c>
      <c r="G500" s="6" t="str">
        <f ca="1">IF(INDEX(INDIRECT("ALL["&amp;UNTANA7[#Headers]&amp;"]"),rowPointer3)="","",INDEX(INDIRECT("ALL["&amp;UNTANA7[#Headers]&amp;"]"),rowPointer3))</f>
        <v/>
      </c>
      <c r="H500" s="6" t="str">
        <f ca="1">IF(INDEX(INDIRECT("ALL["&amp;UNTANA7[#Headers]&amp;"]"),rowPointer3)="","",INDEX(INDIRECT("ALL["&amp;UNTANA7[#Headers]&amp;"]"),rowPointer3))</f>
        <v/>
      </c>
      <c r="I500" s="6" t="str">
        <f ca="1">IF(INDEX(INDIRECT("ALL["&amp;UNTANA7[#Headers]&amp;"]"),rowPointer3)="","",INDEX(INDIRECT("ALL["&amp;UNTANA7[#Headers]&amp;"]"),rowPointer3))</f>
        <v/>
      </c>
      <c r="J500" s="6" t="str">
        <f ca="1">IF(INDEX(INDIRECT("ALL["&amp;UNTANA7[#Headers]&amp;"]"),rowPointer3)="","",INDEX(INDIRECT("ALL["&amp;UNTANA7[#Headers]&amp;"]"),rowPointer3))</f>
        <v/>
      </c>
      <c r="K500" s="2" t="str">
        <f ca="1">IF(INDEX(INDIRECT("ALL["&amp;UNTANA7[#Headers]&amp;"]"),rowPointer3)="","",INDEX(INDIRECT("ALL["&amp;UNTANA7[#Headers]&amp;"]"),rowPointer3))</f>
        <v/>
      </c>
      <c r="L500" s="6" t="str">
        <f ca="1">IF(INDEX(INDIRECT("ALL["&amp;UNTANA7[#Headers]&amp;"]"),rowPointer3)="","",INDEX(INDIRECT("ALL["&amp;UNTANA7[#Headers]&amp;"]"),rowPointer3))</f>
        <v/>
      </c>
      <c r="M500" s="6" t="str">
        <f ca="1">IF(INDEX(INDIRECT("ALL["&amp;UNTANA7[#Headers]&amp;"]"),rowPointer3)="","",INDEX(INDIRECT("ALL["&amp;UNTANA7[#Headers]&amp;"]"),rowPointer3))</f>
        <v>CUTTER L-500 JK</v>
      </c>
      <c r="N500" s="6">
        <f ca="1">IF(INDEX(INDIRECT("ALL["&amp;UNTANA7[#Headers]&amp;"]"),rowPointer3)="","",INDEX(INDIRECT("ALL["&amp;UNTANA7[#Headers]&amp;"]"),rowPointer3))</f>
        <v>1</v>
      </c>
      <c r="O500" s="9">
        <f ca="1">IF(INDEX(INDIRECT("ALL["&amp;UNTANA7[#Headers]&amp;"]"),rowPointer3)="","",INDEX(INDIRECT("ALL["&amp;UNTANA7[#Headers]&amp;"]"),rowPointer3))</f>
        <v>24</v>
      </c>
      <c r="P500" s="6" t="str">
        <f ca="1">IF(INDEX(INDIRECT("ALL["&amp;UNTANA7[#Headers]&amp;"]"),rowPointer3)="","",INDEX(INDIRECT("ALL["&amp;UNTANA7[#Headers]&amp;"]"),rowPointer3))</f>
        <v>DZ</v>
      </c>
      <c r="Q500" s="9">
        <f ca="1">IF(INDEX(INDIRECT("ALL["&amp;UNTANA7[#Headers]&amp;"]"),rowPointer3)="","",INDEX(INDIRECT("ALL["&amp;UNTANA7[#Headers]&amp;"]"),rowPointer3))</f>
        <v>162000</v>
      </c>
      <c r="R500" s="9" t="str">
        <f ca="1">IF(INDEX(INDIRECT("ALL["&amp;UNTANA7[#Headers]&amp;"]"),rowPointer3)="","",INDEX(INDIRECT("ALL["&amp;UNTANA7[#Headers]&amp;"]"),rowPointer3))</f>
        <v/>
      </c>
      <c r="S500" s="6" t="str">
        <f ca="1">IF(INDEX(INDIRECT("ALL["&amp;UNTANA7[#Headers]&amp;"]"),rowPointer3)="","",INDEX(INDIRECT("ALL["&amp;UNTANA7[#Headers]&amp;"]"),rowPointer3))</f>
        <v>24 DZ</v>
      </c>
      <c r="T500" s="4">
        <f ca="1">IF(INDEX(INDIRECT("ALL["&amp;UNTANA7[#Headers]&amp;"]"),rowPointer3)="","",INDEX(INDIRECT("ALL["&amp;UNTANA7[#Headers]&amp;"]"),rowPointer3))</f>
        <v>0.125</v>
      </c>
      <c r="U500" s="4">
        <f ca="1">IF(INDEX(INDIRECT("ALL["&amp;UNTANA7[#Headers]&amp;"]"),rowPointer3)="","",INDEX(INDIRECT("ALL["&amp;UNTANA7[#Headers]&amp;"]"),rowPointer3))</f>
        <v>0.05</v>
      </c>
      <c r="V500" s="9" t="str">
        <f ca="1">IF(INDEX(INDIRECT("ALL["&amp;UNTANA7[#Headers]&amp;"]"),rowPointer3)="","",INDEX(INDIRECT("ALL["&amp;UNTANA7[#Headers]&amp;"]"),rowPointer3))</f>
        <v/>
      </c>
      <c r="W500" s="6" t="str">
        <f ca="1">IF(INDEX(INDIRECT("ALL["&amp;UNTANA7[#Headers]&amp;"]"),rowPointer3)="","",INDEX(INDIRECT("ALL["&amp;UNTANA7[#Headers]&amp;"]"),rowPointer3))</f>
        <v/>
      </c>
    </row>
    <row r="501" spans="1:23" x14ac:dyDescent="0.25">
      <c r="A501" s="7">
        <v>497</v>
      </c>
      <c r="D501" s="6">
        <f t="shared" si="8"/>
        <v>497</v>
      </c>
      <c r="E501" s="6" t="str">
        <f ca="1">INDEX(INDIRECT("ALL["&amp;UNTANA7[#Headers]&amp;"]"),rowPointer3)</f>
        <v/>
      </c>
      <c r="F501" s="2" t="str">
        <f ca="1">INDEX(INDIRECT("ALL["&amp;UNTANA7[#Headers]&amp;"]"),rowPointer3)</f>
        <v/>
      </c>
      <c r="G501" s="6" t="str">
        <f ca="1">IF(INDEX(INDIRECT("ALL["&amp;UNTANA7[#Headers]&amp;"]"),rowPointer3)="","",INDEX(INDIRECT("ALL["&amp;UNTANA7[#Headers]&amp;"]"),rowPointer3))</f>
        <v/>
      </c>
      <c r="H501" s="6" t="str">
        <f ca="1">IF(INDEX(INDIRECT("ALL["&amp;UNTANA7[#Headers]&amp;"]"),rowPointer3)="","",INDEX(INDIRECT("ALL["&amp;UNTANA7[#Headers]&amp;"]"),rowPointer3))</f>
        <v/>
      </c>
      <c r="I501" s="6" t="str">
        <f ca="1">IF(INDEX(INDIRECT("ALL["&amp;UNTANA7[#Headers]&amp;"]"),rowPointer3)="","",INDEX(INDIRECT("ALL["&amp;UNTANA7[#Headers]&amp;"]"),rowPointer3))</f>
        <v/>
      </c>
      <c r="J501" s="6" t="str">
        <f ca="1">IF(INDEX(INDIRECT("ALL["&amp;UNTANA7[#Headers]&amp;"]"),rowPointer3)="","",INDEX(INDIRECT("ALL["&amp;UNTANA7[#Headers]&amp;"]"),rowPointer3))</f>
        <v/>
      </c>
      <c r="K501" s="2" t="str">
        <f ca="1">IF(INDEX(INDIRECT("ALL["&amp;UNTANA7[#Headers]&amp;"]"),rowPointer3)="","",INDEX(INDIRECT("ALL["&amp;UNTANA7[#Headers]&amp;"]"),rowPointer3))</f>
        <v/>
      </c>
      <c r="L501" s="6" t="str">
        <f ca="1">IF(INDEX(INDIRECT("ALL["&amp;UNTANA7[#Headers]&amp;"]"),rowPointer3)="","",INDEX(INDIRECT("ALL["&amp;UNTANA7[#Headers]&amp;"]"),rowPointer3))</f>
        <v/>
      </c>
      <c r="M501" s="6" t="str">
        <f ca="1">IF(INDEX(INDIRECT("ALL["&amp;UNTANA7[#Headers]&amp;"]"),rowPointer3)="","",INDEX(INDIRECT("ALL["&amp;UNTANA7[#Headers]&amp;"]"),rowPointer3))</f>
        <v>CUTTER BLADE L-150 AM (L) JK</v>
      </c>
      <c r="N501" s="6" t="str">
        <f ca="1">IF(INDEX(INDIRECT("ALL["&amp;UNTANA7[#Headers]&amp;"]"),rowPointer3)="","",INDEX(INDIRECT("ALL["&amp;UNTANA7[#Headers]&amp;"]"),rowPointer3))</f>
        <v/>
      </c>
      <c r="O501" s="9">
        <f ca="1">IF(INDEX(INDIRECT("ALL["&amp;UNTANA7[#Headers]&amp;"]"),rowPointer3)="","",INDEX(INDIRECT("ALL["&amp;UNTANA7[#Headers]&amp;"]"),rowPointer3))</f>
        <v>24</v>
      </c>
      <c r="P501" s="6" t="str">
        <f ca="1">IF(INDEX(INDIRECT("ALL["&amp;UNTANA7[#Headers]&amp;"]"),rowPointer3)="","",INDEX(INDIRECT("ALL["&amp;UNTANA7[#Headers]&amp;"]"),rowPointer3))</f>
        <v>DZ</v>
      </c>
      <c r="Q501" s="9" t="str">
        <f ca="1">IF(INDEX(INDIRECT("ALL["&amp;UNTANA7[#Headers]&amp;"]"),rowPointer3)="","",INDEX(INDIRECT("ALL["&amp;UNTANA7[#Headers]&amp;"]"),rowPointer3))</f>
        <v/>
      </c>
      <c r="R501" s="9" t="str">
        <f ca="1">IF(INDEX(INDIRECT("ALL["&amp;UNTANA7[#Headers]&amp;"]"),rowPointer3)="","",INDEX(INDIRECT("ALL["&amp;UNTANA7[#Headers]&amp;"]"),rowPointer3))</f>
        <v/>
      </c>
      <c r="S501" s="6" t="str">
        <f ca="1">IF(INDEX(INDIRECT("ALL["&amp;UNTANA7[#Headers]&amp;"]"),rowPointer3)="","",INDEX(INDIRECT("ALL["&amp;UNTANA7[#Headers]&amp;"]"),rowPointer3))</f>
        <v>40 DZ</v>
      </c>
      <c r="T501" s="4" t="str">
        <f ca="1">IF(INDEX(INDIRECT("ALL["&amp;UNTANA7[#Headers]&amp;"]"),rowPointer3)="","",INDEX(INDIRECT("ALL["&amp;UNTANA7[#Headers]&amp;"]"),rowPointer3))</f>
        <v/>
      </c>
      <c r="U501" s="4" t="str">
        <f ca="1">IF(INDEX(INDIRECT("ALL["&amp;UNTANA7[#Headers]&amp;"]"),rowPointer3)="","",INDEX(INDIRECT("ALL["&amp;UNTANA7[#Headers]&amp;"]"),rowPointer3))</f>
        <v/>
      </c>
      <c r="V501" s="9" t="str">
        <f ca="1">IF(INDEX(INDIRECT("ALL["&amp;UNTANA7[#Headers]&amp;"]"),rowPointer3)="","",INDEX(INDIRECT("ALL["&amp;UNTANA7[#Headers]&amp;"]"),rowPointer3))</f>
        <v/>
      </c>
      <c r="W501" s="6" t="str">
        <f ca="1">IF(INDEX(INDIRECT("ALL["&amp;UNTANA7[#Headers]&amp;"]"),rowPointer3)="","",INDEX(INDIRECT("ALL["&amp;UNTANA7[#Headers]&amp;"]"),rowPointer3))</f>
        <v>BONUS CUTTER L-500 JK</v>
      </c>
    </row>
    <row r="502" spans="1:23" x14ac:dyDescent="0.25">
      <c r="A502" s="7">
        <v>498</v>
      </c>
      <c r="D502" s="6">
        <f t="shared" si="8"/>
        <v>498</v>
      </c>
      <c r="E502" s="6" t="str">
        <f ca="1">INDEX(INDIRECT("ALL["&amp;UNTANA7[#Headers]&amp;"]"),rowPointer3)</f>
        <v/>
      </c>
      <c r="F502" s="2" t="str">
        <f ca="1">INDEX(INDIRECT("ALL["&amp;UNTANA7[#Headers]&amp;"]"),rowPointer3)</f>
        <v/>
      </c>
      <c r="G502" s="6" t="str">
        <f ca="1">IF(INDEX(INDIRECT("ALL["&amp;UNTANA7[#Headers]&amp;"]"),rowPointer3)="","",INDEX(INDIRECT("ALL["&amp;UNTANA7[#Headers]&amp;"]"),rowPointer3))</f>
        <v/>
      </c>
      <c r="H502" s="6" t="str">
        <f ca="1">IF(INDEX(INDIRECT("ALL["&amp;UNTANA7[#Headers]&amp;"]"),rowPointer3)="","",INDEX(INDIRECT("ALL["&amp;UNTANA7[#Headers]&amp;"]"),rowPointer3))</f>
        <v/>
      </c>
      <c r="I502" s="6" t="str">
        <f ca="1">IF(INDEX(INDIRECT("ALL["&amp;UNTANA7[#Headers]&amp;"]"),rowPointer3)="","",INDEX(INDIRECT("ALL["&amp;UNTANA7[#Headers]&amp;"]"),rowPointer3))</f>
        <v/>
      </c>
      <c r="J502" s="6" t="str">
        <f ca="1">IF(INDEX(INDIRECT("ALL["&amp;UNTANA7[#Headers]&amp;"]"),rowPointer3)="","",INDEX(INDIRECT("ALL["&amp;UNTANA7[#Headers]&amp;"]"),rowPointer3))</f>
        <v/>
      </c>
      <c r="K502" s="2" t="str">
        <f ca="1">IF(INDEX(INDIRECT("ALL["&amp;UNTANA7[#Headers]&amp;"]"),rowPointer3)="","",INDEX(INDIRECT("ALL["&amp;UNTANA7[#Headers]&amp;"]"),rowPointer3))</f>
        <v/>
      </c>
      <c r="L502" s="6" t="str">
        <f ca="1">IF(INDEX(INDIRECT("ALL["&amp;UNTANA7[#Headers]&amp;"]"),rowPointer3)="","",INDEX(INDIRECT("ALL["&amp;UNTANA7[#Headers]&amp;"]"),rowPointer3))</f>
        <v/>
      </c>
      <c r="M502" s="6" t="str">
        <f ca="1">IF(INDEX(INDIRECT("ALL["&amp;UNTANA7[#Headers]&amp;"]"),rowPointer3)="","",INDEX(INDIRECT("ALL["&amp;UNTANA7[#Headers]&amp;"]"),rowPointer3))</f>
        <v/>
      </c>
      <c r="N502" s="6" t="str">
        <f ca="1">IF(INDEX(INDIRECT("ALL["&amp;UNTANA7[#Headers]&amp;"]"),rowPointer3)="","",INDEX(INDIRECT("ALL["&amp;UNTANA7[#Headers]&amp;"]"),rowPointer3))</f>
        <v/>
      </c>
      <c r="O502" s="9" t="str">
        <f ca="1">IF(INDEX(INDIRECT("ALL["&amp;UNTANA7[#Headers]&amp;"]"),rowPointer3)="","",INDEX(INDIRECT("ALL["&amp;UNTANA7[#Headers]&amp;"]"),rowPointer3))</f>
        <v/>
      </c>
      <c r="P502" s="6" t="str">
        <f ca="1">IF(INDEX(INDIRECT("ALL["&amp;UNTANA7[#Headers]&amp;"]"),rowPointer3)="","",INDEX(INDIRECT("ALL["&amp;UNTANA7[#Headers]&amp;"]"),rowPointer3))</f>
        <v/>
      </c>
      <c r="Q502" s="9" t="str">
        <f ca="1">IF(INDEX(INDIRECT("ALL["&amp;UNTANA7[#Headers]&amp;"]"),rowPointer3)="","",INDEX(INDIRECT("ALL["&amp;UNTANA7[#Headers]&amp;"]"),rowPointer3))</f>
        <v/>
      </c>
      <c r="R502" s="9" t="str">
        <f ca="1">IF(INDEX(INDIRECT("ALL["&amp;UNTANA7[#Headers]&amp;"]"),rowPointer3)="","",INDEX(INDIRECT("ALL["&amp;UNTANA7[#Headers]&amp;"]"),rowPointer3))</f>
        <v/>
      </c>
      <c r="S502" s="6" t="str">
        <f ca="1">IF(INDEX(INDIRECT("ALL["&amp;UNTANA7[#Headers]&amp;"]"),rowPointer3)="","",INDEX(INDIRECT("ALL["&amp;UNTANA7[#Headers]&amp;"]"),rowPointer3))</f>
        <v/>
      </c>
      <c r="T502" s="4" t="str">
        <f ca="1">IF(INDEX(INDIRECT("ALL["&amp;UNTANA7[#Headers]&amp;"]"),rowPointer3)="","",INDEX(INDIRECT("ALL["&amp;UNTANA7[#Headers]&amp;"]"),rowPointer3))</f>
        <v/>
      </c>
      <c r="U502" s="4" t="str">
        <f ca="1">IF(INDEX(INDIRECT("ALL["&amp;UNTANA7[#Headers]&amp;"]"),rowPointer3)="","",INDEX(INDIRECT("ALL["&amp;UNTANA7[#Headers]&amp;"]"),rowPointer3))</f>
        <v/>
      </c>
      <c r="V502" s="9" t="str">
        <f ca="1">IF(INDEX(INDIRECT("ALL["&amp;UNTANA7[#Headers]&amp;"]"),rowPointer3)="","",INDEX(INDIRECT("ALL["&amp;UNTANA7[#Headers]&amp;"]"),rowPointer3))</f>
        <v/>
      </c>
      <c r="W502" s="6" t="str">
        <f ca="1">IF(INDEX(INDIRECT("ALL["&amp;UNTANA7[#Headers]&amp;"]"),rowPointer3)="","",INDEX(INDIRECT("ALL["&amp;UNTANA7[#Headers]&amp;"]"),rowPointer3))</f>
        <v/>
      </c>
    </row>
    <row r="503" spans="1:23" x14ac:dyDescent="0.25">
      <c r="A503" s="7">
        <v>499</v>
      </c>
      <c r="D503" s="6">
        <f t="shared" si="8"/>
        <v>499</v>
      </c>
      <c r="E503" s="6">
        <f ca="1">INDEX(INDIRECT("ALL["&amp;UNTANA7[#Headers]&amp;"]"),rowPointer3)</f>
        <v>92</v>
      </c>
      <c r="F503" s="2" t="str">
        <f ca="1">INDEX(INDIRECT("ALL["&amp;UNTANA7[#Headers]&amp;"]"),rowPointer3)</f>
        <v/>
      </c>
      <c r="G503" s="6" t="str">
        <f ca="1">IF(INDEX(INDIRECT("ALL["&amp;UNTANA7[#Headers]&amp;"]"),rowPointer3)="","",INDEX(INDIRECT("ALL["&amp;UNTANA7[#Headers]&amp;"]"),rowPointer3))</f>
        <v>KALINDO SUKSES</v>
      </c>
      <c r="H503" s="6" t="str">
        <f ca="1">IF(INDEX(INDIRECT("ALL["&amp;UNTANA7[#Headers]&amp;"]"),rowPointer3)="","",INDEX(INDIRECT("ALL["&amp;UNTANA7[#Headers]&amp;"]"),rowPointer3))</f>
        <v>ARTO MORO</v>
      </c>
      <c r="I503" s="6" t="str">
        <f ca="1">IF(INDEX(INDIRECT("ALL["&amp;UNTANA7[#Headers]&amp;"]"),rowPointer3)="","",INDEX(INDIRECT("ALL["&amp;UNTANA7[#Headers]&amp;"]"),rowPointer3))</f>
        <v>SN23010133</v>
      </c>
      <c r="J503" s="6" t="str">
        <f ca="1">IF(INDEX(INDIRECT("ALL["&amp;UNTANA7[#Headers]&amp;"]"),rowPointer3)="","",INDEX(INDIRECT("ALL["&amp;UNTANA7[#Headers]&amp;"]"),rowPointer3))</f>
        <v/>
      </c>
      <c r="K503" s="2">
        <f ca="1">IF(INDEX(INDIRECT("ALL["&amp;UNTANA7[#Headers]&amp;"]"),rowPointer3)="","",INDEX(INDIRECT("ALL["&amp;UNTANA7[#Headers]&amp;"]"),rowPointer3))</f>
        <v>44939</v>
      </c>
      <c r="L503" s="6" t="str">
        <f ca="1">IF(INDEX(INDIRECT("ALL["&amp;UNTANA7[#Headers]&amp;"]"),rowPointer3)="","",INDEX(INDIRECT("ALL["&amp;UNTANA7[#Headers]&amp;"]"),rowPointer3))</f>
        <v/>
      </c>
      <c r="M503" s="6" t="str">
        <f ca="1">IF(INDEX(INDIRECT("ALL["&amp;UNTANA7[#Headers]&amp;"]"),rowPointer3)="","",INDEX(INDIRECT("ALL["&amp;UNTANA7[#Headers]&amp;"]"),rowPointer3))</f>
        <v>CALCULATOR JOYKO CC-40</v>
      </c>
      <c r="N503" s="6">
        <f ca="1">IF(INDEX(INDIRECT("ALL["&amp;UNTANA7[#Headers]&amp;"]"),rowPointer3)="","",INDEX(INDIRECT("ALL["&amp;UNTANA7[#Headers]&amp;"]"),rowPointer3))</f>
        <v>1</v>
      </c>
      <c r="O503" s="9">
        <f ca="1">IF(INDEX(INDIRECT("ALL["&amp;UNTANA7[#Headers]&amp;"]"),rowPointer3)="","",INDEX(INDIRECT("ALL["&amp;UNTANA7[#Headers]&amp;"]"),rowPointer3))</f>
        <v>80</v>
      </c>
      <c r="P503" s="6" t="str">
        <f ca="1">IF(INDEX(INDIRECT("ALL["&amp;UNTANA7[#Headers]&amp;"]"),rowPointer3)="","",INDEX(INDIRECT("ALL["&amp;UNTANA7[#Headers]&amp;"]"),rowPointer3))</f>
        <v>PCS</v>
      </c>
      <c r="Q503" s="9">
        <f ca="1">IF(INDEX(INDIRECT("ALL["&amp;UNTANA7[#Headers]&amp;"]"),rowPointer3)="","",INDEX(INDIRECT("ALL["&amp;UNTANA7[#Headers]&amp;"]"),rowPointer3))</f>
        <v>55000</v>
      </c>
      <c r="R503" s="9" t="str">
        <f ca="1">IF(INDEX(INDIRECT("ALL["&amp;UNTANA7[#Headers]&amp;"]"),rowPointer3)="","",INDEX(INDIRECT("ALL["&amp;UNTANA7[#Headers]&amp;"]"),rowPointer3))</f>
        <v/>
      </c>
      <c r="S503" s="6" t="str">
        <f ca="1">IF(INDEX(INDIRECT("ALL["&amp;UNTANA7[#Headers]&amp;"]"),rowPointer3)="","",INDEX(INDIRECT("ALL["&amp;UNTANA7[#Headers]&amp;"]"),rowPointer3))</f>
        <v>4 BOX X 20 PCS</v>
      </c>
      <c r="T503" s="4">
        <f ca="1">IF(INDEX(INDIRECT("ALL["&amp;UNTANA7[#Headers]&amp;"]"),rowPointer3)="","",INDEX(INDIRECT("ALL["&amp;UNTANA7[#Headers]&amp;"]"),rowPointer3))</f>
        <v>0.125</v>
      </c>
      <c r="U503" s="4">
        <f ca="1">IF(INDEX(INDIRECT("ALL["&amp;UNTANA7[#Headers]&amp;"]"),rowPointer3)="","",INDEX(INDIRECT("ALL["&amp;UNTANA7[#Headers]&amp;"]"),rowPointer3))</f>
        <v>0.05</v>
      </c>
      <c r="V503" s="9" t="str">
        <f ca="1">IF(INDEX(INDIRECT("ALL["&amp;UNTANA7[#Headers]&amp;"]"),rowPointer3)="","",INDEX(INDIRECT("ALL["&amp;UNTANA7[#Headers]&amp;"]"),rowPointer3))</f>
        <v/>
      </c>
      <c r="W503" s="6" t="str">
        <f ca="1">IF(INDEX(INDIRECT("ALL["&amp;UNTANA7[#Headers]&amp;"]"),rowPointer3)="","",INDEX(INDIRECT("ALL["&amp;UNTANA7[#Headers]&amp;"]"),rowPointer3))</f>
        <v/>
      </c>
    </row>
    <row r="504" spans="1:23" x14ac:dyDescent="0.25">
      <c r="A504" s="7">
        <v>500</v>
      </c>
      <c r="D504" s="6">
        <f t="shared" si="8"/>
        <v>500</v>
      </c>
      <c r="E504" s="6" t="str">
        <f ca="1">INDEX(INDIRECT("ALL["&amp;UNTANA7[#Headers]&amp;"]"),rowPointer3)</f>
        <v/>
      </c>
      <c r="F504" s="2" t="str">
        <f ca="1">INDEX(INDIRECT("ALL["&amp;UNTANA7[#Headers]&amp;"]"),rowPointer3)</f>
        <v/>
      </c>
      <c r="G504" s="6" t="str">
        <f ca="1">IF(INDEX(INDIRECT("ALL["&amp;UNTANA7[#Headers]&amp;"]"),rowPointer3)="","",INDEX(INDIRECT("ALL["&amp;UNTANA7[#Headers]&amp;"]"),rowPointer3))</f>
        <v/>
      </c>
      <c r="H504" s="6" t="str">
        <f ca="1">IF(INDEX(INDIRECT("ALL["&amp;UNTANA7[#Headers]&amp;"]"),rowPointer3)="","",INDEX(INDIRECT("ALL["&amp;UNTANA7[#Headers]&amp;"]"),rowPointer3))</f>
        <v/>
      </c>
      <c r="I504" s="6" t="str">
        <f ca="1">IF(INDEX(INDIRECT("ALL["&amp;UNTANA7[#Headers]&amp;"]"),rowPointer3)="","",INDEX(INDIRECT("ALL["&amp;UNTANA7[#Headers]&amp;"]"),rowPointer3))</f>
        <v/>
      </c>
      <c r="J504" s="6" t="str">
        <f ca="1">IF(INDEX(INDIRECT("ALL["&amp;UNTANA7[#Headers]&amp;"]"),rowPointer3)="","",INDEX(INDIRECT("ALL["&amp;UNTANA7[#Headers]&amp;"]"),rowPointer3))</f>
        <v/>
      </c>
      <c r="K504" s="2" t="str">
        <f ca="1">IF(INDEX(INDIRECT("ALL["&amp;UNTANA7[#Headers]&amp;"]"),rowPointer3)="","",INDEX(INDIRECT("ALL["&amp;UNTANA7[#Headers]&amp;"]"),rowPointer3))</f>
        <v/>
      </c>
      <c r="L504" s="6" t="str">
        <f ca="1">IF(INDEX(INDIRECT("ALL["&amp;UNTANA7[#Headers]&amp;"]"),rowPointer3)="","",INDEX(INDIRECT("ALL["&amp;UNTANA7[#Headers]&amp;"]"),rowPointer3))</f>
        <v/>
      </c>
      <c r="M504" s="6" t="str">
        <f ca="1">IF(INDEX(INDIRECT("ALL["&amp;UNTANA7[#Headers]&amp;"]"),rowPointer3)="","",INDEX(INDIRECT("ALL["&amp;UNTANA7[#Headers]&amp;"]"),rowPointer3))</f>
        <v>CALCULATOR JOYKO CC-41</v>
      </c>
      <c r="N504" s="6">
        <f ca="1">IF(INDEX(INDIRECT("ALL["&amp;UNTANA7[#Headers]&amp;"]"),rowPointer3)="","",INDEX(INDIRECT("ALL["&amp;UNTANA7[#Headers]&amp;"]"),rowPointer3))</f>
        <v>1</v>
      </c>
      <c r="O504" s="9">
        <f ca="1">IF(INDEX(INDIRECT("ALL["&amp;UNTANA7[#Headers]&amp;"]"),rowPointer3)="","",INDEX(INDIRECT("ALL["&amp;UNTANA7[#Headers]&amp;"]"),rowPointer3))</f>
        <v>60</v>
      </c>
      <c r="P504" s="6" t="str">
        <f ca="1">IF(INDEX(INDIRECT("ALL["&amp;UNTANA7[#Headers]&amp;"]"),rowPointer3)="","",INDEX(INDIRECT("ALL["&amp;UNTANA7[#Headers]&amp;"]"),rowPointer3))</f>
        <v>PCS</v>
      </c>
      <c r="Q504" s="9">
        <f ca="1">IF(INDEX(INDIRECT("ALL["&amp;UNTANA7[#Headers]&amp;"]"),rowPointer3)="","",INDEX(INDIRECT("ALL["&amp;UNTANA7[#Headers]&amp;"]"),rowPointer3))</f>
        <v>74000</v>
      </c>
      <c r="R504" s="9" t="str">
        <f ca="1">IF(INDEX(INDIRECT("ALL["&amp;UNTANA7[#Headers]&amp;"]"),rowPointer3)="","",INDEX(INDIRECT("ALL["&amp;UNTANA7[#Headers]&amp;"]"),rowPointer3))</f>
        <v/>
      </c>
      <c r="S504" s="6" t="str">
        <f ca="1">IF(INDEX(INDIRECT("ALL["&amp;UNTANA7[#Headers]&amp;"]"),rowPointer3)="","",INDEX(INDIRECT("ALL["&amp;UNTANA7[#Headers]&amp;"]"),rowPointer3))</f>
        <v>6 BOX X 10 PCS</v>
      </c>
      <c r="T504" s="4">
        <f ca="1">IF(INDEX(INDIRECT("ALL["&amp;UNTANA7[#Headers]&amp;"]"),rowPointer3)="","",INDEX(INDIRECT("ALL["&amp;UNTANA7[#Headers]&amp;"]"),rowPointer3))</f>
        <v>0.125</v>
      </c>
      <c r="U504" s="4">
        <f ca="1">IF(INDEX(INDIRECT("ALL["&amp;UNTANA7[#Headers]&amp;"]"),rowPointer3)="","",INDEX(INDIRECT("ALL["&amp;UNTANA7[#Headers]&amp;"]"),rowPointer3))</f>
        <v>0.05</v>
      </c>
      <c r="V504" s="9" t="str">
        <f ca="1">IF(INDEX(INDIRECT("ALL["&amp;UNTANA7[#Headers]&amp;"]"),rowPointer3)="","",INDEX(INDIRECT("ALL["&amp;UNTANA7[#Headers]&amp;"]"),rowPointer3))</f>
        <v/>
      </c>
      <c r="W504" s="6" t="str">
        <f ca="1">IF(INDEX(INDIRECT("ALL["&amp;UNTANA7[#Headers]&amp;"]"),rowPointer3)="","",INDEX(INDIRECT("ALL["&amp;UNTANA7[#Headers]&amp;"]"),rowPointer3))</f>
        <v/>
      </c>
    </row>
    <row r="505" spans="1:23" x14ac:dyDescent="0.25">
      <c r="A505" s="7">
        <v>501</v>
      </c>
      <c r="D505" s="6">
        <f t="shared" si="8"/>
        <v>501</v>
      </c>
      <c r="E505" s="6" t="str">
        <f ca="1">INDEX(INDIRECT("ALL["&amp;UNTANA7[#Headers]&amp;"]"),rowPointer3)</f>
        <v/>
      </c>
      <c r="F505" s="2" t="str">
        <f ca="1">INDEX(INDIRECT("ALL["&amp;UNTANA7[#Headers]&amp;"]"),rowPointer3)</f>
        <v/>
      </c>
      <c r="G505" s="6" t="str">
        <f ca="1">IF(INDEX(INDIRECT("ALL["&amp;UNTANA7[#Headers]&amp;"]"),rowPointer3)="","",INDEX(INDIRECT("ALL["&amp;UNTANA7[#Headers]&amp;"]"),rowPointer3))</f>
        <v/>
      </c>
      <c r="H505" s="6" t="str">
        <f ca="1">IF(INDEX(INDIRECT("ALL["&amp;UNTANA7[#Headers]&amp;"]"),rowPointer3)="","",INDEX(INDIRECT("ALL["&amp;UNTANA7[#Headers]&amp;"]"),rowPointer3))</f>
        <v/>
      </c>
      <c r="I505" s="6" t="str">
        <f ca="1">IF(INDEX(INDIRECT("ALL["&amp;UNTANA7[#Headers]&amp;"]"),rowPointer3)="","",INDEX(INDIRECT("ALL["&amp;UNTANA7[#Headers]&amp;"]"),rowPointer3))</f>
        <v/>
      </c>
      <c r="J505" s="6" t="str">
        <f ca="1">IF(INDEX(INDIRECT("ALL["&amp;UNTANA7[#Headers]&amp;"]"),rowPointer3)="","",INDEX(INDIRECT("ALL["&amp;UNTANA7[#Headers]&amp;"]"),rowPointer3))</f>
        <v/>
      </c>
      <c r="K505" s="2" t="str">
        <f ca="1">IF(INDEX(INDIRECT("ALL["&amp;UNTANA7[#Headers]&amp;"]"),rowPointer3)="","",INDEX(INDIRECT("ALL["&amp;UNTANA7[#Headers]&amp;"]"),rowPointer3))</f>
        <v/>
      </c>
      <c r="L505" s="6" t="str">
        <f ca="1">IF(INDEX(INDIRECT("ALL["&amp;UNTANA7[#Headers]&amp;"]"),rowPointer3)="","",INDEX(INDIRECT("ALL["&amp;UNTANA7[#Headers]&amp;"]"),rowPointer3))</f>
        <v/>
      </c>
      <c r="M505" s="6" t="str">
        <f ca="1">IF(INDEX(INDIRECT("ALL["&amp;UNTANA7[#Headers]&amp;"]"),rowPointer3)="","",INDEX(INDIRECT("ALL["&amp;UNTANA7[#Headers]&amp;"]"),rowPointer3))</f>
        <v>CALCULATOR JOYKO CC-47 CO BLUE</v>
      </c>
      <c r="N505" s="6" t="str">
        <f ca="1">IF(INDEX(INDIRECT("ALL["&amp;UNTANA7[#Headers]&amp;"]"),rowPointer3)="","",INDEX(INDIRECT("ALL["&amp;UNTANA7[#Headers]&amp;"]"),rowPointer3))</f>
        <v/>
      </c>
      <c r="O505" s="9">
        <f ca="1">IF(INDEX(INDIRECT("ALL["&amp;UNTANA7[#Headers]&amp;"]"),rowPointer3)="","",INDEX(INDIRECT("ALL["&amp;UNTANA7[#Headers]&amp;"]"),rowPointer3))</f>
        <v>40</v>
      </c>
      <c r="P505" s="6" t="str">
        <f ca="1">IF(INDEX(INDIRECT("ALL["&amp;UNTANA7[#Headers]&amp;"]"),rowPointer3)="","",INDEX(INDIRECT("ALL["&amp;UNTANA7[#Headers]&amp;"]"),rowPointer3))</f>
        <v>PCS</v>
      </c>
      <c r="Q505" s="9">
        <f ca="1">IF(INDEX(INDIRECT("ALL["&amp;UNTANA7[#Headers]&amp;"]"),rowPointer3)="","",INDEX(INDIRECT("ALL["&amp;UNTANA7[#Headers]&amp;"]"),rowPointer3))</f>
        <v>32500</v>
      </c>
      <c r="R505" s="9" t="str">
        <f ca="1">IF(INDEX(INDIRECT("ALL["&amp;UNTANA7[#Headers]&amp;"]"),rowPointer3)="","",INDEX(INDIRECT("ALL["&amp;UNTANA7[#Headers]&amp;"]"),rowPointer3))</f>
        <v/>
      </c>
      <c r="S505" s="6" t="str">
        <f ca="1">IF(INDEX(INDIRECT("ALL["&amp;UNTANA7[#Headers]&amp;"]"),rowPointer3)="","",INDEX(INDIRECT("ALL["&amp;UNTANA7[#Headers]&amp;"]"),rowPointer3))</f>
        <v>6 BOX X 20 PCS</v>
      </c>
      <c r="T505" s="4">
        <f ca="1">IF(INDEX(INDIRECT("ALL["&amp;UNTANA7[#Headers]&amp;"]"),rowPointer3)="","",INDEX(INDIRECT("ALL["&amp;UNTANA7[#Headers]&amp;"]"),rowPointer3))</f>
        <v>0.125</v>
      </c>
      <c r="U505" s="4">
        <f ca="1">IF(INDEX(INDIRECT("ALL["&amp;UNTANA7[#Headers]&amp;"]"),rowPointer3)="","",INDEX(INDIRECT("ALL["&amp;UNTANA7[#Headers]&amp;"]"),rowPointer3))</f>
        <v>0.05</v>
      </c>
      <c r="V505" s="9" t="str">
        <f ca="1">IF(INDEX(INDIRECT("ALL["&amp;UNTANA7[#Headers]&amp;"]"),rowPointer3)="","",INDEX(INDIRECT("ALL["&amp;UNTANA7[#Headers]&amp;"]"),rowPointer3))</f>
        <v/>
      </c>
      <c r="W505" s="6" t="str">
        <f ca="1">IF(INDEX(INDIRECT("ALL["&amp;UNTANA7[#Headers]&amp;"]"),rowPointer3)="","",INDEX(INDIRECT("ALL["&amp;UNTANA7[#Headers]&amp;"]"),rowPointer3))</f>
        <v/>
      </c>
    </row>
    <row r="506" spans="1:23" x14ac:dyDescent="0.25">
      <c r="A506" s="7">
        <v>502</v>
      </c>
      <c r="D506" s="6">
        <f t="shared" si="8"/>
        <v>502</v>
      </c>
      <c r="E506" s="6" t="str">
        <f ca="1">INDEX(INDIRECT("ALL["&amp;UNTANA7[#Headers]&amp;"]"),rowPointer3)</f>
        <v/>
      </c>
      <c r="F506" s="2" t="str">
        <f ca="1">INDEX(INDIRECT("ALL["&amp;UNTANA7[#Headers]&amp;"]"),rowPointer3)</f>
        <v/>
      </c>
      <c r="G506" s="6" t="str">
        <f ca="1">IF(INDEX(INDIRECT("ALL["&amp;UNTANA7[#Headers]&amp;"]"),rowPointer3)="","",INDEX(INDIRECT("ALL["&amp;UNTANA7[#Headers]&amp;"]"),rowPointer3))</f>
        <v/>
      </c>
      <c r="H506" s="6" t="str">
        <f ca="1">IF(INDEX(INDIRECT("ALL["&amp;UNTANA7[#Headers]&amp;"]"),rowPointer3)="","",INDEX(INDIRECT("ALL["&amp;UNTANA7[#Headers]&amp;"]"),rowPointer3))</f>
        <v/>
      </c>
      <c r="I506" s="6" t="str">
        <f ca="1">IF(INDEX(INDIRECT("ALL["&amp;UNTANA7[#Headers]&amp;"]"),rowPointer3)="","",INDEX(INDIRECT("ALL["&amp;UNTANA7[#Headers]&amp;"]"),rowPointer3))</f>
        <v/>
      </c>
      <c r="J506" s="6" t="str">
        <f ca="1">IF(INDEX(INDIRECT("ALL["&amp;UNTANA7[#Headers]&amp;"]"),rowPointer3)="","",INDEX(INDIRECT("ALL["&amp;UNTANA7[#Headers]&amp;"]"),rowPointer3))</f>
        <v/>
      </c>
      <c r="K506" s="2" t="str">
        <f ca="1">IF(INDEX(INDIRECT("ALL["&amp;UNTANA7[#Headers]&amp;"]"),rowPointer3)="","",INDEX(INDIRECT("ALL["&amp;UNTANA7[#Headers]&amp;"]"),rowPointer3))</f>
        <v/>
      </c>
      <c r="L506" s="6" t="str">
        <f ca="1">IF(INDEX(INDIRECT("ALL["&amp;UNTANA7[#Headers]&amp;"]"),rowPointer3)="","",INDEX(INDIRECT("ALL["&amp;UNTANA7[#Headers]&amp;"]"),rowPointer3))</f>
        <v/>
      </c>
      <c r="M506" s="6" t="str">
        <f ca="1">IF(INDEX(INDIRECT("ALL["&amp;UNTANA7[#Headers]&amp;"]"),rowPointer3)="","",INDEX(INDIRECT("ALL["&amp;UNTANA7[#Headers]&amp;"]"),rowPointer3))</f>
        <v>CALCULATOR JOYKO CC-47 CO GREEN</v>
      </c>
      <c r="N506" s="6" t="str">
        <f ca="1">IF(INDEX(INDIRECT("ALL["&amp;UNTANA7[#Headers]&amp;"]"),rowPointer3)="","",INDEX(INDIRECT("ALL["&amp;UNTANA7[#Headers]&amp;"]"),rowPointer3))</f>
        <v/>
      </c>
      <c r="O506" s="9">
        <f ca="1">IF(INDEX(INDIRECT("ALL["&amp;UNTANA7[#Headers]&amp;"]"),rowPointer3)="","",INDEX(INDIRECT("ALL["&amp;UNTANA7[#Headers]&amp;"]"),rowPointer3))</f>
        <v>40</v>
      </c>
      <c r="P506" s="6" t="str">
        <f ca="1">IF(INDEX(INDIRECT("ALL["&amp;UNTANA7[#Headers]&amp;"]"),rowPointer3)="","",INDEX(INDIRECT("ALL["&amp;UNTANA7[#Headers]&amp;"]"),rowPointer3))</f>
        <v>PCS</v>
      </c>
      <c r="Q506" s="9">
        <f ca="1">IF(INDEX(INDIRECT("ALL["&amp;UNTANA7[#Headers]&amp;"]"),rowPointer3)="","",INDEX(INDIRECT("ALL["&amp;UNTANA7[#Headers]&amp;"]"),rowPointer3))</f>
        <v>32500</v>
      </c>
      <c r="R506" s="9" t="str">
        <f ca="1">IF(INDEX(INDIRECT("ALL["&amp;UNTANA7[#Headers]&amp;"]"),rowPointer3)="","",INDEX(INDIRECT("ALL["&amp;UNTANA7[#Headers]&amp;"]"),rowPointer3))</f>
        <v/>
      </c>
      <c r="S506" s="6" t="str">
        <f ca="1">IF(INDEX(INDIRECT("ALL["&amp;UNTANA7[#Headers]&amp;"]"),rowPointer3)="","",INDEX(INDIRECT("ALL["&amp;UNTANA7[#Headers]&amp;"]"),rowPointer3))</f>
        <v>6 BOX X 20 PCS</v>
      </c>
      <c r="T506" s="4">
        <f ca="1">IF(INDEX(INDIRECT("ALL["&amp;UNTANA7[#Headers]&amp;"]"),rowPointer3)="","",INDEX(INDIRECT("ALL["&amp;UNTANA7[#Headers]&amp;"]"),rowPointer3))</f>
        <v>0.125</v>
      </c>
      <c r="U506" s="4">
        <f ca="1">IF(INDEX(INDIRECT("ALL["&amp;UNTANA7[#Headers]&amp;"]"),rowPointer3)="","",INDEX(INDIRECT("ALL["&amp;UNTANA7[#Headers]&amp;"]"),rowPointer3))</f>
        <v>0.05</v>
      </c>
      <c r="V506" s="9" t="str">
        <f ca="1">IF(INDEX(INDIRECT("ALL["&amp;UNTANA7[#Headers]&amp;"]"),rowPointer3)="","",INDEX(INDIRECT("ALL["&amp;UNTANA7[#Headers]&amp;"]"),rowPointer3))</f>
        <v/>
      </c>
      <c r="W506" s="6" t="str">
        <f ca="1">IF(INDEX(INDIRECT("ALL["&amp;UNTANA7[#Headers]&amp;"]"),rowPointer3)="","",INDEX(INDIRECT("ALL["&amp;UNTANA7[#Headers]&amp;"]"),rowPointer3))</f>
        <v/>
      </c>
    </row>
    <row r="507" spans="1:23" x14ac:dyDescent="0.25">
      <c r="A507" s="7">
        <v>503</v>
      </c>
      <c r="D507" s="6">
        <f t="shared" si="8"/>
        <v>503</v>
      </c>
      <c r="E507" s="6" t="str">
        <f ca="1">INDEX(INDIRECT("ALL["&amp;UNTANA7[#Headers]&amp;"]"),rowPointer3)</f>
        <v/>
      </c>
      <c r="F507" s="2" t="str">
        <f ca="1">INDEX(INDIRECT("ALL["&amp;UNTANA7[#Headers]&amp;"]"),rowPointer3)</f>
        <v/>
      </c>
      <c r="G507" s="6" t="str">
        <f ca="1">IF(INDEX(INDIRECT("ALL["&amp;UNTANA7[#Headers]&amp;"]"),rowPointer3)="","",INDEX(INDIRECT("ALL["&amp;UNTANA7[#Headers]&amp;"]"),rowPointer3))</f>
        <v/>
      </c>
      <c r="H507" s="6" t="str">
        <f ca="1">IF(INDEX(INDIRECT("ALL["&amp;UNTANA7[#Headers]&amp;"]"),rowPointer3)="","",INDEX(INDIRECT("ALL["&amp;UNTANA7[#Headers]&amp;"]"),rowPointer3))</f>
        <v/>
      </c>
      <c r="I507" s="6" t="str">
        <f ca="1">IF(INDEX(INDIRECT("ALL["&amp;UNTANA7[#Headers]&amp;"]"),rowPointer3)="","",INDEX(INDIRECT("ALL["&amp;UNTANA7[#Headers]&amp;"]"),rowPointer3))</f>
        <v/>
      </c>
      <c r="J507" s="6" t="str">
        <f ca="1">IF(INDEX(INDIRECT("ALL["&amp;UNTANA7[#Headers]&amp;"]"),rowPointer3)="","",INDEX(INDIRECT("ALL["&amp;UNTANA7[#Headers]&amp;"]"),rowPointer3))</f>
        <v/>
      </c>
      <c r="K507" s="2" t="str">
        <f ca="1">IF(INDEX(INDIRECT("ALL["&amp;UNTANA7[#Headers]&amp;"]"),rowPointer3)="","",INDEX(INDIRECT("ALL["&amp;UNTANA7[#Headers]&amp;"]"),rowPointer3))</f>
        <v/>
      </c>
      <c r="L507" s="6" t="str">
        <f ca="1">IF(INDEX(INDIRECT("ALL["&amp;UNTANA7[#Headers]&amp;"]"),rowPointer3)="","",INDEX(INDIRECT("ALL["&amp;UNTANA7[#Headers]&amp;"]"),rowPointer3))</f>
        <v/>
      </c>
      <c r="M507" s="6" t="str">
        <f ca="1">IF(INDEX(INDIRECT("ALL["&amp;UNTANA7[#Headers]&amp;"]"),rowPointer3)="","",INDEX(INDIRECT("ALL["&amp;UNTANA7[#Headers]&amp;"]"),rowPointer3))</f>
        <v>CALCULATOR JOYKO CC-47 CO RED</v>
      </c>
      <c r="N507" s="6" t="str">
        <f ca="1">IF(INDEX(INDIRECT("ALL["&amp;UNTANA7[#Headers]&amp;"]"),rowPointer3)="","",INDEX(INDIRECT("ALL["&amp;UNTANA7[#Headers]&amp;"]"),rowPointer3))</f>
        <v/>
      </c>
      <c r="O507" s="9">
        <f ca="1">IF(INDEX(INDIRECT("ALL["&amp;UNTANA7[#Headers]&amp;"]"),rowPointer3)="","",INDEX(INDIRECT("ALL["&amp;UNTANA7[#Headers]&amp;"]"),rowPointer3))</f>
        <v>40</v>
      </c>
      <c r="P507" s="6" t="str">
        <f ca="1">IF(INDEX(INDIRECT("ALL["&amp;UNTANA7[#Headers]&amp;"]"),rowPointer3)="","",INDEX(INDIRECT("ALL["&amp;UNTANA7[#Headers]&amp;"]"),rowPointer3))</f>
        <v>PCS</v>
      </c>
      <c r="Q507" s="9">
        <f ca="1">IF(INDEX(INDIRECT("ALL["&amp;UNTANA7[#Headers]&amp;"]"),rowPointer3)="","",INDEX(INDIRECT("ALL["&amp;UNTANA7[#Headers]&amp;"]"),rowPointer3))</f>
        <v>32500</v>
      </c>
      <c r="R507" s="9" t="str">
        <f ca="1">IF(INDEX(INDIRECT("ALL["&amp;UNTANA7[#Headers]&amp;"]"),rowPointer3)="","",INDEX(INDIRECT("ALL["&amp;UNTANA7[#Headers]&amp;"]"),rowPointer3))</f>
        <v/>
      </c>
      <c r="S507" s="6" t="str">
        <f ca="1">IF(INDEX(INDIRECT("ALL["&amp;UNTANA7[#Headers]&amp;"]"),rowPointer3)="","",INDEX(INDIRECT("ALL["&amp;UNTANA7[#Headers]&amp;"]"),rowPointer3))</f>
        <v>6 BOX X 20 PCS</v>
      </c>
      <c r="T507" s="4">
        <f ca="1">IF(INDEX(INDIRECT("ALL["&amp;UNTANA7[#Headers]&amp;"]"),rowPointer3)="","",INDEX(INDIRECT("ALL["&amp;UNTANA7[#Headers]&amp;"]"),rowPointer3))</f>
        <v>0.125</v>
      </c>
      <c r="U507" s="4">
        <f ca="1">IF(INDEX(INDIRECT("ALL["&amp;UNTANA7[#Headers]&amp;"]"),rowPointer3)="","",INDEX(INDIRECT("ALL["&amp;UNTANA7[#Headers]&amp;"]"),rowPointer3))</f>
        <v>0.05</v>
      </c>
      <c r="V507" s="9" t="str">
        <f ca="1">IF(INDEX(INDIRECT("ALL["&amp;UNTANA7[#Headers]&amp;"]"),rowPointer3)="","",INDEX(INDIRECT("ALL["&amp;UNTANA7[#Headers]&amp;"]"),rowPointer3))</f>
        <v/>
      </c>
      <c r="W507" s="6" t="str">
        <f ca="1">IF(INDEX(INDIRECT("ALL["&amp;UNTANA7[#Headers]&amp;"]"),rowPointer3)="","",INDEX(INDIRECT("ALL["&amp;UNTANA7[#Headers]&amp;"]"),rowPointer3))</f>
        <v/>
      </c>
    </row>
    <row r="508" spans="1:23" x14ac:dyDescent="0.25">
      <c r="A508" s="7">
        <v>504</v>
      </c>
      <c r="D508" s="6">
        <f t="shared" si="8"/>
        <v>504</v>
      </c>
      <c r="E508" s="6" t="str">
        <f ca="1">INDEX(INDIRECT("ALL["&amp;UNTANA7[#Headers]&amp;"]"),rowPointer3)</f>
        <v/>
      </c>
      <c r="F508" s="2" t="str">
        <f ca="1">INDEX(INDIRECT("ALL["&amp;UNTANA7[#Headers]&amp;"]"),rowPointer3)</f>
        <v/>
      </c>
      <c r="G508" s="6" t="str">
        <f ca="1">IF(INDEX(INDIRECT("ALL["&amp;UNTANA7[#Headers]&amp;"]"),rowPointer3)="","",INDEX(INDIRECT("ALL["&amp;UNTANA7[#Headers]&amp;"]"),rowPointer3))</f>
        <v/>
      </c>
      <c r="H508" s="6" t="str">
        <f ca="1">IF(INDEX(INDIRECT("ALL["&amp;UNTANA7[#Headers]&amp;"]"),rowPointer3)="","",INDEX(INDIRECT("ALL["&amp;UNTANA7[#Headers]&amp;"]"),rowPointer3))</f>
        <v/>
      </c>
      <c r="I508" s="6" t="str">
        <f ca="1">IF(INDEX(INDIRECT("ALL["&amp;UNTANA7[#Headers]&amp;"]"),rowPointer3)="","",INDEX(INDIRECT("ALL["&amp;UNTANA7[#Headers]&amp;"]"),rowPointer3))</f>
        <v/>
      </c>
      <c r="J508" s="6" t="str">
        <f ca="1">IF(INDEX(INDIRECT("ALL["&amp;UNTANA7[#Headers]&amp;"]"),rowPointer3)="","",INDEX(INDIRECT("ALL["&amp;UNTANA7[#Headers]&amp;"]"),rowPointer3))</f>
        <v/>
      </c>
      <c r="K508" s="2" t="str">
        <f ca="1">IF(INDEX(INDIRECT("ALL["&amp;UNTANA7[#Headers]&amp;"]"),rowPointer3)="","",INDEX(INDIRECT("ALL["&amp;UNTANA7[#Headers]&amp;"]"),rowPointer3))</f>
        <v/>
      </c>
      <c r="L508" s="6" t="str">
        <f ca="1">IF(INDEX(INDIRECT("ALL["&amp;UNTANA7[#Headers]&amp;"]"),rowPointer3)="","",INDEX(INDIRECT("ALL["&amp;UNTANA7[#Headers]&amp;"]"),rowPointer3))</f>
        <v/>
      </c>
      <c r="M508" s="6" t="str">
        <f ca="1">IF(INDEX(INDIRECT("ALL["&amp;UNTANA7[#Headers]&amp;"]"),rowPointer3)="","",INDEX(INDIRECT("ALL["&amp;UNTANA7[#Headers]&amp;"]"),rowPointer3))</f>
        <v>CALCULATOR JOYKO CC-46</v>
      </c>
      <c r="N508" s="6">
        <f ca="1">IF(INDEX(INDIRECT("ALL["&amp;UNTANA7[#Headers]&amp;"]"),rowPointer3)="","",INDEX(INDIRECT("ALL["&amp;UNTANA7[#Headers]&amp;"]"),rowPointer3))</f>
        <v>1</v>
      </c>
      <c r="O508" s="9">
        <f ca="1">IF(INDEX(INDIRECT("ALL["&amp;UNTANA7[#Headers]&amp;"]"),rowPointer3)="","",INDEX(INDIRECT("ALL["&amp;UNTANA7[#Headers]&amp;"]"),rowPointer3))</f>
        <v>120</v>
      </c>
      <c r="P508" s="6" t="str">
        <f ca="1">IF(INDEX(INDIRECT("ALL["&amp;UNTANA7[#Headers]&amp;"]"),rowPointer3)="","",INDEX(INDIRECT("ALL["&amp;UNTANA7[#Headers]&amp;"]"),rowPointer3))</f>
        <v>PCS</v>
      </c>
      <c r="Q508" s="9">
        <f ca="1">IF(INDEX(INDIRECT("ALL["&amp;UNTANA7[#Headers]&amp;"]"),rowPointer3)="","",INDEX(INDIRECT("ALL["&amp;UNTANA7[#Headers]&amp;"]"),rowPointer3))</f>
        <v>52000</v>
      </c>
      <c r="R508" s="9" t="str">
        <f ca="1">IF(INDEX(INDIRECT("ALL["&amp;UNTANA7[#Headers]&amp;"]"),rowPointer3)="","",INDEX(INDIRECT("ALL["&amp;UNTANA7[#Headers]&amp;"]"),rowPointer3))</f>
        <v/>
      </c>
      <c r="S508" s="6" t="str">
        <f ca="1">IF(INDEX(INDIRECT("ALL["&amp;UNTANA7[#Headers]&amp;"]"),rowPointer3)="","",INDEX(INDIRECT("ALL["&amp;UNTANA7[#Headers]&amp;"]"),rowPointer3))</f>
        <v>6 BOX X 20 PCS</v>
      </c>
      <c r="T508" s="4">
        <f ca="1">IF(INDEX(INDIRECT("ALL["&amp;UNTANA7[#Headers]&amp;"]"),rowPointer3)="","",INDEX(INDIRECT("ALL["&amp;UNTANA7[#Headers]&amp;"]"),rowPointer3))</f>
        <v>0.125</v>
      </c>
      <c r="U508" s="4">
        <f ca="1">IF(INDEX(INDIRECT("ALL["&amp;UNTANA7[#Headers]&amp;"]"),rowPointer3)="","",INDEX(INDIRECT("ALL["&amp;UNTANA7[#Headers]&amp;"]"),rowPointer3))</f>
        <v>0.05</v>
      </c>
      <c r="V508" s="9" t="str">
        <f ca="1">IF(INDEX(INDIRECT("ALL["&amp;UNTANA7[#Headers]&amp;"]"),rowPointer3)="","",INDEX(INDIRECT("ALL["&amp;UNTANA7[#Headers]&amp;"]"),rowPointer3))</f>
        <v/>
      </c>
      <c r="W508" s="6" t="str">
        <f ca="1">IF(INDEX(INDIRECT("ALL["&amp;UNTANA7[#Headers]&amp;"]"),rowPointer3)="","",INDEX(INDIRECT("ALL["&amp;UNTANA7[#Headers]&amp;"]"),rowPointer3))</f>
        <v/>
      </c>
    </row>
    <row r="509" spans="1:23" x14ac:dyDescent="0.25">
      <c r="A509" s="7">
        <v>505</v>
      </c>
      <c r="D509" s="6">
        <f t="shared" si="8"/>
        <v>505</v>
      </c>
      <c r="E509" s="6" t="str">
        <f ca="1">INDEX(INDIRECT("ALL["&amp;UNTANA7[#Headers]&amp;"]"),rowPointer3)</f>
        <v/>
      </c>
      <c r="F509" s="2" t="str">
        <f ca="1">INDEX(INDIRECT("ALL["&amp;UNTANA7[#Headers]&amp;"]"),rowPointer3)</f>
        <v/>
      </c>
      <c r="G509" s="6" t="str">
        <f ca="1">IF(INDEX(INDIRECT("ALL["&amp;UNTANA7[#Headers]&amp;"]"),rowPointer3)="","",INDEX(INDIRECT("ALL["&amp;UNTANA7[#Headers]&amp;"]"),rowPointer3))</f>
        <v/>
      </c>
      <c r="H509" s="6" t="str">
        <f ca="1">IF(INDEX(INDIRECT("ALL["&amp;UNTANA7[#Headers]&amp;"]"),rowPointer3)="","",INDEX(INDIRECT("ALL["&amp;UNTANA7[#Headers]&amp;"]"),rowPointer3))</f>
        <v/>
      </c>
      <c r="I509" s="6" t="str">
        <f ca="1">IF(INDEX(INDIRECT("ALL["&amp;UNTANA7[#Headers]&amp;"]"),rowPointer3)="","",INDEX(INDIRECT("ALL["&amp;UNTANA7[#Headers]&amp;"]"),rowPointer3))</f>
        <v/>
      </c>
      <c r="J509" s="6" t="str">
        <f ca="1">IF(INDEX(INDIRECT("ALL["&amp;UNTANA7[#Headers]&amp;"]"),rowPointer3)="","",INDEX(INDIRECT("ALL["&amp;UNTANA7[#Headers]&amp;"]"),rowPointer3))</f>
        <v/>
      </c>
      <c r="K509" s="2" t="str">
        <f ca="1">IF(INDEX(INDIRECT("ALL["&amp;UNTANA7[#Headers]&amp;"]"),rowPointer3)="","",INDEX(INDIRECT("ALL["&amp;UNTANA7[#Headers]&amp;"]"),rowPointer3))</f>
        <v/>
      </c>
      <c r="L509" s="6" t="str">
        <f ca="1">IF(INDEX(INDIRECT("ALL["&amp;UNTANA7[#Headers]&amp;"]"),rowPointer3)="","",INDEX(INDIRECT("ALL["&amp;UNTANA7[#Headers]&amp;"]"),rowPointer3))</f>
        <v/>
      </c>
      <c r="M509" s="6" t="str">
        <f ca="1">IF(INDEX(INDIRECT("ALL["&amp;UNTANA7[#Headers]&amp;"]"),rowPointer3)="","",INDEX(INDIRECT("ALL["&amp;UNTANA7[#Headers]&amp;"]"),rowPointer3))</f>
        <v>CALCULATOR JOYKO CC-810 CH</v>
      </c>
      <c r="N509" s="6">
        <f ca="1">IF(INDEX(INDIRECT("ALL["&amp;UNTANA7[#Headers]&amp;"]"),rowPointer3)="","",INDEX(INDIRECT("ALL["&amp;UNTANA7[#Headers]&amp;"]"),rowPointer3))</f>
        <v>1</v>
      </c>
      <c r="O509" s="9">
        <f ca="1">IF(INDEX(INDIRECT("ALL["&amp;UNTANA7[#Headers]&amp;"]"),rowPointer3)="","",INDEX(INDIRECT("ALL["&amp;UNTANA7[#Headers]&amp;"]"),rowPointer3))</f>
        <v>60</v>
      </c>
      <c r="P509" s="6" t="str">
        <f ca="1">IF(INDEX(INDIRECT("ALL["&amp;UNTANA7[#Headers]&amp;"]"),rowPointer3)="","",INDEX(INDIRECT("ALL["&amp;UNTANA7[#Headers]&amp;"]"),rowPointer3))</f>
        <v>PCS</v>
      </c>
      <c r="Q509" s="9">
        <f ca="1">IF(INDEX(INDIRECT("ALL["&amp;UNTANA7[#Headers]&amp;"]"),rowPointer3)="","",INDEX(INDIRECT("ALL["&amp;UNTANA7[#Headers]&amp;"]"),rowPointer3))</f>
        <v>82000</v>
      </c>
      <c r="R509" s="9" t="str">
        <f ca="1">IF(INDEX(INDIRECT("ALL["&amp;UNTANA7[#Headers]&amp;"]"),rowPointer3)="","",INDEX(INDIRECT("ALL["&amp;UNTANA7[#Headers]&amp;"]"),rowPointer3))</f>
        <v/>
      </c>
      <c r="S509" s="6" t="str">
        <f ca="1">IF(INDEX(INDIRECT("ALL["&amp;UNTANA7[#Headers]&amp;"]"),rowPointer3)="","",INDEX(INDIRECT("ALL["&amp;UNTANA7[#Headers]&amp;"]"),rowPointer3))</f>
        <v>6 BOX X 10 PCS</v>
      </c>
      <c r="T509" s="4">
        <f ca="1">IF(INDEX(INDIRECT("ALL["&amp;UNTANA7[#Headers]&amp;"]"),rowPointer3)="","",INDEX(INDIRECT("ALL["&amp;UNTANA7[#Headers]&amp;"]"),rowPointer3))</f>
        <v>0.125</v>
      </c>
      <c r="U509" s="4">
        <f ca="1">IF(INDEX(INDIRECT("ALL["&amp;UNTANA7[#Headers]&amp;"]"),rowPointer3)="","",INDEX(INDIRECT("ALL["&amp;UNTANA7[#Headers]&amp;"]"),rowPointer3))</f>
        <v>0.05</v>
      </c>
      <c r="V509" s="9" t="str">
        <f ca="1">IF(INDEX(INDIRECT("ALL["&amp;UNTANA7[#Headers]&amp;"]"),rowPointer3)="","",INDEX(INDIRECT("ALL["&amp;UNTANA7[#Headers]&amp;"]"),rowPointer3))</f>
        <v/>
      </c>
      <c r="W509" s="6" t="str">
        <f ca="1">IF(INDEX(INDIRECT("ALL["&amp;UNTANA7[#Headers]&amp;"]"),rowPointer3)="","",INDEX(INDIRECT("ALL["&amp;UNTANA7[#Headers]&amp;"]"),rowPointer3))</f>
        <v/>
      </c>
    </row>
    <row r="510" spans="1:23" x14ac:dyDescent="0.25">
      <c r="A510" s="7">
        <v>506</v>
      </c>
      <c r="D510" s="6">
        <f t="shared" si="8"/>
        <v>506</v>
      </c>
      <c r="E510" s="6" t="str">
        <f ca="1">INDEX(INDIRECT("ALL["&amp;UNTANA7[#Headers]&amp;"]"),rowPointer3)</f>
        <v/>
      </c>
      <c r="F510" s="2" t="str">
        <f ca="1">INDEX(INDIRECT("ALL["&amp;UNTANA7[#Headers]&amp;"]"),rowPointer3)</f>
        <v/>
      </c>
      <c r="G510" s="6" t="str">
        <f ca="1">IF(INDEX(INDIRECT("ALL["&amp;UNTANA7[#Headers]&amp;"]"),rowPointer3)="","",INDEX(INDIRECT("ALL["&amp;UNTANA7[#Headers]&amp;"]"),rowPointer3))</f>
        <v/>
      </c>
      <c r="H510" s="6" t="str">
        <f ca="1">IF(INDEX(INDIRECT("ALL["&amp;UNTANA7[#Headers]&amp;"]"),rowPointer3)="","",INDEX(INDIRECT("ALL["&amp;UNTANA7[#Headers]&amp;"]"),rowPointer3))</f>
        <v/>
      </c>
      <c r="I510" s="6" t="str">
        <f ca="1">IF(INDEX(INDIRECT("ALL["&amp;UNTANA7[#Headers]&amp;"]"),rowPointer3)="","",INDEX(INDIRECT("ALL["&amp;UNTANA7[#Headers]&amp;"]"),rowPointer3))</f>
        <v/>
      </c>
      <c r="J510" s="6" t="str">
        <f ca="1">IF(INDEX(INDIRECT("ALL["&amp;UNTANA7[#Headers]&amp;"]"),rowPointer3)="","",INDEX(INDIRECT("ALL["&amp;UNTANA7[#Headers]&amp;"]"),rowPointer3))</f>
        <v/>
      </c>
      <c r="K510" s="2" t="str">
        <f ca="1">IF(INDEX(INDIRECT("ALL["&amp;UNTANA7[#Headers]&amp;"]"),rowPointer3)="","",INDEX(INDIRECT("ALL["&amp;UNTANA7[#Headers]&amp;"]"),rowPointer3))</f>
        <v/>
      </c>
      <c r="L510" s="6" t="str">
        <f ca="1">IF(INDEX(INDIRECT("ALL["&amp;UNTANA7[#Headers]&amp;"]"),rowPointer3)="","",INDEX(INDIRECT("ALL["&amp;UNTANA7[#Headers]&amp;"]"),rowPointer3))</f>
        <v/>
      </c>
      <c r="M510" s="6" t="str">
        <f ca="1">IF(INDEX(INDIRECT("ALL["&amp;UNTANA7[#Headers]&amp;"]"),rowPointer3)="","",INDEX(INDIRECT("ALL["&amp;UNTANA7[#Headers]&amp;"]"),rowPointer3))</f>
        <v/>
      </c>
      <c r="N510" s="6" t="str">
        <f ca="1">IF(INDEX(INDIRECT("ALL["&amp;UNTANA7[#Headers]&amp;"]"),rowPointer3)="","",INDEX(INDIRECT("ALL["&amp;UNTANA7[#Headers]&amp;"]"),rowPointer3))</f>
        <v/>
      </c>
      <c r="O510" s="9" t="str">
        <f ca="1">IF(INDEX(INDIRECT("ALL["&amp;UNTANA7[#Headers]&amp;"]"),rowPointer3)="","",INDEX(INDIRECT("ALL["&amp;UNTANA7[#Headers]&amp;"]"),rowPointer3))</f>
        <v/>
      </c>
      <c r="P510" s="6" t="str">
        <f ca="1">IF(INDEX(INDIRECT("ALL["&amp;UNTANA7[#Headers]&amp;"]"),rowPointer3)="","",INDEX(INDIRECT("ALL["&amp;UNTANA7[#Headers]&amp;"]"),rowPointer3))</f>
        <v/>
      </c>
      <c r="Q510" s="9" t="str">
        <f ca="1">IF(INDEX(INDIRECT("ALL["&amp;UNTANA7[#Headers]&amp;"]"),rowPointer3)="","",INDEX(INDIRECT("ALL["&amp;UNTANA7[#Headers]&amp;"]"),rowPointer3))</f>
        <v/>
      </c>
      <c r="R510" s="9" t="str">
        <f ca="1">IF(INDEX(INDIRECT("ALL["&amp;UNTANA7[#Headers]&amp;"]"),rowPointer3)="","",INDEX(INDIRECT("ALL["&amp;UNTANA7[#Headers]&amp;"]"),rowPointer3))</f>
        <v/>
      </c>
      <c r="S510" s="6" t="str">
        <f ca="1">IF(INDEX(INDIRECT("ALL["&amp;UNTANA7[#Headers]&amp;"]"),rowPointer3)="","",INDEX(INDIRECT("ALL["&amp;UNTANA7[#Headers]&amp;"]"),rowPointer3))</f>
        <v/>
      </c>
      <c r="T510" s="4" t="str">
        <f ca="1">IF(INDEX(INDIRECT("ALL["&amp;UNTANA7[#Headers]&amp;"]"),rowPointer3)="","",INDEX(INDIRECT("ALL["&amp;UNTANA7[#Headers]&amp;"]"),rowPointer3))</f>
        <v/>
      </c>
      <c r="U510" s="4" t="str">
        <f ca="1">IF(INDEX(INDIRECT("ALL["&amp;UNTANA7[#Headers]&amp;"]"),rowPointer3)="","",INDEX(INDIRECT("ALL["&amp;UNTANA7[#Headers]&amp;"]"),rowPointer3))</f>
        <v/>
      </c>
      <c r="V510" s="9" t="str">
        <f ca="1">IF(INDEX(INDIRECT("ALL["&amp;UNTANA7[#Headers]&amp;"]"),rowPointer3)="","",INDEX(INDIRECT("ALL["&amp;UNTANA7[#Headers]&amp;"]"),rowPointer3))</f>
        <v/>
      </c>
      <c r="W510" s="6" t="str">
        <f ca="1">IF(INDEX(INDIRECT("ALL["&amp;UNTANA7[#Headers]&amp;"]"),rowPointer3)="","",INDEX(INDIRECT("ALL["&amp;UNTANA7[#Headers]&amp;"]"),rowPointer3))</f>
        <v/>
      </c>
    </row>
    <row r="511" spans="1:23" x14ac:dyDescent="0.25">
      <c r="A511" s="7">
        <v>507</v>
      </c>
      <c r="D511" s="6">
        <f t="shared" si="8"/>
        <v>507</v>
      </c>
      <c r="E511" s="6">
        <f ca="1">INDEX(INDIRECT("ALL["&amp;UNTANA7[#Headers]&amp;"]"),rowPointer3)</f>
        <v>93</v>
      </c>
      <c r="F511" s="2" t="str">
        <f ca="1">INDEX(INDIRECT("ALL["&amp;UNTANA7[#Headers]&amp;"]"),rowPointer3)</f>
        <v/>
      </c>
      <c r="G511" s="6" t="str">
        <f ca="1">IF(INDEX(INDIRECT("ALL["&amp;UNTANA7[#Headers]&amp;"]"),rowPointer3)="","",INDEX(INDIRECT("ALL["&amp;UNTANA7[#Headers]&amp;"]"),rowPointer3))</f>
        <v>ATALI MAKMUR</v>
      </c>
      <c r="H511" s="6" t="str">
        <f ca="1">IF(INDEX(INDIRECT("ALL["&amp;UNTANA7[#Headers]&amp;"]"),rowPointer3)="","",INDEX(INDIRECT("ALL["&amp;UNTANA7[#Headers]&amp;"]"),rowPointer3))</f>
        <v>ARTO MORO</v>
      </c>
      <c r="I511" s="6" t="str">
        <f ca="1">IF(INDEX(INDIRECT("ALL["&amp;UNTANA7[#Headers]&amp;"]"),rowPointer3)="","",INDEX(INDIRECT("ALL["&amp;UNTANA7[#Headers]&amp;"]"),rowPointer3))</f>
        <v>SA230100904</v>
      </c>
      <c r="J511" s="6" t="str">
        <f ca="1">IF(INDEX(INDIRECT("ALL["&amp;UNTANA7[#Headers]&amp;"]"),rowPointer3)="","",INDEX(INDIRECT("ALL["&amp;UNTANA7[#Headers]&amp;"]"),rowPointer3))</f>
        <v/>
      </c>
      <c r="K511" s="2">
        <f ca="1">IF(INDEX(INDIRECT("ALL["&amp;UNTANA7[#Headers]&amp;"]"),rowPointer3)="","",INDEX(INDIRECT("ALL["&amp;UNTANA7[#Headers]&amp;"]"),rowPointer3))</f>
        <v>44940</v>
      </c>
      <c r="L511" s="6" t="str">
        <f ca="1">IF(INDEX(INDIRECT("ALL["&amp;UNTANA7[#Headers]&amp;"]"),rowPointer3)="","",INDEX(INDIRECT("ALL["&amp;UNTANA7[#Headers]&amp;"]"),rowPointer3))</f>
        <v/>
      </c>
      <c r="M511" s="6" t="str">
        <f ca="1">IF(INDEX(INDIRECT("ALL["&amp;UNTANA7[#Headers]&amp;"]"),rowPointer3)="","",INDEX(INDIRECT("ALL["&amp;UNTANA7[#Headers]&amp;"]"),rowPointer3))</f>
        <v>CRAYON PUTAR TWCR-12S JK</v>
      </c>
      <c r="N511" s="6">
        <f ca="1">IF(INDEX(INDIRECT("ALL["&amp;UNTANA7[#Headers]&amp;"]"),rowPointer3)="","",INDEX(INDIRECT("ALL["&amp;UNTANA7[#Headers]&amp;"]"),rowPointer3))</f>
        <v>2</v>
      </c>
      <c r="O511" s="9">
        <f ca="1">IF(INDEX(INDIRECT("ALL["&amp;UNTANA7[#Headers]&amp;"]"),rowPointer3)="","",INDEX(INDIRECT("ALL["&amp;UNTANA7[#Headers]&amp;"]"),rowPointer3))</f>
        <v>288</v>
      </c>
      <c r="P511" s="6" t="str">
        <f ca="1">IF(INDEX(INDIRECT("ALL["&amp;UNTANA7[#Headers]&amp;"]"),rowPointer3)="","",INDEX(INDIRECT("ALL["&amp;UNTANA7[#Headers]&amp;"]"),rowPointer3))</f>
        <v>SET</v>
      </c>
      <c r="Q511" s="9">
        <f ca="1">IF(INDEX(INDIRECT("ALL["&amp;UNTANA7[#Headers]&amp;"]"),rowPointer3)="","",INDEX(INDIRECT("ALL["&amp;UNTANA7[#Headers]&amp;"]"),rowPointer3))</f>
        <v>23900</v>
      </c>
      <c r="R511" s="9" t="str">
        <f ca="1">IF(INDEX(INDIRECT("ALL["&amp;UNTANA7[#Headers]&amp;"]"),rowPointer3)="","",INDEX(INDIRECT("ALL["&amp;UNTANA7[#Headers]&amp;"]"),rowPointer3))</f>
        <v/>
      </c>
      <c r="S511" s="6" t="str">
        <f ca="1">IF(INDEX(INDIRECT("ALL["&amp;UNTANA7[#Headers]&amp;"]"),rowPointer3)="","",INDEX(INDIRECT("ALL["&amp;UNTANA7[#Headers]&amp;"]"),rowPointer3))</f>
        <v>12 BOX X 12 PCS</v>
      </c>
      <c r="T511" s="4">
        <f ca="1">IF(INDEX(INDIRECT("ALL["&amp;UNTANA7[#Headers]&amp;"]"),rowPointer3)="","",INDEX(INDIRECT("ALL["&amp;UNTANA7[#Headers]&amp;"]"),rowPointer3))</f>
        <v>0.125</v>
      </c>
      <c r="U511" s="4">
        <f ca="1">IF(INDEX(INDIRECT("ALL["&amp;UNTANA7[#Headers]&amp;"]"),rowPointer3)="","",INDEX(INDIRECT("ALL["&amp;UNTANA7[#Headers]&amp;"]"),rowPointer3))</f>
        <v>0.05</v>
      </c>
      <c r="V511" s="9" t="str">
        <f ca="1">IF(INDEX(INDIRECT("ALL["&amp;UNTANA7[#Headers]&amp;"]"),rowPointer3)="","",INDEX(INDIRECT("ALL["&amp;UNTANA7[#Headers]&amp;"]"),rowPointer3))</f>
        <v/>
      </c>
      <c r="W511" s="6" t="str">
        <f ca="1">IF(INDEX(INDIRECT("ALL["&amp;UNTANA7[#Headers]&amp;"]"),rowPointer3)="","",INDEX(INDIRECT("ALL["&amp;UNTANA7[#Headers]&amp;"]"),rowPointer3))</f>
        <v/>
      </c>
    </row>
    <row r="512" spans="1:23" x14ac:dyDescent="0.25">
      <c r="A512" s="7">
        <v>508</v>
      </c>
      <c r="D512" s="6">
        <f t="shared" si="8"/>
        <v>508</v>
      </c>
      <c r="E512" s="6" t="str">
        <f ca="1">INDEX(INDIRECT("ALL["&amp;UNTANA7[#Headers]&amp;"]"),rowPointer3)</f>
        <v/>
      </c>
      <c r="F512" s="2" t="str">
        <f ca="1">INDEX(INDIRECT("ALL["&amp;UNTANA7[#Headers]&amp;"]"),rowPointer3)</f>
        <v/>
      </c>
      <c r="G512" s="6" t="str">
        <f ca="1">IF(INDEX(INDIRECT("ALL["&amp;UNTANA7[#Headers]&amp;"]"),rowPointer3)="","",INDEX(INDIRECT("ALL["&amp;UNTANA7[#Headers]&amp;"]"),rowPointer3))</f>
        <v/>
      </c>
      <c r="H512" s="6" t="str">
        <f ca="1">IF(INDEX(INDIRECT("ALL["&amp;UNTANA7[#Headers]&amp;"]"),rowPointer3)="","",INDEX(INDIRECT("ALL["&amp;UNTANA7[#Headers]&amp;"]"),rowPointer3))</f>
        <v/>
      </c>
      <c r="I512" s="6" t="str">
        <f ca="1">IF(INDEX(INDIRECT("ALL["&amp;UNTANA7[#Headers]&amp;"]"),rowPointer3)="","",INDEX(INDIRECT("ALL["&amp;UNTANA7[#Headers]&amp;"]"),rowPointer3))</f>
        <v/>
      </c>
      <c r="J512" s="6" t="str">
        <f ca="1">IF(INDEX(INDIRECT("ALL["&amp;UNTANA7[#Headers]&amp;"]"),rowPointer3)="","",INDEX(INDIRECT("ALL["&amp;UNTANA7[#Headers]&amp;"]"),rowPointer3))</f>
        <v/>
      </c>
      <c r="K512" s="2" t="str">
        <f ca="1">IF(INDEX(INDIRECT("ALL["&amp;UNTANA7[#Headers]&amp;"]"),rowPointer3)="","",INDEX(INDIRECT("ALL["&amp;UNTANA7[#Headers]&amp;"]"),rowPointer3))</f>
        <v/>
      </c>
      <c r="L512" s="6" t="str">
        <f ca="1">IF(INDEX(INDIRECT("ALL["&amp;UNTANA7[#Headers]&amp;"]"),rowPointer3)="","",INDEX(INDIRECT("ALL["&amp;UNTANA7[#Headers]&amp;"]"),rowPointer3))</f>
        <v/>
      </c>
      <c r="M512" s="6" t="str">
        <f ca="1">IF(INDEX(INDIRECT("ALL["&amp;UNTANA7[#Headers]&amp;"]"),rowPointer3)="","",INDEX(INDIRECT("ALL["&amp;UNTANA7[#Headers]&amp;"]"),rowPointer3))</f>
        <v>CRAYON PUTAR TWCR-12 MINI JK</v>
      </c>
      <c r="N512" s="6">
        <f ca="1">IF(INDEX(INDIRECT("ALL["&amp;UNTANA7[#Headers]&amp;"]"),rowPointer3)="","",INDEX(INDIRECT("ALL["&amp;UNTANA7[#Headers]&amp;"]"),rowPointer3))</f>
        <v>2</v>
      </c>
      <c r="O512" s="9">
        <f ca="1">IF(INDEX(INDIRECT("ALL["&amp;UNTANA7[#Headers]&amp;"]"),rowPointer3)="","",INDEX(INDIRECT("ALL["&amp;UNTANA7[#Headers]&amp;"]"),rowPointer3))</f>
        <v>288</v>
      </c>
      <c r="P512" s="6" t="str">
        <f ca="1">IF(INDEX(INDIRECT("ALL["&amp;UNTANA7[#Headers]&amp;"]"),rowPointer3)="","",INDEX(INDIRECT("ALL["&amp;UNTANA7[#Headers]&amp;"]"),rowPointer3))</f>
        <v>SET</v>
      </c>
      <c r="Q512" s="9">
        <f ca="1">IF(INDEX(INDIRECT("ALL["&amp;UNTANA7[#Headers]&amp;"]"),rowPointer3)="","",INDEX(INDIRECT("ALL["&amp;UNTANA7[#Headers]&amp;"]"),rowPointer3))</f>
        <v>18600</v>
      </c>
      <c r="R512" s="9" t="str">
        <f ca="1">IF(INDEX(INDIRECT("ALL["&amp;UNTANA7[#Headers]&amp;"]"),rowPointer3)="","",INDEX(INDIRECT("ALL["&amp;UNTANA7[#Headers]&amp;"]"),rowPointer3))</f>
        <v/>
      </c>
      <c r="S512" s="6" t="str">
        <f ca="1">IF(INDEX(INDIRECT("ALL["&amp;UNTANA7[#Headers]&amp;"]"),rowPointer3)="","",INDEX(INDIRECT("ALL["&amp;UNTANA7[#Headers]&amp;"]"),rowPointer3))</f>
        <v>12 BOX X 12 SET</v>
      </c>
      <c r="T512" s="4">
        <f ca="1">IF(INDEX(INDIRECT("ALL["&amp;UNTANA7[#Headers]&amp;"]"),rowPointer3)="","",INDEX(INDIRECT("ALL["&amp;UNTANA7[#Headers]&amp;"]"),rowPointer3))</f>
        <v>0.125</v>
      </c>
      <c r="U512" s="4">
        <f ca="1">IF(INDEX(INDIRECT("ALL["&amp;UNTANA7[#Headers]&amp;"]"),rowPointer3)="","",INDEX(INDIRECT("ALL["&amp;UNTANA7[#Headers]&amp;"]"),rowPointer3))</f>
        <v>0.05</v>
      </c>
      <c r="V512" s="9" t="str">
        <f ca="1">IF(INDEX(INDIRECT("ALL["&amp;UNTANA7[#Headers]&amp;"]"),rowPointer3)="","",INDEX(INDIRECT("ALL["&amp;UNTANA7[#Headers]&amp;"]"),rowPointer3))</f>
        <v/>
      </c>
      <c r="W512" s="6" t="str">
        <f ca="1">IF(INDEX(INDIRECT("ALL["&amp;UNTANA7[#Headers]&amp;"]"),rowPointer3)="","",INDEX(INDIRECT("ALL["&amp;UNTANA7[#Headers]&amp;"]"),rowPointer3))</f>
        <v/>
      </c>
    </row>
    <row r="513" spans="1:23" x14ac:dyDescent="0.25">
      <c r="A513" s="7">
        <v>509</v>
      </c>
      <c r="D513" s="6">
        <f t="shared" si="8"/>
        <v>509</v>
      </c>
      <c r="E513" s="6" t="str">
        <f ca="1">INDEX(INDIRECT("ALL["&amp;UNTANA7[#Headers]&amp;"]"),rowPointer3)</f>
        <v/>
      </c>
      <c r="F513" s="2" t="str">
        <f ca="1">INDEX(INDIRECT("ALL["&amp;UNTANA7[#Headers]&amp;"]"),rowPointer3)</f>
        <v/>
      </c>
      <c r="G513" s="6" t="str">
        <f ca="1">IF(INDEX(INDIRECT("ALL["&amp;UNTANA7[#Headers]&amp;"]"),rowPointer3)="","",INDEX(INDIRECT("ALL["&amp;UNTANA7[#Headers]&amp;"]"),rowPointer3))</f>
        <v/>
      </c>
      <c r="H513" s="6" t="str">
        <f ca="1">IF(INDEX(INDIRECT("ALL["&amp;UNTANA7[#Headers]&amp;"]"),rowPointer3)="","",INDEX(INDIRECT("ALL["&amp;UNTANA7[#Headers]&amp;"]"),rowPointer3))</f>
        <v/>
      </c>
      <c r="I513" s="6" t="str">
        <f ca="1">IF(INDEX(INDIRECT("ALL["&amp;UNTANA7[#Headers]&amp;"]"),rowPointer3)="","",INDEX(INDIRECT("ALL["&amp;UNTANA7[#Headers]&amp;"]"),rowPointer3))</f>
        <v/>
      </c>
      <c r="J513" s="6" t="str">
        <f ca="1">IF(INDEX(INDIRECT("ALL["&amp;UNTANA7[#Headers]&amp;"]"),rowPointer3)="","",INDEX(INDIRECT("ALL["&amp;UNTANA7[#Headers]&amp;"]"),rowPointer3))</f>
        <v/>
      </c>
      <c r="K513" s="2" t="str">
        <f ca="1">IF(INDEX(INDIRECT("ALL["&amp;UNTANA7[#Headers]&amp;"]"),rowPointer3)="","",INDEX(INDIRECT("ALL["&amp;UNTANA7[#Headers]&amp;"]"),rowPointer3))</f>
        <v/>
      </c>
      <c r="L513" s="6" t="str">
        <f ca="1">IF(INDEX(INDIRECT("ALL["&amp;UNTANA7[#Headers]&amp;"]"),rowPointer3)="","",INDEX(INDIRECT("ALL["&amp;UNTANA7[#Headers]&amp;"]"),rowPointer3))</f>
        <v/>
      </c>
      <c r="M513" s="6" t="str">
        <f ca="1">IF(INDEX(INDIRECT("ALL["&amp;UNTANA7[#Headers]&amp;"]"),rowPointer3)="","",INDEX(INDIRECT("ALL["&amp;UNTANA7[#Headers]&amp;"]"),rowPointer3))</f>
        <v>OIL PASTEL OP-12S PP CASE SEA WORLD JK</v>
      </c>
      <c r="N513" s="6">
        <f ca="1">IF(INDEX(INDIRECT("ALL["&amp;UNTANA7[#Headers]&amp;"]"),rowPointer3)="","",INDEX(INDIRECT("ALL["&amp;UNTANA7[#Headers]&amp;"]"),rowPointer3))</f>
        <v>5</v>
      </c>
      <c r="O513" s="9">
        <f ca="1">IF(INDEX(INDIRECT("ALL["&amp;UNTANA7[#Headers]&amp;"]"),rowPointer3)="","",INDEX(INDIRECT("ALL["&amp;UNTANA7[#Headers]&amp;"]"),rowPointer3))</f>
        <v>720</v>
      </c>
      <c r="P513" s="6" t="str">
        <f ca="1">IF(INDEX(INDIRECT("ALL["&amp;UNTANA7[#Headers]&amp;"]"),rowPointer3)="","",INDEX(INDIRECT("ALL["&amp;UNTANA7[#Headers]&amp;"]"),rowPointer3))</f>
        <v>SET</v>
      </c>
      <c r="Q513" s="9">
        <f ca="1">IF(INDEX(INDIRECT("ALL["&amp;UNTANA7[#Headers]&amp;"]"),rowPointer3)="","",INDEX(INDIRECT("ALL["&amp;UNTANA7[#Headers]&amp;"]"),rowPointer3))</f>
        <v>11900</v>
      </c>
      <c r="R513" s="9" t="str">
        <f ca="1">IF(INDEX(INDIRECT("ALL["&amp;UNTANA7[#Headers]&amp;"]"),rowPointer3)="","",INDEX(INDIRECT("ALL["&amp;UNTANA7[#Headers]&amp;"]"),rowPointer3))</f>
        <v/>
      </c>
      <c r="S513" s="6" t="str">
        <f ca="1">IF(INDEX(INDIRECT("ALL["&amp;UNTANA7[#Headers]&amp;"]"),rowPointer3)="","",INDEX(INDIRECT("ALL["&amp;UNTANA7[#Headers]&amp;"]"),rowPointer3))</f>
        <v>12 BOX X 12 SET</v>
      </c>
      <c r="T513" s="4">
        <f ca="1">IF(INDEX(INDIRECT("ALL["&amp;UNTANA7[#Headers]&amp;"]"),rowPointer3)="","",INDEX(INDIRECT("ALL["&amp;UNTANA7[#Headers]&amp;"]"),rowPointer3))</f>
        <v>0.125</v>
      </c>
      <c r="U513" s="4">
        <f ca="1">IF(INDEX(INDIRECT("ALL["&amp;UNTANA7[#Headers]&amp;"]"),rowPointer3)="","",INDEX(INDIRECT("ALL["&amp;UNTANA7[#Headers]&amp;"]"),rowPointer3))</f>
        <v>0.05</v>
      </c>
      <c r="V513" s="9" t="str">
        <f ca="1">IF(INDEX(INDIRECT("ALL["&amp;UNTANA7[#Headers]&amp;"]"),rowPointer3)="","",INDEX(INDIRECT("ALL["&amp;UNTANA7[#Headers]&amp;"]"),rowPointer3))</f>
        <v/>
      </c>
      <c r="W513" s="6" t="str">
        <f ca="1">IF(INDEX(INDIRECT("ALL["&amp;UNTANA7[#Headers]&amp;"]"),rowPointer3)="","",INDEX(INDIRECT("ALL["&amp;UNTANA7[#Headers]&amp;"]"),rowPointer3))</f>
        <v/>
      </c>
    </row>
    <row r="514" spans="1:23" x14ac:dyDescent="0.25">
      <c r="A514" s="7">
        <v>510</v>
      </c>
      <c r="D514" s="6">
        <f t="shared" si="8"/>
        <v>510</v>
      </c>
      <c r="E514" s="6" t="str">
        <f ca="1">INDEX(INDIRECT("ALL["&amp;UNTANA7[#Headers]&amp;"]"),rowPointer3)</f>
        <v/>
      </c>
      <c r="F514" s="2" t="str">
        <f ca="1">INDEX(INDIRECT("ALL["&amp;UNTANA7[#Headers]&amp;"]"),rowPointer3)</f>
        <v/>
      </c>
      <c r="G514" s="6" t="str">
        <f ca="1">IF(INDEX(INDIRECT("ALL["&amp;UNTANA7[#Headers]&amp;"]"),rowPointer3)="","",INDEX(INDIRECT("ALL["&amp;UNTANA7[#Headers]&amp;"]"),rowPointer3))</f>
        <v/>
      </c>
      <c r="H514" s="6" t="str">
        <f ca="1">IF(INDEX(INDIRECT("ALL["&amp;UNTANA7[#Headers]&amp;"]"),rowPointer3)="","",INDEX(INDIRECT("ALL["&amp;UNTANA7[#Headers]&amp;"]"),rowPointer3))</f>
        <v/>
      </c>
      <c r="I514" s="6" t="str">
        <f ca="1">IF(INDEX(INDIRECT("ALL["&amp;UNTANA7[#Headers]&amp;"]"),rowPointer3)="","",INDEX(INDIRECT("ALL["&amp;UNTANA7[#Headers]&amp;"]"),rowPointer3))</f>
        <v/>
      </c>
      <c r="J514" s="6" t="str">
        <f ca="1">IF(INDEX(INDIRECT("ALL["&amp;UNTANA7[#Headers]&amp;"]"),rowPointer3)="","",INDEX(INDIRECT("ALL["&amp;UNTANA7[#Headers]&amp;"]"),rowPointer3))</f>
        <v/>
      </c>
      <c r="K514" s="2" t="str">
        <f ca="1">IF(INDEX(INDIRECT("ALL["&amp;UNTANA7[#Headers]&amp;"]"),rowPointer3)="","",INDEX(INDIRECT("ALL["&amp;UNTANA7[#Headers]&amp;"]"),rowPointer3))</f>
        <v/>
      </c>
      <c r="L514" s="6" t="str">
        <f ca="1">IF(INDEX(INDIRECT("ALL["&amp;UNTANA7[#Headers]&amp;"]"),rowPointer3)="","",INDEX(INDIRECT("ALL["&amp;UNTANA7[#Headers]&amp;"]"),rowPointer3))</f>
        <v/>
      </c>
      <c r="M514" s="6" t="str">
        <f ca="1">IF(INDEX(INDIRECT("ALL["&amp;UNTANA7[#Headers]&amp;"]"),rowPointer3)="","",INDEX(INDIRECT("ALL["&amp;UNTANA7[#Headers]&amp;"]"),rowPointer3))</f>
        <v>PERMANENT MARKER PM-34 BLACK JK</v>
      </c>
      <c r="N514" s="6" t="str">
        <f ca="1">IF(INDEX(INDIRECT("ALL["&amp;UNTANA7[#Headers]&amp;"]"),rowPointer3)="","",INDEX(INDIRECT("ALL["&amp;UNTANA7[#Headers]&amp;"]"),rowPointer3))</f>
        <v/>
      </c>
      <c r="O514" s="9">
        <f ca="1">IF(INDEX(INDIRECT("ALL["&amp;UNTANA7[#Headers]&amp;"]"),rowPointer3)="","",INDEX(INDIRECT("ALL["&amp;UNTANA7[#Headers]&amp;"]"),rowPointer3))</f>
        <v>60</v>
      </c>
      <c r="P514" s="6" t="str">
        <f ca="1">IF(INDEX(INDIRECT("ALL["&amp;UNTANA7[#Headers]&amp;"]"),rowPointer3)="","",INDEX(INDIRECT("ALL["&amp;UNTANA7[#Headers]&amp;"]"),rowPointer3))</f>
        <v>PCS</v>
      </c>
      <c r="Q514" s="9">
        <f ca="1">IF(INDEX(INDIRECT("ALL["&amp;UNTANA7[#Headers]&amp;"]"),rowPointer3)="","",INDEX(INDIRECT("ALL["&amp;UNTANA7[#Headers]&amp;"]"),rowPointer3))</f>
        <v>2350</v>
      </c>
      <c r="R514" s="9" t="str">
        <f ca="1">IF(INDEX(INDIRECT("ALL["&amp;UNTANA7[#Headers]&amp;"]"),rowPointer3)="","",INDEX(INDIRECT("ALL["&amp;UNTANA7[#Headers]&amp;"]"),rowPointer3))</f>
        <v/>
      </c>
      <c r="S514" s="6" t="str">
        <f ca="1">IF(INDEX(INDIRECT("ALL["&amp;UNTANA7[#Headers]&amp;"]"),rowPointer3)="","",INDEX(INDIRECT("ALL["&amp;UNTANA7[#Headers]&amp;"]"),rowPointer3))</f>
        <v>48 BOX X 12 PCS</v>
      </c>
      <c r="T514" s="4">
        <f ca="1">IF(INDEX(INDIRECT("ALL["&amp;UNTANA7[#Headers]&amp;"]"),rowPointer3)="","",INDEX(INDIRECT("ALL["&amp;UNTANA7[#Headers]&amp;"]"),rowPointer3))</f>
        <v>0.1</v>
      </c>
      <c r="U514" s="4">
        <f ca="1">IF(INDEX(INDIRECT("ALL["&amp;UNTANA7[#Headers]&amp;"]"),rowPointer3)="","",INDEX(INDIRECT("ALL["&amp;UNTANA7[#Headers]&amp;"]"),rowPointer3))</f>
        <v>0.05</v>
      </c>
      <c r="V514" s="9">
        <f ca="1">IF(INDEX(INDIRECT("ALL["&amp;UNTANA7[#Headers]&amp;"]"),rowPointer3)="","",INDEX(INDIRECT("ALL["&amp;UNTANA7[#Headers]&amp;"]"),rowPointer3))</f>
        <v>120555</v>
      </c>
      <c r="W514" s="6" t="str">
        <f ca="1">IF(INDEX(INDIRECT("ALL["&amp;UNTANA7[#Headers]&amp;"]"),rowPointer3)="","",INDEX(INDIRECT("ALL["&amp;UNTANA7[#Headers]&amp;"]"),rowPointer3))</f>
        <v>BONUS U/ PEMBELIAN OIL PASTEL JOYKO</v>
      </c>
    </row>
    <row r="515" spans="1:23" x14ac:dyDescent="0.25">
      <c r="A515" s="7">
        <v>511</v>
      </c>
      <c r="D515" s="6">
        <f t="shared" si="8"/>
        <v>511</v>
      </c>
      <c r="E515" s="6" t="str">
        <f ca="1">INDEX(INDIRECT("ALL["&amp;UNTANA7[#Headers]&amp;"]"),rowPointer3)</f>
        <v/>
      </c>
      <c r="F515" s="2" t="str">
        <f ca="1">INDEX(INDIRECT("ALL["&amp;UNTANA7[#Headers]&amp;"]"),rowPointer3)</f>
        <v/>
      </c>
      <c r="G515" s="6" t="str">
        <f ca="1">IF(INDEX(INDIRECT("ALL["&amp;UNTANA7[#Headers]&amp;"]"),rowPointer3)="","",INDEX(INDIRECT("ALL["&amp;UNTANA7[#Headers]&amp;"]"),rowPointer3))</f>
        <v/>
      </c>
      <c r="H515" s="6" t="str">
        <f ca="1">IF(INDEX(INDIRECT("ALL["&amp;UNTANA7[#Headers]&amp;"]"),rowPointer3)="","",INDEX(INDIRECT("ALL["&amp;UNTANA7[#Headers]&amp;"]"),rowPointer3))</f>
        <v/>
      </c>
      <c r="I515" s="6" t="str">
        <f ca="1">IF(INDEX(INDIRECT("ALL["&amp;UNTANA7[#Headers]&amp;"]"),rowPointer3)="","",INDEX(INDIRECT("ALL["&amp;UNTANA7[#Headers]&amp;"]"),rowPointer3))</f>
        <v/>
      </c>
      <c r="J515" s="6" t="str">
        <f ca="1">IF(INDEX(INDIRECT("ALL["&amp;UNTANA7[#Headers]&amp;"]"),rowPointer3)="","",INDEX(INDIRECT("ALL["&amp;UNTANA7[#Headers]&amp;"]"),rowPointer3))</f>
        <v/>
      </c>
      <c r="K515" s="2" t="str">
        <f ca="1">IF(INDEX(INDIRECT("ALL["&amp;UNTANA7[#Headers]&amp;"]"),rowPointer3)="","",INDEX(INDIRECT("ALL["&amp;UNTANA7[#Headers]&amp;"]"),rowPointer3))</f>
        <v/>
      </c>
      <c r="L515" s="6" t="str">
        <f ca="1">IF(INDEX(INDIRECT("ALL["&amp;UNTANA7[#Headers]&amp;"]"),rowPointer3)="","",INDEX(INDIRECT("ALL["&amp;UNTANA7[#Headers]&amp;"]"),rowPointer3))</f>
        <v/>
      </c>
      <c r="M515" s="6" t="str">
        <f ca="1">IF(INDEX(INDIRECT("ALL["&amp;UNTANA7[#Headers]&amp;"]"),rowPointer3)="","",INDEX(INDIRECT("ALL["&amp;UNTANA7[#Headers]&amp;"]"),rowPointer3))</f>
        <v/>
      </c>
      <c r="N515" s="6" t="str">
        <f ca="1">IF(INDEX(INDIRECT("ALL["&amp;UNTANA7[#Headers]&amp;"]"),rowPointer3)="","",INDEX(INDIRECT("ALL["&amp;UNTANA7[#Headers]&amp;"]"),rowPointer3))</f>
        <v/>
      </c>
      <c r="O515" s="9" t="str">
        <f ca="1">IF(INDEX(INDIRECT("ALL["&amp;UNTANA7[#Headers]&amp;"]"),rowPointer3)="","",INDEX(INDIRECT("ALL["&amp;UNTANA7[#Headers]&amp;"]"),rowPointer3))</f>
        <v/>
      </c>
      <c r="P515" s="6" t="str">
        <f ca="1">IF(INDEX(INDIRECT("ALL["&amp;UNTANA7[#Headers]&amp;"]"),rowPointer3)="","",INDEX(INDIRECT("ALL["&amp;UNTANA7[#Headers]&amp;"]"),rowPointer3))</f>
        <v/>
      </c>
      <c r="Q515" s="9" t="str">
        <f ca="1">IF(INDEX(INDIRECT("ALL["&amp;UNTANA7[#Headers]&amp;"]"),rowPointer3)="","",INDEX(INDIRECT("ALL["&amp;UNTANA7[#Headers]&amp;"]"),rowPointer3))</f>
        <v/>
      </c>
      <c r="R515" s="9" t="str">
        <f ca="1">IF(INDEX(INDIRECT("ALL["&amp;UNTANA7[#Headers]&amp;"]"),rowPointer3)="","",INDEX(INDIRECT("ALL["&amp;UNTANA7[#Headers]&amp;"]"),rowPointer3))</f>
        <v/>
      </c>
      <c r="S515" s="6" t="str">
        <f ca="1">IF(INDEX(INDIRECT("ALL["&amp;UNTANA7[#Headers]&amp;"]"),rowPointer3)="","",INDEX(INDIRECT("ALL["&amp;UNTANA7[#Headers]&amp;"]"),rowPointer3))</f>
        <v/>
      </c>
      <c r="T515" s="4" t="str">
        <f ca="1">IF(INDEX(INDIRECT("ALL["&amp;UNTANA7[#Headers]&amp;"]"),rowPointer3)="","",INDEX(INDIRECT("ALL["&amp;UNTANA7[#Headers]&amp;"]"),rowPointer3))</f>
        <v/>
      </c>
      <c r="U515" s="4" t="str">
        <f ca="1">IF(INDEX(INDIRECT("ALL["&amp;UNTANA7[#Headers]&amp;"]"),rowPointer3)="","",INDEX(INDIRECT("ALL["&amp;UNTANA7[#Headers]&amp;"]"),rowPointer3))</f>
        <v/>
      </c>
      <c r="V515" s="9" t="str">
        <f ca="1">IF(INDEX(INDIRECT("ALL["&amp;UNTANA7[#Headers]&amp;"]"),rowPointer3)="","",INDEX(INDIRECT("ALL["&amp;UNTANA7[#Headers]&amp;"]"),rowPointer3))</f>
        <v/>
      </c>
      <c r="W515" s="6" t="str">
        <f ca="1">IF(INDEX(INDIRECT("ALL["&amp;UNTANA7[#Headers]&amp;"]"),rowPointer3)="","",INDEX(INDIRECT("ALL["&amp;UNTANA7[#Headers]&amp;"]"),rowPointer3))</f>
        <v/>
      </c>
    </row>
    <row r="516" spans="1:23" x14ac:dyDescent="0.25">
      <c r="A516" s="7">
        <v>512</v>
      </c>
      <c r="D516" s="6">
        <f t="shared" si="8"/>
        <v>512</v>
      </c>
      <c r="E516" s="6">
        <f ca="1">INDEX(INDIRECT("ALL["&amp;UNTANA7[#Headers]&amp;"]"),rowPointer3)</f>
        <v>94</v>
      </c>
      <c r="F516" s="2" t="str">
        <f ca="1">INDEX(INDIRECT("ALL["&amp;UNTANA7[#Headers]&amp;"]"),rowPointer3)</f>
        <v/>
      </c>
      <c r="G516" s="6" t="str">
        <f ca="1">IF(INDEX(INDIRECT("ALL["&amp;UNTANA7[#Headers]&amp;"]"),rowPointer3)="","",INDEX(INDIRECT("ALL["&amp;UNTANA7[#Headers]&amp;"]"),rowPointer3))</f>
        <v>ATALI MAKMUR</v>
      </c>
      <c r="H516" s="6" t="str">
        <f ca="1">IF(INDEX(INDIRECT("ALL["&amp;UNTANA7[#Headers]&amp;"]"),rowPointer3)="","",INDEX(INDIRECT("ALL["&amp;UNTANA7[#Headers]&amp;"]"),rowPointer3))</f>
        <v>ARTO MORO</v>
      </c>
      <c r="I516" s="6" t="str">
        <f ca="1">IF(INDEX(INDIRECT("ALL["&amp;UNTANA7[#Headers]&amp;"]"),rowPointer3)="","",INDEX(INDIRECT("ALL["&amp;UNTANA7[#Headers]&amp;"]"),rowPointer3))</f>
        <v>SA230100903</v>
      </c>
      <c r="J516" s="6" t="str">
        <f ca="1">IF(INDEX(INDIRECT("ALL["&amp;UNTANA7[#Headers]&amp;"]"),rowPointer3)="","",INDEX(INDIRECT("ALL["&amp;UNTANA7[#Headers]&amp;"]"),rowPointer3))</f>
        <v/>
      </c>
      <c r="K516" s="2">
        <f ca="1">IF(INDEX(INDIRECT("ALL["&amp;UNTANA7[#Headers]&amp;"]"),rowPointer3)="","",INDEX(INDIRECT("ALL["&amp;UNTANA7[#Headers]&amp;"]"),rowPointer3))</f>
        <v>44940</v>
      </c>
      <c r="L516" s="6" t="str">
        <f ca="1">IF(INDEX(INDIRECT("ALL["&amp;UNTANA7[#Headers]&amp;"]"),rowPointer3)="","",INDEX(INDIRECT("ALL["&amp;UNTANA7[#Headers]&amp;"]"),rowPointer3))</f>
        <v/>
      </c>
      <c r="M516" s="6" t="str">
        <f ca="1">IF(INDEX(INDIRECT("ALL["&amp;UNTANA7[#Headers]&amp;"]"),rowPointer3)="","",INDEX(INDIRECT("ALL["&amp;UNTANA7[#Headers]&amp;"]"),rowPointer3))</f>
        <v>SCISSOR SC-828 JK</v>
      </c>
      <c r="N516" s="6">
        <f ca="1">IF(INDEX(INDIRECT("ALL["&amp;UNTANA7[#Headers]&amp;"]"),rowPointer3)="","",INDEX(INDIRECT("ALL["&amp;UNTANA7[#Headers]&amp;"]"),rowPointer3))</f>
        <v>2</v>
      </c>
      <c r="O516" s="9">
        <f ca="1">IF(INDEX(INDIRECT("ALL["&amp;UNTANA7[#Headers]&amp;"]"),rowPointer3)="","",INDEX(INDIRECT("ALL["&amp;UNTANA7[#Headers]&amp;"]"),rowPointer3))</f>
        <v>288</v>
      </c>
      <c r="P516" s="6" t="str">
        <f ca="1">IF(INDEX(INDIRECT("ALL["&amp;UNTANA7[#Headers]&amp;"]"),rowPointer3)="","",INDEX(INDIRECT("ALL["&amp;UNTANA7[#Headers]&amp;"]"),rowPointer3))</f>
        <v>PCS</v>
      </c>
      <c r="Q516" s="9">
        <f ca="1">IF(INDEX(INDIRECT("ALL["&amp;UNTANA7[#Headers]&amp;"]"),rowPointer3)="","",INDEX(INDIRECT("ALL["&amp;UNTANA7[#Headers]&amp;"]"),rowPointer3))</f>
        <v>4350</v>
      </c>
      <c r="R516" s="9" t="str">
        <f ca="1">IF(INDEX(INDIRECT("ALL["&amp;UNTANA7[#Headers]&amp;"]"),rowPointer3)="","",INDEX(INDIRECT("ALL["&amp;UNTANA7[#Headers]&amp;"]"),rowPointer3))</f>
        <v/>
      </c>
      <c r="S516" s="6" t="str">
        <f ca="1">IF(INDEX(INDIRECT("ALL["&amp;UNTANA7[#Headers]&amp;"]"),rowPointer3)="","",INDEX(INDIRECT("ALL["&amp;UNTANA7[#Headers]&amp;"]"),rowPointer3))</f>
        <v>12 BOX X 12 PCS</v>
      </c>
      <c r="T516" s="4">
        <f ca="1">IF(INDEX(INDIRECT("ALL["&amp;UNTANA7[#Headers]&amp;"]"),rowPointer3)="","",INDEX(INDIRECT("ALL["&amp;UNTANA7[#Headers]&amp;"]"),rowPointer3))</f>
        <v>0.125</v>
      </c>
      <c r="U516" s="4">
        <f ca="1">IF(INDEX(INDIRECT("ALL["&amp;UNTANA7[#Headers]&amp;"]"),rowPointer3)="","",INDEX(INDIRECT("ALL["&amp;UNTANA7[#Headers]&amp;"]"),rowPointer3))</f>
        <v>0.05</v>
      </c>
      <c r="V516" s="9" t="str">
        <f ca="1">IF(INDEX(INDIRECT("ALL["&amp;UNTANA7[#Headers]&amp;"]"),rowPointer3)="","",INDEX(INDIRECT("ALL["&amp;UNTANA7[#Headers]&amp;"]"),rowPointer3))</f>
        <v/>
      </c>
      <c r="W516" s="6" t="str">
        <f ca="1">IF(INDEX(INDIRECT("ALL["&amp;UNTANA7[#Headers]&amp;"]"),rowPointer3)="","",INDEX(INDIRECT("ALL["&amp;UNTANA7[#Headers]&amp;"]"),rowPointer3))</f>
        <v/>
      </c>
    </row>
    <row r="517" spans="1:23" x14ac:dyDescent="0.25">
      <c r="A517" s="7">
        <v>513</v>
      </c>
      <c r="D517" s="6">
        <f t="shared" si="8"/>
        <v>513</v>
      </c>
      <c r="E517" s="6" t="str">
        <f ca="1">INDEX(INDIRECT("ALL["&amp;UNTANA7[#Headers]&amp;"]"),rowPointer3)</f>
        <v/>
      </c>
      <c r="F517" s="2" t="str">
        <f ca="1">INDEX(INDIRECT("ALL["&amp;UNTANA7[#Headers]&amp;"]"),rowPointer3)</f>
        <v/>
      </c>
      <c r="G517" s="6" t="str">
        <f ca="1">IF(INDEX(INDIRECT("ALL["&amp;UNTANA7[#Headers]&amp;"]"),rowPointer3)="","",INDEX(INDIRECT("ALL["&amp;UNTANA7[#Headers]&amp;"]"),rowPointer3))</f>
        <v/>
      </c>
      <c r="H517" s="6" t="str">
        <f ca="1">IF(INDEX(INDIRECT("ALL["&amp;UNTANA7[#Headers]&amp;"]"),rowPointer3)="","",INDEX(INDIRECT("ALL["&amp;UNTANA7[#Headers]&amp;"]"),rowPointer3))</f>
        <v/>
      </c>
      <c r="I517" s="6" t="str">
        <f ca="1">IF(INDEX(INDIRECT("ALL["&amp;UNTANA7[#Headers]&amp;"]"),rowPointer3)="","",INDEX(INDIRECT("ALL["&amp;UNTANA7[#Headers]&amp;"]"),rowPointer3))</f>
        <v/>
      </c>
      <c r="J517" s="6" t="str">
        <f ca="1">IF(INDEX(INDIRECT("ALL["&amp;UNTANA7[#Headers]&amp;"]"),rowPointer3)="","",INDEX(INDIRECT("ALL["&amp;UNTANA7[#Headers]&amp;"]"),rowPointer3))</f>
        <v/>
      </c>
      <c r="K517" s="2" t="str">
        <f ca="1">IF(INDEX(INDIRECT("ALL["&amp;UNTANA7[#Headers]&amp;"]"),rowPointer3)="","",INDEX(INDIRECT("ALL["&amp;UNTANA7[#Headers]&amp;"]"),rowPointer3))</f>
        <v/>
      </c>
      <c r="L517" s="6" t="str">
        <f ca="1">IF(INDEX(INDIRECT("ALL["&amp;UNTANA7[#Headers]&amp;"]"),rowPointer3)="","",INDEX(INDIRECT("ALL["&amp;UNTANA7[#Headers]&amp;"]"),rowPointer3))</f>
        <v/>
      </c>
      <c r="M517" s="6" t="str">
        <f ca="1">IF(INDEX(INDIRECT("ALL["&amp;UNTANA7[#Headers]&amp;"]"),rowPointer3)="","",INDEX(INDIRECT("ALL["&amp;UNTANA7[#Headers]&amp;"]"),rowPointer3))</f>
        <v>SCISSOR SC-838 JK</v>
      </c>
      <c r="N517" s="6">
        <f ca="1">IF(INDEX(INDIRECT("ALL["&amp;UNTANA7[#Headers]&amp;"]"),rowPointer3)="","",INDEX(INDIRECT("ALL["&amp;UNTANA7[#Headers]&amp;"]"),rowPointer3))</f>
        <v>2</v>
      </c>
      <c r="O517" s="9">
        <f ca="1">IF(INDEX(INDIRECT("ALL["&amp;UNTANA7[#Headers]&amp;"]"),rowPointer3)="","",INDEX(INDIRECT("ALL["&amp;UNTANA7[#Headers]&amp;"]"),rowPointer3))</f>
        <v>288</v>
      </c>
      <c r="P517" s="6" t="str">
        <f ca="1">IF(INDEX(INDIRECT("ALL["&amp;UNTANA7[#Headers]&amp;"]"),rowPointer3)="","",INDEX(INDIRECT("ALL["&amp;UNTANA7[#Headers]&amp;"]"),rowPointer3))</f>
        <v>PCS</v>
      </c>
      <c r="Q517" s="9">
        <f ca="1">IF(INDEX(INDIRECT("ALL["&amp;UNTANA7[#Headers]&amp;"]"),rowPointer3)="","",INDEX(INDIRECT("ALL["&amp;UNTANA7[#Headers]&amp;"]"),rowPointer3))</f>
        <v>6500</v>
      </c>
      <c r="R517" s="9" t="str">
        <f ca="1">IF(INDEX(INDIRECT("ALL["&amp;UNTANA7[#Headers]&amp;"]"),rowPointer3)="","",INDEX(INDIRECT("ALL["&amp;UNTANA7[#Headers]&amp;"]"),rowPointer3))</f>
        <v/>
      </c>
      <c r="S517" s="6" t="str">
        <f ca="1">IF(INDEX(INDIRECT("ALL["&amp;UNTANA7[#Headers]&amp;"]"),rowPointer3)="","",INDEX(INDIRECT("ALL["&amp;UNTANA7[#Headers]&amp;"]"),rowPointer3))</f>
        <v>12 BOX X 12 PCS</v>
      </c>
      <c r="T517" s="4">
        <f ca="1">IF(INDEX(INDIRECT("ALL["&amp;UNTANA7[#Headers]&amp;"]"),rowPointer3)="","",INDEX(INDIRECT("ALL["&amp;UNTANA7[#Headers]&amp;"]"),rowPointer3))</f>
        <v>0.125</v>
      </c>
      <c r="U517" s="4">
        <f ca="1">IF(INDEX(INDIRECT("ALL["&amp;UNTANA7[#Headers]&amp;"]"),rowPointer3)="","",INDEX(INDIRECT("ALL["&amp;UNTANA7[#Headers]&amp;"]"),rowPointer3))</f>
        <v>0.05</v>
      </c>
      <c r="V517" s="9" t="str">
        <f ca="1">IF(INDEX(INDIRECT("ALL["&amp;UNTANA7[#Headers]&amp;"]"),rowPointer3)="","",INDEX(INDIRECT("ALL["&amp;UNTANA7[#Headers]&amp;"]"),rowPointer3))</f>
        <v/>
      </c>
      <c r="W517" s="6" t="str">
        <f ca="1">IF(INDEX(INDIRECT("ALL["&amp;UNTANA7[#Headers]&amp;"]"),rowPointer3)="","",INDEX(INDIRECT("ALL["&amp;UNTANA7[#Headers]&amp;"]"),rowPointer3))</f>
        <v/>
      </c>
    </row>
    <row r="518" spans="1:23" x14ac:dyDescent="0.25">
      <c r="A518" s="7">
        <v>514</v>
      </c>
      <c r="D518" s="6">
        <f t="shared" si="8"/>
        <v>514</v>
      </c>
      <c r="E518" s="6" t="str">
        <f ca="1">INDEX(INDIRECT("ALL["&amp;UNTANA7[#Headers]&amp;"]"),rowPointer3)</f>
        <v/>
      </c>
      <c r="F518" s="2" t="str">
        <f ca="1">INDEX(INDIRECT("ALL["&amp;UNTANA7[#Headers]&amp;"]"),rowPointer3)</f>
        <v/>
      </c>
      <c r="G518" s="6" t="str">
        <f ca="1">IF(INDEX(INDIRECT("ALL["&amp;UNTANA7[#Headers]&amp;"]"),rowPointer3)="","",INDEX(INDIRECT("ALL["&amp;UNTANA7[#Headers]&amp;"]"),rowPointer3))</f>
        <v/>
      </c>
      <c r="H518" s="6" t="str">
        <f ca="1">IF(INDEX(INDIRECT("ALL["&amp;UNTANA7[#Headers]&amp;"]"),rowPointer3)="","",INDEX(INDIRECT("ALL["&amp;UNTANA7[#Headers]&amp;"]"),rowPointer3))</f>
        <v/>
      </c>
      <c r="I518" s="6" t="str">
        <f ca="1">IF(INDEX(INDIRECT("ALL["&amp;UNTANA7[#Headers]&amp;"]"),rowPointer3)="","",INDEX(INDIRECT("ALL["&amp;UNTANA7[#Headers]&amp;"]"),rowPointer3))</f>
        <v/>
      </c>
      <c r="J518" s="6" t="str">
        <f ca="1">IF(INDEX(INDIRECT("ALL["&amp;UNTANA7[#Headers]&amp;"]"),rowPointer3)="","",INDEX(INDIRECT("ALL["&amp;UNTANA7[#Headers]&amp;"]"),rowPointer3))</f>
        <v/>
      </c>
      <c r="K518" s="2" t="str">
        <f ca="1">IF(INDEX(INDIRECT("ALL["&amp;UNTANA7[#Headers]&amp;"]"),rowPointer3)="","",INDEX(INDIRECT("ALL["&amp;UNTANA7[#Headers]&amp;"]"),rowPointer3))</f>
        <v/>
      </c>
      <c r="L518" s="6" t="str">
        <f ca="1">IF(INDEX(INDIRECT("ALL["&amp;UNTANA7[#Headers]&amp;"]"),rowPointer3)="","",INDEX(INDIRECT("ALL["&amp;UNTANA7[#Headers]&amp;"]"),rowPointer3))</f>
        <v/>
      </c>
      <c r="M518" s="6" t="str">
        <f ca="1">IF(INDEX(INDIRECT("ALL["&amp;UNTANA7[#Headers]&amp;"]"),rowPointer3)="","",INDEX(INDIRECT("ALL["&amp;UNTANA7[#Headers]&amp;"]"),rowPointer3))</f>
        <v>SCISSOR SC-848 JK</v>
      </c>
      <c r="N518" s="6">
        <f ca="1">IF(INDEX(INDIRECT("ALL["&amp;UNTANA7[#Headers]&amp;"]"),rowPointer3)="","",INDEX(INDIRECT("ALL["&amp;UNTANA7[#Headers]&amp;"]"),rowPointer3))</f>
        <v>2</v>
      </c>
      <c r="O518" s="9">
        <f ca="1">IF(INDEX(INDIRECT("ALL["&amp;UNTANA7[#Headers]&amp;"]"),rowPointer3)="","",INDEX(INDIRECT("ALL["&amp;UNTANA7[#Headers]&amp;"]"),rowPointer3))</f>
        <v>288</v>
      </c>
      <c r="P518" s="6" t="str">
        <f ca="1">IF(INDEX(INDIRECT("ALL["&amp;UNTANA7[#Headers]&amp;"]"),rowPointer3)="","",INDEX(INDIRECT("ALL["&amp;UNTANA7[#Headers]&amp;"]"),rowPointer3))</f>
        <v>PCS</v>
      </c>
      <c r="Q518" s="9">
        <f ca="1">IF(INDEX(INDIRECT("ALL["&amp;UNTANA7[#Headers]&amp;"]"),rowPointer3)="","",INDEX(INDIRECT("ALL["&amp;UNTANA7[#Headers]&amp;"]"),rowPointer3))</f>
        <v>9750</v>
      </c>
      <c r="R518" s="9" t="str">
        <f ca="1">IF(INDEX(INDIRECT("ALL["&amp;UNTANA7[#Headers]&amp;"]"),rowPointer3)="","",INDEX(INDIRECT("ALL["&amp;UNTANA7[#Headers]&amp;"]"),rowPointer3))</f>
        <v/>
      </c>
      <c r="S518" s="6" t="str">
        <f ca="1">IF(INDEX(INDIRECT("ALL["&amp;UNTANA7[#Headers]&amp;"]"),rowPointer3)="","",INDEX(INDIRECT("ALL["&amp;UNTANA7[#Headers]&amp;"]"),rowPointer3))</f>
        <v>12 BOX X 12 PCS</v>
      </c>
      <c r="T518" s="4">
        <f ca="1">IF(INDEX(INDIRECT("ALL["&amp;UNTANA7[#Headers]&amp;"]"),rowPointer3)="","",INDEX(INDIRECT("ALL["&amp;UNTANA7[#Headers]&amp;"]"),rowPointer3))</f>
        <v>0.125</v>
      </c>
      <c r="U518" s="4">
        <f ca="1">IF(INDEX(INDIRECT("ALL["&amp;UNTANA7[#Headers]&amp;"]"),rowPointer3)="","",INDEX(INDIRECT("ALL["&amp;UNTANA7[#Headers]&amp;"]"),rowPointer3))</f>
        <v>0.05</v>
      </c>
      <c r="V518" s="9" t="str">
        <f ca="1">IF(INDEX(INDIRECT("ALL["&amp;UNTANA7[#Headers]&amp;"]"),rowPointer3)="","",INDEX(INDIRECT("ALL["&amp;UNTANA7[#Headers]&amp;"]"),rowPointer3))</f>
        <v/>
      </c>
      <c r="W518" s="6" t="str">
        <f ca="1">IF(INDEX(INDIRECT("ALL["&amp;UNTANA7[#Headers]&amp;"]"),rowPointer3)="","",INDEX(INDIRECT("ALL["&amp;UNTANA7[#Headers]&amp;"]"),rowPointer3))</f>
        <v/>
      </c>
    </row>
    <row r="519" spans="1:23" x14ac:dyDescent="0.25">
      <c r="A519" s="7">
        <v>515</v>
      </c>
      <c r="D519" s="6">
        <f t="shared" si="8"/>
        <v>515</v>
      </c>
      <c r="E519" s="6" t="str">
        <f ca="1">INDEX(INDIRECT("ALL["&amp;UNTANA7[#Headers]&amp;"]"),rowPointer3)</f>
        <v/>
      </c>
      <c r="F519" s="2" t="str">
        <f ca="1">INDEX(INDIRECT("ALL["&amp;UNTANA7[#Headers]&amp;"]"),rowPointer3)</f>
        <v/>
      </c>
      <c r="G519" s="6" t="str">
        <f ca="1">IF(INDEX(INDIRECT("ALL["&amp;UNTANA7[#Headers]&amp;"]"),rowPointer3)="","",INDEX(INDIRECT("ALL["&amp;UNTANA7[#Headers]&amp;"]"),rowPointer3))</f>
        <v/>
      </c>
      <c r="H519" s="6" t="str">
        <f ca="1">IF(INDEX(INDIRECT("ALL["&amp;UNTANA7[#Headers]&amp;"]"),rowPointer3)="","",INDEX(INDIRECT("ALL["&amp;UNTANA7[#Headers]&amp;"]"),rowPointer3))</f>
        <v/>
      </c>
      <c r="I519" s="6" t="str">
        <f ca="1">IF(INDEX(INDIRECT("ALL["&amp;UNTANA7[#Headers]&amp;"]"),rowPointer3)="","",INDEX(INDIRECT("ALL["&amp;UNTANA7[#Headers]&amp;"]"),rowPointer3))</f>
        <v/>
      </c>
      <c r="J519" s="6" t="str">
        <f ca="1">IF(INDEX(INDIRECT("ALL["&amp;UNTANA7[#Headers]&amp;"]"),rowPointer3)="","",INDEX(INDIRECT("ALL["&amp;UNTANA7[#Headers]&amp;"]"),rowPointer3))</f>
        <v/>
      </c>
      <c r="K519" s="2" t="str">
        <f ca="1">IF(INDEX(INDIRECT("ALL["&amp;UNTANA7[#Headers]&amp;"]"),rowPointer3)="","",INDEX(INDIRECT("ALL["&amp;UNTANA7[#Headers]&amp;"]"),rowPointer3))</f>
        <v/>
      </c>
      <c r="L519" s="6" t="str">
        <f ca="1">IF(INDEX(INDIRECT("ALL["&amp;UNTANA7[#Headers]&amp;"]"),rowPointer3)="","",INDEX(INDIRECT("ALL["&amp;UNTANA7[#Headers]&amp;"]"),rowPointer3))</f>
        <v/>
      </c>
      <c r="M519" s="6" t="str">
        <f ca="1">IF(INDEX(INDIRECT("ALL["&amp;UNTANA7[#Headers]&amp;"]"),rowPointer3)="","",INDEX(INDIRECT("ALL["&amp;UNTANA7[#Headers]&amp;"]"),rowPointer3))</f>
        <v>ERASER 526-B40P JK</v>
      </c>
      <c r="N519" s="6">
        <f ca="1">IF(INDEX(INDIRECT("ALL["&amp;UNTANA7[#Headers]&amp;"]"),rowPointer3)="","",INDEX(INDIRECT("ALL["&amp;UNTANA7[#Headers]&amp;"]"),rowPointer3))</f>
        <v>2</v>
      </c>
      <c r="O519" s="9">
        <f ca="1">IF(INDEX(INDIRECT("ALL["&amp;UNTANA7[#Headers]&amp;"]"),rowPointer3)="","",INDEX(INDIRECT("ALL["&amp;UNTANA7[#Headers]&amp;"]"),rowPointer3))</f>
        <v>100</v>
      </c>
      <c r="P519" s="6" t="str">
        <f ca="1">IF(INDEX(INDIRECT("ALL["&amp;UNTANA7[#Headers]&amp;"]"),rowPointer3)="","",INDEX(INDIRECT("ALL["&amp;UNTANA7[#Headers]&amp;"]"),rowPointer3))</f>
        <v>BOX</v>
      </c>
      <c r="Q519" s="9">
        <f ca="1">IF(INDEX(INDIRECT("ALL["&amp;UNTANA7[#Headers]&amp;"]"),rowPointer3)="","",INDEX(INDIRECT("ALL["&amp;UNTANA7[#Headers]&amp;"]"),rowPointer3))</f>
        <v>28300</v>
      </c>
      <c r="R519" s="9" t="str">
        <f ca="1">IF(INDEX(INDIRECT("ALL["&amp;UNTANA7[#Headers]&amp;"]"),rowPointer3)="","",INDEX(INDIRECT("ALL["&amp;UNTANA7[#Headers]&amp;"]"),rowPointer3))</f>
        <v/>
      </c>
      <c r="S519" s="6" t="str">
        <f ca="1">IF(INDEX(INDIRECT("ALL["&amp;UNTANA7[#Headers]&amp;"]"),rowPointer3)="","",INDEX(INDIRECT("ALL["&amp;UNTANA7[#Headers]&amp;"]"),rowPointer3))</f>
        <v>50 BOX X 40 PCS</v>
      </c>
      <c r="T519" s="4">
        <f ca="1">IF(INDEX(INDIRECT("ALL["&amp;UNTANA7[#Headers]&amp;"]"),rowPointer3)="","",INDEX(INDIRECT("ALL["&amp;UNTANA7[#Headers]&amp;"]"),rowPointer3))</f>
        <v>0.125</v>
      </c>
      <c r="U519" s="4">
        <f ca="1">IF(INDEX(INDIRECT("ALL["&amp;UNTANA7[#Headers]&amp;"]"),rowPointer3)="","",INDEX(INDIRECT("ALL["&amp;UNTANA7[#Headers]&amp;"]"),rowPointer3))</f>
        <v>0.05</v>
      </c>
      <c r="V519" s="9" t="str">
        <f ca="1">IF(INDEX(INDIRECT("ALL["&amp;UNTANA7[#Headers]&amp;"]"),rowPointer3)="","",INDEX(INDIRECT("ALL["&amp;UNTANA7[#Headers]&amp;"]"),rowPointer3))</f>
        <v/>
      </c>
      <c r="W519" s="6" t="str">
        <f ca="1">IF(INDEX(INDIRECT("ALL["&amp;UNTANA7[#Headers]&amp;"]"),rowPointer3)="","",INDEX(INDIRECT("ALL["&amp;UNTANA7[#Headers]&amp;"]"),rowPointer3))</f>
        <v/>
      </c>
    </row>
    <row r="520" spans="1:23" x14ac:dyDescent="0.25">
      <c r="A520" s="7">
        <v>516</v>
      </c>
      <c r="D520" s="6">
        <f t="shared" si="8"/>
        <v>516</v>
      </c>
      <c r="E520" s="6" t="str">
        <f ca="1">INDEX(INDIRECT("ALL["&amp;UNTANA7[#Headers]&amp;"]"),rowPointer3)</f>
        <v/>
      </c>
      <c r="F520" s="2" t="str">
        <f ca="1">INDEX(INDIRECT("ALL["&amp;UNTANA7[#Headers]&amp;"]"),rowPointer3)</f>
        <v/>
      </c>
      <c r="G520" s="6" t="str">
        <f ca="1">IF(INDEX(INDIRECT("ALL["&amp;UNTANA7[#Headers]&amp;"]"),rowPointer3)="","",INDEX(INDIRECT("ALL["&amp;UNTANA7[#Headers]&amp;"]"),rowPointer3))</f>
        <v/>
      </c>
      <c r="H520" s="6" t="str">
        <f ca="1">IF(INDEX(INDIRECT("ALL["&amp;UNTANA7[#Headers]&amp;"]"),rowPointer3)="","",INDEX(INDIRECT("ALL["&amp;UNTANA7[#Headers]&amp;"]"),rowPointer3))</f>
        <v/>
      </c>
      <c r="I520" s="6" t="str">
        <f ca="1">IF(INDEX(INDIRECT("ALL["&amp;UNTANA7[#Headers]&amp;"]"),rowPointer3)="","",INDEX(INDIRECT("ALL["&amp;UNTANA7[#Headers]&amp;"]"),rowPointer3))</f>
        <v/>
      </c>
      <c r="J520" s="6" t="str">
        <f ca="1">IF(INDEX(INDIRECT("ALL["&amp;UNTANA7[#Headers]&amp;"]"),rowPointer3)="","",INDEX(INDIRECT("ALL["&amp;UNTANA7[#Headers]&amp;"]"),rowPointer3))</f>
        <v/>
      </c>
      <c r="K520" s="2" t="str">
        <f ca="1">IF(INDEX(INDIRECT("ALL["&amp;UNTANA7[#Headers]&amp;"]"),rowPointer3)="","",INDEX(INDIRECT("ALL["&amp;UNTANA7[#Headers]&amp;"]"),rowPointer3))</f>
        <v/>
      </c>
      <c r="L520" s="6" t="str">
        <f ca="1">IF(INDEX(INDIRECT("ALL["&amp;UNTANA7[#Headers]&amp;"]"),rowPointer3)="","",INDEX(INDIRECT("ALL["&amp;UNTANA7[#Headers]&amp;"]"),rowPointer3))</f>
        <v/>
      </c>
      <c r="M520" s="6" t="str">
        <f ca="1">IF(INDEX(INDIRECT("ALL["&amp;UNTANA7[#Headers]&amp;"]"),rowPointer3)="","",INDEX(INDIRECT("ALL["&amp;UNTANA7[#Headers]&amp;"]"),rowPointer3))</f>
        <v>ERASER 526-B20 JK</v>
      </c>
      <c r="N520" s="6">
        <f ca="1">IF(INDEX(INDIRECT("ALL["&amp;UNTANA7[#Headers]&amp;"]"),rowPointer3)="","",INDEX(INDIRECT("ALL["&amp;UNTANA7[#Headers]&amp;"]"),rowPointer3))</f>
        <v>2</v>
      </c>
      <c r="O520" s="9">
        <f ca="1">IF(INDEX(INDIRECT("ALL["&amp;UNTANA7[#Headers]&amp;"]"),rowPointer3)="","",INDEX(INDIRECT("ALL["&amp;UNTANA7[#Headers]&amp;"]"),rowPointer3))</f>
        <v>100</v>
      </c>
      <c r="P520" s="6" t="str">
        <f ca="1">IF(INDEX(INDIRECT("ALL["&amp;UNTANA7[#Headers]&amp;"]"),rowPointer3)="","",INDEX(INDIRECT("ALL["&amp;UNTANA7[#Headers]&amp;"]"),rowPointer3))</f>
        <v>BOX</v>
      </c>
      <c r="Q520" s="9">
        <f ca="1">IF(INDEX(INDIRECT("ALL["&amp;UNTANA7[#Headers]&amp;"]"),rowPointer3)="","",INDEX(INDIRECT("ALL["&amp;UNTANA7[#Headers]&amp;"]"),rowPointer3))</f>
        <v>34100</v>
      </c>
      <c r="R520" s="9" t="str">
        <f ca="1">IF(INDEX(INDIRECT("ALL["&amp;UNTANA7[#Headers]&amp;"]"),rowPointer3)="","",INDEX(INDIRECT("ALL["&amp;UNTANA7[#Headers]&amp;"]"),rowPointer3))</f>
        <v/>
      </c>
      <c r="S520" s="6" t="str">
        <f ca="1">IF(INDEX(INDIRECT("ALL["&amp;UNTANA7[#Headers]&amp;"]"),rowPointer3)="","",INDEX(INDIRECT("ALL["&amp;UNTANA7[#Headers]&amp;"]"),rowPointer3))</f>
        <v>50 BOX X 20 PCS</v>
      </c>
      <c r="T520" s="4">
        <f ca="1">IF(INDEX(INDIRECT("ALL["&amp;UNTANA7[#Headers]&amp;"]"),rowPointer3)="","",INDEX(INDIRECT("ALL["&amp;UNTANA7[#Headers]&amp;"]"),rowPointer3))</f>
        <v>0.125</v>
      </c>
      <c r="U520" s="4">
        <f ca="1">IF(INDEX(INDIRECT("ALL["&amp;UNTANA7[#Headers]&amp;"]"),rowPointer3)="","",INDEX(INDIRECT("ALL["&amp;UNTANA7[#Headers]&amp;"]"),rowPointer3))</f>
        <v>0.05</v>
      </c>
      <c r="V520" s="9" t="str">
        <f ca="1">IF(INDEX(INDIRECT("ALL["&amp;UNTANA7[#Headers]&amp;"]"),rowPointer3)="","",INDEX(INDIRECT("ALL["&amp;UNTANA7[#Headers]&amp;"]"),rowPointer3))</f>
        <v/>
      </c>
      <c r="W520" s="6" t="str">
        <f ca="1">IF(INDEX(INDIRECT("ALL["&amp;UNTANA7[#Headers]&amp;"]"),rowPointer3)="","",INDEX(INDIRECT("ALL["&amp;UNTANA7[#Headers]&amp;"]"),rowPointer3))</f>
        <v/>
      </c>
    </row>
    <row r="521" spans="1:23" x14ac:dyDescent="0.25">
      <c r="A521" s="7">
        <v>517</v>
      </c>
      <c r="D521" s="6">
        <f t="shared" si="8"/>
        <v>517</v>
      </c>
      <c r="E521" s="6" t="str">
        <f ca="1">INDEX(INDIRECT("ALL["&amp;UNTANA7[#Headers]&amp;"]"),rowPointer3)</f>
        <v/>
      </c>
      <c r="F521" s="2" t="str">
        <f ca="1">INDEX(INDIRECT("ALL["&amp;UNTANA7[#Headers]&amp;"]"),rowPointer3)</f>
        <v/>
      </c>
      <c r="G521" s="6" t="str">
        <f ca="1">IF(INDEX(INDIRECT("ALL["&amp;UNTANA7[#Headers]&amp;"]"),rowPointer3)="","",INDEX(INDIRECT("ALL["&amp;UNTANA7[#Headers]&amp;"]"),rowPointer3))</f>
        <v/>
      </c>
      <c r="H521" s="6" t="str">
        <f ca="1">IF(INDEX(INDIRECT("ALL["&amp;UNTANA7[#Headers]&amp;"]"),rowPointer3)="","",INDEX(INDIRECT("ALL["&amp;UNTANA7[#Headers]&amp;"]"),rowPointer3))</f>
        <v/>
      </c>
      <c r="I521" s="6" t="str">
        <f ca="1">IF(INDEX(INDIRECT("ALL["&amp;UNTANA7[#Headers]&amp;"]"),rowPointer3)="","",INDEX(INDIRECT("ALL["&amp;UNTANA7[#Headers]&amp;"]"),rowPointer3))</f>
        <v/>
      </c>
      <c r="J521" s="6" t="str">
        <f ca="1">IF(INDEX(INDIRECT("ALL["&amp;UNTANA7[#Headers]&amp;"]"),rowPointer3)="","",INDEX(INDIRECT("ALL["&amp;UNTANA7[#Headers]&amp;"]"),rowPointer3))</f>
        <v/>
      </c>
      <c r="K521" s="2" t="str">
        <f ca="1">IF(INDEX(INDIRECT("ALL["&amp;UNTANA7[#Headers]&amp;"]"),rowPointer3)="","",INDEX(INDIRECT("ALL["&amp;UNTANA7[#Headers]&amp;"]"),rowPointer3))</f>
        <v/>
      </c>
      <c r="L521" s="6" t="str">
        <f ca="1">IF(INDEX(INDIRECT("ALL["&amp;UNTANA7[#Headers]&amp;"]"),rowPointer3)="","",INDEX(INDIRECT("ALL["&amp;UNTANA7[#Headers]&amp;"]"),rowPointer3))</f>
        <v/>
      </c>
      <c r="M521" s="6" t="str">
        <f ca="1">IF(INDEX(INDIRECT("ALL["&amp;UNTANA7[#Headers]&amp;"]"),rowPointer3)="","",INDEX(INDIRECT("ALL["&amp;UNTANA7[#Headers]&amp;"]"),rowPointer3))</f>
        <v>COLOR PENCIL CP-12 PB JK</v>
      </c>
      <c r="N521" s="6">
        <f ca="1">IF(INDEX(INDIRECT("ALL["&amp;UNTANA7[#Headers]&amp;"]"),rowPointer3)="","",INDEX(INDIRECT("ALL["&amp;UNTANA7[#Headers]&amp;"]"),rowPointer3))</f>
        <v>2</v>
      </c>
      <c r="O521" s="9">
        <f ca="1">IF(INDEX(INDIRECT("ALL["&amp;UNTANA7[#Headers]&amp;"]"),rowPointer3)="","",INDEX(INDIRECT("ALL["&amp;UNTANA7[#Headers]&amp;"]"),rowPointer3))</f>
        <v>288</v>
      </c>
      <c r="P521" s="6" t="str">
        <f ca="1">IF(INDEX(INDIRECT("ALL["&amp;UNTANA7[#Headers]&amp;"]"),rowPointer3)="","",INDEX(INDIRECT("ALL["&amp;UNTANA7[#Headers]&amp;"]"),rowPointer3))</f>
        <v>SET</v>
      </c>
      <c r="Q521" s="9">
        <f ca="1">IF(INDEX(INDIRECT("ALL["&amp;UNTANA7[#Headers]&amp;"]"),rowPointer3)="","",INDEX(INDIRECT("ALL["&amp;UNTANA7[#Headers]&amp;"]"),rowPointer3))</f>
        <v>10600</v>
      </c>
      <c r="R521" s="9" t="str">
        <f ca="1">IF(INDEX(INDIRECT("ALL["&amp;UNTANA7[#Headers]&amp;"]"),rowPointer3)="","",INDEX(INDIRECT("ALL["&amp;UNTANA7[#Headers]&amp;"]"),rowPointer3))</f>
        <v/>
      </c>
      <c r="S521" s="6" t="str">
        <f ca="1">IF(INDEX(INDIRECT("ALL["&amp;UNTANA7[#Headers]&amp;"]"),rowPointer3)="","",INDEX(INDIRECT("ALL["&amp;UNTANA7[#Headers]&amp;"]"),rowPointer3))</f>
        <v>12 BOX X 12 SET</v>
      </c>
      <c r="T521" s="4">
        <f ca="1">IF(INDEX(INDIRECT("ALL["&amp;UNTANA7[#Headers]&amp;"]"),rowPointer3)="","",INDEX(INDIRECT("ALL["&amp;UNTANA7[#Headers]&amp;"]"),rowPointer3))</f>
        <v>0.125</v>
      </c>
      <c r="U521" s="4">
        <f ca="1">IF(INDEX(INDIRECT("ALL["&amp;UNTANA7[#Headers]&amp;"]"),rowPointer3)="","",INDEX(INDIRECT("ALL["&amp;UNTANA7[#Headers]&amp;"]"),rowPointer3))</f>
        <v>0.05</v>
      </c>
      <c r="V521" s="9" t="str">
        <f ca="1">IF(INDEX(INDIRECT("ALL["&amp;UNTANA7[#Headers]&amp;"]"),rowPointer3)="","",INDEX(INDIRECT("ALL["&amp;UNTANA7[#Headers]&amp;"]"),rowPointer3))</f>
        <v/>
      </c>
      <c r="W521" s="6" t="str">
        <f ca="1">IF(INDEX(INDIRECT("ALL["&amp;UNTANA7[#Headers]&amp;"]"),rowPointer3)="","",INDEX(INDIRECT("ALL["&amp;UNTANA7[#Headers]&amp;"]"),rowPointer3))</f>
        <v/>
      </c>
    </row>
    <row r="522" spans="1:23" x14ac:dyDescent="0.25">
      <c r="A522" s="7">
        <v>518</v>
      </c>
      <c r="D522" s="6">
        <f t="shared" si="8"/>
        <v>518</v>
      </c>
      <c r="E522" s="6" t="str">
        <f ca="1">INDEX(INDIRECT("ALL["&amp;UNTANA7[#Headers]&amp;"]"),rowPointer3)</f>
        <v/>
      </c>
      <c r="F522" s="2" t="str">
        <f ca="1">INDEX(INDIRECT("ALL["&amp;UNTANA7[#Headers]&amp;"]"),rowPointer3)</f>
        <v/>
      </c>
      <c r="G522" s="6" t="str">
        <f ca="1">IF(INDEX(INDIRECT("ALL["&amp;UNTANA7[#Headers]&amp;"]"),rowPointer3)="","",INDEX(INDIRECT("ALL["&amp;UNTANA7[#Headers]&amp;"]"),rowPointer3))</f>
        <v/>
      </c>
      <c r="H522" s="6" t="str">
        <f ca="1">IF(INDEX(INDIRECT("ALL["&amp;UNTANA7[#Headers]&amp;"]"),rowPointer3)="","",INDEX(INDIRECT("ALL["&amp;UNTANA7[#Headers]&amp;"]"),rowPointer3))</f>
        <v/>
      </c>
      <c r="I522" s="6" t="str">
        <f ca="1">IF(INDEX(INDIRECT("ALL["&amp;UNTANA7[#Headers]&amp;"]"),rowPointer3)="","",INDEX(INDIRECT("ALL["&amp;UNTANA7[#Headers]&amp;"]"),rowPointer3))</f>
        <v/>
      </c>
      <c r="J522" s="6" t="str">
        <f ca="1">IF(INDEX(INDIRECT("ALL["&amp;UNTANA7[#Headers]&amp;"]"),rowPointer3)="","",INDEX(INDIRECT("ALL["&amp;UNTANA7[#Headers]&amp;"]"),rowPointer3))</f>
        <v/>
      </c>
      <c r="K522" s="2" t="str">
        <f ca="1">IF(INDEX(INDIRECT("ALL["&amp;UNTANA7[#Headers]&amp;"]"),rowPointer3)="","",INDEX(INDIRECT("ALL["&amp;UNTANA7[#Headers]&amp;"]"),rowPointer3))</f>
        <v/>
      </c>
      <c r="L522" s="6" t="str">
        <f ca="1">IF(INDEX(INDIRECT("ALL["&amp;UNTANA7[#Headers]&amp;"]"),rowPointer3)="","",INDEX(INDIRECT("ALL["&amp;UNTANA7[#Headers]&amp;"]"),rowPointer3))</f>
        <v/>
      </c>
      <c r="M522" s="6" t="str">
        <f ca="1">IF(INDEX(INDIRECT("ALL["&amp;UNTANA7[#Headers]&amp;"]"),rowPointer3)="","",INDEX(INDIRECT("ALL["&amp;UNTANA7[#Headers]&amp;"]"),rowPointer3))</f>
        <v>GEL PEN GP-330 (BLACK) JK</v>
      </c>
      <c r="N522" s="6">
        <f ca="1">IF(INDEX(INDIRECT("ALL["&amp;UNTANA7[#Headers]&amp;"]"),rowPointer3)="","",INDEX(INDIRECT("ALL["&amp;UNTANA7[#Headers]&amp;"]"),rowPointer3))</f>
        <v>2</v>
      </c>
      <c r="O522" s="9">
        <f ca="1">IF(INDEX(INDIRECT("ALL["&amp;UNTANA7[#Headers]&amp;"]"),rowPointer3)="","",INDEX(INDIRECT("ALL["&amp;UNTANA7[#Headers]&amp;"]"),rowPointer3))</f>
        <v>288</v>
      </c>
      <c r="P522" s="6" t="str">
        <f ca="1">IF(INDEX(INDIRECT("ALL["&amp;UNTANA7[#Headers]&amp;"]"),rowPointer3)="","",INDEX(INDIRECT("ALL["&amp;UNTANA7[#Headers]&amp;"]"),rowPointer3))</f>
        <v>DZ</v>
      </c>
      <c r="Q522" s="9">
        <f ca="1">IF(INDEX(INDIRECT("ALL["&amp;UNTANA7[#Headers]&amp;"]"),rowPointer3)="","",INDEX(INDIRECT("ALL["&amp;UNTANA7[#Headers]&amp;"]"),rowPointer3))</f>
        <v>14100</v>
      </c>
      <c r="R522" s="9" t="str">
        <f ca="1">IF(INDEX(INDIRECT("ALL["&amp;UNTANA7[#Headers]&amp;"]"),rowPointer3)="","",INDEX(INDIRECT("ALL["&amp;UNTANA7[#Headers]&amp;"]"),rowPointer3))</f>
        <v/>
      </c>
      <c r="S522" s="6" t="str">
        <f ca="1">IF(INDEX(INDIRECT("ALL["&amp;UNTANA7[#Headers]&amp;"]"),rowPointer3)="","",INDEX(INDIRECT("ALL["&amp;UNTANA7[#Headers]&amp;"]"),rowPointer3))</f>
        <v>144 DZ</v>
      </c>
      <c r="T522" s="4">
        <f ca="1">IF(INDEX(INDIRECT("ALL["&amp;UNTANA7[#Headers]&amp;"]"),rowPointer3)="","",INDEX(INDIRECT("ALL["&amp;UNTANA7[#Headers]&amp;"]"),rowPointer3))</f>
        <v>0.125</v>
      </c>
      <c r="U522" s="4">
        <f ca="1">IF(INDEX(INDIRECT("ALL["&amp;UNTANA7[#Headers]&amp;"]"),rowPointer3)="","",INDEX(INDIRECT("ALL["&amp;UNTANA7[#Headers]&amp;"]"),rowPointer3))</f>
        <v>0.05</v>
      </c>
      <c r="V522" s="9" t="str">
        <f ca="1">IF(INDEX(INDIRECT("ALL["&amp;UNTANA7[#Headers]&amp;"]"),rowPointer3)="","",INDEX(INDIRECT("ALL["&amp;UNTANA7[#Headers]&amp;"]"),rowPointer3))</f>
        <v/>
      </c>
      <c r="W522" s="6" t="str">
        <f ca="1">IF(INDEX(INDIRECT("ALL["&amp;UNTANA7[#Headers]&amp;"]"),rowPointer3)="","",INDEX(INDIRECT("ALL["&amp;UNTANA7[#Headers]&amp;"]"),rowPointer3))</f>
        <v/>
      </c>
    </row>
    <row r="523" spans="1:23" x14ac:dyDescent="0.25">
      <c r="A523" s="7">
        <v>519</v>
      </c>
      <c r="D523" s="6">
        <f t="shared" si="8"/>
        <v>519</v>
      </c>
      <c r="E523" s="6" t="str">
        <f ca="1">INDEX(INDIRECT("ALL["&amp;UNTANA7[#Headers]&amp;"]"),rowPointer3)</f>
        <v/>
      </c>
      <c r="F523" s="2" t="str">
        <f ca="1">INDEX(INDIRECT("ALL["&amp;UNTANA7[#Headers]&amp;"]"),rowPointer3)</f>
        <v/>
      </c>
      <c r="G523" s="6" t="str">
        <f ca="1">IF(INDEX(INDIRECT("ALL["&amp;UNTANA7[#Headers]&amp;"]"),rowPointer3)="","",INDEX(INDIRECT("ALL["&amp;UNTANA7[#Headers]&amp;"]"),rowPointer3))</f>
        <v/>
      </c>
      <c r="H523" s="6" t="str">
        <f ca="1">IF(INDEX(INDIRECT("ALL["&amp;UNTANA7[#Headers]&amp;"]"),rowPointer3)="","",INDEX(INDIRECT("ALL["&amp;UNTANA7[#Headers]&amp;"]"),rowPointer3))</f>
        <v/>
      </c>
      <c r="I523" s="6" t="str">
        <f ca="1">IF(INDEX(INDIRECT("ALL["&amp;UNTANA7[#Headers]&amp;"]"),rowPointer3)="","",INDEX(INDIRECT("ALL["&amp;UNTANA7[#Headers]&amp;"]"),rowPointer3))</f>
        <v/>
      </c>
      <c r="J523" s="6" t="str">
        <f ca="1">IF(INDEX(INDIRECT("ALL["&amp;UNTANA7[#Headers]&amp;"]"),rowPointer3)="","",INDEX(INDIRECT("ALL["&amp;UNTANA7[#Headers]&amp;"]"),rowPointer3))</f>
        <v/>
      </c>
      <c r="K523" s="2" t="str">
        <f ca="1">IF(INDEX(INDIRECT("ALL["&amp;UNTANA7[#Headers]&amp;"]"),rowPointer3)="","",INDEX(INDIRECT("ALL["&amp;UNTANA7[#Headers]&amp;"]"),rowPointer3))</f>
        <v/>
      </c>
      <c r="L523" s="6" t="str">
        <f ca="1">IF(INDEX(INDIRECT("ALL["&amp;UNTANA7[#Headers]&amp;"]"),rowPointer3)="","",INDEX(INDIRECT("ALL["&amp;UNTANA7[#Headers]&amp;"]"),rowPointer3))</f>
        <v/>
      </c>
      <c r="M523" s="6" t="str">
        <f ca="1">IF(INDEX(INDIRECT("ALL["&amp;UNTANA7[#Headers]&amp;"]"),rowPointer3)="","",INDEX(INDIRECT("ALL["&amp;UNTANA7[#Headers]&amp;"]"),rowPointer3))</f>
        <v>GLUE STICK GS-100 (8 GRAM) JK</v>
      </c>
      <c r="N523" s="6">
        <f ca="1">IF(INDEX(INDIRECT("ALL["&amp;UNTANA7[#Headers]&amp;"]"),rowPointer3)="","",INDEX(INDIRECT("ALL["&amp;UNTANA7[#Headers]&amp;"]"),rowPointer3))</f>
        <v>2</v>
      </c>
      <c r="O523" s="9">
        <f ca="1">IF(INDEX(INDIRECT("ALL["&amp;UNTANA7[#Headers]&amp;"]"),rowPointer3)="","",INDEX(INDIRECT("ALL["&amp;UNTANA7[#Headers]&amp;"]"),rowPointer3))</f>
        <v>1728</v>
      </c>
      <c r="P523" s="6" t="str">
        <f ca="1">IF(INDEX(INDIRECT("ALL["&amp;UNTANA7[#Headers]&amp;"]"),rowPointer3)="","",INDEX(INDIRECT("ALL["&amp;UNTANA7[#Headers]&amp;"]"),rowPointer3))</f>
        <v>PCS</v>
      </c>
      <c r="Q523" s="9">
        <f ca="1">IF(INDEX(INDIRECT("ALL["&amp;UNTANA7[#Headers]&amp;"]"),rowPointer3)="","",INDEX(INDIRECT("ALL["&amp;UNTANA7[#Headers]&amp;"]"),rowPointer3))</f>
        <v>2100</v>
      </c>
      <c r="R523" s="9" t="str">
        <f ca="1">IF(INDEX(INDIRECT("ALL["&amp;UNTANA7[#Headers]&amp;"]"),rowPointer3)="","",INDEX(INDIRECT("ALL["&amp;UNTANA7[#Headers]&amp;"]"),rowPointer3))</f>
        <v/>
      </c>
      <c r="S523" s="6" t="str">
        <f ca="1">IF(INDEX(INDIRECT("ALL["&amp;UNTANA7[#Headers]&amp;"]"),rowPointer3)="","",INDEX(INDIRECT("ALL["&amp;UNTANA7[#Headers]&amp;"]"),rowPointer3))</f>
        <v>36 BOX X 24 PCS</v>
      </c>
      <c r="T523" s="4">
        <f ca="1">IF(INDEX(INDIRECT("ALL["&amp;UNTANA7[#Headers]&amp;"]"),rowPointer3)="","",INDEX(INDIRECT("ALL["&amp;UNTANA7[#Headers]&amp;"]"),rowPointer3))</f>
        <v>0.125</v>
      </c>
      <c r="U523" s="4">
        <f ca="1">IF(INDEX(INDIRECT("ALL["&amp;UNTANA7[#Headers]&amp;"]"),rowPointer3)="","",INDEX(INDIRECT("ALL["&amp;UNTANA7[#Headers]&amp;"]"),rowPointer3))</f>
        <v>0.05</v>
      </c>
      <c r="V523" s="9" t="str">
        <f ca="1">IF(INDEX(INDIRECT("ALL["&amp;UNTANA7[#Headers]&amp;"]"),rowPointer3)="","",INDEX(INDIRECT("ALL["&amp;UNTANA7[#Headers]&amp;"]"),rowPointer3))</f>
        <v/>
      </c>
      <c r="W523" s="6" t="str">
        <f ca="1">IF(INDEX(INDIRECT("ALL["&amp;UNTANA7[#Headers]&amp;"]"),rowPointer3)="","",INDEX(INDIRECT("ALL["&amp;UNTANA7[#Headers]&amp;"]"),rowPointer3))</f>
        <v/>
      </c>
    </row>
    <row r="524" spans="1:23" x14ac:dyDescent="0.25">
      <c r="A524" s="7">
        <v>520</v>
      </c>
      <c r="D524" s="6">
        <f t="shared" si="8"/>
        <v>520</v>
      </c>
      <c r="E524" s="6" t="str">
        <f ca="1">INDEX(INDIRECT("ALL["&amp;UNTANA7[#Headers]&amp;"]"),rowPointer3)</f>
        <v/>
      </c>
      <c r="F524" s="2" t="str">
        <f ca="1">INDEX(INDIRECT("ALL["&amp;UNTANA7[#Headers]&amp;"]"),rowPointer3)</f>
        <v/>
      </c>
      <c r="G524" s="6" t="str">
        <f ca="1">IF(INDEX(INDIRECT("ALL["&amp;UNTANA7[#Headers]&amp;"]"),rowPointer3)="","",INDEX(INDIRECT("ALL["&amp;UNTANA7[#Headers]&amp;"]"),rowPointer3))</f>
        <v/>
      </c>
      <c r="H524" s="6" t="str">
        <f ca="1">IF(INDEX(INDIRECT("ALL["&amp;UNTANA7[#Headers]&amp;"]"),rowPointer3)="","",INDEX(INDIRECT("ALL["&amp;UNTANA7[#Headers]&amp;"]"),rowPointer3))</f>
        <v/>
      </c>
      <c r="I524" s="6" t="str">
        <f ca="1">IF(INDEX(INDIRECT("ALL["&amp;UNTANA7[#Headers]&amp;"]"),rowPointer3)="","",INDEX(INDIRECT("ALL["&amp;UNTANA7[#Headers]&amp;"]"),rowPointer3))</f>
        <v/>
      </c>
      <c r="J524" s="6" t="str">
        <f ca="1">IF(INDEX(INDIRECT("ALL["&amp;UNTANA7[#Headers]&amp;"]"),rowPointer3)="","",INDEX(INDIRECT("ALL["&amp;UNTANA7[#Headers]&amp;"]"),rowPointer3))</f>
        <v/>
      </c>
      <c r="K524" s="2" t="str">
        <f ca="1">IF(INDEX(INDIRECT("ALL["&amp;UNTANA7[#Headers]&amp;"]"),rowPointer3)="","",INDEX(INDIRECT("ALL["&amp;UNTANA7[#Headers]&amp;"]"),rowPointer3))</f>
        <v/>
      </c>
      <c r="L524" s="6" t="str">
        <f ca="1">IF(INDEX(INDIRECT("ALL["&amp;UNTANA7[#Headers]&amp;"]"),rowPointer3)="","",INDEX(INDIRECT("ALL["&amp;UNTANA7[#Headers]&amp;"]"),rowPointer3))</f>
        <v/>
      </c>
      <c r="M524" s="6" t="str">
        <f ca="1">IF(INDEX(INDIRECT("ALL["&amp;UNTANA7[#Headers]&amp;"]"),rowPointer3)="","",INDEX(INDIRECT("ALL["&amp;UNTANA7[#Headers]&amp;"]"),rowPointer3))</f>
        <v/>
      </c>
      <c r="N524" s="6" t="str">
        <f ca="1">IF(INDEX(INDIRECT("ALL["&amp;UNTANA7[#Headers]&amp;"]"),rowPointer3)="","",INDEX(INDIRECT("ALL["&amp;UNTANA7[#Headers]&amp;"]"),rowPointer3))</f>
        <v/>
      </c>
      <c r="O524" s="9" t="str">
        <f ca="1">IF(INDEX(INDIRECT("ALL["&amp;UNTANA7[#Headers]&amp;"]"),rowPointer3)="","",INDEX(INDIRECT("ALL["&amp;UNTANA7[#Headers]&amp;"]"),rowPointer3))</f>
        <v/>
      </c>
      <c r="P524" s="6" t="str">
        <f ca="1">IF(INDEX(INDIRECT("ALL["&amp;UNTANA7[#Headers]&amp;"]"),rowPointer3)="","",INDEX(INDIRECT("ALL["&amp;UNTANA7[#Headers]&amp;"]"),rowPointer3))</f>
        <v/>
      </c>
      <c r="Q524" s="9" t="str">
        <f ca="1">IF(INDEX(INDIRECT("ALL["&amp;UNTANA7[#Headers]&amp;"]"),rowPointer3)="","",INDEX(INDIRECT("ALL["&amp;UNTANA7[#Headers]&amp;"]"),rowPointer3))</f>
        <v/>
      </c>
      <c r="R524" s="9" t="str">
        <f ca="1">IF(INDEX(INDIRECT("ALL["&amp;UNTANA7[#Headers]&amp;"]"),rowPointer3)="","",INDEX(INDIRECT("ALL["&amp;UNTANA7[#Headers]&amp;"]"),rowPointer3))</f>
        <v/>
      </c>
      <c r="S524" s="6" t="str">
        <f ca="1">IF(INDEX(INDIRECT("ALL["&amp;UNTANA7[#Headers]&amp;"]"),rowPointer3)="","",INDEX(INDIRECT("ALL["&amp;UNTANA7[#Headers]&amp;"]"),rowPointer3))</f>
        <v/>
      </c>
      <c r="T524" s="4" t="str">
        <f ca="1">IF(INDEX(INDIRECT("ALL["&amp;UNTANA7[#Headers]&amp;"]"),rowPointer3)="","",INDEX(INDIRECT("ALL["&amp;UNTANA7[#Headers]&amp;"]"),rowPointer3))</f>
        <v/>
      </c>
      <c r="U524" s="4" t="str">
        <f ca="1">IF(INDEX(INDIRECT("ALL["&amp;UNTANA7[#Headers]&amp;"]"),rowPointer3)="","",INDEX(INDIRECT("ALL["&amp;UNTANA7[#Headers]&amp;"]"),rowPointer3))</f>
        <v/>
      </c>
      <c r="V524" s="9" t="str">
        <f ca="1">IF(INDEX(INDIRECT("ALL["&amp;UNTANA7[#Headers]&amp;"]"),rowPointer3)="","",INDEX(INDIRECT("ALL["&amp;UNTANA7[#Headers]&amp;"]"),rowPointer3))</f>
        <v/>
      </c>
      <c r="W524" s="6" t="str">
        <f ca="1">IF(INDEX(INDIRECT("ALL["&amp;UNTANA7[#Headers]&amp;"]"),rowPointer3)="","",INDEX(INDIRECT("ALL["&amp;UNTANA7[#Headers]&amp;"]"),rowPointer3))</f>
        <v/>
      </c>
    </row>
    <row r="525" spans="1:23" x14ac:dyDescent="0.25">
      <c r="A525" s="7">
        <v>521</v>
      </c>
      <c r="D525" s="6">
        <f t="shared" si="8"/>
        <v>521</v>
      </c>
      <c r="E525" s="6">
        <f ca="1">INDEX(INDIRECT("ALL["&amp;UNTANA7[#Headers]&amp;"]"),rowPointer3)</f>
        <v>95</v>
      </c>
      <c r="F525" s="2" t="str">
        <f ca="1">INDEX(INDIRECT("ALL["&amp;UNTANA7[#Headers]&amp;"]"),rowPointer3)</f>
        <v/>
      </c>
      <c r="G525" s="6" t="str">
        <f ca="1">IF(INDEX(INDIRECT("ALL["&amp;UNTANA7[#Headers]&amp;"]"),rowPointer3)="","",INDEX(INDIRECT("ALL["&amp;UNTANA7[#Headers]&amp;"]"),rowPointer3))</f>
        <v>KENKO SINAR INDONESIA</v>
      </c>
      <c r="H525" s="6" t="str">
        <f ca="1">IF(INDEX(INDIRECT("ALL["&amp;UNTANA7[#Headers]&amp;"]"),rowPointer3)="","",INDEX(INDIRECT("ALL["&amp;UNTANA7[#Headers]&amp;"]"),rowPointer3))</f>
        <v>ARTO MORO</v>
      </c>
      <c r="I525" s="6" t="str">
        <f ca="1">IF(INDEX(INDIRECT("ALL["&amp;UNTANA7[#Headers]&amp;"]"),rowPointer3)="","",INDEX(INDIRECT("ALL["&amp;UNTANA7[#Headers]&amp;"]"),rowPointer3))</f>
        <v>23011110</v>
      </c>
      <c r="J525" s="6" t="str">
        <f ca="1">IF(INDEX(INDIRECT("ALL["&amp;UNTANA7[#Headers]&amp;"]"),rowPointer3)="","",INDEX(INDIRECT("ALL["&amp;UNTANA7[#Headers]&amp;"]"),rowPointer3))</f>
        <v>SA 39546</v>
      </c>
      <c r="K525" s="2">
        <f ca="1">IF(INDEX(INDIRECT("ALL["&amp;UNTANA7[#Headers]&amp;"]"),rowPointer3)="","",INDEX(INDIRECT("ALL["&amp;UNTANA7[#Headers]&amp;"]"),rowPointer3))</f>
        <v>44942</v>
      </c>
      <c r="L525" s="6" t="str">
        <f ca="1">IF(INDEX(INDIRECT("ALL["&amp;UNTANA7[#Headers]&amp;"]"),rowPointer3)="","",INDEX(INDIRECT("ALL["&amp;UNTANA7[#Headers]&amp;"]"),rowPointer3))</f>
        <v/>
      </c>
      <c r="M525" s="6" t="str">
        <f ca="1">IF(INDEX(INDIRECT("ALL["&amp;UNTANA7[#Headers]&amp;"]"),rowPointer3)="","",INDEX(INDIRECT("ALL["&amp;UNTANA7[#Headers]&amp;"]"),rowPointer3))</f>
        <v>KENKO CORRECTION TAPE CT-903 (12M X 5MM)</v>
      </c>
      <c r="N525" s="6">
        <f ca="1">IF(INDEX(INDIRECT("ALL["&amp;UNTANA7[#Headers]&amp;"]"),rowPointer3)="","",INDEX(INDIRECT("ALL["&amp;UNTANA7[#Headers]&amp;"]"),rowPointer3))</f>
        <v>2</v>
      </c>
      <c r="O525" s="9" t="str">
        <f ca="1">IF(INDEX(INDIRECT("ALL["&amp;UNTANA7[#Headers]&amp;"]"),rowPointer3)="","",INDEX(INDIRECT("ALL["&amp;UNTANA7[#Headers]&amp;"]"),rowPointer3))</f>
        <v/>
      </c>
      <c r="P525" s="6" t="str">
        <f ca="1">IF(INDEX(INDIRECT("ALL["&amp;UNTANA7[#Headers]&amp;"]"),rowPointer3)="","",INDEX(INDIRECT("ALL["&amp;UNTANA7[#Headers]&amp;"]"),rowPointer3))</f>
        <v/>
      </c>
      <c r="Q525" s="9" t="str">
        <f ca="1">IF(INDEX(INDIRECT("ALL["&amp;UNTANA7[#Headers]&amp;"]"),rowPointer3)="","",INDEX(INDIRECT("ALL["&amp;UNTANA7[#Headers]&amp;"]"),rowPointer3))</f>
        <v/>
      </c>
      <c r="R525" s="9">
        <f ca="1">IF(INDEX(INDIRECT("ALL["&amp;UNTANA7[#Headers]&amp;"]"),rowPointer3)="","",INDEX(INDIRECT("ALL["&amp;UNTANA7[#Headers]&amp;"]"),rowPointer3))</f>
        <v>3024000</v>
      </c>
      <c r="S525" s="6" t="str">
        <f ca="1">IF(INDEX(INDIRECT("ALL["&amp;UNTANA7[#Headers]&amp;"]"),rowPointer3)="","",INDEX(INDIRECT("ALL["&amp;UNTANA7[#Headers]&amp;"]"),rowPointer3))</f>
        <v/>
      </c>
      <c r="T525" s="4">
        <f ca="1">IF(INDEX(INDIRECT("ALL["&amp;UNTANA7[#Headers]&amp;"]"),rowPointer3)="","",INDEX(INDIRECT("ALL["&amp;UNTANA7[#Headers]&amp;"]"),rowPointer3))</f>
        <v>0.17</v>
      </c>
      <c r="U525" s="4" t="str">
        <f ca="1">IF(INDEX(INDIRECT("ALL["&amp;UNTANA7[#Headers]&amp;"]"),rowPointer3)="","",INDEX(INDIRECT("ALL["&amp;UNTANA7[#Headers]&amp;"]"),rowPointer3))</f>
        <v/>
      </c>
      <c r="V525" s="9" t="str">
        <f ca="1">IF(INDEX(INDIRECT("ALL["&amp;UNTANA7[#Headers]&amp;"]"),rowPointer3)="","",INDEX(INDIRECT("ALL["&amp;UNTANA7[#Headers]&amp;"]"),rowPointer3))</f>
        <v/>
      </c>
      <c r="W525" s="6" t="str">
        <f ca="1">IF(INDEX(INDIRECT("ALL["&amp;UNTANA7[#Headers]&amp;"]"),rowPointer3)="","",INDEX(INDIRECT("ALL["&amp;UNTANA7[#Headers]&amp;"]"),rowPointer3))</f>
        <v/>
      </c>
    </row>
    <row r="526" spans="1:23" x14ac:dyDescent="0.25">
      <c r="A526" s="7">
        <v>522</v>
      </c>
      <c r="D526" s="6">
        <f t="shared" si="8"/>
        <v>522</v>
      </c>
      <c r="E526" s="6" t="str">
        <f ca="1">INDEX(INDIRECT("ALL["&amp;UNTANA7[#Headers]&amp;"]"),rowPointer3)</f>
        <v/>
      </c>
      <c r="F526" s="2" t="str">
        <f ca="1">INDEX(INDIRECT("ALL["&amp;UNTANA7[#Headers]&amp;"]"),rowPointer3)</f>
        <v/>
      </c>
      <c r="G526" s="6" t="str">
        <f ca="1">IF(INDEX(INDIRECT("ALL["&amp;UNTANA7[#Headers]&amp;"]"),rowPointer3)="","",INDEX(INDIRECT("ALL["&amp;UNTANA7[#Headers]&amp;"]"),rowPointer3))</f>
        <v/>
      </c>
      <c r="H526" s="6" t="str">
        <f ca="1">IF(INDEX(INDIRECT("ALL["&amp;UNTANA7[#Headers]&amp;"]"),rowPointer3)="","",INDEX(INDIRECT("ALL["&amp;UNTANA7[#Headers]&amp;"]"),rowPointer3))</f>
        <v/>
      </c>
      <c r="I526" s="6" t="str">
        <f ca="1">IF(INDEX(INDIRECT("ALL["&amp;UNTANA7[#Headers]&amp;"]"),rowPointer3)="","",INDEX(INDIRECT("ALL["&amp;UNTANA7[#Headers]&amp;"]"),rowPointer3))</f>
        <v/>
      </c>
      <c r="J526" s="6" t="str">
        <f ca="1">IF(INDEX(INDIRECT("ALL["&amp;UNTANA7[#Headers]&amp;"]"),rowPointer3)="","",INDEX(INDIRECT("ALL["&amp;UNTANA7[#Headers]&amp;"]"),rowPointer3))</f>
        <v/>
      </c>
      <c r="K526" s="2" t="str">
        <f ca="1">IF(INDEX(INDIRECT("ALL["&amp;UNTANA7[#Headers]&amp;"]"),rowPointer3)="","",INDEX(INDIRECT("ALL["&amp;UNTANA7[#Headers]&amp;"]"),rowPointer3))</f>
        <v/>
      </c>
      <c r="L526" s="6" t="str">
        <f ca="1">IF(INDEX(INDIRECT("ALL["&amp;UNTANA7[#Headers]&amp;"]"),rowPointer3)="","",INDEX(INDIRECT("ALL["&amp;UNTANA7[#Headers]&amp;"]"),rowPointer3))</f>
        <v/>
      </c>
      <c r="M526" s="6" t="str">
        <f ca="1">IF(INDEX(INDIRECT("ALL["&amp;UNTANA7[#Headers]&amp;"]"),rowPointer3)="","",INDEX(INDIRECT("ALL["&amp;UNTANA7[#Headers]&amp;"]"),rowPointer3))</f>
        <v>KENKO GEL PEN EASY GEL BLACK</v>
      </c>
      <c r="N526" s="6">
        <f ca="1">IF(INDEX(INDIRECT("ALL["&amp;UNTANA7[#Headers]&amp;"]"),rowPointer3)="","",INDEX(INDIRECT("ALL["&amp;UNTANA7[#Headers]&amp;"]"),rowPointer3))</f>
        <v>2</v>
      </c>
      <c r="O526" s="9" t="str">
        <f ca="1">IF(INDEX(INDIRECT("ALL["&amp;UNTANA7[#Headers]&amp;"]"),rowPointer3)="","",INDEX(INDIRECT("ALL["&amp;UNTANA7[#Headers]&amp;"]"),rowPointer3))</f>
        <v/>
      </c>
      <c r="P526" s="6" t="str">
        <f ca="1">IF(INDEX(INDIRECT("ALL["&amp;UNTANA7[#Headers]&amp;"]"),rowPointer3)="","",INDEX(INDIRECT("ALL["&amp;UNTANA7[#Headers]&amp;"]"),rowPointer3))</f>
        <v/>
      </c>
      <c r="Q526" s="9" t="str">
        <f ca="1">IF(INDEX(INDIRECT("ALL["&amp;UNTANA7[#Headers]&amp;"]"),rowPointer3)="","",INDEX(INDIRECT("ALL["&amp;UNTANA7[#Headers]&amp;"]"),rowPointer3))</f>
        <v/>
      </c>
      <c r="R526" s="9">
        <f ca="1">IF(INDEX(INDIRECT("ALL["&amp;UNTANA7[#Headers]&amp;"]"),rowPointer3)="","",INDEX(INDIRECT("ALL["&amp;UNTANA7[#Headers]&amp;"]"),rowPointer3))</f>
        <v>3758400</v>
      </c>
      <c r="S526" s="6" t="str">
        <f ca="1">IF(INDEX(INDIRECT("ALL["&amp;UNTANA7[#Headers]&amp;"]"),rowPointer3)="","",INDEX(INDIRECT("ALL["&amp;UNTANA7[#Headers]&amp;"]"),rowPointer3))</f>
        <v/>
      </c>
      <c r="T526" s="4">
        <f ca="1">IF(INDEX(INDIRECT("ALL["&amp;UNTANA7[#Headers]&amp;"]"),rowPointer3)="","",INDEX(INDIRECT("ALL["&amp;UNTANA7[#Headers]&amp;"]"),rowPointer3))</f>
        <v>0.17</v>
      </c>
      <c r="U526" s="4" t="str">
        <f ca="1">IF(INDEX(INDIRECT("ALL["&amp;UNTANA7[#Headers]&amp;"]"),rowPointer3)="","",INDEX(INDIRECT("ALL["&amp;UNTANA7[#Headers]&amp;"]"),rowPointer3))</f>
        <v/>
      </c>
      <c r="V526" s="9" t="str">
        <f ca="1">IF(INDEX(INDIRECT("ALL["&amp;UNTANA7[#Headers]&amp;"]"),rowPointer3)="","",INDEX(INDIRECT("ALL["&amp;UNTANA7[#Headers]&amp;"]"),rowPointer3))</f>
        <v/>
      </c>
      <c r="W526" s="6" t="str">
        <f ca="1">IF(INDEX(INDIRECT("ALL["&amp;UNTANA7[#Headers]&amp;"]"),rowPointer3)="","",INDEX(INDIRECT("ALL["&amp;UNTANA7[#Headers]&amp;"]"),rowPointer3))</f>
        <v/>
      </c>
    </row>
    <row r="527" spans="1:23" x14ac:dyDescent="0.25">
      <c r="A527" s="7">
        <v>523</v>
      </c>
      <c r="D527" s="6">
        <f t="shared" si="8"/>
        <v>523</v>
      </c>
      <c r="E527" s="6" t="str">
        <f ca="1">INDEX(INDIRECT("ALL["&amp;UNTANA7[#Headers]&amp;"]"),rowPointer3)</f>
        <v/>
      </c>
      <c r="F527" s="2" t="str">
        <f ca="1">INDEX(INDIRECT("ALL["&amp;UNTANA7[#Headers]&amp;"]"),rowPointer3)</f>
        <v/>
      </c>
      <c r="G527" s="6" t="str">
        <f ca="1">IF(INDEX(INDIRECT("ALL["&amp;UNTANA7[#Headers]&amp;"]"),rowPointer3)="","",INDEX(INDIRECT("ALL["&amp;UNTANA7[#Headers]&amp;"]"),rowPointer3))</f>
        <v/>
      </c>
      <c r="H527" s="6" t="str">
        <f ca="1">IF(INDEX(INDIRECT("ALL["&amp;UNTANA7[#Headers]&amp;"]"),rowPointer3)="","",INDEX(INDIRECT("ALL["&amp;UNTANA7[#Headers]&amp;"]"),rowPointer3))</f>
        <v/>
      </c>
      <c r="I527" s="6" t="str">
        <f ca="1">IF(INDEX(INDIRECT("ALL["&amp;UNTANA7[#Headers]&amp;"]"),rowPointer3)="","",INDEX(INDIRECT("ALL["&amp;UNTANA7[#Headers]&amp;"]"),rowPointer3))</f>
        <v/>
      </c>
      <c r="J527" s="6" t="str">
        <f ca="1">IF(INDEX(INDIRECT("ALL["&amp;UNTANA7[#Headers]&amp;"]"),rowPointer3)="","",INDEX(INDIRECT("ALL["&amp;UNTANA7[#Headers]&amp;"]"),rowPointer3))</f>
        <v/>
      </c>
      <c r="K527" s="2" t="str">
        <f ca="1">IF(INDEX(INDIRECT("ALL["&amp;UNTANA7[#Headers]&amp;"]"),rowPointer3)="","",INDEX(INDIRECT("ALL["&amp;UNTANA7[#Headers]&amp;"]"),rowPointer3))</f>
        <v/>
      </c>
      <c r="L527" s="6" t="str">
        <f ca="1">IF(INDEX(INDIRECT("ALL["&amp;UNTANA7[#Headers]&amp;"]"),rowPointer3)="","",INDEX(INDIRECT("ALL["&amp;UNTANA7[#Headers]&amp;"]"),rowPointer3))</f>
        <v/>
      </c>
      <c r="M527" s="6" t="str">
        <f ca="1">IF(INDEX(INDIRECT("ALL["&amp;UNTANA7[#Headers]&amp;"]"),rowPointer3)="","",INDEX(INDIRECT("ALL["&amp;UNTANA7[#Headers]&amp;"]"),rowPointer3))</f>
        <v/>
      </c>
      <c r="N527" s="6" t="str">
        <f ca="1">IF(INDEX(INDIRECT("ALL["&amp;UNTANA7[#Headers]&amp;"]"),rowPointer3)="","",INDEX(INDIRECT("ALL["&amp;UNTANA7[#Headers]&amp;"]"),rowPointer3))</f>
        <v/>
      </c>
      <c r="O527" s="9" t="str">
        <f ca="1">IF(INDEX(INDIRECT("ALL["&amp;UNTANA7[#Headers]&amp;"]"),rowPointer3)="","",INDEX(INDIRECT("ALL["&amp;UNTANA7[#Headers]&amp;"]"),rowPointer3))</f>
        <v/>
      </c>
      <c r="P527" s="6" t="str">
        <f ca="1">IF(INDEX(INDIRECT("ALL["&amp;UNTANA7[#Headers]&amp;"]"),rowPointer3)="","",INDEX(INDIRECT("ALL["&amp;UNTANA7[#Headers]&amp;"]"),rowPointer3))</f>
        <v/>
      </c>
      <c r="Q527" s="9" t="str">
        <f ca="1">IF(INDEX(INDIRECT("ALL["&amp;UNTANA7[#Headers]&amp;"]"),rowPointer3)="","",INDEX(INDIRECT("ALL["&amp;UNTANA7[#Headers]&amp;"]"),rowPointer3))</f>
        <v/>
      </c>
      <c r="R527" s="9" t="str">
        <f ca="1">IF(INDEX(INDIRECT("ALL["&amp;UNTANA7[#Headers]&amp;"]"),rowPointer3)="","",INDEX(INDIRECT("ALL["&amp;UNTANA7[#Headers]&amp;"]"),rowPointer3))</f>
        <v/>
      </c>
      <c r="S527" s="6" t="str">
        <f ca="1">IF(INDEX(INDIRECT("ALL["&amp;UNTANA7[#Headers]&amp;"]"),rowPointer3)="","",INDEX(INDIRECT("ALL["&amp;UNTANA7[#Headers]&amp;"]"),rowPointer3))</f>
        <v/>
      </c>
      <c r="T527" s="4" t="str">
        <f ca="1">IF(INDEX(INDIRECT("ALL["&amp;UNTANA7[#Headers]&amp;"]"),rowPointer3)="","",INDEX(INDIRECT("ALL["&amp;UNTANA7[#Headers]&amp;"]"),rowPointer3))</f>
        <v/>
      </c>
      <c r="U527" s="4" t="str">
        <f ca="1">IF(INDEX(INDIRECT("ALL["&amp;UNTANA7[#Headers]&amp;"]"),rowPointer3)="","",INDEX(INDIRECT("ALL["&amp;UNTANA7[#Headers]&amp;"]"),rowPointer3))</f>
        <v/>
      </c>
      <c r="V527" s="9" t="str">
        <f ca="1">IF(INDEX(INDIRECT("ALL["&amp;UNTANA7[#Headers]&amp;"]"),rowPointer3)="","",INDEX(INDIRECT("ALL["&amp;UNTANA7[#Headers]&amp;"]"),rowPointer3))</f>
        <v/>
      </c>
      <c r="W527" s="6" t="str">
        <f ca="1">IF(INDEX(INDIRECT("ALL["&amp;UNTANA7[#Headers]&amp;"]"),rowPointer3)="","",INDEX(INDIRECT("ALL["&amp;UNTANA7[#Headers]&amp;"]"),rowPointer3))</f>
        <v/>
      </c>
    </row>
    <row r="528" spans="1:23" x14ac:dyDescent="0.25">
      <c r="A528" s="7">
        <v>524</v>
      </c>
      <c r="D528" s="6">
        <f t="shared" si="8"/>
        <v>524</v>
      </c>
      <c r="E528" s="6">
        <f ca="1">INDEX(INDIRECT("ALL["&amp;UNTANA7[#Headers]&amp;"]"),rowPointer3)</f>
        <v>96</v>
      </c>
      <c r="F528" s="2" t="str">
        <f ca="1">INDEX(INDIRECT("ALL["&amp;UNTANA7[#Headers]&amp;"]"),rowPointer3)</f>
        <v/>
      </c>
      <c r="G528" s="6" t="str">
        <f ca="1">IF(INDEX(INDIRECT("ALL["&amp;UNTANA7[#Headers]&amp;"]"),rowPointer3)="","",INDEX(INDIRECT("ALL["&amp;UNTANA7[#Headers]&amp;"]"),rowPointer3))</f>
        <v>JEFFRY</v>
      </c>
      <c r="H528" s="6" t="str">
        <f ca="1">IF(INDEX(INDIRECT("ALL["&amp;UNTANA7[#Headers]&amp;"]"),rowPointer3)="","",INDEX(INDIRECT("ALL["&amp;UNTANA7[#Headers]&amp;"]"),rowPointer3))</f>
        <v>UNTANA</v>
      </c>
      <c r="I528" s="6" t="str">
        <f ca="1">IF(INDEX(INDIRECT("ALL["&amp;UNTANA7[#Headers]&amp;"]"),rowPointer3)="","",INDEX(INDIRECT("ALL["&amp;UNTANA7[#Headers]&amp;"]"),rowPointer3))</f>
        <v/>
      </c>
      <c r="J528" s="6" t="str">
        <f ca="1">IF(INDEX(INDIRECT("ALL["&amp;UNTANA7[#Headers]&amp;"]"),rowPointer3)="","",INDEX(INDIRECT("ALL["&amp;UNTANA7[#Headers]&amp;"]"),rowPointer3))</f>
        <v/>
      </c>
      <c r="K528" s="2">
        <f ca="1">IF(INDEX(INDIRECT("ALL["&amp;UNTANA7[#Headers]&amp;"]"),rowPointer3)="","",INDEX(INDIRECT("ALL["&amp;UNTANA7[#Headers]&amp;"]"),rowPointer3))</f>
        <v>44944</v>
      </c>
      <c r="L528" s="6" t="str">
        <f ca="1">IF(INDEX(INDIRECT("ALL["&amp;UNTANA7[#Headers]&amp;"]"),rowPointer3)="","",INDEX(INDIRECT("ALL["&amp;UNTANA7[#Headers]&amp;"]"),rowPointer3))</f>
        <v/>
      </c>
      <c r="M528" s="6" t="str">
        <f ca="1">IF(INDEX(INDIRECT("ALL["&amp;UNTANA7[#Headers]&amp;"]"),rowPointer3)="","",INDEX(INDIRECT("ALL["&amp;UNTANA7[#Headers]&amp;"]"),rowPointer3))</f>
        <v>KARET PENTIL SUPER LEGENDA</v>
      </c>
      <c r="N528" s="6">
        <f ca="1">IF(INDEX(INDIRECT("ALL["&amp;UNTANA7[#Headers]&amp;"]"),rowPointer3)="","",INDEX(INDIRECT("ALL["&amp;UNTANA7[#Headers]&amp;"]"),rowPointer3))</f>
        <v>5</v>
      </c>
      <c r="O528" s="9">
        <f ca="1">IF(INDEX(INDIRECT("ALL["&amp;UNTANA7[#Headers]&amp;"]"),rowPointer3)="","",INDEX(INDIRECT("ALL["&amp;UNTANA7[#Headers]&amp;"]"),rowPointer3))</f>
        <v>3000</v>
      </c>
      <c r="P528" s="6" t="str">
        <f ca="1">IF(INDEX(INDIRECT("ALL["&amp;UNTANA7[#Headers]&amp;"]"),rowPointer3)="","",INDEX(INDIRECT("ALL["&amp;UNTANA7[#Headers]&amp;"]"),rowPointer3))</f>
        <v>BOX</v>
      </c>
      <c r="Q528" s="9">
        <f ca="1">IF(INDEX(INDIRECT("ALL["&amp;UNTANA7[#Headers]&amp;"]"),rowPointer3)="","",INDEX(INDIRECT("ALL["&amp;UNTANA7[#Headers]&amp;"]"),rowPointer3))</f>
        <v>4900</v>
      </c>
      <c r="R528" s="9" t="str">
        <f ca="1">IF(INDEX(INDIRECT("ALL["&amp;UNTANA7[#Headers]&amp;"]"),rowPointer3)="","",INDEX(INDIRECT("ALL["&amp;UNTANA7[#Headers]&amp;"]"),rowPointer3))</f>
        <v/>
      </c>
      <c r="S528" s="6" t="str">
        <f ca="1">IF(INDEX(INDIRECT("ALL["&amp;UNTANA7[#Headers]&amp;"]"),rowPointer3)="","",INDEX(INDIRECT("ALL["&amp;UNTANA7[#Headers]&amp;"]"),rowPointer3))</f>
        <v>600 BOX</v>
      </c>
      <c r="T528" s="4">
        <f ca="1">IF(INDEX(INDIRECT("ALL["&amp;UNTANA7[#Headers]&amp;"]"),rowPointer3)="","",INDEX(INDIRECT("ALL["&amp;UNTANA7[#Headers]&amp;"]"),rowPointer3))</f>
        <v>0.05</v>
      </c>
      <c r="U528" s="4" t="str">
        <f ca="1">IF(INDEX(INDIRECT("ALL["&amp;UNTANA7[#Headers]&amp;"]"),rowPointer3)="","",INDEX(INDIRECT("ALL["&amp;UNTANA7[#Headers]&amp;"]"),rowPointer3))</f>
        <v/>
      </c>
      <c r="V528" s="9" t="str">
        <f ca="1">IF(INDEX(INDIRECT("ALL["&amp;UNTANA7[#Headers]&amp;"]"),rowPointer3)="","",INDEX(INDIRECT("ALL["&amp;UNTANA7[#Headers]&amp;"]"),rowPointer3))</f>
        <v/>
      </c>
      <c r="W528" s="6" t="str">
        <f ca="1">IF(INDEX(INDIRECT("ALL["&amp;UNTANA7[#Headers]&amp;"]"),rowPointer3)="","",INDEX(INDIRECT("ALL["&amp;UNTANA7[#Headers]&amp;"]"),rowPointer3))</f>
        <v>DISKON CASHH 5%</v>
      </c>
    </row>
    <row r="529" spans="1:23" x14ac:dyDescent="0.25">
      <c r="A529" s="7">
        <v>525</v>
      </c>
      <c r="D529" s="6">
        <f t="shared" si="8"/>
        <v>525</v>
      </c>
      <c r="E529" s="6" t="str">
        <f ca="1">INDEX(INDIRECT("ALL["&amp;UNTANA7[#Headers]&amp;"]"),rowPointer3)</f>
        <v/>
      </c>
      <c r="F529" s="2" t="str">
        <f ca="1">INDEX(INDIRECT("ALL["&amp;UNTANA7[#Headers]&amp;"]"),rowPointer3)</f>
        <v/>
      </c>
      <c r="G529" s="6" t="str">
        <f ca="1">IF(INDEX(INDIRECT("ALL["&amp;UNTANA7[#Headers]&amp;"]"),rowPointer3)="","",INDEX(INDIRECT("ALL["&amp;UNTANA7[#Headers]&amp;"]"),rowPointer3))</f>
        <v/>
      </c>
      <c r="H529" s="6" t="str">
        <f ca="1">IF(INDEX(INDIRECT("ALL["&amp;UNTANA7[#Headers]&amp;"]"),rowPointer3)="","",INDEX(INDIRECT("ALL["&amp;UNTANA7[#Headers]&amp;"]"),rowPointer3))</f>
        <v/>
      </c>
      <c r="I529" s="6" t="str">
        <f ca="1">IF(INDEX(INDIRECT("ALL["&amp;UNTANA7[#Headers]&amp;"]"),rowPointer3)="","",INDEX(INDIRECT("ALL["&amp;UNTANA7[#Headers]&amp;"]"),rowPointer3))</f>
        <v/>
      </c>
      <c r="J529" s="6" t="str">
        <f ca="1">IF(INDEX(INDIRECT("ALL["&amp;UNTANA7[#Headers]&amp;"]"),rowPointer3)="","",INDEX(INDIRECT("ALL["&amp;UNTANA7[#Headers]&amp;"]"),rowPointer3))</f>
        <v/>
      </c>
      <c r="K529" s="2" t="str">
        <f ca="1">IF(INDEX(INDIRECT("ALL["&amp;UNTANA7[#Headers]&amp;"]"),rowPointer3)="","",INDEX(INDIRECT("ALL["&amp;UNTANA7[#Headers]&amp;"]"),rowPointer3))</f>
        <v/>
      </c>
      <c r="L529" s="6" t="str">
        <f ca="1">IF(INDEX(INDIRECT("ALL["&amp;UNTANA7[#Headers]&amp;"]"),rowPointer3)="","",INDEX(INDIRECT("ALL["&amp;UNTANA7[#Headers]&amp;"]"),rowPointer3))</f>
        <v/>
      </c>
      <c r="M529" s="6" t="str">
        <f ca="1">IF(INDEX(INDIRECT("ALL["&amp;UNTANA7[#Headers]&amp;"]"),rowPointer3)="","",INDEX(INDIRECT("ALL["&amp;UNTANA7[#Headers]&amp;"]"),rowPointer3))</f>
        <v/>
      </c>
      <c r="N529" s="6" t="str">
        <f ca="1">IF(INDEX(INDIRECT("ALL["&amp;UNTANA7[#Headers]&amp;"]"),rowPointer3)="","",INDEX(INDIRECT("ALL["&amp;UNTANA7[#Headers]&amp;"]"),rowPointer3))</f>
        <v/>
      </c>
      <c r="O529" s="9" t="str">
        <f ca="1">IF(INDEX(INDIRECT("ALL["&amp;UNTANA7[#Headers]&amp;"]"),rowPointer3)="","",INDEX(INDIRECT("ALL["&amp;UNTANA7[#Headers]&amp;"]"),rowPointer3))</f>
        <v/>
      </c>
      <c r="P529" s="6" t="str">
        <f ca="1">IF(INDEX(INDIRECT("ALL["&amp;UNTANA7[#Headers]&amp;"]"),rowPointer3)="","",INDEX(INDIRECT("ALL["&amp;UNTANA7[#Headers]&amp;"]"),rowPointer3))</f>
        <v/>
      </c>
      <c r="Q529" s="9" t="str">
        <f ca="1">IF(INDEX(INDIRECT("ALL["&amp;UNTANA7[#Headers]&amp;"]"),rowPointer3)="","",INDEX(INDIRECT("ALL["&amp;UNTANA7[#Headers]&amp;"]"),rowPointer3))</f>
        <v/>
      </c>
      <c r="R529" s="9" t="str">
        <f ca="1">IF(INDEX(INDIRECT("ALL["&amp;UNTANA7[#Headers]&amp;"]"),rowPointer3)="","",INDEX(INDIRECT("ALL["&amp;UNTANA7[#Headers]&amp;"]"),rowPointer3))</f>
        <v/>
      </c>
      <c r="S529" s="6" t="str">
        <f ca="1">IF(INDEX(INDIRECT("ALL["&amp;UNTANA7[#Headers]&amp;"]"),rowPointer3)="","",INDEX(INDIRECT("ALL["&amp;UNTANA7[#Headers]&amp;"]"),rowPointer3))</f>
        <v/>
      </c>
      <c r="T529" s="4" t="str">
        <f ca="1">IF(INDEX(INDIRECT("ALL["&amp;UNTANA7[#Headers]&amp;"]"),rowPointer3)="","",INDEX(INDIRECT("ALL["&amp;UNTANA7[#Headers]&amp;"]"),rowPointer3))</f>
        <v/>
      </c>
      <c r="U529" s="4" t="str">
        <f ca="1">IF(INDEX(INDIRECT("ALL["&amp;UNTANA7[#Headers]&amp;"]"),rowPointer3)="","",INDEX(INDIRECT("ALL["&amp;UNTANA7[#Headers]&amp;"]"),rowPointer3))</f>
        <v/>
      </c>
      <c r="V529" s="9" t="str">
        <f ca="1">IF(INDEX(INDIRECT("ALL["&amp;UNTANA7[#Headers]&amp;"]"),rowPointer3)="","",INDEX(INDIRECT("ALL["&amp;UNTANA7[#Headers]&amp;"]"),rowPointer3))</f>
        <v/>
      </c>
      <c r="W529" s="6" t="str">
        <f ca="1">IF(INDEX(INDIRECT("ALL["&amp;UNTANA7[#Headers]&amp;"]"),rowPointer3)="","",INDEX(INDIRECT("ALL["&amp;UNTANA7[#Headers]&amp;"]"),rowPointer3))</f>
        <v/>
      </c>
    </row>
    <row r="530" spans="1:23" x14ac:dyDescent="0.25">
      <c r="A530" s="7">
        <v>526</v>
      </c>
      <c r="D530" s="6">
        <f t="shared" si="8"/>
        <v>526</v>
      </c>
      <c r="E530" s="6">
        <f ca="1">INDEX(INDIRECT("ALL["&amp;UNTANA7[#Headers]&amp;"]"),rowPointer3)</f>
        <v>97</v>
      </c>
      <c r="F530" s="2" t="str">
        <f ca="1">INDEX(INDIRECT("ALL["&amp;UNTANA7[#Headers]&amp;"]"),rowPointer3)</f>
        <v/>
      </c>
      <c r="G530" s="6" t="str">
        <f ca="1">IF(INDEX(INDIRECT("ALL["&amp;UNTANA7[#Headers]&amp;"]"),rowPointer3)="","",INDEX(INDIRECT("ALL["&amp;UNTANA7[#Headers]&amp;"]"),rowPointer3))</f>
        <v>DUTA BAHAGIA</v>
      </c>
      <c r="H530" s="6" t="str">
        <f ca="1">IF(INDEX(INDIRECT("ALL["&amp;UNTANA7[#Headers]&amp;"]"),rowPointer3)="","",INDEX(INDIRECT("ALL["&amp;UNTANA7[#Headers]&amp;"]"),rowPointer3))</f>
        <v>UNTANA</v>
      </c>
      <c r="I530" s="6" t="str">
        <f ca="1">IF(INDEX(INDIRECT("ALL["&amp;UNTANA7[#Headers]&amp;"]"),rowPointer3)="","",INDEX(INDIRECT("ALL["&amp;UNTANA7[#Headers]&amp;"]"),rowPointer3))</f>
        <v>DHM/ 006/ 01-23C</v>
      </c>
      <c r="J530" s="6" t="str">
        <f ca="1">IF(INDEX(INDIRECT("ALL["&amp;UNTANA7[#Headers]&amp;"]"),rowPointer3)="","",INDEX(INDIRECT("ALL["&amp;UNTANA7[#Headers]&amp;"]"),rowPointer3))</f>
        <v/>
      </c>
      <c r="K530" s="2">
        <f ca="1">IF(INDEX(INDIRECT("ALL["&amp;UNTANA7[#Headers]&amp;"]"),rowPointer3)="","",INDEX(INDIRECT("ALL["&amp;UNTANA7[#Headers]&amp;"]"),rowPointer3))</f>
        <v>44942</v>
      </c>
      <c r="L530" s="6" t="str">
        <f ca="1">IF(INDEX(INDIRECT("ALL["&amp;UNTANA7[#Headers]&amp;"]"),rowPointer3)="","",INDEX(INDIRECT("ALL["&amp;UNTANA7[#Headers]&amp;"]"),rowPointer3))</f>
        <v/>
      </c>
      <c r="M530" s="6" t="str">
        <f ca="1">IF(INDEX(INDIRECT("ALL["&amp;UNTANA7[#Headers]&amp;"]"),rowPointer3)="","",INDEX(INDIRECT("ALL["&amp;UNTANA7[#Headers]&amp;"]"),rowPointer3))</f>
        <v>BINDER NOTE FPHY 001-B5-60</v>
      </c>
      <c r="N530" s="6">
        <f ca="1">IF(INDEX(INDIRECT("ALL["&amp;UNTANA7[#Headers]&amp;"]"),rowPointer3)="","",INDEX(INDIRECT("ALL["&amp;UNTANA7[#Headers]&amp;"]"),rowPointer3))</f>
        <v>3</v>
      </c>
      <c r="O530" s="9">
        <f ca="1">IF(INDEX(INDIRECT("ALL["&amp;UNTANA7[#Headers]&amp;"]"),rowPointer3)="","",INDEX(INDIRECT("ALL["&amp;UNTANA7[#Headers]&amp;"]"),rowPointer3))</f>
        <v>216</v>
      </c>
      <c r="P530" s="6" t="str">
        <f ca="1">IF(INDEX(INDIRECT("ALL["&amp;UNTANA7[#Headers]&amp;"]"),rowPointer3)="","",INDEX(INDIRECT("ALL["&amp;UNTANA7[#Headers]&amp;"]"),rowPointer3))</f>
        <v>PCS</v>
      </c>
      <c r="Q530" s="9">
        <f ca="1">IF(INDEX(INDIRECT("ALL["&amp;UNTANA7[#Headers]&amp;"]"),rowPointer3)="","",INDEX(INDIRECT("ALL["&amp;UNTANA7[#Headers]&amp;"]"),rowPointer3))</f>
        <v>27300</v>
      </c>
      <c r="R530" s="9" t="str">
        <f ca="1">IF(INDEX(INDIRECT("ALL["&amp;UNTANA7[#Headers]&amp;"]"),rowPointer3)="","",INDEX(INDIRECT("ALL["&amp;UNTANA7[#Headers]&amp;"]"),rowPointer3))</f>
        <v/>
      </c>
      <c r="S530" s="6" t="str">
        <f ca="1">IF(INDEX(INDIRECT("ALL["&amp;UNTANA7[#Headers]&amp;"]"),rowPointer3)="","",INDEX(INDIRECT("ALL["&amp;UNTANA7[#Headers]&amp;"]"),rowPointer3))</f>
        <v>72 PCS</v>
      </c>
      <c r="T530" s="4" t="str">
        <f ca="1">IF(INDEX(INDIRECT("ALL["&amp;UNTANA7[#Headers]&amp;"]"),rowPointer3)="","",INDEX(INDIRECT("ALL["&amp;UNTANA7[#Headers]&amp;"]"),rowPointer3))</f>
        <v/>
      </c>
      <c r="U530" s="4" t="str">
        <f ca="1">IF(INDEX(INDIRECT("ALL["&amp;UNTANA7[#Headers]&amp;"]"),rowPointer3)="","",INDEX(INDIRECT("ALL["&amp;UNTANA7[#Headers]&amp;"]"),rowPointer3))</f>
        <v/>
      </c>
      <c r="V530" s="9" t="str">
        <f ca="1">IF(INDEX(INDIRECT("ALL["&amp;UNTANA7[#Headers]&amp;"]"),rowPointer3)="","",INDEX(INDIRECT("ALL["&amp;UNTANA7[#Headers]&amp;"]"),rowPointer3))</f>
        <v/>
      </c>
      <c r="W530" s="6" t="str">
        <f ca="1">IF(INDEX(INDIRECT("ALL["&amp;UNTANA7[#Headers]&amp;"]"),rowPointer3)="","",INDEX(INDIRECT("ALL["&amp;UNTANA7[#Headers]&amp;"]"),rowPointer3))</f>
        <v/>
      </c>
    </row>
    <row r="531" spans="1:23" x14ac:dyDescent="0.25">
      <c r="A531" s="7">
        <v>527</v>
      </c>
      <c r="D531" s="6">
        <f t="shared" si="8"/>
        <v>527</v>
      </c>
      <c r="E531" s="6" t="str">
        <f ca="1">INDEX(INDIRECT("ALL["&amp;UNTANA7[#Headers]&amp;"]"),rowPointer3)</f>
        <v/>
      </c>
      <c r="F531" s="2" t="str">
        <f ca="1">INDEX(INDIRECT("ALL["&amp;UNTANA7[#Headers]&amp;"]"),rowPointer3)</f>
        <v/>
      </c>
      <c r="G531" s="6" t="str">
        <f ca="1">IF(INDEX(INDIRECT("ALL["&amp;UNTANA7[#Headers]&amp;"]"),rowPointer3)="","",INDEX(INDIRECT("ALL["&amp;UNTANA7[#Headers]&amp;"]"),rowPointer3))</f>
        <v/>
      </c>
      <c r="H531" s="6" t="str">
        <f ca="1">IF(INDEX(INDIRECT("ALL["&amp;UNTANA7[#Headers]&amp;"]"),rowPointer3)="","",INDEX(INDIRECT("ALL["&amp;UNTANA7[#Headers]&amp;"]"),rowPointer3))</f>
        <v/>
      </c>
      <c r="I531" s="6" t="str">
        <f ca="1">IF(INDEX(INDIRECT("ALL["&amp;UNTANA7[#Headers]&amp;"]"),rowPointer3)="","",INDEX(INDIRECT("ALL["&amp;UNTANA7[#Headers]&amp;"]"),rowPointer3))</f>
        <v/>
      </c>
      <c r="J531" s="6" t="str">
        <f ca="1">IF(INDEX(INDIRECT("ALL["&amp;UNTANA7[#Headers]&amp;"]"),rowPointer3)="","",INDEX(INDIRECT("ALL["&amp;UNTANA7[#Headers]&amp;"]"),rowPointer3))</f>
        <v/>
      </c>
      <c r="K531" s="2" t="str">
        <f ca="1">IF(INDEX(INDIRECT("ALL["&amp;UNTANA7[#Headers]&amp;"]"),rowPointer3)="","",INDEX(INDIRECT("ALL["&amp;UNTANA7[#Headers]&amp;"]"),rowPointer3))</f>
        <v/>
      </c>
      <c r="L531" s="6" t="str">
        <f ca="1">IF(INDEX(INDIRECT("ALL["&amp;UNTANA7[#Headers]&amp;"]"),rowPointer3)="","",INDEX(INDIRECT("ALL["&amp;UNTANA7[#Headers]&amp;"]"),rowPointer3))</f>
        <v/>
      </c>
      <c r="M531" s="6" t="str">
        <f ca="1">IF(INDEX(INDIRECT("ALL["&amp;UNTANA7[#Headers]&amp;"]"),rowPointer3)="","",INDEX(INDIRECT("ALL["&amp;UNTANA7[#Headers]&amp;"]"),rowPointer3))</f>
        <v/>
      </c>
      <c r="N531" s="6" t="str">
        <f ca="1">IF(INDEX(INDIRECT("ALL["&amp;UNTANA7[#Headers]&amp;"]"),rowPointer3)="","",INDEX(INDIRECT("ALL["&amp;UNTANA7[#Headers]&amp;"]"),rowPointer3))</f>
        <v/>
      </c>
      <c r="O531" s="9" t="str">
        <f ca="1">IF(INDEX(INDIRECT("ALL["&amp;UNTANA7[#Headers]&amp;"]"),rowPointer3)="","",INDEX(INDIRECT("ALL["&amp;UNTANA7[#Headers]&amp;"]"),rowPointer3))</f>
        <v/>
      </c>
      <c r="P531" s="6" t="str">
        <f ca="1">IF(INDEX(INDIRECT("ALL["&amp;UNTANA7[#Headers]&amp;"]"),rowPointer3)="","",INDEX(INDIRECT("ALL["&amp;UNTANA7[#Headers]&amp;"]"),rowPointer3))</f>
        <v/>
      </c>
      <c r="Q531" s="9" t="str">
        <f ca="1">IF(INDEX(INDIRECT("ALL["&amp;UNTANA7[#Headers]&amp;"]"),rowPointer3)="","",INDEX(INDIRECT("ALL["&amp;UNTANA7[#Headers]&amp;"]"),rowPointer3))</f>
        <v/>
      </c>
      <c r="R531" s="9" t="str">
        <f ca="1">IF(INDEX(INDIRECT("ALL["&amp;UNTANA7[#Headers]&amp;"]"),rowPointer3)="","",INDEX(INDIRECT("ALL["&amp;UNTANA7[#Headers]&amp;"]"),rowPointer3))</f>
        <v/>
      </c>
      <c r="S531" s="6" t="str">
        <f ca="1">IF(INDEX(INDIRECT("ALL["&amp;UNTANA7[#Headers]&amp;"]"),rowPointer3)="","",INDEX(INDIRECT("ALL["&amp;UNTANA7[#Headers]&amp;"]"),rowPointer3))</f>
        <v/>
      </c>
      <c r="T531" s="4" t="str">
        <f ca="1">IF(INDEX(INDIRECT("ALL["&amp;UNTANA7[#Headers]&amp;"]"),rowPointer3)="","",INDEX(INDIRECT("ALL["&amp;UNTANA7[#Headers]&amp;"]"),rowPointer3))</f>
        <v/>
      </c>
      <c r="U531" s="4" t="str">
        <f ca="1">IF(INDEX(INDIRECT("ALL["&amp;UNTANA7[#Headers]&amp;"]"),rowPointer3)="","",INDEX(INDIRECT("ALL["&amp;UNTANA7[#Headers]&amp;"]"),rowPointer3))</f>
        <v/>
      </c>
      <c r="V531" s="9" t="str">
        <f ca="1">IF(INDEX(INDIRECT("ALL["&amp;UNTANA7[#Headers]&amp;"]"),rowPointer3)="","",INDEX(INDIRECT("ALL["&amp;UNTANA7[#Headers]&amp;"]"),rowPointer3))</f>
        <v/>
      </c>
      <c r="W531" s="6" t="str">
        <f ca="1">IF(INDEX(INDIRECT("ALL["&amp;UNTANA7[#Headers]&amp;"]"),rowPointer3)="","",INDEX(INDIRECT("ALL["&amp;UNTANA7[#Headers]&amp;"]"),rowPointer3))</f>
        <v/>
      </c>
    </row>
    <row r="532" spans="1:23" x14ac:dyDescent="0.25">
      <c r="A532" s="7">
        <v>528</v>
      </c>
      <c r="D532" s="6">
        <f t="shared" si="8"/>
        <v>528</v>
      </c>
      <c r="E532" s="6">
        <f ca="1">INDEX(INDIRECT("ALL["&amp;UNTANA7[#Headers]&amp;"]"),rowPointer3)</f>
        <v>98</v>
      </c>
      <c r="F532" s="2" t="str">
        <f ca="1">INDEX(INDIRECT("ALL["&amp;UNTANA7[#Headers]&amp;"]"),rowPointer3)</f>
        <v/>
      </c>
      <c r="G532" s="6" t="str">
        <f ca="1">IF(INDEX(INDIRECT("ALL["&amp;UNTANA7[#Headers]&amp;"]"),rowPointer3)="","",INDEX(INDIRECT("ALL["&amp;UNTANA7[#Headers]&amp;"]"),rowPointer3))</f>
        <v>DUTA BAHAGIA</v>
      </c>
      <c r="H532" s="6" t="str">
        <f ca="1">IF(INDEX(INDIRECT("ALL["&amp;UNTANA7[#Headers]&amp;"]"),rowPointer3)="","",INDEX(INDIRECT("ALL["&amp;UNTANA7[#Headers]&amp;"]"),rowPointer3))</f>
        <v>UNTANA</v>
      </c>
      <c r="I532" s="6" t="str">
        <f ca="1">IF(INDEX(INDIRECT("ALL["&amp;UNTANA7[#Headers]&amp;"]"),rowPointer3)="","",INDEX(INDIRECT("ALL["&amp;UNTANA7[#Headers]&amp;"]"),rowPointer3))</f>
        <v>DHM/ 05/ 01-23C</v>
      </c>
      <c r="J532" s="6" t="str">
        <f ca="1">IF(INDEX(INDIRECT("ALL["&amp;UNTANA7[#Headers]&amp;"]"),rowPointer3)="","",INDEX(INDIRECT("ALL["&amp;UNTANA7[#Headers]&amp;"]"),rowPointer3))</f>
        <v/>
      </c>
      <c r="K532" s="2">
        <f ca="1">IF(INDEX(INDIRECT("ALL["&amp;UNTANA7[#Headers]&amp;"]"),rowPointer3)="","",INDEX(INDIRECT("ALL["&amp;UNTANA7[#Headers]&amp;"]"),rowPointer3))</f>
        <v>44942</v>
      </c>
      <c r="L532" s="6" t="str">
        <f ca="1">IF(INDEX(INDIRECT("ALL["&amp;UNTANA7[#Headers]&amp;"]"),rowPointer3)="","",INDEX(INDIRECT("ALL["&amp;UNTANA7[#Headers]&amp;"]"),rowPointer3))</f>
        <v/>
      </c>
      <c r="M532" s="6" t="str">
        <f ca="1">IF(INDEX(INDIRECT("ALL["&amp;UNTANA7[#Headers]&amp;"]"),rowPointer3)="","",INDEX(INDIRECT("ALL["&amp;UNTANA7[#Headers]&amp;"]"),rowPointer3))</f>
        <v>BINDER NOTE FPHY001-A5-50</v>
      </c>
      <c r="N532" s="6">
        <f ca="1">IF(INDEX(INDIRECT("ALL["&amp;UNTANA7[#Headers]&amp;"]"),rowPointer3)="","",INDEX(INDIRECT("ALL["&amp;UNTANA7[#Headers]&amp;"]"),rowPointer3))</f>
        <v>12</v>
      </c>
      <c r="O532" s="9">
        <f ca="1">IF(INDEX(INDIRECT("ALL["&amp;UNTANA7[#Headers]&amp;"]"),rowPointer3)="","",INDEX(INDIRECT("ALL["&amp;UNTANA7[#Headers]&amp;"]"),rowPointer3))</f>
        <v>1152</v>
      </c>
      <c r="P532" s="6" t="str">
        <f ca="1">IF(INDEX(INDIRECT("ALL["&amp;UNTANA7[#Headers]&amp;"]"),rowPointer3)="","",INDEX(INDIRECT("ALL["&amp;UNTANA7[#Headers]&amp;"]"),rowPointer3))</f>
        <v>PCS</v>
      </c>
      <c r="Q532" s="9">
        <f ca="1">IF(INDEX(INDIRECT("ALL["&amp;UNTANA7[#Headers]&amp;"]"),rowPointer3)="","",INDEX(INDIRECT("ALL["&amp;UNTANA7[#Headers]&amp;"]"),rowPointer3))</f>
        <v>20475</v>
      </c>
      <c r="R532" s="9" t="str">
        <f ca="1">IF(INDEX(INDIRECT("ALL["&amp;UNTANA7[#Headers]&amp;"]"),rowPointer3)="","",INDEX(INDIRECT("ALL["&amp;UNTANA7[#Headers]&amp;"]"),rowPointer3))</f>
        <v/>
      </c>
      <c r="S532" s="6" t="str">
        <f ca="1">IF(INDEX(INDIRECT("ALL["&amp;UNTANA7[#Headers]&amp;"]"),rowPointer3)="","",INDEX(INDIRECT("ALL["&amp;UNTANA7[#Headers]&amp;"]"),rowPointer3))</f>
        <v>96 PCS</v>
      </c>
      <c r="T532" s="4" t="str">
        <f ca="1">IF(INDEX(INDIRECT("ALL["&amp;UNTANA7[#Headers]&amp;"]"),rowPointer3)="","",INDEX(INDIRECT("ALL["&amp;UNTANA7[#Headers]&amp;"]"),rowPointer3))</f>
        <v/>
      </c>
      <c r="U532" s="4" t="str">
        <f ca="1">IF(INDEX(INDIRECT("ALL["&amp;UNTANA7[#Headers]&amp;"]"),rowPointer3)="","",INDEX(INDIRECT("ALL["&amp;UNTANA7[#Headers]&amp;"]"),rowPointer3))</f>
        <v/>
      </c>
      <c r="V532" s="9" t="str">
        <f ca="1">IF(INDEX(INDIRECT("ALL["&amp;UNTANA7[#Headers]&amp;"]"),rowPointer3)="","",INDEX(INDIRECT("ALL["&amp;UNTANA7[#Headers]&amp;"]"),rowPointer3))</f>
        <v/>
      </c>
      <c r="W532" s="6" t="str">
        <f ca="1">IF(INDEX(INDIRECT("ALL["&amp;UNTANA7[#Headers]&amp;"]"),rowPointer3)="","",INDEX(INDIRECT("ALL["&amp;UNTANA7[#Headers]&amp;"]"),rowPointer3))</f>
        <v/>
      </c>
    </row>
    <row r="533" spans="1:23" x14ac:dyDescent="0.25">
      <c r="A533" s="7">
        <v>529</v>
      </c>
      <c r="D533" s="6">
        <f t="shared" si="8"/>
        <v>529</v>
      </c>
      <c r="E533" s="6" t="str">
        <f ca="1">INDEX(INDIRECT("ALL["&amp;UNTANA7[#Headers]&amp;"]"),rowPointer3)</f>
        <v/>
      </c>
      <c r="F533" s="2" t="str">
        <f ca="1">INDEX(INDIRECT("ALL["&amp;UNTANA7[#Headers]&amp;"]"),rowPointer3)</f>
        <v/>
      </c>
      <c r="G533" s="6" t="str">
        <f ca="1">IF(INDEX(INDIRECT("ALL["&amp;UNTANA7[#Headers]&amp;"]"),rowPointer3)="","",INDEX(INDIRECT("ALL["&amp;UNTANA7[#Headers]&amp;"]"),rowPointer3))</f>
        <v/>
      </c>
      <c r="H533" s="6" t="str">
        <f ca="1">IF(INDEX(INDIRECT("ALL["&amp;UNTANA7[#Headers]&amp;"]"),rowPointer3)="","",INDEX(INDIRECT("ALL["&amp;UNTANA7[#Headers]&amp;"]"),rowPointer3))</f>
        <v/>
      </c>
      <c r="I533" s="6" t="str">
        <f ca="1">IF(INDEX(INDIRECT("ALL["&amp;UNTANA7[#Headers]&amp;"]"),rowPointer3)="","",INDEX(INDIRECT("ALL["&amp;UNTANA7[#Headers]&amp;"]"),rowPointer3))</f>
        <v/>
      </c>
      <c r="J533" s="6" t="str">
        <f ca="1">IF(INDEX(INDIRECT("ALL["&amp;UNTANA7[#Headers]&amp;"]"),rowPointer3)="","",INDEX(INDIRECT("ALL["&amp;UNTANA7[#Headers]&amp;"]"),rowPointer3))</f>
        <v/>
      </c>
      <c r="K533" s="2" t="str">
        <f ca="1">IF(INDEX(INDIRECT("ALL["&amp;UNTANA7[#Headers]&amp;"]"),rowPointer3)="","",INDEX(INDIRECT("ALL["&amp;UNTANA7[#Headers]&amp;"]"),rowPointer3))</f>
        <v/>
      </c>
      <c r="L533" s="6" t="str">
        <f ca="1">IF(INDEX(INDIRECT("ALL["&amp;UNTANA7[#Headers]&amp;"]"),rowPointer3)="","",INDEX(INDIRECT("ALL["&amp;UNTANA7[#Headers]&amp;"]"),rowPointer3))</f>
        <v/>
      </c>
      <c r="M533" s="6" t="str">
        <f ca="1">IF(INDEX(INDIRECT("ALL["&amp;UNTANA7[#Headers]&amp;"]"),rowPointer3)="","",INDEX(INDIRECT("ALL["&amp;UNTANA7[#Headers]&amp;"]"),rowPointer3))</f>
        <v/>
      </c>
      <c r="N533" s="6" t="str">
        <f ca="1">IF(INDEX(INDIRECT("ALL["&amp;UNTANA7[#Headers]&amp;"]"),rowPointer3)="","",INDEX(INDIRECT("ALL["&amp;UNTANA7[#Headers]&amp;"]"),rowPointer3))</f>
        <v/>
      </c>
      <c r="O533" s="9" t="str">
        <f ca="1">IF(INDEX(INDIRECT("ALL["&amp;UNTANA7[#Headers]&amp;"]"),rowPointer3)="","",INDEX(INDIRECT("ALL["&amp;UNTANA7[#Headers]&amp;"]"),rowPointer3))</f>
        <v/>
      </c>
      <c r="P533" s="6" t="str">
        <f ca="1">IF(INDEX(INDIRECT("ALL["&amp;UNTANA7[#Headers]&amp;"]"),rowPointer3)="","",INDEX(INDIRECT("ALL["&amp;UNTANA7[#Headers]&amp;"]"),rowPointer3))</f>
        <v/>
      </c>
      <c r="Q533" s="9" t="str">
        <f ca="1">IF(INDEX(INDIRECT("ALL["&amp;UNTANA7[#Headers]&amp;"]"),rowPointer3)="","",INDEX(INDIRECT("ALL["&amp;UNTANA7[#Headers]&amp;"]"),rowPointer3))</f>
        <v/>
      </c>
      <c r="R533" s="9" t="str">
        <f ca="1">IF(INDEX(INDIRECT("ALL["&amp;UNTANA7[#Headers]&amp;"]"),rowPointer3)="","",INDEX(INDIRECT("ALL["&amp;UNTANA7[#Headers]&amp;"]"),rowPointer3))</f>
        <v/>
      </c>
      <c r="S533" s="6" t="str">
        <f ca="1">IF(INDEX(INDIRECT("ALL["&amp;UNTANA7[#Headers]&amp;"]"),rowPointer3)="","",INDEX(INDIRECT("ALL["&amp;UNTANA7[#Headers]&amp;"]"),rowPointer3))</f>
        <v/>
      </c>
      <c r="T533" s="4" t="str">
        <f ca="1">IF(INDEX(INDIRECT("ALL["&amp;UNTANA7[#Headers]&amp;"]"),rowPointer3)="","",INDEX(INDIRECT("ALL["&amp;UNTANA7[#Headers]&amp;"]"),rowPointer3))</f>
        <v/>
      </c>
      <c r="U533" s="4" t="str">
        <f ca="1">IF(INDEX(INDIRECT("ALL["&amp;UNTANA7[#Headers]&amp;"]"),rowPointer3)="","",INDEX(INDIRECT("ALL["&amp;UNTANA7[#Headers]&amp;"]"),rowPointer3))</f>
        <v/>
      </c>
      <c r="V533" s="9" t="str">
        <f ca="1">IF(INDEX(INDIRECT("ALL["&amp;UNTANA7[#Headers]&amp;"]"),rowPointer3)="","",INDEX(INDIRECT("ALL["&amp;UNTANA7[#Headers]&amp;"]"),rowPointer3))</f>
        <v/>
      </c>
      <c r="W533" s="6" t="str">
        <f ca="1">IF(INDEX(INDIRECT("ALL["&amp;UNTANA7[#Headers]&amp;"]"),rowPointer3)="","",INDEX(INDIRECT("ALL["&amp;UNTANA7[#Headers]&amp;"]"),rowPointer3))</f>
        <v/>
      </c>
    </row>
    <row r="534" spans="1:23" x14ac:dyDescent="0.25">
      <c r="A534" s="7">
        <v>530</v>
      </c>
      <c r="D534" s="6">
        <f t="shared" si="8"/>
        <v>530</v>
      </c>
      <c r="E534" s="6">
        <f ca="1">INDEX(INDIRECT("ALL["&amp;UNTANA7[#Headers]&amp;"]"),rowPointer3)</f>
        <v>99</v>
      </c>
      <c r="F534" s="2" t="str">
        <f ca="1">INDEX(INDIRECT("ALL["&amp;UNTANA7[#Headers]&amp;"]"),rowPointer3)</f>
        <v/>
      </c>
      <c r="G534" s="6" t="str">
        <f ca="1">IF(INDEX(INDIRECT("ALL["&amp;UNTANA7[#Headers]&amp;"]"),rowPointer3)="","",INDEX(INDIRECT("ALL["&amp;UNTANA7[#Headers]&amp;"]"),rowPointer3))</f>
        <v>ETJ</v>
      </c>
      <c r="H534" s="6" t="str">
        <f ca="1">IF(INDEX(INDIRECT("ALL["&amp;UNTANA7[#Headers]&amp;"]"),rowPointer3)="","",INDEX(INDIRECT("ALL["&amp;UNTANA7[#Headers]&amp;"]"),rowPointer3))</f>
        <v>UNTANA</v>
      </c>
      <c r="I534" s="6" t="str">
        <f ca="1">IF(INDEX(INDIRECT("ALL["&amp;UNTANA7[#Headers]&amp;"]"),rowPointer3)="","",INDEX(INDIRECT("ALL["&amp;UNTANA7[#Headers]&amp;"]"),rowPointer3))</f>
        <v>0X7.23</v>
      </c>
      <c r="J534" s="6" t="str">
        <f ca="1">IF(INDEX(INDIRECT("ALL["&amp;UNTANA7[#Headers]&amp;"]"),rowPointer3)="","",INDEX(INDIRECT("ALL["&amp;UNTANA7[#Headers]&amp;"]"),rowPointer3))</f>
        <v/>
      </c>
      <c r="K534" s="2">
        <f ca="1">IF(INDEX(INDIRECT("ALL["&amp;UNTANA7[#Headers]&amp;"]"),rowPointer3)="","",INDEX(INDIRECT("ALL["&amp;UNTANA7[#Headers]&amp;"]"),rowPointer3))</f>
        <v>44939</v>
      </c>
      <c r="L534" s="6" t="str">
        <f ca="1">IF(INDEX(INDIRECT("ALL["&amp;UNTANA7[#Headers]&amp;"]"),rowPointer3)="","",INDEX(INDIRECT("ALL["&amp;UNTANA7[#Headers]&amp;"]"),rowPointer3))</f>
        <v/>
      </c>
      <c r="M534" s="6" t="str">
        <f ca="1">IF(INDEX(INDIRECT("ALL["&amp;UNTANA7[#Headers]&amp;"]"),rowPointer3)="","",INDEX(INDIRECT("ALL["&amp;UNTANA7[#Headers]&amp;"]"),rowPointer3))</f>
        <v>SEMPOA 13 TIANG</v>
      </c>
      <c r="N534" s="6">
        <f ca="1">IF(INDEX(INDIRECT("ALL["&amp;UNTANA7[#Headers]&amp;"]"),rowPointer3)="","",INDEX(INDIRECT("ALL["&amp;UNTANA7[#Headers]&amp;"]"),rowPointer3))</f>
        <v>2</v>
      </c>
      <c r="O534" s="9">
        <f ca="1">IF(INDEX(INDIRECT("ALL["&amp;UNTANA7[#Headers]&amp;"]"),rowPointer3)="","",INDEX(INDIRECT("ALL["&amp;UNTANA7[#Headers]&amp;"]"),rowPointer3))</f>
        <v>600</v>
      </c>
      <c r="P534" s="6" t="str">
        <f ca="1">IF(INDEX(INDIRECT("ALL["&amp;UNTANA7[#Headers]&amp;"]"),rowPointer3)="","",INDEX(INDIRECT("ALL["&amp;UNTANA7[#Headers]&amp;"]"),rowPointer3))</f>
        <v>PCS</v>
      </c>
      <c r="Q534" s="9">
        <f ca="1">IF(INDEX(INDIRECT("ALL["&amp;UNTANA7[#Headers]&amp;"]"),rowPointer3)="","",INDEX(INDIRECT("ALL["&amp;UNTANA7[#Headers]&amp;"]"),rowPointer3))</f>
        <v>9000</v>
      </c>
      <c r="R534" s="9" t="str">
        <f ca="1">IF(INDEX(INDIRECT("ALL["&amp;UNTANA7[#Headers]&amp;"]"),rowPointer3)="","",INDEX(INDIRECT("ALL["&amp;UNTANA7[#Headers]&amp;"]"),rowPointer3))</f>
        <v/>
      </c>
      <c r="S534" s="6" t="str">
        <f ca="1">IF(INDEX(INDIRECT("ALL["&amp;UNTANA7[#Headers]&amp;"]"),rowPointer3)="","",INDEX(INDIRECT("ALL["&amp;UNTANA7[#Headers]&amp;"]"),rowPointer3))</f>
        <v>300 PCS</v>
      </c>
      <c r="T534" s="4" t="str">
        <f ca="1">IF(INDEX(INDIRECT("ALL["&amp;UNTANA7[#Headers]&amp;"]"),rowPointer3)="","",INDEX(INDIRECT("ALL["&amp;UNTANA7[#Headers]&amp;"]"),rowPointer3))</f>
        <v/>
      </c>
      <c r="U534" s="4" t="str">
        <f ca="1">IF(INDEX(INDIRECT("ALL["&amp;UNTANA7[#Headers]&amp;"]"),rowPointer3)="","",INDEX(INDIRECT("ALL["&amp;UNTANA7[#Headers]&amp;"]"),rowPointer3))</f>
        <v/>
      </c>
      <c r="V534" s="9" t="str">
        <f ca="1">IF(INDEX(INDIRECT("ALL["&amp;UNTANA7[#Headers]&amp;"]"),rowPointer3)="","",INDEX(INDIRECT("ALL["&amp;UNTANA7[#Headers]&amp;"]"),rowPointer3))</f>
        <v/>
      </c>
      <c r="W534" s="6" t="str">
        <f ca="1">IF(INDEX(INDIRECT("ALL["&amp;UNTANA7[#Headers]&amp;"]"),rowPointer3)="","",INDEX(INDIRECT("ALL["&amp;UNTANA7[#Headers]&amp;"]"),rowPointer3))</f>
        <v/>
      </c>
    </row>
    <row r="535" spans="1:23" x14ac:dyDescent="0.25">
      <c r="A535" s="7">
        <v>531</v>
      </c>
      <c r="D535" s="6">
        <f t="shared" si="8"/>
        <v>531</v>
      </c>
      <c r="E535" s="6" t="str">
        <f ca="1">INDEX(INDIRECT("ALL["&amp;UNTANA7[#Headers]&amp;"]"),rowPointer3)</f>
        <v/>
      </c>
      <c r="F535" s="2" t="str">
        <f ca="1">INDEX(INDIRECT("ALL["&amp;UNTANA7[#Headers]&amp;"]"),rowPointer3)</f>
        <v/>
      </c>
      <c r="G535" s="6" t="str">
        <f ca="1">IF(INDEX(INDIRECT("ALL["&amp;UNTANA7[#Headers]&amp;"]"),rowPointer3)="","",INDEX(INDIRECT("ALL["&amp;UNTANA7[#Headers]&amp;"]"),rowPointer3))</f>
        <v/>
      </c>
      <c r="H535" s="6" t="str">
        <f ca="1">IF(INDEX(INDIRECT("ALL["&amp;UNTANA7[#Headers]&amp;"]"),rowPointer3)="","",INDEX(INDIRECT("ALL["&amp;UNTANA7[#Headers]&amp;"]"),rowPointer3))</f>
        <v/>
      </c>
      <c r="I535" s="6" t="str">
        <f ca="1">IF(INDEX(INDIRECT("ALL["&amp;UNTANA7[#Headers]&amp;"]"),rowPointer3)="","",INDEX(INDIRECT("ALL["&amp;UNTANA7[#Headers]&amp;"]"),rowPointer3))</f>
        <v/>
      </c>
      <c r="J535" s="6" t="str">
        <f ca="1">IF(INDEX(INDIRECT("ALL["&amp;UNTANA7[#Headers]&amp;"]"),rowPointer3)="","",INDEX(INDIRECT("ALL["&amp;UNTANA7[#Headers]&amp;"]"),rowPointer3))</f>
        <v/>
      </c>
      <c r="K535" s="2" t="str">
        <f ca="1">IF(INDEX(INDIRECT("ALL["&amp;UNTANA7[#Headers]&amp;"]"),rowPointer3)="","",INDEX(INDIRECT("ALL["&amp;UNTANA7[#Headers]&amp;"]"),rowPointer3))</f>
        <v/>
      </c>
      <c r="L535" s="6" t="str">
        <f ca="1">IF(INDEX(INDIRECT("ALL["&amp;UNTANA7[#Headers]&amp;"]"),rowPointer3)="","",INDEX(INDIRECT("ALL["&amp;UNTANA7[#Headers]&amp;"]"),rowPointer3))</f>
        <v/>
      </c>
      <c r="M535" s="6" t="str">
        <f ca="1">IF(INDEX(INDIRECT("ALL["&amp;UNTANA7[#Headers]&amp;"]"),rowPointer3)="","",INDEX(INDIRECT("ALL["&amp;UNTANA7[#Headers]&amp;"]"),rowPointer3))</f>
        <v>SEMPOA 17 TIANG</v>
      </c>
      <c r="N535" s="6">
        <f ca="1">IF(INDEX(INDIRECT("ALL["&amp;UNTANA7[#Headers]&amp;"]"),rowPointer3)="","",INDEX(INDIRECT("ALL["&amp;UNTANA7[#Headers]&amp;"]"),rowPointer3))</f>
        <v>2</v>
      </c>
      <c r="O535" s="9">
        <f ca="1">IF(INDEX(INDIRECT("ALL["&amp;UNTANA7[#Headers]&amp;"]"),rowPointer3)="","",INDEX(INDIRECT("ALL["&amp;UNTANA7[#Headers]&amp;"]"),rowPointer3))</f>
        <v>600</v>
      </c>
      <c r="P535" s="6" t="str">
        <f ca="1">IF(INDEX(INDIRECT("ALL["&amp;UNTANA7[#Headers]&amp;"]"),rowPointer3)="","",INDEX(INDIRECT("ALL["&amp;UNTANA7[#Headers]&amp;"]"),rowPointer3))</f>
        <v>PCS</v>
      </c>
      <c r="Q535" s="9">
        <f ca="1">IF(INDEX(INDIRECT("ALL["&amp;UNTANA7[#Headers]&amp;"]"),rowPointer3)="","",INDEX(INDIRECT("ALL["&amp;UNTANA7[#Headers]&amp;"]"),rowPointer3))</f>
        <v>9250</v>
      </c>
      <c r="R535" s="9" t="str">
        <f ca="1">IF(INDEX(INDIRECT("ALL["&amp;UNTANA7[#Headers]&amp;"]"),rowPointer3)="","",INDEX(INDIRECT("ALL["&amp;UNTANA7[#Headers]&amp;"]"),rowPointer3))</f>
        <v/>
      </c>
      <c r="S535" s="6" t="str">
        <f ca="1">IF(INDEX(INDIRECT("ALL["&amp;UNTANA7[#Headers]&amp;"]"),rowPointer3)="","",INDEX(INDIRECT("ALL["&amp;UNTANA7[#Headers]&amp;"]"),rowPointer3))</f>
        <v>300 PCS</v>
      </c>
      <c r="T535" s="4" t="str">
        <f ca="1">IF(INDEX(INDIRECT("ALL["&amp;UNTANA7[#Headers]&amp;"]"),rowPointer3)="","",INDEX(INDIRECT("ALL["&amp;UNTANA7[#Headers]&amp;"]"),rowPointer3))</f>
        <v/>
      </c>
      <c r="U535" s="4" t="str">
        <f ca="1">IF(INDEX(INDIRECT("ALL["&amp;UNTANA7[#Headers]&amp;"]"),rowPointer3)="","",INDEX(INDIRECT("ALL["&amp;UNTANA7[#Headers]&amp;"]"),rowPointer3))</f>
        <v/>
      </c>
      <c r="V535" s="9" t="str">
        <f ca="1">IF(INDEX(INDIRECT("ALL["&amp;UNTANA7[#Headers]&amp;"]"),rowPointer3)="","",INDEX(INDIRECT("ALL["&amp;UNTANA7[#Headers]&amp;"]"),rowPointer3))</f>
        <v/>
      </c>
      <c r="W535" s="6" t="str">
        <f ca="1">IF(INDEX(INDIRECT("ALL["&amp;UNTANA7[#Headers]&amp;"]"),rowPointer3)="","",INDEX(INDIRECT("ALL["&amp;UNTANA7[#Headers]&amp;"]"),rowPointer3))</f>
        <v/>
      </c>
    </row>
    <row r="536" spans="1:23" x14ac:dyDescent="0.25">
      <c r="A536" s="7">
        <v>532</v>
      </c>
      <c r="D536" s="6">
        <f t="shared" si="8"/>
        <v>532</v>
      </c>
      <c r="E536" s="6" t="str">
        <f ca="1">INDEX(INDIRECT("ALL["&amp;UNTANA7[#Headers]&amp;"]"),rowPointer3)</f>
        <v/>
      </c>
      <c r="F536" s="2" t="str">
        <f ca="1">INDEX(INDIRECT("ALL["&amp;UNTANA7[#Headers]&amp;"]"),rowPointer3)</f>
        <v/>
      </c>
      <c r="G536" s="6" t="str">
        <f ca="1">IF(INDEX(INDIRECT("ALL["&amp;UNTANA7[#Headers]&amp;"]"),rowPointer3)="","",INDEX(INDIRECT("ALL["&amp;UNTANA7[#Headers]&amp;"]"),rowPointer3))</f>
        <v/>
      </c>
      <c r="H536" s="6" t="str">
        <f ca="1">IF(INDEX(INDIRECT("ALL["&amp;UNTANA7[#Headers]&amp;"]"),rowPointer3)="","",INDEX(INDIRECT("ALL["&amp;UNTANA7[#Headers]&amp;"]"),rowPointer3))</f>
        <v/>
      </c>
      <c r="I536" s="6" t="str">
        <f ca="1">IF(INDEX(INDIRECT("ALL["&amp;UNTANA7[#Headers]&amp;"]"),rowPointer3)="","",INDEX(INDIRECT("ALL["&amp;UNTANA7[#Headers]&amp;"]"),rowPointer3))</f>
        <v/>
      </c>
      <c r="J536" s="6" t="str">
        <f ca="1">IF(INDEX(INDIRECT("ALL["&amp;UNTANA7[#Headers]&amp;"]"),rowPointer3)="","",INDEX(INDIRECT("ALL["&amp;UNTANA7[#Headers]&amp;"]"),rowPointer3))</f>
        <v/>
      </c>
      <c r="K536" s="2" t="str">
        <f ca="1">IF(INDEX(INDIRECT("ALL["&amp;UNTANA7[#Headers]&amp;"]"),rowPointer3)="","",INDEX(INDIRECT("ALL["&amp;UNTANA7[#Headers]&amp;"]"),rowPointer3))</f>
        <v/>
      </c>
      <c r="L536" s="6" t="str">
        <f ca="1">IF(INDEX(INDIRECT("ALL["&amp;UNTANA7[#Headers]&amp;"]"),rowPointer3)="","",INDEX(INDIRECT("ALL["&amp;UNTANA7[#Headers]&amp;"]"),rowPointer3))</f>
        <v/>
      </c>
      <c r="M536" s="6" t="str">
        <f ca="1">IF(INDEX(INDIRECT("ALL["&amp;UNTANA7[#Headers]&amp;"]"),rowPointer3)="","",INDEX(INDIRECT("ALL["&amp;UNTANA7[#Headers]&amp;"]"),rowPointer3))</f>
        <v>SEMPOA 17 TIANG</v>
      </c>
      <c r="N536" s="6" t="str">
        <f ca="1">IF(INDEX(INDIRECT("ALL["&amp;UNTANA7[#Headers]&amp;"]"),rowPointer3)="","",INDEX(INDIRECT("ALL["&amp;UNTANA7[#Headers]&amp;"]"),rowPointer3))</f>
        <v/>
      </c>
      <c r="O536" s="9">
        <f ca="1">IF(INDEX(INDIRECT("ALL["&amp;UNTANA7[#Headers]&amp;"]"),rowPointer3)="","",INDEX(INDIRECT("ALL["&amp;UNTANA7[#Headers]&amp;"]"),rowPointer3))</f>
        <v>58</v>
      </c>
      <c r="P536" s="6" t="str">
        <f ca="1">IF(INDEX(INDIRECT("ALL["&amp;UNTANA7[#Headers]&amp;"]"),rowPointer3)="","",INDEX(INDIRECT("ALL["&amp;UNTANA7[#Headers]&amp;"]"),rowPointer3))</f>
        <v>PCS</v>
      </c>
      <c r="Q536" s="9">
        <f ca="1">IF(INDEX(INDIRECT("ALL["&amp;UNTANA7[#Headers]&amp;"]"),rowPointer3)="","",INDEX(INDIRECT("ALL["&amp;UNTANA7[#Headers]&amp;"]"),rowPointer3))</f>
        <v>9250</v>
      </c>
      <c r="R536" s="9" t="str">
        <f ca="1">IF(INDEX(INDIRECT("ALL["&amp;UNTANA7[#Headers]&amp;"]"),rowPointer3)="","",INDEX(INDIRECT("ALL["&amp;UNTANA7[#Headers]&amp;"]"),rowPointer3))</f>
        <v/>
      </c>
      <c r="S536" s="6" t="str">
        <f ca="1">IF(INDEX(INDIRECT("ALL["&amp;UNTANA7[#Headers]&amp;"]"),rowPointer3)="","",INDEX(INDIRECT("ALL["&amp;UNTANA7[#Headers]&amp;"]"),rowPointer3))</f>
        <v>300 PCS</v>
      </c>
      <c r="T536" s="4" t="str">
        <f ca="1">IF(INDEX(INDIRECT("ALL["&amp;UNTANA7[#Headers]&amp;"]"),rowPointer3)="","",INDEX(INDIRECT("ALL["&amp;UNTANA7[#Headers]&amp;"]"),rowPointer3))</f>
        <v/>
      </c>
      <c r="U536" s="4" t="str">
        <f ca="1">IF(INDEX(INDIRECT("ALL["&amp;UNTANA7[#Headers]&amp;"]"),rowPointer3)="","",INDEX(INDIRECT("ALL["&amp;UNTANA7[#Headers]&amp;"]"),rowPointer3))</f>
        <v/>
      </c>
      <c r="V536" s="9" t="str">
        <f ca="1">IF(INDEX(INDIRECT("ALL["&amp;UNTANA7[#Headers]&amp;"]"),rowPointer3)="","",INDEX(INDIRECT("ALL["&amp;UNTANA7[#Headers]&amp;"]"),rowPointer3))</f>
        <v/>
      </c>
      <c r="W536" s="6" t="str">
        <f ca="1">IF(INDEX(INDIRECT("ALL["&amp;UNTANA7[#Headers]&amp;"]"),rowPointer3)="","",INDEX(INDIRECT("ALL["&amp;UNTANA7[#Headers]&amp;"]"),rowPointer3))</f>
        <v/>
      </c>
    </row>
    <row r="537" spans="1:23" x14ac:dyDescent="0.25">
      <c r="A537" s="7">
        <v>533</v>
      </c>
      <c r="D537" s="6">
        <f t="shared" si="8"/>
        <v>533</v>
      </c>
      <c r="E537" s="6" t="str">
        <f ca="1">INDEX(INDIRECT("ALL["&amp;UNTANA7[#Headers]&amp;"]"),rowPointer3)</f>
        <v/>
      </c>
      <c r="F537" s="2" t="str">
        <f ca="1">INDEX(INDIRECT("ALL["&amp;UNTANA7[#Headers]&amp;"]"),rowPointer3)</f>
        <v/>
      </c>
      <c r="G537" s="6" t="str">
        <f ca="1">IF(INDEX(INDIRECT("ALL["&amp;UNTANA7[#Headers]&amp;"]"),rowPointer3)="","",INDEX(INDIRECT("ALL["&amp;UNTANA7[#Headers]&amp;"]"),rowPointer3))</f>
        <v/>
      </c>
      <c r="H537" s="6" t="str">
        <f ca="1">IF(INDEX(INDIRECT("ALL["&amp;UNTANA7[#Headers]&amp;"]"),rowPointer3)="","",INDEX(INDIRECT("ALL["&amp;UNTANA7[#Headers]&amp;"]"),rowPointer3))</f>
        <v/>
      </c>
      <c r="I537" s="6" t="str">
        <f ca="1">IF(INDEX(INDIRECT("ALL["&amp;UNTANA7[#Headers]&amp;"]"),rowPointer3)="","",INDEX(INDIRECT("ALL["&amp;UNTANA7[#Headers]&amp;"]"),rowPointer3))</f>
        <v/>
      </c>
      <c r="J537" s="6" t="str">
        <f ca="1">IF(INDEX(INDIRECT("ALL["&amp;UNTANA7[#Headers]&amp;"]"),rowPointer3)="","",INDEX(INDIRECT("ALL["&amp;UNTANA7[#Headers]&amp;"]"),rowPointer3))</f>
        <v/>
      </c>
      <c r="K537" s="2" t="str">
        <f ca="1">IF(INDEX(INDIRECT("ALL["&amp;UNTANA7[#Headers]&amp;"]"),rowPointer3)="","",INDEX(INDIRECT("ALL["&amp;UNTANA7[#Headers]&amp;"]"),rowPointer3))</f>
        <v/>
      </c>
      <c r="L537" s="6" t="str">
        <f ca="1">IF(INDEX(INDIRECT("ALL["&amp;UNTANA7[#Headers]&amp;"]"),rowPointer3)="","",INDEX(INDIRECT("ALL["&amp;UNTANA7[#Headers]&amp;"]"),rowPointer3))</f>
        <v/>
      </c>
      <c r="M537" s="6" t="str">
        <f ca="1">IF(INDEX(INDIRECT("ALL["&amp;UNTANA7[#Headers]&amp;"]"),rowPointer3)="","",INDEX(INDIRECT("ALL["&amp;UNTANA7[#Headers]&amp;"]"),rowPointer3))</f>
        <v/>
      </c>
      <c r="N537" s="6" t="str">
        <f ca="1">IF(INDEX(INDIRECT("ALL["&amp;UNTANA7[#Headers]&amp;"]"),rowPointer3)="","",INDEX(INDIRECT("ALL["&amp;UNTANA7[#Headers]&amp;"]"),rowPointer3))</f>
        <v/>
      </c>
      <c r="O537" s="9" t="str">
        <f ca="1">IF(INDEX(INDIRECT("ALL["&amp;UNTANA7[#Headers]&amp;"]"),rowPointer3)="","",INDEX(INDIRECT("ALL["&amp;UNTANA7[#Headers]&amp;"]"),rowPointer3))</f>
        <v/>
      </c>
      <c r="P537" s="6" t="str">
        <f ca="1">IF(INDEX(INDIRECT("ALL["&amp;UNTANA7[#Headers]&amp;"]"),rowPointer3)="","",INDEX(INDIRECT("ALL["&amp;UNTANA7[#Headers]&amp;"]"),rowPointer3))</f>
        <v/>
      </c>
      <c r="Q537" s="9" t="str">
        <f ca="1">IF(INDEX(INDIRECT("ALL["&amp;UNTANA7[#Headers]&amp;"]"),rowPointer3)="","",INDEX(INDIRECT("ALL["&amp;UNTANA7[#Headers]&amp;"]"),rowPointer3))</f>
        <v/>
      </c>
      <c r="R537" s="9" t="str">
        <f ca="1">IF(INDEX(INDIRECT("ALL["&amp;UNTANA7[#Headers]&amp;"]"),rowPointer3)="","",INDEX(INDIRECT("ALL["&amp;UNTANA7[#Headers]&amp;"]"),rowPointer3))</f>
        <v/>
      </c>
      <c r="S537" s="6" t="str">
        <f ca="1">IF(INDEX(INDIRECT("ALL["&amp;UNTANA7[#Headers]&amp;"]"),rowPointer3)="","",INDEX(INDIRECT("ALL["&amp;UNTANA7[#Headers]&amp;"]"),rowPointer3))</f>
        <v/>
      </c>
      <c r="T537" s="4" t="str">
        <f ca="1">IF(INDEX(INDIRECT("ALL["&amp;UNTANA7[#Headers]&amp;"]"),rowPointer3)="","",INDEX(INDIRECT("ALL["&amp;UNTANA7[#Headers]&amp;"]"),rowPointer3))</f>
        <v/>
      </c>
      <c r="U537" s="4" t="str">
        <f ca="1">IF(INDEX(INDIRECT("ALL["&amp;UNTANA7[#Headers]&amp;"]"),rowPointer3)="","",INDEX(INDIRECT("ALL["&amp;UNTANA7[#Headers]&amp;"]"),rowPointer3))</f>
        <v/>
      </c>
      <c r="V537" s="9" t="str">
        <f ca="1">IF(INDEX(INDIRECT("ALL["&amp;UNTANA7[#Headers]&amp;"]"),rowPointer3)="","",INDEX(INDIRECT("ALL["&amp;UNTANA7[#Headers]&amp;"]"),rowPointer3))</f>
        <v/>
      </c>
      <c r="W537" s="6" t="str">
        <f ca="1">IF(INDEX(INDIRECT("ALL["&amp;UNTANA7[#Headers]&amp;"]"),rowPointer3)="","",INDEX(INDIRECT("ALL["&amp;UNTANA7[#Headers]&amp;"]"),rowPointer3))</f>
        <v/>
      </c>
    </row>
    <row r="538" spans="1:23" x14ac:dyDescent="0.25">
      <c r="A538" s="7">
        <v>534</v>
      </c>
      <c r="D538" s="6">
        <f t="shared" si="8"/>
        <v>534</v>
      </c>
      <c r="E538" s="6">
        <f ca="1">INDEX(INDIRECT("ALL["&amp;UNTANA7[#Headers]&amp;"]"),rowPointer3)</f>
        <v>100</v>
      </c>
      <c r="F538" s="2" t="str">
        <f ca="1">INDEX(INDIRECT("ALL["&amp;UNTANA7[#Headers]&amp;"]"),rowPointer3)</f>
        <v/>
      </c>
      <c r="G538" s="6" t="str">
        <f ca="1">IF(INDEX(INDIRECT("ALL["&amp;UNTANA7[#Headers]&amp;"]"),rowPointer3)="","",INDEX(INDIRECT("ALL["&amp;UNTANA7[#Headers]&amp;"]"),rowPointer3))</f>
        <v>YUSHINCA</v>
      </c>
      <c r="H538" s="6" t="str">
        <f ca="1">IF(INDEX(INDIRECT("ALL["&amp;UNTANA7[#Headers]&amp;"]"),rowPointer3)="","",INDEX(INDIRECT("ALL["&amp;UNTANA7[#Headers]&amp;"]"),rowPointer3))</f>
        <v>UNTANA</v>
      </c>
      <c r="I538" s="6" t="str">
        <f ca="1">IF(INDEX(INDIRECT("ALL["&amp;UNTANA7[#Headers]&amp;"]"),rowPointer3)="","",INDEX(INDIRECT("ALL["&amp;UNTANA7[#Headers]&amp;"]"),rowPointer3))</f>
        <v>23/YS/I/055</v>
      </c>
      <c r="J538" s="6" t="str">
        <f ca="1">IF(INDEX(INDIRECT("ALL["&amp;UNTANA7[#Headers]&amp;"]"),rowPointer3)="","",INDEX(INDIRECT("ALL["&amp;UNTANA7[#Headers]&amp;"]"),rowPointer3))</f>
        <v/>
      </c>
      <c r="K538" s="2">
        <f ca="1">IF(INDEX(INDIRECT("ALL["&amp;UNTANA7[#Headers]&amp;"]"),rowPointer3)="","",INDEX(INDIRECT("ALL["&amp;UNTANA7[#Headers]&amp;"]"),rowPointer3))</f>
        <v>44943</v>
      </c>
      <c r="L538" s="6" t="str">
        <f ca="1">IF(INDEX(INDIRECT("ALL["&amp;UNTANA7[#Headers]&amp;"]"),rowPointer3)="","",INDEX(INDIRECT("ALL["&amp;UNTANA7[#Headers]&amp;"]"),rowPointer3))</f>
        <v/>
      </c>
      <c r="M538" s="6" t="str">
        <f ca="1">IF(INDEX(INDIRECT("ALL["&amp;UNTANA7[#Headers]&amp;"]"),rowPointer3)="","",INDEX(INDIRECT("ALL["&amp;UNTANA7[#Headers]&amp;"]"),rowPointer3))</f>
        <v>CLIP FILE C 323 MIX</v>
      </c>
      <c r="N538" s="6">
        <f ca="1">IF(INDEX(INDIRECT("ALL["&amp;UNTANA7[#Headers]&amp;"]"),rowPointer3)="","",INDEX(INDIRECT("ALL["&amp;UNTANA7[#Headers]&amp;"]"),rowPointer3))</f>
        <v>3</v>
      </c>
      <c r="O538" s="9" t="str">
        <f ca="1">IF(INDEX(INDIRECT("ALL["&amp;UNTANA7[#Headers]&amp;"]"),rowPointer3)="","",INDEX(INDIRECT("ALL["&amp;UNTANA7[#Headers]&amp;"]"),rowPointer3))</f>
        <v/>
      </c>
      <c r="P538" s="6" t="str">
        <f ca="1">IF(INDEX(INDIRECT("ALL["&amp;UNTANA7[#Headers]&amp;"]"),rowPointer3)="","",INDEX(INDIRECT("ALL["&amp;UNTANA7[#Headers]&amp;"]"),rowPointer3))</f>
        <v/>
      </c>
      <c r="Q538" s="9" t="str">
        <f ca="1">IF(INDEX(INDIRECT("ALL["&amp;UNTANA7[#Headers]&amp;"]"),rowPointer3)="","",INDEX(INDIRECT("ALL["&amp;UNTANA7[#Headers]&amp;"]"),rowPointer3))</f>
        <v/>
      </c>
      <c r="R538" s="9">
        <f ca="1">IF(INDEX(INDIRECT("ALL["&amp;UNTANA7[#Headers]&amp;"]"),rowPointer3)="","",INDEX(INDIRECT("ALL["&amp;UNTANA7[#Headers]&amp;"]"),rowPointer3))</f>
        <v>458100</v>
      </c>
      <c r="S538" s="6" t="str">
        <f ca="1">IF(INDEX(INDIRECT("ALL["&amp;UNTANA7[#Headers]&amp;"]"),rowPointer3)="","",INDEX(INDIRECT("ALL["&amp;UNTANA7[#Headers]&amp;"]"),rowPointer3))</f>
        <v>5 LSN</v>
      </c>
      <c r="T538" s="4">
        <f ca="1">IF(INDEX(INDIRECT("ALL["&amp;UNTANA7[#Headers]&amp;"]"),rowPointer3)="","",INDEX(INDIRECT("ALL["&amp;UNTANA7[#Headers]&amp;"]"),rowPointer3))</f>
        <v>0.05</v>
      </c>
      <c r="U538" s="4" t="str">
        <f ca="1">IF(INDEX(INDIRECT("ALL["&amp;UNTANA7[#Headers]&amp;"]"),rowPointer3)="","",INDEX(INDIRECT("ALL["&amp;UNTANA7[#Headers]&amp;"]"),rowPointer3))</f>
        <v/>
      </c>
      <c r="V538" s="9" t="str">
        <f ca="1">IF(INDEX(INDIRECT("ALL["&amp;UNTANA7[#Headers]&amp;"]"),rowPointer3)="","",INDEX(INDIRECT("ALL["&amp;UNTANA7[#Headers]&amp;"]"),rowPointer3))</f>
        <v/>
      </c>
      <c r="W538" s="6" t="str">
        <f ca="1">IF(INDEX(INDIRECT("ALL["&amp;UNTANA7[#Headers]&amp;"]"),rowPointer3)="","",INDEX(INDIRECT("ALL["&amp;UNTANA7[#Headers]&amp;"]"),rowPointer3))</f>
        <v>MIX</v>
      </c>
    </row>
    <row r="539" spans="1:23" x14ac:dyDescent="0.25">
      <c r="A539" s="7">
        <v>535</v>
      </c>
      <c r="D539" s="6">
        <f t="shared" si="8"/>
        <v>535</v>
      </c>
      <c r="E539" s="6" t="str">
        <f ca="1">INDEX(INDIRECT("ALL["&amp;UNTANA7[#Headers]&amp;"]"),rowPointer3)</f>
        <v/>
      </c>
      <c r="F539" s="2" t="str">
        <f ca="1">INDEX(INDIRECT("ALL["&amp;UNTANA7[#Headers]&amp;"]"),rowPointer3)</f>
        <v/>
      </c>
      <c r="G539" s="6" t="str">
        <f ca="1">IF(INDEX(INDIRECT("ALL["&amp;UNTANA7[#Headers]&amp;"]"),rowPointer3)="","",INDEX(INDIRECT("ALL["&amp;UNTANA7[#Headers]&amp;"]"),rowPointer3))</f>
        <v/>
      </c>
      <c r="H539" s="6" t="str">
        <f ca="1">IF(INDEX(INDIRECT("ALL["&amp;UNTANA7[#Headers]&amp;"]"),rowPointer3)="","",INDEX(INDIRECT("ALL["&amp;UNTANA7[#Headers]&amp;"]"),rowPointer3))</f>
        <v/>
      </c>
      <c r="I539" s="6" t="str">
        <f ca="1">IF(INDEX(INDIRECT("ALL["&amp;UNTANA7[#Headers]&amp;"]"),rowPointer3)="","",INDEX(INDIRECT("ALL["&amp;UNTANA7[#Headers]&amp;"]"),rowPointer3))</f>
        <v/>
      </c>
      <c r="J539" s="6" t="str">
        <f ca="1">IF(INDEX(INDIRECT("ALL["&amp;UNTANA7[#Headers]&amp;"]"),rowPointer3)="","",INDEX(INDIRECT("ALL["&amp;UNTANA7[#Headers]&amp;"]"),rowPointer3))</f>
        <v/>
      </c>
      <c r="K539" s="2" t="str">
        <f ca="1">IF(INDEX(INDIRECT("ALL["&amp;UNTANA7[#Headers]&amp;"]"),rowPointer3)="","",INDEX(INDIRECT("ALL["&amp;UNTANA7[#Headers]&amp;"]"),rowPointer3))</f>
        <v/>
      </c>
      <c r="L539" s="6" t="str">
        <f ca="1">IF(INDEX(INDIRECT("ALL["&amp;UNTANA7[#Headers]&amp;"]"),rowPointer3)="","",INDEX(INDIRECT("ALL["&amp;UNTANA7[#Headers]&amp;"]"),rowPointer3))</f>
        <v/>
      </c>
      <c r="M539" s="6" t="str">
        <f ca="1">IF(INDEX(INDIRECT("ALL["&amp;UNTANA7[#Headers]&amp;"]"),rowPointer3)="","",INDEX(INDIRECT("ALL["&amp;UNTANA7[#Headers]&amp;"]"),rowPointer3))</f>
        <v>CLIP FILE C 324 A5 MIX</v>
      </c>
      <c r="N539" s="6">
        <f ca="1">IF(INDEX(INDIRECT("ALL["&amp;UNTANA7[#Headers]&amp;"]"),rowPointer3)="","",INDEX(INDIRECT("ALL["&amp;UNTANA7[#Headers]&amp;"]"),rowPointer3))</f>
        <v>3</v>
      </c>
      <c r="O539" s="9" t="str">
        <f ca="1">IF(INDEX(INDIRECT("ALL["&amp;UNTANA7[#Headers]&amp;"]"),rowPointer3)="","",INDEX(INDIRECT("ALL["&amp;UNTANA7[#Headers]&amp;"]"),rowPointer3))</f>
        <v/>
      </c>
      <c r="P539" s="6" t="str">
        <f ca="1">IF(INDEX(INDIRECT("ALL["&amp;UNTANA7[#Headers]&amp;"]"),rowPointer3)="","",INDEX(INDIRECT("ALL["&amp;UNTANA7[#Headers]&amp;"]"),rowPointer3))</f>
        <v/>
      </c>
      <c r="Q539" s="9" t="str">
        <f ca="1">IF(INDEX(INDIRECT("ALL["&amp;UNTANA7[#Headers]&amp;"]"),rowPointer3)="","",INDEX(INDIRECT("ALL["&amp;UNTANA7[#Headers]&amp;"]"),rowPointer3))</f>
        <v/>
      </c>
      <c r="R539" s="9">
        <f ca="1">IF(INDEX(INDIRECT("ALL["&amp;UNTANA7[#Headers]&amp;"]"),rowPointer3)="","",INDEX(INDIRECT("ALL["&amp;UNTANA7[#Headers]&amp;"]"),rowPointer3))</f>
        <v>537000</v>
      </c>
      <c r="S539" s="6" t="str">
        <f ca="1">IF(INDEX(INDIRECT("ALL["&amp;UNTANA7[#Headers]&amp;"]"),rowPointer3)="","",INDEX(INDIRECT("ALL["&amp;UNTANA7[#Headers]&amp;"]"),rowPointer3))</f>
        <v>5 LSN</v>
      </c>
      <c r="T539" s="4">
        <f ca="1">IF(INDEX(INDIRECT("ALL["&amp;UNTANA7[#Headers]&amp;"]"),rowPointer3)="","",INDEX(INDIRECT("ALL["&amp;UNTANA7[#Headers]&amp;"]"),rowPointer3))</f>
        <v>0.05</v>
      </c>
      <c r="U539" s="4" t="str">
        <f ca="1">IF(INDEX(INDIRECT("ALL["&amp;UNTANA7[#Headers]&amp;"]"),rowPointer3)="","",INDEX(INDIRECT("ALL["&amp;UNTANA7[#Headers]&amp;"]"),rowPointer3))</f>
        <v/>
      </c>
      <c r="V539" s="9" t="str">
        <f ca="1">IF(INDEX(INDIRECT("ALL["&amp;UNTANA7[#Headers]&amp;"]"),rowPointer3)="","",INDEX(INDIRECT("ALL["&amp;UNTANA7[#Headers]&amp;"]"),rowPointer3))</f>
        <v/>
      </c>
      <c r="W539" s="6" t="str">
        <f ca="1">IF(INDEX(INDIRECT("ALL["&amp;UNTANA7[#Headers]&amp;"]"),rowPointer3)="","",INDEX(INDIRECT("ALL["&amp;UNTANA7[#Headers]&amp;"]"),rowPointer3))</f>
        <v>MIX</v>
      </c>
    </row>
    <row r="540" spans="1:23" x14ac:dyDescent="0.25">
      <c r="A540" s="7">
        <v>536</v>
      </c>
      <c r="D540" s="6">
        <f t="shared" si="8"/>
        <v>536</v>
      </c>
      <c r="E540" s="6" t="str">
        <f ca="1">INDEX(INDIRECT("ALL["&amp;UNTANA7[#Headers]&amp;"]"),rowPointer3)</f>
        <v/>
      </c>
      <c r="F540" s="2" t="str">
        <f ca="1">INDEX(INDIRECT("ALL["&amp;UNTANA7[#Headers]&amp;"]"),rowPointer3)</f>
        <v/>
      </c>
      <c r="G540" s="6" t="str">
        <f ca="1">IF(INDEX(INDIRECT("ALL["&amp;UNTANA7[#Headers]&amp;"]"),rowPointer3)="","",INDEX(INDIRECT("ALL["&amp;UNTANA7[#Headers]&amp;"]"),rowPointer3))</f>
        <v/>
      </c>
      <c r="H540" s="6" t="str">
        <f ca="1">IF(INDEX(INDIRECT("ALL["&amp;UNTANA7[#Headers]&amp;"]"),rowPointer3)="","",INDEX(INDIRECT("ALL["&amp;UNTANA7[#Headers]&amp;"]"),rowPointer3))</f>
        <v/>
      </c>
      <c r="I540" s="6" t="str">
        <f ca="1">IF(INDEX(INDIRECT("ALL["&amp;UNTANA7[#Headers]&amp;"]"),rowPointer3)="","",INDEX(INDIRECT("ALL["&amp;UNTANA7[#Headers]&amp;"]"),rowPointer3))</f>
        <v/>
      </c>
      <c r="J540" s="6" t="str">
        <f ca="1">IF(INDEX(INDIRECT("ALL["&amp;UNTANA7[#Headers]&amp;"]"),rowPointer3)="","",INDEX(INDIRECT("ALL["&amp;UNTANA7[#Headers]&amp;"]"),rowPointer3))</f>
        <v/>
      </c>
      <c r="K540" s="2" t="str">
        <f ca="1">IF(INDEX(INDIRECT("ALL["&amp;UNTANA7[#Headers]&amp;"]"),rowPointer3)="","",INDEX(INDIRECT("ALL["&amp;UNTANA7[#Headers]&amp;"]"),rowPointer3))</f>
        <v/>
      </c>
      <c r="L540" s="6" t="str">
        <f ca="1">IF(INDEX(INDIRECT("ALL["&amp;UNTANA7[#Headers]&amp;"]"),rowPointer3)="","",INDEX(INDIRECT("ALL["&amp;UNTANA7[#Headers]&amp;"]"),rowPointer3))</f>
        <v/>
      </c>
      <c r="M540" s="6" t="str">
        <f ca="1">IF(INDEX(INDIRECT("ALL["&amp;UNTANA7[#Headers]&amp;"]"),rowPointer3)="","",INDEX(INDIRECT("ALL["&amp;UNTANA7[#Headers]&amp;"]"),rowPointer3))</f>
        <v/>
      </c>
      <c r="N540" s="6" t="str">
        <f ca="1">IF(INDEX(INDIRECT("ALL["&amp;UNTANA7[#Headers]&amp;"]"),rowPointer3)="","",INDEX(INDIRECT("ALL["&amp;UNTANA7[#Headers]&amp;"]"),rowPointer3))</f>
        <v/>
      </c>
      <c r="O540" s="9" t="str">
        <f ca="1">IF(INDEX(INDIRECT("ALL["&amp;UNTANA7[#Headers]&amp;"]"),rowPointer3)="","",INDEX(INDIRECT("ALL["&amp;UNTANA7[#Headers]&amp;"]"),rowPointer3))</f>
        <v/>
      </c>
      <c r="P540" s="6" t="str">
        <f ca="1">IF(INDEX(INDIRECT("ALL["&amp;UNTANA7[#Headers]&amp;"]"),rowPointer3)="","",INDEX(INDIRECT("ALL["&amp;UNTANA7[#Headers]&amp;"]"),rowPointer3))</f>
        <v/>
      </c>
      <c r="Q540" s="9" t="str">
        <f ca="1">IF(INDEX(INDIRECT("ALL["&amp;UNTANA7[#Headers]&amp;"]"),rowPointer3)="","",INDEX(INDIRECT("ALL["&amp;UNTANA7[#Headers]&amp;"]"),rowPointer3))</f>
        <v/>
      </c>
      <c r="R540" s="9" t="str">
        <f ca="1">IF(INDEX(INDIRECT("ALL["&amp;UNTANA7[#Headers]&amp;"]"),rowPointer3)="","",INDEX(INDIRECT("ALL["&amp;UNTANA7[#Headers]&amp;"]"),rowPointer3))</f>
        <v/>
      </c>
      <c r="S540" s="6" t="str">
        <f ca="1">IF(INDEX(INDIRECT("ALL["&amp;UNTANA7[#Headers]&amp;"]"),rowPointer3)="","",INDEX(INDIRECT("ALL["&amp;UNTANA7[#Headers]&amp;"]"),rowPointer3))</f>
        <v/>
      </c>
      <c r="T540" s="4" t="str">
        <f ca="1">IF(INDEX(INDIRECT("ALL["&amp;UNTANA7[#Headers]&amp;"]"),rowPointer3)="","",INDEX(INDIRECT("ALL["&amp;UNTANA7[#Headers]&amp;"]"),rowPointer3))</f>
        <v/>
      </c>
      <c r="U540" s="4" t="str">
        <f ca="1">IF(INDEX(INDIRECT("ALL["&amp;UNTANA7[#Headers]&amp;"]"),rowPointer3)="","",INDEX(INDIRECT("ALL["&amp;UNTANA7[#Headers]&amp;"]"),rowPointer3))</f>
        <v/>
      </c>
      <c r="V540" s="9" t="str">
        <f ca="1">IF(INDEX(INDIRECT("ALL["&amp;UNTANA7[#Headers]&amp;"]"),rowPointer3)="","",INDEX(INDIRECT("ALL["&amp;UNTANA7[#Headers]&amp;"]"),rowPointer3))</f>
        <v/>
      </c>
      <c r="W540" s="6" t="str">
        <f ca="1">IF(INDEX(INDIRECT("ALL["&amp;UNTANA7[#Headers]&amp;"]"),rowPointer3)="","",INDEX(INDIRECT("ALL["&amp;UNTANA7[#Headers]&amp;"]"),rowPointer3))</f>
        <v/>
      </c>
    </row>
    <row r="541" spans="1:23" x14ac:dyDescent="0.25">
      <c r="A541" s="7">
        <v>537</v>
      </c>
      <c r="D541" s="6">
        <f t="shared" si="8"/>
        <v>537</v>
      </c>
      <c r="E541" s="6">
        <f ca="1">INDEX(INDIRECT("ALL["&amp;UNTANA7[#Headers]&amp;"]"),rowPointer3)</f>
        <v>101</v>
      </c>
      <c r="F541" s="2">
        <f ca="1">INDEX(INDIRECT("ALL["&amp;UNTANA7[#Headers]&amp;"]"),rowPointer3)</f>
        <v>44945</v>
      </c>
      <c r="G541" s="6" t="str">
        <f ca="1">IF(INDEX(INDIRECT("ALL["&amp;UNTANA7[#Headers]&amp;"]"),rowPointer3)="","",INDEX(INDIRECT("ALL["&amp;UNTANA7[#Headers]&amp;"]"),rowPointer3))</f>
        <v>COMBI</v>
      </c>
      <c r="H541" s="6" t="str">
        <f ca="1">IF(INDEX(INDIRECT("ALL["&amp;UNTANA7[#Headers]&amp;"]"),rowPointer3)="","",INDEX(INDIRECT("ALL["&amp;UNTANA7[#Headers]&amp;"]"),rowPointer3))</f>
        <v>UNTANA</v>
      </c>
      <c r="I541" s="6" t="str">
        <f ca="1">IF(INDEX(INDIRECT("ALL["&amp;UNTANA7[#Headers]&amp;"]"),rowPointer3)="","",INDEX(INDIRECT("ALL["&amp;UNTANA7[#Headers]&amp;"]"),rowPointer3))</f>
        <v>0125</v>
      </c>
      <c r="J541" s="6" t="str">
        <f ca="1">IF(INDEX(INDIRECT("ALL["&amp;UNTANA7[#Headers]&amp;"]"),rowPointer3)="","",INDEX(INDIRECT("ALL["&amp;UNTANA7[#Headers]&amp;"]"),rowPointer3))</f>
        <v/>
      </c>
      <c r="K541" s="2">
        <f ca="1">IF(INDEX(INDIRECT("ALL["&amp;UNTANA7[#Headers]&amp;"]"),rowPointer3)="","",INDEX(INDIRECT("ALL["&amp;UNTANA7[#Headers]&amp;"]"),rowPointer3))</f>
        <v>44945</v>
      </c>
      <c r="L541" s="6" t="str">
        <f ca="1">IF(INDEX(INDIRECT("ALL["&amp;UNTANA7[#Headers]&amp;"]"),rowPointer3)="","",INDEX(INDIRECT("ALL["&amp;UNTANA7[#Headers]&amp;"]"),rowPointer3))</f>
        <v/>
      </c>
      <c r="M541" s="6" t="str">
        <f ca="1">IF(INDEX(INDIRECT("ALL["&amp;UNTANA7[#Headers]&amp;"]"),rowPointer3)="","",INDEX(INDIRECT("ALL["&amp;UNTANA7[#Headers]&amp;"]"),rowPointer3))</f>
        <v>DOC RIT PRESTIGE</v>
      </c>
      <c r="N541" s="6">
        <f ca="1">IF(INDEX(INDIRECT("ALL["&amp;UNTANA7[#Headers]&amp;"]"),rowPointer3)="","",INDEX(INDIRECT("ALL["&amp;UNTANA7[#Headers]&amp;"]"),rowPointer3))</f>
        <v>1</v>
      </c>
      <c r="O541" s="9">
        <f ca="1">IF(INDEX(INDIRECT("ALL["&amp;UNTANA7[#Headers]&amp;"]"),rowPointer3)="","",INDEX(INDIRECT("ALL["&amp;UNTANA7[#Headers]&amp;"]"),rowPointer3))</f>
        <v>7</v>
      </c>
      <c r="P541" s="6" t="str">
        <f ca="1">IF(INDEX(INDIRECT("ALL["&amp;UNTANA7[#Headers]&amp;"]"),rowPointer3)="","",INDEX(INDIRECT("ALL["&amp;UNTANA7[#Headers]&amp;"]"),rowPointer3))</f>
        <v>DZ</v>
      </c>
      <c r="Q541" s="9">
        <f ca="1">IF(INDEX(INDIRECT("ALL["&amp;UNTANA7[#Headers]&amp;"]"),rowPointer3)="","",INDEX(INDIRECT("ALL["&amp;UNTANA7[#Headers]&amp;"]"),rowPointer3))</f>
        <v>195000</v>
      </c>
      <c r="R541" s="9" t="str">
        <f ca="1">IF(INDEX(INDIRECT("ALL["&amp;UNTANA7[#Headers]&amp;"]"),rowPointer3)="","",INDEX(INDIRECT("ALL["&amp;UNTANA7[#Headers]&amp;"]"),rowPointer3))</f>
        <v/>
      </c>
      <c r="S541" s="6" t="str">
        <f ca="1">IF(INDEX(INDIRECT("ALL["&amp;UNTANA7[#Headers]&amp;"]"),rowPointer3)="","",INDEX(INDIRECT("ALL["&amp;UNTANA7[#Headers]&amp;"]"),rowPointer3))</f>
        <v>7 DZ</v>
      </c>
      <c r="T541" s="4" t="str">
        <f ca="1">IF(INDEX(INDIRECT("ALL["&amp;UNTANA7[#Headers]&amp;"]"),rowPointer3)="","",INDEX(INDIRECT("ALL["&amp;UNTANA7[#Headers]&amp;"]"),rowPointer3))</f>
        <v/>
      </c>
      <c r="U541" s="4" t="str">
        <f ca="1">IF(INDEX(INDIRECT("ALL["&amp;UNTANA7[#Headers]&amp;"]"),rowPointer3)="","",INDEX(INDIRECT("ALL["&amp;UNTANA7[#Headers]&amp;"]"),rowPointer3))</f>
        <v/>
      </c>
      <c r="V541" s="9" t="str">
        <f ca="1">IF(INDEX(INDIRECT("ALL["&amp;UNTANA7[#Headers]&amp;"]"),rowPointer3)="","",INDEX(INDIRECT("ALL["&amp;UNTANA7[#Headers]&amp;"]"),rowPointer3))</f>
        <v/>
      </c>
      <c r="W541" s="6" t="str">
        <f ca="1">IF(INDEX(INDIRECT("ALL["&amp;UNTANA7[#Headers]&amp;"]"),rowPointer3)="","",INDEX(INDIRECT("ALL["&amp;UNTANA7[#Headers]&amp;"]"),rowPointer3))</f>
        <v/>
      </c>
    </row>
    <row r="542" spans="1:23" x14ac:dyDescent="0.25">
      <c r="A542" s="7">
        <v>538</v>
      </c>
      <c r="D542" s="6">
        <f t="shared" si="8"/>
        <v>538</v>
      </c>
      <c r="E542" s="6" t="str">
        <f ca="1">INDEX(INDIRECT("ALL["&amp;UNTANA7[#Headers]&amp;"]"),rowPointer3)</f>
        <v/>
      </c>
      <c r="F542" s="2" t="str">
        <f ca="1">INDEX(INDIRECT("ALL["&amp;UNTANA7[#Headers]&amp;"]"),rowPointer3)</f>
        <v/>
      </c>
      <c r="G542" s="6" t="str">
        <f ca="1">IF(INDEX(INDIRECT("ALL["&amp;UNTANA7[#Headers]&amp;"]"),rowPointer3)="","",INDEX(INDIRECT("ALL["&amp;UNTANA7[#Headers]&amp;"]"),rowPointer3))</f>
        <v/>
      </c>
      <c r="H542" s="6" t="str">
        <f ca="1">IF(INDEX(INDIRECT("ALL["&amp;UNTANA7[#Headers]&amp;"]"),rowPointer3)="","",INDEX(INDIRECT("ALL["&amp;UNTANA7[#Headers]&amp;"]"),rowPointer3))</f>
        <v/>
      </c>
      <c r="I542" s="6" t="str">
        <f ca="1">IF(INDEX(INDIRECT("ALL["&amp;UNTANA7[#Headers]&amp;"]"),rowPointer3)="","",INDEX(INDIRECT("ALL["&amp;UNTANA7[#Headers]&amp;"]"),rowPointer3))</f>
        <v/>
      </c>
      <c r="J542" s="6" t="str">
        <f ca="1">IF(INDEX(INDIRECT("ALL["&amp;UNTANA7[#Headers]&amp;"]"),rowPointer3)="","",INDEX(INDIRECT("ALL["&amp;UNTANA7[#Headers]&amp;"]"),rowPointer3))</f>
        <v/>
      </c>
      <c r="K542" s="2" t="str">
        <f ca="1">IF(INDEX(INDIRECT("ALL["&amp;UNTANA7[#Headers]&amp;"]"),rowPointer3)="","",INDEX(INDIRECT("ALL["&amp;UNTANA7[#Headers]&amp;"]"),rowPointer3))</f>
        <v/>
      </c>
      <c r="L542" s="6" t="str">
        <f ca="1">IF(INDEX(INDIRECT("ALL["&amp;UNTANA7[#Headers]&amp;"]"),rowPointer3)="","",INDEX(INDIRECT("ALL["&amp;UNTANA7[#Headers]&amp;"]"),rowPointer3))</f>
        <v/>
      </c>
      <c r="M542" s="6" t="str">
        <f ca="1">IF(INDEX(INDIRECT("ALL["&amp;UNTANA7[#Headers]&amp;"]"),rowPointer3)="","",INDEX(INDIRECT("ALL["&amp;UNTANA7[#Headers]&amp;"]"),rowPointer3))</f>
        <v>DOC RIT INFINITY</v>
      </c>
      <c r="N542" s="6">
        <f ca="1">IF(INDEX(INDIRECT("ALL["&amp;UNTANA7[#Headers]&amp;"]"),rowPointer3)="","",INDEX(INDIRECT("ALL["&amp;UNTANA7[#Headers]&amp;"]"),rowPointer3))</f>
        <v>1</v>
      </c>
      <c r="O542" s="9">
        <f ca="1">IF(INDEX(INDIRECT("ALL["&amp;UNTANA7[#Headers]&amp;"]"),rowPointer3)="","",INDEX(INDIRECT("ALL["&amp;UNTANA7[#Headers]&amp;"]"),rowPointer3))</f>
        <v>7</v>
      </c>
      <c r="P542" s="6" t="str">
        <f ca="1">IF(INDEX(INDIRECT("ALL["&amp;UNTANA7[#Headers]&amp;"]"),rowPointer3)="","",INDEX(INDIRECT("ALL["&amp;UNTANA7[#Headers]&amp;"]"),rowPointer3))</f>
        <v>DZ</v>
      </c>
      <c r="Q542" s="9">
        <f ca="1">IF(INDEX(INDIRECT("ALL["&amp;UNTANA7[#Headers]&amp;"]"),rowPointer3)="","",INDEX(INDIRECT("ALL["&amp;UNTANA7[#Headers]&amp;"]"),rowPointer3))</f>
        <v>180000</v>
      </c>
      <c r="R542" s="9" t="str">
        <f ca="1">IF(INDEX(INDIRECT("ALL["&amp;UNTANA7[#Headers]&amp;"]"),rowPointer3)="","",INDEX(INDIRECT("ALL["&amp;UNTANA7[#Headers]&amp;"]"),rowPointer3))</f>
        <v/>
      </c>
      <c r="S542" s="6" t="str">
        <f ca="1">IF(INDEX(INDIRECT("ALL["&amp;UNTANA7[#Headers]&amp;"]"),rowPointer3)="","",INDEX(INDIRECT("ALL["&amp;UNTANA7[#Headers]&amp;"]"),rowPointer3))</f>
        <v>7 DZ</v>
      </c>
      <c r="T542" s="4" t="str">
        <f ca="1">IF(INDEX(INDIRECT("ALL["&amp;UNTANA7[#Headers]&amp;"]"),rowPointer3)="","",INDEX(INDIRECT("ALL["&amp;UNTANA7[#Headers]&amp;"]"),rowPointer3))</f>
        <v/>
      </c>
      <c r="U542" s="4" t="str">
        <f ca="1">IF(INDEX(INDIRECT("ALL["&amp;UNTANA7[#Headers]&amp;"]"),rowPointer3)="","",INDEX(INDIRECT("ALL["&amp;UNTANA7[#Headers]&amp;"]"),rowPointer3))</f>
        <v/>
      </c>
      <c r="V542" s="9" t="str">
        <f ca="1">IF(INDEX(INDIRECT("ALL["&amp;UNTANA7[#Headers]&amp;"]"),rowPointer3)="","",INDEX(INDIRECT("ALL["&amp;UNTANA7[#Headers]&amp;"]"),rowPointer3))</f>
        <v/>
      </c>
      <c r="W542" s="6" t="str">
        <f ca="1">IF(INDEX(INDIRECT("ALL["&amp;UNTANA7[#Headers]&amp;"]"),rowPointer3)="","",INDEX(INDIRECT("ALL["&amp;UNTANA7[#Headers]&amp;"]"),rowPointer3))</f>
        <v/>
      </c>
    </row>
    <row r="543" spans="1:23" x14ac:dyDescent="0.25">
      <c r="A543" s="7">
        <v>539</v>
      </c>
      <c r="D543" s="6">
        <f t="shared" si="8"/>
        <v>539</v>
      </c>
      <c r="E543" s="6" t="str">
        <f ca="1">INDEX(INDIRECT("ALL["&amp;UNTANA7[#Headers]&amp;"]"),rowPointer3)</f>
        <v/>
      </c>
      <c r="F543" s="2" t="str">
        <f ca="1">INDEX(INDIRECT("ALL["&amp;UNTANA7[#Headers]&amp;"]"),rowPointer3)</f>
        <v/>
      </c>
      <c r="G543" s="6" t="str">
        <f ca="1">IF(INDEX(INDIRECT("ALL["&amp;UNTANA7[#Headers]&amp;"]"),rowPointer3)="","",INDEX(INDIRECT("ALL["&amp;UNTANA7[#Headers]&amp;"]"),rowPointer3))</f>
        <v/>
      </c>
      <c r="H543" s="6" t="str">
        <f ca="1">IF(INDEX(INDIRECT("ALL["&amp;UNTANA7[#Headers]&amp;"]"),rowPointer3)="","",INDEX(INDIRECT("ALL["&amp;UNTANA7[#Headers]&amp;"]"),rowPointer3))</f>
        <v/>
      </c>
      <c r="I543" s="6" t="str">
        <f ca="1">IF(INDEX(INDIRECT("ALL["&amp;UNTANA7[#Headers]&amp;"]"),rowPointer3)="","",INDEX(INDIRECT("ALL["&amp;UNTANA7[#Headers]&amp;"]"),rowPointer3))</f>
        <v/>
      </c>
      <c r="J543" s="6" t="str">
        <f ca="1">IF(INDEX(INDIRECT("ALL["&amp;UNTANA7[#Headers]&amp;"]"),rowPointer3)="","",INDEX(INDIRECT("ALL["&amp;UNTANA7[#Headers]&amp;"]"),rowPointer3))</f>
        <v/>
      </c>
      <c r="K543" s="2" t="str">
        <f ca="1">IF(INDEX(INDIRECT("ALL["&amp;UNTANA7[#Headers]&amp;"]"),rowPointer3)="","",INDEX(INDIRECT("ALL["&amp;UNTANA7[#Headers]&amp;"]"),rowPointer3))</f>
        <v/>
      </c>
      <c r="L543" s="6" t="str">
        <f ca="1">IF(INDEX(INDIRECT("ALL["&amp;UNTANA7[#Headers]&amp;"]"),rowPointer3)="","",INDEX(INDIRECT("ALL["&amp;UNTANA7[#Headers]&amp;"]"),rowPointer3))</f>
        <v/>
      </c>
      <c r="M543" s="6" t="str">
        <f ca="1">IF(INDEX(INDIRECT("ALL["&amp;UNTANA7[#Headers]&amp;"]"),rowPointer3)="","",INDEX(INDIRECT("ALL["&amp;UNTANA7[#Headers]&amp;"]"),rowPointer3))</f>
        <v>DOC RIT PRESTIGE</v>
      </c>
      <c r="N543" s="6" t="str">
        <f ca="1">IF(INDEX(INDIRECT("ALL["&amp;UNTANA7[#Headers]&amp;"]"),rowPointer3)="","",INDEX(INDIRECT("ALL["&amp;UNTANA7[#Headers]&amp;"]"),rowPointer3))</f>
        <v/>
      </c>
      <c r="O543" s="9">
        <f ca="1">IF(INDEX(INDIRECT("ALL["&amp;UNTANA7[#Headers]&amp;"]"),rowPointer3)="","",INDEX(INDIRECT("ALL["&amp;UNTANA7[#Headers]&amp;"]"),rowPointer3))</f>
        <v>9</v>
      </c>
      <c r="P543" s="6" t="str">
        <f ca="1">IF(INDEX(INDIRECT("ALL["&amp;UNTANA7[#Headers]&amp;"]"),rowPointer3)="","",INDEX(INDIRECT("ALL["&amp;UNTANA7[#Headers]&amp;"]"),rowPointer3))</f>
        <v>DZ</v>
      </c>
      <c r="Q543" s="9">
        <f ca="1">IF(INDEX(INDIRECT("ALL["&amp;UNTANA7[#Headers]&amp;"]"),rowPointer3)="","",INDEX(INDIRECT("ALL["&amp;UNTANA7[#Headers]&amp;"]"),rowPointer3))</f>
        <v>195000</v>
      </c>
      <c r="R543" s="9" t="str">
        <f ca="1">IF(INDEX(INDIRECT("ALL["&amp;UNTANA7[#Headers]&amp;"]"),rowPointer3)="","",INDEX(INDIRECT("ALL["&amp;UNTANA7[#Headers]&amp;"]"),rowPointer3))</f>
        <v/>
      </c>
      <c r="S543" s="6" t="str">
        <f ca="1">IF(INDEX(INDIRECT("ALL["&amp;UNTANA7[#Headers]&amp;"]"),rowPointer3)="","",INDEX(INDIRECT("ALL["&amp;UNTANA7[#Headers]&amp;"]"),rowPointer3))</f>
        <v>7 DZ</v>
      </c>
      <c r="T543" s="4" t="str">
        <f ca="1">IF(INDEX(INDIRECT("ALL["&amp;UNTANA7[#Headers]&amp;"]"),rowPointer3)="","",INDEX(INDIRECT("ALL["&amp;UNTANA7[#Headers]&amp;"]"),rowPointer3))</f>
        <v/>
      </c>
      <c r="U543" s="4" t="str">
        <f ca="1">IF(INDEX(INDIRECT("ALL["&amp;UNTANA7[#Headers]&amp;"]"),rowPointer3)="","",INDEX(INDIRECT("ALL["&amp;UNTANA7[#Headers]&amp;"]"),rowPointer3))</f>
        <v/>
      </c>
      <c r="V543" s="9" t="str">
        <f ca="1">IF(INDEX(INDIRECT("ALL["&amp;UNTANA7[#Headers]&amp;"]"),rowPointer3)="","",INDEX(INDIRECT("ALL["&amp;UNTANA7[#Headers]&amp;"]"),rowPointer3))</f>
        <v/>
      </c>
      <c r="W543" s="6" t="str">
        <f ca="1">IF(INDEX(INDIRECT("ALL["&amp;UNTANA7[#Headers]&amp;"]"),rowPointer3)="","",INDEX(INDIRECT("ALL["&amp;UNTANA7[#Headers]&amp;"]"),rowPointer3))</f>
        <v>MIX : 6 DZ HIJAU, 2 DZ BIRU</v>
      </c>
    </row>
    <row r="544" spans="1:23" x14ac:dyDescent="0.25">
      <c r="A544" s="7">
        <v>540</v>
      </c>
      <c r="D544" s="6">
        <f t="shared" si="8"/>
        <v>540</v>
      </c>
      <c r="E544" s="6" t="str">
        <f ca="1">INDEX(INDIRECT("ALL["&amp;UNTANA7[#Headers]&amp;"]"),rowPointer3)</f>
        <v/>
      </c>
      <c r="F544" s="2" t="str">
        <f ca="1">INDEX(INDIRECT("ALL["&amp;UNTANA7[#Headers]&amp;"]"),rowPointer3)</f>
        <v/>
      </c>
      <c r="G544" s="6" t="str">
        <f ca="1">IF(INDEX(INDIRECT("ALL["&amp;UNTANA7[#Headers]&amp;"]"),rowPointer3)="","",INDEX(INDIRECT("ALL["&amp;UNTANA7[#Headers]&amp;"]"),rowPointer3))</f>
        <v/>
      </c>
      <c r="H544" s="6" t="str">
        <f ca="1">IF(INDEX(INDIRECT("ALL["&amp;UNTANA7[#Headers]&amp;"]"),rowPointer3)="","",INDEX(INDIRECT("ALL["&amp;UNTANA7[#Headers]&amp;"]"),rowPointer3))</f>
        <v/>
      </c>
      <c r="I544" s="6" t="str">
        <f ca="1">IF(INDEX(INDIRECT("ALL["&amp;UNTANA7[#Headers]&amp;"]"),rowPointer3)="","",INDEX(INDIRECT("ALL["&amp;UNTANA7[#Headers]&amp;"]"),rowPointer3))</f>
        <v/>
      </c>
      <c r="J544" s="6" t="str">
        <f ca="1">IF(INDEX(INDIRECT("ALL["&amp;UNTANA7[#Headers]&amp;"]"),rowPointer3)="","",INDEX(INDIRECT("ALL["&amp;UNTANA7[#Headers]&amp;"]"),rowPointer3))</f>
        <v/>
      </c>
      <c r="K544" s="2" t="str">
        <f ca="1">IF(INDEX(INDIRECT("ALL["&amp;UNTANA7[#Headers]&amp;"]"),rowPointer3)="","",INDEX(INDIRECT("ALL["&amp;UNTANA7[#Headers]&amp;"]"),rowPointer3))</f>
        <v/>
      </c>
      <c r="L544" s="6" t="str">
        <f ca="1">IF(INDEX(INDIRECT("ALL["&amp;UNTANA7[#Headers]&amp;"]"),rowPointer3)="","",INDEX(INDIRECT("ALL["&amp;UNTANA7[#Headers]&amp;"]"),rowPointer3))</f>
        <v/>
      </c>
      <c r="M544" s="6" t="str">
        <f ca="1">IF(INDEX(INDIRECT("ALL["&amp;UNTANA7[#Headers]&amp;"]"),rowPointer3)="","",INDEX(INDIRECT("ALL["&amp;UNTANA7[#Headers]&amp;"]"),rowPointer3))</f>
        <v/>
      </c>
      <c r="N544" s="6" t="str">
        <f ca="1">IF(INDEX(INDIRECT("ALL["&amp;UNTANA7[#Headers]&amp;"]"),rowPointer3)="","",INDEX(INDIRECT("ALL["&amp;UNTANA7[#Headers]&amp;"]"),rowPointer3))</f>
        <v/>
      </c>
      <c r="O544" s="9" t="str">
        <f ca="1">IF(INDEX(INDIRECT("ALL["&amp;UNTANA7[#Headers]&amp;"]"),rowPointer3)="","",INDEX(INDIRECT("ALL["&amp;UNTANA7[#Headers]&amp;"]"),rowPointer3))</f>
        <v/>
      </c>
      <c r="P544" s="6" t="str">
        <f ca="1">IF(INDEX(INDIRECT("ALL["&amp;UNTANA7[#Headers]&amp;"]"),rowPointer3)="","",INDEX(INDIRECT("ALL["&amp;UNTANA7[#Headers]&amp;"]"),rowPointer3))</f>
        <v/>
      </c>
      <c r="Q544" s="9" t="str">
        <f ca="1">IF(INDEX(INDIRECT("ALL["&amp;UNTANA7[#Headers]&amp;"]"),rowPointer3)="","",INDEX(INDIRECT("ALL["&amp;UNTANA7[#Headers]&amp;"]"),rowPointer3))</f>
        <v/>
      </c>
      <c r="R544" s="9" t="str">
        <f ca="1">IF(INDEX(INDIRECT("ALL["&amp;UNTANA7[#Headers]&amp;"]"),rowPointer3)="","",INDEX(INDIRECT("ALL["&amp;UNTANA7[#Headers]&amp;"]"),rowPointer3))</f>
        <v/>
      </c>
      <c r="S544" s="6" t="str">
        <f ca="1">IF(INDEX(INDIRECT("ALL["&amp;UNTANA7[#Headers]&amp;"]"),rowPointer3)="","",INDEX(INDIRECT("ALL["&amp;UNTANA7[#Headers]&amp;"]"),rowPointer3))</f>
        <v/>
      </c>
      <c r="T544" s="4" t="str">
        <f ca="1">IF(INDEX(INDIRECT("ALL["&amp;UNTANA7[#Headers]&amp;"]"),rowPointer3)="","",INDEX(INDIRECT("ALL["&amp;UNTANA7[#Headers]&amp;"]"),rowPointer3))</f>
        <v/>
      </c>
      <c r="U544" s="4" t="str">
        <f ca="1">IF(INDEX(INDIRECT("ALL["&amp;UNTANA7[#Headers]&amp;"]"),rowPointer3)="","",INDEX(INDIRECT("ALL["&amp;UNTANA7[#Headers]&amp;"]"),rowPointer3))</f>
        <v/>
      </c>
      <c r="V544" s="9" t="str">
        <f ca="1">IF(INDEX(INDIRECT("ALL["&amp;UNTANA7[#Headers]&amp;"]"),rowPointer3)="","",INDEX(INDIRECT("ALL["&amp;UNTANA7[#Headers]&amp;"]"),rowPointer3))</f>
        <v/>
      </c>
      <c r="W544" s="6" t="str">
        <f ca="1">IF(INDEX(INDIRECT("ALL["&amp;UNTANA7[#Headers]&amp;"]"),rowPointer3)="","",INDEX(INDIRECT("ALL["&amp;UNTANA7[#Headers]&amp;"]"),rowPointer3))</f>
        <v/>
      </c>
    </row>
    <row r="545" spans="1:23" x14ac:dyDescent="0.25">
      <c r="A545" s="7">
        <v>541</v>
      </c>
      <c r="D545" s="6">
        <f t="shared" si="8"/>
        <v>541</v>
      </c>
      <c r="E545" s="6">
        <f ca="1">INDEX(INDIRECT("ALL["&amp;UNTANA7[#Headers]&amp;"]"),rowPointer3)</f>
        <v>102</v>
      </c>
      <c r="F545" s="2" t="str">
        <f ca="1">INDEX(INDIRECT("ALL["&amp;UNTANA7[#Headers]&amp;"]"),rowPointer3)</f>
        <v/>
      </c>
      <c r="G545" s="6" t="str">
        <f ca="1">IF(INDEX(INDIRECT("ALL["&amp;UNTANA7[#Headers]&amp;"]"),rowPointer3)="","",INDEX(INDIRECT("ALL["&amp;UNTANA7[#Headers]&amp;"]"),rowPointer3))</f>
        <v>DB STATIONERY</v>
      </c>
      <c r="H545" s="6" t="str">
        <f ca="1">IF(INDEX(INDIRECT("ALL["&amp;UNTANA7[#Headers]&amp;"]"),rowPointer3)="","",INDEX(INDIRECT("ALL["&amp;UNTANA7[#Headers]&amp;"]"),rowPointer3))</f>
        <v>UNTANA</v>
      </c>
      <c r="I545" s="6" t="str">
        <f ca="1">IF(INDEX(INDIRECT("ALL["&amp;UNTANA7[#Headers]&amp;"]"),rowPointer3)="","",INDEX(INDIRECT("ALL["&amp;UNTANA7[#Headers]&amp;"]"),rowPointer3))</f>
        <v>JUA370/23</v>
      </c>
      <c r="J545" s="6" t="str">
        <f ca="1">IF(INDEX(INDIRECT("ALL["&amp;UNTANA7[#Headers]&amp;"]"),rowPointer3)="","",INDEX(INDIRECT("ALL["&amp;UNTANA7[#Headers]&amp;"]"),rowPointer3))</f>
        <v/>
      </c>
      <c r="K545" s="2">
        <f ca="1">IF(INDEX(INDIRECT("ALL["&amp;UNTANA7[#Headers]&amp;"]"),rowPointer3)="","",INDEX(INDIRECT("ALL["&amp;UNTANA7[#Headers]&amp;"]"),rowPointer3))</f>
        <v>44940</v>
      </c>
      <c r="L545" s="6" t="str">
        <f ca="1">IF(INDEX(INDIRECT("ALL["&amp;UNTANA7[#Headers]&amp;"]"),rowPointer3)="","",INDEX(INDIRECT("ALL["&amp;UNTANA7[#Headers]&amp;"]"),rowPointer3))</f>
        <v/>
      </c>
      <c r="M545" s="6" t="str">
        <f ca="1">IF(INDEX(INDIRECT("ALL["&amp;UNTANA7[#Headers]&amp;"]"),rowPointer3)="","",INDEX(INDIRECT("ALL["&amp;UNTANA7[#Headers]&amp;"]"),rowPointer3))</f>
        <v>TP BD 933</v>
      </c>
      <c r="N545" s="6">
        <f ca="1">IF(INDEX(INDIRECT("ALL["&amp;UNTANA7[#Headers]&amp;"]"),rowPointer3)="","",INDEX(INDIRECT("ALL["&amp;UNTANA7[#Headers]&amp;"]"),rowPointer3))</f>
        <v>3</v>
      </c>
      <c r="O545" s="9">
        <f ca="1">IF(INDEX(INDIRECT("ALL["&amp;UNTANA7[#Headers]&amp;"]"),rowPointer3)="","",INDEX(INDIRECT("ALL["&amp;UNTANA7[#Headers]&amp;"]"),rowPointer3))</f>
        <v>540</v>
      </c>
      <c r="P545" s="6" t="str">
        <f ca="1">IF(INDEX(INDIRECT("ALL["&amp;UNTANA7[#Headers]&amp;"]"),rowPointer3)="","",INDEX(INDIRECT("ALL["&amp;UNTANA7[#Headers]&amp;"]"),rowPointer3))</f>
        <v>PCS</v>
      </c>
      <c r="Q545" s="9">
        <f ca="1">IF(INDEX(INDIRECT("ALL["&amp;UNTANA7[#Headers]&amp;"]"),rowPointer3)="","",INDEX(INDIRECT("ALL["&amp;UNTANA7[#Headers]&amp;"]"),rowPointer3))</f>
        <v>24500</v>
      </c>
      <c r="R545" s="9" t="str">
        <f ca="1">IF(INDEX(INDIRECT("ALL["&amp;UNTANA7[#Headers]&amp;"]"),rowPointer3)="","",INDEX(INDIRECT("ALL["&amp;UNTANA7[#Headers]&amp;"]"),rowPointer3))</f>
        <v/>
      </c>
      <c r="S545" s="6" t="str">
        <f ca="1">IF(INDEX(INDIRECT("ALL["&amp;UNTANA7[#Headers]&amp;"]"),rowPointer3)="","",INDEX(INDIRECT("ALL["&amp;UNTANA7[#Headers]&amp;"]"),rowPointer3))</f>
        <v>180 PCS</v>
      </c>
      <c r="T545" s="4" t="str">
        <f ca="1">IF(INDEX(INDIRECT("ALL["&amp;UNTANA7[#Headers]&amp;"]"),rowPointer3)="","",INDEX(INDIRECT("ALL["&amp;UNTANA7[#Headers]&amp;"]"),rowPointer3))</f>
        <v/>
      </c>
      <c r="U545" s="4" t="str">
        <f ca="1">IF(INDEX(INDIRECT("ALL["&amp;UNTANA7[#Headers]&amp;"]"),rowPointer3)="","",INDEX(INDIRECT("ALL["&amp;UNTANA7[#Headers]&amp;"]"),rowPointer3))</f>
        <v/>
      </c>
      <c r="V545" s="9">
        <f ca="1">IF(INDEX(INDIRECT("ALL["&amp;UNTANA7[#Headers]&amp;"]"),rowPointer3)="","",INDEX(INDIRECT("ALL["&amp;UNTANA7[#Headers]&amp;"]"),rowPointer3))</f>
        <v>330750</v>
      </c>
      <c r="W545" s="6" t="str">
        <f ca="1">IF(INDEX(INDIRECT("ALL["&amp;UNTANA7[#Headers]&amp;"]"),rowPointer3)="","",INDEX(INDIRECT("ALL["&amp;UNTANA7[#Headers]&amp;"]"),rowPointer3))</f>
        <v/>
      </c>
    </row>
    <row r="546" spans="1:23" x14ac:dyDescent="0.25">
      <c r="A546" s="7">
        <v>542</v>
      </c>
      <c r="D546" s="6">
        <f t="shared" si="8"/>
        <v>542</v>
      </c>
      <c r="E546" s="6" t="str">
        <f ca="1">INDEX(INDIRECT("ALL["&amp;UNTANA7[#Headers]&amp;"]"),rowPointer3)</f>
        <v/>
      </c>
      <c r="F546" s="2" t="str">
        <f ca="1">INDEX(INDIRECT("ALL["&amp;UNTANA7[#Headers]&amp;"]"),rowPointer3)</f>
        <v/>
      </c>
      <c r="G546" s="6" t="str">
        <f ca="1">IF(INDEX(INDIRECT("ALL["&amp;UNTANA7[#Headers]&amp;"]"),rowPointer3)="","",INDEX(INDIRECT("ALL["&amp;UNTANA7[#Headers]&amp;"]"),rowPointer3))</f>
        <v/>
      </c>
      <c r="H546" s="6" t="str">
        <f ca="1">IF(INDEX(INDIRECT("ALL["&amp;UNTANA7[#Headers]&amp;"]"),rowPointer3)="","",INDEX(INDIRECT("ALL["&amp;UNTANA7[#Headers]&amp;"]"),rowPointer3))</f>
        <v/>
      </c>
      <c r="I546" s="6" t="str">
        <f ca="1">IF(INDEX(INDIRECT("ALL["&amp;UNTANA7[#Headers]&amp;"]"),rowPointer3)="","",INDEX(INDIRECT("ALL["&amp;UNTANA7[#Headers]&amp;"]"),rowPointer3))</f>
        <v/>
      </c>
      <c r="J546" s="6" t="str">
        <f ca="1">IF(INDEX(INDIRECT("ALL["&amp;UNTANA7[#Headers]&amp;"]"),rowPointer3)="","",INDEX(INDIRECT("ALL["&amp;UNTANA7[#Headers]&amp;"]"),rowPointer3))</f>
        <v/>
      </c>
      <c r="K546" s="2" t="str">
        <f ca="1">IF(INDEX(INDIRECT("ALL["&amp;UNTANA7[#Headers]&amp;"]"),rowPointer3)="","",INDEX(INDIRECT("ALL["&amp;UNTANA7[#Headers]&amp;"]"),rowPointer3))</f>
        <v/>
      </c>
      <c r="L546" s="6" t="str">
        <f ca="1">IF(INDEX(INDIRECT("ALL["&amp;UNTANA7[#Headers]&amp;"]"),rowPointer3)="","",INDEX(INDIRECT("ALL["&amp;UNTANA7[#Headers]&amp;"]"),rowPointer3))</f>
        <v/>
      </c>
      <c r="M546" s="6" t="str">
        <f ca="1">IF(INDEX(INDIRECT("ALL["&amp;UNTANA7[#Headers]&amp;"]"),rowPointer3)="","",INDEX(INDIRECT("ALL["&amp;UNTANA7[#Headers]&amp;"]"),rowPointer3))</f>
        <v/>
      </c>
      <c r="N546" s="6" t="str">
        <f ca="1">IF(INDEX(INDIRECT("ALL["&amp;UNTANA7[#Headers]&amp;"]"),rowPointer3)="","",INDEX(INDIRECT("ALL["&amp;UNTANA7[#Headers]&amp;"]"),rowPointer3))</f>
        <v/>
      </c>
      <c r="O546" s="9" t="str">
        <f ca="1">IF(INDEX(INDIRECT("ALL["&amp;UNTANA7[#Headers]&amp;"]"),rowPointer3)="","",INDEX(INDIRECT("ALL["&amp;UNTANA7[#Headers]&amp;"]"),rowPointer3))</f>
        <v/>
      </c>
      <c r="P546" s="6" t="str">
        <f ca="1">IF(INDEX(INDIRECT("ALL["&amp;UNTANA7[#Headers]&amp;"]"),rowPointer3)="","",INDEX(INDIRECT("ALL["&amp;UNTANA7[#Headers]&amp;"]"),rowPointer3))</f>
        <v/>
      </c>
      <c r="Q546" s="9" t="str">
        <f ca="1">IF(INDEX(INDIRECT("ALL["&amp;UNTANA7[#Headers]&amp;"]"),rowPointer3)="","",INDEX(INDIRECT("ALL["&amp;UNTANA7[#Headers]&amp;"]"),rowPointer3))</f>
        <v/>
      </c>
      <c r="R546" s="9" t="str">
        <f ca="1">IF(INDEX(INDIRECT("ALL["&amp;UNTANA7[#Headers]&amp;"]"),rowPointer3)="","",INDEX(INDIRECT("ALL["&amp;UNTANA7[#Headers]&amp;"]"),rowPointer3))</f>
        <v/>
      </c>
      <c r="S546" s="6" t="str">
        <f ca="1">IF(INDEX(INDIRECT("ALL["&amp;UNTANA7[#Headers]&amp;"]"),rowPointer3)="","",INDEX(INDIRECT("ALL["&amp;UNTANA7[#Headers]&amp;"]"),rowPointer3))</f>
        <v/>
      </c>
      <c r="T546" s="4" t="str">
        <f ca="1">IF(INDEX(INDIRECT("ALL["&amp;UNTANA7[#Headers]&amp;"]"),rowPointer3)="","",INDEX(INDIRECT("ALL["&amp;UNTANA7[#Headers]&amp;"]"),rowPointer3))</f>
        <v/>
      </c>
      <c r="U546" s="4" t="str">
        <f ca="1">IF(INDEX(INDIRECT("ALL["&amp;UNTANA7[#Headers]&amp;"]"),rowPointer3)="","",INDEX(INDIRECT("ALL["&amp;UNTANA7[#Headers]&amp;"]"),rowPointer3))</f>
        <v/>
      </c>
      <c r="V546" s="9" t="str">
        <f ca="1">IF(INDEX(INDIRECT("ALL["&amp;UNTANA7[#Headers]&amp;"]"),rowPointer3)="","",INDEX(INDIRECT("ALL["&amp;UNTANA7[#Headers]&amp;"]"),rowPointer3))</f>
        <v/>
      </c>
      <c r="W546" s="6" t="str">
        <f ca="1">IF(INDEX(INDIRECT("ALL["&amp;UNTANA7[#Headers]&amp;"]"),rowPointer3)="","",INDEX(INDIRECT("ALL["&amp;UNTANA7[#Headers]&amp;"]"),rowPointer3))</f>
        <v/>
      </c>
    </row>
    <row r="547" spans="1:23" x14ac:dyDescent="0.25">
      <c r="A547" s="7">
        <v>543</v>
      </c>
      <c r="D547" s="6">
        <f t="shared" si="8"/>
        <v>543</v>
      </c>
      <c r="E547" s="6">
        <f ca="1">INDEX(INDIRECT("ALL["&amp;UNTANA7[#Headers]&amp;"]"),rowPointer3)</f>
        <v>103</v>
      </c>
      <c r="F547" s="2" t="str">
        <f ca="1">INDEX(INDIRECT("ALL["&amp;UNTANA7[#Headers]&amp;"]"),rowPointer3)</f>
        <v/>
      </c>
      <c r="G547" s="6" t="str">
        <f ca="1">IF(INDEX(INDIRECT("ALL["&amp;UNTANA7[#Headers]&amp;"]"),rowPointer3)="","",INDEX(INDIRECT("ALL["&amp;UNTANA7[#Headers]&amp;"]"),rowPointer3))</f>
        <v>TFS</v>
      </c>
      <c r="H547" s="6" t="str">
        <f ca="1">IF(INDEX(INDIRECT("ALL["&amp;UNTANA7[#Headers]&amp;"]"),rowPointer3)="","",INDEX(INDIRECT("ALL["&amp;UNTANA7[#Headers]&amp;"]"),rowPointer3))</f>
        <v>UNTANA</v>
      </c>
      <c r="I547" s="6" t="str">
        <f ca="1">IF(INDEX(INDIRECT("ALL["&amp;UNTANA7[#Headers]&amp;"]"),rowPointer3)="","",INDEX(INDIRECT("ALL["&amp;UNTANA7[#Headers]&amp;"]"),rowPointer3))</f>
        <v>PK-230100092</v>
      </c>
      <c r="J547" s="6" t="str">
        <f ca="1">IF(INDEX(INDIRECT("ALL["&amp;UNTANA7[#Headers]&amp;"]"),rowPointer3)="","",INDEX(INDIRECT("ALL["&amp;UNTANA7[#Headers]&amp;"]"),rowPointer3))</f>
        <v/>
      </c>
      <c r="K547" s="2">
        <f ca="1">IF(INDEX(INDIRECT("ALL["&amp;UNTANA7[#Headers]&amp;"]"),rowPointer3)="","",INDEX(INDIRECT("ALL["&amp;UNTANA7[#Headers]&amp;"]"),rowPointer3))</f>
        <v>44943</v>
      </c>
      <c r="L547" s="6" t="str">
        <f ca="1">IF(INDEX(INDIRECT("ALL["&amp;UNTANA7[#Headers]&amp;"]"),rowPointer3)="","",INDEX(INDIRECT("ALL["&amp;UNTANA7[#Headers]&amp;"]"),rowPointer3))</f>
        <v/>
      </c>
      <c r="M547" s="6" t="str">
        <f ca="1">IF(INDEX(INDIRECT("ALL["&amp;UNTANA7[#Headers]&amp;"]"),rowPointer3)="","",INDEX(INDIRECT("ALL["&amp;UNTANA7[#Headers]&amp;"]"),rowPointer3))</f>
        <v>ZIPPER FILE CLEAR HOLDER 555 20 FILE GREEN</v>
      </c>
      <c r="N547" s="6" t="str">
        <f ca="1">IF(INDEX(INDIRECT("ALL["&amp;UNTANA7[#Headers]&amp;"]"),rowPointer3)="","",INDEX(INDIRECT("ALL["&amp;UNTANA7[#Headers]&amp;"]"),rowPointer3))</f>
        <v/>
      </c>
      <c r="O547" s="9">
        <f ca="1">IF(INDEX(INDIRECT("ALL["&amp;UNTANA7[#Headers]&amp;"]"),rowPointer3)="","",INDEX(INDIRECT("ALL["&amp;UNTANA7[#Headers]&amp;"]"),rowPointer3))</f>
        <v>15</v>
      </c>
      <c r="P547" s="6" t="str">
        <f ca="1">IF(INDEX(INDIRECT("ALL["&amp;UNTANA7[#Headers]&amp;"]"),rowPointer3)="","",INDEX(INDIRECT("ALL["&amp;UNTANA7[#Headers]&amp;"]"),rowPointer3))</f>
        <v>PCS</v>
      </c>
      <c r="Q547" s="9">
        <f ca="1">IF(INDEX(INDIRECT("ALL["&amp;UNTANA7[#Headers]&amp;"]"),rowPointer3)="","",INDEX(INDIRECT("ALL["&amp;UNTANA7[#Headers]&amp;"]"),rowPointer3))</f>
        <v>23000</v>
      </c>
      <c r="R547" s="9" t="str">
        <f ca="1">IF(INDEX(INDIRECT("ALL["&amp;UNTANA7[#Headers]&amp;"]"),rowPointer3)="","",INDEX(INDIRECT("ALL["&amp;UNTANA7[#Headers]&amp;"]"),rowPointer3))</f>
        <v/>
      </c>
      <c r="S547" s="6" t="str">
        <f ca="1">IF(INDEX(INDIRECT("ALL["&amp;UNTANA7[#Headers]&amp;"]"),rowPointer3)="","",INDEX(INDIRECT("ALL["&amp;UNTANA7[#Headers]&amp;"]"),rowPointer3))</f>
        <v/>
      </c>
      <c r="T547" s="4" t="str">
        <f ca="1">IF(INDEX(INDIRECT("ALL["&amp;UNTANA7[#Headers]&amp;"]"),rowPointer3)="","",INDEX(INDIRECT("ALL["&amp;UNTANA7[#Headers]&amp;"]"),rowPointer3))</f>
        <v/>
      </c>
      <c r="U547" s="4" t="str">
        <f ca="1">IF(INDEX(INDIRECT("ALL["&amp;UNTANA7[#Headers]&amp;"]"),rowPointer3)="","",INDEX(INDIRECT("ALL["&amp;UNTANA7[#Headers]&amp;"]"),rowPointer3))</f>
        <v/>
      </c>
      <c r="V547" s="9" t="str">
        <f ca="1">IF(INDEX(INDIRECT("ALL["&amp;UNTANA7[#Headers]&amp;"]"),rowPointer3)="","",INDEX(INDIRECT("ALL["&amp;UNTANA7[#Headers]&amp;"]"),rowPointer3))</f>
        <v/>
      </c>
      <c r="W547" s="6" t="str">
        <f ca="1">IF(INDEX(INDIRECT("ALL["&amp;UNTANA7[#Headers]&amp;"]"),rowPointer3)="","",INDEX(INDIRECT("ALL["&amp;UNTANA7[#Headers]&amp;"]"),rowPointer3))</f>
        <v/>
      </c>
    </row>
    <row r="548" spans="1:23" x14ac:dyDescent="0.25">
      <c r="A548" s="7">
        <v>544</v>
      </c>
      <c r="D548" s="6">
        <f t="shared" si="8"/>
        <v>544</v>
      </c>
      <c r="E548" s="6" t="str">
        <f ca="1">INDEX(INDIRECT("ALL["&amp;UNTANA7[#Headers]&amp;"]"),rowPointer3)</f>
        <v/>
      </c>
      <c r="F548" s="2" t="str">
        <f ca="1">INDEX(INDIRECT("ALL["&amp;UNTANA7[#Headers]&amp;"]"),rowPointer3)</f>
        <v/>
      </c>
      <c r="G548" s="6" t="str">
        <f ca="1">IF(INDEX(INDIRECT("ALL["&amp;UNTANA7[#Headers]&amp;"]"),rowPointer3)="","",INDEX(INDIRECT("ALL["&amp;UNTANA7[#Headers]&amp;"]"),rowPointer3))</f>
        <v/>
      </c>
      <c r="H548" s="6" t="str">
        <f ca="1">IF(INDEX(INDIRECT("ALL["&amp;UNTANA7[#Headers]&amp;"]"),rowPointer3)="","",INDEX(INDIRECT("ALL["&amp;UNTANA7[#Headers]&amp;"]"),rowPointer3))</f>
        <v/>
      </c>
      <c r="I548" s="6" t="str">
        <f ca="1">IF(INDEX(INDIRECT("ALL["&amp;UNTANA7[#Headers]&amp;"]"),rowPointer3)="","",INDEX(INDIRECT("ALL["&amp;UNTANA7[#Headers]&amp;"]"),rowPointer3))</f>
        <v/>
      </c>
      <c r="J548" s="6" t="str">
        <f ca="1">IF(INDEX(INDIRECT("ALL["&amp;UNTANA7[#Headers]&amp;"]"),rowPointer3)="","",INDEX(INDIRECT("ALL["&amp;UNTANA7[#Headers]&amp;"]"),rowPointer3))</f>
        <v/>
      </c>
      <c r="K548" s="2" t="str">
        <f ca="1">IF(INDEX(INDIRECT("ALL["&amp;UNTANA7[#Headers]&amp;"]"),rowPointer3)="","",INDEX(INDIRECT("ALL["&amp;UNTANA7[#Headers]&amp;"]"),rowPointer3))</f>
        <v/>
      </c>
      <c r="L548" s="6" t="str">
        <f ca="1">IF(INDEX(INDIRECT("ALL["&amp;UNTANA7[#Headers]&amp;"]"),rowPointer3)="","",INDEX(INDIRECT("ALL["&amp;UNTANA7[#Headers]&amp;"]"),rowPointer3))</f>
        <v/>
      </c>
      <c r="M548" s="6" t="str">
        <f ca="1">IF(INDEX(INDIRECT("ALL["&amp;UNTANA7[#Headers]&amp;"]"),rowPointer3)="","",INDEX(INDIRECT("ALL["&amp;UNTANA7[#Headers]&amp;"]"),rowPointer3))</f>
        <v>ZIPPER FILE CLEAR HOLDER 555 20 FILE RED</v>
      </c>
      <c r="N548" s="6" t="str">
        <f ca="1">IF(INDEX(INDIRECT("ALL["&amp;UNTANA7[#Headers]&amp;"]"),rowPointer3)="","",INDEX(INDIRECT("ALL["&amp;UNTANA7[#Headers]&amp;"]"),rowPointer3))</f>
        <v/>
      </c>
      <c r="O548" s="9">
        <f ca="1">IF(INDEX(INDIRECT("ALL["&amp;UNTANA7[#Headers]&amp;"]"),rowPointer3)="","",INDEX(INDIRECT("ALL["&amp;UNTANA7[#Headers]&amp;"]"),rowPointer3))</f>
        <v>15</v>
      </c>
      <c r="P548" s="6" t="str">
        <f ca="1">IF(INDEX(INDIRECT("ALL["&amp;UNTANA7[#Headers]&amp;"]"),rowPointer3)="","",INDEX(INDIRECT("ALL["&amp;UNTANA7[#Headers]&amp;"]"),rowPointer3))</f>
        <v>PCS</v>
      </c>
      <c r="Q548" s="9">
        <f ca="1">IF(INDEX(INDIRECT("ALL["&amp;UNTANA7[#Headers]&amp;"]"),rowPointer3)="","",INDEX(INDIRECT("ALL["&amp;UNTANA7[#Headers]&amp;"]"),rowPointer3))</f>
        <v>23000</v>
      </c>
      <c r="R548" s="9" t="str">
        <f ca="1">IF(INDEX(INDIRECT("ALL["&amp;UNTANA7[#Headers]&amp;"]"),rowPointer3)="","",INDEX(INDIRECT("ALL["&amp;UNTANA7[#Headers]&amp;"]"),rowPointer3))</f>
        <v/>
      </c>
      <c r="S548" s="6" t="str">
        <f ca="1">IF(INDEX(INDIRECT("ALL["&amp;UNTANA7[#Headers]&amp;"]"),rowPointer3)="","",INDEX(INDIRECT("ALL["&amp;UNTANA7[#Headers]&amp;"]"),rowPointer3))</f>
        <v/>
      </c>
      <c r="T548" s="4" t="str">
        <f ca="1">IF(INDEX(INDIRECT("ALL["&amp;UNTANA7[#Headers]&amp;"]"),rowPointer3)="","",INDEX(INDIRECT("ALL["&amp;UNTANA7[#Headers]&amp;"]"),rowPointer3))</f>
        <v/>
      </c>
      <c r="U548" s="4" t="str">
        <f ca="1">IF(INDEX(INDIRECT("ALL["&amp;UNTANA7[#Headers]&amp;"]"),rowPointer3)="","",INDEX(INDIRECT("ALL["&amp;UNTANA7[#Headers]&amp;"]"),rowPointer3))</f>
        <v/>
      </c>
      <c r="V548" s="9" t="str">
        <f ca="1">IF(INDEX(INDIRECT("ALL["&amp;UNTANA7[#Headers]&amp;"]"),rowPointer3)="","",INDEX(INDIRECT("ALL["&amp;UNTANA7[#Headers]&amp;"]"),rowPointer3))</f>
        <v/>
      </c>
      <c r="W548" s="6" t="str">
        <f ca="1">IF(INDEX(INDIRECT("ALL["&amp;UNTANA7[#Headers]&amp;"]"),rowPointer3)="","",INDEX(INDIRECT("ALL["&amp;UNTANA7[#Headers]&amp;"]"),rowPointer3))</f>
        <v/>
      </c>
    </row>
    <row r="549" spans="1:23" x14ac:dyDescent="0.25">
      <c r="A549" s="7">
        <v>545</v>
      </c>
      <c r="D549" s="6">
        <f t="shared" si="8"/>
        <v>545</v>
      </c>
      <c r="E549" s="6" t="str">
        <f ca="1">INDEX(INDIRECT("ALL["&amp;UNTANA7[#Headers]&amp;"]"),rowPointer3)</f>
        <v/>
      </c>
      <c r="F549" s="2" t="str">
        <f ca="1">INDEX(INDIRECT("ALL["&amp;UNTANA7[#Headers]&amp;"]"),rowPointer3)</f>
        <v/>
      </c>
      <c r="G549" s="6" t="str">
        <f ca="1">IF(INDEX(INDIRECT("ALL["&amp;UNTANA7[#Headers]&amp;"]"),rowPointer3)="","",INDEX(INDIRECT("ALL["&amp;UNTANA7[#Headers]&amp;"]"),rowPointer3))</f>
        <v/>
      </c>
      <c r="H549" s="6" t="str">
        <f ca="1">IF(INDEX(INDIRECT("ALL["&amp;UNTANA7[#Headers]&amp;"]"),rowPointer3)="","",INDEX(INDIRECT("ALL["&amp;UNTANA7[#Headers]&amp;"]"),rowPointer3))</f>
        <v/>
      </c>
      <c r="I549" s="6" t="str">
        <f ca="1">IF(INDEX(INDIRECT("ALL["&amp;UNTANA7[#Headers]&amp;"]"),rowPointer3)="","",INDEX(INDIRECT("ALL["&amp;UNTANA7[#Headers]&amp;"]"),rowPointer3))</f>
        <v/>
      </c>
      <c r="J549" s="6" t="str">
        <f ca="1">IF(INDEX(INDIRECT("ALL["&amp;UNTANA7[#Headers]&amp;"]"),rowPointer3)="","",INDEX(INDIRECT("ALL["&amp;UNTANA7[#Headers]&amp;"]"),rowPointer3))</f>
        <v/>
      </c>
      <c r="K549" s="2" t="str">
        <f ca="1">IF(INDEX(INDIRECT("ALL["&amp;UNTANA7[#Headers]&amp;"]"),rowPointer3)="","",INDEX(INDIRECT("ALL["&amp;UNTANA7[#Headers]&amp;"]"),rowPointer3))</f>
        <v/>
      </c>
      <c r="L549" s="6" t="str">
        <f ca="1">IF(INDEX(INDIRECT("ALL["&amp;UNTANA7[#Headers]&amp;"]"),rowPointer3)="","",INDEX(INDIRECT("ALL["&amp;UNTANA7[#Headers]&amp;"]"),rowPointer3))</f>
        <v/>
      </c>
      <c r="M549" s="6" t="str">
        <f ca="1">IF(INDEX(INDIRECT("ALL["&amp;UNTANA7[#Headers]&amp;"]"),rowPointer3)="","",INDEX(INDIRECT("ALL["&amp;UNTANA7[#Headers]&amp;"]"),rowPointer3))</f>
        <v>ZIPPER FILE CLEAR HOLDER 555 20 FILE YELLOW</v>
      </c>
      <c r="N549" s="6" t="str">
        <f ca="1">IF(INDEX(INDIRECT("ALL["&amp;UNTANA7[#Headers]&amp;"]"),rowPointer3)="","",INDEX(INDIRECT("ALL["&amp;UNTANA7[#Headers]&amp;"]"),rowPointer3))</f>
        <v/>
      </c>
      <c r="O549" s="9">
        <f ca="1">IF(INDEX(INDIRECT("ALL["&amp;UNTANA7[#Headers]&amp;"]"),rowPointer3)="","",INDEX(INDIRECT("ALL["&amp;UNTANA7[#Headers]&amp;"]"),rowPointer3))</f>
        <v>15</v>
      </c>
      <c r="P549" s="6" t="str">
        <f ca="1">IF(INDEX(INDIRECT("ALL["&amp;UNTANA7[#Headers]&amp;"]"),rowPointer3)="","",INDEX(INDIRECT("ALL["&amp;UNTANA7[#Headers]&amp;"]"),rowPointer3))</f>
        <v>PCS</v>
      </c>
      <c r="Q549" s="9">
        <f ca="1">IF(INDEX(INDIRECT("ALL["&amp;UNTANA7[#Headers]&amp;"]"),rowPointer3)="","",INDEX(INDIRECT("ALL["&amp;UNTANA7[#Headers]&amp;"]"),rowPointer3))</f>
        <v>23000</v>
      </c>
      <c r="R549" s="9" t="str">
        <f ca="1">IF(INDEX(INDIRECT("ALL["&amp;UNTANA7[#Headers]&amp;"]"),rowPointer3)="","",INDEX(INDIRECT("ALL["&amp;UNTANA7[#Headers]&amp;"]"),rowPointer3))</f>
        <v/>
      </c>
      <c r="S549" s="6" t="str">
        <f ca="1">IF(INDEX(INDIRECT("ALL["&amp;UNTANA7[#Headers]&amp;"]"),rowPointer3)="","",INDEX(INDIRECT("ALL["&amp;UNTANA7[#Headers]&amp;"]"),rowPointer3))</f>
        <v/>
      </c>
      <c r="T549" s="4" t="str">
        <f ca="1">IF(INDEX(INDIRECT("ALL["&amp;UNTANA7[#Headers]&amp;"]"),rowPointer3)="","",INDEX(INDIRECT("ALL["&amp;UNTANA7[#Headers]&amp;"]"),rowPointer3))</f>
        <v/>
      </c>
      <c r="U549" s="4" t="str">
        <f ca="1">IF(INDEX(INDIRECT("ALL["&amp;UNTANA7[#Headers]&amp;"]"),rowPointer3)="","",INDEX(INDIRECT("ALL["&amp;UNTANA7[#Headers]&amp;"]"),rowPointer3))</f>
        <v/>
      </c>
      <c r="V549" s="9" t="str">
        <f ca="1">IF(INDEX(INDIRECT("ALL["&amp;UNTANA7[#Headers]&amp;"]"),rowPointer3)="","",INDEX(INDIRECT("ALL["&amp;UNTANA7[#Headers]&amp;"]"),rowPointer3))</f>
        <v/>
      </c>
      <c r="W549" s="6" t="str">
        <f ca="1">IF(INDEX(INDIRECT("ALL["&amp;UNTANA7[#Headers]&amp;"]"),rowPointer3)="","",INDEX(INDIRECT("ALL["&amp;UNTANA7[#Headers]&amp;"]"),rowPointer3))</f>
        <v/>
      </c>
    </row>
    <row r="550" spans="1:23" x14ac:dyDescent="0.25">
      <c r="A550" s="7">
        <v>546</v>
      </c>
      <c r="D550" s="6">
        <f t="shared" si="8"/>
        <v>546</v>
      </c>
      <c r="E550" s="6" t="str">
        <f ca="1">INDEX(INDIRECT("ALL["&amp;UNTANA7[#Headers]&amp;"]"),rowPointer3)</f>
        <v/>
      </c>
      <c r="F550" s="2" t="str">
        <f ca="1">INDEX(INDIRECT("ALL["&amp;UNTANA7[#Headers]&amp;"]"),rowPointer3)</f>
        <v/>
      </c>
      <c r="G550" s="6" t="str">
        <f ca="1">IF(INDEX(INDIRECT("ALL["&amp;UNTANA7[#Headers]&amp;"]"),rowPointer3)="","",INDEX(INDIRECT("ALL["&amp;UNTANA7[#Headers]&amp;"]"),rowPointer3))</f>
        <v/>
      </c>
      <c r="H550" s="6" t="str">
        <f ca="1">IF(INDEX(INDIRECT("ALL["&amp;UNTANA7[#Headers]&amp;"]"),rowPointer3)="","",INDEX(INDIRECT("ALL["&amp;UNTANA7[#Headers]&amp;"]"),rowPointer3))</f>
        <v/>
      </c>
      <c r="I550" s="6" t="str">
        <f ca="1">IF(INDEX(INDIRECT("ALL["&amp;UNTANA7[#Headers]&amp;"]"),rowPointer3)="","",INDEX(INDIRECT("ALL["&amp;UNTANA7[#Headers]&amp;"]"),rowPointer3))</f>
        <v/>
      </c>
      <c r="J550" s="6" t="str">
        <f ca="1">IF(INDEX(INDIRECT("ALL["&amp;UNTANA7[#Headers]&amp;"]"),rowPointer3)="","",INDEX(INDIRECT("ALL["&amp;UNTANA7[#Headers]&amp;"]"),rowPointer3))</f>
        <v/>
      </c>
      <c r="K550" s="2" t="str">
        <f ca="1">IF(INDEX(INDIRECT("ALL["&amp;UNTANA7[#Headers]&amp;"]"),rowPointer3)="","",INDEX(INDIRECT("ALL["&amp;UNTANA7[#Headers]&amp;"]"),rowPointer3))</f>
        <v/>
      </c>
      <c r="L550" s="6" t="str">
        <f ca="1">IF(INDEX(INDIRECT("ALL["&amp;UNTANA7[#Headers]&amp;"]"),rowPointer3)="","",INDEX(INDIRECT("ALL["&amp;UNTANA7[#Headers]&amp;"]"),rowPointer3))</f>
        <v/>
      </c>
      <c r="M550" s="6" t="str">
        <f ca="1">IF(INDEX(INDIRECT("ALL["&amp;UNTANA7[#Headers]&amp;"]"),rowPointer3)="","",INDEX(INDIRECT("ALL["&amp;UNTANA7[#Headers]&amp;"]"),rowPointer3))</f>
        <v>ZIPPER FILE CLEAR HOLDER 555 20 FILE BLUE</v>
      </c>
      <c r="N550" s="6" t="str">
        <f ca="1">IF(INDEX(INDIRECT("ALL["&amp;UNTANA7[#Headers]&amp;"]"),rowPointer3)="","",INDEX(INDIRECT("ALL["&amp;UNTANA7[#Headers]&amp;"]"),rowPointer3))</f>
        <v/>
      </c>
      <c r="O550" s="9">
        <f ca="1">IF(INDEX(INDIRECT("ALL["&amp;UNTANA7[#Headers]&amp;"]"),rowPointer3)="","",INDEX(INDIRECT("ALL["&amp;UNTANA7[#Headers]&amp;"]"),rowPointer3))</f>
        <v>15</v>
      </c>
      <c r="P550" s="6" t="str">
        <f ca="1">IF(INDEX(INDIRECT("ALL["&amp;UNTANA7[#Headers]&amp;"]"),rowPointer3)="","",INDEX(INDIRECT("ALL["&amp;UNTANA7[#Headers]&amp;"]"),rowPointer3))</f>
        <v>PCS</v>
      </c>
      <c r="Q550" s="9">
        <f ca="1">IF(INDEX(INDIRECT("ALL["&amp;UNTANA7[#Headers]&amp;"]"),rowPointer3)="","",INDEX(INDIRECT("ALL["&amp;UNTANA7[#Headers]&amp;"]"),rowPointer3))</f>
        <v>23000</v>
      </c>
      <c r="R550" s="9" t="str">
        <f ca="1">IF(INDEX(INDIRECT("ALL["&amp;UNTANA7[#Headers]&amp;"]"),rowPointer3)="","",INDEX(INDIRECT("ALL["&amp;UNTANA7[#Headers]&amp;"]"),rowPointer3))</f>
        <v/>
      </c>
      <c r="S550" s="6" t="str">
        <f ca="1">IF(INDEX(INDIRECT("ALL["&amp;UNTANA7[#Headers]&amp;"]"),rowPointer3)="","",INDEX(INDIRECT("ALL["&amp;UNTANA7[#Headers]&amp;"]"),rowPointer3))</f>
        <v/>
      </c>
      <c r="T550" s="4" t="str">
        <f ca="1">IF(INDEX(INDIRECT("ALL["&amp;UNTANA7[#Headers]&amp;"]"),rowPointer3)="","",INDEX(INDIRECT("ALL["&amp;UNTANA7[#Headers]&amp;"]"),rowPointer3))</f>
        <v/>
      </c>
      <c r="U550" s="4" t="str">
        <f ca="1">IF(INDEX(INDIRECT("ALL["&amp;UNTANA7[#Headers]&amp;"]"),rowPointer3)="","",INDEX(INDIRECT("ALL["&amp;UNTANA7[#Headers]&amp;"]"),rowPointer3))</f>
        <v/>
      </c>
      <c r="V550" s="9" t="str">
        <f ca="1">IF(INDEX(INDIRECT("ALL["&amp;UNTANA7[#Headers]&amp;"]"),rowPointer3)="","",INDEX(INDIRECT("ALL["&amp;UNTANA7[#Headers]&amp;"]"),rowPointer3))</f>
        <v/>
      </c>
      <c r="W550" s="6" t="str">
        <f ca="1">IF(INDEX(INDIRECT("ALL["&amp;UNTANA7[#Headers]&amp;"]"),rowPointer3)="","",INDEX(INDIRECT("ALL["&amp;UNTANA7[#Headers]&amp;"]"),rowPointer3))</f>
        <v/>
      </c>
    </row>
    <row r="551" spans="1:23" x14ac:dyDescent="0.25">
      <c r="A551" s="7">
        <v>547</v>
      </c>
      <c r="D551" s="6">
        <f t="shared" si="8"/>
        <v>547</v>
      </c>
      <c r="E551" s="6" t="str">
        <f ca="1">INDEX(INDIRECT("ALL["&amp;UNTANA7[#Headers]&amp;"]"),rowPointer3)</f>
        <v/>
      </c>
      <c r="F551" s="2" t="str">
        <f ca="1">INDEX(INDIRECT("ALL["&amp;UNTANA7[#Headers]&amp;"]"),rowPointer3)</f>
        <v/>
      </c>
      <c r="G551" s="6" t="str">
        <f ca="1">IF(INDEX(INDIRECT("ALL["&amp;UNTANA7[#Headers]&amp;"]"),rowPointer3)="","",INDEX(INDIRECT("ALL["&amp;UNTANA7[#Headers]&amp;"]"),rowPointer3))</f>
        <v/>
      </c>
      <c r="H551" s="6" t="str">
        <f ca="1">IF(INDEX(INDIRECT("ALL["&amp;UNTANA7[#Headers]&amp;"]"),rowPointer3)="","",INDEX(INDIRECT("ALL["&amp;UNTANA7[#Headers]&amp;"]"),rowPointer3))</f>
        <v/>
      </c>
      <c r="I551" s="6" t="str">
        <f ca="1">IF(INDEX(INDIRECT("ALL["&amp;UNTANA7[#Headers]&amp;"]"),rowPointer3)="","",INDEX(INDIRECT("ALL["&amp;UNTANA7[#Headers]&amp;"]"),rowPointer3))</f>
        <v/>
      </c>
      <c r="J551" s="6" t="str">
        <f ca="1">IF(INDEX(INDIRECT("ALL["&amp;UNTANA7[#Headers]&amp;"]"),rowPointer3)="","",INDEX(INDIRECT("ALL["&amp;UNTANA7[#Headers]&amp;"]"),rowPointer3))</f>
        <v/>
      </c>
      <c r="K551" s="2" t="str">
        <f ca="1">IF(INDEX(INDIRECT("ALL["&amp;UNTANA7[#Headers]&amp;"]"),rowPointer3)="","",INDEX(INDIRECT("ALL["&amp;UNTANA7[#Headers]&amp;"]"),rowPointer3))</f>
        <v/>
      </c>
      <c r="L551" s="6" t="str">
        <f ca="1">IF(INDEX(INDIRECT("ALL["&amp;UNTANA7[#Headers]&amp;"]"),rowPointer3)="","",INDEX(INDIRECT("ALL["&amp;UNTANA7[#Headers]&amp;"]"),rowPointer3))</f>
        <v/>
      </c>
      <c r="M551" s="6" t="str">
        <f ca="1">IF(INDEX(INDIRECT("ALL["&amp;UNTANA7[#Headers]&amp;"]"),rowPointer3)="","",INDEX(INDIRECT("ALL["&amp;UNTANA7[#Headers]&amp;"]"),rowPointer3))</f>
        <v>ZIPPER FILE CLEAR HOLDER 555 40 FILE GREEN</v>
      </c>
      <c r="N551" s="6" t="str">
        <f ca="1">IF(INDEX(INDIRECT("ALL["&amp;UNTANA7[#Headers]&amp;"]"),rowPointer3)="","",INDEX(INDIRECT("ALL["&amp;UNTANA7[#Headers]&amp;"]"),rowPointer3))</f>
        <v/>
      </c>
      <c r="O551" s="9">
        <f ca="1">IF(INDEX(INDIRECT("ALL["&amp;UNTANA7[#Headers]&amp;"]"),rowPointer3)="","",INDEX(INDIRECT("ALL["&amp;UNTANA7[#Headers]&amp;"]"),rowPointer3))</f>
        <v>15</v>
      </c>
      <c r="P551" s="6" t="str">
        <f ca="1">IF(INDEX(INDIRECT("ALL["&amp;UNTANA7[#Headers]&amp;"]"),rowPointer3)="","",INDEX(INDIRECT("ALL["&amp;UNTANA7[#Headers]&amp;"]"),rowPointer3))</f>
        <v>PCS</v>
      </c>
      <c r="Q551" s="9">
        <f ca="1">IF(INDEX(INDIRECT("ALL["&amp;UNTANA7[#Headers]&amp;"]"),rowPointer3)="","",INDEX(INDIRECT("ALL["&amp;UNTANA7[#Headers]&amp;"]"),rowPointer3))</f>
        <v>29500</v>
      </c>
      <c r="R551" s="9" t="str">
        <f ca="1">IF(INDEX(INDIRECT("ALL["&amp;UNTANA7[#Headers]&amp;"]"),rowPointer3)="","",INDEX(INDIRECT("ALL["&amp;UNTANA7[#Headers]&amp;"]"),rowPointer3))</f>
        <v/>
      </c>
      <c r="S551" s="6" t="str">
        <f ca="1">IF(INDEX(INDIRECT("ALL["&amp;UNTANA7[#Headers]&amp;"]"),rowPointer3)="","",INDEX(INDIRECT("ALL["&amp;UNTANA7[#Headers]&amp;"]"),rowPointer3))</f>
        <v/>
      </c>
      <c r="T551" s="4" t="str">
        <f ca="1">IF(INDEX(INDIRECT("ALL["&amp;UNTANA7[#Headers]&amp;"]"),rowPointer3)="","",INDEX(INDIRECT("ALL["&amp;UNTANA7[#Headers]&amp;"]"),rowPointer3))</f>
        <v/>
      </c>
      <c r="U551" s="4" t="str">
        <f ca="1">IF(INDEX(INDIRECT("ALL["&amp;UNTANA7[#Headers]&amp;"]"),rowPointer3)="","",INDEX(INDIRECT("ALL["&amp;UNTANA7[#Headers]&amp;"]"),rowPointer3))</f>
        <v/>
      </c>
      <c r="V551" s="9" t="str">
        <f ca="1">IF(INDEX(INDIRECT("ALL["&amp;UNTANA7[#Headers]&amp;"]"),rowPointer3)="","",INDEX(INDIRECT("ALL["&amp;UNTANA7[#Headers]&amp;"]"),rowPointer3))</f>
        <v/>
      </c>
      <c r="W551" s="6" t="str">
        <f ca="1">IF(INDEX(INDIRECT("ALL["&amp;UNTANA7[#Headers]&amp;"]"),rowPointer3)="","",INDEX(INDIRECT("ALL["&amp;UNTANA7[#Headers]&amp;"]"),rowPointer3))</f>
        <v/>
      </c>
    </row>
    <row r="552" spans="1:23" x14ac:dyDescent="0.25">
      <c r="A552" s="7">
        <v>548</v>
      </c>
      <c r="D552" s="6">
        <f t="shared" si="8"/>
        <v>548</v>
      </c>
      <c r="E552" s="6" t="str">
        <f ca="1">INDEX(INDIRECT("ALL["&amp;UNTANA7[#Headers]&amp;"]"),rowPointer3)</f>
        <v/>
      </c>
      <c r="F552" s="2" t="str">
        <f ca="1">INDEX(INDIRECT("ALL["&amp;UNTANA7[#Headers]&amp;"]"),rowPointer3)</f>
        <v/>
      </c>
      <c r="G552" s="6" t="str">
        <f ca="1">IF(INDEX(INDIRECT("ALL["&amp;UNTANA7[#Headers]&amp;"]"),rowPointer3)="","",INDEX(INDIRECT("ALL["&amp;UNTANA7[#Headers]&amp;"]"),rowPointer3))</f>
        <v/>
      </c>
      <c r="H552" s="6" t="str">
        <f ca="1">IF(INDEX(INDIRECT("ALL["&amp;UNTANA7[#Headers]&amp;"]"),rowPointer3)="","",INDEX(INDIRECT("ALL["&amp;UNTANA7[#Headers]&amp;"]"),rowPointer3))</f>
        <v/>
      </c>
      <c r="I552" s="6" t="str">
        <f ca="1">IF(INDEX(INDIRECT("ALL["&amp;UNTANA7[#Headers]&amp;"]"),rowPointer3)="","",INDEX(INDIRECT("ALL["&amp;UNTANA7[#Headers]&amp;"]"),rowPointer3))</f>
        <v/>
      </c>
      <c r="J552" s="6" t="str">
        <f ca="1">IF(INDEX(INDIRECT("ALL["&amp;UNTANA7[#Headers]&amp;"]"),rowPointer3)="","",INDEX(INDIRECT("ALL["&amp;UNTANA7[#Headers]&amp;"]"),rowPointer3))</f>
        <v/>
      </c>
      <c r="K552" s="2" t="str">
        <f ca="1">IF(INDEX(INDIRECT("ALL["&amp;UNTANA7[#Headers]&amp;"]"),rowPointer3)="","",INDEX(INDIRECT("ALL["&amp;UNTANA7[#Headers]&amp;"]"),rowPointer3))</f>
        <v/>
      </c>
      <c r="L552" s="6" t="str">
        <f ca="1">IF(INDEX(INDIRECT("ALL["&amp;UNTANA7[#Headers]&amp;"]"),rowPointer3)="","",INDEX(INDIRECT("ALL["&amp;UNTANA7[#Headers]&amp;"]"),rowPointer3))</f>
        <v/>
      </c>
      <c r="M552" s="6" t="str">
        <f ca="1">IF(INDEX(INDIRECT("ALL["&amp;UNTANA7[#Headers]&amp;"]"),rowPointer3)="","",INDEX(INDIRECT("ALL["&amp;UNTANA7[#Headers]&amp;"]"),rowPointer3))</f>
        <v>ZIPPER FILE CLEAR HOLDER 555 40 FILE RED</v>
      </c>
      <c r="N552" s="6" t="str">
        <f ca="1">IF(INDEX(INDIRECT("ALL["&amp;UNTANA7[#Headers]&amp;"]"),rowPointer3)="","",INDEX(INDIRECT("ALL["&amp;UNTANA7[#Headers]&amp;"]"),rowPointer3))</f>
        <v/>
      </c>
      <c r="O552" s="9">
        <f ca="1">IF(INDEX(INDIRECT("ALL["&amp;UNTANA7[#Headers]&amp;"]"),rowPointer3)="","",INDEX(INDIRECT("ALL["&amp;UNTANA7[#Headers]&amp;"]"),rowPointer3))</f>
        <v>15</v>
      </c>
      <c r="P552" s="6" t="str">
        <f ca="1">IF(INDEX(INDIRECT("ALL["&amp;UNTANA7[#Headers]&amp;"]"),rowPointer3)="","",INDEX(INDIRECT("ALL["&amp;UNTANA7[#Headers]&amp;"]"),rowPointer3))</f>
        <v>PCS</v>
      </c>
      <c r="Q552" s="9">
        <f ca="1">IF(INDEX(INDIRECT("ALL["&amp;UNTANA7[#Headers]&amp;"]"),rowPointer3)="","",INDEX(INDIRECT("ALL["&amp;UNTANA7[#Headers]&amp;"]"),rowPointer3))</f>
        <v>29500</v>
      </c>
      <c r="R552" s="9" t="str">
        <f ca="1">IF(INDEX(INDIRECT("ALL["&amp;UNTANA7[#Headers]&amp;"]"),rowPointer3)="","",INDEX(INDIRECT("ALL["&amp;UNTANA7[#Headers]&amp;"]"),rowPointer3))</f>
        <v/>
      </c>
      <c r="S552" s="6" t="str">
        <f ca="1">IF(INDEX(INDIRECT("ALL["&amp;UNTANA7[#Headers]&amp;"]"),rowPointer3)="","",INDEX(INDIRECT("ALL["&amp;UNTANA7[#Headers]&amp;"]"),rowPointer3))</f>
        <v/>
      </c>
      <c r="T552" s="4" t="str">
        <f ca="1">IF(INDEX(INDIRECT("ALL["&amp;UNTANA7[#Headers]&amp;"]"),rowPointer3)="","",INDEX(INDIRECT("ALL["&amp;UNTANA7[#Headers]&amp;"]"),rowPointer3))</f>
        <v/>
      </c>
      <c r="U552" s="4" t="str">
        <f ca="1">IF(INDEX(INDIRECT("ALL["&amp;UNTANA7[#Headers]&amp;"]"),rowPointer3)="","",INDEX(INDIRECT("ALL["&amp;UNTANA7[#Headers]&amp;"]"),rowPointer3))</f>
        <v/>
      </c>
      <c r="V552" s="9" t="str">
        <f ca="1">IF(INDEX(INDIRECT("ALL["&amp;UNTANA7[#Headers]&amp;"]"),rowPointer3)="","",INDEX(INDIRECT("ALL["&amp;UNTANA7[#Headers]&amp;"]"),rowPointer3))</f>
        <v/>
      </c>
      <c r="W552" s="6" t="str">
        <f ca="1">IF(INDEX(INDIRECT("ALL["&amp;UNTANA7[#Headers]&amp;"]"),rowPointer3)="","",INDEX(INDIRECT("ALL["&amp;UNTANA7[#Headers]&amp;"]"),rowPointer3))</f>
        <v/>
      </c>
    </row>
    <row r="553" spans="1:23" x14ac:dyDescent="0.25">
      <c r="A553" s="7">
        <v>549</v>
      </c>
      <c r="D553" s="6">
        <f t="shared" si="8"/>
        <v>549</v>
      </c>
      <c r="E553" s="6" t="str">
        <f ca="1">INDEX(INDIRECT("ALL["&amp;UNTANA7[#Headers]&amp;"]"),rowPointer3)</f>
        <v/>
      </c>
      <c r="F553" s="2" t="str">
        <f ca="1">INDEX(INDIRECT("ALL["&amp;UNTANA7[#Headers]&amp;"]"),rowPointer3)</f>
        <v/>
      </c>
      <c r="G553" s="6" t="str">
        <f ca="1">IF(INDEX(INDIRECT("ALL["&amp;UNTANA7[#Headers]&amp;"]"),rowPointer3)="","",INDEX(INDIRECT("ALL["&amp;UNTANA7[#Headers]&amp;"]"),rowPointer3))</f>
        <v/>
      </c>
      <c r="H553" s="6" t="str">
        <f ca="1">IF(INDEX(INDIRECT("ALL["&amp;UNTANA7[#Headers]&amp;"]"),rowPointer3)="","",INDEX(INDIRECT("ALL["&amp;UNTANA7[#Headers]&amp;"]"),rowPointer3))</f>
        <v/>
      </c>
      <c r="I553" s="6" t="str">
        <f ca="1">IF(INDEX(INDIRECT("ALL["&amp;UNTANA7[#Headers]&amp;"]"),rowPointer3)="","",INDEX(INDIRECT("ALL["&amp;UNTANA7[#Headers]&amp;"]"),rowPointer3))</f>
        <v/>
      </c>
      <c r="J553" s="6" t="str">
        <f ca="1">IF(INDEX(INDIRECT("ALL["&amp;UNTANA7[#Headers]&amp;"]"),rowPointer3)="","",INDEX(INDIRECT("ALL["&amp;UNTANA7[#Headers]&amp;"]"),rowPointer3))</f>
        <v/>
      </c>
      <c r="K553" s="2" t="str">
        <f ca="1">IF(INDEX(INDIRECT("ALL["&amp;UNTANA7[#Headers]&amp;"]"),rowPointer3)="","",INDEX(INDIRECT("ALL["&amp;UNTANA7[#Headers]&amp;"]"),rowPointer3))</f>
        <v/>
      </c>
      <c r="L553" s="6" t="str">
        <f ca="1">IF(INDEX(INDIRECT("ALL["&amp;UNTANA7[#Headers]&amp;"]"),rowPointer3)="","",INDEX(INDIRECT("ALL["&amp;UNTANA7[#Headers]&amp;"]"),rowPointer3))</f>
        <v/>
      </c>
      <c r="M553" s="6" t="str">
        <f ca="1">IF(INDEX(INDIRECT("ALL["&amp;UNTANA7[#Headers]&amp;"]"),rowPointer3)="","",INDEX(INDIRECT("ALL["&amp;UNTANA7[#Headers]&amp;"]"),rowPointer3))</f>
        <v>ZIPPER FILE CLEAR HOLDER 555 40 FILE YELLOW</v>
      </c>
      <c r="N553" s="6" t="str">
        <f ca="1">IF(INDEX(INDIRECT("ALL["&amp;UNTANA7[#Headers]&amp;"]"),rowPointer3)="","",INDEX(INDIRECT("ALL["&amp;UNTANA7[#Headers]&amp;"]"),rowPointer3))</f>
        <v/>
      </c>
      <c r="O553" s="9">
        <f ca="1">IF(INDEX(INDIRECT("ALL["&amp;UNTANA7[#Headers]&amp;"]"),rowPointer3)="","",INDEX(INDIRECT("ALL["&amp;UNTANA7[#Headers]&amp;"]"),rowPointer3))</f>
        <v>15</v>
      </c>
      <c r="P553" s="6" t="str">
        <f ca="1">IF(INDEX(INDIRECT("ALL["&amp;UNTANA7[#Headers]&amp;"]"),rowPointer3)="","",INDEX(INDIRECT("ALL["&amp;UNTANA7[#Headers]&amp;"]"),rowPointer3))</f>
        <v>PCS</v>
      </c>
      <c r="Q553" s="9">
        <f ca="1">IF(INDEX(INDIRECT("ALL["&amp;UNTANA7[#Headers]&amp;"]"),rowPointer3)="","",INDEX(INDIRECT("ALL["&amp;UNTANA7[#Headers]&amp;"]"),rowPointer3))</f>
        <v>29500</v>
      </c>
      <c r="R553" s="9" t="str">
        <f ca="1">IF(INDEX(INDIRECT("ALL["&amp;UNTANA7[#Headers]&amp;"]"),rowPointer3)="","",INDEX(INDIRECT("ALL["&amp;UNTANA7[#Headers]&amp;"]"),rowPointer3))</f>
        <v/>
      </c>
      <c r="S553" s="6" t="str">
        <f ca="1">IF(INDEX(INDIRECT("ALL["&amp;UNTANA7[#Headers]&amp;"]"),rowPointer3)="","",INDEX(INDIRECT("ALL["&amp;UNTANA7[#Headers]&amp;"]"),rowPointer3))</f>
        <v/>
      </c>
      <c r="T553" s="4" t="str">
        <f ca="1">IF(INDEX(INDIRECT("ALL["&amp;UNTANA7[#Headers]&amp;"]"),rowPointer3)="","",INDEX(INDIRECT("ALL["&amp;UNTANA7[#Headers]&amp;"]"),rowPointer3))</f>
        <v/>
      </c>
      <c r="U553" s="4" t="str">
        <f ca="1">IF(INDEX(INDIRECT("ALL["&amp;UNTANA7[#Headers]&amp;"]"),rowPointer3)="","",INDEX(INDIRECT("ALL["&amp;UNTANA7[#Headers]&amp;"]"),rowPointer3))</f>
        <v/>
      </c>
      <c r="V553" s="9" t="str">
        <f ca="1">IF(INDEX(INDIRECT("ALL["&amp;UNTANA7[#Headers]&amp;"]"),rowPointer3)="","",INDEX(INDIRECT("ALL["&amp;UNTANA7[#Headers]&amp;"]"),rowPointer3))</f>
        <v/>
      </c>
      <c r="W553" s="6" t="str">
        <f ca="1">IF(INDEX(INDIRECT("ALL["&amp;UNTANA7[#Headers]&amp;"]"),rowPointer3)="","",INDEX(INDIRECT("ALL["&amp;UNTANA7[#Headers]&amp;"]"),rowPointer3))</f>
        <v/>
      </c>
    </row>
    <row r="554" spans="1:23" x14ac:dyDescent="0.25">
      <c r="A554" s="7">
        <v>550</v>
      </c>
      <c r="D554" s="6">
        <f t="shared" si="8"/>
        <v>550</v>
      </c>
      <c r="E554" s="6" t="str">
        <f ca="1">INDEX(INDIRECT("ALL["&amp;UNTANA7[#Headers]&amp;"]"),rowPointer3)</f>
        <v/>
      </c>
      <c r="F554" s="2" t="str">
        <f ca="1">INDEX(INDIRECT("ALL["&amp;UNTANA7[#Headers]&amp;"]"),rowPointer3)</f>
        <v/>
      </c>
      <c r="G554" s="6" t="str">
        <f ca="1">IF(INDEX(INDIRECT("ALL["&amp;UNTANA7[#Headers]&amp;"]"),rowPointer3)="","",INDEX(INDIRECT("ALL["&amp;UNTANA7[#Headers]&amp;"]"),rowPointer3))</f>
        <v/>
      </c>
      <c r="H554" s="6" t="str">
        <f ca="1">IF(INDEX(INDIRECT("ALL["&amp;UNTANA7[#Headers]&amp;"]"),rowPointer3)="","",INDEX(INDIRECT("ALL["&amp;UNTANA7[#Headers]&amp;"]"),rowPointer3))</f>
        <v/>
      </c>
      <c r="I554" s="6" t="str">
        <f ca="1">IF(INDEX(INDIRECT("ALL["&amp;UNTANA7[#Headers]&amp;"]"),rowPointer3)="","",INDEX(INDIRECT("ALL["&amp;UNTANA7[#Headers]&amp;"]"),rowPointer3))</f>
        <v/>
      </c>
      <c r="J554" s="6" t="str">
        <f ca="1">IF(INDEX(INDIRECT("ALL["&amp;UNTANA7[#Headers]&amp;"]"),rowPointer3)="","",INDEX(INDIRECT("ALL["&amp;UNTANA7[#Headers]&amp;"]"),rowPointer3))</f>
        <v/>
      </c>
      <c r="K554" s="2" t="str">
        <f ca="1">IF(INDEX(INDIRECT("ALL["&amp;UNTANA7[#Headers]&amp;"]"),rowPointer3)="","",INDEX(INDIRECT("ALL["&amp;UNTANA7[#Headers]&amp;"]"),rowPointer3))</f>
        <v/>
      </c>
      <c r="L554" s="6" t="str">
        <f ca="1">IF(INDEX(INDIRECT("ALL["&amp;UNTANA7[#Headers]&amp;"]"),rowPointer3)="","",INDEX(INDIRECT("ALL["&amp;UNTANA7[#Headers]&amp;"]"),rowPointer3))</f>
        <v/>
      </c>
      <c r="M554" s="6" t="str">
        <f ca="1">IF(INDEX(INDIRECT("ALL["&amp;UNTANA7[#Headers]&amp;"]"),rowPointer3)="","",INDEX(INDIRECT("ALL["&amp;UNTANA7[#Headers]&amp;"]"),rowPointer3))</f>
        <v>ZIPPER FILE CLEAR HOLDER 555 40 FILE BLUE</v>
      </c>
      <c r="N554" s="6" t="str">
        <f ca="1">IF(INDEX(INDIRECT("ALL["&amp;UNTANA7[#Headers]&amp;"]"),rowPointer3)="","",INDEX(INDIRECT("ALL["&amp;UNTANA7[#Headers]&amp;"]"),rowPointer3))</f>
        <v/>
      </c>
      <c r="O554" s="9">
        <f ca="1">IF(INDEX(INDIRECT("ALL["&amp;UNTANA7[#Headers]&amp;"]"),rowPointer3)="","",INDEX(INDIRECT("ALL["&amp;UNTANA7[#Headers]&amp;"]"),rowPointer3))</f>
        <v>15</v>
      </c>
      <c r="P554" s="6" t="str">
        <f ca="1">IF(INDEX(INDIRECT("ALL["&amp;UNTANA7[#Headers]&amp;"]"),rowPointer3)="","",INDEX(INDIRECT("ALL["&amp;UNTANA7[#Headers]&amp;"]"),rowPointer3))</f>
        <v>PCS</v>
      </c>
      <c r="Q554" s="9">
        <f ca="1">IF(INDEX(INDIRECT("ALL["&amp;UNTANA7[#Headers]&amp;"]"),rowPointer3)="","",INDEX(INDIRECT("ALL["&amp;UNTANA7[#Headers]&amp;"]"),rowPointer3))</f>
        <v>29500</v>
      </c>
      <c r="R554" s="9" t="str">
        <f ca="1">IF(INDEX(INDIRECT("ALL["&amp;UNTANA7[#Headers]&amp;"]"),rowPointer3)="","",INDEX(INDIRECT("ALL["&amp;UNTANA7[#Headers]&amp;"]"),rowPointer3))</f>
        <v/>
      </c>
      <c r="S554" s="6" t="str">
        <f ca="1">IF(INDEX(INDIRECT("ALL["&amp;UNTANA7[#Headers]&amp;"]"),rowPointer3)="","",INDEX(INDIRECT("ALL["&amp;UNTANA7[#Headers]&amp;"]"),rowPointer3))</f>
        <v/>
      </c>
      <c r="T554" s="4" t="str">
        <f ca="1">IF(INDEX(INDIRECT("ALL["&amp;UNTANA7[#Headers]&amp;"]"),rowPointer3)="","",INDEX(INDIRECT("ALL["&amp;UNTANA7[#Headers]&amp;"]"),rowPointer3))</f>
        <v/>
      </c>
      <c r="U554" s="4" t="str">
        <f ca="1">IF(INDEX(INDIRECT("ALL["&amp;UNTANA7[#Headers]&amp;"]"),rowPointer3)="","",INDEX(INDIRECT("ALL["&amp;UNTANA7[#Headers]&amp;"]"),rowPointer3))</f>
        <v/>
      </c>
      <c r="V554" s="9" t="str">
        <f ca="1">IF(INDEX(INDIRECT("ALL["&amp;UNTANA7[#Headers]&amp;"]"),rowPointer3)="","",INDEX(INDIRECT("ALL["&amp;UNTANA7[#Headers]&amp;"]"),rowPointer3))</f>
        <v/>
      </c>
      <c r="W554" s="6" t="str">
        <f ca="1">IF(INDEX(INDIRECT("ALL["&amp;UNTANA7[#Headers]&amp;"]"),rowPointer3)="","",INDEX(INDIRECT("ALL["&amp;UNTANA7[#Headers]&amp;"]"),rowPointer3))</f>
        <v/>
      </c>
    </row>
    <row r="555" spans="1:23" x14ac:dyDescent="0.25">
      <c r="A555" s="7">
        <v>551</v>
      </c>
      <c r="D555" s="6">
        <f t="shared" si="8"/>
        <v>551</v>
      </c>
      <c r="E555" s="6" t="str">
        <f ca="1">INDEX(INDIRECT("ALL["&amp;UNTANA7[#Headers]&amp;"]"),rowPointer3)</f>
        <v/>
      </c>
      <c r="F555" s="2" t="str">
        <f ca="1">INDEX(INDIRECT("ALL["&amp;UNTANA7[#Headers]&amp;"]"),rowPointer3)</f>
        <v/>
      </c>
      <c r="G555" s="6" t="str">
        <f ca="1">IF(INDEX(INDIRECT("ALL["&amp;UNTANA7[#Headers]&amp;"]"),rowPointer3)="","",INDEX(INDIRECT("ALL["&amp;UNTANA7[#Headers]&amp;"]"),rowPointer3))</f>
        <v/>
      </c>
      <c r="H555" s="6" t="str">
        <f ca="1">IF(INDEX(INDIRECT("ALL["&amp;UNTANA7[#Headers]&amp;"]"),rowPointer3)="","",INDEX(INDIRECT("ALL["&amp;UNTANA7[#Headers]&amp;"]"),rowPointer3))</f>
        <v/>
      </c>
      <c r="I555" s="6" t="str">
        <f ca="1">IF(INDEX(INDIRECT("ALL["&amp;UNTANA7[#Headers]&amp;"]"),rowPointer3)="","",INDEX(INDIRECT("ALL["&amp;UNTANA7[#Headers]&amp;"]"),rowPointer3))</f>
        <v/>
      </c>
      <c r="J555" s="6" t="str">
        <f ca="1">IF(INDEX(INDIRECT("ALL["&amp;UNTANA7[#Headers]&amp;"]"),rowPointer3)="","",INDEX(INDIRECT("ALL["&amp;UNTANA7[#Headers]&amp;"]"),rowPointer3))</f>
        <v/>
      </c>
      <c r="K555" s="2" t="str">
        <f ca="1">IF(INDEX(INDIRECT("ALL["&amp;UNTANA7[#Headers]&amp;"]"),rowPointer3)="","",INDEX(INDIRECT("ALL["&amp;UNTANA7[#Headers]&amp;"]"),rowPointer3))</f>
        <v/>
      </c>
      <c r="L555" s="6" t="str">
        <f ca="1">IF(INDEX(INDIRECT("ALL["&amp;UNTANA7[#Headers]&amp;"]"),rowPointer3)="","",INDEX(INDIRECT("ALL["&amp;UNTANA7[#Headers]&amp;"]"),rowPointer3))</f>
        <v/>
      </c>
      <c r="M555" s="6" t="str">
        <f ca="1">IF(INDEX(INDIRECT("ALL["&amp;UNTANA7[#Headers]&amp;"]"),rowPointer3)="","",INDEX(INDIRECT("ALL["&amp;UNTANA7[#Headers]&amp;"]"),rowPointer3))</f>
        <v/>
      </c>
      <c r="N555" s="6" t="str">
        <f ca="1">IF(INDEX(INDIRECT("ALL["&amp;UNTANA7[#Headers]&amp;"]"),rowPointer3)="","",INDEX(INDIRECT("ALL["&amp;UNTANA7[#Headers]&amp;"]"),rowPointer3))</f>
        <v/>
      </c>
      <c r="O555" s="9" t="str">
        <f ca="1">IF(INDEX(INDIRECT("ALL["&amp;UNTANA7[#Headers]&amp;"]"),rowPointer3)="","",INDEX(INDIRECT("ALL["&amp;UNTANA7[#Headers]&amp;"]"),rowPointer3))</f>
        <v/>
      </c>
      <c r="P555" s="6" t="str">
        <f ca="1">IF(INDEX(INDIRECT("ALL["&amp;UNTANA7[#Headers]&amp;"]"),rowPointer3)="","",INDEX(INDIRECT("ALL["&amp;UNTANA7[#Headers]&amp;"]"),rowPointer3))</f>
        <v/>
      </c>
      <c r="Q555" s="9" t="str">
        <f ca="1">IF(INDEX(INDIRECT("ALL["&amp;UNTANA7[#Headers]&amp;"]"),rowPointer3)="","",INDEX(INDIRECT("ALL["&amp;UNTANA7[#Headers]&amp;"]"),rowPointer3))</f>
        <v/>
      </c>
      <c r="R555" s="9" t="str">
        <f ca="1">IF(INDEX(INDIRECT("ALL["&amp;UNTANA7[#Headers]&amp;"]"),rowPointer3)="","",INDEX(INDIRECT("ALL["&amp;UNTANA7[#Headers]&amp;"]"),rowPointer3))</f>
        <v/>
      </c>
      <c r="S555" s="6" t="str">
        <f ca="1">IF(INDEX(INDIRECT("ALL["&amp;UNTANA7[#Headers]&amp;"]"),rowPointer3)="","",INDEX(INDIRECT("ALL["&amp;UNTANA7[#Headers]&amp;"]"),rowPointer3))</f>
        <v/>
      </c>
      <c r="T555" s="4" t="str">
        <f ca="1">IF(INDEX(INDIRECT("ALL["&amp;UNTANA7[#Headers]&amp;"]"),rowPointer3)="","",INDEX(INDIRECT("ALL["&amp;UNTANA7[#Headers]&amp;"]"),rowPointer3))</f>
        <v/>
      </c>
      <c r="U555" s="4" t="str">
        <f ca="1">IF(INDEX(INDIRECT("ALL["&amp;UNTANA7[#Headers]&amp;"]"),rowPointer3)="","",INDEX(INDIRECT("ALL["&amp;UNTANA7[#Headers]&amp;"]"),rowPointer3))</f>
        <v/>
      </c>
      <c r="V555" s="9" t="str">
        <f ca="1">IF(INDEX(INDIRECT("ALL["&amp;UNTANA7[#Headers]&amp;"]"),rowPointer3)="","",INDEX(INDIRECT("ALL["&amp;UNTANA7[#Headers]&amp;"]"),rowPointer3))</f>
        <v/>
      </c>
      <c r="W555" s="6" t="str">
        <f ca="1">IF(INDEX(INDIRECT("ALL["&amp;UNTANA7[#Headers]&amp;"]"),rowPointer3)="","",INDEX(INDIRECT("ALL["&amp;UNTANA7[#Headers]&amp;"]"),rowPointer3))</f>
        <v/>
      </c>
    </row>
    <row r="556" spans="1:23" x14ac:dyDescent="0.25">
      <c r="A556" s="7">
        <v>552</v>
      </c>
      <c r="D556" s="6">
        <f t="shared" si="8"/>
        <v>552</v>
      </c>
      <c r="E556" s="6">
        <f ca="1">INDEX(INDIRECT("ALL["&amp;UNTANA7[#Headers]&amp;"]"),rowPointer3)</f>
        <v>104</v>
      </c>
      <c r="F556" s="2" t="str">
        <f ca="1">INDEX(INDIRECT("ALL["&amp;UNTANA7[#Headers]&amp;"]"),rowPointer3)</f>
        <v/>
      </c>
      <c r="G556" s="6" t="str">
        <f ca="1">IF(INDEX(INDIRECT("ALL["&amp;UNTANA7[#Headers]&amp;"]"),rowPointer3)="","",INDEX(INDIRECT("ALL["&amp;UNTANA7[#Headers]&amp;"]"),rowPointer3))</f>
        <v>HANSA</v>
      </c>
      <c r="H556" s="6" t="str">
        <f ca="1">IF(INDEX(INDIRECT("ALL["&amp;UNTANA7[#Headers]&amp;"]"),rowPointer3)="","",INDEX(INDIRECT("ALL["&amp;UNTANA7[#Headers]&amp;"]"),rowPointer3))</f>
        <v>UNTANA</v>
      </c>
      <c r="I556" s="6" t="str">
        <f ca="1">IF(INDEX(INDIRECT("ALL["&amp;UNTANA7[#Headers]&amp;"]"),rowPointer3)="","",INDEX(INDIRECT("ALL["&amp;UNTANA7[#Headers]&amp;"]"),rowPointer3))</f>
        <v>HN012023198</v>
      </c>
      <c r="J556" s="6" t="str">
        <f ca="1">IF(INDEX(INDIRECT("ALL["&amp;UNTANA7[#Headers]&amp;"]"),rowPointer3)="","",INDEX(INDIRECT("ALL["&amp;UNTANA7[#Headers]&amp;"]"),rowPointer3))</f>
        <v/>
      </c>
      <c r="K556" s="2">
        <f ca="1">IF(INDEX(INDIRECT("ALL["&amp;UNTANA7[#Headers]&amp;"]"),rowPointer3)="","",INDEX(INDIRECT("ALL["&amp;UNTANA7[#Headers]&amp;"]"),rowPointer3))</f>
        <v>44945</v>
      </c>
      <c r="L556" s="6" t="str">
        <f ca="1">IF(INDEX(INDIRECT("ALL["&amp;UNTANA7[#Headers]&amp;"]"),rowPointer3)="","",INDEX(INDIRECT("ALL["&amp;UNTANA7[#Headers]&amp;"]"),rowPointer3))</f>
        <v/>
      </c>
      <c r="M556" s="6" t="str">
        <f ca="1">IF(INDEX(INDIRECT("ALL["&amp;UNTANA7[#Headers]&amp;"]"),rowPointer3)="","",INDEX(INDIRECT("ALL["&amp;UNTANA7[#Headers]&amp;"]"),rowPointer3))</f>
        <v>MALAM SHINTOENG K 6-12W</v>
      </c>
      <c r="N556" s="6" t="str">
        <f ca="1">IF(INDEX(INDIRECT("ALL["&amp;UNTANA7[#Headers]&amp;"]"),rowPointer3)="","",INDEX(INDIRECT("ALL["&amp;UNTANA7[#Headers]&amp;"]"),rowPointer3))</f>
        <v/>
      </c>
      <c r="O556" s="9">
        <f ca="1">IF(INDEX(INDIRECT("ALL["&amp;UNTANA7[#Headers]&amp;"]"),rowPointer3)="","",INDEX(INDIRECT("ALL["&amp;UNTANA7[#Headers]&amp;"]"),rowPointer3))</f>
        <v>60</v>
      </c>
      <c r="P556" s="6" t="str">
        <f ca="1">IF(INDEX(INDIRECT("ALL["&amp;UNTANA7[#Headers]&amp;"]"),rowPointer3)="","",INDEX(INDIRECT("ALL["&amp;UNTANA7[#Headers]&amp;"]"),rowPointer3))</f>
        <v>PCS</v>
      </c>
      <c r="Q556" s="9">
        <f ca="1">IF(INDEX(INDIRECT("ALL["&amp;UNTANA7[#Headers]&amp;"]"),rowPointer3)="","",INDEX(INDIRECT("ALL["&amp;UNTANA7[#Headers]&amp;"]"),rowPointer3))</f>
        <v>1450</v>
      </c>
      <c r="R556" s="9" t="str">
        <f ca="1">IF(INDEX(INDIRECT("ALL["&amp;UNTANA7[#Headers]&amp;"]"),rowPointer3)="","",INDEX(INDIRECT("ALL["&amp;UNTANA7[#Headers]&amp;"]"),rowPointer3))</f>
        <v/>
      </c>
      <c r="S556" s="6" t="str">
        <f ca="1">IF(INDEX(INDIRECT("ALL["&amp;UNTANA7[#Headers]&amp;"]"),rowPointer3)="","",INDEX(INDIRECT("ALL["&amp;UNTANA7[#Headers]&amp;"]"),rowPointer3))</f>
        <v/>
      </c>
      <c r="T556" s="4" t="str">
        <f ca="1">IF(INDEX(INDIRECT("ALL["&amp;UNTANA7[#Headers]&amp;"]"),rowPointer3)="","",INDEX(INDIRECT("ALL["&amp;UNTANA7[#Headers]&amp;"]"),rowPointer3))</f>
        <v/>
      </c>
      <c r="U556" s="4" t="str">
        <f ca="1">IF(INDEX(INDIRECT("ALL["&amp;UNTANA7[#Headers]&amp;"]"),rowPointer3)="","",INDEX(INDIRECT("ALL["&amp;UNTANA7[#Headers]&amp;"]"),rowPointer3))</f>
        <v/>
      </c>
      <c r="V556" s="9" t="str">
        <f ca="1">IF(INDEX(INDIRECT("ALL["&amp;UNTANA7[#Headers]&amp;"]"),rowPointer3)="","",INDEX(INDIRECT("ALL["&amp;UNTANA7[#Headers]&amp;"]"),rowPointer3))</f>
        <v/>
      </c>
      <c r="W556" s="6" t="str">
        <f ca="1">IF(INDEX(INDIRECT("ALL["&amp;UNTANA7[#Headers]&amp;"]"),rowPointer3)="","",INDEX(INDIRECT("ALL["&amp;UNTANA7[#Headers]&amp;"]"),rowPointer3))</f>
        <v/>
      </c>
    </row>
    <row r="557" spans="1:23" x14ac:dyDescent="0.25">
      <c r="A557" s="7">
        <v>553</v>
      </c>
      <c r="D557" s="6">
        <f t="shared" si="8"/>
        <v>553</v>
      </c>
      <c r="E557" s="6" t="str">
        <f ca="1">INDEX(INDIRECT("ALL["&amp;UNTANA7[#Headers]&amp;"]"),rowPointer3)</f>
        <v/>
      </c>
      <c r="F557" s="2" t="str">
        <f ca="1">INDEX(INDIRECT("ALL["&amp;UNTANA7[#Headers]&amp;"]"),rowPointer3)</f>
        <v/>
      </c>
      <c r="G557" s="6" t="str">
        <f ca="1">IF(INDEX(INDIRECT("ALL["&amp;UNTANA7[#Headers]&amp;"]"),rowPointer3)="","",INDEX(INDIRECT("ALL["&amp;UNTANA7[#Headers]&amp;"]"),rowPointer3))</f>
        <v/>
      </c>
      <c r="H557" s="6" t="str">
        <f ca="1">IF(INDEX(INDIRECT("ALL["&amp;UNTANA7[#Headers]&amp;"]"),rowPointer3)="","",INDEX(INDIRECT("ALL["&amp;UNTANA7[#Headers]&amp;"]"),rowPointer3))</f>
        <v/>
      </c>
      <c r="I557" s="6" t="str">
        <f ca="1">IF(INDEX(INDIRECT("ALL["&amp;UNTANA7[#Headers]&amp;"]"),rowPointer3)="","",INDEX(INDIRECT("ALL["&amp;UNTANA7[#Headers]&amp;"]"),rowPointer3))</f>
        <v/>
      </c>
      <c r="J557" s="6" t="str">
        <f ca="1">IF(INDEX(INDIRECT("ALL["&amp;UNTANA7[#Headers]&amp;"]"),rowPointer3)="","",INDEX(INDIRECT("ALL["&amp;UNTANA7[#Headers]&amp;"]"),rowPointer3))</f>
        <v/>
      </c>
      <c r="K557" s="2" t="str">
        <f ca="1">IF(INDEX(INDIRECT("ALL["&amp;UNTANA7[#Headers]&amp;"]"),rowPointer3)="","",INDEX(INDIRECT("ALL["&amp;UNTANA7[#Headers]&amp;"]"),rowPointer3))</f>
        <v/>
      </c>
      <c r="L557" s="6" t="str">
        <f ca="1">IF(INDEX(INDIRECT("ALL["&amp;UNTANA7[#Headers]&amp;"]"),rowPointer3)="","",INDEX(INDIRECT("ALL["&amp;UNTANA7[#Headers]&amp;"]"),rowPointer3))</f>
        <v/>
      </c>
      <c r="M557" s="6" t="str">
        <f ca="1">IF(INDEX(INDIRECT("ALL["&amp;UNTANA7[#Headers]&amp;"]"),rowPointer3)="","",INDEX(INDIRECT("ALL["&amp;UNTANA7[#Headers]&amp;"]"),rowPointer3))</f>
        <v>MALAM SHINTOENG K 1W POLOS</v>
      </c>
      <c r="N557" s="6" t="str">
        <f ca="1">IF(INDEX(INDIRECT("ALL["&amp;UNTANA7[#Headers]&amp;"]"),rowPointer3)="","",INDEX(INDIRECT("ALL["&amp;UNTANA7[#Headers]&amp;"]"),rowPointer3))</f>
        <v/>
      </c>
      <c r="O557" s="9">
        <f ca="1">IF(INDEX(INDIRECT("ALL["&amp;UNTANA7[#Headers]&amp;"]"),rowPointer3)="","",INDEX(INDIRECT("ALL["&amp;UNTANA7[#Headers]&amp;"]"),rowPointer3))</f>
        <v>60</v>
      </c>
      <c r="P557" s="6" t="str">
        <f ca="1">IF(INDEX(INDIRECT("ALL["&amp;UNTANA7[#Headers]&amp;"]"),rowPointer3)="","",INDEX(INDIRECT("ALL["&amp;UNTANA7[#Headers]&amp;"]"),rowPointer3))</f>
        <v>PCS</v>
      </c>
      <c r="Q557" s="9">
        <f ca="1">IF(INDEX(INDIRECT("ALL["&amp;UNTANA7[#Headers]&amp;"]"),rowPointer3)="","",INDEX(INDIRECT("ALL["&amp;UNTANA7[#Headers]&amp;"]"),rowPointer3))</f>
        <v>1450</v>
      </c>
      <c r="R557" s="9" t="str">
        <f ca="1">IF(INDEX(INDIRECT("ALL["&amp;UNTANA7[#Headers]&amp;"]"),rowPointer3)="","",INDEX(INDIRECT("ALL["&amp;UNTANA7[#Headers]&amp;"]"),rowPointer3))</f>
        <v/>
      </c>
      <c r="S557" s="6" t="str">
        <f ca="1">IF(INDEX(INDIRECT("ALL["&amp;UNTANA7[#Headers]&amp;"]"),rowPointer3)="","",INDEX(INDIRECT("ALL["&amp;UNTANA7[#Headers]&amp;"]"),rowPointer3))</f>
        <v/>
      </c>
      <c r="T557" s="4" t="str">
        <f ca="1">IF(INDEX(INDIRECT("ALL["&amp;UNTANA7[#Headers]&amp;"]"),rowPointer3)="","",INDEX(INDIRECT("ALL["&amp;UNTANA7[#Headers]&amp;"]"),rowPointer3))</f>
        <v/>
      </c>
      <c r="U557" s="4" t="str">
        <f ca="1">IF(INDEX(INDIRECT("ALL["&amp;UNTANA7[#Headers]&amp;"]"),rowPointer3)="","",INDEX(INDIRECT("ALL["&amp;UNTANA7[#Headers]&amp;"]"),rowPointer3))</f>
        <v/>
      </c>
      <c r="V557" s="9" t="str">
        <f ca="1">IF(INDEX(INDIRECT("ALL["&amp;UNTANA7[#Headers]&amp;"]"),rowPointer3)="","",INDEX(INDIRECT("ALL["&amp;UNTANA7[#Headers]&amp;"]"),rowPointer3))</f>
        <v/>
      </c>
      <c r="W557" s="6" t="str">
        <f ca="1">IF(INDEX(INDIRECT("ALL["&amp;UNTANA7[#Headers]&amp;"]"),rowPointer3)="","",INDEX(INDIRECT("ALL["&amp;UNTANA7[#Headers]&amp;"]"),rowPointer3))</f>
        <v/>
      </c>
    </row>
    <row r="558" spans="1:23" x14ac:dyDescent="0.25">
      <c r="A558" s="7">
        <v>554</v>
      </c>
      <c r="D558" s="6">
        <f t="shared" si="8"/>
        <v>554</v>
      </c>
      <c r="E558" s="6" t="str">
        <f ca="1">INDEX(INDIRECT("ALL["&amp;UNTANA7[#Headers]&amp;"]"),rowPointer3)</f>
        <v/>
      </c>
      <c r="F558" s="2" t="str">
        <f ca="1">INDEX(INDIRECT("ALL["&amp;UNTANA7[#Headers]&amp;"]"),rowPointer3)</f>
        <v/>
      </c>
      <c r="G558" s="6" t="str">
        <f ca="1">IF(INDEX(INDIRECT("ALL["&amp;UNTANA7[#Headers]&amp;"]"),rowPointer3)="","",INDEX(INDIRECT("ALL["&amp;UNTANA7[#Headers]&amp;"]"),rowPointer3))</f>
        <v/>
      </c>
      <c r="H558" s="6" t="str">
        <f ca="1">IF(INDEX(INDIRECT("ALL["&amp;UNTANA7[#Headers]&amp;"]"),rowPointer3)="","",INDEX(INDIRECT("ALL["&amp;UNTANA7[#Headers]&amp;"]"),rowPointer3))</f>
        <v/>
      </c>
      <c r="I558" s="6" t="str">
        <f ca="1">IF(INDEX(INDIRECT("ALL["&amp;UNTANA7[#Headers]&amp;"]"),rowPointer3)="","",INDEX(INDIRECT("ALL["&amp;UNTANA7[#Headers]&amp;"]"),rowPointer3))</f>
        <v/>
      </c>
      <c r="J558" s="6" t="str">
        <f ca="1">IF(INDEX(INDIRECT("ALL["&amp;UNTANA7[#Headers]&amp;"]"),rowPointer3)="","",INDEX(INDIRECT("ALL["&amp;UNTANA7[#Headers]&amp;"]"),rowPointer3))</f>
        <v/>
      </c>
      <c r="K558" s="2" t="str">
        <f ca="1">IF(INDEX(INDIRECT("ALL["&amp;UNTANA7[#Headers]&amp;"]"),rowPointer3)="","",INDEX(INDIRECT("ALL["&amp;UNTANA7[#Headers]&amp;"]"),rowPointer3))</f>
        <v/>
      </c>
      <c r="L558" s="6" t="str">
        <f ca="1">IF(INDEX(INDIRECT("ALL["&amp;UNTANA7[#Headers]&amp;"]"),rowPointer3)="","",INDEX(INDIRECT("ALL["&amp;UNTANA7[#Headers]&amp;"]"),rowPointer3))</f>
        <v/>
      </c>
      <c r="M558" s="6" t="str">
        <f ca="1">IF(INDEX(INDIRECT("ALL["&amp;UNTANA7[#Headers]&amp;"]"),rowPointer3)="","",INDEX(INDIRECT("ALL["&amp;UNTANA7[#Headers]&amp;"]"),rowPointer3))</f>
        <v>MALAM SHINTOENG TG 1W POLOS</v>
      </c>
      <c r="N558" s="6" t="str">
        <f ca="1">IF(INDEX(INDIRECT("ALL["&amp;UNTANA7[#Headers]&amp;"]"),rowPointer3)="","",INDEX(INDIRECT("ALL["&amp;UNTANA7[#Headers]&amp;"]"),rowPointer3))</f>
        <v/>
      </c>
      <c r="O558" s="9">
        <f ca="1">IF(INDEX(INDIRECT("ALL["&amp;UNTANA7[#Headers]&amp;"]"),rowPointer3)="","",INDEX(INDIRECT("ALL["&amp;UNTANA7[#Headers]&amp;"]"),rowPointer3))</f>
        <v>60</v>
      </c>
      <c r="P558" s="6" t="str">
        <f ca="1">IF(INDEX(INDIRECT("ALL["&amp;UNTANA7[#Headers]&amp;"]"),rowPointer3)="","",INDEX(INDIRECT("ALL["&amp;UNTANA7[#Headers]&amp;"]"),rowPointer3))</f>
        <v>PCS</v>
      </c>
      <c r="Q558" s="9">
        <f ca="1">IF(INDEX(INDIRECT("ALL["&amp;UNTANA7[#Headers]&amp;"]"),rowPointer3)="","",INDEX(INDIRECT("ALL["&amp;UNTANA7[#Headers]&amp;"]"),rowPointer3))</f>
        <v>3900</v>
      </c>
      <c r="R558" s="9" t="str">
        <f ca="1">IF(INDEX(INDIRECT("ALL["&amp;UNTANA7[#Headers]&amp;"]"),rowPointer3)="","",INDEX(INDIRECT("ALL["&amp;UNTANA7[#Headers]&amp;"]"),rowPointer3))</f>
        <v/>
      </c>
      <c r="S558" s="6" t="str">
        <f ca="1">IF(INDEX(INDIRECT("ALL["&amp;UNTANA7[#Headers]&amp;"]"),rowPointer3)="","",INDEX(INDIRECT("ALL["&amp;UNTANA7[#Headers]&amp;"]"),rowPointer3))</f>
        <v/>
      </c>
      <c r="T558" s="4" t="str">
        <f ca="1">IF(INDEX(INDIRECT("ALL["&amp;UNTANA7[#Headers]&amp;"]"),rowPointer3)="","",INDEX(INDIRECT("ALL["&amp;UNTANA7[#Headers]&amp;"]"),rowPointer3))</f>
        <v/>
      </c>
      <c r="U558" s="4" t="str">
        <f ca="1">IF(INDEX(INDIRECT("ALL["&amp;UNTANA7[#Headers]&amp;"]"),rowPointer3)="","",INDEX(INDIRECT("ALL["&amp;UNTANA7[#Headers]&amp;"]"),rowPointer3))</f>
        <v/>
      </c>
      <c r="V558" s="9" t="str">
        <f ca="1">IF(INDEX(INDIRECT("ALL["&amp;UNTANA7[#Headers]&amp;"]"),rowPointer3)="","",INDEX(INDIRECT("ALL["&amp;UNTANA7[#Headers]&amp;"]"),rowPointer3))</f>
        <v/>
      </c>
      <c r="W558" s="6" t="str">
        <f ca="1">IF(INDEX(INDIRECT("ALL["&amp;UNTANA7[#Headers]&amp;"]"),rowPointer3)="","",INDEX(INDIRECT("ALL["&amp;UNTANA7[#Headers]&amp;"]"),rowPointer3))</f>
        <v/>
      </c>
    </row>
    <row r="559" spans="1:23" x14ac:dyDescent="0.25">
      <c r="A559" s="7">
        <v>555</v>
      </c>
      <c r="D559" s="6">
        <f t="shared" si="8"/>
        <v>555</v>
      </c>
      <c r="E559" s="6" t="str">
        <f ca="1">INDEX(INDIRECT("ALL["&amp;UNTANA7[#Headers]&amp;"]"),rowPointer3)</f>
        <v/>
      </c>
      <c r="F559" s="2" t="str">
        <f ca="1">INDEX(INDIRECT("ALL["&amp;UNTANA7[#Headers]&amp;"]"),rowPointer3)</f>
        <v/>
      </c>
      <c r="G559" s="6" t="str">
        <f ca="1">IF(INDEX(INDIRECT("ALL["&amp;UNTANA7[#Headers]&amp;"]"),rowPointer3)="","",INDEX(INDIRECT("ALL["&amp;UNTANA7[#Headers]&amp;"]"),rowPointer3))</f>
        <v/>
      </c>
      <c r="H559" s="6" t="str">
        <f ca="1">IF(INDEX(INDIRECT("ALL["&amp;UNTANA7[#Headers]&amp;"]"),rowPointer3)="","",INDEX(INDIRECT("ALL["&amp;UNTANA7[#Headers]&amp;"]"),rowPointer3))</f>
        <v/>
      </c>
      <c r="I559" s="6" t="str">
        <f ca="1">IF(INDEX(INDIRECT("ALL["&amp;UNTANA7[#Headers]&amp;"]"),rowPointer3)="","",INDEX(INDIRECT("ALL["&amp;UNTANA7[#Headers]&amp;"]"),rowPointer3))</f>
        <v/>
      </c>
      <c r="J559" s="6" t="str">
        <f ca="1">IF(INDEX(INDIRECT("ALL["&amp;UNTANA7[#Headers]&amp;"]"),rowPointer3)="","",INDEX(INDIRECT("ALL["&amp;UNTANA7[#Headers]&amp;"]"),rowPointer3))</f>
        <v/>
      </c>
      <c r="K559" s="2" t="str">
        <f ca="1">IF(INDEX(INDIRECT("ALL["&amp;UNTANA7[#Headers]&amp;"]"),rowPointer3)="","",INDEX(INDIRECT("ALL["&amp;UNTANA7[#Headers]&amp;"]"),rowPointer3))</f>
        <v/>
      </c>
      <c r="L559" s="6" t="str">
        <f ca="1">IF(INDEX(INDIRECT("ALL["&amp;UNTANA7[#Headers]&amp;"]"),rowPointer3)="","",INDEX(INDIRECT("ALL["&amp;UNTANA7[#Headers]&amp;"]"),rowPointer3))</f>
        <v/>
      </c>
      <c r="M559" s="6" t="str">
        <f ca="1">IF(INDEX(INDIRECT("ALL["&amp;UNTANA7[#Headers]&amp;"]"),rowPointer3)="","",INDEX(INDIRECT("ALL["&amp;UNTANA7[#Headers]&amp;"]"),rowPointer3))</f>
        <v>MALAM SHINTOENG TG 6-12W</v>
      </c>
      <c r="N559" s="6" t="str">
        <f ca="1">IF(INDEX(INDIRECT("ALL["&amp;UNTANA7[#Headers]&amp;"]"),rowPointer3)="","",INDEX(INDIRECT("ALL["&amp;UNTANA7[#Headers]&amp;"]"),rowPointer3))</f>
        <v/>
      </c>
      <c r="O559" s="9">
        <f ca="1">IF(INDEX(INDIRECT("ALL["&amp;UNTANA7[#Headers]&amp;"]"),rowPointer3)="","",INDEX(INDIRECT("ALL["&amp;UNTANA7[#Headers]&amp;"]"),rowPointer3))</f>
        <v>60</v>
      </c>
      <c r="P559" s="6" t="str">
        <f ca="1">IF(INDEX(INDIRECT("ALL["&amp;UNTANA7[#Headers]&amp;"]"),rowPointer3)="","",INDEX(INDIRECT("ALL["&amp;UNTANA7[#Headers]&amp;"]"),rowPointer3))</f>
        <v>PCS</v>
      </c>
      <c r="Q559" s="9">
        <f ca="1">IF(INDEX(INDIRECT("ALL["&amp;UNTANA7[#Headers]&amp;"]"),rowPointer3)="","",INDEX(INDIRECT("ALL["&amp;UNTANA7[#Headers]&amp;"]"),rowPointer3))</f>
        <v>4100</v>
      </c>
      <c r="R559" s="9" t="str">
        <f ca="1">IF(INDEX(INDIRECT("ALL["&amp;UNTANA7[#Headers]&amp;"]"),rowPointer3)="","",INDEX(INDIRECT("ALL["&amp;UNTANA7[#Headers]&amp;"]"),rowPointer3))</f>
        <v/>
      </c>
      <c r="S559" s="6" t="str">
        <f ca="1">IF(INDEX(INDIRECT("ALL["&amp;UNTANA7[#Headers]&amp;"]"),rowPointer3)="","",INDEX(INDIRECT("ALL["&amp;UNTANA7[#Headers]&amp;"]"),rowPointer3))</f>
        <v/>
      </c>
      <c r="T559" s="4" t="str">
        <f ca="1">IF(INDEX(INDIRECT("ALL["&amp;UNTANA7[#Headers]&amp;"]"),rowPointer3)="","",INDEX(INDIRECT("ALL["&amp;UNTANA7[#Headers]&amp;"]"),rowPointer3))</f>
        <v/>
      </c>
      <c r="U559" s="4" t="str">
        <f ca="1">IF(INDEX(INDIRECT("ALL["&amp;UNTANA7[#Headers]&amp;"]"),rowPointer3)="","",INDEX(INDIRECT("ALL["&amp;UNTANA7[#Headers]&amp;"]"),rowPointer3))</f>
        <v/>
      </c>
      <c r="V559" s="9" t="str">
        <f ca="1">IF(INDEX(INDIRECT("ALL["&amp;UNTANA7[#Headers]&amp;"]"),rowPointer3)="","",INDEX(INDIRECT("ALL["&amp;UNTANA7[#Headers]&amp;"]"),rowPointer3))</f>
        <v/>
      </c>
      <c r="W559" s="6" t="str">
        <f ca="1">IF(INDEX(INDIRECT("ALL["&amp;UNTANA7[#Headers]&amp;"]"),rowPointer3)="","",INDEX(INDIRECT("ALL["&amp;UNTANA7[#Headers]&amp;"]"),rowPointer3))</f>
        <v/>
      </c>
    </row>
    <row r="560" spans="1:23" x14ac:dyDescent="0.25">
      <c r="A560" s="7">
        <v>556</v>
      </c>
      <c r="D560" s="6">
        <f t="shared" si="8"/>
        <v>556</v>
      </c>
      <c r="E560" s="6" t="str">
        <f ca="1">INDEX(INDIRECT("ALL["&amp;UNTANA7[#Headers]&amp;"]"),rowPointer3)</f>
        <v/>
      </c>
      <c r="F560" s="2" t="str">
        <f ca="1">INDEX(INDIRECT("ALL["&amp;UNTANA7[#Headers]&amp;"]"),rowPointer3)</f>
        <v/>
      </c>
      <c r="G560" s="6" t="str">
        <f ca="1">IF(INDEX(INDIRECT("ALL["&amp;UNTANA7[#Headers]&amp;"]"),rowPointer3)="","",INDEX(INDIRECT("ALL["&amp;UNTANA7[#Headers]&amp;"]"),rowPointer3))</f>
        <v/>
      </c>
      <c r="H560" s="6" t="str">
        <f ca="1">IF(INDEX(INDIRECT("ALL["&amp;UNTANA7[#Headers]&amp;"]"),rowPointer3)="","",INDEX(INDIRECT("ALL["&amp;UNTANA7[#Headers]&amp;"]"),rowPointer3))</f>
        <v/>
      </c>
      <c r="I560" s="6" t="str">
        <f ca="1">IF(INDEX(INDIRECT("ALL["&amp;UNTANA7[#Headers]&amp;"]"),rowPointer3)="","",INDEX(INDIRECT("ALL["&amp;UNTANA7[#Headers]&amp;"]"),rowPointer3))</f>
        <v/>
      </c>
      <c r="J560" s="6" t="str">
        <f ca="1">IF(INDEX(INDIRECT("ALL["&amp;UNTANA7[#Headers]&amp;"]"),rowPointer3)="","",INDEX(INDIRECT("ALL["&amp;UNTANA7[#Headers]&amp;"]"),rowPointer3))</f>
        <v/>
      </c>
      <c r="K560" s="2" t="str">
        <f ca="1">IF(INDEX(INDIRECT("ALL["&amp;UNTANA7[#Headers]&amp;"]"),rowPointer3)="","",INDEX(INDIRECT("ALL["&amp;UNTANA7[#Headers]&amp;"]"),rowPointer3))</f>
        <v/>
      </c>
      <c r="L560" s="6" t="str">
        <f ca="1">IF(INDEX(INDIRECT("ALL["&amp;UNTANA7[#Headers]&amp;"]"),rowPointer3)="","",INDEX(INDIRECT("ALL["&amp;UNTANA7[#Headers]&amp;"]"),rowPointer3))</f>
        <v/>
      </c>
      <c r="M560" s="6" t="str">
        <f ca="1">IF(INDEX(INDIRECT("ALL["&amp;UNTANA7[#Headers]&amp;"]"),rowPointer3)="","",INDEX(INDIRECT("ALL["&amp;UNTANA7[#Headers]&amp;"]"),rowPointer3))</f>
        <v>MALAM SHINTOENG B 1W POLOS</v>
      </c>
      <c r="N560" s="6" t="str">
        <f ca="1">IF(INDEX(INDIRECT("ALL["&amp;UNTANA7[#Headers]&amp;"]"),rowPointer3)="","",INDEX(INDIRECT("ALL["&amp;UNTANA7[#Headers]&amp;"]"),rowPointer3))</f>
        <v/>
      </c>
      <c r="O560" s="9">
        <f ca="1">IF(INDEX(INDIRECT("ALL["&amp;UNTANA7[#Headers]&amp;"]"),rowPointer3)="","",INDEX(INDIRECT("ALL["&amp;UNTANA7[#Headers]&amp;"]"),rowPointer3))</f>
        <v>60</v>
      </c>
      <c r="P560" s="6" t="str">
        <f ca="1">IF(INDEX(INDIRECT("ALL["&amp;UNTANA7[#Headers]&amp;"]"),rowPointer3)="","",INDEX(INDIRECT("ALL["&amp;UNTANA7[#Headers]&amp;"]"),rowPointer3))</f>
        <v>PCS</v>
      </c>
      <c r="Q560" s="9">
        <f ca="1">IF(INDEX(INDIRECT("ALL["&amp;UNTANA7[#Headers]&amp;"]"),rowPointer3)="","",INDEX(INDIRECT("ALL["&amp;UNTANA7[#Headers]&amp;"]"),rowPointer3))</f>
        <v>5200</v>
      </c>
      <c r="R560" s="9" t="str">
        <f ca="1">IF(INDEX(INDIRECT("ALL["&amp;UNTANA7[#Headers]&amp;"]"),rowPointer3)="","",INDEX(INDIRECT("ALL["&amp;UNTANA7[#Headers]&amp;"]"),rowPointer3))</f>
        <v/>
      </c>
      <c r="S560" s="6" t="str">
        <f ca="1">IF(INDEX(INDIRECT("ALL["&amp;UNTANA7[#Headers]&amp;"]"),rowPointer3)="","",INDEX(INDIRECT("ALL["&amp;UNTANA7[#Headers]&amp;"]"),rowPointer3))</f>
        <v/>
      </c>
      <c r="T560" s="4" t="str">
        <f ca="1">IF(INDEX(INDIRECT("ALL["&amp;UNTANA7[#Headers]&amp;"]"),rowPointer3)="","",INDEX(INDIRECT("ALL["&amp;UNTANA7[#Headers]&amp;"]"),rowPointer3))</f>
        <v/>
      </c>
      <c r="U560" s="4" t="str">
        <f ca="1">IF(INDEX(INDIRECT("ALL["&amp;UNTANA7[#Headers]&amp;"]"),rowPointer3)="","",INDEX(INDIRECT("ALL["&amp;UNTANA7[#Headers]&amp;"]"),rowPointer3))</f>
        <v/>
      </c>
      <c r="V560" s="9" t="str">
        <f ca="1">IF(INDEX(INDIRECT("ALL["&amp;UNTANA7[#Headers]&amp;"]"),rowPointer3)="","",INDEX(INDIRECT("ALL["&amp;UNTANA7[#Headers]&amp;"]"),rowPointer3))</f>
        <v/>
      </c>
      <c r="W560" s="6" t="str">
        <f ca="1">IF(INDEX(INDIRECT("ALL["&amp;UNTANA7[#Headers]&amp;"]"),rowPointer3)="","",INDEX(INDIRECT("ALL["&amp;UNTANA7[#Headers]&amp;"]"),rowPointer3))</f>
        <v/>
      </c>
    </row>
    <row r="561" spans="1:23" x14ac:dyDescent="0.25">
      <c r="A561" s="7">
        <v>557</v>
      </c>
      <c r="D561" s="6">
        <f t="shared" ref="D561:D624" si="9">A561</f>
        <v>557</v>
      </c>
      <c r="E561" s="6" t="str">
        <f ca="1">INDEX(INDIRECT("ALL["&amp;UNTANA7[#Headers]&amp;"]"),rowPointer3)</f>
        <v/>
      </c>
      <c r="F561" s="2" t="str">
        <f ca="1">INDEX(INDIRECT("ALL["&amp;UNTANA7[#Headers]&amp;"]"),rowPointer3)</f>
        <v/>
      </c>
      <c r="G561" s="6" t="str">
        <f ca="1">IF(INDEX(INDIRECT("ALL["&amp;UNTANA7[#Headers]&amp;"]"),rowPointer3)="","",INDEX(INDIRECT("ALL["&amp;UNTANA7[#Headers]&amp;"]"),rowPointer3))</f>
        <v/>
      </c>
      <c r="H561" s="6" t="str">
        <f ca="1">IF(INDEX(INDIRECT("ALL["&amp;UNTANA7[#Headers]&amp;"]"),rowPointer3)="","",INDEX(INDIRECT("ALL["&amp;UNTANA7[#Headers]&amp;"]"),rowPointer3))</f>
        <v/>
      </c>
      <c r="I561" s="6" t="str">
        <f ca="1">IF(INDEX(INDIRECT("ALL["&amp;UNTANA7[#Headers]&amp;"]"),rowPointer3)="","",INDEX(INDIRECT("ALL["&amp;UNTANA7[#Headers]&amp;"]"),rowPointer3))</f>
        <v/>
      </c>
      <c r="J561" s="6" t="str">
        <f ca="1">IF(INDEX(INDIRECT("ALL["&amp;UNTANA7[#Headers]&amp;"]"),rowPointer3)="","",INDEX(INDIRECT("ALL["&amp;UNTANA7[#Headers]&amp;"]"),rowPointer3))</f>
        <v/>
      </c>
      <c r="K561" s="2" t="str">
        <f ca="1">IF(INDEX(INDIRECT("ALL["&amp;UNTANA7[#Headers]&amp;"]"),rowPointer3)="","",INDEX(INDIRECT("ALL["&amp;UNTANA7[#Headers]&amp;"]"),rowPointer3))</f>
        <v/>
      </c>
      <c r="L561" s="6" t="str">
        <f ca="1">IF(INDEX(INDIRECT("ALL["&amp;UNTANA7[#Headers]&amp;"]"),rowPointer3)="","",INDEX(INDIRECT("ALL["&amp;UNTANA7[#Headers]&amp;"]"),rowPointer3))</f>
        <v/>
      </c>
      <c r="M561" s="6" t="str">
        <f ca="1">IF(INDEX(INDIRECT("ALL["&amp;UNTANA7[#Headers]&amp;"]"),rowPointer3)="","",INDEX(INDIRECT("ALL["&amp;UNTANA7[#Headers]&amp;"]"),rowPointer3))</f>
        <v>MALAM SHINTOENG B 6-12W</v>
      </c>
      <c r="N561" s="6" t="str">
        <f ca="1">IF(INDEX(INDIRECT("ALL["&amp;UNTANA7[#Headers]&amp;"]"),rowPointer3)="","",INDEX(INDIRECT("ALL["&amp;UNTANA7[#Headers]&amp;"]"),rowPointer3))</f>
        <v/>
      </c>
      <c r="O561" s="9">
        <f ca="1">IF(INDEX(INDIRECT("ALL["&amp;UNTANA7[#Headers]&amp;"]"),rowPointer3)="","",INDEX(INDIRECT("ALL["&amp;UNTANA7[#Headers]&amp;"]"),rowPointer3))</f>
        <v>60</v>
      </c>
      <c r="P561" s="6" t="str">
        <f ca="1">IF(INDEX(INDIRECT("ALL["&amp;UNTANA7[#Headers]&amp;"]"),rowPointer3)="","",INDEX(INDIRECT("ALL["&amp;UNTANA7[#Headers]&amp;"]"),rowPointer3))</f>
        <v>PCS</v>
      </c>
      <c r="Q561" s="9">
        <f ca="1">IF(INDEX(INDIRECT("ALL["&amp;UNTANA7[#Headers]&amp;"]"),rowPointer3)="","",INDEX(INDIRECT("ALL["&amp;UNTANA7[#Headers]&amp;"]"),rowPointer3))</f>
        <v>5500</v>
      </c>
      <c r="R561" s="9" t="str">
        <f ca="1">IF(INDEX(INDIRECT("ALL["&amp;UNTANA7[#Headers]&amp;"]"),rowPointer3)="","",INDEX(INDIRECT("ALL["&amp;UNTANA7[#Headers]&amp;"]"),rowPointer3))</f>
        <v/>
      </c>
      <c r="S561" s="6" t="str">
        <f ca="1">IF(INDEX(INDIRECT("ALL["&amp;UNTANA7[#Headers]&amp;"]"),rowPointer3)="","",INDEX(INDIRECT("ALL["&amp;UNTANA7[#Headers]&amp;"]"),rowPointer3))</f>
        <v/>
      </c>
      <c r="T561" s="4" t="str">
        <f ca="1">IF(INDEX(INDIRECT("ALL["&amp;UNTANA7[#Headers]&amp;"]"),rowPointer3)="","",INDEX(INDIRECT("ALL["&amp;UNTANA7[#Headers]&amp;"]"),rowPointer3))</f>
        <v/>
      </c>
      <c r="U561" s="4" t="str">
        <f ca="1">IF(INDEX(INDIRECT("ALL["&amp;UNTANA7[#Headers]&amp;"]"),rowPointer3)="","",INDEX(INDIRECT("ALL["&amp;UNTANA7[#Headers]&amp;"]"),rowPointer3))</f>
        <v/>
      </c>
      <c r="V561" s="9" t="str">
        <f ca="1">IF(INDEX(INDIRECT("ALL["&amp;UNTANA7[#Headers]&amp;"]"),rowPointer3)="","",INDEX(INDIRECT("ALL["&amp;UNTANA7[#Headers]&amp;"]"),rowPointer3))</f>
        <v/>
      </c>
      <c r="W561" s="6" t="str">
        <f ca="1">IF(INDEX(INDIRECT("ALL["&amp;UNTANA7[#Headers]&amp;"]"),rowPointer3)="","",INDEX(INDIRECT("ALL["&amp;UNTANA7[#Headers]&amp;"]"),rowPointer3))</f>
        <v/>
      </c>
    </row>
    <row r="562" spans="1:23" x14ac:dyDescent="0.25">
      <c r="A562" s="7">
        <v>558</v>
      </c>
      <c r="D562" s="6">
        <f t="shared" si="9"/>
        <v>558</v>
      </c>
      <c r="E562" s="6" t="str">
        <f ca="1">INDEX(INDIRECT("ALL["&amp;UNTANA7[#Headers]&amp;"]"),rowPointer3)</f>
        <v/>
      </c>
      <c r="F562" s="2" t="str">
        <f ca="1">INDEX(INDIRECT("ALL["&amp;UNTANA7[#Headers]&amp;"]"),rowPointer3)</f>
        <v/>
      </c>
      <c r="G562" s="6" t="str">
        <f ca="1">IF(INDEX(INDIRECT("ALL["&amp;UNTANA7[#Headers]&amp;"]"),rowPointer3)="","",INDEX(INDIRECT("ALL["&amp;UNTANA7[#Headers]&amp;"]"),rowPointer3))</f>
        <v/>
      </c>
      <c r="H562" s="6" t="str">
        <f ca="1">IF(INDEX(INDIRECT("ALL["&amp;UNTANA7[#Headers]&amp;"]"),rowPointer3)="","",INDEX(INDIRECT("ALL["&amp;UNTANA7[#Headers]&amp;"]"),rowPointer3))</f>
        <v/>
      </c>
      <c r="I562" s="6" t="str">
        <f ca="1">IF(INDEX(INDIRECT("ALL["&amp;UNTANA7[#Headers]&amp;"]"),rowPointer3)="","",INDEX(INDIRECT("ALL["&amp;UNTANA7[#Headers]&amp;"]"),rowPointer3))</f>
        <v/>
      </c>
      <c r="J562" s="6" t="str">
        <f ca="1">IF(INDEX(INDIRECT("ALL["&amp;UNTANA7[#Headers]&amp;"]"),rowPointer3)="","",INDEX(INDIRECT("ALL["&amp;UNTANA7[#Headers]&amp;"]"),rowPointer3))</f>
        <v/>
      </c>
      <c r="K562" s="2" t="str">
        <f ca="1">IF(INDEX(INDIRECT("ALL["&amp;UNTANA7[#Headers]&amp;"]"),rowPointer3)="","",INDEX(INDIRECT("ALL["&amp;UNTANA7[#Headers]&amp;"]"),rowPointer3))</f>
        <v/>
      </c>
      <c r="L562" s="6" t="str">
        <f ca="1">IF(INDEX(INDIRECT("ALL["&amp;UNTANA7[#Headers]&amp;"]"),rowPointer3)="","",INDEX(INDIRECT("ALL["&amp;UNTANA7[#Headers]&amp;"]"),rowPointer3))</f>
        <v/>
      </c>
      <c r="M562" s="6" t="str">
        <f ca="1">IF(INDEX(INDIRECT("ALL["&amp;UNTANA7[#Headers]&amp;"]"),rowPointer3)="","",INDEX(INDIRECT("ALL["&amp;UNTANA7[#Headers]&amp;"]"),rowPointer3))</f>
        <v/>
      </c>
      <c r="N562" s="6" t="str">
        <f ca="1">IF(INDEX(INDIRECT("ALL["&amp;UNTANA7[#Headers]&amp;"]"),rowPointer3)="","",INDEX(INDIRECT("ALL["&amp;UNTANA7[#Headers]&amp;"]"),rowPointer3))</f>
        <v/>
      </c>
      <c r="O562" s="9" t="str">
        <f ca="1">IF(INDEX(INDIRECT("ALL["&amp;UNTANA7[#Headers]&amp;"]"),rowPointer3)="","",INDEX(INDIRECT("ALL["&amp;UNTANA7[#Headers]&amp;"]"),rowPointer3))</f>
        <v/>
      </c>
      <c r="P562" s="6" t="str">
        <f ca="1">IF(INDEX(INDIRECT("ALL["&amp;UNTANA7[#Headers]&amp;"]"),rowPointer3)="","",INDEX(INDIRECT("ALL["&amp;UNTANA7[#Headers]&amp;"]"),rowPointer3))</f>
        <v/>
      </c>
      <c r="Q562" s="9" t="str">
        <f ca="1">IF(INDEX(INDIRECT("ALL["&amp;UNTANA7[#Headers]&amp;"]"),rowPointer3)="","",INDEX(INDIRECT("ALL["&amp;UNTANA7[#Headers]&amp;"]"),rowPointer3))</f>
        <v/>
      </c>
      <c r="R562" s="9" t="str">
        <f ca="1">IF(INDEX(INDIRECT("ALL["&amp;UNTANA7[#Headers]&amp;"]"),rowPointer3)="","",INDEX(INDIRECT("ALL["&amp;UNTANA7[#Headers]&amp;"]"),rowPointer3))</f>
        <v/>
      </c>
      <c r="S562" s="6" t="str">
        <f ca="1">IF(INDEX(INDIRECT("ALL["&amp;UNTANA7[#Headers]&amp;"]"),rowPointer3)="","",INDEX(INDIRECT("ALL["&amp;UNTANA7[#Headers]&amp;"]"),rowPointer3))</f>
        <v/>
      </c>
      <c r="T562" s="4" t="str">
        <f ca="1">IF(INDEX(INDIRECT("ALL["&amp;UNTANA7[#Headers]&amp;"]"),rowPointer3)="","",INDEX(INDIRECT("ALL["&amp;UNTANA7[#Headers]&amp;"]"),rowPointer3))</f>
        <v/>
      </c>
      <c r="U562" s="4" t="str">
        <f ca="1">IF(INDEX(INDIRECT("ALL["&amp;UNTANA7[#Headers]&amp;"]"),rowPointer3)="","",INDEX(INDIRECT("ALL["&amp;UNTANA7[#Headers]&amp;"]"),rowPointer3))</f>
        <v/>
      </c>
      <c r="V562" s="9" t="str">
        <f ca="1">IF(INDEX(INDIRECT("ALL["&amp;UNTANA7[#Headers]&amp;"]"),rowPointer3)="","",INDEX(INDIRECT("ALL["&amp;UNTANA7[#Headers]&amp;"]"),rowPointer3))</f>
        <v/>
      </c>
      <c r="W562" s="6" t="str">
        <f ca="1">IF(INDEX(INDIRECT("ALL["&amp;UNTANA7[#Headers]&amp;"]"),rowPointer3)="","",INDEX(INDIRECT("ALL["&amp;UNTANA7[#Headers]&amp;"]"),rowPointer3))</f>
        <v/>
      </c>
    </row>
    <row r="563" spans="1:23" x14ac:dyDescent="0.25">
      <c r="A563" s="7">
        <v>559</v>
      </c>
      <c r="D563" s="6">
        <f t="shared" si="9"/>
        <v>559</v>
      </c>
      <c r="E563" s="6">
        <f ca="1">INDEX(INDIRECT("ALL["&amp;UNTANA7[#Headers]&amp;"]"),rowPointer3)</f>
        <v>105</v>
      </c>
      <c r="F563" s="2">
        <f ca="1">INDEX(INDIRECT("ALL["&amp;UNTANA7[#Headers]&amp;"]"),rowPointer3)</f>
        <v>44946</v>
      </c>
      <c r="G563" s="6" t="str">
        <f ca="1">IF(INDEX(INDIRECT("ALL["&amp;UNTANA7[#Headers]&amp;"]"),rowPointer3)="","",INDEX(INDIRECT("ALL["&amp;UNTANA7[#Headers]&amp;"]"),rowPointer3))</f>
        <v>LAYS</v>
      </c>
      <c r="H563" s="6" t="str">
        <f ca="1">IF(INDEX(INDIRECT("ALL["&amp;UNTANA7[#Headers]&amp;"]"),rowPointer3)="","",INDEX(INDIRECT("ALL["&amp;UNTANA7[#Headers]&amp;"]"),rowPointer3))</f>
        <v>ARTO MORO</v>
      </c>
      <c r="I563" s="6" t="str">
        <f ca="1">IF(INDEX(INDIRECT("ALL["&amp;UNTANA7[#Headers]&amp;"]"),rowPointer3)="","",INDEX(INDIRECT("ALL["&amp;UNTANA7[#Headers]&amp;"]"),rowPointer3))</f>
        <v>L201055</v>
      </c>
      <c r="J563" s="6">
        <f ca="1">IF(INDEX(INDIRECT("ALL["&amp;UNTANA7[#Headers]&amp;"]"),rowPointer3)="","",INDEX(INDIRECT("ALL["&amp;UNTANA7[#Headers]&amp;"]"),rowPointer3))</f>
        <v>201126</v>
      </c>
      <c r="K563" s="2">
        <f ca="1">IF(INDEX(INDIRECT("ALL["&amp;UNTANA7[#Headers]&amp;"]"),rowPointer3)="","",INDEX(INDIRECT("ALL["&amp;UNTANA7[#Headers]&amp;"]"),rowPointer3))</f>
        <v>44945</v>
      </c>
      <c r="L563" s="6" t="str">
        <f ca="1">IF(INDEX(INDIRECT("ALL["&amp;UNTANA7[#Headers]&amp;"]"),rowPointer3)="","",INDEX(INDIRECT("ALL["&amp;UNTANA7[#Headers]&amp;"]"),rowPointer3))</f>
        <v/>
      </c>
      <c r="M563" s="6" t="str">
        <f ca="1">IF(INDEX(INDIRECT("ALL["&amp;UNTANA7[#Headers]&amp;"]"),rowPointer3)="","",INDEX(INDIRECT("ALL["&amp;UNTANA7[#Headers]&amp;"]"),rowPointer3))</f>
        <v>ISI GW NO 10</v>
      </c>
      <c r="N563" s="6">
        <f ca="1">IF(INDEX(INDIRECT("ALL["&amp;UNTANA7[#Headers]&amp;"]"),rowPointer3)="","",INDEX(INDIRECT("ALL["&amp;UNTANA7[#Headers]&amp;"]"),rowPointer3))</f>
        <v>30</v>
      </c>
      <c r="O563" s="9">
        <f ca="1">IF(INDEX(INDIRECT("ALL["&amp;UNTANA7[#Headers]&amp;"]"),rowPointer3)="","",INDEX(INDIRECT("ALL["&amp;UNTANA7[#Headers]&amp;"]"),rowPointer3))</f>
        <v>3000</v>
      </c>
      <c r="P563" s="6" t="str">
        <f ca="1">IF(INDEX(INDIRECT("ALL["&amp;UNTANA7[#Headers]&amp;"]"),rowPointer3)="","",INDEX(INDIRECT("ALL["&amp;UNTANA7[#Headers]&amp;"]"),rowPointer3))</f>
        <v>PAK</v>
      </c>
      <c r="Q563" s="9">
        <f ca="1">IF(INDEX(INDIRECT("ALL["&amp;UNTANA7[#Headers]&amp;"]"),rowPointer3)="","",INDEX(INDIRECT("ALL["&amp;UNTANA7[#Headers]&amp;"]"),rowPointer3))</f>
        <v>14000</v>
      </c>
      <c r="R563" s="9" t="str">
        <f ca="1">IF(INDEX(INDIRECT("ALL["&amp;UNTANA7[#Headers]&amp;"]"),rowPointer3)="","",INDEX(INDIRECT("ALL["&amp;UNTANA7[#Headers]&amp;"]"),rowPointer3))</f>
        <v/>
      </c>
      <c r="S563" s="6" t="str">
        <f ca="1">IF(INDEX(INDIRECT("ALL["&amp;UNTANA7[#Headers]&amp;"]"),rowPointer3)="","",INDEX(INDIRECT("ALL["&amp;UNTANA7[#Headers]&amp;"]"),rowPointer3))</f>
        <v>100 PAK</v>
      </c>
      <c r="T563" s="4">
        <f ca="1">IF(INDEX(INDIRECT("ALL["&amp;UNTANA7[#Headers]&amp;"]"),rowPointer3)="","",INDEX(INDIRECT("ALL["&amp;UNTANA7[#Headers]&amp;"]"),rowPointer3))</f>
        <v>0.1</v>
      </c>
      <c r="U563" s="4" t="str">
        <f ca="1">IF(INDEX(INDIRECT("ALL["&amp;UNTANA7[#Headers]&amp;"]"),rowPointer3)="","",INDEX(INDIRECT("ALL["&amp;UNTANA7[#Headers]&amp;"]"),rowPointer3))</f>
        <v/>
      </c>
      <c r="V563" s="9" t="str">
        <f ca="1">IF(INDEX(INDIRECT("ALL["&amp;UNTANA7[#Headers]&amp;"]"),rowPointer3)="","",INDEX(INDIRECT("ALL["&amp;UNTANA7[#Headers]&amp;"]"),rowPointer3))</f>
        <v/>
      </c>
      <c r="W563" s="6" t="str">
        <f ca="1">IF(INDEX(INDIRECT("ALL["&amp;UNTANA7[#Headers]&amp;"]"),rowPointer3)="","",INDEX(INDIRECT("ALL["&amp;UNTANA7[#Headers]&amp;"]"),rowPointer3))</f>
        <v/>
      </c>
    </row>
    <row r="564" spans="1:23" x14ac:dyDescent="0.25">
      <c r="A564" s="7">
        <v>560</v>
      </c>
      <c r="D564" s="6">
        <f t="shared" si="9"/>
        <v>560</v>
      </c>
      <c r="E564" s="6" t="str">
        <f ca="1">INDEX(INDIRECT("ALL["&amp;UNTANA7[#Headers]&amp;"]"),rowPointer3)</f>
        <v/>
      </c>
      <c r="F564" s="2" t="str">
        <f ca="1">INDEX(INDIRECT("ALL["&amp;UNTANA7[#Headers]&amp;"]"),rowPointer3)</f>
        <v/>
      </c>
      <c r="G564" s="6" t="str">
        <f ca="1">IF(INDEX(INDIRECT("ALL["&amp;UNTANA7[#Headers]&amp;"]"),rowPointer3)="","",INDEX(INDIRECT("ALL["&amp;UNTANA7[#Headers]&amp;"]"),rowPointer3))</f>
        <v/>
      </c>
      <c r="H564" s="6" t="str">
        <f ca="1">IF(INDEX(INDIRECT("ALL["&amp;UNTANA7[#Headers]&amp;"]"),rowPointer3)="","",INDEX(INDIRECT("ALL["&amp;UNTANA7[#Headers]&amp;"]"),rowPointer3))</f>
        <v/>
      </c>
      <c r="I564" s="6" t="str">
        <f ca="1">IF(INDEX(INDIRECT("ALL["&amp;UNTANA7[#Headers]&amp;"]"),rowPointer3)="","",INDEX(INDIRECT("ALL["&amp;UNTANA7[#Headers]&amp;"]"),rowPointer3))</f>
        <v/>
      </c>
      <c r="J564" s="6" t="str">
        <f ca="1">IF(INDEX(INDIRECT("ALL["&amp;UNTANA7[#Headers]&amp;"]"),rowPointer3)="","",INDEX(INDIRECT("ALL["&amp;UNTANA7[#Headers]&amp;"]"),rowPointer3))</f>
        <v/>
      </c>
      <c r="K564" s="2" t="str">
        <f ca="1">IF(INDEX(INDIRECT("ALL["&amp;UNTANA7[#Headers]&amp;"]"),rowPointer3)="","",INDEX(INDIRECT("ALL["&amp;UNTANA7[#Headers]&amp;"]"),rowPointer3))</f>
        <v/>
      </c>
      <c r="L564" s="6" t="str">
        <f ca="1">IF(INDEX(INDIRECT("ALL["&amp;UNTANA7[#Headers]&amp;"]"),rowPointer3)="","",INDEX(INDIRECT("ALL["&amp;UNTANA7[#Headers]&amp;"]"),rowPointer3))</f>
        <v/>
      </c>
      <c r="M564" s="6" t="str">
        <f ca="1">IF(INDEX(INDIRECT("ALL["&amp;UNTANA7[#Headers]&amp;"]"),rowPointer3)="","",INDEX(INDIRECT("ALL["&amp;UNTANA7[#Headers]&amp;"]"),rowPointer3))</f>
        <v>ISI GW NO 369</v>
      </c>
      <c r="N564" s="6">
        <f ca="1">IF(INDEX(INDIRECT("ALL["&amp;UNTANA7[#Headers]&amp;"]"),rowPointer3)="","",INDEX(INDIRECT("ALL["&amp;UNTANA7[#Headers]&amp;"]"),rowPointer3))</f>
        <v>5</v>
      </c>
      <c r="O564" s="9">
        <f ca="1">IF(INDEX(INDIRECT("ALL["&amp;UNTANA7[#Headers]&amp;"]"),rowPointer3)="","",INDEX(INDIRECT("ALL["&amp;UNTANA7[#Headers]&amp;"]"),rowPointer3))</f>
        <v>250</v>
      </c>
      <c r="P564" s="6" t="str">
        <f ca="1">IF(INDEX(INDIRECT("ALL["&amp;UNTANA7[#Headers]&amp;"]"),rowPointer3)="","",INDEX(INDIRECT("ALL["&amp;UNTANA7[#Headers]&amp;"]"),rowPointer3))</f>
        <v>PAK</v>
      </c>
      <c r="Q564" s="9">
        <f ca="1">IF(INDEX(INDIRECT("ALL["&amp;UNTANA7[#Headers]&amp;"]"),rowPointer3)="","",INDEX(INDIRECT("ALL["&amp;UNTANA7[#Headers]&amp;"]"),rowPointer3))</f>
        <v>24000</v>
      </c>
      <c r="R564" s="9" t="str">
        <f ca="1">IF(INDEX(INDIRECT("ALL["&amp;UNTANA7[#Headers]&amp;"]"),rowPointer3)="","",INDEX(INDIRECT("ALL["&amp;UNTANA7[#Headers]&amp;"]"),rowPointer3))</f>
        <v/>
      </c>
      <c r="S564" s="6" t="str">
        <f ca="1">IF(INDEX(INDIRECT("ALL["&amp;UNTANA7[#Headers]&amp;"]"),rowPointer3)="","",INDEX(INDIRECT("ALL["&amp;UNTANA7[#Headers]&amp;"]"),rowPointer3))</f>
        <v>50 PAK</v>
      </c>
      <c r="T564" s="4" t="str">
        <f ca="1">IF(INDEX(INDIRECT("ALL["&amp;UNTANA7[#Headers]&amp;"]"),rowPointer3)="","",INDEX(INDIRECT("ALL["&amp;UNTANA7[#Headers]&amp;"]"),rowPointer3))</f>
        <v/>
      </c>
      <c r="U564" s="4" t="str">
        <f ca="1">IF(INDEX(INDIRECT("ALL["&amp;UNTANA7[#Headers]&amp;"]"),rowPointer3)="","",INDEX(INDIRECT("ALL["&amp;UNTANA7[#Headers]&amp;"]"),rowPointer3))</f>
        <v/>
      </c>
      <c r="V564" s="9" t="str">
        <f ca="1">IF(INDEX(INDIRECT("ALL["&amp;UNTANA7[#Headers]&amp;"]"),rowPointer3)="","",INDEX(INDIRECT("ALL["&amp;UNTANA7[#Headers]&amp;"]"),rowPointer3))</f>
        <v/>
      </c>
      <c r="W564" s="6" t="str">
        <f ca="1">IF(INDEX(INDIRECT("ALL["&amp;UNTANA7[#Headers]&amp;"]"),rowPointer3)="","",INDEX(INDIRECT("ALL["&amp;UNTANA7[#Headers]&amp;"]"),rowPointer3))</f>
        <v/>
      </c>
    </row>
    <row r="565" spans="1:23" x14ac:dyDescent="0.25">
      <c r="A565" s="7">
        <v>561</v>
      </c>
      <c r="D565" s="6">
        <f t="shared" si="9"/>
        <v>561</v>
      </c>
      <c r="E565" s="6" t="str">
        <f ca="1">INDEX(INDIRECT("ALL["&amp;UNTANA7[#Headers]&amp;"]"),rowPointer3)</f>
        <v/>
      </c>
      <c r="F565" s="2" t="str">
        <f ca="1">INDEX(INDIRECT("ALL["&amp;UNTANA7[#Headers]&amp;"]"),rowPointer3)</f>
        <v/>
      </c>
      <c r="G565" s="6" t="str">
        <f ca="1">IF(INDEX(INDIRECT("ALL["&amp;UNTANA7[#Headers]&amp;"]"),rowPointer3)="","",INDEX(INDIRECT("ALL["&amp;UNTANA7[#Headers]&amp;"]"),rowPointer3))</f>
        <v/>
      </c>
      <c r="H565" s="6" t="str">
        <f ca="1">IF(INDEX(INDIRECT("ALL["&amp;UNTANA7[#Headers]&amp;"]"),rowPointer3)="","",INDEX(INDIRECT("ALL["&amp;UNTANA7[#Headers]&amp;"]"),rowPointer3))</f>
        <v/>
      </c>
      <c r="I565" s="6" t="str">
        <f ca="1">IF(INDEX(INDIRECT("ALL["&amp;UNTANA7[#Headers]&amp;"]"),rowPointer3)="","",INDEX(INDIRECT("ALL["&amp;UNTANA7[#Headers]&amp;"]"),rowPointer3))</f>
        <v/>
      </c>
      <c r="J565" s="6" t="str">
        <f ca="1">IF(INDEX(INDIRECT("ALL["&amp;UNTANA7[#Headers]&amp;"]"),rowPointer3)="","",INDEX(INDIRECT("ALL["&amp;UNTANA7[#Headers]&amp;"]"),rowPointer3))</f>
        <v/>
      </c>
      <c r="K565" s="2" t="str">
        <f ca="1">IF(INDEX(INDIRECT("ALL["&amp;UNTANA7[#Headers]&amp;"]"),rowPointer3)="","",INDEX(INDIRECT("ALL["&amp;UNTANA7[#Headers]&amp;"]"),rowPointer3))</f>
        <v/>
      </c>
      <c r="L565" s="6" t="str">
        <f ca="1">IF(INDEX(INDIRECT("ALL["&amp;UNTANA7[#Headers]&amp;"]"),rowPointer3)="","",INDEX(INDIRECT("ALL["&amp;UNTANA7[#Headers]&amp;"]"),rowPointer3))</f>
        <v/>
      </c>
      <c r="M565" s="6" t="str">
        <f ca="1">IF(INDEX(INDIRECT("ALL["&amp;UNTANA7[#Headers]&amp;"]"),rowPointer3)="","",INDEX(INDIRECT("ALL["&amp;UNTANA7[#Headers]&amp;"]"),rowPointer3))</f>
        <v/>
      </c>
      <c r="N565" s="6" t="str">
        <f ca="1">IF(INDEX(INDIRECT("ALL["&amp;UNTANA7[#Headers]&amp;"]"),rowPointer3)="","",INDEX(INDIRECT("ALL["&amp;UNTANA7[#Headers]&amp;"]"),rowPointer3))</f>
        <v/>
      </c>
      <c r="O565" s="9" t="str">
        <f ca="1">IF(INDEX(INDIRECT("ALL["&amp;UNTANA7[#Headers]&amp;"]"),rowPointer3)="","",INDEX(INDIRECT("ALL["&amp;UNTANA7[#Headers]&amp;"]"),rowPointer3))</f>
        <v/>
      </c>
      <c r="P565" s="6" t="str">
        <f ca="1">IF(INDEX(INDIRECT("ALL["&amp;UNTANA7[#Headers]&amp;"]"),rowPointer3)="","",INDEX(INDIRECT("ALL["&amp;UNTANA7[#Headers]&amp;"]"),rowPointer3))</f>
        <v/>
      </c>
      <c r="Q565" s="9" t="str">
        <f ca="1">IF(INDEX(INDIRECT("ALL["&amp;UNTANA7[#Headers]&amp;"]"),rowPointer3)="","",INDEX(INDIRECT("ALL["&amp;UNTANA7[#Headers]&amp;"]"),rowPointer3))</f>
        <v/>
      </c>
      <c r="R565" s="9" t="str">
        <f ca="1">IF(INDEX(INDIRECT("ALL["&amp;UNTANA7[#Headers]&amp;"]"),rowPointer3)="","",INDEX(INDIRECT("ALL["&amp;UNTANA7[#Headers]&amp;"]"),rowPointer3))</f>
        <v/>
      </c>
      <c r="S565" s="6" t="str">
        <f ca="1">IF(INDEX(INDIRECT("ALL["&amp;UNTANA7[#Headers]&amp;"]"),rowPointer3)="","",INDEX(INDIRECT("ALL["&amp;UNTANA7[#Headers]&amp;"]"),rowPointer3))</f>
        <v/>
      </c>
      <c r="T565" s="4" t="str">
        <f ca="1">IF(INDEX(INDIRECT("ALL["&amp;UNTANA7[#Headers]&amp;"]"),rowPointer3)="","",INDEX(INDIRECT("ALL["&amp;UNTANA7[#Headers]&amp;"]"),rowPointer3))</f>
        <v/>
      </c>
      <c r="U565" s="4" t="str">
        <f ca="1">IF(INDEX(INDIRECT("ALL["&amp;UNTANA7[#Headers]&amp;"]"),rowPointer3)="","",INDEX(INDIRECT("ALL["&amp;UNTANA7[#Headers]&amp;"]"),rowPointer3))</f>
        <v/>
      </c>
      <c r="V565" s="9" t="str">
        <f ca="1">IF(INDEX(INDIRECT("ALL["&amp;UNTANA7[#Headers]&amp;"]"),rowPointer3)="","",INDEX(INDIRECT("ALL["&amp;UNTANA7[#Headers]&amp;"]"),rowPointer3))</f>
        <v/>
      </c>
      <c r="W565" s="6" t="str">
        <f ca="1">IF(INDEX(INDIRECT("ALL["&amp;UNTANA7[#Headers]&amp;"]"),rowPointer3)="","",INDEX(INDIRECT("ALL["&amp;UNTANA7[#Headers]&amp;"]"),rowPointer3))</f>
        <v/>
      </c>
    </row>
    <row r="566" spans="1:23" x14ac:dyDescent="0.25">
      <c r="A566" s="7">
        <v>562</v>
      </c>
      <c r="D566" s="6">
        <f t="shared" si="9"/>
        <v>562</v>
      </c>
      <c r="E566" s="6">
        <f ca="1">INDEX(INDIRECT("ALL["&amp;UNTANA7[#Headers]&amp;"]"),rowPointer3)</f>
        <v>106</v>
      </c>
      <c r="F566" s="2" t="str">
        <f ca="1">INDEX(INDIRECT("ALL["&amp;UNTANA7[#Headers]&amp;"]"),rowPointer3)</f>
        <v/>
      </c>
      <c r="G566" s="6" t="str">
        <f ca="1">IF(INDEX(INDIRECT("ALL["&amp;UNTANA7[#Headers]&amp;"]"),rowPointer3)="","",INDEX(INDIRECT("ALL["&amp;UNTANA7[#Headers]&amp;"]"),rowPointer3))</f>
        <v>ATALI MAKMUR</v>
      </c>
      <c r="H566" s="6" t="str">
        <f ca="1">IF(INDEX(INDIRECT("ALL["&amp;UNTANA7[#Headers]&amp;"]"),rowPointer3)="","",INDEX(INDIRECT("ALL["&amp;UNTANA7[#Headers]&amp;"]"),rowPointer3))</f>
        <v>ARTO MORO</v>
      </c>
      <c r="I566" s="6" t="str">
        <f ca="1">IF(INDEX(INDIRECT("ALL["&amp;UNTANA7[#Headers]&amp;"]"),rowPointer3)="","",INDEX(INDIRECT("ALL["&amp;UNTANA7[#Headers]&amp;"]"),rowPointer3))</f>
        <v>SA230101015</v>
      </c>
      <c r="J566" s="6" t="str">
        <f ca="1">IF(INDEX(INDIRECT("ALL["&amp;UNTANA7[#Headers]&amp;"]"),rowPointer3)="","",INDEX(INDIRECT("ALL["&amp;UNTANA7[#Headers]&amp;"]"),rowPointer3))</f>
        <v/>
      </c>
      <c r="K566" s="2">
        <f ca="1">IF(INDEX(INDIRECT("ALL["&amp;UNTANA7[#Headers]&amp;"]"),rowPointer3)="","",INDEX(INDIRECT("ALL["&amp;UNTANA7[#Headers]&amp;"]"),rowPointer3))</f>
        <v>44943</v>
      </c>
      <c r="L566" s="6" t="str">
        <f ca="1">IF(INDEX(INDIRECT("ALL["&amp;UNTANA7[#Headers]&amp;"]"),rowPointer3)="","",INDEX(INDIRECT("ALL["&amp;UNTANA7[#Headers]&amp;"]"),rowPointer3))</f>
        <v/>
      </c>
      <c r="M566" s="6" t="str">
        <f ca="1">IF(INDEX(INDIRECT("ALL["&amp;UNTANA7[#Headers]&amp;"]"),rowPointer3)="","",INDEX(INDIRECT("ALL["&amp;UNTANA7[#Headers]&amp;"]"),rowPointer3))</f>
        <v>CUTTER L-500 JK</v>
      </c>
      <c r="N566" s="6">
        <f ca="1">IF(INDEX(INDIRECT("ALL["&amp;UNTANA7[#Headers]&amp;"]"),rowPointer3)="","",INDEX(INDIRECT("ALL["&amp;UNTANA7[#Headers]&amp;"]"),rowPointer3))</f>
        <v>2</v>
      </c>
      <c r="O566" s="9">
        <f ca="1">IF(INDEX(INDIRECT("ALL["&amp;UNTANA7[#Headers]&amp;"]"),rowPointer3)="","",INDEX(INDIRECT("ALL["&amp;UNTANA7[#Headers]&amp;"]"),rowPointer3))</f>
        <v>48</v>
      </c>
      <c r="P566" s="6" t="str">
        <f ca="1">IF(INDEX(INDIRECT("ALL["&amp;UNTANA7[#Headers]&amp;"]"),rowPointer3)="","",INDEX(INDIRECT("ALL["&amp;UNTANA7[#Headers]&amp;"]"),rowPointer3))</f>
        <v>DZ</v>
      </c>
      <c r="Q566" s="9">
        <f ca="1">IF(INDEX(INDIRECT("ALL["&amp;UNTANA7[#Headers]&amp;"]"),rowPointer3)="","",INDEX(INDIRECT("ALL["&amp;UNTANA7[#Headers]&amp;"]"),rowPointer3))</f>
        <v>162000</v>
      </c>
      <c r="R566" s="9" t="str">
        <f ca="1">IF(INDEX(INDIRECT("ALL["&amp;UNTANA7[#Headers]&amp;"]"),rowPointer3)="","",INDEX(INDIRECT("ALL["&amp;UNTANA7[#Headers]&amp;"]"),rowPointer3))</f>
        <v/>
      </c>
      <c r="S566" s="6" t="str">
        <f ca="1">IF(INDEX(INDIRECT("ALL["&amp;UNTANA7[#Headers]&amp;"]"),rowPointer3)="","",INDEX(INDIRECT("ALL["&amp;UNTANA7[#Headers]&amp;"]"),rowPointer3))</f>
        <v>24 DZ</v>
      </c>
      <c r="T566" s="4">
        <f ca="1">IF(INDEX(INDIRECT("ALL["&amp;UNTANA7[#Headers]&amp;"]"),rowPointer3)="","",INDEX(INDIRECT("ALL["&amp;UNTANA7[#Headers]&amp;"]"),rowPointer3))</f>
        <v>0.125</v>
      </c>
      <c r="U566" s="4">
        <f ca="1">IF(INDEX(INDIRECT("ALL["&amp;UNTANA7[#Headers]&amp;"]"),rowPointer3)="","",INDEX(INDIRECT("ALL["&amp;UNTANA7[#Headers]&amp;"]"),rowPointer3))</f>
        <v>0.05</v>
      </c>
      <c r="V566" s="9" t="str">
        <f ca="1">IF(INDEX(INDIRECT("ALL["&amp;UNTANA7[#Headers]&amp;"]"),rowPointer3)="","",INDEX(INDIRECT("ALL["&amp;UNTANA7[#Headers]&amp;"]"),rowPointer3))</f>
        <v/>
      </c>
      <c r="W566" s="6" t="str">
        <f ca="1">IF(INDEX(INDIRECT("ALL["&amp;UNTANA7[#Headers]&amp;"]"),rowPointer3)="","",INDEX(INDIRECT("ALL["&amp;UNTANA7[#Headers]&amp;"]"),rowPointer3))</f>
        <v/>
      </c>
    </row>
    <row r="567" spans="1:23" x14ac:dyDescent="0.25">
      <c r="A567" s="7">
        <v>563</v>
      </c>
      <c r="D567" s="6">
        <f t="shared" si="9"/>
        <v>563</v>
      </c>
      <c r="E567" s="6" t="str">
        <f ca="1">INDEX(INDIRECT("ALL["&amp;UNTANA7[#Headers]&amp;"]"),rowPointer3)</f>
        <v/>
      </c>
      <c r="F567" s="2" t="str">
        <f ca="1">INDEX(INDIRECT("ALL["&amp;UNTANA7[#Headers]&amp;"]"),rowPointer3)</f>
        <v/>
      </c>
      <c r="G567" s="6" t="str">
        <f ca="1">IF(INDEX(INDIRECT("ALL["&amp;UNTANA7[#Headers]&amp;"]"),rowPointer3)="","",INDEX(INDIRECT("ALL["&amp;UNTANA7[#Headers]&amp;"]"),rowPointer3))</f>
        <v/>
      </c>
      <c r="H567" s="6" t="str">
        <f ca="1">IF(INDEX(INDIRECT("ALL["&amp;UNTANA7[#Headers]&amp;"]"),rowPointer3)="","",INDEX(INDIRECT("ALL["&amp;UNTANA7[#Headers]&amp;"]"),rowPointer3))</f>
        <v/>
      </c>
      <c r="I567" s="6" t="str">
        <f ca="1">IF(INDEX(INDIRECT("ALL["&amp;UNTANA7[#Headers]&amp;"]"),rowPointer3)="","",INDEX(INDIRECT("ALL["&amp;UNTANA7[#Headers]&amp;"]"),rowPointer3))</f>
        <v/>
      </c>
      <c r="J567" s="6" t="str">
        <f ca="1">IF(INDEX(INDIRECT("ALL["&amp;UNTANA7[#Headers]&amp;"]"),rowPointer3)="","",INDEX(INDIRECT("ALL["&amp;UNTANA7[#Headers]&amp;"]"),rowPointer3))</f>
        <v/>
      </c>
      <c r="K567" s="2" t="str">
        <f ca="1">IF(INDEX(INDIRECT("ALL["&amp;UNTANA7[#Headers]&amp;"]"),rowPointer3)="","",INDEX(INDIRECT("ALL["&amp;UNTANA7[#Headers]&amp;"]"),rowPointer3))</f>
        <v/>
      </c>
      <c r="L567" s="6" t="str">
        <f ca="1">IF(INDEX(INDIRECT("ALL["&amp;UNTANA7[#Headers]&amp;"]"),rowPointer3)="","",INDEX(INDIRECT("ALL["&amp;UNTANA7[#Headers]&amp;"]"),rowPointer3))</f>
        <v/>
      </c>
      <c r="M567" s="6" t="str">
        <f ca="1">IF(INDEX(INDIRECT("ALL["&amp;UNTANA7[#Headers]&amp;"]"),rowPointer3)="","",INDEX(INDIRECT("ALL["&amp;UNTANA7[#Headers]&amp;"]"),rowPointer3))</f>
        <v>CUTTER BLADE L-150 AM (L) JK</v>
      </c>
      <c r="N567" s="6" t="str">
        <f ca="1">IF(INDEX(INDIRECT("ALL["&amp;UNTANA7[#Headers]&amp;"]"),rowPointer3)="","",INDEX(INDIRECT("ALL["&amp;UNTANA7[#Headers]&amp;"]"),rowPointer3))</f>
        <v/>
      </c>
      <c r="O567" s="9">
        <f ca="1">IF(INDEX(INDIRECT("ALL["&amp;UNTANA7[#Headers]&amp;"]"),rowPointer3)="","",INDEX(INDIRECT("ALL["&amp;UNTANA7[#Headers]&amp;"]"),rowPointer3))</f>
        <v>48</v>
      </c>
      <c r="P567" s="6" t="str">
        <f ca="1">IF(INDEX(INDIRECT("ALL["&amp;UNTANA7[#Headers]&amp;"]"),rowPointer3)="","",INDEX(INDIRECT("ALL["&amp;UNTANA7[#Headers]&amp;"]"),rowPointer3))</f>
        <v>DZ</v>
      </c>
      <c r="Q567" s="9" t="str">
        <f ca="1">IF(INDEX(INDIRECT("ALL["&amp;UNTANA7[#Headers]&amp;"]"),rowPointer3)="","",INDEX(INDIRECT("ALL["&amp;UNTANA7[#Headers]&amp;"]"),rowPointer3))</f>
        <v/>
      </c>
      <c r="R567" s="9" t="str">
        <f ca="1">IF(INDEX(INDIRECT("ALL["&amp;UNTANA7[#Headers]&amp;"]"),rowPointer3)="","",INDEX(INDIRECT("ALL["&amp;UNTANA7[#Headers]&amp;"]"),rowPointer3))</f>
        <v/>
      </c>
      <c r="S567" s="6" t="str">
        <f ca="1">IF(INDEX(INDIRECT("ALL["&amp;UNTANA7[#Headers]&amp;"]"),rowPointer3)="","",INDEX(INDIRECT("ALL["&amp;UNTANA7[#Headers]&amp;"]"),rowPointer3))</f>
        <v>40 DZ</v>
      </c>
      <c r="T567" s="4" t="str">
        <f ca="1">IF(INDEX(INDIRECT("ALL["&amp;UNTANA7[#Headers]&amp;"]"),rowPointer3)="","",INDEX(INDIRECT("ALL["&amp;UNTANA7[#Headers]&amp;"]"),rowPointer3))</f>
        <v/>
      </c>
      <c r="U567" s="4" t="str">
        <f ca="1">IF(INDEX(INDIRECT("ALL["&amp;UNTANA7[#Headers]&amp;"]"),rowPointer3)="","",INDEX(INDIRECT("ALL["&amp;UNTANA7[#Headers]&amp;"]"),rowPointer3))</f>
        <v/>
      </c>
      <c r="V567" s="9" t="str">
        <f ca="1">IF(INDEX(INDIRECT("ALL["&amp;UNTANA7[#Headers]&amp;"]"),rowPointer3)="","",INDEX(INDIRECT("ALL["&amp;UNTANA7[#Headers]&amp;"]"),rowPointer3))</f>
        <v/>
      </c>
      <c r="W567" s="6" t="str">
        <f ca="1">IF(INDEX(INDIRECT("ALL["&amp;UNTANA7[#Headers]&amp;"]"),rowPointer3)="","",INDEX(INDIRECT("ALL["&amp;UNTANA7[#Headers]&amp;"]"),rowPointer3))</f>
        <v/>
      </c>
    </row>
    <row r="568" spans="1:23" x14ac:dyDescent="0.25">
      <c r="A568" s="7">
        <v>564</v>
      </c>
      <c r="D568" s="6">
        <f t="shared" si="9"/>
        <v>564</v>
      </c>
      <c r="E568" s="6" t="str">
        <f ca="1">INDEX(INDIRECT("ALL["&amp;UNTANA7[#Headers]&amp;"]"),rowPointer3)</f>
        <v/>
      </c>
      <c r="F568" s="2" t="str">
        <f ca="1">INDEX(INDIRECT("ALL["&amp;UNTANA7[#Headers]&amp;"]"),rowPointer3)</f>
        <v/>
      </c>
      <c r="G568" s="6" t="str">
        <f ca="1">IF(INDEX(INDIRECT("ALL["&amp;UNTANA7[#Headers]&amp;"]"),rowPointer3)="","",INDEX(INDIRECT("ALL["&amp;UNTANA7[#Headers]&amp;"]"),rowPointer3))</f>
        <v/>
      </c>
      <c r="H568" s="6" t="str">
        <f ca="1">IF(INDEX(INDIRECT("ALL["&amp;UNTANA7[#Headers]&amp;"]"),rowPointer3)="","",INDEX(INDIRECT("ALL["&amp;UNTANA7[#Headers]&amp;"]"),rowPointer3))</f>
        <v/>
      </c>
      <c r="I568" s="6" t="str">
        <f ca="1">IF(INDEX(INDIRECT("ALL["&amp;UNTANA7[#Headers]&amp;"]"),rowPointer3)="","",INDEX(INDIRECT("ALL["&amp;UNTANA7[#Headers]&amp;"]"),rowPointer3))</f>
        <v/>
      </c>
      <c r="J568" s="6" t="str">
        <f ca="1">IF(INDEX(INDIRECT("ALL["&amp;UNTANA7[#Headers]&amp;"]"),rowPointer3)="","",INDEX(INDIRECT("ALL["&amp;UNTANA7[#Headers]&amp;"]"),rowPointer3))</f>
        <v/>
      </c>
      <c r="K568" s="2" t="str">
        <f ca="1">IF(INDEX(INDIRECT("ALL["&amp;UNTANA7[#Headers]&amp;"]"),rowPointer3)="","",INDEX(INDIRECT("ALL["&amp;UNTANA7[#Headers]&amp;"]"),rowPointer3))</f>
        <v/>
      </c>
      <c r="L568" s="6" t="str">
        <f ca="1">IF(INDEX(INDIRECT("ALL["&amp;UNTANA7[#Headers]&amp;"]"),rowPointer3)="","",INDEX(INDIRECT("ALL["&amp;UNTANA7[#Headers]&amp;"]"),rowPointer3))</f>
        <v/>
      </c>
      <c r="M568" s="6" t="str">
        <f ca="1">IF(INDEX(INDIRECT("ALL["&amp;UNTANA7[#Headers]&amp;"]"),rowPointer3)="","",INDEX(INDIRECT("ALL["&amp;UNTANA7[#Headers]&amp;"]"),rowPointer3))</f>
        <v>OIL PASTEL OP-12S PP CASE SEA WORLD JK</v>
      </c>
      <c r="N568" s="6">
        <f ca="1">IF(INDEX(INDIRECT("ALL["&amp;UNTANA7[#Headers]&amp;"]"),rowPointer3)="","",INDEX(INDIRECT("ALL["&amp;UNTANA7[#Headers]&amp;"]"),rowPointer3))</f>
        <v>6</v>
      </c>
      <c r="O568" s="9">
        <f ca="1">IF(INDEX(INDIRECT("ALL["&amp;UNTANA7[#Headers]&amp;"]"),rowPointer3)="","",INDEX(INDIRECT("ALL["&amp;UNTANA7[#Headers]&amp;"]"),rowPointer3))</f>
        <v>864</v>
      </c>
      <c r="P568" s="6" t="str">
        <f ca="1">IF(INDEX(INDIRECT("ALL["&amp;UNTANA7[#Headers]&amp;"]"),rowPointer3)="","",INDEX(INDIRECT("ALL["&amp;UNTANA7[#Headers]&amp;"]"),rowPointer3))</f>
        <v>SET</v>
      </c>
      <c r="Q568" s="9">
        <f ca="1">IF(INDEX(INDIRECT("ALL["&amp;UNTANA7[#Headers]&amp;"]"),rowPointer3)="","",INDEX(INDIRECT("ALL["&amp;UNTANA7[#Headers]&amp;"]"),rowPointer3))</f>
        <v>11900</v>
      </c>
      <c r="R568" s="9" t="str">
        <f ca="1">IF(INDEX(INDIRECT("ALL["&amp;UNTANA7[#Headers]&amp;"]"),rowPointer3)="","",INDEX(INDIRECT("ALL["&amp;UNTANA7[#Headers]&amp;"]"),rowPointer3))</f>
        <v/>
      </c>
      <c r="S568" s="6" t="str">
        <f ca="1">IF(INDEX(INDIRECT("ALL["&amp;UNTANA7[#Headers]&amp;"]"),rowPointer3)="","",INDEX(INDIRECT("ALL["&amp;UNTANA7[#Headers]&amp;"]"),rowPointer3))</f>
        <v>12 BOX X 12 SET</v>
      </c>
      <c r="T568" s="4">
        <f ca="1">IF(INDEX(INDIRECT("ALL["&amp;UNTANA7[#Headers]&amp;"]"),rowPointer3)="","",INDEX(INDIRECT("ALL["&amp;UNTANA7[#Headers]&amp;"]"),rowPointer3))</f>
        <v>0.125</v>
      </c>
      <c r="U568" s="4">
        <f ca="1">IF(INDEX(INDIRECT("ALL["&amp;UNTANA7[#Headers]&amp;"]"),rowPointer3)="","",INDEX(INDIRECT("ALL["&amp;UNTANA7[#Headers]&amp;"]"),rowPointer3))</f>
        <v>0.05</v>
      </c>
      <c r="V568" s="9" t="str">
        <f ca="1">IF(INDEX(INDIRECT("ALL["&amp;UNTANA7[#Headers]&amp;"]"),rowPointer3)="","",INDEX(INDIRECT("ALL["&amp;UNTANA7[#Headers]&amp;"]"),rowPointer3))</f>
        <v/>
      </c>
      <c r="W568" s="6" t="str">
        <f ca="1">IF(INDEX(INDIRECT("ALL["&amp;UNTANA7[#Headers]&amp;"]"),rowPointer3)="","",INDEX(INDIRECT("ALL["&amp;UNTANA7[#Headers]&amp;"]"),rowPointer3))</f>
        <v/>
      </c>
    </row>
    <row r="569" spans="1:23" x14ac:dyDescent="0.25">
      <c r="A569" s="7">
        <v>565</v>
      </c>
      <c r="D569" s="6">
        <f t="shared" si="9"/>
        <v>565</v>
      </c>
      <c r="E569" s="6" t="str">
        <f ca="1">INDEX(INDIRECT("ALL["&amp;UNTANA7[#Headers]&amp;"]"),rowPointer3)</f>
        <v/>
      </c>
      <c r="F569" s="2" t="str">
        <f ca="1">INDEX(INDIRECT("ALL["&amp;UNTANA7[#Headers]&amp;"]"),rowPointer3)</f>
        <v/>
      </c>
      <c r="G569" s="6" t="str">
        <f ca="1">IF(INDEX(INDIRECT("ALL["&amp;UNTANA7[#Headers]&amp;"]"),rowPointer3)="","",INDEX(INDIRECT("ALL["&amp;UNTANA7[#Headers]&amp;"]"),rowPointer3))</f>
        <v/>
      </c>
      <c r="H569" s="6" t="str">
        <f ca="1">IF(INDEX(INDIRECT("ALL["&amp;UNTANA7[#Headers]&amp;"]"),rowPointer3)="","",INDEX(INDIRECT("ALL["&amp;UNTANA7[#Headers]&amp;"]"),rowPointer3))</f>
        <v/>
      </c>
      <c r="I569" s="6" t="str">
        <f ca="1">IF(INDEX(INDIRECT("ALL["&amp;UNTANA7[#Headers]&amp;"]"),rowPointer3)="","",INDEX(INDIRECT("ALL["&amp;UNTANA7[#Headers]&amp;"]"),rowPointer3))</f>
        <v/>
      </c>
      <c r="J569" s="6" t="str">
        <f ca="1">IF(INDEX(INDIRECT("ALL["&amp;UNTANA7[#Headers]&amp;"]"),rowPointer3)="","",INDEX(INDIRECT("ALL["&amp;UNTANA7[#Headers]&amp;"]"),rowPointer3))</f>
        <v/>
      </c>
      <c r="K569" s="2" t="str">
        <f ca="1">IF(INDEX(INDIRECT("ALL["&amp;UNTANA7[#Headers]&amp;"]"),rowPointer3)="","",INDEX(INDIRECT("ALL["&amp;UNTANA7[#Headers]&amp;"]"),rowPointer3))</f>
        <v/>
      </c>
      <c r="L569" s="6" t="str">
        <f ca="1">IF(INDEX(INDIRECT("ALL["&amp;UNTANA7[#Headers]&amp;"]"),rowPointer3)="","",INDEX(INDIRECT("ALL["&amp;UNTANA7[#Headers]&amp;"]"),rowPointer3))</f>
        <v/>
      </c>
      <c r="M569" s="6" t="str">
        <f ca="1">IF(INDEX(INDIRECT("ALL["&amp;UNTANA7[#Headers]&amp;"]"),rowPointer3)="","",INDEX(INDIRECT("ALL["&amp;UNTANA7[#Headers]&amp;"]"),rowPointer3))</f>
        <v>OIL PASTEL OP-18S PP CASE SEA WORLD JK</v>
      </c>
      <c r="N569" s="6">
        <f ca="1">IF(INDEX(INDIRECT("ALL["&amp;UNTANA7[#Headers]&amp;"]"),rowPointer3)="","",INDEX(INDIRECT("ALL["&amp;UNTANA7[#Headers]&amp;"]"),rowPointer3))</f>
        <v>1</v>
      </c>
      <c r="O569" s="9">
        <f ca="1">IF(INDEX(INDIRECT("ALL["&amp;UNTANA7[#Headers]&amp;"]"),rowPointer3)="","",INDEX(INDIRECT("ALL["&amp;UNTANA7[#Headers]&amp;"]"),rowPointer3))</f>
        <v>72</v>
      </c>
      <c r="P569" s="6" t="str">
        <f ca="1">IF(INDEX(INDIRECT("ALL["&amp;UNTANA7[#Headers]&amp;"]"),rowPointer3)="","",INDEX(INDIRECT("ALL["&amp;UNTANA7[#Headers]&amp;"]"),rowPointer3))</f>
        <v>SET</v>
      </c>
      <c r="Q569" s="9">
        <f ca="1">IF(INDEX(INDIRECT("ALL["&amp;UNTANA7[#Headers]&amp;"]"),rowPointer3)="","",INDEX(INDIRECT("ALL["&amp;UNTANA7[#Headers]&amp;"]"),rowPointer3))</f>
        <v>23000</v>
      </c>
      <c r="R569" s="9" t="str">
        <f ca="1">IF(INDEX(INDIRECT("ALL["&amp;UNTANA7[#Headers]&amp;"]"),rowPointer3)="","",INDEX(INDIRECT("ALL["&amp;UNTANA7[#Headers]&amp;"]"),rowPointer3))</f>
        <v/>
      </c>
      <c r="S569" s="6" t="str">
        <f ca="1">IF(INDEX(INDIRECT("ALL["&amp;UNTANA7[#Headers]&amp;"]"),rowPointer3)="","",INDEX(INDIRECT("ALL["&amp;UNTANA7[#Headers]&amp;"]"),rowPointer3))</f>
        <v>6 BOX X 12 SET</v>
      </c>
      <c r="T569" s="4">
        <f ca="1">IF(INDEX(INDIRECT("ALL["&amp;UNTANA7[#Headers]&amp;"]"),rowPointer3)="","",INDEX(INDIRECT("ALL["&amp;UNTANA7[#Headers]&amp;"]"),rowPointer3))</f>
        <v>0.125</v>
      </c>
      <c r="U569" s="4">
        <f ca="1">IF(INDEX(INDIRECT("ALL["&amp;UNTANA7[#Headers]&amp;"]"),rowPointer3)="","",INDEX(INDIRECT("ALL["&amp;UNTANA7[#Headers]&amp;"]"),rowPointer3))</f>
        <v>0.05</v>
      </c>
      <c r="V569" s="9" t="str">
        <f ca="1">IF(INDEX(INDIRECT("ALL["&amp;UNTANA7[#Headers]&amp;"]"),rowPointer3)="","",INDEX(INDIRECT("ALL["&amp;UNTANA7[#Headers]&amp;"]"),rowPointer3))</f>
        <v/>
      </c>
      <c r="W569" s="6" t="str">
        <f ca="1">IF(INDEX(INDIRECT("ALL["&amp;UNTANA7[#Headers]&amp;"]"),rowPointer3)="","",INDEX(INDIRECT("ALL["&amp;UNTANA7[#Headers]&amp;"]"),rowPointer3))</f>
        <v/>
      </c>
    </row>
    <row r="570" spans="1:23" x14ac:dyDescent="0.25">
      <c r="A570" s="7">
        <v>566</v>
      </c>
      <c r="D570" s="6">
        <f t="shared" si="9"/>
        <v>566</v>
      </c>
      <c r="E570" s="6" t="str">
        <f ca="1">INDEX(INDIRECT("ALL["&amp;UNTANA7[#Headers]&amp;"]"),rowPointer3)</f>
        <v/>
      </c>
      <c r="F570" s="2" t="str">
        <f ca="1">INDEX(INDIRECT("ALL["&amp;UNTANA7[#Headers]&amp;"]"),rowPointer3)</f>
        <v/>
      </c>
      <c r="G570" s="6" t="str">
        <f ca="1">IF(INDEX(INDIRECT("ALL["&amp;UNTANA7[#Headers]&amp;"]"),rowPointer3)="","",INDEX(INDIRECT("ALL["&amp;UNTANA7[#Headers]&amp;"]"),rowPointer3))</f>
        <v/>
      </c>
      <c r="H570" s="6" t="str">
        <f ca="1">IF(INDEX(INDIRECT("ALL["&amp;UNTANA7[#Headers]&amp;"]"),rowPointer3)="","",INDEX(INDIRECT("ALL["&amp;UNTANA7[#Headers]&amp;"]"),rowPointer3))</f>
        <v/>
      </c>
      <c r="I570" s="6" t="str">
        <f ca="1">IF(INDEX(INDIRECT("ALL["&amp;UNTANA7[#Headers]&amp;"]"),rowPointer3)="","",INDEX(INDIRECT("ALL["&amp;UNTANA7[#Headers]&amp;"]"),rowPointer3))</f>
        <v/>
      </c>
      <c r="J570" s="6" t="str">
        <f ca="1">IF(INDEX(INDIRECT("ALL["&amp;UNTANA7[#Headers]&amp;"]"),rowPointer3)="","",INDEX(INDIRECT("ALL["&amp;UNTANA7[#Headers]&amp;"]"),rowPointer3))</f>
        <v/>
      </c>
      <c r="K570" s="2" t="str">
        <f ca="1">IF(INDEX(INDIRECT("ALL["&amp;UNTANA7[#Headers]&amp;"]"),rowPointer3)="","",INDEX(INDIRECT("ALL["&amp;UNTANA7[#Headers]&amp;"]"),rowPointer3))</f>
        <v/>
      </c>
      <c r="L570" s="6" t="str">
        <f ca="1">IF(INDEX(INDIRECT("ALL["&amp;UNTANA7[#Headers]&amp;"]"),rowPointer3)="","",INDEX(INDIRECT("ALL["&amp;UNTANA7[#Headers]&amp;"]"),rowPointer3))</f>
        <v/>
      </c>
      <c r="M570" s="6" t="str">
        <f ca="1">IF(INDEX(INDIRECT("ALL["&amp;UNTANA7[#Headers]&amp;"]"),rowPointer3)="","",INDEX(INDIRECT("ALL["&amp;UNTANA7[#Headers]&amp;"]"),rowPointer3))</f>
        <v>OIL PASTEL OP-24S PP CASE SEA WORLD JK</v>
      </c>
      <c r="N570" s="6">
        <f ca="1">IF(INDEX(INDIRECT("ALL["&amp;UNTANA7[#Headers]&amp;"]"),rowPointer3)="","",INDEX(INDIRECT("ALL["&amp;UNTANA7[#Headers]&amp;"]"),rowPointer3))</f>
        <v>3</v>
      </c>
      <c r="O570" s="9">
        <f ca="1">IF(INDEX(INDIRECT("ALL["&amp;UNTANA7[#Headers]&amp;"]"),rowPointer3)="","",INDEX(INDIRECT("ALL["&amp;UNTANA7[#Headers]&amp;"]"),rowPointer3))</f>
        <v>144</v>
      </c>
      <c r="P570" s="6" t="str">
        <f ca="1">IF(INDEX(INDIRECT("ALL["&amp;UNTANA7[#Headers]&amp;"]"),rowPointer3)="","",INDEX(INDIRECT("ALL["&amp;UNTANA7[#Headers]&amp;"]"),rowPointer3))</f>
        <v>SET</v>
      </c>
      <c r="Q570" s="9">
        <f ca="1">IF(INDEX(INDIRECT("ALL["&amp;UNTANA7[#Headers]&amp;"]"),rowPointer3)="","",INDEX(INDIRECT("ALL["&amp;UNTANA7[#Headers]&amp;"]"),rowPointer3))</f>
        <v>29600</v>
      </c>
      <c r="R570" s="9" t="str">
        <f ca="1">IF(INDEX(INDIRECT("ALL["&amp;UNTANA7[#Headers]&amp;"]"),rowPointer3)="","",INDEX(INDIRECT("ALL["&amp;UNTANA7[#Headers]&amp;"]"),rowPointer3))</f>
        <v/>
      </c>
      <c r="S570" s="6" t="str">
        <f ca="1">IF(INDEX(INDIRECT("ALL["&amp;UNTANA7[#Headers]&amp;"]"),rowPointer3)="","",INDEX(INDIRECT("ALL["&amp;UNTANA7[#Headers]&amp;"]"),rowPointer3))</f>
        <v>8 BOX X 6 SET</v>
      </c>
      <c r="T570" s="4">
        <f ca="1">IF(INDEX(INDIRECT("ALL["&amp;UNTANA7[#Headers]&amp;"]"),rowPointer3)="","",INDEX(INDIRECT("ALL["&amp;UNTANA7[#Headers]&amp;"]"),rowPointer3))</f>
        <v>0.125</v>
      </c>
      <c r="U570" s="4">
        <f ca="1">IF(INDEX(INDIRECT("ALL["&amp;UNTANA7[#Headers]&amp;"]"),rowPointer3)="","",INDEX(INDIRECT("ALL["&amp;UNTANA7[#Headers]&amp;"]"),rowPointer3))</f>
        <v>0.05</v>
      </c>
      <c r="V570" s="9" t="str">
        <f ca="1">IF(INDEX(INDIRECT("ALL["&amp;UNTANA7[#Headers]&amp;"]"),rowPointer3)="","",INDEX(INDIRECT("ALL["&amp;UNTANA7[#Headers]&amp;"]"),rowPointer3))</f>
        <v/>
      </c>
      <c r="W570" s="6" t="str">
        <f ca="1">IF(INDEX(INDIRECT("ALL["&amp;UNTANA7[#Headers]&amp;"]"),rowPointer3)="","",INDEX(INDIRECT("ALL["&amp;UNTANA7[#Headers]&amp;"]"),rowPointer3))</f>
        <v/>
      </c>
    </row>
    <row r="571" spans="1:23" x14ac:dyDescent="0.25">
      <c r="A571" s="7">
        <v>567</v>
      </c>
      <c r="D571" s="6">
        <f t="shared" si="9"/>
        <v>567</v>
      </c>
      <c r="E571" s="6" t="str">
        <f ca="1">INDEX(INDIRECT("ALL["&amp;UNTANA7[#Headers]&amp;"]"),rowPointer3)</f>
        <v/>
      </c>
      <c r="F571" s="2" t="str">
        <f ca="1">INDEX(INDIRECT("ALL["&amp;UNTANA7[#Headers]&amp;"]"),rowPointer3)</f>
        <v/>
      </c>
      <c r="G571" s="6" t="str">
        <f ca="1">IF(INDEX(INDIRECT("ALL["&amp;UNTANA7[#Headers]&amp;"]"),rowPointer3)="","",INDEX(INDIRECT("ALL["&amp;UNTANA7[#Headers]&amp;"]"),rowPointer3))</f>
        <v/>
      </c>
      <c r="H571" s="6" t="str">
        <f ca="1">IF(INDEX(INDIRECT("ALL["&amp;UNTANA7[#Headers]&amp;"]"),rowPointer3)="","",INDEX(INDIRECT("ALL["&amp;UNTANA7[#Headers]&amp;"]"),rowPointer3))</f>
        <v/>
      </c>
      <c r="I571" s="6" t="str">
        <f ca="1">IF(INDEX(INDIRECT("ALL["&amp;UNTANA7[#Headers]&amp;"]"),rowPointer3)="","",INDEX(INDIRECT("ALL["&amp;UNTANA7[#Headers]&amp;"]"),rowPointer3))</f>
        <v/>
      </c>
      <c r="J571" s="6" t="str">
        <f ca="1">IF(INDEX(INDIRECT("ALL["&amp;UNTANA7[#Headers]&amp;"]"),rowPointer3)="","",INDEX(INDIRECT("ALL["&amp;UNTANA7[#Headers]&amp;"]"),rowPointer3))</f>
        <v/>
      </c>
      <c r="K571" s="2" t="str">
        <f ca="1">IF(INDEX(INDIRECT("ALL["&amp;UNTANA7[#Headers]&amp;"]"),rowPointer3)="","",INDEX(INDIRECT("ALL["&amp;UNTANA7[#Headers]&amp;"]"),rowPointer3))</f>
        <v/>
      </c>
      <c r="L571" s="6" t="str">
        <f ca="1">IF(INDEX(INDIRECT("ALL["&amp;UNTANA7[#Headers]&amp;"]"),rowPointer3)="","",INDEX(INDIRECT("ALL["&amp;UNTANA7[#Headers]&amp;"]"),rowPointer3))</f>
        <v/>
      </c>
      <c r="M571" s="6" t="str">
        <f ca="1">IF(INDEX(INDIRECT("ALL["&amp;UNTANA7[#Headers]&amp;"]"),rowPointer3)="","",INDEX(INDIRECT("ALL["&amp;UNTANA7[#Headers]&amp;"]"),rowPointer3))</f>
        <v>OIL PASTEL OP-48S PP CASE SEA WORLD JK</v>
      </c>
      <c r="N571" s="6">
        <f ca="1">IF(INDEX(INDIRECT("ALL["&amp;UNTANA7[#Headers]&amp;"]"),rowPointer3)="","",INDEX(INDIRECT("ALL["&amp;UNTANA7[#Headers]&amp;"]"),rowPointer3))</f>
        <v>3</v>
      </c>
      <c r="O571" s="9">
        <f ca="1">IF(INDEX(INDIRECT("ALL["&amp;UNTANA7[#Headers]&amp;"]"),rowPointer3)="","",INDEX(INDIRECT("ALL["&amp;UNTANA7[#Headers]&amp;"]"),rowPointer3))</f>
        <v>72</v>
      </c>
      <c r="P571" s="6" t="str">
        <f ca="1">IF(INDEX(INDIRECT("ALL["&amp;UNTANA7[#Headers]&amp;"]"),rowPointer3)="","",INDEX(INDIRECT("ALL["&amp;UNTANA7[#Headers]&amp;"]"),rowPointer3))</f>
        <v>SET</v>
      </c>
      <c r="Q571" s="9">
        <f ca="1">IF(INDEX(INDIRECT("ALL["&amp;UNTANA7[#Headers]&amp;"]"),rowPointer3)="","",INDEX(INDIRECT("ALL["&amp;UNTANA7[#Headers]&amp;"]"),rowPointer3))</f>
        <v>58900</v>
      </c>
      <c r="R571" s="9" t="str">
        <f ca="1">IF(INDEX(INDIRECT("ALL["&amp;UNTANA7[#Headers]&amp;"]"),rowPointer3)="","",INDEX(INDIRECT("ALL["&amp;UNTANA7[#Headers]&amp;"]"),rowPointer3))</f>
        <v/>
      </c>
      <c r="S571" s="6" t="str">
        <f ca="1">IF(INDEX(INDIRECT("ALL["&amp;UNTANA7[#Headers]&amp;"]"),rowPointer3)="","",INDEX(INDIRECT("ALL["&amp;UNTANA7[#Headers]&amp;"]"),rowPointer3))</f>
        <v>4 BOX X 6 SET</v>
      </c>
      <c r="T571" s="4">
        <f ca="1">IF(INDEX(INDIRECT("ALL["&amp;UNTANA7[#Headers]&amp;"]"),rowPointer3)="","",INDEX(INDIRECT("ALL["&amp;UNTANA7[#Headers]&amp;"]"),rowPointer3))</f>
        <v>0.125</v>
      </c>
      <c r="U571" s="4">
        <f ca="1">IF(INDEX(INDIRECT("ALL["&amp;UNTANA7[#Headers]&amp;"]"),rowPointer3)="","",INDEX(INDIRECT("ALL["&amp;UNTANA7[#Headers]&amp;"]"),rowPointer3))</f>
        <v>0.05</v>
      </c>
      <c r="V571" s="9" t="str">
        <f ca="1">IF(INDEX(INDIRECT("ALL["&amp;UNTANA7[#Headers]&amp;"]"),rowPointer3)="","",INDEX(INDIRECT("ALL["&amp;UNTANA7[#Headers]&amp;"]"),rowPointer3))</f>
        <v/>
      </c>
      <c r="W571" s="6" t="str">
        <f ca="1">IF(INDEX(INDIRECT("ALL["&amp;UNTANA7[#Headers]&amp;"]"),rowPointer3)="","",INDEX(INDIRECT("ALL["&amp;UNTANA7[#Headers]&amp;"]"),rowPointer3))</f>
        <v/>
      </c>
    </row>
    <row r="572" spans="1:23" x14ac:dyDescent="0.25">
      <c r="A572" s="7">
        <v>568</v>
      </c>
      <c r="D572" s="6">
        <f t="shared" si="9"/>
        <v>568</v>
      </c>
      <c r="E572" s="6" t="str">
        <f ca="1">INDEX(INDIRECT("ALL["&amp;UNTANA7[#Headers]&amp;"]"),rowPointer3)</f>
        <v/>
      </c>
      <c r="F572" s="2" t="str">
        <f ca="1">INDEX(INDIRECT("ALL["&amp;UNTANA7[#Headers]&amp;"]"),rowPointer3)</f>
        <v/>
      </c>
      <c r="G572" s="6" t="str">
        <f ca="1">IF(INDEX(INDIRECT("ALL["&amp;UNTANA7[#Headers]&amp;"]"),rowPointer3)="","",INDEX(INDIRECT("ALL["&amp;UNTANA7[#Headers]&amp;"]"),rowPointer3))</f>
        <v/>
      </c>
      <c r="H572" s="6" t="str">
        <f ca="1">IF(INDEX(INDIRECT("ALL["&amp;UNTANA7[#Headers]&amp;"]"),rowPointer3)="","",INDEX(INDIRECT("ALL["&amp;UNTANA7[#Headers]&amp;"]"),rowPointer3))</f>
        <v/>
      </c>
      <c r="I572" s="6" t="str">
        <f ca="1">IF(INDEX(INDIRECT("ALL["&amp;UNTANA7[#Headers]&amp;"]"),rowPointer3)="","",INDEX(INDIRECT("ALL["&amp;UNTANA7[#Headers]&amp;"]"),rowPointer3))</f>
        <v/>
      </c>
      <c r="J572" s="6" t="str">
        <f ca="1">IF(INDEX(INDIRECT("ALL["&amp;UNTANA7[#Headers]&amp;"]"),rowPointer3)="","",INDEX(INDIRECT("ALL["&amp;UNTANA7[#Headers]&amp;"]"),rowPointer3))</f>
        <v/>
      </c>
      <c r="K572" s="2" t="str">
        <f ca="1">IF(INDEX(INDIRECT("ALL["&amp;UNTANA7[#Headers]&amp;"]"),rowPointer3)="","",INDEX(INDIRECT("ALL["&amp;UNTANA7[#Headers]&amp;"]"),rowPointer3))</f>
        <v/>
      </c>
      <c r="L572" s="6" t="str">
        <f ca="1">IF(INDEX(INDIRECT("ALL["&amp;UNTANA7[#Headers]&amp;"]"),rowPointer3)="","",INDEX(INDIRECT("ALL["&amp;UNTANA7[#Headers]&amp;"]"),rowPointer3))</f>
        <v/>
      </c>
      <c r="M572" s="6" t="str">
        <f ca="1">IF(INDEX(INDIRECT("ALL["&amp;UNTANA7[#Headers]&amp;"]"),rowPointer3)="","",INDEX(INDIRECT("ALL["&amp;UNTANA7[#Headers]&amp;"]"),rowPointer3))</f>
        <v>OIL PASTEL OP-55S PP CASE SEA WORLD JK</v>
      </c>
      <c r="N572" s="6">
        <f ca="1">IF(INDEX(INDIRECT("ALL["&amp;UNTANA7[#Headers]&amp;"]"),rowPointer3)="","",INDEX(INDIRECT("ALL["&amp;UNTANA7[#Headers]&amp;"]"),rowPointer3))</f>
        <v>3</v>
      </c>
      <c r="O572" s="9">
        <f ca="1">IF(INDEX(INDIRECT("ALL["&amp;UNTANA7[#Headers]&amp;"]"),rowPointer3)="","",INDEX(INDIRECT("ALL["&amp;UNTANA7[#Headers]&amp;"]"),rowPointer3))</f>
        <v>72</v>
      </c>
      <c r="P572" s="6" t="str">
        <f ca="1">IF(INDEX(INDIRECT("ALL["&amp;UNTANA7[#Headers]&amp;"]"),rowPointer3)="","",INDEX(INDIRECT("ALL["&amp;UNTANA7[#Headers]&amp;"]"),rowPointer3))</f>
        <v>SET</v>
      </c>
      <c r="Q572" s="9">
        <f ca="1">IF(INDEX(INDIRECT("ALL["&amp;UNTANA7[#Headers]&amp;"]"),rowPointer3)="","",INDEX(INDIRECT("ALL["&amp;UNTANA7[#Headers]&amp;"]"),rowPointer3))</f>
        <v>66900</v>
      </c>
      <c r="R572" s="9" t="str">
        <f ca="1">IF(INDEX(INDIRECT("ALL["&amp;UNTANA7[#Headers]&amp;"]"),rowPointer3)="","",INDEX(INDIRECT("ALL["&amp;UNTANA7[#Headers]&amp;"]"),rowPointer3))</f>
        <v/>
      </c>
      <c r="S572" s="6" t="str">
        <f ca="1">IF(INDEX(INDIRECT("ALL["&amp;UNTANA7[#Headers]&amp;"]"),rowPointer3)="","",INDEX(INDIRECT("ALL["&amp;UNTANA7[#Headers]&amp;"]"),rowPointer3))</f>
        <v>4 BOX X 6 SET</v>
      </c>
      <c r="T572" s="4">
        <f ca="1">IF(INDEX(INDIRECT("ALL["&amp;UNTANA7[#Headers]&amp;"]"),rowPointer3)="","",INDEX(INDIRECT("ALL["&amp;UNTANA7[#Headers]&amp;"]"),rowPointer3))</f>
        <v>0.125</v>
      </c>
      <c r="U572" s="4">
        <f ca="1">IF(INDEX(INDIRECT("ALL["&amp;UNTANA7[#Headers]&amp;"]"),rowPointer3)="","",INDEX(INDIRECT("ALL["&amp;UNTANA7[#Headers]&amp;"]"),rowPointer3))</f>
        <v>0.05</v>
      </c>
      <c r="V572" s="9" t="str">
        <f ca="1">IF(INDEX(INDIRECT("ALL["&amp;UNTANA7[#Headers]&amp;"]"),rowPointer3)="","",INDEX(INDIRECT("ALL["&amp;UNTANA7[#Headers]&amp;"]"),rowPointer3))</f>
        <v/>
      </c>
      <c r="W572" s="6" t="str">
        <f ca="1">IF(INDEX(INDIRECT("ALL["&amp;UNTANA7[#Headers]&amp;"]"),rowPointer3)="","",INDEX(INDIRECT("ALL["&amp;UNTANA7[#Headers]&amp;"]"),rowPointer3))</f>
        <v/>
      </c>
    </row>
    <row r="573" spans="1:23" x14ac:dyDescent="0.25">
      <c r="A573" s="7">
        <v>569</v>
      </c>
      <c r="D573" s="6">
        <f t="shared" si="9"/>
        <v>569</v>
      </c>
      <c r="E573" s="6" t="str">
        <f ca="1">INDEX(INDIRECT("ALL["&amp;UNTANA7[#Headers]&amp;"]"),rowPointer3)</f>
        <v/>
      </c>
      <c r="F573" s="2" t="str">
        <f ca="1">INDEX(INDIRECT("ALL["&amp;UNTANA7[#Headers]&amp;"]"),rowPointer3)</f>
        <v/>
      </c>
      <c r="G573" s="6" t="str">
        <f ca="1">IF(INDEX(INDIRECT("ALL["&amp;UNTANA7[#Headers]&amp;"]"),rowPointer3)="","",INDEX(INDIRECT("ALL["&amp;UNTANA7[#Headers]&amp;"]"),rowPointer3))</f>
        <v/>
      </c>
      <c r="H573" s="6" t="str">
        <f ca="1">IF(INDEX(INDIRECT("ALL["&amp;UNTANA7[#Headers]&amp;"]"),rowPointer3)="","",INDEX(INDIRECT("ALL["&amp;UNTANA7[#Headers]&amp;"]"),rowPointer3))</f>
        <v/>
      </c>
      <c r="I573" s="6" t="str">
        <f ca="1">IF(INDEX(INDIRECT("ALL["&amp;UNTANA7[#Headers]&amp;"]"),rowPointer3)="","",INDEX(INDIRECT("ALL["&amp;UNTANA7[#Headers]&amp;"]"),rowPointer3))</f>
        <v/>
      </c>
      <c r="J573" s="6" t="str">
        <f ca="1">IF(INDEX(INDIRECT("ALL["&amp;UNTANA7[#Headers]&amp;"]"),rowPointer3)="","",INDEX(INDIRECT("ALL["&amp;UNTANA7[#Headers]&amp;"]"),rowPointer3))</f>
        <v/>
      </c>
      <c r="K573" s="2" t="str">
        <f ca="1">IF(INDEX(INDIRECT("ALL["&amp;UNTANA7[#Headers]&amp;"]"),rowPointer3)="","",INDEX(INDIRECT("ALL["&amp;UNTANA7[#Headers]&amp;"]"),rowPointer3))</f>
        <v/>
      </c>
      <c r="L573" s="6" t="str">
        <f ca="1">IF(INDEX(INDIRECT("ALL["&amp;UNTANA7[#Headers]&amp;"]"),rowPointer3)="","",INDEX(INDIRECT("ALL["&amp;UNTANA7[#Headers]&amp;"]"),rowPointer3))</f>
        <v/>
      </c>
      <c r="M573" s="6" t="str">
        <f ca="1">IF(INDEX(INDIRECT("ALL["&amp;UNTANA7[#Headers]&amp;"]"),rowPointer3)="","",INDEX(INDIRECT("ALL["&amp;UNTANA7[#Headers]&amp;"]"),rowPointer3))</f>
        <v>PERMANENT MARKER PM-34 BLACK JK</v>
      </c>
      <c r="N573" s="6" t="str">
        <f ca="1">IF(INDEX(INDIRECT("ALL["&amp;UNTANA7[#Headers]&amp;"]"),rowPointer3)="","",INDEX(INDIRECT("ALL["&amp;UNTANA7[#Headers]&amp;"]"),rowPointer3))</f>
        <v/>
      </c>
      <c r="O573" s="9">
        <f ca="1">IF(INDEX(INDIRECT("ALL["&amp;UNTANA7[#Headers]&amp;"]"),rowPointer3)="","",INDEX(INDIRECT("ALL["&amp;UNTANA7[#Headers]&amp;"]"),rowPointer3))</f>
        <v>192</v>
      </c>
      <c r="P573" s="6" t="str">
        <f ca="1">IF(INDEX(INDIRECT("ALL["&amp;UNTANA7[#Headers]&amp;"]"),rowPointer3)="","",INDEX(INDIRECT("ALL["&amp;UNTANA7[#Headers]&amp;"]"),rowPointer3))</f>
        <v>PCS</v>
      </c>
      <c r="Q573" s="9">
        <f ca="1">IF(INDEX(INDIRECT("ALL["&amp;UNTANA7[#Headers]&amp;"]"),rowPointer3)="","",INDEX(INDIRECT("ALL["&amp;UNTANA7[#Headers]&amp;"]"),rowPointer3))</f>
        <v>2350</v>
      </c>
      <c r="R573" s="9" t="str">
        <f ca="1">IF(INDEX(INDIRECT("ALL["&amp;UNTANA7[#Headers]&amp;"]"),rowPointer3)="","",INDEX(INDIRECT("ALL["&amp;UNTANA7[#Headers]&amp;"]"),rowPointer3))</f>
        <v/>
      </c>
      <c r="S573" s="6" t="str">
        <f ca="1">IF(INDEX(INDIRECT("ALL["&amp;UNTANA7[#Headers]&amp;"]"),rowPointer3)="","",INDEX(INDIRECT("ALL["&amp;UNTANA7[#Headers]&amp;"]"),rowPointer3))</f>
        <v>48 BOX X 12 PCS</v>
      </c>
      <c r="T573" s="4">
        <f ca="1">IF(INDEX(INDIRECT("ALL["&amp;UNTANA7[#Headers]&amp;"]"),rowPointer3)="","",INDEX(INDIRECT("ALL["&amp;UNTANA7[#Headers]&amp;"]"),rowPointer3))</f>
        <v>0.125</v>
      </c>
      <c r="U573" s="4">
        <f ca="1">IF(INDEX(INDIRECT("ALL["&amp;UNTANA7[#Headers]&amp;"]"),rowPointer3)="","",INDEX(INDIRECT("ALL["&amp;UNTANA7[#Headers]&amp;"]"),rowPointer3))</f>
        <v>0.05</v>
      </c>
      <c r="V573" s="9">
        <f ca="1">IF(INDEX(INDIRECT("ALL["&amp;UNTANA7[#Headers]&amp;"]"),rowPointer3)="","",INDEX(INDIRECT("ALL["&amp;UNTANA7[#Headers]&amp;"]"),rowPointer3))</f>
        <v>375060</v>
      </c>
      <c r="W573" s="6" t="str">
        <f ca="1">IF(INDEX(INDIRECT("ALL["&amp;UNTANA7[#Headers]&amp;"]"),rowPointer3)="","",INDEX(INDIRECT("ALL["&amp;UNTANA7[#Headers]&amp;"]"),rowPointer3))</f>
        <v>BONUS OIL PASTEL JK</v>
      </c>
    </row>
    <row r="574" spans="1:23" x14ac:dyDescent="0.25">
      <c r="A574" s="7">
        <v>570</v>
      </c>
      <c r="D574" s="6">
        <f t="shared" si="9"/>
        <v>570</v>
      </c>
      <c r="E574" s="6" t="str">
        <f ca="1">INDEX(INDIRECT("ALL["&amp;UNTANA7[#Headers]&amp;"]"),rowPointer3)</f>
        <v/>
      </c>
      <c r="F574" s="2" t="str">
        <f ca="1">INDEX(INDIRECT("ALL["&amp;UNTANA7[#Headers]&amp;"]"),rowPointer3)</f>
        <v/>
      </c>
      <c r="G574" s="6" t="str">
        <f ca="1">IF(INDEX(INDIRECT("ALL["&amp;UNTANA7[#Headers]&amp;"]"),rowPointer3)="","",INDEX(INDIRECT("ALL["&amp;UNTANA7[#Headers]&amp;"]"),rowPointer3))</f>
        <v/>
      </c>
      <c r="H574" s="6" t="str">
        <f ca="1">IF(INDEX(INDIRECT("ALL["&amp;UNTANA7[#Headers]&amp;"]"),rowPointer3)="","",INDEX(INDIRECT("ALL["&amp;UNTANA7[#Headers]&amp;"]"),rowPointer3))</f>
        <v/>
      </c>
      <c r="I574" s="6" t="str">
        <f ca="1">IF(INDEX(INDIRECT("ALL["&amp;UNTANA7[#Headers]&amp;"]"),rowPointer3)="","",INDEX(INDIRECT("ALL["&amp;UNTANA7[#Headers]&amp;"]"),rowPointer3))</f>
        <v/>
      </c>
      <c r="J574" s="6" t="str">
        <f ca="1">IF(INDEX(INDIRECT("ALL["&amp;UNTANA7[#Headers]&amp;"]"),rowPointer3)="","",INDEX(INDIRECT("ALL["&amp;UNTANA7[#Headers]&amp;"]"),rowPointer3))</f>
        <v/>
      </c>
      <c r="K574" s="2" t="str">
        <f ca="1">IF(INDEX(INDIRECT("ALL["&amp;UNTANA7[#Headers]&amp;"]"),rowPointer3)="","",INDEX(INDIRECT("ALL["&amp;UNTANA7[#Headers]&amp;"]"),rowPointer3))</f>
        <v/>
      </c>
      <c r="L574" s="6" t="str">
        <f ca="1">IF(INDEX(INDIRECT("ALL["&amp;UNTANA7[#Headers]&amp;"]"),rowPointer3)="","",INDEX(INDIRECT("ALL["&amp;UNTANA7[#Headers]&amp;"]"),rowPointer3))</f>
        <v/>
      </c>
      <c r="M574" s="6" t="str">
        <f ca="1">IF(INDEX(INDIRECT("ALL["&amp;UNTANA7[#Headers]&amp;"]"),rowPointer3)="","",INDEX(INDIRECT("ALL["&amp;UNTANA7[#Headers]&amp;"]"),rowPointer3))</f>
        <v/>
      </c>
      <c r="N574" s="6" t="str">
        <f ca="1">IF(INDEX(INDIRECT("ALL["&amp;UNTANA7[#Headers]&amp;"]"),rowPointer3)="","",INDEX(INDIRECT("ALL["&amp;UNTANA7[#Headers]&amp;"]"),rowPointer3))</f>
        <v/>
      </c>
      <c r="O574" s="9" t="str">
        <f ca="1">IF(INDEX(INDIRECT("ALL["&amp;UNTANA7[#Headers]&amp;"]"),rowPointer3)="","",INDEX(INDIRECT("ALL["&amp;UNTANA7[#Headers]&amp;"]"),rowPointer3))</f>
        <v/>
      </c>
      <c r="P574" s="6" t="str">
        <f ca="1">IF(INDEX(INDIRECT("ALL["&amp;UNTANA7[#Headers]&amp;"]"),rowPointer3)="","",INDEX(INDIRECT("ALL["&amp;UNTANA7[#Headers]&amp;"]"),rowPointer3))</f>
        <v/>
      </c>
      <c r="Q574" s="9" t="str">
        <f ca="1">IF(INDEX(INDIRECT("ALL["&amp;UNTANA7[#Headers]&amp;"]"),rowPointer3)="","",INDEX(INDIRECT("ALL["&amp;UNTANA7[#Headers]&amp;"]"),rowPointer3))</f>
        <v/>
      </c>
      <c r="R574" s="9" t="str">
        <f ca="1">IF(INDEX(INDIRECT("ALL["&amp;UNTANA7[#Headers]&amp;"]"),rowPointer3)="","",INDEX(INDIRECT("ALL["&amp;UNTANA7[#Headers]&amp;"]"),rowPointer3))</f>
        <v/>
      </c>
      <c r="S574" s="6" t="str">
        <f ca="1">IF(INDEX(INDIRECT("ALL["&amp;UNTANA7[#Headers]&amp;"]"),rowPointer3)="","",INDEX(INDIRECT("ALL["&amp;UNTANA7[#Headers]&amp;"]"),rowPointer3))</f>
        <v/>
      </c>
      <c r="T574" s="4" t="str">
        <f ca="1">IF(INDEX(INDIRECT("ALL["&amp;UNTANA7[#Headers]&amp;"]"),rowPointer3)="","",INDEX(INDIRECT("ALL["&amp;UNTANA7[#Headers]&amp;"]"),rowPointer3))</f>
        <v/>
      </c>
      <c r="U574" s="4" t="str">
        <f ca="1">IF(INDEX(INDIRECT("ALL["&amp;UNTANA7[#Headers]&amp;"]"),rowPointer3)="","",INDEX(INDIRECT("ALL["&amp;UNTANA7[#Headers]&amp;"]"),rowPointer3))</f>
        <v/>
      </c>
      <c r="V574" s="9" t="str">
        <f ca="1">IF(INDEX(INDIRECT("ALL["&amp;UNTANA7[#Headers]&amp;"]"),rowPointer3)="","",INDEX(INDIRECT("ALL["&amp;UNTANA7[#Headers]&amp;"]"),rowPointer3))</f>
        <v/>
      </c>
      <c r="W574" s="6" t="str">
        <f ca="1">IF(INDEX(INDIRECT("ALL["&amp;UNTANA7[#Headers]&amp;"]"),rowPointer3)="","",INDEX(INDIRECT("ALL["&amp;UNTANA7[#Headers]&amp;"]"),rowPointer3))</f>
        <v/>
      </c>
    </row>
    <row r="575" spans="1:23" x14ac:dyDescent="0.25">
      <c r="A575" s="7">
        <v>571</v>
      </c>
      <c r="D575" s="6">
        <f t="shared" si="9"/>
        <v>571</v>
      </c>
      <c r="E575" s="6">
        <f ca="1">INDEX(INDIRECT("ALL["&amp;UNTANA7[#Headers]&amp;"]"),rowPointer3)</f>
        <v>107</v>
      </c>
      <c r="F575" s="2" t="str">
        <f ca="1">INDEX(INDIRECT("ALL["&amp;UNTANA7[#Headers]&amp;"]"),rowPointer3)</f>
        <v/>
      </c>
      <c r="G575" s="6" t="str">
        <f ca="1">IF(INDEX(INDIRECT("ALL["&amp;UNTANA7[#Headers]&amp;"]"),rowPointer3)="","",INDEX(INDIRECT("ALL["&amp;UNTANA7[#Headers]&amp;"]"),rowPointer3))</f>
        <v>ATALI MAKMUR</v>
      </c>
      <c r="H575" s="6" t="str">
        <f ca="1">IF(INDEX(INDIRECT("ALL["&amp;UNTANA7[#Headers]&amp;"]"),rowPointer3)="","",INDEX(INDIRECT("ALL["&amp;UNTANA7[#Headers]&amp;"]"),rowPointer3))</f>
        <v>ARTO MORO</v>
      </c>
      <c r="I575" s="6" t="str">
        <f ca="1">IF(INDEX(INDIRECT("ALL["&amp;UNTANA7[#Headers]&amp;"]"),rowPointer3)="","",INDEX(INDIRECT("ALL["&amp;UNTANA7[#Headers]&amp;"]"),rowPointer3))</f>
        <v>SA230101013</v>
      </c>
      <c r="J575" s="6" t="str">
        <f ca="1">IF(INDEX(INDIRECT("ALL["&amp;UNTANA7[#Headers]&amp;"]"),rowPointer3)="","",INDEX(INDIRECT("ALL["&amp;UNTANA7[#Headers]&amp;"]"),rowPointer3))</f>
        <v/>
      </c>
      <c r="K575" s="2">
        <f ca="1">IF(INDEX(INDIRECT("ALL["&amp;UNTANA7[#Headers]&amp;"]"),rowPointer3)="","",INDEX(INDIRECT("ALL["&amp;UNTANA7[#Headers]&amp;"]"),rowPointer3))</f>
        <v>44943</v>
      </c>
      <c r="L575" s="6" t="str">
        <f ca="1">IF(INDEX(INDIRECT("ALL["&amp;UNTANA7[#Headers]&amp;"]"),rowPointer3)="","",INDEX(INDIRECT("ALL["&amp;UNTANA7[#Headers]&amp;"]"),rowPointer3))</f>
        <v/>
      </c>
      <c r="M575" s="6" t="str">
        <f ca="1">IF(INDEX(INDIRECT("ALL["&amp;UNTANA7[#Headers]&amp;"]"),rowPointer3)="","",INDEX(INDIRECT("ALL["&amp;UNTANA7[#Headers]&amp;"]"),rowPointer3))</f>
        <v>COLOR PENCIL CP-12 PB JK</v>
      </c>
      <c r="N575" s="6">
        <f ca="1">IF(INDEX(INDIRECT("ALL["&amp;UNTANA7[#Headers]&amp;"]"),rowPointer3)="","",INDEX(INDIRECT("ALL["&amp;UNTANA7[#Headers]&amp;"]"),rowPointer3))</f>
        <v>1</v>
      </c>
      <c r="O575" s="9">
        <f ca="1">IF(INDEX(INDIRECT("ALL["&amp;UNTANA7[#Headers]&amp;"]"),rowPointer3)="","",INDEX(INDIRECT("ALL["&amp;UNTANA7[#Headers]&amp;"]"),rowPointer3))</f>
        <v>144</v>
      </c>
      <c r="P575" s="6" t="str">
        <f ca="1">IF(INDEX(INDIRECT("ALL["&amp;UNTANA7[#Headers]&amp;"]"),rowPointer3)="","",INDEX(INDIRECT("ALL["&amp;UNTANA7[#Headers]&amp;"]"),rowPointer3))</f>
        <v>SET</v>
      </c>
      <c r="Q575" s="9">
        <f ca="1">IF(INDEX(INDIRECT("ALL["&amp;UNTANA7[#Headers]&amp;"]"),rowPointer3)="","",INDEX(INDIRECT("ALL["&amp;UNTANA7[#Headers]&amp;"]"),rowPointer3))</f>
        <v>10600</v>
      </c>
      <c r="R575" s="9" t="str">
        <f ca="1">IF(INDEX(INDIRECT("ALL["&amp;UNTANA7[#Headers]&amp;"]"),rowPointer3)="","",INDEX(INDIRECT("ALL["&amp;UNTANA7[#Headers]&amp;"]"),rowPointer3))</f>
        <v/>
      </c>
      <c r="S575" s="6" t="str">
        <f ca="1">IF(INDEX(INDIRECT("ALL["&amp;UNTANA7[#Headers]&amp;"]"),rowPointer3)="","",INDEX(INDIRECT("ALL["&amp;UNTANA7[#Headers]&amp;"]"),rowPointer3))</f>
        <v>12 BOX X 12 SET</v>
      </c>
      <c r="T575" s="4">
        <f ca="1">IF(INDEX(INDIRECT("ALL["&amp;UNTANA7[#Headers]&amp;"]"),rowPointer3)="","",INDEX(INDIRECT("ALL["&amp;UNTANA7[#Headers]&amp;"]"),rowPointer3))</f>
        <v>0.125</v>
      </c>
      <c r="U575" s="4">
        <f ca="1">IF(INDEX(INDIRECT("ALL["&amp;UNTANA7[#Headers]&amp;"]"),rowPointer3)="","",INDEX(INDIRECT("ALL["&amp;UNTANA7[#Headers]&amp;"]"),rowPointer3))</f>
        <v>0.05</v>
      </c>
      <c r="V575" s="9" t="str">
        <f ca="1">IF(INDEX(INDIRECT("ALL["&amp;UNTANA7[#Headers]&amp;"]"),rowPointer3)="","",INDEX(INDIRECT("ALL["&amp;UNTANA7[#Headers]&amp;"]"),rowPointer3))</f>
        <v/>
      </c>
      <c r="W575" s="6" t="str">
        <f ca="1">IF(INDEX(INDIRECT("ALL["&amp;UNTANA7[#Headers]&amp;"]"),rowPointer3)="","",INDEX(INDIRECT("ALL["&amp;UNTANA7[#Headers]&amp;"]"),rowPointer3))</f>
        <v/>
      </c>
    </row>
    <row r="576" spans="1:23" x14ac:dyDescent="0.25">
      <c r="A576" s="7">
        <v>572</v>
      </c>
      <c r="D576" s="6">
        <f t="shared" si="9"/>
        <v>572</v>
      </c>
      <c r="E576" s="6" t="str">
        <f ca="1">INDEX(INDIRECT("ALL["&amp;UNTANA7[#Headers]&amp;"]"),rowPointer3)</f>
        <v/>
      </c>
      <c r="F576" s="2" t="str">
        <f ca="1">INDEX(INDIRECT("ALL["&amp;UNTANA7[#Headers]&amp;"]"),rowPointer3)</f>
        <v/>
      </c>
      <c r="G576" s="6" t="str">
        <f ca="1">IF(INDEX(INDIRECT("ALL["&amp;UNTANA7[#Headers]&amp;"]"),rowPointer3)="","",INDEX(INDIRECT("ALL["&amp;UNTANA7[#Headers]&amp;"]"),rowPointer3))</f>
        <v/>
      </c>
      <c r="H576" s="6" t="str">
        <f ca="1">IF(INDEX(INDIRECT("ALL["&amp;UNTANA7[#Headers]&amp;"]"),rowPointer3)="","",INDEX(INDIRECT("ALL["&amp;UNTANA7[#Headers]&amp;"]"),rowPointer3))</f>
        <v/>
      </c>
      <c r="I576" s="6" t="str">
        <f ca="1">IF(INDEX(INDIRECT("ALL["&amp;UNTANA7[#Headers]&amp;"]"),rowPointer3)="","",INDEX(INDIRECT("ALL["&amp;UNTANA7[#Headers]&amp;"]"),rowPointer3))</f>
        <v/>
      </c>
      <c r="J576" s="6" t="str">
        <f ca="1">IF(INDEX(INDIRECT("ALL["&amp;UNTANA7[#Headers]&amp;"]"),rowPointer3)="","",INDEX(INDIRECT("ALL["&amp;UNTANA7[#Headers]&amp;"]"),rowPointer3))</f>
        <v/>
      </c>
      <c r="K576" s="2" t="str">
        <f ca="1">IF(INDEX(INDIRECT("ALL["&amp;UNTANA7[#Headers]&amp;"]"),rowPointer3)="","",INDEX(INDIRECT("ALL["&amp;UNTANA7[#Headers]&amp;"]"),rowPointer3))</f>
        <v/>
      </c>
      <c r="L576" s="6" t="str">
        <f ca="1">IF(INDEX(INDIRECT("ALL["&amp;UNTANA7[#Headers]&amp;"]"),rowPointer3)="","",INDEX(INDIRECT("ALL["&amp;UNTANA7[#Headers]&amp;"]"),rowPointer3))</f>
        <v/>
      </c>
      <c r="M576" s="6" t="str">
        <f ca="1">IF(INDEX(INDIRECT("ALL["&amp;UNTANA7[#Headers]&amp;"]"),rowPointer3)="","",INDEX(INDIRECT("ALL["&amp;UNTANA7[#Headers]&amp;"]"),rowPointer3))</f>
        <v>SCISSOR SC-828 JK</v>
      </c>
      <c r="N576" s="6">
        <f ca="1">IF(INDEX(INDIRECT("ALL["&amp;UNTANA7[#Headers]&amp;"]"),rowPointer3)="","",INDEX(INDIRECT("ALL["&amp;UNTANA7[#Headers]&amp;"]"),rowPointer3))</f>
        <v>2</v>
      </c>
      <c r="O576" s="9">
        <f ca="1">IF(INDEX(INDIRECT("ALL["&amp;UNTANA7[#Headers]&amp;"]"),rowPointer3)="","",INDEX(INDIRECT("ALL["&amp;UNTANA7[#Headers]&amp;"]"),rowPointer3))</f>
        <v>288</v>
      </c>
      <c r="P576" s="6" t="str">
        <f ca="1">IF(INDEX(INDIRECT("ALL["&amp;UNTANA7[#Headers]&amp;"]"),rowPointer3)="","",INDEX(INDIRECT("ALL["&amp;UNTANA7[#Headers]&amp;"]"),rowPointer3))</f>
        <v>PCS</v>
      </c>
      <c r="Q576" s="9">
        <f ca="1">IF(INDEX(INDIRECT("ALL["&amp;UNTANA7[#Headers]&amp;"]"),rowPointer3)="","",INDEX(INDIRECT("ALL["&amp;UNTANA7[#Headers]&amp;"]"),rowPointer3))</f>
        <v>4350</v>
      </c>
      <c r="R576" s="9" t="str">
        <f ca="1">IF(INDEX(INDIRECT("ALL["&amp;UNTANA7[#Headers]&amp;"]"),rowPointer3)="","",INDEX(INDIRECT("ALL["&amp;UNTANA7[#Headers]&amp;"]"),rowPointer3))</f>
        <v/>
      </c>
      <c r="S576" s="6" t="str">
        <f ca="1">IF(INDEX(INDIRECT("ALL["&amp;UNTANA7[#Headers]&amp;"]"),rowPointer3)="","",INDEX(INDIRECT("ALL["&amp;UNTANA7[#Headers]&amp;"]"),rowPointer3))</f>
        <v>12 BOX X 12 PCS</v>
      </c>
      <c r="T576" s="4">
        <f ca="1">IF(INDEX(INDIRECT("ALL["&amp;UNTANA7[#Headers]&amp;"]"),rowPointer3)="","",INDEX(INDIRECT("ALL["&amp;UNTANA7[#Headers]&amp;"]"),rowPointer3))</f>
        <v>0.125</v>
      </c>
      <c r="U576" s="4">
        <f ca="1">IF(INDEX(INDIRECT("ALL["&amp;UNTANA7[#Headers]&amp;"]"),rowPointer3)="","",INDEX(INDIRECT("ALL["&amp;UNTANA7[#Headers]&amp;"]"),rowPointer3))</f>
        <v>0.05</v>
      </c>
      <c r="V576" s="9" t="str">
        <f ca="1">IF(INDEX(INDIRECT("ALL["&amp;UNTANA7[#Headers]&amp;"]"),rowPointer3)="","",INDEX(INDIRECT("ALL["&amp;UNTANA7[#Headers]&amp;"]"),rowPointer3))</f>
        <v/>
      </c>
      <c r="W576" s="6" t="str">
        <f ca="1">IF(INDEX(INDIRECT("ALL["&amp;UNTANA7[#Headers]&amp;"]"),rowPointer3)="","",INDEX(INDIRECT("ALL["&amp;UNTANA7[#Headers]&amp;"]"),rowPointer3))</f>
        <v/>
      </c>
    </row>
    <row r="577" spans="1:23" x14ac:dyDescent="0.25">
      <c r="A577" s="7">
        <v>573</v>
      </c>
      <c r="D577" s="6">
        <f t="shared" si="9"/>
        <v>573</v>
      </c>
      <c r="E577" s="6" t="str">
        <f ca="1">INDEX(INDIRECT("ALL["&amp;UNTANA7[#Headers]&amp;"]"),rowPointer3)</f>
        <v/>
      </c>
      <c r="F577" s="2" t="str">
        <f ca="1">INDEX(INDIRECT("ALL["&amp;UNTANA7[#Headers]&amp;"]"),rowPointer3)</f>
        <v/>
      </c>
      <c r="G577" s="6" t="str">
        <f ca="1">IF(INDEX(INDIRECT("ALL["&amp;UNTANA7[#Headers]&amp;"]"),rowPointer3)="","",INDEX(INDIRECT("ALL["&amp;UNTANA7[#Headers]&amp;"]"),rowPointer3))</f>
        <v/>
      </c>
      <c r="H577" s="6" t="str">
        <f ca="1">IF(INDEX(INDIRECT("ALL["&amp;UNTANA7[#Headers]&amp;"]"),rowPointer3)="","",INDEX(INDIRECT("ALL["&amp;UNTANA7[#Headers]&amp;"]"),rowPointer3))</f>
        <v/>
      </c>
      <c r="I577" s="6" t="str">
        <f ca="1">IF(INDEX(INDIRECT("ALL["&amp;UNTANA7[#Headers]&amp;"]"),rowPointer3)="","",INDEX(INDIRECT("ALL["&amp;UNTANA7[#Headers]&amp;"]"),rowPointer3))</f>
        <v/>
      </c>
      <c r="J577" s="6" t="str">
        <f ca="1">IF(INDEX(INDIRECT("ALL["&amp;UNTANA7[#Headers]&amp;"]"),rowPointer3)="","",INDEX(INDIRECT("ALL["&amp;UNTANA7[#Headers]&amp;"]"),rowPointer3))</f>
        <v/>
      </c>
      <c r="K577" s="2" t="str">
        <f ca="1">IF(INDEX(INDIRECT("ALL["&amp;UNTANA7[#Headers]&amp;"]"),rowPointer3)="","",INDEX(INDIRECT("ALL["&amp;UNTANA7[#Headers]&amp;"]"),rowPointer3))</f>
        <v/>
      </c>
      <c r="L577" s="6" t="str">
        <f ca="1">IF(INDEX(INDIRECT("ALL["&amp;UNTANA7[#Headers]&amp;"]"),rowPointer3)="","",INDEX(INDIRECT("ALL["&amp;UNTANA7[#Headers]&amp;"]"),rowPointer3))</f>
        <v/>
      </c>
      <c r="M577" s="6" t="str">
        <f ca="1">IF(INDEX(INDIRECT("ALL["&amp;UNTANA7[#Headers]&amp;"]"),rowPointer3)="","",INDEX(INDIRECT("ALL["&amp;UNTANA7[#Headers]&amp;"]"),rowPointer3))</f>
        <v>SCISSOR SC-838 JK</v>
      </c>
      <c r="N577" s="6">
        <f ca="1">IF(INDEX(INDIRECT("ALL["&amp;UNTANA7[#Headers]&amp;"]"),rowPointer3)="","",INDEX(INDIRECT("ALL["&amp;UNTANA7[#Headers]&amp;"]"),rowPointer3))</f>
        <v>1</v>
      </c>
      <c r="O577" s="9">
        <f ca="1">IF(INDEX(INDIRECT("ALL["&amp;UNTANA7[#Headers]&amp;"]"),rowPointer3)="","",INDEX(INDIRECT("ALL["&amp;UNTANA7[#Headers]&amp;"]"),rowPointer3))</f>
        <v>144</v>
      </c>
      <c r="P577" s="6" t="str">
        <f ca="1">IF(INDEX(INDIRECT("ALL["&amp;UNTANA7[#Headers]&amp;"]"),rowPointer3)="","",INDEX(INDIRECT("ALL["&amp;UNTANA7[#Headers]&amp;"]"),rowPointer3))</f>
        <v>PCS</v>
      </c>
      <c r="Q577" s="9">
        <f ca="1">IF(INDEX(INDIRECT("ALL["&amp;UNTANA7[#Headers]&amp;"]"),rowPointer3)="","",INDEX(INDIRECT("ALL["&amp;UNTANA7[#Headers]&amp;"]"),rowPointer3))</f>
        <v>6500</v>
      </c>
      <c r="R577" s="9" t="str">
        <f ca="1">IF(INDEX(INDIRECT("ALL["&amp;UNTANA7[#Headers]&amp;"]"),rowPointer3)="","",INDEX(INDIRECT("ALL["&amp;UNTANA7[#Headers]&amp;"]"),rowPointer3))</f>
        <v/>
      </c>
      <c r="S577" s="6" t="str">
        <f ca="1">IF(INDEX(INDIRECT("ALL["&amp;UNTANA7[#Headers]&amp;"]"),rowPointer3)="","",INDEX(INDIRECT("ALL["&amp;UNTANA7[#Headers]&amp;"]"),rowPointer3))</f>
        <v>12 BOX X 12 PCS</v>
      </c>
      <c r="T577" s="4">
        <f ca="1">IF(INDEX(INDIRECT("ALL["&amp;UNTANA7[#Headers]&amp;"]"),rowPointer3)="","",INDEX(INDIRECT("ALL["&amp;UNTANA7[#Headers]&amp;"]"),rowPointer3))</f>
        <v>0.125</v>
      </c>
      <c r="U577" s="4">
        <f ca="1">IF(INDEX(INDIRECT("ALL["&amp;UNTANA7[#Headers]&amp;"]"),rowPointer3)="","",INDEX(INDIRECT("ALL["&amp;UNTANA7[#Headers]&amp;"]"),rowPointer3))</f>
        <v>0.05</v>
      </c>
      <c r="V577" s="9" t="str">
        <f ca="1">IF(INDEX(INDIRECT("ALL["&amp;UNTANA7[#Headers]&amp;"]"),rowPointer3)="","",INDEX(INDIRECT("ALL["&amp;UNTANA7[#Headers]&amp;"]"),rowPointer3))</f>
        <v/>
      </c>
      <c r="W577" s="6" t="str">
        <f ca="1">IF(INDEX(INDIRECT("ALL["&amp;UNTANA7[#Headers]&amp;"]"),rowPointer3)="","",INDEX(INDIRECT("ALL["&amp;UNTANA7[#Headers]&amp;"]"),rowPointer3))</f>
        <v/>
      </c>
    </row>
    <row r="578" spans="1:23" x14ac:dyDescent="0.25">
      <c r="A578" s="7">
        <v>574</v>
      </c>
      <c r="D578" s="6">
        <f t="shared" si="9"/>
        <v>574</v>
      </c>
      <c r="E578" s="6" t="str">
        <f ca="1">INDEX(INDIRECT("ALL["&amp;UNTANA7[#Headers]&amp;"]"),rowPointer3)</f>
        <v/>
      </c>
      <c r="F578" s="2" t="str">
        <f ca="1">INDEX(INDIRECT("ALL["&amp;UNTANA7[#Headers]&amp;"]"),rowPointer3)</f>
        <v/>
      </c>
      <c r="G578" s="6" t="str">
        <f ca="1">IF(INDEX(INDIRECT("ALL["&amp;UNTANA7[#Headers]&amp;"]"),rowPointer3)="","",INDEX(INDIRECT("ALL["&amp;UNTANA7[#Headers]&amp;"]"),rowPointer3))</f>
        <v/>
      </c>
      <c r="H578" s="6" t="str">
        <f ca="1">IF(INDEX(INDIRECT("ALL["&amp;UNTANA7[#Headers]&amp;"]"),rowPointer3)="","",INDEX(INDIRECT("ALL["&amp;UNTANA7[#Headers]&amp;"]"),rowPointer3))</f>
        <v/>
      </c>
      <c r="I578" s="6" t="str">
        <f ca="1">IF(INDEX(INDIRECT("ALL["&amp;UNTANA7[#Headers]&amp;"]"),rowPointer3)="","",INDEX(INDIRECT("ALL["&amp;UNTANA7[#Headers]&amp;"]"),rowPointer3))</f>
        <v/>
      </c>
      <c r="J578" s="6" t="str">
        <f ca="1">IF(INDEX(INDIRECT("ALL["&amp;UNTANA7[#Headers]&amp;"]"),rowPointer3)="","",INDEX(INDIRECT("ALL["&amp;UNTANA7[#Headers]&amp;"]"),rowPointer3))</f>
        <v/>
      </c>
      <c r="K578" s="2" t="str">
        <f ca="1">IF(INDEX(INDIRECT("ALL["&amp;UNTANA7[#Headers]&amp;"]"),rowPointer3)="","",INDEX(INDIRECT("ALL["&amp;UNTANA7[#Headers]&amp;"]"),rowPointer3))</f>
        <v/>
      </c>
      <c r="L578" s="6" t="str">
        <f ca="1">IF(INDEX(INDIRECT("ALL["&amp;UNTANA7[#Headers]&amp;"]"),rowPointer3)="","",INDEX(INDIRECT("ALL["&amp;UNTANA7[#Headers]&amp;"]"),rowPointer3))</f>
        <v/>
      </c>
      <c r="M578" s="6" t="str">
        <f ca="1">IF(INDEX(INDIRECT("ALL["&amp;UNTANA7[#Headers]&amp;"]"),rowPointer3)="","",INDEX(INDIRECT("ALL["&amp;UNTANA7[#Headers]&amp;"]"),rowPointer3))</f>
        <v>SCISSOR SC-848 JK</v>
      </c>
      <c r="N578" s="6">
        <f ca="1">IF(INDEX(INDIRECT("ALL["&amp;UNTANA7[#Headers]&amp;"]"),rowPointer3)="","",INDEX(INDIRECT("ALL["&amp;UNTANA7[#Headers]&amp;"]"),rowPointer3))</f>
        <v>1</v>
      </c>
      <c r="O578" s="9">
        <f ca="1">IF(INDEX(INDIRECT("ALL["&amp;UNTANA7[#Headers]&amp;"]"),rowPointer3)="","",INDEX(INDIRECT("ALL["&amp;UNTANA7[#Headers]&amp;"]"),rowPointer3))</f>
        <v>144</v>
      </c>
      <c r="P578" s="6" t="str">
        <f ca="1">IF(INDEX(INDIRECT("ALL["&amp;UNTANA7[#Headers]&amp;"]"),rowPointer3)="","",INDEX(INDIRECT("ALL["&amp;UNTANA7[#Headers]&amp;"]"),rowPointer3))</f>
        <v>PCS</v>
      </c>
      <c r="Q578" s="9">
        <f ca="1">IF(INDEX(INDIRECT("ALL["&amp;UNTANA7[#Headers]&amp;"]"),rowPointer3)="","",INDEX(INDIRECT("ALL["&amp;UNTANA7[#Headers]&amp;"]"),rowPointer3))</f>
        <v>9750</v>
      </c>
      <c r="R578" s="9" t="str">
        <f ca="1">IF(INDEX(INDIRECT("ALL["&amp;UNTANA7[#Headers]&amp;"]"),rowPointer3)="","",INDEX(INDIRECT("ALL["&amp;UNTANA7[#Headers]&amp;"]"),rowPointer3))</f>
        <v/>
      </c>
      <c r="S578" s="6" t="str">
        <f ca="1">IF(INDEX(INDIRECT("ALL["&amp;UNTANA7[#Headers]&amp;"]"),rowPointer3)="","",INDEX(INDIRECT("ALL["&amp;UNTANA7[#Headers]&amp;"]"),rowPointer3))</f>
        <v>12 BOX X 12 PCS</v>
      </c>
      <c r="T578" s="4">
        <f ca="1">IF(INDEX(INDIRECT("ALL["&amp;UNTANA7[#Headers]&amp;"]"),rowPointer3)="","",INDEX(INDIRECT("ALL["&amp;UNTANA7[#Headers]&amp;"]"),rowPointer3))</f>
        <v>0.125</v>
      </c>
      <c r="U578" s="4">
        <f ca="1">IF(INDEX(INDIRECT("ALL["&amp;UNTANA7[#Headers]&amp;"]"),rowPointer3)="","",INDEX(INDIRECT("ALL["&amp;UNTANA7[#Headers]&amp;"]"),rowPointer3))</f>
        <v>0.05</v>
      </c>
      <c r="V578" s="9" t="str">
        <f ca="1">IF(INDEX(INDIRECT("ALL["&amp;UNTANA7[#Headers]&amp;"]"),rowPointer3)="","",INDEX(INDIRECT("ALL["&amp;UNTANA7[#Headers]&amp;"]"),rowPointer3))</f>
        <v/>
      </c>
      <c r="W578" s="6" t="str">
        <f ca="1">IF(INDEX(INDIRECT("ALL["&amp;UNTANA7[#Headers]&amp;"]"),rowPointer3)="","",INDEX(INDIRECT("ALL["&amp;UNTANA7[#Headers]&amp;"]"),rowPointer3))</f>
        <v/>
      </c>
    </row>
    <row r="579" spans="1:23" x14ac:dyDescent="0.25">
      <c r="A579" s="7">
        <v>575</v>
      </c>
      <c r="D579" s="6">
        <f t="shared" si="9"/>
        <v>575</v>
      </c>
      <c r="E579" s="6" t="str">
        <f ca="1">INDEX(INDIRECT("ALL["&amp;UNTANA7[#Headers]&amp;"]"),rowPointer3)</f>
        <v/>
      </c>
      <c r="F579" s="2" t="str">
        <f ca="1">INDEX(INDIRECT("ALL["&amp;UNTANA7[#Headers]&amp;"]"),rowPointer3)</f>
        <v/>
      </c>
      <c r="G579" s="6" t="str">
        <f ca="1">IF(INDEX(INDIRECT("ALL["&amp;UNTANA7[#Headers]&amp;"]"),rowPointer3)="","",INDEX(INDIRECT("ALL["&amp;UNTANA7[#Headers]&amp;"]"),rowPointer3))</f>
        <v/>
      </c>
      <c r="H579" s="6" t="str">
        <f ca="1">IF(INDEX(INDIRECT("ALL["&amp;UNTANA7[#Headers]&amp;"]"),rowPointer3)="","",INDEX(INDIRECT("ALL["&amp;UNTANA7[#Headers]&amp;"]"),rowPointer3))</f>
        <v/>
      </c>
      <c r="I579" s="6" t="str">
        <f ca="1">IF(INDEX(INDIRECT("ALL["&amp;UNTANA7[#Headers]&amp;"]"),rowPointer3)="","",INDEX(INDIRECT("ALL["&amp;UNTANA7[#Headers]&amp;"]"),rowPointer3))</f>
        <v/>
      </c>
      <c r="J579" s="6" t="str">
        <f ca="1">IF(INDEX(INDIRECT("ALL["&amp;UNTANA7[#Headers]&amp;"]"),rowPointer3)="","",INDEX(INDIRECT("ALL["&amp;UNTANA7[#Headers]&amp;"]"),rowPointer3))</f>
        <v/>
      </c>
      <c r="K579" s="2" t="str">
        <f ca="1">IF(INDEX(INDIRECT("ALL["&amp;UNTANA7[#Headers]&amp;"]"),rowPointer3)="","",INDEX(INDIRECT("ALL["&amp;UNTANA7[#Headers]&amp;"]"),rowPointer3))</f>
        <v/>
      </c>
      <c r="L579" s="6" t="str">
        <f ca="1">IF(INDEX(INDIRECT("ALL["&amp;UNTANA7[#Headers]&amp;"]"),rowPointer3)="","",INDEX(INDIRECT("ALL["&amp;UNTANA7[#Headers]&amp;"]"),rowPointer3))</f>
        <v/>
      </c>
      <c r="M579" s="6" t="str">
        <f ca="1">IF(INDEX(INDIRECT("ALL["&amp;UNTANA7[#Headers]&amp;"]"),rowPointer3)="","",INDEX(INDIRECT("ALL["&amp;UNTANA7[#Headers]&amp;"]"),rowPointer3))</f>
        <v>PENCIL LEAD PL-11 (2.0) JK</v>
      </c>
      <c r="N579" s="6">
        <f ca="1">IF(INDEX(INDIRECT("ALL["&amp;UNTANA7[#Headers]&amp;"]"),rowPointer3)="","",INDEX(INDIRECT("ALL["&amp;UNTANA7[#Headers]&amp;"]"),rowPointer3))</f>
        <v>3</v>
      </c>
      <c r="O579" s="9">
        <f ca="1">IF(INDEX(INDIRECT("ALL["&amp;UNTANA7[#Headers]&amp;"]"),rowPointer3)="","",INDEX(INDIRECT("ALL["&amp;UNTANA7[#Headers]&amp;"]"),rowPointer3))</f>
        <v>216</v>
      </c>
      <c r="P579" s="6" t="str">
        <f ca="1">IF(INDEX(INDIRECT("ALL["&amp;UNTANA7[#Headers]&amp;"]"),rowPointer3)="","",INDEX(INDIRECT("ALL["&amp;UNTANA7[#Headers]&amp;"]"),rowPointer3))</f>
        <v>DZ</v>
      </c>
      <c r="Q579" s="9">
        <f ca="1">IF(INDEX(INDIRECT("ALL["&amp;UNTANA7[#Headers]&amp;"]"),rowPointer3)="","",INDEX(INDIRECT("ALL["&amp;UNTANA7[#Headers]&amp;"]"),rowPointer3))</f>
        <v>37200</v>
      </c>
      <c r="R579" s="9" t="str">
        <f ca="1">IF(INDEX(INDIRECT("ALL["&amp;UNTANA7[#Headers]&amp;"]"),rowPointer3)="","",INDEX(INDIRECT("ALL["&amp;UNTANA7[#Headers]&amp;"]"),rowPointer3))</f>
        <v/>
      </c>
      <c r="S579" s="6" t="str">
        <f ca="1">IF(INDEX(INDIRECT("ALL["&amp;UNTANA7[#Headers]&amp;"]"),rowPointer3)="","",INDEX(INDIRECT("ALL["&amp;UNTANA7[#Headers]&amp;"]"),rowPointer3))</f>
        <v>12 BOX X 6 DZ</v>
      </c>
      <c r="T579" s="4">
        <f ca="1">IF(INDEX(INDIRECT("ALL["&amp;UNTANA7[#Headers]&amp;"]"),rowPointer3)="","",INDEX(INDIRECT("ALL["&amp;UNTANA7[#Headers]&amp;"]"),rowPointer3))</f>
        <v>0.125</v>
      </c>
      <c r="U579" s="4">
        <f ca="1">IF(INDEX(INDIRECT("ALL["&amp;UNTANA7[#Headers]&amp;"]"),rowPointer3)="","",INDEX(INDIRECT("ALL["&amp;UNTANA7[#Headers]&amp;"]"),rowPointer3))</f>
        <v>0.05</v>
      </c>
      <c r="V579" s="9" t="str">
        <f ca="1">IF(INDEX(INDIRECT("ALL["&amp;UNTANA7[#Headers]&amp;"]"),rowPointer3)="","",INDEX(INDIRECT("ALL["&amp;UNTANA7[#Headers]&amp;"]"),rowPointer3))</f>
        <v/>
      </c>
      <c r="W579" s="6" t="str">
        <f ca="1">IF(INDEX(INDIRECT("ALL["&amp;UNTANA7[#Headers]&amp;"]"),rowPointer3)="","",INDEX(INDIRECT("ALL["&amp;UNTANA7[#Headers]&amp;"]"),rowPointer3))</f>
        <v/>
      </c>
    </row>
    <row r="580" spans="1:23" x14ac:dyDescent="0.25">
      <c r="A580" s="7">
        <v>576</v>
      </c>
      <c r="D580" s="6">
        <f t="shared" si="9"/>
        <v>576</v>
      </c>
      <c r="E580" s="6" t="str">
        <f ca="1">INDEX(INDIRECT("ALL["&amp;UNTANA7[#Headers]&amp;"]"),rowPointer3)</f>
        <v/>
      </c>
      <c r="F580" s="2" t="str">
        <f ca="1">INDEX(INDIRECT("ALL["&amp;UNTANA7[#Headers]&amp;"]"),rowPointer3)</f>
        <v/>
      </c>
      <c r="G580" s="6" t="str">
        <f ca="1">IF(INDEX(INDIRECT("ALL["&amp;UNTANA7[#Headers]&amp;"]"),rowPointer3)="","",INDEX(INDIRECT("ALL["&amp;UNTANA7[#Headers]&amp;"]"),rowPointer3))</f>
        <v/>
      </c>
      <c r="H580" s="6" t="str">
        <f ca="1">IF(INDEX(INDIRECT("ALL["&amp;UNTANA7[#Headers]&amp;"]"),rowPointer3)="","",INDEX(INDIRECT("ALL["&amp;UNTANA7[#Headers]&amp;"]"),rowPointer3))</f>
        <v/>
      </c>
      <c r="I580" s="6" t="str">
        <f ca="1">IF(INDEX(INDIRECT("ALL["&amp;UNTANA7[#Headers]&amp;"]"),rowPointer3)="","",INDEX(INDIRECT("ALL["&amp;UNTANA7[#Headers]&amp;"]"),rowPointer3))</f>
        <v/>
      </c>
      <c r="J580" s="6" t="str">
        <f ca="1">IF(INDEX(INDIRECT("ALL["&amp;UNTANA7[#Headers]&amp;"]"),rowPointer3)="","",INDEX(INDIRECT("ALL["&amp;UNTANA7[#Headers]&amp;"]"),rowPointer3))</f>
        <v/>
      </c>
      <c r="K580" s="2" t="str">
        <f ca="1">IF(INDEX(INDIRECT("ALL["&amp;UNTANA7[#Headers]&amp;"]"),rowPointer3)="","",INDEX(INDIRECT("ALL["&amp;UNTANA7[#Headers]&amp;"]"),rowPointer3))</f>
        <v/>
      </c>
      <c r="L580" s="6" t="str">
        <f ca="1">IF(INDEX(INDIRECT("ALL["&amp;UNTANA7[#Headers]&amp;"]"),rowPointer3)="","",INDEX(INDIRECT("ALL["&amp;UNTANA7[#Headers]&amp;"]"),rowPointer3))</f>
        <v/>
      </c>
      <c r="M580" s="6" t="str">
        <f ca="1">IF(INDEX(INDIRECT("ALL["&amp;UNTANA7[#Headers]&amp;"]"),rowPointer3)="","",INDEX(INDIRECT("ALL["&amp;UNTANA7[#Headers]&amp;"]"),rowPointer3))</f>
        <v>GLUE GL-R50 JK</v>
      </c>
      <c r="N580" s="6">
        <f ca="1">IF(INDEX(INDIRECT("ALL["&amp;UNTANA7[#Headers]&amp;"]"),rowPointer3)="","",INDEX(INDIRECT("ALL["&amp;UNTANA7[#Headers]&amp;"]"),rowPointer3))</f>
        <v>3</v>
      </c>
      <c r="O580" s="9">
        <f ca="1">IF(INDEX(INDIRECT("ALL["&amp;UNTANA7[#Headers]&amp;"]"),rowPointer3)="","",INDEX(INDIRECT("ALL["&amp;UNTANA7[#Headers]&amp;"]"),rowPointer3))</f>
        <v>864</v>
      </c>
      <c r="P580" s="6" t="str">
        <f ca="1">IF(INDEX(INDIRECT("ALL["&amp;UNTANA7[#Headers]&amp;"]"),rowPointer3)="","",INDEX(INDIRECT("ALL["&amp;UNTANA7[#Headers]&amp;"]"),rowPointer3))</f>
        <v>PCS</v>
      </c>
      <c r="Q580" s="9">
        <f ca="1">IF(INDEX(INDIRECT("ALL["&amp;UNTANA7[#Headers]&amp;"]"),rowPointer3)="","",INDEX(INDIRECT("ALL["&amp;UNTANA7[#Headers]&amp;"]"),rowPointer3))</f>
        <v>2150</v>
      </c>
      <c r="R580" s="9" t="str">
        <f ca="1">IF(INDEX(INDIRECT("ALL["&amp;UNTANA7[#Headers]&amp;"]"),rowPointer3)="","",INDEX(INDIRECT("ALL["&amp;UNTANA7[#Headers]&amp;"]"),rowPointer3))</f>
        <v/>
      </c>
      <c r="S580" s="6" t="str">
        <f ca="1">IF(INDEX(INDIRECT("ALL["&amp;UNTANA7[#Headers]&amp;"]"),rowPointer3)="","",INDEX(INDIRECT("ALL["&amp;UNTANA7[#Headers]&amp;"]"),rowPointer3))</f>
        <v>24 BOX X 12 PCS</v>
      </c>
      <c r="T580" s="4">
        <f ca="1">IF(INDEX(INDIRECT("ALL["&amp;UNTANA7[#Headers]&amp;"]"),rowPointer3)="","",INDEX(INDIRECT("ALL["&amp;UNTANA7[#Headers]&amp;"]"),rowPointer3))</f>
        <v>0.125</v>
      </c>
      <c r="U580" s="4">
        <f ca="1">IF(INDEX(INDIRECT("ALL["&amp;UNTANA7[#Headers]&amp;"]"),rowPointer3)="","",INDEX(INDIRECT("ALL["&amp;UNTANA7[#Headers]&amp;"]"),rowPointer3))</f>
        <v>0.05</v>
      </c>
      <c r="V580" s="9" t="str">
        <f ca="1">IF(INDEX(INDIRECT("ALL["&amp;UNTANA7[#Headers]&amp;"]"),rowPointer3)="","",INDEX(INDIRECT("ALL["&amp;UNTANA7[#Headers]&amp;"]"),rowPointer3))</f>
        <v/>
      </c>
      <c r="W580" s="6" t="str">
        <f ca="1">IF(INDEX(INDIRECT("ALL["&amp;UNTANA7[#Headers]&amp;"]"),rowPointer3)="","",INDEX(INDIRECT("ALL["&amp;UNTANA7[#Headers]&amp;"]"),rowPointer3))</f>
        <v/>
      </c>
    </row>
    <row r="581" spans="1:23" x14ac:dyDescent="0.25">
      <c r="A581" s="7">
        <v>577</v>
      </c>
      <c r="D581" s="6">
        <f t="shared" si="9"/>
        <v>577</v>
      </c>
      <c r="E581" s="6" t="str">
        <f ca="1">INDEX(INDIRECT("ALL["&amp;UNTANA7[#Headers]&amp;"]"),rowPointer3)</f>
        <v/>
      </c>
      <c r="F581" s="2" t="str">
        <f ca="1">INDEX(INDIRECT("ALL["&amp;UNTANA7[#Headers]&amp;"]"),rowPointer3)</f>
        <v/>
      </c>
      <c r="G581" s="6" t="str">
        <f ca="1">IF(INDEX(INDIRECT("ALL["&amp;UNTANA7[#Headers]&amp;"]"),rowPointer3)="","",INDEX(INDIRECT("ALL["&amp;UNTANA7[#Headers]&amp;"]"),rowPointer3))</f>
        <v/>
      </c>
      <c r="H581" s="6" t="str">
        <f ca="1">IF(INDEX(INDIRECT("ALL["&amp;UNTANA7[#Headers]&amp;"]"),rowPointer3)="","",INDEX(INDIRECT("ALL["&amp;UNTANA7[#Headers]&amp;"]"),rowPointer3))</f>
        <v/>
      </c>
      <c r="I581" s="6" t="str">
        <f ca="1">IF(INDEX(INDIRECT("ALL["&amp;UNTANA7[#Headers]&amp;"]"),rowPointer3)="","",INDEX(INDIRECT("ALL["&amp;UNTANA7[#Headers]&amp;"]"),rowPointer3))</f>
        <v/>
      </c>
      <c r="J581" s="6" t="str">
        <f ca="1">IF(INDEX(INDIRECT("ALL["&amp;UNTANA7[#Headers]&amp;"]"),rowPointer3)="","",INDEX(INDIRECT("ALL["&amp;UNTANA7[#Headers]&amp;"]"),rowPointer3))</f>
        <v/>
      </c>
      <c r="K581" s="2" t="str">
        <f ca="1">IF(INDEX(INDIRECT("ALL["&amp;UNTANA7[#Headers]&amp;"]"),rowPointer3)="","",INDEX(INDIRECT("ALL["&amp;UNTANA7[#Headers]&amp;"]"),rowPointer3))</f>
        <v/>
      </c>
      <c r="L581" s="6" t="str">
        <f ca="1">IF(INDEX(INDIRECT("ALL["&amp;UNTANA7[#Headers]&amp;"]"),rowPointer3)="","",INDEX(INDIRECT("ALL["&amp;UNTANA7[#Headers]&amp;"]"),rowPointer3))</f>
        <v/>
      </c>
      <c r="M581" s="6" t="str">
        <f ca="1">IF(INDEX(INDIRECT("ALL["&amp;UNTANA7[#Headers]&amp;"]"),rowPointer3)="","",INDEX(INDIRECT("ALL["&amp;UNTANA7[#Headers]&amp;"]"),rowPointer3))</f>
        <v>GLUE STICK GS-100 (8 GRAM) JK</v>
      </c>
      <c r="N581" s="6">
        <f ca="1">IF(INDEX(INDIRECT("ALL["&amp;UNTANA7[#Headers]&amp;"]"),rowPointer3)="","",INDEX(INDIRECT("ALL["&amp;UNTANA7[#Headers]&amp;"]"),rowPointer3))</f>
        <v>4</v>
      </c>
      <c r="O581" s="9">
        <f ca="1">IF(INDEX(INDIRECT("ALL["&amp;UNTANA7[#Headers]&amp;"]"),rowPointer3)="","",INDEX(INDIRECT("ALL["&amp;UNTANA7[#Headers]&amp;"]"),rowPointer3))</f>
        <v>3456</v>
      </c>
      <c r="P581" s="6" t="str">
        <f ca="1">IF(INDEX(INDIRECT("ALL["&amp;UNTANA7[#Headers]&amp;"]"),rowPointer3)="","",INDEX(INDIRECT("ALL["&amp;UNTANA7[#Headers]&amp;"]"),rowPointer3))</f>
        <v>PCS</v>
      </c>
      <c r="Q581" s="9">
        <f ca="1">IF(INDEX(INDIRECT("ALL["&amp;UNTANA7[#Headers]&amp;"]"),rowPointer3)="","",INDEX(INDIRECT("ALL["&amp;UNTANA7[#Headers]&amp;"]"),rowPointer3))</f>
        <v>2100</v>
      </c>
      <c r="R581" s="9" t="str">
        <f ca="1">IF(INDEX(INDIRECT("ALL["&amp;UNTANA7[#Headers]&amp;"]"),rowPointer3)="","",INDEX(INDIRECT("ALL["&amp;UNTANA7[#Headers]&amp;"]"),rowPointer3))</f>
        <v/>
      </c>
      <c r="S581" s="6" t="str">
        <f ca="1">IF(INDEX(INDIRECT("ALL["&amp;UNTANA7[#Headers]&amp;"]"),rowPointer3)="","",INDEX(INDIRECT("ALL["&amp;UNTANA7[#Headers]&amp;"]"),rowPointer3))</f>
        <v>36 BOX X 24 PCS</v>
      </c>
      <c r="T581" s="4">
        <f ca="1">IF(INDEX(INDIRECT("ALL["&amp;UNTANA7[#Headers]&amp;"]"),rowPointer3)="","",INDEX(INDIRECT("ALL["&amp;UNTANA7[#Headers]&amp;"]"),rowPointer3))</f>
        <v>0.125</v>
      </c>
      <c r="U581" s="4">
        <f ca="1">IF(INDEX(INDIRECT("ALL["&amp;UNTANA7[#Headers]&amp;"]"),rowPointer3)="","",INDEX(INDIRECT("ALL["&amp;UNTANA7[#Headers]&amp;"]"),rowPointer3))</f>
        <v>0.05</v>
      </c>
      <c r="V581" s="9" t="str">
        <f ca="1">IF(INDEX(INDIRECT("ALL["&amp;UNTANA7[#Headers]&amp;"]"),rowPointer3)="","",INDEX(INDIRECT("ALL["&amp;UNTANA7[#Headers]&amp;"]"),rowPointer3))</f>
        <v/>
      </c>
      <c r="W581" s="6" t="str">
        <f ca="1">IF(INDEX(INDIRECT("ALL["&amp;UNTANA7[#Headers]&amp;"]"),rowPointer3)="","",INDEX(INDIRECT("ALL["&amp;UNTANA7[#Headers]&amp;"]"),rowPointer3))</f>
        <v/>
      </c>
    </row>
    <row r="582" spans="1:23" x14ac:dyDescent="0.25">
      <c r="A582" s="7">
        <v>578</v>
      </c>
      <c r="D582" s="6">
        <f t="shared" si="9"/>
        <v>578</v>
      </c>
      <c r="E582" s="6" t="str">
        <f ca="1">INDEX(INDIRECT("ALL["&amp;UNTANA7[#Headers]&amp;"]"),rowPointer3)</f>
        <v/>
      </c>
      <c r="F582" s="2" t="str">
        <f ca="1">INDEX(INDIRECT("ALL["&amp;UNTANA7[#Headers]&amp;"]"),rowPointer3)</f>
        <v/>
      </c>
      <c r="G582" s="6" t="str">
        <f ca="1">IF(INDEX(INDIRECT("ALL["&amp;UNTANA7[#Headers]&amp;"]"),rowPointer3)="","",INDEX(INDIRECT("ALL["&amp;UNTANA7[#Headers]&amp;"]"),rowPointer3))</f>
        <v/>
      </c>
      <c r="H582" s="6" t="str">
        <f ca="1">IF(INDEX(INDIRECT("ALL["&amp;UNTANA7[#Headers]&amp;"]"),rowPointer3)="","",INDEX(INDIRECT("ALL["&amp;UNTANA7[#Headers]&amp;"]"),rowPointer3))</f>
        <v/>
      </c>
      <c r="I582" s="6" t="str">
        <f ca="1">IF(INDEX(INDIRECT("ALL["&amp;UNTANA7[#Headers]&amp;"]"),rowPointer3)="","",INDEX(INDIRECT("ALL["&amp;UNTANA7[#Headers]&amp;"]"),rowPointer3))</f>
        <v/>
      </c>
      <c r="J582" s="6" t="str">
        <f ca="1">IF(INDEX(INDIRECT("ALL["&amp;UNTANA7[#Headers]&amp;"]"),rowPointer3)="","",INDEX(INDIRECT("ALL["&amp;UNTANA7[#Headers]&amp;"]"),rowPointer3))</f>
        <v/>
      </c>
      <c r="K582" s="2" t="str">
        <f ca="1">IF(INDEX(INDIRECT("ALL["&amp;UNTANA7[#Headers]&amp;"]"),rowPointer3)="","",INDEX(INDIRECT("ALL["&amp;UNTANA7[#Headers]&amp;"]"),rowPointer3))</f>
        <v/>
      </c>
      <c r="L582" s="6" t="str">
        <f ca="1">IF(INDEX(INDIRECT("ALL["&amp;UNTANA7[#Headers]&amp;"]"),rowPointer3)="","",INDEX(INDIRECT("ALL["&amp;UNTANA7[#Headers]&amp;"]"),rowPointer3))</f>
        <v/>
      </c>
      <c r="M582" s="6" t="str">
        <f ca="1">IF(INDEX(INDIRECT("ALL["&amp;UNTANA7[#Headers]&amp;"]"),rowPointer3)="","",INDEX(INDIRECT("ALL["&amp;UNTANA7[#Headers]&amp;"]"),rowPointer3))</f>
        <v>LABELLER MX 5500M 8 DIGITS JK</v>
      </c>
      <c r="N582" s="6">
        <f ca="1">IF(INDEX(INDIRECT("ALL["&amp;UNTANA7[#Headers]&amp;"]"),rowPointer3)="","",INDEX(INDIRECT("ALL["&amp;UNTANA7[#Headers]&amp;"]"),rowPointer3))</f>
        <v>2</v>
      </c>
      <c r="O582" s="9">
        <f ca="1">IF(INDEX(INDIRECT("ALL["&amp;UNTANA7[#Headers]&amp;"]"),rowPointer3)="","",INDEX(INDIRECT("ALL["&amp;UNTANA7[#Headers]&amp;"]"),rowPointer3))</f>
        <v>40</v>
      </c>
      <c r="P582" s="6" t="str">
        <f ca="1">IF(INDEX(INDIRECT("ALL["&amp;UNTANA7[#Headers]&amp;"]"),rowPointer3)="","",INDEX(INDIRECT("ALL["&amp;UNTANA7[#Headers]&amp;"]"),rowPointer3))</f>
        <v>PCS</v>
      </c>
      <c r="Q582" s="9">
        <f ca="1">IF(INDEX(INDIRECT("ALL["&amp;UNTANA7[#Headers]&amp;"]"),rowPointer3)="","",INDEX(INDIRECT("ALL["&amp;UNTANA7[#Headers]&amp;"]"),rowPointer3))</f>
        <v>40500</v>
      </c>
      <c r="R582" s="9" t="str">
        <f ca="1">IF(INDEX(INDIRECT("ALL["&amp;UNTANA7[#Headers]&amp;"]"),rowPointer3)="","",INDEX(INDIRECT("ALL["&amp;UNTANA7[#Headers]&amp;"]"),rowPointer3))</f>
        <v/>
      </c>
      <c r="S582" s="6" t="str">
        <f ca="1">IF(INDEX(INDIRECT("ALL["&amp;UNTANA7[#Headers]&amp;"]"),rowPointer3)="","",INDEX(INDIRECT("ALL["&amp;UNTANA7[#Headers]&amp;"]"),rowPointer3))</f>
        <v>20 PCS</v>
      </c>
      <c r="T582" s="4">
        <f ca="1">IF(INDEX(INDIRECT("ALL["&amp;UNTANA7[#Headers]&amp;"]"),rowPointer3)="","",INDEX(INDIRECT("ALL["&amp;UNTANA7[#Headers]&amp;"]"),rowPointer3))</f>
        <v>0.125</v>
      </c>
      <c r="U582" s="4">
        <f ca="1">IF(INDEX(INDIRECT("ALL["&amp;UNTANA7[#Headers]&amp;"]"),rowPointer3)="","",INDEX(INDIRECT("ALL["&amp;UNTANA7[#Headers]&amp;"]"),rowPointer3))</f>
        <v>0.05</v>
      </c>
      <c r="V582" s="9" t="str">
        <f ca="1">IF(INDEX(INDIRECT("ALL["&amp;UNTANA7[#Headers]&amp;"]"),rowPointer3)="","",INDEX(INDIRECT("ALL["&amp;UNTANA7[#Headers]&amp;"]"),rowPointer3))</f>
        <v/>
      </c>
      <c r="W582" s="6" t="str">
        <f ca="1">IF(INDEX(INDIRECT("ALL["&amp;UNTANA7[#Headers]&amp;"]"),rowPointer3)="","",INDEX(INDIRECT("ALL["&amp;UNTANA7[#Headers]&amp;"]"),rowPointer3))</f>
        <v/>
      </c>
    </row>
    <row r="583" spans="1:23" x14ac:dyDescent="0.25">
      <c r="A583" s="7">
        <v>579</v>
      </c>
      <c r="D583" s="6">
        <f t="shared" si="9"/>
        <v>579</v>
      </c>
      <c r="E583" s="6" t="str">
        <f ca="1">INDEX(INDIRECT("ALL["&amp;UNTANA7[#Headers]&amp;"]"),rowPointer3)</f>
        <v/>
      </c>
      <c r="F583" s="2" t="str">
        <f ca="1">INDEX(INDIRECT("ALL["&amp;UNTANA7[#Headers]&amp;"]"),rowPointer3)</f>
        <v/>
      </c>
      <c r="G583" s="6" t="str">
        <f ca="1">IF(INDEX(INDIRECT("ALL["&amp;UNTANA7[#Headers]&amp;"]"),rowPointer3)="","",INDEX(INDIRECT("ALL["&amp;UNTANA7[#Headers]&amp;"]"),rowPointer3))</f>
        <v/>
      </c>
      <c r="H583" s="6" t="str">
        <f ca="1">IF(INDEX(INDIRECT("ALL["&amp;UNTANA7[#Headers]&amp;"]"),rowPointer3)="","",INDEX(INDIRECT("ALL["&amp;UNTANA7[#Headers]&amp;"]"),rowPointer3))</f>
        <v/>
      </c>
      <c r="I583" s="6" t="str">
        <f ca="1">IF(INDEX(INDIRECT("ALL["&amp;UNTANA7[#Headers]&amp;"]"),rowPointer3)="","",INDEX(INDIRECT("ALL["&amp;UNTANA7[#Headers]&amp;"]"),rowPointer3))</f>
        <v/>
      </c>
      <c r="J583" s="6" t="str">
        <f ca="1">IF(INDEX(INDIRECT("ALL["&amp;UNTANA7[#Headers]&amp;"]"),rowPointer3)="","",INDEX(INDIRECT("ALL["&amp;UNTANA7[#Headers]&amp;"]"),rowPointer3))</f>
        <v/>
      </c>
      <c r="K583" s="2" t="str">
        <f ca="1">IF(INDEX(INDIRECT("ALL["&amp;UNTANA7[#Headers]&amp;"]"),rowPointer3)="","",INDEX(INDIRECT("ALL["&amp;UNTANA7[#Headers]&amp;"]"),rowPointer3))</f>
        <v/>
      </c>
      <c r="L583" s="6" t="str">
        <f ca="1">IF(INDEX(INDIRECT("ALL["&amp;UNTANA7[#Headers]&amp;"]"),rowPointer3)="","",INDEX(INDIRECT("ALL["&amp;UNTANA7[#Headers]&amp;"]"),rowPointer3))</f>
        <v/>
      </c>
      <c r="M583" s="6" t="str">
        <f ca="1">IF(INDEX(INDIRECT("ALL["&amp;UNTANA7[#Headers]&amp;"]"),rowPointer3)="","",INDEX(INDIRECT("ALL["&amp;UNTANA7[#Headers]&amp;"]"),rowPointer3))</f>
        <v>TRIGONAL CLIP NO.3 JK</v>
      </c>
      <c r="N583" s="6">
        <f ca="1">IF(INDEX(INDIRECT("ALL["&amp;UNTANA7[#Headers]&amp;"]"),rowPointer3)="","",INDEX(INDIRECT("ALL["&amp;UNTANA7[#Headers]&amp;"]"),rowPointer3))</f>
        <v>2</v>
      </c>
      <c r="O583" s="9">
        <f ca="1">IF(INDEX(INDIRECT("ALL["&amp;UNTANA7[#Headers]&amp;"]"),rowPointer3)="","",INDEX(INDIRECT("ALL["&amp;UNTANA7[#Headers]&amp;"]"),rowPointer3))</f>
        <v>1000</v>
      </c>
      <c r="P583" s="6" t="str">
        <f ca="1">IF(INDEX(INDIRECT("ALL["&amp;UNTANA7[#Headers]&amp;"]"),rowPointer3)="","",INDEX(INDIRECT("ALL["&amp;UNTANA7[#Headers]&amp;"]"),rowPointer3))</f>
        <v>BOX</v>
      </c>
      <c r="Q583" s="9">
        <f ca="1">IF(INDEX(INDIRECT("ALL["&amp;UNTANA7[#Headers]&amp;"]"),rowPointer3)="","",INDEX(INDIRECT("ALL["&amp;UNTANA7[#Headers]&amp;"]"),rowPointer3))</f>
        <v>1625</v>
      </c>
      <c r="R583" s="9" t="str">
        <f ca="1">IF(INDEX(INDIRECT("ALL["&amp;UNTANA7[#Headers]&amp;"]"),rowPointer3)="","",INDEX(INDIRECT("ALL["&amp;UNTANA7[#Headers]&amp;"]"),rowPointer3))</f>
        <v/>
      </c>
      <c r="S583" s="6" t="str">
        <f ca="1">IF(INDEX(INDIRECT("ALL["&amp;UNTANA7[#Headers]&amp;"]"),rowPointer3)="","",INDEX(INDIRECT("ALL["&amp;UNTANA7[#Headers]&amp;"]"),rowPointer3))</f>
        <v>500 BOX</v>
      </c>
      <c r="T583" s="4">
        <f ca="1">IF(INDEX(INDIRECT("ALL["&amp;UNTANA7[#Headers]&amp;"]"),rowPointer3)="","",INDEX(INDIRECT("ALL["&amp;UNTANA7[#Headers]&amp;"]"),rowPointer3))</f>
        <v>0.125</v>
      </c>
      <c r="U583" s="4">
        <f ca="1">IF(INDEX(INDIRECT("ALL["&amp;UNTANA7[#Headers]&amp;"]"),rowPointer3)="","",INDEX(INDIRECT("ALL["&amp;UNTANA7[#Headers]&amp;"]"),rowPointer3))</f>
        <v>0.05</v>
      </c>
      <c r="V583" s="9" t="str">
        <f ca="1">IF(INDEX(INDIRECT("ALL["&amp;UNTANA7[#Headers]&amp;"]"),rowPointer3)="","",INDEX(INDIRECT("ALL["&amp;UNTANA7[#Headers]&amp;"]"),rowPointer3))</f>
        <v/>
      </c>
      <c r="W583" s="6" t="str">
        <f ca="1">IF(INDEX(INDIRECT("ALL["&amp;UNTANA7[#Headers]&amp;"]"),rowPointer3)="","",INDEX(INDIRECT("ALL["&amp;UNTANA7[#Headers]&amp;"]"),rowPointer3))</f>
        <v/>
      </c>
    </row>
    <row r="584" spans="1:23" x14ac:dyDescent="0.25">
      <c r="A584" s="7">
        <v>580</v>
      </c>
      <c r="D584" s="6">
        <f t="shared" si="9"/>
        <v>580</v>
      </c>
      <c r="E584" s="6" t="str">
        <f ca="1">INDEX(INDIRECT("ALL["&amp;UNTANA7[#Headers]&amp;"]"),rowPointer3)</f>
        <v/>
      </c>
      <c r="F584" s="2" t="str">
        <f ca="1">INDEX(INDIRECT("ALL["&amp;UNTANA7[#Headers]&amp;"]"),rowPointer3)</f>
        <v/>
      </c>
      <c r="G584" s="6" t="str">
        <f ca="1">IF(INDEX(INDIRECT("ALL["&amp;UNTANA7[#Headers]&amp;"]"),rowPointer3)="","",INDEX(INDIRECT("ALL["&amp;UNTANA7[#Headers]&amp;"]"),rowPointer3))</f>
        <v/>
      </c>
      <c r="H584" s="6" t="str">
        <f ca="1">IF(INDEX(INDIRECT("ALL["&amp;UNTANA7[#Headers]&amp;"]"),rowPointer3)="","",INDEX(INDIRECT("ALL["&amp;UNTANA7[#Headers]&amp;"]"),rowPointer3))</f>
        <v/>
      </c>
      <c r="I584" s="6" t="str">
        <f ca="1">IF(INDEX(INDIRECT("ALL["&amp;UNTANA7[#Headers]&amp;"]"),rowPointer3)="","",INDEX(INDIRECT("ALL["&amp;UNTANA7[#Headers]&amp;"]"),rowPointer3))</f>
        <v/>
      </c>
      <c r="J584" s="6" t="str">
        <f ca="1">IF(INDEX(INDIRECT("ALL["&amp;UNTANA7[#Headers]&amp;"]"),rowPointer3)="","",INDEX(INDIRECT("ALL["&amp;UNTANA7[#Headers]&amp;"]"),rowPointer3))</f>
        <v/>
      </c>
      <c r="K584" s="2" t="str">
        <f ca="1">IF(INDEX(INDIRECT("ALL["&amp;UNTANA7[#Headers]&amp;"]"),rowPointer3)="","",INDEX(INDIRECT("ALL["&amp;UNTANA7[#Headers]&amp;"]"),rowPointer3))</f>
        <v/>
      </c>
      <c r="L584" s="6" t="str">
        <f ca="1">IF(INDEX(INDIRECT("ALL["&amp;UNTANA7[#Headers]&amp;"]"),rowPointer3)="","",INDEX(INDIRECT("ALL["&amp;UNTANA7[#Headers]&amp;"]"),rowPointer3))</f>
        <v/>
      </c>
      <c r="M584" s="6" t="str">
        <f ca="1">IF(INDEX(INDIRECT("ALL["&amp;UNTANA7[#Headers]&amp;"]"),rowPointer3)="","",INDEX(INDIRECT("ALL["&amp;UNTANA7[#Headers]&amp;"]"),rowPointer3))</f>
        <v>ERASER 526-B40P JK</v>
      </c>
      <c r="N584" s="6">
        <f ca="1">IF(INDEX(INDIRECT("ALL["&amp;UNTANA7[#Headers]&amp;"]"),rowPointer3)="","",INDEX(INDIRECT("ALL["&amp;UNTANA7[#Headers]&amp;"]"),rowPointer3))</f>
        <v>2</v>
      </c>
      <c r="O584" s="9">
        <f ca="1">IF(INDEX(INDIRECT("ALL["&amp;UNTANA7[#Headers]&amp;"]"),rowPointer3)="","",INDEX(INDIRECT("ALL["&amp;UNTANA7[#Headers]&amp;"]"),rowPointer3))</f>
        <v>100</v>
      </c>
      <c r="P584" s="6" t="str">
        <f ca="1">IF(INDEX(INDIRECT("ALL["&amp;UNTANA7[#Headers]&amp;"]"),rowPointer3)="","",INDEX(INDIRECT("ALL["&amp;UNTANA7[#Headers]&amp;"]"),rowPointer3))</f>
        <v>BOX</v>
      </c>
      <c r="Q584" s="9">
        <f ca="1">IF(INDEX(INDIRECT("ALL["&amp;UNTANA7[#Headers]&amp;"]"),rowPointer3)="","",INDEX(INDIRECT("ALL["&amp;UNTANA7[#Headers]&amp;"]"),rowPointer3))</f>
        <v>28300</v>
      </c>
      <c r="R584" s="9" t="str">
        <f ca="1">IF(INDEX(INDIRECT("ALL["&amp;UNTANA7[#Headers]&amp;"]"),rowPointer3)="","",INDEX(INDIRECT("ALL["&amp;UNTANA7[#Headers]&amp;"]"),rowPointer3))</f>
        <v/>
      </c>
      <c r="S584" s="6" t="str">
        <f ca="1">IF(INDEX(INDIRECT("ALL["&amp;UNTANA7[#Headers]&amp;"]"),rowPointer3)="","",INDEX(INDIRECT("ALL["&amp;UNTANA7[#Headers]&amp;"]"),rowPointer3))</f>
        <v>50 BOX X 40 PCS</v>
      </c>
      <c r="T584" s="4">
        <f ca="1">IF(INDEX(INDIRECT("ALL["&amp;UNTANA7[#Headers]&amp;"]"),rowPointer3)="","",INDEX(INDIRECT("ALL["&amp;UNTANA7[#Headers]&amp;"]"),rowPointer3))</f>
        <v>0.125</v>
      </c>
      <c r="U584" s="4">
        <f ca="1">IF(INDEX(INDIRECT("ALL["&amp;UNTANA7[#Headers]&amp;"]"),rowPointer3)="","",INDEX(INDIRECT("ALL["&amp;UNTANA7[#Headers]&amp;"]"),rowPointer3))</f>
        <v>0.05</v>
      </c>
      <c r="V584" s="9" t="str">
        <f ca="1">IF(INDEX(INDIRECT("ALL["&amp;UNTANA7[#Headers]&amp;"]"),rowPointer3)="","",INDEX(INDIRECT("ALL["&amp;UNTANA7[#Headers]&amp;"]"),rowPointer3))</f>
        <v/>
      </c>
      <c r="W584" s="6" t="str">
        <f ca="1">IF(INDEX(INDIRECT("ALL["&amp;UNTANA7[#Headers]&amp;"]"),rowPointer3)="","",INDEX(INDIRECT("ALL["&amp;UNTANA7[#Headers]&amp;"]"),rowPointer3))</f>
        <v/>
      </c>
    </row>
    <row r="585" spans="1:23" x14ac:dyDescent="0.25">
      <c r="A585" s="7">
        <v>581</v>
      </c>
      <c r="D585" s="6">
        <f t="shared" si="9"/>
        <v>581</v>
      </c>
      <c r="E585" s="6" t="str">
        <f ca="1">INDEX(INDIRECT("ALL["&amp;UNTANA7[#Headers]&amp;"]"),rowPointer3)</f>
        <v/>
      </c>
      <c r="F585" s="2" t="str">
        <f ca="1">INDEX(INDIRECT("ALL["&amp;UNTANA7[#Headers]&amp;"]"),rowPointer3)</f>
        <v/>
      </c>
      <c r="G585" s="6" t="str">
        <f ca="1">IF(INDEX(INDIRECT("ALL["&amp;UNTANA7[#Headers]&amp;"]"),rowPointer3)="","",INDEX(INDIRECT("ALL["&amp;UNTANA7[#Headers]&amp;"]"),rowPointer3))</f>
        <v/>
      </c>
      <c r="H585" s="6" t="str">
        <f ca="1">IF(INDEX(INDIRECT("ALL["&amp;UNTANA7[#Headers]&amp;"]"),rowPointer3)="","",INDEX(INDIRECT("ALL["&amp;UNTANA7[#Headers]&amp;"]"),rowPointer3))</f>
        <v/>
      </c>
      <c r="I585" s="6" t="str">
        <f ca="1">IF(INDEX(INDIRECT("ALL["&amp;UNTANA7[#Headers]&amp;"]"),rowPointer3)="","",INDEX(INDIRECT("ALL["&amp;UNTANA7[#Headers]&amp;"]"),rowPointer3))</f>
        <v/>
      </c>
      <c r="J585" s="6" t="str">
        <f ca="1">IF(INDEX(INDIRECT("ALL["&amp;UNTANA7[#Headers]&amp;"]"),rowPointer3)="","",INDEX(INDIRECT("ALL["&amp;UNTANA7[#Headers]&amp;"]"),rowPointer3))</f>
        <v/>
      </c>
      <c r="K585" s="2" t="str">
        <f ca="1">IF(INDEX(INDIRECT("ALL["&amp;UNTANA7[#Headers]&amp;"]"),rowPointer3)="","",INDEX(INDIRECT("ALL["&amp;UNTANA7[#Headers]&amp;"]"),rowPointer3))</f>
        <v/>
      </c>
      <c r="L585" s="6" t="str">
        <f ca="1">IF(INDEX(INDIRECT("ALL["&amp;UNTANA7[#Headers]&amp;"]"),rowPointer3)="","",INDEX(INDIRECT("ALL["&amp;UNTANA7[#Headers]&amp;"]"),rowPointer3))</f>
        <v/>
      </c>
      <c r="M585" s="6" t="str">
        <f ca="1">IF(INDEX(INDIRECT("ALL["&amp;UNTANA7[#Headers]&amp;"]"),rowPointer3)="","",INDEX(INDIRECT("ALL["&amp;UNTANA7[#Headers]&amp;"]"),rowPointer3))</f>
        <v>ERASER 526-B40BL JK</v>
      </c>
      <c r="N585" s="6">
        <f ca="1">IF(INDEX(INDIRECT("ALL["&amp;UNTANA7[#Headers]&amp;"]"),rowPointer3)="","",INDEX(INDIRECT("ALL["&amp;UNTANA7[#Headers]&amp;"]"),rowPointer3))</f>
        <v>1</v>
      </c>
      <c r="O585" s="9">
        <f ca="1">IF(INDEX(INDIRECT("ALL["&amp;UNTANA7[#Headers]&amp;"]"),rowPointer3)="","",INDEX(INDIRECT("ALL["&amp;UNTANA7[#Headers]&amp;"]"),rowPointer3))</f>
        <v>50</v>
      </c>
      <c r="P585" s="6" t="str">
        <f ca="1">IF(INDEX(INDIRECT("ALL["&amp;UNTANA7[#Headers]&amp;"]"),rowPointer3)="","",INDEX(INDIRECT("ALL["&amp;UNTANA7[#Headers]&amp;"]"),rowPointer3))</f>
        <v>BOX</v>
      </c>
      <c r="Q585" s="9">
        <f ca="1">IF(INDEX(INDIRECT("ALL["&amp;UNTANA7[#Headers]&amp;"]"),rowPointer3)="","",INDEX(INDIRECT("ALL["&amp;UNTANA7[#Headers]&amp;"]"),rowPointer3))</f>
        <v>28300</v>
      </c>
      <c r="R585" s="9" t="str">
        <f ca="1">IF(INDEX(INDIRECT("ALL["&amp;UNTANA7[#Headers]&amp;"]"),rowPointer3)="","",INDEX(INDIRECT("ALL["&amp;UNTANA7[#Headers]&amp;"]"),rowPointer3))</f>
        <v/>
      </c>
      <c r="S585" s="6" t="str">
        <f ca="1">IF(INDEX(INDIRECT("ALL["&amp;UNTANA7[#Headers]&amp;"]"),rowPointer3)="","",INDEX(INDIRECT("ALL["&amp;UNTANA7[#Headers]&amp;"]"),rowPointer3))</f>
        <v>50 BOX X 40 PCS</v>
      </c>
      <c r="T585" s="4">
        <f ca="1">IF(INDEX(INDIRECT("ALL["&amp;UNTANA7[#Headers]&amp;"]"),rowPointer3)="","",INDEX(INDIRECT("ALL["&amp;UNTANA7[#Headers]&amp;"]"),rowPointer3))</f>
        <v>0.125</v>
      </c>
      <c r="U585" s="4">
        <f ca="1">IF(INDEX(INDIRECT("ALL["&amp;UNTANA7[#Headers]&amp;"]"),rowPointer3)="","",INDEX(INDIRECT("ALL["&amp;UNTANA7[#Headers]&amp;"]"),rowPointer3))</f>
        <v>0.05</v>
      </c>
      <c r="V585" s="9" t="str">
        <f ca="1">IF(INDEX(INDIRECT("ALL["&amp;UNTANA7[#Headers]&amp;"]"),rowPointer3)="","",INDEX(INDIRECT("ALL["&amp;UNTANA7[#Headers]&amp;"]"),rowPointer3))</f>
        <v/>
      </c>
      <c r="W585" s="6" t="str">
        <f ca="1">IF(INDEX(INDIRECT("ALL["&amp;UNTANA7[#Headers]&amp;"]"),rowPointer3)="","",INDEX(INDIRECT("ALL["&amp;UNTANA7[#Headers]&amp;"]"),rowPointer3))</f>
        <v/>
      </c>
    </row>
    <row r="586" spans="1:23" x14ac:dyDescent="0.25">
      <c r="A586" s="7">
        <v>582</v>
      </c>
      <c r="D586" s="6">
        <f t="shared" si="9"/>
        <v>582</v>
      </c>
      <c r="E586" s="6" t="str">
        <f ca="1">INDEX(INDIRECT("ALL["&amp;UNTANA7[#Headers]&amp;"]"),rowPointer3)</f>
        <v/>
      </c>
      <c r="F586" s="2" t="str">
        <f ca="1">INDEX(INDIRECT("ALL["&amp;UNTANA7[#Headers]&amp;"]"),rowPointer3)</f>
        <v/>
      </c>
      <c r="G586" s="6" t="str">
        <f ca="1">IF(INDEX(INDIRECT("ALL["&amp;UNTANA7[#Headers]&amp;"]"),rowPointer3)="","",INDEX(INDIRECT("ALL["&amp;UNTANA7[#Headers]&amp;"]"),rowPointer3))</f>
        <v/>
      </c>
      <c r="H586" s="6" t="str">
        <f ca="1">IF(INDEX(INDIRECT("ALL["&amp;UNTANA7[#Headers]&amp;"]"),rowPointer3)="","",INDEX(INDIRECT("ALL["&amp;UNTANA7[#Headers]&amp;"]"),rowPointer3))</f>
        <v/>
      </c>
      <c r="I586" s="6" t="str">
        <f ca="1">IF(INDEX(INDIRECT("ALL["&amp;UNTANA7[#Headers]&amp;"]"),rowPointer3)="","",INDEX(INDIRECT("ALL["&amp;UNTANA7[#Headers]&amp;"]"),rowPointer3))</f>
        <v/>
      </c>
      <c r="J586" s="6" t="str">
        <f ca="1">IF(INDEX(INDIRECT("ALL["&amp;UNTANA7[#Headers]&amp;"]"),rowPointer3)="","",INDEX(INDIRECT("ALL["&amp;UNTANA7[#Headers]&amp;"]"),rowPointer3))</f>
        <v/>
      </c>
      <c r="K586" s="2" t="str">
        <f ca="1">IF(INDEX(INDIRECT("ALL["&amp;UNTANA7[#Headers]&amp;"]"),rowPointer3)="","",INDEX(INDIRECT("ALL["&amp;UNTANA7[#Headers]&amp;"]"),rowPointer3))</f>
        <v/>
      </c>
      <c r="L586" s="6" t="str">
        <f ca="1">IF(INDEX(INDIRECT("ALL["&amp;UNTANA7[#Headers]&amp;"]"),rowPointer3)="","",INDEX(INDIRECT("ALL["&amp;UNTANA7[#Headers]&amp;"]"),rowPointer3))</f>
        <v/>
      </c>
      <c r="M586" s="6" t="str">
        <f ca="1">IF(INDEX(INDIRECT("ALL["&amp;UNTANA7[#Headers]&amp;"]"),rowPointer3)="","",INDEX(INDIRECT("ALL["&amp;UNTANA7[#Headers]&amp;"]"),rowPointer3))</f>
        <v/>
      </c>
      <c r="N586" s="6" t="str">
        <f ca="1">IF(INDEX(INDIRECT("ALL["&amp;UNTANA7[#Headers]&amp;"]"),rowPointer3)="","",INDEX(INDIRECT("ALL["&amp;UNTANA7[#Headers]&amp;"]"),rowPointer3))</f>
        <v/>
      </c>
      <c r="O586" s="9" t="str">
        <f ca="1">IF(INDEX(INDIRECT("ALL["&amp;UNTANA7[#Headers]&amp;"]"),rowPointer3)="","",INDEX(INDIRECT("ALL["&amp;UNTANA7[#Headers]&amp;"]"),rowPointer3))</f>
        <v/>
      </c>
      <c r="P586" s="6" t="str">
        <f ca="1">IF(INDEX(INDIRECT("ALL["&amp;UNTANA7[#Headers]&amp;"]"),rowPointer3)="","",INDEX(INDIRECT("ALL["&amp;UNTANA7[#Headers]&amp;"]"),rowPointer3))</f>
        <v/>
      </c>
      <c r="Q586" s="9" t="str">
        <f ca="1">IF(INDEX(INDIRECT("ALL["&amp;UNTANA7[#Headers]&amp;"]"),rowPointer3)="","",INDEX(INDIRECT("ALL["&amp;UNTANA7[#Headers]&amp;"]"),rowPointer3))</f>
        <v/>
      </c>
      <c r="R586" s="9" t="str">
        <f ca="1">IF(INDEX(INDIRECT("ALL["&amp;UNTANA7[#Headers]&amp;"]"),rowPointer3)="","",INDEX(INDIRECT("ALL["&amp;UNTANA7[#Headers]&amp;"]"),rowPointer3))</f>
        <v/>
      </c>
      <c r="S586" s="6" t="str">
        <f ca="1">IF(INDEX(INDIRECT("ALL["&amp;UNTANA7[#Headers]&amp;"]"),rowPointer3)="","",INDEX(INDIRECT("ALL["&amp;UNTANA7[#Headers]&amp;"]"),rowPointer3))</f>
        <v/>
      </c>
      <c r="T586" s="4" t="str">
        <f ca="1">IF(INDEX(INDIRECT("ALL["&amp;UNTANA7[#Headers]&amp;"]"),rowPointer3)="","",INDEX(INDIRECT("ALL["&amp;UNTANA7[#Headers]&amp;"]"),rowPointer3))</f>
        <v/>
      </c>
      <c r="U586" s="4" t="str">
        <f ca="1">IF(INDEX(INDIRECT("ALL["&amp;UNTANA7[#Headers]&amp;"]"),rowPointer3)="","",INDEX(INDIRECT("ALL["&amp;UNTANA7[#Headers]&amp;"]"),rowPointer3))</f>
        <v/>
      </c>
      <c r="V586" s="9" t="str">
        <f ca="1">IF(INDEX(INDIRECT("ALL["&amp;UNTANA7[#Headers]&amp;"]"),rowPointer3)="","",INDEX(INDIRECT("ALL["&amp;UNTANA7[#Headers]&amp;"]"),rowPointer3))</f>
        <v/>
      </c>
      <c r="W586" s="6" t="str">
        <f ca="1">IF(INDEX(INDIRECT("ALL["&amp;UNTANA7[#Headers]&amp;"]"),rowPointer3)="","",INDEX(INDIRECT("ALL["&amp;UNTANA7[#Headers]&amp;"]"),rowPointer3))</f>
        <v/>
      </c>
    </row>
    <row r="587" spans="1:23" x14ac:dyDescent="0.25">
      <c r="A587" s="7">
        <v>583</v>
      </c>
      <c r="D587" s="6">
        <f t="shared" si="9"/>
        <v>583</v>
      </c>
      <c r="E587" s="6">
        <f ca="1">INDEX(INDIRECT("ALL["&amp;UNTANA7[#Headers]&amp;"]"),rowPointer3)</f>
        <v>108</v>
      </c>
      <c r="F587" s="2" t="str">
        <f ca="1">INDEX(INDIRECT("ALL["&amp;UNTANA7[#Headers]&amp;"]"),rowPointer3)</f>
        <v/>
      </c>
      <c r="G587" s="6" t="str">
        <f ca="1">IF(INDEX(INDIRECT("ALL["&amp;UNTANA7[#Headers]&amp;"]"),rowPointer3)="","",INDEX(INDIRECT("ALL["&amp;UNTANA7[#Headers]&amp;"]"),rowPointer3))</f>
        <v>ATALI MAKMUR</v>
      </c>
      <c r="H587" s="6" t="str">
        <f ca="1">IF(INDEX(INDIRECT("ALL["&amp;UNTANA7[#Headers]&amp;"]"),rowPointer3)="","",INDEX(INDIRECT("ALL["&amp;UNTANA7[#Headers]&amp;"]"),rowPointer3))</f>
        <v>ARTO MORO</v>
      </c>
      <c r="I587" s="6" t="str">
        <f ca="1">IF(INDEX(INDIRECT("ALL["&amp;UNTANA7[#Headers]&amp;"]"),rowPointer3)="","",INDEX(INDIRECT("ALL["&amp;UNTANA7[#Headers]&amp;"]"),rowPointer3))</f>
        <v>SA230101014</v>
      </c>
      <c r="J587" s="6" t="str">
        <f ca="1">IF(INDEX(INDIRECT("ALL["&amp;UNTANA7[#Headers]&amp;"]"),rowPointer3)="","",INDEX(INDIRECT("ALL["&amp;UNTANA7[#Headers]&amp;"]"),rowPointer3))</f>
        <v/>
      </c>
      <c r="K587" s="2">
        <f ca="1">IF(INDEX(INDIRECT("ALL["&amp;UNTANA7[#Headers]&amp;"]"),rowPointer3)="","",INDEX(INDIRECT("ALL["&amp;UNTANA7[#Headers]&amp;"]"),rowPointer3))</f>
        <v>44943</v>
      </c>
      <c r="L587" s="6" t="str">
        <f ca="1">IF(INDEX(INDIRECT("ALL["&amp;UNTANA7[#Headers]&amp;"]"),rowPointer3)="","",INDEX(INDIRECT("ALL["&amp;UNTANA7[#Headers]&amp;"]"),rowPointer3))</f>
        <v/>
      </c>
      <c r="M587" s="6" t="str">
        <f ca="1">IF(INDEX(INDIRECT("ALL["&amp;UNTANA7[#Headers]&amp;"]"),rowPointer3)="","",INDEX(INDIRECT("ALL["&amp;UNTANA7[#Headers]&amp;"]"),rowPointer3))</f>
        <v>CORRECTION FLUID CF-S209A JK</v>
      </c>
      <c r="N587" s="6">
        <f ca="1">IF(INDEX(INDIRECT("ALL["&amp;UNTANA7[#Headers]&amp;"]"),rowPointer3)="","",INDEX(INDIRECT("ALL["&amp;UNTANA7[#Headers]&amp;"]"),rowPointer3))</f>
        <v>1</v>
      </c>
      <c r="O587" s="9">
        <f ca="1">IF(INDEX(INDIRECT("ALL["&amp;UNTANA7[#Headers]&amp;"]"),rowPointer3)="","",INDEX(INDIRECT("ALL["&amp;UNTANA7[#Headers]&amp;"]"),rowPointer3))</f>
        <v>36</v>
      </c>
      <c r="P587" s="6" t="str">
        <f ca="1">IF(INDEX(INDIRECT("ALL["&amp;UNTANA7[#Headers]&amp;"]"),rowPointer3)="","",INDEX(INDIRECT("ALL["&amp;UNTANA7[#Headers]&amp;"]"),rowPointer3))</f>
        <v>DZ</v>
      </c>
      <c r="Q587" s="9">
        <f ca="1">IF(INDEX(INDIRECT("ALL["&amp;UNTANA7[#Headers]&amp;"]"),rowPointer3)="","",INDEX(INDIRECT("ALL["&amp;UNTANA7[#Headers]&amp;"]"),rowPointer3))</f>
        <v>41400</v>
      </c>
      <c r="R587" s="9" t="str">
        <f ca="1">IF(INDEX(INDIRECT("ALL["&amp;UNTANA7[#Headers]&amp;"]"),rowPointer3)="","",INDEX(INDIRECT("ALL["&amp;UNTANA7[#Headers]&amp;"]"),rowPointer3))</f>
        <v/>
      </c>
      <c r="S587" s="6" t="str">
        <f ca="1">IF(INDEX(INDIRECT("ALL["&amp;UNTANA7[#Headers]&amp;"]"),rowPointer3)="","",INDEX(INDIRECT("ALL["&amp;UNTANA7[#Headers]&amp;"]"),rowPointer3))</f>
        <v>36 DZ</v>
      </c>
      <c r="T587" s="4">
        <f ca="1">IF(INDEX(INDIRECT("ALL["&amp;UNTANA7[#Headers]&amp;"]"),rowPointer3)="","",INDEX(INDIRECT("ALL["&amp;UNTANA7[#Headers]&amp;"]"),rowPointer3))</f>
        <v>0.125</v>
      </c>
      <c r="U587" s="4">
        <f ca="1">IF(INDEX(INDIRECT("ALL["&amp;UNTANA7[#Headers]&amp;"]"),rowPointer3)="","",INDEX(INDIRECT("ALL["&amp;UNTANA7[#Headers]&amp;"]"),rowPointer3))</f>
        <v>0.05</v>
      </c>
      <c r="V587" s="9" t="str">
        <f ca="1">IF(INDEX(INDIRECT("ALL["&amp;UNTANA7[#Headers]&amp;"]"),rowPointer3)="","",INDEX(INDIRECT("ALL["&amp;UNTANA7[#Headers]&amp;"]"),rowPointer3))</f>
        <v/>
      </c>
      <c r="W587" s="6" t="str">
        <f ca="1">IF(INDEX(INDIRECT("ALL["&amp;UNTANA7[#Headers]&amp;"]"),rowPointer3)="","",INDEX(INDIRECT("ALL["&amp;UNTANA7[#Headers]&amp;"]"),rowPointer3))</f>
        <v/>
      </c>
    </row>
    <row r="588" spans="1:23" x14ac:dyDescent="0.25">
      <c r="A588" s="7">
        <v>584</v>
      </c>
      <c r="D588" s="6">
        <f t="shared" si="9"/>
        <v>584</v>
      </c>
      <c r="E588" s="6" t="str">
        <f ca="1">INDEX(INDIRECT("ALL["&amp;UNTANA7[#Headers]&amp;"]"),rowPointer3)</f>
        <v/>
      </c>
      <c r="F588" s="2" t="str">
        <f ca="1">INDEX(INDIRECT("ALL["&amp;UNTANA7[#Headers]&amp;"]"),rowPointer3)</f>
        <v/>
      </c>
      <c r="G588" s="6" t="str">
        <f ca="1">IF(INDEX(INDIRECT("ALL["&amp;UNTANA7[#Headers]&amp;"]"),rowPointer3)="","",INDEX(INDIRECT("ALL["&amp;UNTANA7[#Headers]&amp;"]"),rowPointer3))</f>
        <v/>
      </c>
      <c r="H588" s="6" t="str">
        <f ca="1">IF(INDEX(INDIRECT("ALL["&amp;UNTANA7[#Headers]&amp;"]"),rowPointer3)="","",INDEX(INDIRECT("ALL["&amp;UNTANA7[#Headers]&amp;"]"),rowPointer3))</f>
        <v/>
      </c>
      <c r="I588" s="6" t="str">
        <f ca="1">IF(INDEX(INDIRECT("ALL["&amp;UNTANA7[#Headers]&amp;"]"),rowPointer3)="","",INDEX(INDIRECT("ALL["&amp;UNTANA7[#Headers]&amp;"]"),rowPointer3))</f>
        <v/>
      </c>
      <c r="J588" s="6" t="str">
        <f ca="1">IF(INDEX(INDIRECT("ALL["&amp;UNTANA7[#Headers]&amp;"]"),rowPointer3)="","",INDEX(INDIRECT("ALL["&amp;UNTANA7[#Headers]&amp;"]"),rowPointer3))</f>
        <v/>
      </c>
      <c r="K588" s="2" t="str">
        <f ca="1">IF(INDEX(INDIRECT("ALL["&amp;UNTANA7[#Headers]&amp;"]"),rowPointer3)="","",INDEX(INDIRECT("ALL["&amp;UNTANA7[#Headers]&amp;"]"),rowPointer3))</f>
        <v/>
      </c>
      <c r="L588" s="6" t="str">
        <f ca="1">IF(INDEX(INDIRECT("ALL["&amp;UNTANA7[#Headers]&amp;"]"),rowPointer3)="","",INDEX(INDIRECT("ALL["&amp;UNTANA7[#Headers]&amp;"]"),rowPointer3))</f>
        <v/>
      </c>
      <c r="M588" s="6" t="str">
        <f ca="1">IF(INDEX(INDIRECT("ALL["&amp;UNTANA7[#Headers]&amp;"]"),rowPointer3)="","",INDEX(INDIRECT("ALL["&amp;UNTANA7[#Headers]&amp;"]"),rowPointer3))</f>
        <v>COLOR PENCIL CP-24 PB JK</v>
      </c>
      <c r="N588" s="6">
        <f ca="1">IF(INDEX(INDIRECT("ALL["&amp;UNTANA7[#Headers]&amp;"]"),rowPointer3)="","",INDEX(INDIRECT("ALL["&amp;UNTANA7[#Headers]&amp;"]"),rowPointer3))</f>
        <v>1</v>
      </c>
      <c r="O588" s="9">
        <f ca="1">IF(INDEX(INDIRECT("ALL["&amp;UNTANA7[#Headers]&amp;"]"),rowPointer3)="","",INDEX(INDIRECT("ALL["&amp;UNTANA7[#Headers]&amp;"]"),rowPointer3))</f>
        <v>72</v>
      </c>
      <c r="P588" s="6" t="str">
        <f ca="1">IF(INDEX(INDIRECT("ALL["&amp;UNTANA7[#Headers]&amp;"]"),rowPointer3)="","",INDEX(INDIRECT("ALL["&amp;UNTANA7[#Headers]&amp;"]"),rowPointer3))</f>
        <v>SET</v>
      </c>
      <c r="Q588" s="9">
        <f ca="1">IF(INDEX(INDIRECT("ALL["&amp;UNTANA7[#Headers]&amp;"]"),rowPointer3)="","",INDEX(INDIRECT("ALL["&amp;UNTANA7[#Headers]&amp;"]"),rowPointer3))</f>
        <v>21200</v>
      </c>
      <c r="R588" s="9" t="str">
        <f ca="1">IF(INDEX(INDIRECT("ALL["&amp;UNTANA7[#Headers]&amp;"]"),rowPointer3)="","",INDEX(INDIRECT("ALL["&amp;UNTANA7[#Headers]&amp;"]"),rowPointer3))</f>
        <v/>
      </c>
      <c r="S588" s="6" t="str">
        <f ca="1">IF(INDEX(INDIRECT("ALL["&amp;UNTANA7[#Headers]&amp;"]"),rowPointer3)="","",INDEX(INDIRECT("ALL["&amp;UNTANA7[#Headers]&amp;"]"),rowPointer3))</f>
        <v>12 BOX X 6 SET</v>
      </c>
      <c r="T588" s="4">
        <f ca="1">IF(INDEX(INDIRECT("ALL["&amp;UNTANA7[#Headers]&amp;"]"),rowPointer3)="","",INDEX(INDIRECT("ALL["&amp;UNTANA7[#Headers]&amp;"]"),rowPointer3))</f>
        <v>0.125</v>
      </c>
      <c r="U588" s="4">
        <f ca="1">IF(INDEX(INDIRECT("ALL["&amp;UNTANA7[#Headers]&amp;"]"),rowPointer3)="","",INDEX(INDIRECT("ALL["&amp;UNTANA7[#Headers]&amp;"]"),rowPointer3))</f>
        <v>0.05</v>
      </c>
      <c r="V588" s="9" t="str">
        <f ca="1">IF(INDEX(INDIRECT("ALL["&amp;UNTANA7[#Headers]&amp;"]"),rowPointer3)="","",INDEX(INDIRECT("ALL["&amp;UNTANA7[#Headers]&amp;"]"),rowPointer3))</f>
        <v/>
      </c>
      <c r="W588" s="6" t="str">
        <f ca="1">IF(INDEX(INDIRECT("ALL["&amp;UNTANA7[#Headers]&amp;"]"),rowPointer3)="","",INDEX(INDIRECT("ALL["&amp;UNTANA7[#Headers]&amp;"]"),rowPointer3))</f>
        <v/>
      </c>
    </row>
    <row r="589" spans="1:23" x14ac:dyDescent="0.25">
      <c r="A589" s="7">
        <v>585</v>
      </c>
      <c r="D589" s="6">
        <f t="shared" si="9"/>
        <v>585</v>
      </c>
      <c r="E589" s="6" t="str">
        <f ca="1">INDEX(INDIRECT("ALL["&amp;UNTANA7[#Headers]&amp;"]"),rowPointer3)</f>
        <v/>
      </c>
      <c r="F589" s="2" t="str">
        <f ca="1">INDEX(INDIRECT("ALL["&amp;UNTANA7[#Headers]&amp;"]"),rowPointer3)</f>
        <v/>
      </c>
      <c r="G589" s="6" t="str">
        <f ca="1">IF(INDEX(INDIRECT("ALL["&amp;UNTANA7[#Headers]&amp;"]"),rowPointer3)="","",INDEX(INDIRECT("ALL["&amp;UNTANA7[#Headers]&amp;"]"),rowPointer3))</f>
        <v/>
      </c>
      <c r="H589" s="6" t="str">
        <f ca="1">IF(INDEX(INDIRECT("ALL["&amp;UNTANA7[#Headers]&amp;"]"),rowPointer3)="","",INDEX(INDIRECT("ALL["&amp;UNTANA7[#Headers]&amp;"]"),rowPointer3))</f>
        <v/>
      </c>
      <c r="I589" s="6" t="str">
        <f ca="1">IF(INDEX(INDIRECT("ALL["&amp;UNTANA7[#Headers]&amp;"]"),rowPointer3)="","",INDEX(INDIRECT("ALL["&amp;UNTANA7[#Headers]&amp;"]"),rowPointer3))</f>
        <v/>
      </c>
      <c r="J589" s="6" t="str">
        <f ca="1">IF(INDEX(INDIRECT("ALL["&amp;UNTANA7[#Headers]&amp;"]"),rowPointer3)="","",INDEX(INDIRECT("ALL["&amp;UNTANA7[#Headers]&amp;"]"),rowPointer3))</f>
        <v/>
      </c>
      <c r="K589" s="2" t="str">
        <f ca="1">IF(INDEX(INDIRECT("ALL["&amp;UNTANA7[#Headers]&amp;"]"),rowPointer3)="","",INDEX(INDIRECT("ALL["&amp;UNTANA7[#Headers]&amp;"]"),rowPointer3))</f>
        <v/>
      </c>
      <c r="L589" s="6" t="str">
        <f ca="1">IF(INDEX(INDIRECT("ALL["&amp;UNTANA7[#Headers]&amp;"]"),rowPointer3)="","",INDEX(INDIRECT("ALL["&amp;UNTANA7[#Headers]&amp;"]"),rowPointer3))</f>
        <v/>
      </c>
      <c r="M589" s="6" t="str">
        <f ca="1">IF(INDEX(INDIRECT("ALL["&amp;UNTANA7[#Headers]&amp;"]"),rowPointer3)="","",INDEX(INDIRECT("ALL["&amp;UNTANA7[#Headers]&amp;"]"),rowPointer3))</f>
        <v>LABEL LB-2RL (1 BARIS) JK</v>
      </c>
      <c r="N589" s="6">
        <f ca="1">IF(INDEX(INDIRECT("ALL["&amp;UNTANA7[#Headers]&amp;"]"),rowPointer3)="","",INDEX(INDIRECT("ALL["&amp;UNTANA7[#Headers]&amp;"]"),rowPointer3))</f>
        <v>2</v>
      </c>
      <c r="O589" s="9">
        <f ca="1">IF(INDEX(INDIRECT("ALL["&amp;UNTANA7[#Headers]&amp;"]"),rowPointer3)="","",INDEX(INDIRECT("ALL["&amp;UNTANA7[#Headers]&amp;"]"),rowPointer3))</f>
        <v>2000</v>
      </c>
      <c r="P589" s="6" t="str">
        <f ca="1">IF(INDEX(INDIRECT("ALL["&amp;UNTANA7[#Headers]&amp;"]"),rowPointer3)="","",INDEX(INDIRECT("ALL["&amp;UNTANA7[#Headers]&amp;"]"),rowPointer3))</f>
        <v>ROL</v>
      </c>
      <c r="Q589" s="9">
        <f ca="1">IF(INDEX(INDIRECT("ALL["&amp;UNTANA7[#Headers]&amp;"]"),rowPointer3)="","",INDEX(INDIRECT("ALL["&amp;UNTANA7[#Headers]&amp;"]"),rowPointer3))</f>
        <v>2050</v>
      </c>
      <c r="R589" s="9" t="str">
        <f ca="1">IF(INDEX(INDIRECT("ALL["&amp;UNTANA7[#Headers]&amp;"]"),rowPointer3)="","",INDEX(INDIRECT("ALL["&amp;UNTANA7[#Headers]&amp;"]"),rowPointer3))</f>
        <v/>
      </c>
      <c r="S589" s="6" t="str">
        <f ca="1">IF(INDEX(INDIRECT("ALL["&amp;UNTANA7[#Headers]&amp;"]"),rowPointer3)="","",INDEX(INDIRECT("ALL["&amp;UNTANA7[#Headers]&amp;"]"),rowPointer3))</f>
        <v>100 PAK X 10 ROL</v>
      </c>
      <c r="T589" s="4">
        <f ca="1">IF(INDEX(INDIRECT("ALL["&amp;UNTANA7[#Headers]&amp;"]"),rowPointer3)="","",INDEX(INDIRECT("ALL["&amp;UNTANA7[#Headers]&amp;"]"),rowPointer3))</f>
        <v>0.125</v>
      </c>
      <c r="U589" s="4">
        <f ca="1">IF(INDEX(INDIRECT("ALL["&amp;UNTANA7[#Headers]&amp;"]"),rowPointer3)="","",INDEX(INDIRECT("ALL["&amp;UNTANA7[#Headers]&amp;"]"),rowPointer3))</f>
        <v>0.05</v>
      </c>
      <c r="V589" s="9" t="str">
        <f ca="1">IF(INDEX(INDIRECT("ALL["&amp;UNTANA7[#Headers]&amp;"]"),rowPointer3)="","",INDEX(INDIRECT("ALL["&amp;UNTANA7[#Headers]&amp;"]"),rowPointer3))</f>
        <v/>
      </c>
      <c r="W589" s="6" t="str">
        <f ca="1">IF(INDEX(INDIRECT("ALL["&amp;UNTANA7[#Headers]&amp;"]"),rowPointer3)="","",INDEX(INDIRECT("ALL["&amp;UNTANA7[#Headers]&amp;"]"),rowPointer3))</f>
        <v/>
      </c>
    </row>
    <row r="590" spans="1:23" x14ac:dyDescent="0.25">
      <c r="A590" s="7">
        <v>586</v>
      </c>
      <c r="D590" s="6">
        <f t="shared" si="9"/>
        <v>586</v>
      </c>
      <c r="E590" s="6" t="str">
        <f ca="1">INDEX(INDIRECT("ALL["&amp;UNTANA7[#Headers]&amp;"]"),rowPointer3)</f>
        <v/>
      </c>
      <c r="F590" s="2" t="str">
        <f ca="1">INDEX(INDIRECT("ALL["&amp;UNTANA7[#Headers]&amp;"]"),rowPointer3)</f>
        <v/>
      </c>
      <c r="G590" s="6" t="str">
        <f ca="1">IF(INDEX(INDIRECT("ALL["&amp;UNTANA7[#Headers]&amp;"]"),rowPointer3)="","",INDEX(INDIRECT("ALL["&amp;UNTANA7[#Headers]&amp;"]"),rowPointer3))</f>
        <v/>
      </c>
      <c r="H590" s="6" t="str">
        <f ca="1">IF(INDEX(INDIRECT("ALL["&amp;UNTANA7[#Headers]&amp;"]"),rowPointer3)="","",INDEX(INDIRECT("ALL["&amp;UNTANA7[#Headers]&amp;"]"),rowPointer3))</f>
        <v/>
      </c>
      <c r="I590" s="6" t="str">
        <f ca="1">IF(INDEX(INDIRECT("ALL["&amp;UNTANA7[#Headers]&amp;"]"),rowPointer3)="","",INDEX(INDIRECT("ALL["&amp;UNTANA7[#Headers]&amp;"]"),rowPointer3))</f>
        <v/>
      </c>
      <c r="J590" s="6" t="str">
        <f ca="1">IF(INDEX(INDIRECT("ALL["&amp;UNTANA7[#Headers]&amp;"]"),rowPointer3)="","",INDEX(INDIRECT("ALL["&amp;UNTANA7[#Headers]&amp;"]"),rowPointer3))</f>
        <v/>
      </c>
      <c r="K590" s="2" t="str">
        <f ca="1">IF(INDEX(INDIRECT("ALL["&amp;UNTANA7[#Headers]&amp;"]"),rowPointer3)="","",INDEX(INDIRECT("ALL["&amp;UNTANA7[#Headers]&amp;"]"),rowPointer3))</f>
        <v/>
      </c>
      <c r="L590" s="6" t="str">
        <f ca="1">IF(INDEX(INDIRECT("ALL["&amp;UNTANA7[#Headers]&amp;"]"),rowPointer3)="","",INDEX(INDIRECT("ALL["&amp;UNTANA7[#Headers]&amp;"]"),rowPointer3))</f>
        <v/>
      </c>
      <c r="M590" s="6" t="str">
        <f ca="1">IF(INDEX(INDIRECT("ALL["&amp;UNTANA7[#Headers]&amp;"]"),rowPointer3)="","",INDEX(INDIRECT("ALL["&amp;UNTANA7[#Headers]&amp;"]"),rowPointer3))</f>
        <v>MECH PENCIL MP-21 JK</v>
      </c>
      <c r="N590" s="6">
        <f ca="1">IF(INDEX(INDIRECT("ALL["&amp;UNTANA7[#Headers]&amp;"]"),rowPointer3)="","",INDEX(INDIRECT("ALL["&amp;UNTANA7[#Headers]&amp;"]"),rowPointer3))</f>
        <v>1</v>
      </c>
      <c r="O590" s="9">
        <f ca="1">IF(INDEX(INDIRECT("ALL["&amp;UNTANA7[#Headers]&amp;"]"),rowPointer3)="","",INDEX(INDIRECT("ALL["&amp;UNTANA7[#Headers]&amp;"]"),rowPointer3))</f>
        <v>144</v>
      </c>
      <c r="P590" s="6" t="str">
        <f ca="1">IF(INDEX(INDIRECT("ALL["&amp;UNTANA7[#Headers]&amp;"]"),rowPointer3)="","",INDEX(INDIRECT("ALL["&amp;UNTANA7[#Headers]&amp;"]"),rowPointer3))</f>
        <v>DZ</v>
      </c>
      <c r="Q590" s="9">
        <f ca="1">IF(INDEX(INDIRECT("ALL["&amp;UNTANA7[#Headers]&amp;"]"),rowPointer3)="","",INDEX(INDIRECT("ALL["&amp;UNTANA7[#Headers]&amp;"]"),rowPointer3))</f>
        <v>40800</v>
      </c>
      <c r="R590" s="9" t="str">
        <f ca="1">IF(INDEX(INDIRECT("ALL["&amp;UNTANA7[#Headers]&amp;"]"),rowPointer3)="","",INDEX(INDIRECT("ALL["&amp;UNTANA7[#Headers]&amp;"]"),rowPointer3))</f>
        <v/>
      </c>
      <c r="S590" s="6" t="str">
        <f ca="1">IF(INDEX(INDIRECT("ALL["&amp;UNTANA7[#Headers]&amp;"]"),rowPointer3)="","",INDEX(INDIRECT("ALL["&amp;UNTANA7[#Headers]&amp;"]"),rowPointer3))</f>
        <v>144 DZ</v>
      </c>
      <c r="T590" s="4">
        <f ca="1">IF(INDEX(INDIRECT("ALL["&amp;UNTANA7[#Headers]&amp;"]"),rowPointer3)="","",INDEX(INDIRECT("ALL["&amp;UNTANA7[#Headers]&amp;"]"),rowPointer3))</f>
        <v>0.125</v>
      </c>
      <c r="U590" s="4">
        <f ca="1">IF(INDEX(INDIRECT("ALL["&amp;UNTANA7[#Headers]&amp;"]"),rowPointer3)="","",INDEX(INDIRECT("ALL["&amp;UNTANA7[#Headers]&amp;"]"),rowPointer3))</f>
        <v>0.05</v>
      </c>
      <c r="V590" s="9" t="str">
        <f ca="1">IF(INDEX(INDIRECT("ALL["&amp;UNTANA7[#Headers]&amp;"]"),rowPointer3)="","",INDEX(INDIRECT("ALL["&amp;UNTANA7[#Headers]&amp;"]"),rowPointer3))</f>
        <v/>
      </c>
      <c r="W590" s="6" t="str">
        <f ca="1">IF(INDEX(INDIRECT("ALL["&amp;UNTANA7[#Headers]&amp;"]"),rowPointer3)="","",INDEX(INDIRECT("ALL["&amp;UNTANA7[#Headers]&amp;"]"),rowPointer3))</f>
        <v/>
      </c>
    </row>
    <row r="591" spans="1:23" x14ac:dyDescent="0.25">
      <c r="A591" s="7">
        <v>587</v>
      </c>
      <c r="D591" s="6">
        <f t="shared" si="9"/>
        <v>587</v>
      </c>
      <c r="E591" s="6" t="str">
        <f ca="1">INDEX(INDIRECT("ALL["&amp;UNTANA7[#Headers]&amp;"]"),rowPointer3)</f>
        <v/>
      </c>
      <c r="F591" s="2" t="str">
        <f ca="1">INDEX(INDIRECT("ALL["&amp;UNTANA7[#Headers]&amp;"]"),rowPointer3)</f>
        <v/>
      </c>
      <c r="G591" s="6" t="str">
        <f ca="1">IF(INDEX(INDIRECT("ALL["&amp;UNTANA7[#Headers]&amp;"]"),rowPointer3)="","",INDEX(INDIRECT("ALL["&amp;UNTANA7[#Headers]&amp;"]"),rowPointer3))</f>
        <v/>
      </c>
      <c r="H591" s="6" t="str">
        <f ca="1">IF(INDEX(INDIRECT("ALL["&amp;UNTANA7[#Headers]&amp;"]"),rowPointer3)="","",INDEX(INDIRECT("ALL["&amp;UNTANA7[#Headers]&amp;"]"),rowPointer3))</f>
        <v/>
      </c>
      <c r="I591" s="6" t="str">
        <f ca="1">IF(INDEX(INDIRECT("ALL["&amp;UNTANA7[#Headers]&amp;"]"),rowPointer3)="","",INDEX(INDIRECT("ALL["&amp;UNTANA7[#Headers]&amp;"]"),rowPointer3))</f>
        <v/>
      </c>
      <c r="J591" s="6" t="str">
        <f ca="1">IF(INDEX(INDIRECT("ALL["&amp;UNTANA7[#Headers]&amp;"]"),rowPointer3)="","",INDEX(INDIRECT("ALL["&amp;UNTANA7[#Headers]&amp;"]"),rowPointer3))</f>
        <v/>
      </c>
      <c r="K591" s="2" t="str">
        <f ca="1">IF(INDEX(INDIRECT("ALL["&amp;UNTANA7[#Headers]&amp;"]"),rowPointer3)="","",INDEX(INDIRECT("ALL["&amp;UNTANA7[#Headers]&amp;"]"),rowPointer3))</f>
        <v/>
      </c>
      <c r="L591" s="6" t="str">
        <f ca="1">IF(INDEX(INDIRECT("ALL["&amp;UNTANA7[#Headers]&amp;"]"),rowPointer3)="","",INDEX(INDIRECT("ALL["&amp;UNTANA7[#Headers]&amp;"]"),rowPointer3))</f>
        <v/>
      </c>
      <c r="M591" s="6" t="str">
        <f ca="1">IF(INDEX(INDIRECT("ALL["&amp;UNTANA7[#Headers]&amp;"]"),rowPointer3)="","",INDEX(INDIRECT("ALL["&amp;UNTANA7[#Headers]&amp;"]"),rowPointer3))</f>
        <v>SHARPENER B-23 JK</v>
      </c>
      <c r="N591" s="6">
        <f ca="1">IF(INDEX(INDIRECT("ALL["&amp;UNTANA7[#Headers]&amp;"]"),rowPointer3)="","",INDEX(INDIRECT("ALL["&amp;UNTANA7[#Headers]&amp;"]"),rowPointer3))</f>
        <v>1</v>
      </c>
      <c r="O591" s="9">
        <f ca="1">IF(INDEX(INDIRECT("ALL["&amp;UNTANA7[#Headers]&amp;"]"),rowPointer3)="","",INDEX(INDIRECT("ALL["&amp;UNTANA7[#Headers]&amp;"]"),rowPointer3))</f>
        <v>60</v>
      </c>
      <c r="P591" s="6" t="str">
        <f ca="1">IF(INDEX(INDIRECT("ALL["&amp;UNTANA7[#Headers]&amp;"]"),rowPointer3)="","",INDEX(INDIRECT("ALL["&amp;UNTANA7[#Headers]&amp;"]"),rowPointer3))</f>
        <v>BOX</v>
      </c>
      <c r="Q591" s="9">
        <f ca="1">IF(INDEX(INDIRECT("ALL["&amp;UNTANA7[#Headers]&amp;"]"),rowPointer3)="","",INDEX(INDIRECT("ALL["&amp;UNTANA7[#Headers]&amp;"]"),rowPointer3))</f>
        <v>22200</v>
      </c>
      <c r="R591" s="9" t="str">
        <f ca="1">IF(INDEX(INDIRECT("ALL["&amp;UNTANA7[#Headers]&amp;"]"),rowPointer3)="","",INDEX(INDIRECT("ALL["&amp;UNTANA7[#Headers]&amp;"]"),rowPointer3))</f>
        <v/>
      </c>
      <c r="S591" s="6" t="str">
        <f ca="1">IF(INDEX(INDIRECT("ALL["&amp;UNTANA7[#Headers]&amp;"]"),rowPointer3)="","",INDEX(INDIRECT("ALL["&amp;UNTANA7[#Headers]&amp;"]"),rowPointer3))</f>
        <v>60 BOX X 12 PCS</v>
      </c>
      <c r="T591" s="4">
        <f ca="1">IF(INDEX(INDIRECT("ALL["&amp;UNTANA7[#Headers]&amp;"]"),rowPointer3)="","",INDEX(INDIRECT("ALL["&amp;UNTANA7[#Headers]&amp;"]"),rowPointer3))</f>
        <v>0.125</v>
      </c>
      <c r="U591" s="4">
        <f ca="1">IF(INDEX(INDIRECT("ALL["&amp;UNTANA7[#Headers]&amp;"]"),rowPointer3)="","",INDEX(INDIRECT("ALL["&amp;UNTANA7[#Headers]&amp;"]"),rowPointer3))</f>
        <v>0.05</v>
      </c>
      <c r="V591" s="9" t="str">
        <f ca="1">IF(INDEX(INDIRECT("ALL["&amp;UNTANA7[#Headers]&amp;"]"),rowPointer3)="","",INDEX(INDIRECT("ALL["&amp;UNTANA7[#Headers]&amp;"]"),rowPointer3))</f>
        <v/>
      </c>
      <c r="W591" s="6" t="str">
        <f ca="1">IF(INDEX(INDIRECT("ALL["&amp;UNTANA7[#Headers]&amp;"]"),rowPointer3)="","",INDEX(INDIRECT("ALL["&amp;UNTANA7[#Headers]&amp;"]"),rowPointer3))</f>
        <v/>
      </c>
    </row>
    <row r="592" spans="1:23" x14ac:dyDescent="0.25">
      <c r="A592" s="7">
        <v>588</v>
      </c>
      <c r="D592" s="6">
        <f t="shared" si="9"/>
        <v>588</v>
      </c>
      <c r="E592" s="6" t="str">
        <f ca="1">INDEX(INDIRECT("ALL["&amp;UNTANA7[#Headers]&amp;"]"),rowPointer3)</f>
        <v/>
      </c>
      <c r="F592" s="2" t="str">
        <f ca="1">INDEX(INDIRECT("ALL["&amp;UNTANA7[#Headers]&amp;"]"),rowPointer3)</f>
        <v/>
      </c>
      <c r="G592" s="6" t="str">
        <f ca="1">IF(INDEX(INDIRECT("ALL["&amp;UNTANA7[#Headers]&amp;"]"),rowPointer3)="","",INDEX(INDIRECT("ALL["&amp;UNTANA7[#Headers]&amp;"]"),rowPointer3))</f>
        <v/>
      </c>
      <c r="H592" s="6" t="str">
        <f ca="1">IF(INDEX(INDIRECT("ALL["&amp;UNTANA7[#Headers]&amp;"]"),rowPointer3)="","",INDEX(INDIRECT("ALL["&amp;UNTANA7[#Headers]&amp;"]"),rowPointer3))</f>
        <v/>
      </c>
      <c r="I592" s="6" t="str">
        <f ca="1">IF(INDEX(INDIRECT("ALL["&amp;UNTANA7[#Headers]&amp;"]"),rowPointer3)="","",INDEX(INDIRECT("ALL["&amp;UNTANA7[#Headers]&amp;"]"),rowPointer3))</f>
        <v/>
      </c>
      <c r="J592" s="6" t="str">
        <f ca="1">IF(INDEX(INDIRECT("ALL["&amp;UNTANA7[#Headers]&amp;"]"),rowPointer3)="","",INDEX(INDIRECT("ALL["&amp;UNTANA7[#Headers]&amp;"]"),rowPointer3))</f>
        <v/>
      </c>
      <c r="K592" s="2" t="str">
        <f ca="1">IF(INDEX(INDIRECT("ALL["&amp;UNTANA7[#Headers]&amp;"]"),rowPointer3)="","",INDEX(INDIRECT("ALL["&amp;UNTANA7[#Headers]&amp;"]"),rowPointer3))</f>
        <v/>
      </c>
      <c r="L592" s="6" t="str">
        <f ca="1">IF(INDEX(INDIRECT("ALL["&amp;UNTANA7[#Headers]&amp;"]"),rowPointer3)="","",INDEX(INDIRECT("ALL["&amp;UNTANA7[#Headers]&amp;"]"),rowPointer3))</f>
        <v/>
      </c>
      <c r="M592" s="6" t="str">
        <f ca="1">IF(INDEX(INDIRECT("ALL["&amp;UNTANA7[#Headers]&amp;"]"),rowPointer3)="","",INDEX(INDIRECT("ALL["&amp;UNTANA7[#Headers]&amp;"]"),rowPointer3))</f>
        <v/>
      </c>
      <c r="N592" s="6" t="str">
        <f ca="1">IF(INDEX(INDIRECT("ALL["&amp;UNTANA7[#Headers]&amp;"]"),rowPointer3)="","",INDEX(INDIRECT("ALL["&amp;UNTANA7[#Headers]&amp;"]"),rowPointer3))</f>
        <v/>
      </c>
      <c r="O592" s="9" t="str">
        <f ca="1">IF(INDEX(INDIRECT("ALL["&amp;UNTANA7[#Headers]&amp;"]"),rowPointer3)="","",INDEX(INDIRECT("ALL["&amp;UNTANA7[#Headers]&amp;"]"),rowPointer3))</f>
        <v/>
      </c>
      <c r="P592" s="6" t="str">
        <f ca="1">IF(INDEX(INDIRECT("ALL["&amp;UNTANA7[#Headers]&amp;"]"),rowPointer3)="","",INDEX(INDIRECT("ALL["&amp;UNTANA7[#Headers]&amp;"]"),rowPointer3))</f>
        <v/>
      </c>
      <c r="Q592" s="9" t="str">
        <f ca="1">IF(INDEX(INDIRECT("ALL["&amp;UNTANA7[#Headers]&amp;"]"),rowPointer3)="","",INDEX(INDIRECT("ALL["&amp;UNTANA7[#Headers]&amp;"]"),rowPointer3))</f>
        <v/>
      </c>
      <c r="R592" s="9" t="str">
        <f ca="1">IF(INDEX(INDIRECT("ALL["&amp;UNTANA7[#Headers]&amp;"]"),rowPointer3)="","",INDEX(INDIRECT("ALL["&amp;UNTANA7[#Headers]&amp;"]"),rowPointer3))</f>
        <v/>
      </c>
      <c r="S592" s="6" t="str">
        <f ca="1">IF(INDEX(INDIRECT("ALL["&amp;UNTANA7[#Headers]&amp;"]"),rowPointer3)="","",INDEX(INDIRECT("ALL["&amp;UNTANA7[#Headers]&amp;"]"),rowPointer3))</f>
        <v/>
      </c>
      <c r="T592" s="4" t="str">
        <f ca="1">IF(INDEX(INDIRECT("ALL["&amp;UNTANA7[#Headers]&amp;"]"),rowPointer3)="","",INDEX(INDIRECT("ALL["&amp;UNTANA7[#Headers]&amp;"]"),rowPointer3))</f>
        <v/>
      </c>
      <c r="U592" s="4" t="str">
        <f ca="1">IF(INDEX(INDIRECT("ALL["&amp;UNTANA7[#Headers]&amp;"]"),rowPointer3)="","",INDEX(INDIRECT("ALL["&amp;UNTANA7[#Headers]&amp;"]"),rowPointer3))</f>
        <v/>
      </c>
      <c r="V592" s="9" t="str">
        <f ca="1">IF(INDEX(INDIRECT("ALL["&amp;UNTANA7[#Headers]&amp;"]"),rowPointer3)="","",INDEX(INDIRECT("ALL["&amp;UNTANA7[#Headers]&amp;"]"),rowPointer3))</f>
        <v/>
      </c>
      <c r="W592" s="6" t="str">
        <f ca="1">IF(INDEX(INDIRECT("ALL["&amp;UNTANA7[#Headers]&amp;"]"),rowPointer3)="","",INDEX(INDIRECT("ALL["&amp;UNTANA7[#Headers]&amp;"]"),rowPointer3))</f>
        <v/>
      </c>
    </row>
    <row r="593" spans="1:23" x14ac:dyDescent="0.25">
      <c r="A593" s="7">
        <v>589</v>
      </c>
      <c r="D593" s="6">
        <f t="shared" si="9"/>
        <v>589</v>
      </c>
      <c r="E593" s="6">
        <f ca="1">INDEX(INDIRECT("ALL["&amp;UNTANA7[#Headers]&amp;"]"),rowPointer3)</f>
        <v>109</v>
      </c>
      <c r="F593" s="2" t="str">
        <f ca="1">INDEX(INDIRECT("ALL["&amp;UNTANA7[#Headers]&amp;"]"),rowPointer3)</f>
        <v/>
      </c>
      <c r="G593" s="6" t="str">
        <f ca="1">IF(INDEX(INDIRECT("ALL["&amp;UNTANA7[#Headers]&amp;"]"),rowPointer3)="","",INDEX(INDIRECT("ALL["&amp;UNTANA7[#Headers]&amp;"]"),rowPointer3))</f>
        <v>KALINDO SUKSES</v>
      </c>
      <c r="H593" s="6" t="str">
        <f ca="1">IF(INDEX(INDIRECT("ALL["&amp;UNTANA7[#Headers]&amp;"]"),rowPointer3)="","",INDEX(INDIRECT("ALL["&amp;UNTANA7[#Headers]&amp;"]"),rowPointer3))</f>
        <v>ARTO MORO</v>
      </c>
      <c r="I593" s="6" t="str">
        <f ca="1">IF(INDEX(INDIRECT("ALL["&amp;UNTANA7[#Headers]&amp;"]"),rowPointer3)="","",INDEX(INDIRECT("ALL["&amp;UNTANA7[#Headers]&amp;"]"),rowPointer3))</f>
        <v>SN23010172</v>
      </c>
      <c r="J593" s="6" t="str">
        <f ca="1">IF(INDEX(INDIRECT("ALL["&amp;UNTANA7[#Headers]&amp;"]"),rowPointer3)="","",INDEX(INDIRECT("ALL["&amp;UNTANA7[#Headers]&amp;"]"),rowPointer3))</f>
        <v/>
      </c>
      <c r="K593" s="2">
        <f ca="1">IF(INDEX(INDIRECT("ALL["&amp;UNTANA7[#Headers]&amp;"]"),rowPointer3)="","",INDEX(INDIRECT("ALL["&amp;UNTANA7[#Headers]&amp;"]"),rowPointer3))</f>
        <v>44943</v>
      </c>
      <c r="L593" s="6" t="str">
        <f ca="1">IF(INDEX(INDIRECT("ALL["&amp;UNTANA7[#Headers]&amp;"]"),rowPointer3)="","",INDEX(INDIRECT("ALL["&amp;UNTANA7[#Headers]&amp;"]"),rowPointer3))</f>
        <v/>
      </c>
      <c r="M593" s="6" t="str">
        <f ca="1">IF(INDEX(INDIRECT("ALL["&amp;UNTANA7[#Headers]&amp;"]"),rowPointer3)="","",INDEX(INDIRECT("ALL["&amp;UNTANA7[#Headers]&amp;"]"),rowPointer3))</f>
        <v>CALCULATOR JOYKO CC-8CO BLUE</v>
      </c>
      <c r="N593" s="6" t="str">
        <f ca="1">IF(INDEX(INDIRECT("ALL["&amp;UNTANA7[#Headers]&amp;"]"),rowPointer3)="","",INDEX(INDIRECT("ALL["&amp;UNTANA7[#Headers]&amp;"]"),rowPointer3))</f>
        <v/>
      </c>
      <c r="O593" s="9">
        <f ca="1">IF(INDEX(INDIRECT("ALL["&amp;UNTANA7[#Headers]&amp;"]"),rowPointer3)="","",INDEX(INDIRECT("ALL["&amp;UNTANA7[#Headers]&amp;"]"),rowPointer3))</f>
        <v>40</v>
      </c>
      <c r="P593" s="6" t="str">
        <f ca="1">IF(INDEX(INDIRECT("ALL["&amp;UNTANA7[#Headers]&amp;"]"),rowPointer3)="","",INDEX(INDIRECT("ALL["&amp;UNTANA7[#Headers]&amp;"]"),rowPointer3))</f>
        <v>PCS</v>
      </c>
      <c r="Q593" s="9">
        <f ca="1">IF(INDEX(INDIRECT("ALL["&amp;UNTANA7[#Headers]&amp;"]"),rowPointer3)="","",INDEX(INDIRECT("ALL["&amp;UNTANA7[#Headers]&amp;"]"),rowPointer3))</f>
        <v>47000</v>
      </c>
      <c r="R593" s="9" t="str">
        <f ca="1">IF(INDEX(INDIRECT("ALL["&amp;UNTANA7[#Headers]&amp;"]"),rowPointer3)="","",INDEX(INDIRECT("ALL["&amp;UNTANA7[#Headers]&amp;"]"),rowPointer3))</f>
        <v/>
      </c>
      <c r="S593" s="6" t="str">
        <f ca="1">IF(INDEX(INDIRECT("ALL["&amp;UNTANA7[#Headers]&amp;"]"),rowPointer3)="","",INDEX(INDIRECT("ALL["&amp;UNTANA7[#Headers]&amp;"]"),rowPointer3))</f>
        <v>6 BOX X 20 PCS</v>
      </c>
      <c r="T593" s="4">
        <f ca="1">IF(INDEX(INDIRECT("ALL["&amp;UNTANA7[#Headers]&amp;"]"),rowPointer3)="","",INDEX(INDIRECT("ALL["&amp;UNTANA7[#Headers]&amp;"]"),rowPointer3))</f>
        <v>0.125</v>
      </c>
      <c r="U593" s="4">
        <f ca="1">IF(INDEX(INDIRECT("ALL["&amp;UNTANA7[#Headers]&amp;"]"),rowPointer3)="","",INDEX(INDIRECT("ALL["&amp;UNTANA7[#Headers]&amp;"]"),rowPointer3))</f>
        <v>0.05</v>
      </c>
      <c r="V593" s="9" t="str">
        <f ca="1">IF(INDEX(INDIRECT("ALL["&amp;UNTANA7[#Headers]&amp;"]"),rowPointer3)="","",INDEX(INDIRECT("ALL["&amp;UNTANA7[#Headers]&amp;"]"),rowPointer3))</f>
        <v/>
      </c>
      <c r="W593" s="6" t="str">
        <f ca="1">IF(INDEX(INDIRECT("ALL["&amp;UNTANA7[#Headers]&amp;"]"),rowPointer3)="","",INDEX(INDIRECT("ALL["&amp;UNTANA7[#Headers]&amp;"]"),rowPointer3))</f>
        <v/>
      </c>
    </row>
    <row r="594" spans="1:23" x14ac:dyDescent="0.25">
      <c r="A594" s="7">
        <v>590</v>
      </c>
      <c r="D594" s="6">
        <f t="shared" si="9"/>
        <v>590</v>
      </c>
      <c r="E594" s="6" t="str">
        <f ca="1">INDEX(INDIRECT("ALL["&amp;UNTANA7[#Headers]&amp;"]"),rowPointer3)</f>
        <v/>
      </c>
      <c r="F594" s="2" t="str">
        <f ca="1">INDEX(INDIRECT("ALL["&amp;UNTANA7[#Headers]&amp;"]"),rowPointer3)</f>
        <v/>
      </c>
      <c r="G594" s="6" t="str">
        <f ca="1">IF(INDEX(INDIRECT("ALL["&amp;UNTANA7[#Headers]&amp;"]"),rowPointer3)="","",INDEX(INDIRECT("ALL["&amp;UNTANA7[#Headers]&amp;"]"),rowPointer3))</f>
        <v/>
      </c>
      <c r="H594" s="6" t="str">
        <f ca="1">IF(INDEX(INDIRECT("ALL["&amp;UNTANA7[#Headers]&amp;"]"),rowPointer3)="","",INDEX(INDIRECT("ALL["&amp;UNTANA7[#Headers]&amp;"]"),rowPointer3))</f>
        <v/>
      </c>
      <c r="I594" s="6" t="str">
        <f ca="1">IF(INDEX(INDIRECT("ALL["&amp;UNTANA7[#Headers]&amp;"]"),rowPointer3)="","",INDEX(INDIRECT("ALL["&amp;UNTANA7[#Headers]&amp;"]"),rowPointer3))</f>
        <v/>
      </c>
      <c r="J594" s="6" t="str">
        <f ca="1">IF(INDEX(INDIRECT("ALL["&amp;UNTANA7[#Headers]&amp;"]"),rowPointer3)="","",INDEX(INDIRECT("ALL["&amp;UNTANA7[#Headers]&amp;"]"),rowPointer3))</f>
        <v/>
      </c>
      <c r="K594" s="2" t="str">
        <f ca="1">IF(INDEX(INDIRECT("ALL["&amp;UNTANA7[#Headers]&amp;"]"),rowPointer3)="","",INDEX(INDIRECT("ALL["&amp;UNTANA7[#Headers]&amp;"]"),rowPointer3))</f>
        <v/>
      </c>
      <c r="L594" s="6" t="str">
        <f ca="1">IF(INDEX(INDIRECT("ALL["&amp;UNTANA7[#Headers]&amp;"]"),rowPointer3)="","",INDEX(INDIRECT("ALL["&amp;UNTANA7[#Headers]&amp;"]"),rowPointer3))</f>
        <v/>
      </c>
      <c r="M594" s="6" t="str">
        <f ca="1">IF(INDEX(INDIRECT("ALL["&amp;UNTANA7[#Headers]&amp;"]"),rowPointer3)="","",INDEX(INDIRECT("ALL["&amp;UNTANA7[#Headers]&amp;"]"),rowPointer3))</f>
        <v>CALCULATOR JOYKO CC-8CO GREEN</v>
      </c>
      <c r="N594" s="6" t="str">
        <f ca="1">IF(INDEX(INDIRECT("ALL["&amp;UNTANA7[#Headers]&amp;"]"),rowPointer3)="","",INDEX(INDIRECT("ALL["&amp;UNTANA7[#Headers]&amp;"]"),rowPointer3))</f>
        <v/>
      </c>
      <c r="O594" s="9">
        <f ca="1">IF(INDEX(INDIRECT("ALL["&amp;UNTANA7[#Headers]&amp;"]"),rowPointer3)="","",INDEX(INDIRECT("ALL["&amp;UNTANA7[#Headers]&amp;"]"),rowPointer3))</f>
        <v>40</v>
      </c>
      <c r="P594" s="6" t="str">
        <f ca="1">IF(INDEX(INDIRECT("ALL["&amp;UNTANA7[#Headers]&amp;"]"),rowPointer3)="","",INDEX(INDIRECT("ALL["&amp;UNTANA7[#Headers]&amp;"]"),rowPointer3))</f>
        <v>PCS</v>
      </c>
      <c r="Q594" s="9">
        <f ca="1">IF(INDEX(INDIRECT("ALL["&amp;UNTANA7[#Headers]&amp;"]"),rowPointer3)="","",INDEX(INDIRECT("ALL["&amp;UNTANA7[#Headers]&amp;"]"),rowPointer3))</f>
        <v>47000</v>
      </c>
      <c r="R594" s="9" t="str">
        <f ca="1">IF(INDEX(INDIRECT("ALL["&amp;UNTANA7[#Headers]&amp;"]"),rowPointer3)="","",INDEX(INDIRECT("ALL["&amp;UNTANA7[#Headers]&amp;"]"),rowPointer3))</f>
        <v/>
      </c>
      <c r="S594" s="6" t="str">
        <f ca="1">IF(INDEX(INDIRECT("ALL["&amp;UNTANA7[#Headers]&amp;"]"),rowPointer3)="","",INDEX(INDIRECT("ALL["&amp;UNTANA7[#Headers]&amp;"]"),rowPointer3))</f>
        <v>6 BOX X 20 PCS</v>
      </c>
      <c r="T594" s="4">
        <f ca="1">IF(INDEX(INDIRECT("ALL["&amp;UNTANA7[#Headers]&amp;"]"),rowPointer3)="","",INDEX(INDIRECT("ALL["&amp;UNTANA7[#Headers]&amp;"]"),rowPointer3))</f>
        <v>0.125</v>
      </c>
      <c r="U594" s="4">
        <f ca="1">IF(INDEX(INDIRECT("ALL["&amp;UNTANA7[#Headers]&amp;"]"),rowPointer3)="","",INDEX(INDIRECT("ALL["&amp;UNTANA7[#Headers]&amp;"]"),rowPointer3))</f>
        <v>0.05</v>
      </c>
      <c r="V594" s="9" t="str">
        <f ca="1">IF(INDEX(INDIRECT("ALL["&amp;UNTANA7[#Headers]&amp;"]"),rowPointer3)="","",INDEX(INDIRECT("ALL["&amp;UNTANA7[#Headers]&amp;"]"),rowPointer3))</f>
        <v/>
      </c>
      <c r="W594" s="6" t="str">
        <f ca="1">IF(INDEX(INDIRECT("ALL["&amp;UNTANA7[#Headers]&amp;"]"),rowPointer3)="","",INDEX(INDIRECT("ALL["&amp;UNTANA7[#Headers]&amp;"]"),rowPointer3))</f>
        <v/>
      </c>
    </row>
    <row r="595" spans="1:23" x14ac:dyDescent="0.25">
      <c r="A595" s="7">
        <v>591</v>
      </c>
      <c r="D595" s="6">
        <f t="shared" si="9"/>
        <v>591</v>
      </c>
      <c r="E595" s="6" t="str">
        <f ca="1">INDEX(INDIRECT("ALL["&amp;UNTANA7[#Headers]&amp;"]"),rowPointer3)</f>
        <v/>
      </c>
      <c r="F595" s="2" t="str">
        <f ca="1">INDEX(INDIRECT("ALL["&amp;UNTANA7[#Headers]&amp;"]"),rowPointer3)</f>
        <v/>
      </c>
      <c r="G595" s="6" t="str">
        <f ca="1">IF(INDEX(INDIRECT("ALL["&amp;UNTANA7[#Headers]&amp;"]"),rowPointer3)="","",INDEX(INDIRECT("ALL["&amp;UNTANA7[#Headers]&amp;"]"),rowPointer3))</f>
        <v/>
      </c>
      <c r="H595" s="6" t="str">
        <f ca="1">IF(INDEX(INDIRECT("ALL["&amp;UNTANA7[#Headers]&amp;"]"),rowPointer3)="","",INDEX(INDIRECT("ALL["&amp;UNTANA7[#Headers]&amp;"]"),rowPointer3))</f>
        <v/>
      </c>
      <c r="I595" s="6" t="str">
        <f ca="1">IF(INDEX(INDIRECT("ALL["&amp;UNTANA7[#Headers]&amp;"]"),rowPointer3)="","",INDEX(INDIRECT("ALL["&amp;UNTANA7[#Headers]&amp;"]"),rowPointer3))</f>
        <v/>
      </c>
      <c r="J595" s="6" t="str">
        <f ca="1">IF(INDEX(INDIRECT("ALL["&amp;UNTANA7[#Headers]&amp;"]"),rowPointer3)="","",INDEX(INDIRECT("ALL["&amp;UNTANA7[#Headers]&amp;"]"),rowPointer3))</f>
        <v/>
      </c>
      <c r="K595" s="2" t="str">
        <f ca="1">IF(INDEX(INDIRECT("ALL["&amp;UNTANA7[#Headers]&amp;"]"),rowPointer3)="","",INDEX(INDIRECT("ALL["&amp;UNTANA7[#Headers]&amp;"]"),rowPointer3))</f>
        <v/>
      </c>
      <c r="L595" s="6" t="str">
        <f ca="1">IF(INDEX(INDIRECT("ALL["&amp;UNTANA7[#Headers]&amp;"]"),rowPointer3)="","",INDEX(INDIRECT("ALL["&amp;UNTANA7[#Headers]&amp;"]"),rowPointer3))</f>
        <v/>
      </c>
      <c r="M595" s="6" t="str">
        <f ca="1">IF(INDEX(INDIRECT("ALL["&amp;UNTANA7[#Headers]&amp;"]"),rowPointer3)="","",INDEX(INDIRECT("ALL["&amp;UNTANA7[#Headers]&amp;"]"),rowPointer3))</f>
        <v>CALCULATOR JOYKO CC-8CO ORANGE</v>
      </c>
      <c r="N595" s="6" t="str">
        <f ca="1">IF(INDEX(INDIRECT("ALL["&amp;UNTANA7[#Headers]&amp;"]"),rowPointer3)="","",INDEX(INDIRECT("ALL["&amp;UNTANA7[#Headers]&amp;"]"),rowPointer3))</f>
        <v/>
      </c>
      <c r="O595" s="9">
        <f ca="1">IF(INDEX(INDIRECT("ALL["&amp;UNTANA7[#Headers]&amp;"]"),rowPointer3)="","",INDEX(INDIRECT("ALL["&amp;UNTANA7[#Headers]&amp;"]"),rowPointer3))</f>
        <v>40</v>
      </c>
      <c r="P595" s="6" t="str">
        <f ca="1">IF(INDEX(INDIRECT("ALL["&amp;UNTANA7[#Headers]&amp;"]"),rowPointer3)="","",INDEX(INDIRECT("ALL["&amp;UNTANA7[#Headers]&amp;"]"),rowPointer3))</f>
        <v>PCS</v>
      </c>
      <c r="Q595" s="9">
        <f ca="1">IF(INDEX(INDIRECT("ALL["&amp;UNTANA7[#Headers]&amp;"]"),rowPointer3)="","",INDEX(INDIRECT("ALL["&amp;UNTANA7[#Headers]&amp;"]"),rowPointer3))</f>
        <v>47000</v>
      </c>
      <c r="R595" s="9" t="str">
        <f ca="1">IF(INDEX(INDIRECT("ALL["&amp;UNTANA7[#Headers]&amp;"]"),rowPointer3)="","",INDEX(INDIRECT("ALL["&amp;UNTANA7[#Headers]&amp;"]"),rowPointer3))</f>
        <v/>
      </c>
      <c r="S595" s="6" t="str">
        <f ca="1">IF(INDEX(INDIRECT("ALL["&amp;UNTANA7[#Headers]&amp;"]"),rowPointer3)="","",INDEX(INDIRECT("ALL["&amp;UNTANA7[#Headers]&amp;"]"),rowPointer3))</f>
        <v>6 BOX X 20 PCS</v>
      </c>
      <c r="T595" s="4">
        <f ca="1">IF(INDEX(INDIRECT("ALL["&amp;UNTANA7[#Headers]&amp;"]"),rowPointer3)="","",INDEX(INDIRECT("ALL["&amp;UNTANA7[#Headers]&amp;"]"),rowPointer3))</f>
        <v>0.125</v>
      </c>
      <c r="U595" s="4">
        <f ca="1">IF(INDEX(INDIRECT("ALL["&amp;UNTANA7[#Headers]&amp;"]"),rowPointer3)="","",INDEX(INDIRECT("ALL["&amp;UNTANA7[#Headers]&amp;"]"),rowPointer3))</f>
        <v>0.05</v>
      </c>
      <c r="V595" s="9" t="str">
        <f ca="1">IF(INDEX(INDIRECT("ALL["&amp;UNTANA7[#Headers]&amp;"]"),rowPointer3)="","",INDEX(INDIRECT("ALL["&amp;UNTANA7[#Headers]&amp;"]"),rowPointer3))</f>
        <v/>
      </c>
      <c r="W595" s="6" t="str">
        <f ca="1">IF(INDEX(INDIRECT("ALL["&amp;UNTANA7[#Headers]&amp;"]"),rowPointer3)="","",INDEX(INDIRECT("ALL["&amp;UNTANA7[#Headers]&amp;"]"),rowPointer3))</f>
        <v/>
      </c>
    </row>
    <row r="596" spans="1:23" x14ac:dyDescent="0.25">
      <c r="A596" s="7">
        <v>592</v>
      </c>
      <c r="D596" s="6">
        <f t="shared" si="9"/>
        <v>592</v>
      </c>
      <c r="E596" s="6" t="str">
        <f ca="1">INDEX(INDIRECT("ALL["&amp;UNTANA7[#Headers]&amp;"]"),rowPointer3)</f>
        <v/>
      </c>
      <c r="F596" s="2" t="str">
        <f ca="1">INDEX(INDIRECT("ALL["&amp;UNTANA7[#Headers]&amp;"]"),rowPointer3)</f>
        <v/>
      </c>
      <c r="G596" s="6" t="str">
        <f ca="1">IF(INDEX(INDIRECT("ALL["&amp;UNTANA7[#Headers]&amp;"]"),rowPointer3)="","",INDEX(INDIRECT("ALL["&amp;UNTANA7[#Headers]&amp;"]"),rowPointer3))</f>
        <v/>
      </c>
      <c r="H596" s="6" t="str">
        <f ca="1">IF(INDEX(INDIRECT("ALL["&amp;UNTANA7[#Headers]&amp;"]"),rowPointer3)="","",INDEX(INDIRECT("ALL["&amp;UNTANA7[#Headers]&amp;"]"),rowPointer3))</f>
        <v/>
      </c>
      <c r="I596" s="6" t="str">
        <f ca="1">IF(INDEX(INDIRECT("ALL["&amp;UNTANA7[#Headers]&amp;"]"),rowPointer3)="","",INDEX(INDIRECT("ALL["&amp;UNTANA7[#Headers]&amp;"]"),rowPointer3))</f>
        <v/>
      </c>
      <c r="J596" s="6" t="str">
        <f ca="1">IF(INDEX(INDIRECT("ALL["&amp;UNTANA7[#Headers]&amp;"]"),rowPointer3)="","",INDEX(INDIRECT("ALL["&amp;UNTANA7[#Headers]&amp;"]"),rowPointer3))</f>
        <v/>
      </c>
      <c r="K596" s="2" t="str">
        <f ca="1">IF(INDEX(INDIRECT("ALL["&amp;UNTANA7[#Headers]&amp;"]"),rowPointer3)="","",INDEX(INDIRECT("ALL["&amp;UNTANA7[#Headers]&amp;"]"),rowPointer3))</f>
        <v/>
      </c>
      <c r="L596" s="6" t="str">
        <f ca="1">IF(INDEX(INDIRECT("ALL["&amp;UNTANA7[#Headers]&amp;"]"),rowPointer3)="","",INDEX(INDIRECT("ALL["&amp;UNTANA7[#Headers]&amp;"]"),rowPointer3))</f>
        <v/>
      </c>
      <c r="M596" s="6" t="str">
        <f ca="1">IF(INDEX(INDIRECT("ALL["&amp;UNTANA7[#Headers]&amp;"]"),rowPointer3)="","",INDEX(INDIRECT("ALL["&amp;UNTANA7[#Headers]&amp;"]"),rowPointer3))</f>
        <v/>
      </c>
      <c r="N596" s="6" t="str">
        <f ca="1">IF(INDEX(INDIRECT("ALL["&amp;UNTANA7[#Headers]&amp;"]"),rowPointer3)="","",INDEX(INDIRECT("ALL["&amp;UNTANA7[#Headers]&amp;"]"),rowPointer3))</f>
        <v/>
      </c>
      <c r="O596" s="9" t="str">
        <f ca="1">IF(INDEX(INDIRECT("ALL["&amp;UNTANA7[#Headers]&amp;"]"),rowPointer3)="","",INDEX(INDIRECT("ALL["&amp;UNTANA7[#Headers]&amp;"]"),rowPointer3))</f>
        <v/>
      </c>
      <c r="P596" s="6" t="str">
        <f ca="1">IF(INDEX(INDIRECT("ALL["&amp;UNTANA7[#Headers]&amp;"]"),rowPointer3)="","",INDEX(INDIRECT("ALL["&amp;UNTANA7[#Headers]&amp;"]"),rowPointer3))</f>
        <v/>
      </c>
      <c r="Q596" s="9" t="str">
        <f ca="1">IF(INDEX(INDIRECT("ALL["&amp;UNTANA7[#Headers]&amp;"]"),rowPointer3)="","",INDEX(INDIRECT("ALL["&amp;UNTANA7[#Headers]&amp;"]"),rowPointer3))</f>
        <v/>
      </c>
      <c r="R596" s="9" t="str">
        <f ca="1">IF(INDEX(INDIRECT("ALL["&amp;UNTANA7[#Headers]&amp;"]"),rowPointer3)="","",INDEX(INDIRECT("ALL["&amp;UNTANA7[#Headers]&amp;"]"),rowPointer3))</f>
        <v/>
      </c>
      <c r="S596" s="6" t="str">
        <f ca="1">IF(INDEX(INDIRECT("ALL["&amp;UNTANA7[#Headers]&amp;"]"),rowPointer3)="","",INDEX(INDIRECT("ALL["&amp;UNTANA7[#Headers]&amp;"]"),rowPointer3))</f>
        <v/>
      </c>
      <c r="T596" s="4" t="str">
        <f ca="1">IF(INDEX(INDIRECT("ALL["&amp;UNTANA7[#Headers]&amp;"]"),rowPointer3)="","",INDEX(INDIRECT("ALL["&amp;UNTANA7[#Headers]&amp;"]"),rowPointer3))</f>
        <v/>
      </c>
      <c r="U596" s="4" t="str">
        <f ca="1">IF(INDEX(INDIRECT("ALL["&amp;UNTANA7[#Headers]&amp;"]"),rowPointer3)="","",INDEX(INDIRECT("ALL["&amp;UNTANA7[#Headers]&amp;"]"),rowPointer3))</f>
        <v/>
      </c>
      <c r="V596" s="9" t="str">
        <f ca="1">IF(INDEX(INDIRECT("ALL["&amp;UNTANA7[#Headers]&amp;"]"),rowPointer3)="","",INDEX(INDIRECT("ALL["&amp;UNTANA7[#Headers]&amp;"]"),rowPointer3))</f>
        <v/>
      </c>
      <c r="W596" s="6" t="str">
        <f ca="1">IF(INDEX(INDIRECT("ALL["&amp;UNTANA7[#Headers]&amp;"]"),rowPointer3)="","",INDEX(INDIRECT("ALL["&amp;UNTANA7[#Headers]&amp;"]"),rowPointer3))</f>
        <v/>
      </c>
    </row>
    <row r="597" spans="1:23" x14ac:dyDescent="0.25">
      <c r="A597" s="7">
        <v>593</v>
      </c>
      <c r="D597" s="6">
        <f t="shared" si="9"/>
        <v>593</v>
      </c>
      <c r="E597" s="6">
        <f ca="1">INDEX(INDIRECT("ALL["&amp;UNTANA7[#Headers]&amp;"]"),rowPointer3)</f>
        <v>110</v>
      </c>
      <c r="F597" s="2" t="str">
        <f ca="1">INDEX(INDIRECT("ALL["&amp;UNTANA7[#Headers]&amp;"]"),rowPointer3)</f>
        <v/>
      </c>
      <c r="G597" s="6" t="str">
        <f ca="1">IF(INDEX(INDIRECT("ALL["&amp;UNTANA7[#Headers]&amp;"]"),rowPointer3)="","",INDEX(INDIRECT("ALL["&amp;UNTANA7[#Headers]&amp;"]"),rowPointer3))</f>
        <v>KENKO SINAR INDONESIA</v>
      </c>
      <c r="H597" s="6" t="str">
        <f ca="1">IF(INDEX(INDIRECT("ALL["&amp;UNTANA7[#Headers]&amp;"]"),rowPointer3)="","",INDEX(INDIRECT("ALL["&amp;UNTANA7[#Headers]&amp;"]"),rowPointer3))</f>
        <v>ARTO MORO</v>
      </c>
      <c r="I597" s="6" t="str">
        <f ca="1">IF(INDEX(INDIRECT("ALL["&amp;UNTANA7[#Headers]&amp;"]"),rowPointer3)="","",INDEX(INDIRECT("ALL["&amp;UNTANA7[#Headers]&amp;"]"),rowPointer3))</f>
        <v>23011377</v>
      </c>
      <c r="J597" s="6" t="str">
        <f ca="1">IF(INDEX(INDIRECT("ALL["&amp;UNTANA7[#Headers]&amp;"]"),rowPointer3)="","",INDEX(INDIRECT("ALL["&amp;UNTANA7[#Headers]&amp;"]"),rowPointer3))</f>
        <v>SA 39615</v>
      </c>
      <c r="K597" s="2">
        <f ca="1">IF(INDEX(INDIRECT("ALL["&amp;UNTANA7[#Headers]&amp;"]"),rowPointer3)="","",INDEX(INDIRECT("ALL["&amp;UNTANA7[#Headers]&amp;"]"),rowPointer3))</f>
        <v>44944</v>
      </c>
      <c r="L597" s="6" t="str">
        <f ca="1">IF(INDEX(INDIRECT("ALL["&amp;UNTANA7[#Headers]&amp;"]"),rowPointer3)="","",INDEX(INDIRECT("ALL["&amp;UNTANA7[#Headers]&amp;"]"),rowPointer3))</f>
        <v/>
      </c>
      <c r="M597" s="6" t="str">
        <f ca="1">IF(INDEX(INDIRECT("ALL["&amp;UNTANA7[#Headers]&amp;"]"),rowPointer3)="","",INDEX(INDIRECT("ALL["&amp;UNTANA7[#Headers]&amp;"]"),rowPointer3))</f>
        <v>KENKO ERASER ERW-40SQ WHITE</v>
      </c>
      <c r="N597" s="6">
        <f ca="1">IF(INDEX(INDIRECT("ALL["&amp;UNTANA7[#Headers]&amp;"]"),rowPointer3)="","",INDEX(INDIRECT("ALL["&amp;UNTANA7[#Headers]&amp;"]"),rowPointer3))</f>
        <v>2</v>
      </c>
      <c r="O597" s="9" t="str">
        <f ca="1">IF(INDEX(INDIRECT("ALL["&amp;UNTANA7[#Headers]&amp;"]"),rowPointer3)="","",INDEX(INDIRECT("ALL["&amp;UNTANA7[#Headers]&amp;"]"),rowPointer3))</f>
        <v/>
      </c>
      <c r="P597" s="6" t="str">
        <f ca="1">IF(INDEX(INDIRECT("ALL["&amp;UNTANA7[#Headers]&amp;"]"),rowPointer3)="","",INDEX(INDIRECT("ALL["&amp;UNTANA7[#Headers]&amp;"]"),rowPointer3))</f>
        <v/>
      </c>
      <c r="Q597" s="9" t="str">
        <f ca="1">IF(INDEX(INDIRECT("ALL["&amp;UNTANA7[#Headers]&amp;"]"),rowPointer3)="","",INDEX(INDIRECT("ALL["&amp;UNTANA7[#Headers]&amp;"]"),rowPointer3))</f>
        <v/>
      </c>
      <c r="R597" s="9">
        <f ca="1">IF(INDEX(INDIRECT("ALL["&amp;UNTANA7[#Headers]&amp;"]"),rowPointer3)="","",INDEX(INDIRECT("ALL["&amp;UNTANA7[#Headers]&amp;"]"),rowPointer3))</f>
        <v>1375000</v>
      </c>
      <c r="S597" s="6" t="str">
        <f ca="1">IF(INDEX(INDIRECT("ALL["&amp;UNTANA7[#Headers]&amp;"]"),rowPointer3)="","",INDEX(INDIRECT("ALL["&amp;UNTANA7[#Headers]&amp;"]"),rowPointer3))</f>
        <v>50 BOX</v>
      </c>
      <c r="T597" s="4">
        <f ca="1">IF(INDEX(INDIRECT("ALL["&amp;UNTANA7[#Headers]&amp;"]"),rowPointer3)="","",INDEX(INDIRECT("ALL["&amp;UNTANA7[#Headers]&amp;"]"),rowPointer3))</f>
        <v>0.17</v>
      </c>
      <c r="U597" s="4" t="str">
        <f ca="1">IF(INDEX(INDIRECT("ALL["&amp;UNTANA7[#Headers]&amp;"]"),rowPointer3)="","",INDEX(INDIRECT("ALL["&amp;UNTANA7[#Headers]&amp;"]"),rowPointer3))</f>
        <v/>
      </c>
      <c r="V597" s="9" t="str">
        <f ca="1">IF(INDEX(INDIRECT("ALL["&amp;UNTANA7[#Headers]&amp;"]"),rowPointer3)="","",INDEX(INDIRECT("ALL["&amp;UNTANA7[#Headers]&amp;"]"),rowPointer3))</f>
        <v/>
      </c>
      <c r="W597" s="6" t="str">
        <f ca="1">IF(INDEX(INDIRECT("ALL["&amp;UNTANA7[#Headers]&amp;"]"),rowPointer3)="","",INDEX(INDIRECT("ALL["&amp;UNTANA7[#Headers]&amp;"]"),rowPointer3))</f>
        <v/>
      </c>
    </row>
    <row r="598" spans="1:23" x14ac:dyDescent="0.25">
      <c r="A598" s="7">
        <v>594</v>
      </c>
      <c r="D598" s="6">
        <f t="shared" si="9"/>
        <v>594</v>
      </c>
      <c r="E598" s="6" t="str">
        <f ca="1">INDEX(INDIRECT("ALL["&amp;UNTANA7[#Headers]&amp;"]"),rowPointer3)</f>
        <v/>
      </c>
      <c r="F598" s="2" t="str">
        <f ca="1">INDEX(INDIRECT("ALL["&amp;UNTANA7[#Headers]&amp;"]"),rowPointer3)</f>
        <v/>
      </c>
      <c r="G598" s="6" t="str">
        <f ca="1">IF(INDEX(INDIRECT("ALL["&amp;UNTANA7[#Headers]&amp;"]"),rowPointer3)="","",INDEX(INDIRECT("ALL["&amp;UNTANA7[#Headers]&amp;"]"),rowPointer3))</f>
        <v/>
      </c>
      <c r="H598" s="6" t="str">
        <f ca="1">IF(INDEX(INDIRECT("ALL["&amp;UNTANA7[#Headers]&amp;"]"),rowPointer3)="","",INDEX(INDIRECT("ALL["&amp;UNTANA7[#Headers]&amp;"]"),rowPointer3))</f>
        <v/>
      </c>
      <c r="I598" s="6" t="str">
        <f ca="1">IF(INDEX(INDIRECT("ALL["&amp;UNTANA7[#Headers]&amp;"]"),rowPointer3)="","",INDEX(INDIRECT("ALL["&amp;UNTANA7[#Headers]&amp;"]"),rowPointer3))</f>
        <v/>
      </c>
      <c r="J598" s="6" t="str">
        <f ca="1">IF(INDEX(INDIRECT("ALL["&amp;UNTANA7[#Headers]&amp;"]"),rowPointer3)="","",INDEX(INDIRECT("ALL["&amp;UNTANA7[#Headers]&amp;"]"),rowPointer3))</f>
        <v/>
      </c>
      <c r="K598" s="2" t="str">
        <f ca="1">IF(INDEX(INDIRECT("ALL["&amp;UNTANA7[#Headers]&amp;"]"),rowPointer3)="","",INDEX(INDIRECT("ALL["&amp;UNTANA7[#Headers]&amp;"]"),rowPointer3))</f>
        <v/>
      </c>
      <c r="L598" s="6" t="str">
        <f ca="1">IF(INDEX(INDIRECT("ALL["&amp;UNTANA7[#Headers]&amp;"]"),rowPointer3)="","",INDEX(INDIRECT("ALL["&amp;UNTANA7[#Headers]&amp;"]"),rowPointer3))</f>
        <v/>
      </c>
      <c r="M598" s="6" t="str">
        <f ca="1">IF(INDEX(INDIRECT("ALL["&amp;UNTANA7[#Headers]&amp;"]"),rowPointer3)="","",INDEX(INDIRECT("ALL["&amp;UNTANA7[#Headers]&amp;"]"),rowPointer3))</f>
        <v>KENKO CORRECTION FLUID KE-01</v>
      </c>
      <c r="N598" s="6">
        <f ca="1">IF(INDEX(INDIRECT("ALL["&amp;UNTANA7[#Headers]&amp;"]"),rowPointer3)="","",INDEX(INDIRECT("ALL["&amp;UNTANA7[#Headers]&amp;"]"),rowPointer3))</f>
        <v>5</v>
      </c>
      <c r="O598" s="9" t="str">
        <f ca="1">IF(INDEX(INDIRECT("ALL["&amp;UNTANA7[#Headers]&amp;"]"),rowPointer3)="","",INDEX(INDIRECT("ALL["&amp;UNTANA7[#Headers]&amp;"]"),rowPointer3))</f>
        <v/>
      </c>
      <c r="P598" s="6" t="str">
        <f ca="1">IF(INDEX(INDIRECT("ALL["&amp;UNTANA7[#Headers]&amp;"]"),rowPointer3)="","",INDEX(INDIRECT("ALL["&amp;UNTANA7[#Headers]&amp;"]"),rowPointer3))</f>
        <v/>
      </c>
      <c r="Q598" s="9" t="str">
        <f ca="1">IF(INDEX(INDIRECT("ALL["&amp;UNTANA7[#Headers]&amp;"]"),rowPointer3)="","",INDEX(INDIRECT("ALL["&amp;UNTANA7[#Headers]&amp;"]"),rowPointer3))</f>
        <v/>
      </c>
      <c r="R598" s="9">
        <f ca="1">IF(INDEX(INDIRECT("ALL["&amp;UNTANA7[#Headers]&amp;"]"),rowPointer3)="","",INDEX(INDIRECT("ALL["&amp;UNTANA7[#Headers]&amp;"]"),rowPointer3))</f>
        <v>1954800</v>
      </c>
      <c r="S598" s="6" t="str">
        <f ca="1">IF(INDEX(INDIRECT("ALL["&amp;UNTANA7[#Headers]&amp;"]"),rowPointer3)="","",INDEX(INDIRECT("ALL["&amp;UNTANA7[#Headers]&amp;"]"),rowPointer3))</f>
        <v>36 DOZ</v>
      </c>
      <c r="T598" s="4">
        <f ca="1">IF(INDEX(INDIRECT("ALL["&amp;UNTANA7[#Headers]&amp;"]"),rowPointer3)="","",INDEX(INDIRECT("ALL["&amp;UNTANA7[#Headers]&amp;"]"),rowPointer3))</f>
        <v>0.17</v>
      </c>
      <c r="U598" s="4" t="str">
        <f ca="1">IF(INDEX(INDIRECT("ALL["&amp;UNTANA7[#Headers]&amp;"]"),rowPointer3)="","",INDEX(INDIRECT("ALL["&amp;UNTANA7[#Headers]&amp;"]"),rowPointer3))</f>
        <v/>
      </c>
      <c r="V598" s="9" t="str">
        <f ca="1">IF(INDEX(INDIRECT("ALL["&amp;UNTANA7[#Headers]&amp;"]"),rowPointer3)="","",INDEX(INDIRECT("ALL["&amp;UNTANA7[#Headers]&amp;"]"),rowPointer3))</f>
        <v/>
      </c>
      <c r="W598" s="6" t="str">
        <f ca="1">IF(INDEX(INDIRECT("ALL["&amp;UNTANA7[#Headers]&amp;"]"),rowPointer3)="","",INDEX(INDIRECT("ALL["&amp;UNTANA7[#Headers]&amp;"]"),rowPointer3))</f>
        <v/>
      </c>
    </row>
    <row r="599" spans="1:23" x14ac:dyDescent="0.25">
      <c r="A599" s="7">
        <v>595</v>
      </c>
      <c r="D599" s="6">
        <f t="shared" si="9"/>
        <v>595</v>
      </c>
      <c r="E599" s="6" t="str">
        <f ca="1">INDEX(INDIRECT("ALL["&amp;UNTANA7[#Headers]&amp;"]"),rowPointer3)</f>
        <v/>
      </c>
      <c r="F599" s="2" t="str">
        <f ca="1">INDEX(INDIRECT("ALL["&amp;UNTANA7[#Headers]&amp;"]"),rowPointer3)</f>
        <v/>
      </c>
      <c r="G599" s="6" t="str">
        <f ca="1">IF(INDEX(INDIRECT("ALL["&amp;UNTANA7[#Headers]&amp;"]"),rowPointer3)="","",INDEX(INDIRECT("ALL["&amp;UNTANA7[#Headers]&amp;"]"),rowPointer3))</f>
        <v/>
      </c>
      <c r="H599" s="6" t="str">
        <f ca="1">IF(INDEX(INDIRECT("ALL["&amp;UNTANA7[#Headers]&amp;"]"),rowPointer3)="","",INDEX(INDIRECT("ALL["&amp;UNTANA7[#Headers]&amp;"]"),rowPointer3))</f>
        <v/>
      </c>
      <c r="I599" s="6" t="str">
        <f ca="1">IF(INDEX(INDIRECT("ALL["&amp;UNTANA7[#Headers]&amp;"]"),rowPointer3)="","",INDEX(INDIRECT("ALL["&amp;UNTANA7[#Headers]&amp;"]"),rowPointer3))</f>
        <v/>
      </c>
      <c r="J599" s="6" t="str">
        <f ca="1">IF(INDEX(INDIRECT("ALL["&amp;UNTANA7[#Headers]&amp;"]"),rowPointer3)="","",INDEX(INDIRECT("ALL["&amp;UNTANA7[#Headers]&amp;"]"),rowPointer3))</f>
        <v/>
      </c>
      <c r="K599" s="2" t="str">
        <f ca="1">IF(INDEX(INDIRECT("ALL["&amp;UNTANA7[#Headers]&amp;"]"),rowPointer3)="","",INDEX(INDIRECT("ALL["&amp;UNTANA7[#Headers]&amp;"]"),rowPointer3))</f>
        <v/>
      </c>
      <c r="L599" s="6" t="str">
        <f ca="1">IF(INDEX(INDIRECT("ALL["&amp;UNTANA7[#Headers]&amp;"]"),rowPointer3)="","",INDEX(INDIRECT("ALL["&amp;UNTANA7[#Headers]&amp;"]"),rowPointer3))</f>
        <v/>
      </c>
      <c r="M599" s="6" t="str">
        <f ca="1">IF(INDEX(INDIRECT("ALL["&amp;UNTANA7[#Headers]&amp;"]"),rowPointer3)="","",INDEX(INDIRECT("ALL["&amp;UNTANA7[#Headers]&amp;"]"),rowPointer3))</f>
        <v>KENKO GEL PEN K-1 BLACK</v>
      </c>
      <c r="N599" s="6">
        <f ca="1">IF(INDEX(INDIRECT("ALL["&amp;UNTANA7[#Headers]&amp;"]"),rowPointer3)="","",INDEX(INDIRECT("ALL["&amp;UNTANA7[#Headers]&amp;"]"),rowPointer3))</f>
        <v>2</v>
      </c>
      <c r="O599" s="9" t="str">
        <f ca="1">IF(INDEX(INDIRECT("ALL["&amp;UNTANA7[#Headers]&amp;"]"),rowPointer3)="","",INDEX(INDIRECT("ALL["&amp;UNTANA7[#Headers]&amp;"]"),rowPointer3))</f>
        <v/>
      </c>
      <c r="P599" s="6" t="str">
        <f ca="1">IF(INDEX(INDIRECT("ALL["&amp;UNTANA7[#Headers]&amp;"]"),rowPointer3)="","",INDEX(INDIRECT("ALL["&amp;UNTANA7[#Headers]&amp;"]"),rowPointer3))</f>
        <v/>
      </c>
      <c r="Q599" s="9" t="str">
        <f ca="1">IF(INDEX(INDIRECT("ALL["&amp;UNTANA7[#Headers]&amp;"]"),rowPointer3)="","",INDEX(INDIRECT("ALL["&amp;UNTANA7[#Headers]&amp;"]"),rowPointer3))</f>
        <v/>
      </c>
      <c r="R599" s="9">
        <f ca="1">IF(INDEX(INDIRECT("ALL["&amp;UNTANA7[#Headers]&amp;"]"),rowPointer3)="","",INDEX(INDIRECT("ALL["&amp;UNTANA7[#Headers]&amp;"]"),rowPointer3))</f>
        <v>5702400</v>
      </c>
      <c r="S599" s="6" t="str">
        <f ca="1">IF(INDEX(INDIRECT("ALL["&amp;UNTANA7[#Headers]&amp;"]"),rowPointer3)="","",INDEX(INDIRECT("ALL["&amp;UNTANA7[#Headers]&amp;"]"),rowPointer3))</f>
        <v>12 GRS</v>
      </c>
      <c r="T599" s="4">
        <f ca="1">IF(INDEX(INDIRECT("ALL["&amp;UNTANA7[#Headers]&amp;"]"),rowPointer3)="","",INDEX(INDIRECT("ALL["&amp;UNTANA7[#Headers]&amp;"]"),rowPointer3))</f>
        <v>0.17</v>
      </c>
      <c r="U599" s="4" t="str">
        <f ca="1">IF(INDEX(INDIRECT("ALL["&amp;UNTANA7[#Headers]&amp;"]"),rowPointer3)="","",INDEX(INDIRECT("ALL["&amp;UNTANA7[#Headers]&amp;"]"),rowPointer3))</f>
        <v/>
      </c>
      <c r="V599" s="9" t="str">
        <f ca="1">IF(INDEX(INDIRECT("ALL["&amp;UNTANA7[#Headers]&amp;"]"),rowPointer3)="","",INDEX(INDIRECT("ALL["&amp;UNTANA7[#Headers]&amp;"]"),rowPointer3))</f>
        <v/>
      </c>
      <c r="W599" s="6" t="str">
        <f ca="1">IF(INDEX(INDIRECT("ALL["&amp;UNTANA7[#Headers]&amp;"]"),rowPointer3)="","",INDEX(INDIRECT("ALL["&amp;UNTANA7[#Headers]&amp;"]"),rowPointer3))</f>
        <v/>
      </c>
    </row>
    <row r="600" spans="1:23" x14ac:dyDescent="0.25">
      <c r="A600" s="7">
        <v>596</v>
      </c>
      <c r="D600" s="6">
        <f t="shared" si="9"/>
        <v>596</v>
      </c>
      <c r="E600" s="6" t="str">
        <f ca="1">INDEX(INDIRECT("ALL["&amp;UNTANA7[#Headers]&amp;"]"),rowPointer3)</f>
        <v/>
      </c>
      <c r="F600" s="2" t="str">
        <f ca="1">INDEX(INDIRECT("ALL["&amp;UNTANA7[#Headers]&amp;"]"),rowPointer3)</f>
        <v/>
      </c>
      <c r="G600" s="6" t="str">
        <f ca="1">IF(INDEX(INDIRECT("ALL["&amp;UNTANA7[#Headers]&amp;"]"),rowPointer3)="","",INDEX(INDIRECT("ALL["&amp;UNTANA7[#Headers]&amp;"]"),rowPointer3))</f>
        <v/>
      </c>
      <c r="H600" s="6" t="str">
        <f ca="1">IF(INDEX(INDIRECT("ALL["&amp;UNTANA7[#Headers]&amp;"]"),rowPointer3)="","",INDEX(INDIRECT("ALL["&amp;UNTANA7[#Headers]&amp;"]"),rowPointer3))</f>
        <v/>
      </c>
      <c r="I600" s="6" t="str">
        <f ca="1">IF(INDEX(INDIRECT("ALL["&amp;UNTANA7[#Headers]&amp;"]"),rowPointer3)="","",INDEX(INDIRECT("ALL["&amp;UNTANA7[#Headers]&amp;"]"),rowPointer3))</f>
        <v/>
      </c>
      <c r="J600" s="6" t="str">
        <f ca="1">IF(INDEX(INDIRECT("ALL["&amp;UNTANA7[#Headers]&amp;"]"),rowPointer3)="","",INDEX(INDIRECT("ALL["&amp;UNTANA7[#Headers]&amp;"]"),rowPointer3))</f>
        <v/>
      </c>
      <c r="K600" s="2" t="str">
        <f ca="1">IF(INDEX(INDIRECT("ALL["&amp;UNTANA7[#Headers]&amp;"]"),rowPointer3)="","",INDEX(INDIRECT("ALL["&amp;UNTANA7[#Headers]&amp;"]"),rowPointer3))</f>
        <v/>
      </c>
      <c r="L600" s="6" t="str">
        <f ca="1">IF(INDEX(INDIRECT("ALL["&amp;UNTANA7[#Headers]&amp;"]"),rowPointer3)="","",INDEX(INDIRECT("ALL["&amp;UNTANA7[#Headers]&amp;"]"),rowPointer3))</f>
        <v/>
      </c>
      <c r="M600" s="6" t="str">
        <f ca="1">IF(INDEX(INDIRECT("ALL["&amp;UNTANA7[#Headers]&amp;"]"),rowPointer3)="","",INDEX(INDIRECT("ALL["&amp;UNTANA7[#Headers]&amp;"]"),rowPointer3))</f>
        <v/>
      </c>
      <c r="N600" s="6" t="str">
        <f ca="1">IF(INDEX(INDIRECT("ALL["&amp;UNTANA7[#Headers]&amp;"]"),rowPointer3)="","",INDEX(INDIRECT("ALL["&amp;UNTANA7[#Headers]&amp;"]"),rowPointer3))</f>
        <v/>
      </c>
      <c r="O600" s="9" t="str">
        <f ca="1">IF(INDEX(INDIRECT("ALL["&amp;UNTANA7[#Headers]&amp;"]"),rowPointer3)="","",INDEX(INDIRECT("ALL["&amp;UNTANA7[#Headers]&amp;"]"),rowPointer3))</f>
        <v/>
      </c>
      <c r="P600" s="6" t="str">
        <f ca="1">IF(INDEX(INDIRECT("ALL["&amp;UNTANA7[#Headers]&amp;"]"),rowPointer3)="","",INDEX(INDIRECT("ALL["&amp;UNTANA7[#Headers]&amp;"]"),rowPointer3))</f>
        <v/>
      </c>
      <c r="Q600" s="9" t="str">
        <f ca="1">IF(INDEX(INDIRECT("ALL["&amp;UNTANA7[#Headers]&amp;"]"),rowPointer3)="","",INDEX(INDIRECT("ALL["&amp;UNTANA7[#Headers]&amp;"]"),rowPointer3))</f>
        <v/>
      </c>
      <c r="R600" s="9" t="str">
        <f ca="1">IF(INDEX(INDIRECT("ALL["&amp;UNTANA7[#Headers]&amp;"]"),rowPointer3)="","",INDEX(INDIRECT("ALL["&amp;UNTANA7[#Headers]&amp;"]"),rowPointer3))</f>
        <v/>
      </c>
      <c r="S600" s="6" t="str">
        <f ca="1">IF(INDEX(INDIRECT("ALL["&amp;UNTANA7[#Headers]&amp;"]"),rowPointer3)="","",INDEX(INDIRECT("ALL["&amp;UNTANA7[#Headers]&amp;"]"),rowPointer3))</f>
        <v/>
      </c>
      <c r="T600" s="4" t="str">
        <f ca="1">IF(INDEX(INDIRECT("ALL["&amp;UNTANA7[#Headers]&amp;"]"),rowPointer3)="","",INDEX(INDIRECT("ALL["&amp;UNTANA7[#Headers]&amp;"]"),rowPointer3))</f>
        <v/>
      </c>
      <c r="U600" s="4" t="str">
        <f ca="1">IF(INDEX(INDIRECT("ALL["&amp;UNTANA7[#Headers]&amp;"]"),rowPointer3)="","",INDEX(INDIRECT("ALL["&amp;UNTANA7[#Headers]&amp;"]"),rowPointer3))</f>
        <v/>
      </c>
      <c r="V600" s="9" t="str">
        <f ca="1">IF(INDEX(INDIRECT("ALL["&amp;UNTANA7[#Headers]&amp;"]"),rowPointer3)="","",INDEX(INDIRECT("ALL["&amp;UNTANA7[#Headers]&amp;"]"),rowPointer3))</f>
        <v/>
      </c>
      <c r="W600" s="6" t="str">
        <f ca="1">IF(INDEX(INDIRECT("ALL["&amp;UNTANA7[#Headers]&amp;"]"),rowPointer3)="","",INDEX(INDIRECT("ALL["&amp;UNTANA7[#Headers]&amp;"]"),rowPointer3))</f>
        <v/>
      </c>
    </row>
    <row r="601" spans="1:23" x14ac:dyDescent="0.25">
      <c r="A601" s="7">
        <v>597</v>
      </c>
      <c r="D601" s="6">
        <f t="shared" si="9"/>
        <v>597</v>
      </c>
      <c r="E601" s="6">
        <f ca="1">INDEX(INDIRECT("ALL["&amp;UNTANA7[#Headers]&amp;"]"),rowPointer3)</f>
        <v>111</v>
      </c>
      <c r="F601" s="2" t="str">
        <f ca="1">INDEX(INDIRECT("ALL["&amp;UNTANA7[#Headers]&amp;"]"),rowPointer3)</f>
        <v/>
      </c>
      <c r="G601" s="6" t="str">
        <f ca="1">IF(INDEX(INDIRECT("ALL["&amp;UNTANA7[#Headers]&amp;"]"),rowPointer3)="","",INDEX(INDIRECT("ALL["&amp;UNTANA7[#Headers]&amp;"]"),rowPointer3))</f>
        <v>KENKO SINAR INDONESIA</v>
      </c>
      <c r="H601" s="6" t="str">
        <f ca="1">IF(INDEX(INDIRECT("ALL["&amp;UNTANA7[#Headers]&amp;"]"),rowPointer3)="","",INDEX(INDIRECT("ALL["&amp;UNTANA7[#Headers]&amp;"]"),rowPointer3))</f>
        <v>ARTO MORO</v>
      </c>
      <c r="I601" s="6" t="str">
        <f ca="1">IF(INDEX(INDIRECT("ALL["&amp;UNTANA7[#Headers]&amp;"]"),rowPointer3)="","",INDEX(INDIRECT("ALL["&amp;UNTANA7[#Headers]&amp;"]"),rowPointer3))</f>
        <v>23011158</v>
      </c>
      <c r="J601" s="6" t="str">
        <f ca="1">IF(INDEX(INDIRECT("ALL["&amp;UNTANA7[#Headers]&amp;"]"),rowPointer3)="","",INDEX(INDIRECT("ALL["&amp;UNTANA7[#Headers]&amp;"]"),rowPointer3))</f>
        <v>SA 39589</v>
      </c>
      <c r="K601" s="2">
        <f ca="1">IF(INDEX(INDIRECT("ALL["&amp;UNTANA7[#Headers]&amp;"]"),rowPointer3)="","",INDEX(INDIRECT("ALL["&amp;UNTANA7[#Headers]&amp;"]"),rowPointer3))</f>
        <v>44943</v>
      </c>
      <c r="L601" s="6" t="str">
        <f ca="1">IF(INDEX(INDIRECT("ALL["&amp;UNTANA7[#Headers]&amp;"]"),rowPointer3)="","",INDEX(INDIRECT("ALL["&amp;UNTANA7[#Headers]&amp;"]"),rowPointer3))</f>
        <v/>
      </c>
      <c r="M601" s="6" t="str">
        <f ca="1">IF(INDEX(INDIRECT("ALL["&amp;UNTANA7[#Headers]&amp;"]"),rowPointer3)="","",INDEX(INDIRECT("ALL["&amp;UNTANA7[#Headers]&amp;"]"),rowPointer3))</f>
        <v>KENKO GLUE STICK 8GR(SMALL)</v>
      </c>
      <c r="N601" s="6">
        <f ca="1">IF(INDEX(INDIRECT("ALL["&amp;UNTANA7[#Headers]&amp;"]"),rowPointer3)="","",INDEX(INDIRECT("ALL["&amp;UNTANA7[#Headers]&amp;"]"),rowPointer3))</f>
        <v>4</v>
      </c>
      <c r="O601" s="9" t="str">
        <f ca="1">IF(INDEX(INDIRECT("ALL["&amp;UNTANA7[#Headers]&amp;"]"),rowPointer3)="","",INDEX(INDIRECT("ALL["&amp;UNTANA7[#Headers]&amp;"]"),rowPointer3))</f>
        <v/>
      </c>
      <c r="P601" s="6" t="str">
        <f ca="1">IF(INDEX(INDIRECT("ALL["&amp;UNTANA7[#Headers]&amp;"]"),rowPointer3)="","",INDEX(INDIRECT("ALL["&amp;UNTANA7[#Headers]&amp;"]"),rowPointer3))</f>
        <v/>
      </c>
      <c r="Q601" s="9" t="str">
        <f ca="1">IF(INDEX(INDIRECT("ALL["&amp;UNTANA7[#Headers]&amp;"]"),rowPointer3)="","",INDEX(INDIRECT("ALL["&amp;UNTANA7[#Headers]&amp;"]"),rowPointer3))</f>
        <v/>
      </c>
      <c r="R601" s="9">
        <f ca="1">IF(INDEX(INDIRECT("ALL["&amp;UNTANA7[#Headers]&amp;"]"),rowPointer3)="","",INDEX(INDIRECT("ALL["&amp;UNTANA7[#Headers]&amp;"]"),rowPointer3))</f>
        <v>2376000</v>
      </c>
      <c r="S601" s="6" t="str">
        <f ca="1">IF(INDEX(INDIRECT("ALL["&amp;UNTANA7[#Headers]&amp;"]"),rowPointer3)="","",INDEX(INDIRECT("ALL["&amp;UNTANA7[#Headers]&amp;"]"),rowPointer3))</f>
        <v>36 BOX X 30 PCS</v>
      </c>
      <c r="T601" s="4">
        <f ca="1">IF(INDEX(INDIRECT("ALL["&amp;UNTANA7[#Headers]&amp;"]"),rowPointer3)="","",INDEX(INDIRECT("ALL["&amp;UNTANA7[#Headers]&amp;"]"),rowPointer3))</f>
        <v>0.17</v>
      </c>
      <c r="U601" s="4" t="str">
        <f ca="1">IF(INDEX(INDIRECT("ALL["&amp;UNTANA7[#Headers]&amp;"]"),rowPointer3)="","",INDEX(INDIRECT("ALL["&amp;UNTANA7[#Headers]&amp;"]"),rowPointer3))</f>
        <v/>
      </c>
      <c r="V601" s="9" t="str">
        <f ca="1">IF(INDEX(INDIRECT("ALL["&amp;UNTANA7[#Headers]&amp;"]"),rowPointer3)="","",INDEX(INDIRECT("ALL["&amp;UNTANA7[#Headers]&amp;"]"),rowPointer3))</f>
        <v/>
      </c>
      <c r="W601" s="6" t="str">
        <f ca="1">IF(INDEX(INDIRECT("ALL["&amp;UNTANA7[#Headers]&amp;"]"),rowPointer3)="","",INDEX(INDIRECT("ALL["&amp;UNTANA7[#Headers]&amp;"]"),rowPointer3))</f>
        <v/>
      </c>
    </row>
    <row r="602" spans="1:23" x14ac:dyDescent="0.25">
      <c r="A602" s="7">
        <v>598</v>
      </c>
      <c r="D602" s="6">
        <f t="shared" si="9"/>
        <v>598</v>
      </c>
      <c r="E602" s="6" t="str">
        <f ca="1">INDEX(INDIRECT("ALL["&amp;UNTANA7[#Headers]&amp;"]"),rowPointer3)</f>
        <v/>
      </c>
      <c r="F602" s="2" t="str">
        <f ca="1">INDEX(INDIRECT("ALL["&amp;UNTANA7[#Headers]&amp;"]"),rowPointer3)</f>
        <v/>
      </c>
      <c r="G602" s="6" t="str">
        <f ca="1">IF(INDEX(INDIRECT("ALL["&amp;UNTANA7[#Headers]&amp;"]"),rowPointer3)="","",INDEX(INDIRECT("ALL["&amp;UNTANA7[#Headers]&amp;"]"),rowPointer3))</f>
        <v/>
      </c>
      <c r="H602" s="6" t="str">
        <f ca="1">IF(INDEX(INDIRECT("ALL["&amp;UNTANA7[#Headers]&amp;"]"),rowPointer3)="","",INDEX(INDIRECT("ALL["&amp;UNTANA7[#Headers]&amp;"]"),rowPointer3))</f>
        <v/>
      </c>
      <c r="I602" s="6" t="str">
        <f ca="1">IF(INDEX(INDIRECT("ALL["&amp;UNTANA7[#Headers]&amp;"]"),rowPointer3)="","",INDEX(INDIRECT("ALL["&amp;UNTANA7[#Headers]&amp;"]"),rowPointer3))</f>
        <v/>
      </c>
      <c r="J602" s="6" t="str">
        <f ca="1">IF(INDEX(INDIRECT("ALL["&amp;UNTANA7[#Headers]&amp;"]"),rowPointer3)="","",INDEX(INDIRECT("ALL["&amp;UNTANA7[#Headers]&amp;"]"),rowPointer3))</f>
        <v/>
      </c>
      <c r="K602" s="2" t="str">
        <f ca="1">IF(INDEX(INDIRECT("ALL["&amp;UNTANA7[#Headers]&amp;"]"),rowPointer3)="","",INDEX(INDIRECT("ALL["&amp;UNTANA7[#Headers]&amp;"]"),rowPointer3))</f>
        <v/>
      </c>
      <c r="L602" s="6" t="str">
        <f ca="1">IF(INDEX(INDIRECT("ALL["&amp;UNTANA7[#Headers]&amp;"]"),rowPointer3)="","",INDEX(INDIRECT("ALL["&amp;UNTANA7[#Headers]&amp;"]"),rowPointer3))</f>
        <v/>
      </c>
      <c r="M602" s="6" t="str">
        <f ca="1">IF(INDEX(INDIRECT("ALL["&amp;UNTANA7[#Headers]&amp;"]"),rowPointer3)="","",INDEX(INDIRECT("ALL["&amp;UNTANA7[#Headers]&amp;"]"),rowPointer3))</f>
        <v>KENKO GLUE STICK 15 GR(MEDIUM)</v>
      </c>
      <c r="N602" s="6">
        <f ca="1">IF(INDEX(INDIRECT("ALL["&amp;UNTANA7[#Headers]&amp;"]"),rowPointer3)="","",INDEX(INDIRECT("ALL["&amp;UNTANA7[#Headers]&amp;"]"),rowPointer3))</f>
        <v>2</v>
      </c>
      <c r="O602" s="9" t="str">
        <f ca="1">IF(INDEX(INDIRECT("ALL["&amp;UNTANA7[#Headers]&amp;"]"),rowPointer3)="","",INDEX(INDIRECT("ALL["&amp;UNTANA7[#Headers]&amp;"]"),rowPointer3))</f>
        <v/>
      </c>
      <c r="P602" s="6" t="str">
        <f ca="1">IF(INDEX(INDIRECT("ALL["&amp;UNTANA7[#Headers]&amp;"]"),rowPointer3)="","",INDEX(INDIRECT("ALL["&amp;UNTANA7[#Headers]&amp;"]"),rowPointer3))</f>
        <v/>
      </c>
      <c r="Q602" s="9" t="str">
        <f ca="1">IF(INDEX(INDIRECT("ALL["&amp;UNTANA7[#Headers]&amp;"]"),rowPointer3)="","",INDEX(INDIRECT("ALL["&amp;UNTANA7[#Headers]&amp;"]"),rowPointer3))</f>
        <v/>
      </c>
      <c r="R602" s="9">
        <f ca="1">IF(INDEX(INDIRECT("ALL["&amp;UNTANA7[#Headers]&amp;"]"),rowPointer3)="","",INDEX(INDIRECT("ALL["&amp;UNTANA7[#Headers]&amp;"]"),rowPointer3))</f>
        <v>2592000</v>
      </c>
      <c r="S602" s="6" t="str">
        <f ca="1">IF(INDEX(INDIRECT("ALL["&amp;UNTANA7[#Headers]&amp;"]"),rowPointer3)="","",INDEX(INDIRECT("ALL["&amp;UNTANA7[#Headers]&amp;"]"),rowPointer3))</f>
        <v>36 BOX X 20 PCS</v>
      </c>
      <c r="T602" s="4">
        <f ca="1">IF(INDEX(INDIRECT("ALL["&amp;UNTANA7[#Headers]&amp;"]"),rowPointer3)="","",INDEX(INDIRECT("ALL["&amp;UNTANA7[#Headers]&amp;"]"),rowPointer3))</f>
        <v>0.17</v>
      </c>
      <c r="U602" s="4" t="str">
        <f ca="1">IF(INDEX(INDIRECT("ALL["&amp;UNTANA7[#Headers]&amp;"]"),rowPointer3)="","",INDEX(INDIRECT("ALL["&amp;UNTANA7[#Headers]&amp;"]"),rowPointer3))</f>
        <v/>
      </c>
      <c r="V602" s="9" t="str">
        <f ca="1">IF(INDEX(INDIRECT("ALL["&amp;UNTANA7[#Headers]&amp;"]"),rowPointer3)="","",INDEX(INDIRECT("ALL["&amp;UNTANA7[#Headers]&amp;"]"),rowPointer3))</f>
        <v/>
      </c>
      <c r="W602" s="6" t="str">
        <f ca="1">IF(INDEX(INDIRECT("ALL["&amp;UNTANA7[#Headers]&amp;"]"),rowPointer3)="","",INDEX(INDIRECT("ALL["&amp;UNTANA7[#Headers]&amp;"]"),rowPointer3))</f>
        <v/>
      </c>
    </row>
    <row r="603" spans="1:23" x14ac:dyDescent="0.25">
      <c r="A603" s="7">
        <v>599</v>
      </c>
      <c r="D603" s="6">
        <f t="shared" si="9"/>
        <v>599</v>
      </c>
      <c r="E603" s="6" t="str">
        <f ca="1">INDEX(INDIRECT("ALL["&amp;UNTANA7[#Headers]&amp;"]"),rowPointer3)</f>
        <v/>
      </c>
      <c r="F603" s="2" t="str">
        <f ca="1">INDEX(INDIRECT("ALL["&amp;UNTANA7[#Headers]&amp;"]"),rowPointer3)</f>
        <v/>
      </c>
      <c r="G603" s="6" t="str">
        <f ca="1">IF(INDEX(INDIRECT("ALL["&amp;UNTANA7[#Headers]&amp;"]"),rowPointer3)="","",INDEX(INDIRECT("ALL["&amp;UNTANA7[#Headers]&amp;"]"),rowPointer3))</f>
        <v/>
      </c>
      <c r="H603" s="6" t="str">
        <f ca="1">IF(INDEX(INDIRECT("ALL["&amp;UNTANA7[#Headers]&amp;"]"),rowPointer3)="","",INDEX(INDIRECT("ALL["&amp;UNTANA7[#Headers]&amp;"]"),rowPointer3))</f>
        <v/>
      </c>
      <c r="I603" s="6" t="str">
        <f ca="1">IF(INDEX(INDIRECT("ALL["&amp;UNTANA7[#Headers]&amp;"]"),rowPointer3)="","",INDEX(INDIRECT("ALL["&amp;UNTANA7[#Headers]&amp;"]"),rowPointer3))</f>
        <v/>
      </c>
      <c r="J603" s="6" t="str">
        <f ca="1">IF(INDEX(INDIRECT("ALL["&amp;UNTANA7[#Headers]&amp;"]"),rowPointer3)="","",INDEX(INDIRECT("ALL["&amp;UNTANA7[#Headers]&amp;"]"),rowPointer3))</f>
        <v/>
      </c>
      <c r="K603" s="2" t="str">
        <f ca="1">IF(INDEX(INDIRECT("ALL["&amp;UNTANA7[#Headers]&amp;"]"),rowPointer3)="","",INDEX(INDIRECT("ALL["&amp;UNTANA7[#Headers]&amp;"]"),rowPointer3))</f>
        <v/>
      </c>
      <c r="L603" s="6" t="str">
        <f ca="1">IF(INDEX(INDIRECT("ALL["&amp;UNTANA7[#Headers]&amp;"]"),rowPointer3)="","",INDEX(INDIRECT("ALL["&amp;UNTANA7[#Headers]&amp;"]"),rowPointer3))</f>
        <v/>
      </c>
      <c r="M603" s="6" t="str">
        <f ca="1">IF(INDEX(INDIRECT("ALL["&amp;UNTANA7[#Headers]&amp;"]"),rowPointer3)="","",INDEX(INDIRECT("ALL["&amp;UNTANA7[#Headers]&amp;"]"),rowPointer3))</f>
        <v/>
      </c>
      <c r="N603" s="6" t="str">
        <f ca="1">IF(INDEX(INDIRECT("ALL["&amp;UNTANA7[#Headers]&amp;"]"),rowPointer3)="","",INDEX(INDIRECT("ALL["&amp;UNTANA7[#Headers]&amp;"]"),rowPointer3))</f>
        <v/>
      </c>
      <c r="O603" s="9" t="str">
        <f ca="1">IF(INDEX(INDIRECT("ALL["&amp;UNTANA7[#Headers]&amp;"]"),rowPointer3)="","",INDEX(INDIRECT("ALL["&amp;UNTANA7[#Headers]&amp;"]"),rowPointer3))</f>
        <v/>
      </c>
      <c r="P603" s="6" t="str">
        <f ca="1">IF(INDEX(INDIRECT("ALL["&amp;UNTANA7[#Headers]&amp;"]"),rowPointer3)="","",INDEX(INDIRECT("ALL["&amp;UNTANA7[#Headers]&amp;"]"),rowPointer3))</f>
        <v/>
      </c>
      <c r="Q603" s="9" t="str">
        <f ca="1">IF(INDEX(INDIRECT("ALL["&amp;UNTANA7[#Headers]&amp;"]"),rowPointer3)="","",INDEX(INDIRECT("ALL["&amp;UNTANA7[#Headers]&amp;"]"),rowPointer3))</f>
        <v/>
      </c>
      <c r="R603" s="9" t="str">
        <f ca="1">IF(INDEX(INDIRECT("ALL["&amp;UNTANA7[#Headers]&amp;"]"),rowPointer3)="","",INDEX(INDIRECT("ALL["&amp;UNTANA7[#Headers]&amp;"]"),rowPointer3))</f>
        <v/>
      </c>
      <c r="S603" s="6" t="str">
        <f ca="1">IF(INDEX(INDIRECT("ALL["&amp;UNTANA7[#Headers]&amp;"]"),rowPointer3)="","",INDEX(INDIRECT("ALL["&amp;UNTANA7[#Headers]&amp;"]"),rowPointer3))</f>
        <v/>
      </c>
      <c r="T603" s="4" t="str">
        <f ca="1">IF(INDEX(INDIRECT("ALL["&amp;UNTANA7[#Headers]&amp;"]"),rowPointer3)="","",INDEX(INDIRECT("ALL["&amp;UNTANA7[#Headers]&amp;"]"),rowPointer3))</f>
        <v/>
      </c>
      <c r="U603" s="4" t="str">
        <f ca="1">IF(INDEX(INDIRECT("ALL["&amp;UNTANA7[#Headers]&amp;"]"),rowPointer3)="","",INDEX(INDIRECT("ALL["&amp;UNTANA7[#Headers]&amp;"]"),rowPointer3))</f>
        <v/>
      </c>
      <c r="V603" s="9" t="str">
        <f ca="1">IF(INDEX(INDIRECT("ALL["&amp;UNTANA7[#Headers]&amp;"]"),rowPointer3)="","",INDEX(INDIRECT("ALL["&amp;UNTANA7[#Headers]&amp;"]"),rowPointer3))</f>
        <v/>
      </c>
      <c r="W603" s="6" t="str">
        <f ca="1">IF(INDEX(INDIRECT("ALL["&amp;UNTANA7[#Headers]&amp;"]"),rowPointer3)="","",INDEX(INDIRECT("ALL["&amp;UNTANA7[#Headers]&amp;"]"),rowPointer3))</f>
        <v/>
      </c>
    </row>
    <row r="604" spans="1:23" x14ac:dyDescent="0.25">
      <c r="A604" s="7">
        <v>600</v>
      </c>
      <c r="D604" s="6">
        <f t="shared" si="9"/>
        <v>600</v>
      </c>
      <c r="E604" s="6">
        <f ca="1">INDEX(INDIRECT("ALL["&amp;UNTANA7[#Headers]&amp;"]"),rowPointer3)</f>
        <v>112</v>
      </c>
      <c r="F604" s="2" t="str">
        <f ca="1">INDEX(INDIRECT("ALL["&amp;UNTANA7[#Headers]&amp;"]"),rowPointer3)</f>
        <v/>
      </c>
      <c r="G604" s="6" t="str">
        <f ca="1">IF(INDEX(INDIRECT("ALL["&amp;UNTANA7[#Headers]&amp;"]"),rowPointer3)="","",INDEX(INDIRECT("ALL["&amp;UNTANA7[#Headers]&amp;"]"),rowPointer3))</f>
        <v>ETJ</v>
      </c>
      <c r="H604" s="6" t="str">
        <f ca="1">IF(INDEX(INDIRECT("ALL["&amp;UNTANA7[#Headers]&amp;"]"),rowPointer3)="","",INDEX(INDIRECT("ALL["&amp;UNTANA7[#Headers]&amp;"]"),rowPointer3))</f>
        <v>UNTANA</v>
      </c>
      <c r="I604" s="6" t="str">
        <f ca="1">IF(INDEX(INDIRECT("ALL["&amp;UNTANA7[#Headers]&amp;"]"),rowPointer3)="","",INDEX(INDIRECT("ALL["&amp;UNTANA7[#Headers]&amp;"]"),rowPointer3))</f>
        <v>0Z2.23</v>
      </c>
      <c r="J604" s="6" t="str">
        <f ca="1">IF(INDEX(INDIRECT("ALL["&amp;UNTANA7[#Headers]&amp;"]"),rowPointer3)="","",INDEX(INDIRECT("ALL["&amp;UNTANA7[#Headers]&amp;"]"),rowPointer3))</f>
        <v/>
      </c>
      <c r="K604" s="2">
        <f ca="1">IF(INDEX(INDIRECT("ALL["&amp;UNTANA7[#Headers]&amp;"]"),rowPointer3)="","",INDEX(INDIRECT("ALL["&amp;UNTANA7[#Headers]&amp;"]"),rowPointer3))</f>
        <v>44942</v>
      </c>
      <c r="L604" s="6" t="str">
        <f ca="1">IF(INDEX(INDIRECT("ALL["&amp;UNTANA7[#Headers]&amp;"]"),rowPointer3)="","",INDEX(INDIRECT("ALL["&amp;UNTANA7[#Headers]&amp;"]"),rowPointer3))</f>
        <v/>
      </c>
      <c r="M604" s="6" t="str">
        <f ca="1">IF(INDEX(INDIRECT("ALL["&amp;UNTANA7[#Headers]&amp;"]"),rowPointer3)="","",INDEX(INDIRECT("ALL["&amp;UNTANA7[#Headers]&amp;"]"),rowPointer3))</f>
        <v>ENTER CAT AIR A 129</v>
      </c>
      <c r="N604" s="6">
        <f ca="1">IF(INDEX(INDIRECT("ALL["&amp;UNTANA7[#Headers]&amp;"]"),rowPointer3)="","",INDEX(INDIRECT("ALL["&amp;UNTANA7[#Headers]&amp;"]"),rowPointer3))</f>
        <v>1</v>
      </c>
      <c r="O604" s="9">
        <f ca="1">IF(INDEX(INDIRECT("ALL["&amp;UNTANA7[#Headers]&amp;"]"),rowPointer3)="","",INDEX(INDIRECT("ALL["&amp;UNTANA7[#Headers]&amp;"]"),rowPointer3))</f>
        <v>600</v>
      </c>
      <c r="P604" s="6" t="str">
        <f ca="1">IF(INDEX(INDIRECT("ALL["&amp;UNTANA7[#Headers]&amp;"]"),rowPointer3)="","",INDEX(INDIRECT("ALL["&amp;UNTANA7[#Headers]&amp;"]"),rowPointer3))</f>
        <v>SET</v>
      </c>
      <c r="Q604" s="9">
        <f ca="1">IF(INDEX(INDIRECT("ALL["&amp;UNTANA7[#Headers]&amp;"]"),rowPointer3)="","",INDEX(INDIRECT("ALL["&amp;UNTANA7[#Headers]&amp;"]"),rowPointer3))</f>
        <v>13000</v>
      </c>
      <c r="R604" s="9" t="str">
        <f ca="1">IF(INDEX(INDIRECT("ALL["&amp;UNTANA7[#Headers]&amp;"]"),rowPointer3)="","",INDEX(INDIRECT("ALL["&amp;UNTANA7[#Headers]&amp;"]"),rowPointer3))</f>
        <v/>
      </c>
      <c r="S604" s="6" t="str">
        <f ca="1">IF(INDEX(INDIRECT("ALL["&amp;UNTANA7[#Headers]&amp;"]"),rowPointer3)="","",INDEX(INDIRECT("ALL["&amp;UNTANA7[#Headers]&amp;"]"),rowPointer3))</f>
        <v>120 SET</v>
      </c>
      <c r="T604" s="4" t="str">
        <f ca="1">IF(INDEX(INDIRECT("ALL["&amp;UNTANA7[#Headers]&amp;"]"),rowPointer3)="","",INDEX(INDIRECT("ALL["&amp;UNTANA7[#Headers]&amp;"]"),rowPointer3))</f>
        <v/>
      </c>
      <c r="U604" s="4" t="str">
        <f ca="1">IF(INDEX(INDIRECT("ALL["&amp;UNTANA7[#Headers]&amp;"]"),rowPointer3)="","",INDEX(INDIRECT("ALL["&amp;UNTANA7[#Headers]&amp;"]"),rowPointer3))</f>
        <v/>
      </c>
      <c r="V604" s="9" t="str">
        <f ca="1">IF(INDEX(INDIRECT("ALL["&amp;UNTANA7[#Headers]&amp;"]"),rowPointer3)="","",INDEX(INDIRECT("ALL["&amp;UNTANA7[#Headers]&amp;"]"),rowPointer3))</f>
        <v/>
      </c>
      <c r="W604" s="6" t="str">
        <f ca="1">IF(INDEX(INDIRECT("ALL["&amp;UNTANA7[#Headers]&amp;"]"),rowPointer3)="","",INDEX(INDIRECT("ALL["&amp;UNTANA7[#Headers]&amp;"]"),rowPointer3))</f>
        <v/>
      </c>
    </row>
    <row r="605" spans="1:23" x14ac:dyDescent="0.25">
      <c r="A605" s="7">
        <v>601</v>
      </c>
      <c r="D605" s="6">
        <f t="shared" si="9"/>
        <v>601</v>
      </c>
      <c r="E605" s="6" t="str">
        <f ca="1">INDEX(INDIRECT("ALL["&amp;UNTANA7[#Headers]&amp;"]"),rowPointer3)</f>
        <v/>
      </c>
      <c r="F605" s="2" t="str">
        <f ca="1">INDEX(INDIRECT("ALL["&amp;UNTANA7[#Headers]&amp;"]"),rowPointer3)</f>
        <v/>
      </c>
      <c r="G605" s="6" t="str">
        <f ca="1">IF(INDEX(INDIRECT("ALL["&amp;UNTANA7[#Headers]&amp;"]"),rowPointer3)="","",INDEX(INDIRECT("ALL["&amp;UNTANA7[#Headers]&amp;"]"),rowPointer3))</f>
        <v/>
      </c>
      <c r="H605" s="6" t="str">
        <f ca="1">IF(INDEX(INDIRECT("ALL["&amp;UNTANA7[#Headers]&amp;"]"),rowPointer3)="","",INDEX(INDIRECT("ALL["&amp;UNTANA7[#Headers]&amp;"]"),rowPointer3))</f>
        <v/>
      </c>
      <c r="I605" s="6" t="str">
        <f ca="1">IF(INDEX(INDIRECT("ALL["&amp;UNTANA7[#Headers]&amp;"]"),rowPointer3)="","",INDEX(INDIRECT("ALL["&amp;UNTANA7[#Headers]&amp;"]"),rowPointer3))</f>
        <v/>
      </c>
      <c r="J605" s="6" t="str">
        <f ca="1">IF(INDEX(INDIRECT("ALL["&amp;UNTANA7[#Headers]&amp;"]"),rowPointer3)="","",INDEX(INDIRECT("ALL["&amp;UNTANA7[#Headers]&amp;"]"),rowPointer3))</f>
        <v/>
      </c>
      <c r="K605" s="2" t="str">
        <f ca="1">IF(INDEX(INDIRECT("ALL["&amp;UNTANA7[#Headers]&amp;"]"),rowPointer3)="","",INDEX(INDIRECT("ALL["&amp;UNTANA7[#Headers]&amp;"]"),rowPointer3))</f>
        <v/>
      </c>
      <c r="L605" s="6" t="str">
        <f ca="1">IF(INDEX(INDIRECT("ALL["&amp;UNTANA7[#Headers]&amp;"]"),rowPointer3)="","",INDEX(INDIRECT("ALL["&amp;UNTANA7[#Headers]&amp;"]"),rowPointer3))</f>
        <v/>
      </c>
      <c r="M605" s="6" t="str">
        <f ca="1">IF(INDEX(INDIRECT("ALL["&amp;UNTANA7[#Headers]&amp;"]"),rowPointer3)="","",INDEX(INDIRECT("ALL["&amp;UNTANA7[#Headers]&amp;"]"),rowPointer3))</f>
        <v>ENTER CAT ACRYLIC A 912</v>
      </c>
      <c r="N605" s="6">
        <f ca="1">IF(INDEX(INDIRECT("ALL["&amp;UNTANA7[#Headers]&amp;"]"),rowPointer3)="","",INDEX(INDIRECT("ALL["&amp;UNTANA7[#Headers]&amp;"]"),rowPointer3))</f>
        <v>10</v>
      </c>
      <c r="O605" s="9">
        <f ca="1">IF(INDEX(INDIRECT("ALL["&amp;UNTANA7[#Headers]&amp;"]"),rowPointer3)="","",INDEX(INDIRECT("ALL["&amp;UNTANA7[#Headers]&amp;"]"),rowPointer3))</f>
        <v>1200</v>
      </c>
      <c r="P605" s="6" t="str">
        <f ca="1">IF(INDEX(INDIRECT("ALL["&amp;UNTANA7[#Headers]&amp;"]"),rowPointer3)="","",INDEX(INDIRECT("ALL["&amp;UNTANA7[#Headers]&amp;"]"),rowPointer3))</f>
        <v>SET</v>
      </c>
      <c r="Q605" s="9">
        <f ca="1">IF(INDEX(INDIRECT("ALL["&amp;UNTANA7[#Headers]&amp;"]"),rowPointer3)="","",INDEX(INDIRECT("ALL["&amp;UNTANA7[#Headers]&amp;"]"),rowPointer3))</f>
        <v>14000</v>
      </c>
      <c r="R605" s="9" t="str">
        <f ca="1">IF(INDEX(INDIRECT("ALL["&amp;UNTANA7[#Headers]&amp;"]"),rowPointer3)="","",INDEX(INDIRECT("ALL["&amp;UNTANA7[#Headers]&amp;"]"),rowPointer3))</f>
        <v/>
      </c>
      <c r="S605" s="6" t="str">
        <f ca="1">IF(INDEX(INDIRECT("ALL["&amp;UNTANA7[#Headers]&amp;"]"),rowPointer3)="","",INDEX(INDIRECT("ALL["&amp;UNTANA7[#Headers]&amp;"]"),rowPointer3))</f>
        <v>120 SET</v>
      </c>
      <c r="T605" s="4" t="str">
        <f ca="1">IF(INDEX(INDIRECT("ALL["&amp;UNTANA7[#Headers]&amp;"]"),rowPointer3)="","",INDEX(INDIRECT("ALL["&amp;UNTANA7[#Headers]&amp;"]"),rowPointer3))</f>
        <v/>
      </c>
      <c r="U605" s="4" t="str">
        <f ca="1">IF(INDEX(INDIRECT("ALL["&amp;UNTANA7[#Headers]&amp;"]"),rowPointer3)="","",INDEX(INDIRECT("ALL["&amp;UNTANA7[#Headers]&amp;"]"),rowPointer3))</f>
        <v/>
      </c>
      <c r="V605" s="9" t="str">
        <f ca="1">IF(INDEX(INDIRECT("ALL["&amp;UNTANA7[#Headers]&amp;"]"),rowPointer3)="","",INDEX(INDIRECT("ALL["&amp;UNTANA7[#Headers]&amp;"]"),rowPointer3))</f>
        <v/>
      </c>
      <c r="W605" s="6" t="str">
        <f ca="1">IF(INDEX(INDIRECT("ALL["&amp;UNTANA7[#Headers]&amp;"]"),rowPointer3)="","",INDEX(INDIRECT("ALL["&amp;UNTANA7[#Headers]&amp;"]"),rowPointer3))</f>
        <v/>
      </c>
    </row>
    <row r="606" spans="1:23" x14ac:dyDescent="0.25">
      <c r="A606" s="7">
        <v>602</v>
      </c>
      <c r="D606" s="6">
        <f t="shared" si="9"/>
        <v>602</v>
      </c>
      <c r="E606" s="6" t="str">
        <f ca="1">INDEX(INDIRECT("ALL["&amp;UNTANA7[#Headers]&amp;"]"),rowPointer3)</f>
        <v/>
      </c>
      <c r="F606" s="2" t="str">
        <f ca="1">INDEX(INDIRECT("ALL["&amp;UNTANA7[#Headers]&amp;"]"),rowPointer3)</f>
        <v/>
      </c>
      <c r="G606" s="6" t="str">
        <f ca="1">IF(INDEX(INDIRECT("ALL["&amp;UNTANA7[#Headers]&amp;"]"),rowPointer3)="","",INDEX(INDIRECT("ALL["&amp;UNTANA7[#Headers]&amp;"]"),rowPointer3))</f>
        <v/>
      </c>
      <c r="H606" s="6" t="str">
        <f ca="1">IF(INDEX(INDIRECT("ALL["&amp;UNTANA7[#Headers]&amp;"]"),rowPointer3)="","",INDEX(INDIRECT("ALL["&amp;UNTANA7[#Headers]&amp;"]"),rowPointer3))</f>
        <v/>
      </c>
      <c r="I606" s="6" t="str">
        <f ca="1">IF(INDEX(INDIRECT("ALL["&amp;UNTANA7[#Headers]&amp;"]"),rowPointer3)="","",INDEX(INDIRECT("ALL["&amp;UNTANA7[#Headers]&amp;"]"),rowPointer3))</f>
        <v/>
      </c>
      <c r="J606" s="6" t="str">
        <f ca="1">IF(INDEX(INDIRECT("ALL["&amp;UNTANA7[#Headers]&amp;"]"),rowPointer3)="","",INDEX(INDIRECT("ALL["&amp;UNTANA7[#Headers]&amp;"]"),rowPointer3))</f>
        <v/>
      </c>
      <c r="K606" s="2" t="str">
        <f ca="1">IF(INDEX(INDIRECT("ALL["&amp;UNTANA7[#Headers]&amp;"]"),rowPointer3)="","",INDEX(INDIRECT("ALL["&amp;UNTANA7[#Headers]&amp;"]"),rowPointer3))</f>
        <v/>
      </c>
      <c r="L606" s="6" t="str">
        <f ca="1">IF(INDEX(INDIRECT("ALL["&amp;UNTANA7[#Headers]&amp;"]"),rowPointer3)="","",INDEX(INDIRECT("ALL["&amp;UNTANA7[#Headers]&amp;"]"),rowPointer3))</f>
        <v/>
      </c>
      <c r="M606" s="6" t="str">
        <f ca="1">IF(INDEX(INDIRECT("ALL["&amp;UNTANA7[#Headers]&amp;"]"),rowPointer3)="","",INDEX(INDIRECT("ALL["&amp;UNTANA7[#Headers]&amp;"]"),rowPointer3))</f>
        <v/>
      </c>
      <c r="N606" s="6" t="str">
        <f ca="1">IF(INDEX(INDIRECT("ALL["&amp;UNTANA7[#Headers]&amp;"]"),rowPointer3)="","",INDEX(INDIRECT("ALL["&amp;UNTANA7[#Headers]&amp;"]"),rowPointer3))</f>
        <v/>
      </c>
      <c r="O606" s="9" t="str">
        <f ca="1">IF(INDEX(INDIRECT("ALL["&amp;UNTANA7[#Headers]&amp;"]"),rowPointer3)="","",INDEX(INDIRECT("ALL["&amp;UNTANA7[#Headers]&amp;"]"),rowPointer3))</f>
        <v/>
      </c>
      <c r="P606" s="6" t="str">
        <f ca="1">IF(INDEX(INDIRECT("ALL["&amp;UNTANA7[#Headers]&amp;"]"),rowPointer3)="","",INDEX(INDIRECT("ALL["&amp;UNTANA7[#Headers]&amp;"]"),rowPointer3))</f>
        <v/>
      </c>
      <c r="Q606" s="9" t="str">
        <f ca="1">IF(INDEX(INDIRECT("ALL["&amp;UNTANA7[#Headers]&amp;"]"),rowPointer3)="","",INDEX(INDIRECT("ALL["&amp;UNTANA7[#Headers]&amp;"]"),rowPointer3))</f>
        <v/>
      </c>
      <c r="R606" s="9" t="str">
        <f ca="1">IF(INDEX(INDIRECT("ALL["&amp;UNTANA7[#Headers]&amp;"]"),rowPointer3)="","",INDEX(INDIRECT("ALL["&amp;UNTANA7[#Headers]&amp;"]"),rowPointer3))</f>
        <v/>
      </c>
      <c r="S606" s="6" t="str">
        <f ca="1">IF(INDEX(INDIRECT("ALL["&amp;UNTANA7[#Headers]&amp;"]"),rowPointer3)="","",INDEX(INDIRECT("ALL["&amp;UNTANA7[#Headers]&amp;"]"),rowPointer3))</f>
        <v/>
      </c>
      <c r="T606" s="4" t="str">
        <f ca="1">IF(INDEX(INDIRECT("ALL["&amp;UNTANA7[#Headers]&amp;"]"),rowPointer3)="","",INDEX(INDIRECT("ALL["&amp;UNTANA7[#Headers]&amp;"]"),rowPointer3))</f>
        <v/>
      </c>
      <c r="U606" s="4" t="str">
        <f ca="1">IF(INDEX(INDIRECT("ALL["&amp;UNTANA7[#Headers]&amp;"]"),rowPointer3)="","",INDEX(INDIRECT("ALL["&amp;UNTANA7[#Headers]&amp;"]"),rowPointer3))</f>
        <v/>
      </c>
      <c r="V606" s="9" t="str">
        <f ca="1">IF(INDEX(INDIRECT("ALL["&amp;UNTANA7[#Headers]&amp;"]"),rowPointer3)="","",INDEX(INDIRECT("ALL["&amp;UNTANA7[#Headers]&amp;"]"),rowPointer3))</f>
        <v/>
      </c>
      <c r="W606" s="6" t="str">
        <f ca="1">IF(INDEX(INDIRECT("ALL["&amp;UNTANA7[#Headers]&amp;"]"),rowPointer3)="","",INDEX(INDIRECT("ALL["&amp;UNTANA7[#Headers]&amp;"]"),rowPointer3))</f>
        <v/>
      </c>
    </row>
    <row r="607" spans="1:23" x14ac:dyDescent="0.25">
      <c r="A607" s="7">
        <v>603</v>
      </c>
      <c r="D607" s="6">
        <f t="shared" si="9"/>
        <v>603</v>
      </c>
      <c r="E607" s="6">
        <f ca="1">INDEX(INDIRECT("ALL["&amp;UNTANA7[#Headers]&amp;"]"),rowPointer3)</f>
        <v>113</v>
      </c>
      <c r="F607" s="2" t="str">
        <f ca="1">INDEX(INDIRECT("ALL["&amp;UNTANA7[#Headers]&amp;"]"),rowPointer3)</f>
        <v/>
      </c>
      <c r="G607" s="6" t="str">
        <f ca="1">IF(INDEX(INDIRECT("ALL["&amp;UNTANA7[#Headers]&amp;"]"),rowPointer3)="","",INDEX(INDIRECT("ALL["&amp;UNTANA7[#Headers]&amp;"]"),rowPointer3))</f>
        <v>ETJ</v>
      </c>
      <c r="H607" s="6" t="str">
        <f ca="1">IF(INDEX(INDIRECT("ALL["&amp;UNTANA7[#Headers]&amp;"]"),rowPointer3)="","",INDEX(INDIRECT("ALL["&amp;UNTANA7[#Headers]&amp;"]"),rowPointer3))</f>
        <v>UNTANA</v>
      </c>
      <c r="I607" s="6" t="str">
        <f ca="1">IF(INDEX(INDIRECT("ALL["&amp;UNTANA7[#Headers]&amp;"]"),rowPointer3)="","",INDEX(INDIRECT("ALL["&amp;UNTANA7[#Headers]&amp;"]"),rowPointer3))</f>
        <v>OZ3.23</v>
      </c>
      <c r="J607" s="6" t="str">
        <f ca="1">IF(INDEX(INDIRECT("ALL["&amp;UNTANA7[#Headers]&amp;"]"),rowPointer3)="","",INDEX(INDIRECT("ALL["&amp;UNTANA7[#Headers]&amp;"]"),rowPointer3))</f>
        <v/>
      </c>
      <c r="K607" s="2">
        <f ca="1">IF(INDEX(INDIRECT("ALL["&amp;UNTANA7[#Headers]&amp;"]"),rowPointer3)="","",INDEX(INDIRECT("ALL["&amp;UNTANA7[#Headers]&amp;"]"),rowPointer3))</f>
        <v>44942</v>
      </c>
      <c r="L607" s="6" t="str">
        <f ca="1">IF(INDEX(INDIRECT("ALL["&amp;UNTANA7[#Headers]&amp;"]"),rowPointer3)="","",INDEX(INDIRECT("ALL["&amp;UNTANA7[#Headers]&amp;"]"),rowPointer3))</f>
        <v/>
      </c>
      <c r="M607" s="6" t="str">
        <f ca="1">IF(INDEX(INDIRECT("ALL["&amp;UNTANA7[#Headers]&amp;"]"),rowPointer3)="","",INDEX(INDIRECT("ALL["&amp;UNTANA7[#Headers]&amp;"]"),rowPointer3))</f>
        <v>ENTER GRS 1M KAYU</v>
      </c>
      <c r="N607" s="6">
        <f ca="1">IF(INDEX(INDIRECT("ALL["&amp;UNTANA7[#Headers]&amp;"]"),rowPointer3)="","",INDEX(INDIRECT("ALL["&amp;UNTANA7[#Headers]&amp;"]"),rowPointer3))</f>
        <v>5</v>
      </c>
      <c r="O607" s="9">
        <f ca="1">IF(INDEX(INDIRECT("ALL["&amp;UNTANA7[#Headers]&amp;"]"),rowPointer3)="","",INDEX(INDIRECT("ALL["&amp;UNTANA7[#Headers]&amp;"]"),rowPointer3))</f>
        <v>500</v>
      </c>
      <c r="P607" s="6" t="str">
        <f ca="1">IF(INDEX(INDIRECT("ALL["&amp;UNTANA7[#Headers]&amp;"]"),rowPointer3)="","",INDEX(INDIRECT("ALL["&amp;UNTANA7[#Headers]&amp;"]"),rowPointer3))</f>
        <v>PCS</v>
      </c>
      <c r="Q607" s="9">
        <f ca="1">IF(INDEX(INDIRECT("ALL["&amp;UNTANA7[#Headers]&amp;"]"),rowPointer3)="","",INDEX(INDIRECT("ALL["&amp;UNTANA7[#Headers]&amp;"]"),rowPointer3))</f>
        <v>7000</v>
      </c>
      <c r="R607" s="9" t="str">
        <f ca="1">IF(INDEX(INDIRECT("ALL["&amp;UNTANA7[#Headers]&amp;"]"),rowPointer3)="","",INDEX(INDIRECT("ALL["&amp;UNTANA7[#Headers]&amp;"]"),rowPointer3))</f>
        <v/>
      </c>
      <c r="S607" s="6" t="str">
        <f ca="1">IF(INDEX(INDIRECT("ALL["&amp;UNTANA7[#Headers]&amp;"]"),rowPointer3)="","",INDEX(INDIRECT("ALL["&amp;UNTANA7[#Headers]&amp;"]"),rowPointer3))</f>
        <v>100 PCS</v>
      </c>
      <c r="T607" s="4" t="str">
        <f ca="1">IF(INDEX(INDIRECT("ALL["&amp;UNTANA7[#Headers]&amp;"]"),rowPointer3)="","",INDEX(INDIRECT("ALL["&amp;UNTANA7[#Headers]&amp;"]"),rowPointer3))</f>
        <v/>
      </c>
      <c r="U607" s="4" t="str">
        <f ca="1">IF(INDEX(INDIRECT("ALL["&amp;UNTANA7[#Headers]&amp;"]"),rowPointer3)="","",INDEX(INDIRECT("ALL["&amp;UNTANA7[#Headers]&amp;"]"),rowPointer3))</f>
        <v/>
      </c>
      <c r="V607" s="9" t="str">
        <f ca="1">IF(INDEX(INDIRECT("ALL["&amp;UNTANA7[#Headers]&amp;"]"),rowPointer3)="","",INDEX(INDIRECT("ALL["&amp;UNTANA7[#Headers]&amp;"]"),rowPointer3))</f>
        <v/>
      </c>
      <c r="W607" s="6" t="str">
        <f ca="1">IF(INDEX(INDIRECT("ALL["&amp;UNTANA7[#Headers]&amp;"]"),rowPointer3)="","",INDEX(INDIRECT("ALL["&amp;UNTANA7[#Headers]&amp;"]"),rowPointer3))</f>
        <v/>
      </c>
    </row>
    <row r="608" spans="1:23" x14ac:dyDescent="0.25">
      <c r="A608" s="7">
        <v>604</v>
      </c>
      <c r="D608" s="6">
        <f t="shared" si="9"/>
        <v>604</v>
      </c>
      <c r="E608" s="6" t="str">
        <f ca="1">INDEX(INDIRECT("ALL["&amp;UNTANA7[#Headers]&amp;"]"),rowPointer3)</f>
        <v/>
      </c>
      <c r="F608" s="2" t="str">
        <f ca="1">INDEX(INDIRECT("ALL["&amp;UNTANA7[#Headers]&amp;"]"),rowPointer3)</f>
        <v/>
      </c>
      <c r="G608" s="6" t="str">
        <f ca="1">IF(INDEX(INDIRECT("ALL["&amp;UNTANA7[#Headers]&amp;"]"),rowPointer3)="","",INDEX(INDIRECT("ALL["&amp;UNTANA7[#Headers]&amp;"]"),rowPointer3))</f>
        <v/>
      </c>
      <c r="H608" s="6" t="str">
        <f ca="1">IF(INDEX(INDIRECT("ALL["&amp;UNTANA7[#Headers]&amp;"]"),rowPointer3)="","",INDEX(INDIRECT("ALL["&amp;UNTANA7[#Headers]&amp;"]"),rowPointer3))</f>
        <v/>
      </c>
      <c r="I608" s="6" t="str">
        <f ca="1">IF(INDEX(INDIRECT("ALL["&amp;UNTANA7[#Headers]&amp;"]"),rowPointer3)="","",INDEX(INDIRECT("ALL["&amp;UNTANA7[#Headers]&amp;"]"),rowPointer3))</f>
        <v/>
      </c>
      <c r="J608" s="6" t="str">
        <f ca="1">IF(INDEX(INDIRECT("ALL["&amp;UNTANA7[#Headers]&amp;"]"),rowPointer3)="","",INDEX(INDIRECT("ALL["&amp;UNTANA7[#Headers]&amp;"]"),rowPointer3))</f>
        <v/>
      </c>
      <c r="K608" s="2" t="str">
        <f ca="1">IF(INDEX(INDIRECT("ALL["&amp;UNTANA7[#Headers]&amp;"]"),rowPointer3)="","",INDEX(INDIRECT("ALL["&amp;UNTANA7[#Headers]&amp;"]"),rowPointer3))</f>
        <v/>
      </c>
      <c r="L608" s="6" t="str">
        <f ca="1">IF(INDEX(INDIRECT("ALL["&amp;UNTANA7[#Headers]&amp;"]"),rowPointer3)="","",INDEX(INDIRECT("ALL["&amp;UNTANA7[#Headers]&amp;"]"),rowPointer3))</f>
        <v/>
      </c>
      <c r="M608" s="6" t="str">
        <f ca="1">IF(INDEX(INDIRECT("ALL["&amp;UNTANA7[#Headers]&amp;"]"),rowPointer3)="","",INDEX(INDIRECT("ALL["&amp;UNTANA7[#Headers]&amp;"]"),rowPointer3))</f>
        <v/>
      </c>
      <c r="N608" s="6" t="str">
        <f ca="1">IF(INDEX(INDIRECT("ALL["&amp;UNTANA7[#Headers]&amp;"]"),rowPointer3)="","",INDEX(INDIRECT("ALL["&amp;UNTANA7[#Headers]&amp;"]"),rowPointer3))</f>
        <v/>
      </c>
      <c r="O608" s="9" t="str">
        <f ca="1">IF(INDEX(INDIRECT("ALL["&amp;UNTANA7[#Headers]&amp;"]"),rowPointer3)="","",INDEX(INDIRECT("ALL["&amp;UNTANA7[#Headers]&amp;"]"),rowPointer3))</f>
        <v/>
      </c>
      <c r="P608" s="6" t="str">
        <f ca="1">IF(INDEX(INDIRECT("ALL["&amp;UNTANA7[#Headers]&amp;"]"),rowPointer3)="","",INDEX(INDIRECT("ALL["&amp;UNTANA7[#Headers]&amp;"]"),rowPointer3))</f>
        <v/>
      </c>
      <c r="Q608" s="9" t="str">
        <f ca="1">IF(INDEX(INDIRECT("ALL["&amp;UNTANA7[#Headers]&amp;"]"),rowPointer3)="","",INDEX(INDIRECT("ALL["&amp;UNTANA7[#Headers]&amp;"]"),rowPointer3))</f>
        <v/>
      </c>
      <c r="R608" s="9" t="str">
        <f ca="1">IF(INDEX(INDIRECT("ALL["&amp;UNTANA7[#Headers]&amp;"]"),rowPointer3)="","",INDEX(INDIRECT("ALL["&amp;UNTANA7[#Headers]&amp;"]"),rowPointer3))</f>
        <v/>
      </c>
      <c r="S608" s="6" t="str">
        <f ca="1">IF(INDEX(INDIRECT("ALL["&amp;UNTANA7[#Headers]&amp;"]"),rowPointer3)="","",INDEX(INDIRECT("ALL["&amp;UNTANA7[#Headers]&amp;"]"),rowPointer3))</f>
        <v/>
      </c>
      <c r="T608" s="4" t="str">
        <f ca="1">IF(INDEX(INDIRECT("ALL["&amp;UNTANA7[#Headers]&amp;"]"),rowPointer3)="","",INDEX(INDIRECT("ALL["&amp;UNTANA7[#Headers]&amp;"]"),rowPointer3))</f>
        <v/>
      </c>
      <c r="U608" s="4" t="str">
        <f ca="1">IF(INDEX(INDIRECT("ALL["&amp;UNTANA7[#Headers]&amp;"]"),rowPointer3)="","",INDEX(INDIRECT("ALL["&amp;UNTANA7[#Headers]&amp;"]"),rowPointer3))</f>
        <v/>
      </c>
      <c r="V608" s="9" t="str">
        <f ca="1">IF(INDEX(INDIRECT("ALL["&amp;UNTANA7[#Headers]&amp;"]"),rowPointer3)="","",INDEX(INDIRECT("ALL["&amp;UNTANA7[#Headers]&amp;"]"),rowPointer3))</f>
        <v/>
      </c>
      <c r="W608" s="6" t="str">
        <f ca="1">IF(INDEX(INDIRECT("ALL["&amp;UNTANA7[#Headers]&amp;"]"),rowPointer3)="","",INDEX(INDIRECT("ALL["&amp;UNTANA7[#Headers]&amp;"]"),rowPointer3))</f>
        <v/>
      </c>
    </row>
    <row r="609" spans="1:23" x14ac:dyDescent="0.25">
      <c r="A609" s="7">
        <v>605</v>
      </c>
      <c r="D609" s="6">
        <f t="shared" si="9"/>
        <v>605</v>
      </c>
      <c r="E609" s="6">
        <f ca="1">INDEX(INDIRECT("ALL["&amp;UNTANA7[#Headers]&amp;"]"),rowPointer3)</f>
        <v>114</v>
      </c>
      <c r="F609" s="2" t="str">
        <f ca="1">INDEX(INDIRECT("ALL["&amp;UNTANA7[#Headers]&amp;"]"),rowPointer3)</f>
        <v/>
      </c>
      <c r="G609" s="6" t="str">
        <f ca="1">IF(INDEX(INDIRECT("ALL["&amp;UNTANA7[#Headers]&amp;"]"),rowPointer3)="","",INDEX(INDIRECT("ALL["&amp;UNTANA7[#Headers]&amp;"]"),rowPointer3))</f>
        <v>GRAFINDO</v>
      </c>
      <c r="H609" s="6" t="str">
        <f ca="1">IF(INDEX(INDIRECT("ALL["&amp;UNTANA7[#Headers]&amp;"]"),rowPointer3)="","",INDEX(INDIRECT("ALL["&amp;UNTANA7[#Headers]&amp;"]"),rowPointer3))</f>
        <v>UNTANA</v>
      </c>
      <c r="I609" s="6" t="str">
        <f ca="1">IF(INDEX(INDIRECT("ALL["&amp;UNTANA7[#Headers]&amp;"]"),rowPointer3)="","",INDEX(INDIRECT("ALL["&amp;UNTANA7[#Headers]&amp;"]"),rowPointer3))</f>
        <v/>
      </c>
      <c r="J609" s="6" t="str">
        <f ca="1">IF(INDEX(INDIRECT("ALL["&amp;UNTANA7[#Headers]&amp;"]"),rowPointer3)="","",INDEX(INDIRECT("ALL["&amp;UNTANA7[#Headers]&amp;"]"),rowPointer3))</f>
        <v/>
      </c>
      <c r="K609" s="2">
        <f ca="1">IF(INDEX(INDIRECT("ALL["&amp;UNTANA7[#Headers]&amp;"]"),rowPointer3)="","",INDEX(INDIRECT("ALL["&amp;UNTANA7[#Headers]&amp;"]"),rowPointer3))</f>
        <v>44944</v>
      </c>
      <c r="L609" s="6" t="str">
        <f ca="1">IF(INDEX(INDIRECT("ALL["&amp;UNTANA7[#Headers]&amp;"]"),rowPointer3)="","",INDEX(INDIRECT("ALL["&amp;UNTANA7[#Headers]&amp;"]"),rowPointer3))</f>
        <v/>
      </c>
      <c r="M609" s="6" t="str">
        <f ca="1">IF(INDEX(INDIRECT("ALL["&amp;UNTANA7[#Headers]&amp;"]"),rowPointer3)="","",INDEX(INDIRECT("ALL["&amp;UNTANA7[#Headers]&amp;"]"),rowPointer3))</f>
        <v>MAP L/CLEAR HOLDER SIKA AC-105 MERAH (60 LSN/DUS)</v>
      </c>
      <c r="N609" s="6">
        <f ca="1">IF(INDEX(INDIRECT("ALL["&amp;UNTANA7[#Headers]&amp;"]"),rowPointer3)="","",INDEX(INDIRECT("ALL["&amp;UNTANA7[#Headers]&amp;"]"),rowPointer3))</f>
        <v>2</v>
      </c>
      <c r="O609" s="9">
        <f ca="1">IF(INDEX(INDIRECT("ALL["&amp;UNTANA7[#Headers]&amp;"]"),rowPointer3)="","",INDEX(INDIRECT("ALL["&amp;UNTANA7[#Headers]&amp;"]"),rowPointer3))</f>
        <v>120</v>
      </c>
      <c r="P609" s="6" t="str">
        <f ca="1">IF(INDEX(INDIRECT("ALL["&amp;UNTANA7[#Headers]&amp;"]"),rowPointer3)="","",INDEX(INDIRECT("ALL["&amp;UNTANA7[#Headers]&amp;"]"),rowPointer3))</f>
        <v>LSN</v>
      </c>
      <c r="Q609" s="9" t="str">
        <f ca="1">IF(INDEX(INDIRECT("ALL["&amp;UNTANA7[#Headers]&amp;"]"),rowPointer3)="","",INDEX(INDIRECT("ALL["&amp;UNTANA7[#Headers]&amp;"]"),rowPointer3))</f>
        <v/>
      </c>
      <c r="R609" s="9" t="str">
        <f ca="1">IF(INDEX(INDIRECT("ALL["&amp;UNTANA7[#Headers]&amp;"]"),rowPointer3)="","",INDEX(INDIRECT("ALL["&amp;UNTANA7[#Headers]&amp;"]"),rowPointer3))</f>
        <v/>
      </c>
      <c r="S609" s="6" t="str">
        <f ca="1">IF(INDEX(INDIRECT("ALL["&amp;UNTANA7[#Headers]&amp;"]"),rowPointer3)="","",INDEX(INDIRECT("ALL["&amp;UNTANA7[#Headers]&amp;"]"),rowPointer3))</f>
        <v>60 LSN</v>
      </c>
      <c r="T609" s="4" t="str">
        <f ca="1">IF(INDEX(INDIRECT("ALL["&amp;UNTANA7[#Headers]&amp;"]"),rowPointer3)="","",INDEX(INDIRECT("ALL["&amp;UNTANA7[#Headers]&amp;"]"),rowPointer3))</f>
        <v/>
      </c>
      <c r="U609" s="4" t="str">
        <f ca="1">IF(INDEX(INDIRECT("ALL["&amp;UNTANA7[#Headers]&amp;"]"),rowPointer3)="","",INDEX(INDIRECT("ALL["&amp;UNTANA7[#Headers]&amp;"]"),rowPointer3))</f>
        <v/>
      </c>
      <c r="V609" s="9" t="str">
        <f ca="1">IF(INDEX(INDIRECT("ALL["&amp;UNTANA7[#Headers]&amp;"]"),rowPointer3)="","",INDEX(INDIRECT("ALL["&amp;UNTANA7[#Headers]&amp;"]"),rowPointer3))</f>
        <v/>
      </c>
      <c r="W609" s="6" t="str">
        <f ca="1">IF(INDEX(INDIRECT("ALL["&amp;UNTANA7[#Headers]&amp;"]"),rowPointer3)="","",INDEX(INDIRECT("ALL["&amp;UNTANA7[#Headers]&amp;"]"),rowPointer3))</f>
        <v>SURAT JALAN</v>
      </c>
    </row>
    <row r="610" spans="1:23" x14ac:dyDescent="0.25">
      <c r="A610" s="7">
        <v>606</v>
      </c>
      <c r="D610" s="6">
        <f t="shared" si="9"/>
        <v>606</v>
      </c>
      <c r="E610" s="6" t="str">
        <f ca="1">INDEX(INDIRECT("ALL["&amp;UNTANA7[#Headers]&amp;"]"),rowPointer3)</f>
        <v/>
      </c>
      <c r="F610" s="2" t="str">
        <f ca="1">INDEX(INDIRECT("ALL["&amp;UNTANA7[#Headers]&amp;"]"),rowPointer3)</f>
        <v/>
      </c>
      <c r="G610" s="6" t="str">
        <f ca="1">IF(INDEX(INDIRECT("ALL["&amp;UNTANA7[#Headers]&amp;"]"),rowPointer3)="","",INDEX(INDIRECT("ALL["&amp;UNTANA7[#Headers]&amp;"]"),rowPointer3))</f>
        <v/>
      </c>
      <c r="H610" s="6" t="str">
        <f ca="1">IF(INDEX(INDIRECT("ALL["&amp;UNTANA7[#Headers]&amp;"]"),rowPointer3)="","",INDEX(INDIRECT("ALL["&amp;UNTANA7[#Headers]&amp;"]"),rowPointer3))</f>
        <v/>
      </c>
      <c r="I610" s="6" t="str">
        <f ca="1">IF(INDEX(INDIRECT("ALL["&amp;UNTANA7[#Headers]&amp;"]"),rowPointer3)="","",INDEX(INDIRECT("ALL["&amp;UNTANA7[#Headers]&amp;"]"),rowPointer3))</f>
        <v/>
      </c>
      <c r="J610" s="6" t="str">
        <f ca="1">IF(INDEX(INDIRECT("ALL["&amp;UNTANA7[#Headers]&amp;"]"),rowPointer3)="","",INDEX(INDIRECT("ALL["&amp;UNTANA7[#Headers]&amp;"]"),rowPointer3))</f>
        <v/>
      </c>
      <c r="K610" s="2" t="str">
        <f ca="1">IF(INDEX(INDIRECT("ALL["&amp;UNTANA7[#Headers]&amp;"]"),rowPointer3)="","",INDEX(INDIRECT("ALL["&amp;UNTANA7[#Headers]&amp;"]"),rowPointer3))</f>
        <v/>
      </c>
      <c r="L610" s="6" t="str">
        <f ca="1">IF(INDEX(INDIRECT("ALL["&amp;UNTANA7[#Headers]&amp;"]"),rowPointer3)="","",INDEX(INDIRECT("ALL["&amp;UNTANA7[#Headers]&amp;"]"),rowPointer3))</f>
        <v/>
      </c>
      <c r="M610" s="6" t="str">
        <f ca="1">IF(INDEX(INDIRECT("ALL["&amp;UNTANA7[#Headers]&amp;"]"),rowPointer3)="","",INDEX(INDIRECT("ALL["&amp;UNTANA7[#Headers]&amp;"]"),rowPointer3))</f>
        <v>MAP L/CLEAR HOLDER SIKA AC-105 KUNING (60 LSN/DUS)</v>
      </c>
      <c r="N610" s="6">
        <f ca="1">IF(INDEX(INDIRECT("ALL["&amp;UNTANA7[#Headers]&amp;"]"),rowPointer3)="","",INDEX(INDIRECT("ALL["&amp;UNTANA7[#Headers]&amp;"]"),rowPointer3))</f>
        <v>5</v>
      </c>
      <c r="O610" s="9">
        <f ca="1">IF(INDEX(INDIRECT("ALL["&amp;UNTANA7[#Headers]&amp;"]"),rowPointer3)="","",INDEX(INDIRECT("ALL["&amp;UNTANA7[#Headers]&amp;"]"),rowPointer3))</f>
        <v>300</v>
      </c>
      <c r="P610" s="6" t="str">
        <f ca="1">IF(INDEX(INDIRECT("ALL["&amp;UNTANA7[#Headers]&amp;"]"),rowPointer3)="","",INDEX(INDIRECT("ALL["&amp;UNTANA7[#Headers]&amp;"]"),rowPointer3))</f>
        <v>LSN</v>
      </c>
      <c r="Q610" s="9" t="str">
        <f ca="1">IF(INDEX(INDIRECT("ALL["&amp;UNTANA7[#Headers]&amp;"]"),rowPointer3)="","",INDEX(INDIRECT("ALL["&amp;UNTANA7[#Headers]&amp;"]"),rowPointer3))</f>
        <v/>
      </c>
      <c r="R610" s="9" t="str">
        <f ca="1">IF(INDEX(INDIRECT("ALL["&amp;UNTANA7[#Headers]&amp;"]"),rowPointer3)="","",INDEX(INDIRECT("ALL["&amp;UNTANA7[#Headers]&amp;"]"),rowPointer3))</f>
        <v/>
      </c>
      <c r="S610" s="6" t="str">
        <f ca="1">IF(INDEX(INDIRECT("ALL["&amp;UNTANA7[#Headers]&amp;"]"),rowPointer3)="","",INDEX(INDIRECT("ALL["&amp;UNTANA7[#Headers]&amp;"]"),rowPointer3))</f>
        <v>60 LSN</v>
      </c>
      <c r="T610" s="4" t="str">
        <f ca="1">IF(INDEX(INDIRECT("ALL["&amp;UNTANA7[#Headers]&amp;"]"),rowPointer3)="","",INDEX(INDIRECT("ALL["&amp;UNTANA7[#Headers]&amp;"]"),rowPointer3))</f>
        <v/>
      </c>
      <c r="U610" s="4" t="str">
        <f ca="1">IF(INDEX(INDIRECT("ALL["&amp;UNTANA7[#Headers]&amp;"]"),rowPointer3)="","",INDEX(INDIRECT("ALL["&amp;UNTANA7[#Headers]&amp;"]"),rowPointer3))</f>
        <v/>
      </c>
      <c r="V610" s="9" t="str">
        <f ca="1">IF(INDEX(INDIRECT("ALL["&amp;UNTANA7[#Headers]&amp;"]"),rowPointer3)="","",INDEX(INDIRECT("ALL["&amp;UNTANA7[#Headers]&amp;"]"),rowPointer3))</f>
        <v/>
      </c>
      <c r="W610" s="6" t="str">
        <f ca="1">IF(INDEX(INDIRECT("ALL["&amp;UNTANA7[#Headers]&amp;"]"),rowPointer3)="","",INDEX(INDIRECT("ALL["&amp;UNTANA7[#Headers]&amp;"]"),rowPointer3))</f>
        <v>SURAT JALAN</v>
      </c>
    </row>
    <row r="611" spans="1:23" x14ac:dyDescent="0.25">
      <c r="A611" s="7">
        <v>607</v>
      </c>
      <c r="D611" s="6">
        <f t="shared" si="9"/>
        <v>607</v>
      </c>
      <c r="E611" s="6" t="str">
        <f ca="1">INDEX(INDIRECT("ALL["&amp;UNTANA7[#Headers]&amp;"]"),rowPointer3)</f>
        <v/>
      </c>
      <c r="F611" s="2" t="str">
        <f ca="1">INDEX(INDIRECT("ALL["&amp;UNTANA7[#Headers]&amp;"]"),rowPointer3)</f>
        <v/>
      </c>
      <c r="G611" s="6" t="str">
        <f ca="1">IF(INDEX(INDIRECT("ALL["&amp;UNTANA7[#Headers]&amp;"]"),rowPointer3)="","",INDEX(INDIRECT("ALL["&amp;UNTANA7[#Headers]&amp;"]"),rowPointer3))</f>
        <v/>
      </c>
      <c r="H611" s="6" t="str">
        <f ca="1">IF(INDEX(INDIRECT("ALL["&amp;UNTANA7[#Headers]&amp;"]"),rowPointer3)="","",INDEX(INDIRECT("ALL["&amp;UNTANA7[#Headers]&amp;"]"),rowPointer3))</f>
        <v/>
      </c>
      <c r="I611" s="6" t="str">
        <f ca="1">IF(INDEX(INDIRECT("ALL["&amp;UNTANA7[#Headers]&amp;"]"),rowPointer3)="","",INDEX(INDIRECT("ALL["&amp;UNTANA7[#Headers]&amp;"]"),rowPointer3))</f>
        <v/>
      </c>
      <c r="J611" s="6" t="str">
        <f ca="1">IF(INDEX(INDIRECT("ALL["&amp;UNTANA7[#Headers]&amp;"]"),rowPointer3)="","",INDEX(INDIRECT("ALL["&amp;UNTANA7[#Headers]&amp;"]"),rowPointer3))</f>
        <v/>
      </c>
      <c r="K611" s="2" t="str">
        <f ca="1">IF(INDEX(INDIRECT("ALL["&amp;UNTANA7[#Headers]&amp;"]"),rowPointer3)="","",INDEX(INDIRECT("ALL["&amp;UNTANA7[#Headers]&amp;"]"),rowPointer3))</f>
        <v/>
      </c>
      <c r="L611" s="6" t="str">
        <f ca="1">IF(INDEX(INDIRECT("ALL["&amp;UNTANA7[#Headers]&amp;"]"),rowPointer3)="","",INDEX(INDIRECT("ALL["&amp;UNTANA7[#Headers]&amp;"]"),rowPointer3))</f>
        <v/>
      </c>
      <c r="M611" s="6" t="str">
        <f ca="1">IF(INDEX(INDIRECT("ALL["&amp;UNTANA7[#Headers]&amp;"]"),rowPointer3)="","",INDEX(INDIRECT("ALL["&amp;UNTANA7[#Headers]&amp;"]"),rowPointer3))</f>
        <v/>
      </c>
      <c r="N611" s="6" t="str">
        <f ca="1">IF(INDEX(INDIRECT("ALL["&amp;UNTANA7[#Headers]&amp;"]"),rowPointer3)="","",INDEX(INDIRECT("ALL["&amp;UNTANA7[#Headers]&amp;"]"),rowPointer3))</f>
        <v/>
      </c>
      <c r="O611" s="9" t="str">
        <f ca="1">IF(INDEX(INDIRECT("ALL["&amp;UNTANA7[#Headers]&amp;"]"),rowPointer3)="","",INDEX(INDIRECT("ALL["&amp;UNTANA7[#Headers]&amp;"]"),rowPointer3))</f>
        <v/>
      </c>
      <c r="P611" s="6" t="str">
        <f ca="1">IF(INDEX(INDIRECT("ALL["&amp;UNTANA7[#Headers]&amp;"]"),rowPointer3)="","",INDEX(INDIRECT("ALL["&amp;UNTANA7[#Headers]&amp;"]"),rowPointer3))</f>
        <v/>
      </c>
      <c r="Q611" s="9" t="str">
        <f ca="1">IF(INDEX(INDIRECT("ALL["&amp;UNTANA7[#Headers]&amp;"]"),rowPointer3)="","",INDEX(INDIRECT("ALL["&amp;UNTANA7[#Headers]&amp;"]"),rowPointer3))</f>
        <v/>
      </c>
      <c r="R611" s="9" t="str">
        <f ca="1">IF(INDEX(INDIRECT("ALL["&amp;UNTANA7[#Headers]&amp;"]"),rowPointer3)="","",INDEX(INDIRECT("ALL["&amp;UNTANA7[#Headers]&amp;"]"),rowPointer3))</f>
        <v/>
      </c>
      <c r="S611" s="6" t="str">
        <f ca="1">IF(INDEX(INDIRECT("ALL["&amp;UNTANA7[#Headers]&amp;"]"),rowPointer3)="","",INDEX(INDIRECT("ALL["&amp;UNTANA7[#Headers]&amp;"]"),rowPointer3))</f>
        <v/>
      </c>
      <c r="T611" s="4" t="str">
        <f ca="1">IF(INDEX(INDIRECT("ALL["&amp;UNTANA7[#Headers]&amp;"]"),rowPointer3)="","",INDEX(INDIRECT("ALL["&amp;UNTANA7[#Headers]&amp;"]"),rowPointer3))</f>
        <v/>
      </c>
      <c r="U611" s="4" t="str">
        <f ca="1">IF(INDEX(INDIRECT("ALL["&amp;UNTANA7[#Headers]&amp;"]"),rowPointer3)="","",INDEX(INDIRECT("ALL["&amp;UNTANA7[#Headers]&amp;"]"),rowPointer3))</f>
        <v/>
      </c>
      <c r="V611" s="9" t="str">
        <f ca="1">IF(INDEX(INDIRECT("ALL["&amp;UNTANA7[#Headers]&amp;"]"),rowPointer3)="","",INDEX(INDIRECT("ALL["&amp;UNTANA7[#Headers]&amp;"]"),rowPointer3))</f>
        <v/>
      </c>
      <c r="W611" s="6" t="str">
        <f ca="1">IF(INDEX(INDIRECT("ALL["&amp;UNTANA7[#Headers]&amp;"]"),rowPointer3)="","",INDEX(INDIRECT("ALL["&amp;UNTANA7[#Headers]&amp;"]"),rowPointer3))</f>
        <v/>
      </c>
    </row>
    <row r="612" spans="1:23" x14ac:dyDescent="0.25">
      <c r="A612" s="7">
        <v>608</v>
      </c>
      <c r="D612" s="6">
        <f t="shared" si="9"/>
        <v>608</v>
      </c>
      <c r="E612" s="6">
        <f ca="1">INDEX(INDIRECT("ALL["&amp;UNTANA7[#Headers]&amp;"]"),rowPointer3)</f>
        <v>115</v>
      </c>
      <c r="F612" s="2" t="str">
        <f ca="1">INDEX(INDIRECT("ALL["&amp;UNTANA7[#Headers]&amp;"]"),rowPointer3)</f>
        <v/>
      </c>
      <c r="G612" s="6" t="str">
        <f ca="1">IF(INDEX(INDIRECT("ALL["&amp;UNTANA7[#Headers]&amp;"]"),rowPointer3)="","",INDEX(INDIRECT("ALL["&amp;UNTANA7[#Headers]&amp;"]"),rowPointer3))</f>
        <v>GRAFINDO</v>
      </c>
      <c r="H612" s="6" t="str">
        <f ca="1">IF(INDEX(INDIRECT("ALL["&amp;UNTANA7[#Headers]&amp;"]"),rowPointer3)="","",INDEX(INDIRECT("ALL["&amp;UNTANA7[#Headers]&amp;"]"),rowPointer3))</f>
        <v>UNTANA</v>
      </c>
      <c r="I612" s="6" t="str">
        <f ca="1">IF(INDEX(INDIRECT("ALL["&amp;UNTANA7[#Headers]&amp;"]"),rowPointer3)="","",INDEX(INDIRECT("ALL["&amp;UNTANA7[#Headers]&amp;"]"),rowPointer3))</f>
        <v>GA-23-01-0251</v>
      </c>
      <c r="J612" s="6" t="str">
        <f ca="1">IF(INDEX(INDIRECT("ALL["&amp;UNTANA7[#Headers]&amp;"]"),rowPointer3)="","",INDEX(INDIRECT("ALL["&amp;UNTANA7[#Headers]&amp;"]"),rowPointer3))</f>
        <v/>
      </c>
      <c r="K612" s="2">
        <f ca="1">IF(INDEX(INDIRECT("ALL["&amp;UNTANA7[#Headers]&amp;"]"),rowPointer3)="","",INDEX(INDIRECT("ALL["&amp;UNTANA7[#Headers]&amp;"]"),rowPointer3))</f>
        <v>44946</v>
      </c>
      <c r="L612" s="6" t="str">
        <f ca="1">IF(INDEX(INDIRECT("ALL["&amp;UNTANA7[#Headers]&amp;"]"),rowPointer3)="","",INDEX(INDIRECT("ALL["&amp;UNTANA7[#Headers]&amp;"]"),rowPointer3))</f>
        <v/>
      </c>
      <c r="M612" s="6" t="str">
        <f ca="1">IF(INDEX(INDIRECT("ALL["&amp;UNTANA7[#Headers]&amp;"]"),rowPointer3)="","",INDEX(INDIRECT("ALL["&amp;UNTANA7[#Headers]&amp;"]"),rowPointer3))</f>
        <v>MAP ZIPPER JALA BIRU (240 PCS)</v>
      </c>
      <c r="N612" s="6">
        <f ca="1">IF(INDEX(INDIRECT("ALL["&amp;UNTANA7[#Headers]&amp;"]"),rowPointer3)="","",INDEX(INDIRECT("ALL["&amp;UNTANA7[#Headers]&amp;"]"),rowPointer3))</f>
        <v>2</v>
      </c>
      <c r="O612" s="9">
        <f ca="1">IF(INDEX(INDIRECT("ALL["&amp;UNTANA7[#Headers]&amp;"]"),rowPointer3)="","",INDEX(INDIRECT("ALL["&amp;UNTANA7[#Headers]&amp;"]"),rowPointer3))</f>
        <v>480</v>
      </c>
      <c r="P612" s="6" t="str">
        <f ca="1">IF(INDEX(INDIRECT("ALL["&amp;UNTANA7[#Headers]&amp;"]"),rowPointer3)="","",INDEX(INDIRECT("ALL["&amp;UNTANA7[#Headers]&amp;"]"),rowPointer3))</f>
        <v>PCS</v>
      </c>
      <c r="Q612" s="9">
        <f ca="1">IF(INDEX(INDIRECT("ALL["&amp;UNTANA7[#Headers]&amp;"]"),rowPointer3)="","",INDEX(INDIRECT("ALL["&amp;UNTANA7[#Headers]&amp;"]"),rowPointer3))</f>
        <v>5750</v>
      </c>
      <c r="R612" s="9" t="str">
        <f ca="1">IF(INDEX(INDIRECT("ALL["&amp;UNTANA7[#Headers]&amp;"]"),rowPointer3)="","",INDEX(INDIRECT("ALL["&amp;UNTANA7[#Headers]&amp;"]"),rowPointer3))</f>
        <v/>
      </c>
      <c r="S612" s="6" t="str">
        <f ca="1">IF(INDEX(INDIRECT("ALL["&amp;UNTANA7[#Headers]&amp;"]"),rowPointer3)="","",INDEX(INDIRECT("ALL["&amp;UNTANA7[#Headers]&amp;"]"),rowPointer3))</f>
        <v>240 PCS</v>
      </c>
      <c r="T612" s="4" t="str">
        <f ca="1">IF(INDEX(INDIRECT("ALL["&amp;UNTANA7[#Headers]&amp;"]"),rowPointer3)="","",INDEX(INDIRECT("ALL["&amp;UNTANA7[#Headers]&amp;"]"),rowPointer3))</f>
        <v/>
      </c>
      <c r="U612" s="4" t="str">
        <f ca="1">IF(INDEX(INDIRECT("ALL["&amp;UNTANA7[#Headers]&amp;"]"),rowPointer3)="","",INDEX(INDIRECT("ALL["&amp;UNTANA7[#Headers]&amp;"]"),rowPointer3))</f>
        <v/>
      </c>
      <c r="V612" s="9" t="str">
        <f ca="1">IF(INDEX(INDIRECT("ALL["&amp;UNTANA7[#Headers]&amp;"]"),rowPointer3)="","",INDEX(INDIRECT("ALL["&amp;UNTANA7[#Headers]&amp;"]"),rowPointer3))</f>
        <v/>
      </c>
      <c r="W612" s="6" t="str">
        <f ca="1">IF(INDEX(INDIRECT("ALL["&amp;UNTANA7[#Headers]&amp;"]"),rowPointer3)="","",INDEX(INDIRECT("ALL["&amp;UNTANA7[#Headers]&amp;"]"),rowPointer3))</f>
        <v/>
      </c>
    </row>
    <row r="613" spans="1:23" x14ac:dyDescent="0.25">
      <c r="A613" s="7">
        <v>609</v>
      </c>
      <c r="D613" s="6">
        <f t="shared" si="9"/>
        <v>609</v>
      </c>
      <c r="E613" s="6" t="str">
        <f ca="1">INDEX(INDIRECT("ALL["&amp;UNTANA7[#Headers]&amp;"]"),rowPointer3)</f>
        <v/>
      </c>
      <c r="F613" s="2" t="str">
        <f ca="1">INDEX(INDIRECT("ALL["&amp;UNTANA7[#Headers]&amp;"]"),rowPointer3)</f>
        <v/>
      </c>
      <c r="G613" s="6" t="str">
        <f ca="1">IF(INDEX(INDIRECT("ALL["&amp;UNTANA7[#Headers]&amp;"]"),rowPointer3)="","",INDEX(INDIRECT("ALL["&amp;UNTANA7[#Headers]&amp;"]"),rowPointer3))</f>
        <v/>
      </c>
      <c r="H613" s="6" t="str">
        <f ca="1">IF(INDEX(INDIRECT("ALL["&amp;UNTANA7[#Headers]&amp;"]"),rowPointer3)="","",INDEX(INDIRECT("ALL["&amp;UNTANA7[#Headers]&amp;"]"),rowPointer3))</f>
        <v/>
      </c>
      <c r="I613" s="6" t="str">
        <f ca="1">IF(INDEX(INDIRECT("ALL["&amp;UNTANA7[#Headers]&amp;"]"),rowPointer3)="","",INDEX(INDIRECT("ALL["&amp;UNTANA7[#Headers]&amp;"]"),rowPointer3))</f>
        <v/>
      </c>
      <c r="J613" s="6" t="str">
        <f ca="1">IF(INDEX(INDIRECT("ALL["&amp;UNTANA7[#Headers]&amp;"]"),rowPointer3)="","",INDEX(INDIRECT("ALL["&amp;UNTANA7[#Headers]&amp;"]"),rowPointer3))</f>
        <v/>
      </c>
      <c r="K613" s="2" t="str">
        <f ca="1">IF(INDEX(INDIRECT("ALL["&amp;UNTANA7[#Headers]&amp;"]"),rowPointer3)="","",INDEX(INDIRECT("ALL["&amp;UNTANA7[#Headers]&amp;"]"),rowPointer3))</f>
        <v/>
      </c>
      <c r="L613" s="6" t="str">
        <f ca="1">IF(INDEX(INDIRECT("ALL["&amp;UNTANA7[#Headers]&amp;"]"),rowPointer3)="","",INDEX(INDIRECT("ALL["&amp;UNTANA7[#Headers]&amp;"]"),rowPointer3))</f>
        <v/>
      </c>
      <c r="M613" s="6" t="str">
        <f ca="1">IF(INDEX(INDIRECT("ALL["&amp;UNTANA7[#Headers]&amp;"]"),rowPointer3)="","",INDEX(INDIRECT("ALL["&amp;UNTANA7[#Headers]&amp;"]"),rowPointer3))</f>
        <v>MAP ZIPPER JALA HIJAU (240 PCS)</v>
      </c>
      <c r="N613" s="6">
        <f ca="1">IF(INDEX(INDIRECT("ALL["&amp;UNTANA7[#Headers]&amp;"]"),rowPointer3)="","",INDEX(INDIRECT("ALL["&amp;UNTANA7[#Headers]&amp;"]"),rowPointer3))</f>
        <v>4</v>
      </c>
      <c r="O613" s="9">
        <f ca="1">IF(INDEX(INDIRECT("ALL["&amp;UNTANA7[#Headers]&amp;"]"),rowPointer3)="","",INDEX(INDIRECT("ALL["&amp;UNTANA7[#Headers]&amp;"]"),rowPointer3))</f>
        <v>960</v>
      </c>
      <c r="P613" s="6" t="str">
        <f ca="1">IF(INDEX(INDIRECT("ALL["&amp;UNTANA7[#Headers]&amp;"]"),rowPointer3)="","",INDEX(INDIRECT("ALL["&amp;UNTANA7[#Headers]&amp;"]"),rowPointer3))</f>
        <v>PCS</v>
      </c>
      <c r="Q613" s="9">
        <f ca="1">IF(INDEX(INDIRECT("ALL["&amp;UNTANA7[#Headers]&amp;"]"),rowPointer3)="","",INDEX(INDIRECT("ALL["&amp;UNTANA7[#Headers]&amp;"]"),rowPointer3))</f>
        <v>5750</v>
      </c>
      <c r="R613" s="9" t="str">
        <f ca="1">IF(INDEX(INDIRECT("ALL["&amp;UNTANA7[#Headers]&amp;"]"),rowPointer3)="","",INDEX(INDIRECT("ALL["&amp;UNTANA7[#Headers]&amp;"]"),rowPointer3))</f>
        <v/>
      </c>
      <c r="S613" s="6" t="str">
        <f ca="1">IF(INDEX(INDIRECT("ALL["&amp;UNTANA7[#Headers]&amp;"]"),rowPointer3)="","",INDEX(INDIRECT("ALL["&amp;UNTANA7[#Headers]&amp;"]"),rowPointer3))</f>
        <v>240 PCS</v>
      </c>
      <c r="T613" s="4" t="str">
        <f ca="1">IF(INDEX(INDIRECT("ALL["&amp;UNTANA7[#Headers]&amp;"]"),rowPointer3)="","",INDEX(INDIRECT("ALL["&amp;UNTANA7[#Headers]&amp;"]"),rowPointer3))</f>
        <v/>
      </c>
      <c r="U613" s="4" t="str">
        <f ca="1">IF(INDEX(INDIRECT("ALL["&amp;UNTANA7[#Headers]&amp;"]"),rowPointer3)="","",INDEX(INDIRECT("ALL["&amp;UNTANA7[#Headers]&amp;"]"),rowPointer3))</f>
        <v/>
      </c>
      <c r="V613" s="9" t="str">
        <f ca="1">IF(INDEX(INDIRECT("ALL["&amp;UNTANA7[#Headers]&amp;"]"),rowPointer3)="","",INDEX(INDIRECT("ALL["&amp;UNTANA7[#Headers]&amp;"]"),rowPointer3))</f>
        <v/>
      </c>
      <c r="W613" s="6" t="str">
        <f ca="1">IF(INDEX(INDIRECT("ALL["&amp;UNTANA7[#Headers]&amp;"]"),rowPointer3)="","",INDEX(INDIRECT("ALL["&amp;UNTANA7[#Headers]&amp;"]"),rowPointer3))</f>
        <v/>
      </c>
    </row>
    <row r="614" spans="1:23" x14ac:dyDescent="0.25">
      <c r="A614" s="7">
        <v>610</v>
      </c>
      <c r="D614" s="6">
        <f t="shared" si="9"/>
        <v>610</v>
      </c>
      <c r="E614" s="6" t="str">
        <f ca="1">INDEX(INDIRECT("ALL["&amp;UNTANA7[#Headers]&amp;"]"),rowPointer3)</f>
        <v/>
      </c>
      <c r="F614" s="2" t="str">
        <f ca="1">INDEX(INDIRECT("ALL["&amp;UNTANA7[#Headers]&amp;"]"),rowPointer3)</f>
        <v/>
      </c>
      <c r="G614" s="6" t="str">
        <f ca="1">IF(INDEX(INDIRECT("ALL["&amp;UNTANA7[#Headers]&amp;"]"),rowPointer3)="","",INDEX(INDIRECT("ALL["&amp;UNTANA7[#Headers]&amp;"]"),rowPointer3))</f>
        <v/>
      </c>
      <c r="H614" s="6" t="str">
        <f ca="1">IF(INDEX(INDIRECT("ALL["&amp;UNTANA7[#Headers]&amp;"]"),rowPointer3)="","",INDEX(INDIRECT("ALL["&amp;UNTANA7[#Headers]&amp;"]"),rowPointer3))</f>
        <v/>
      </c>
      <c r="I614" s="6" t="str">
        <f ca="1">IF(INDEX(INDIRECT("ALL["&amp;UNTANA7[#Headers]&amp;"]"),rowPointer3)="","",INDEX(INDIRECT("ALL["&amp;UNTANA7[#Headers]&amp;"]"),rowPointer3))</f>
        <v/>
      </c>
      <c r="J614" s="6" t="str">
        <f ca="1">IF(INDEX(INDIRECT("ALL["&amp;UNTANA7[#Headers]&amp;"]"),rowPointer3)="","",INDEX(INDIRECT("ALL["&amp;UNTANA7[#Headers]&amp;"]"),rowPointer3))</f>
        <v/>
      </c>
      <c r="K614" s="2" t="str">
        <f ca="1">IF(INDEX(INDIRECT("ALL["&amp;UNTANA7[#Headers]&amp;"]"),rowPointer3)="","",INDEX(INDIRECT("ALL["&amp;UNTANA7[#Headers]&amp;"]"),rowPointer3))</f>
        <v/>
      </c>
      <c r="L614" s="6" t="str">
        <f ca="1">IF(INDEX(INDIRECT("ALL["&amp;UNTANA7[#Headers]&amp;"]"),rowPointer3)="","",INDEX(INDIRECT("ALL["&amp;UNTANA7[#Headers]&amp;"]"),rowPointer3))</f>
        <v/>
      </c>
      <c r="M614" s="6" t="str">
        <f ca="1">IF(INDEX(INDIRECT("ALL["&amp;UNTANA7[#Headers]&amp;"]"),rowPointer3)="","",INDEX(INDIRECT("ALL["&amp;UNTANA7[#Headers]&amp;"]"),rowPointer3))</f>
        <v>MAP ZIPPER JALA MERAH (240 PCS)</v>
      </c>
      <c r="N614" s="6">
        <f ca="1">IF(INDEX(INDIRECT("ALL["&amp;UNTANA7[#Headers]&amp;"]"),rowPointer3)="","",INDEX(INDIRECT("ALL["&amp;UNTANA7[#Headers]&amp;"]"),rowPointer3))</f>
        <v>1</v>
      </c>
      <c r="O614" s="9">
        <f ca="1">IF(INDEX(INDIRECT("ALL["&amp;UNTANA7[#Headers]&amp;"]"),rowPointer3)="","",INDEX(INDIRECT("ALL["&amp;UNTANA7[#Headers]&amp;"]"),rowPointer3))</f>
        <v>240</v>
      </c>
      <c r="P614" s="6" t="str">
        <f ca="1">IF(INDEX(INDIRECT("ALL["&amp;UNTANA7[#Headers]&amp;"]"),rowPointer3)="","",INDEX(INDIRECT("ALL["&amp;UNTANA7[#Headers]&amp;"]"),rowPointer3))</f>
        <v>PCS</v>
      </c>
      <c r="Q614" s="9">
        <f ca="1">IF(INDEX(INDIRECT("ALL["&amp;UNTANA7[#Headers]&amp;"]"),rowPointer3)="","",INDEX(INDIRECT("ALL["&amp;UNTANA7[#Headers]&amp;"]"),rowPointer3))</f>
        <v>5750</v>
      </c>
      <c r="R614" s="9" t="str">
        <f ca="1">IF(INDEX(INDIRECT("ALL["&amp;UNTANA7[#Headers]&amp;"]"),rowPointer3)="","",INDEX(INDIRECT("ALL["&amp;UNTANA7[#Headers]&amp;"]"),rowPointer3))</f>
        <v/>
      </c>
      <c r="S614" s="6" t="str">
        <f ca="1">IF(INDEX(INDIRECT("ALL["&amp;UNTANA7[#Headers]&amp;"]"),rowPointer3)="","",INDEX(INDIRECT("ALL["&amp;UNTANA7[#Headers]&amp;"]"),rowPointer3))</f>
        <v>240 PCS</v>
      </c>
      <c r="T614" s="4" t="str">
        <f ca="1">IF(INDEX(INDIRECT("ALL["&amp;UNTANA7[#Headers]&amp;"]"),rowPointer3)="","",INDEX(INDIRECT("ALL["&amp;UNTANA7[#Headers]&amp;"]"),rowPointer3))</f>
        <v/>
      </c>
      <c r="U614" s="4" t="str">
        <f ca="1">IF(INDEX(INDIRECT("ALL["&amp;UNTANA7[#Headers]&amp;"]"),rowPointer3)="","",INDEX(INDIRECT("ALL["&amp;UNTANA7[#Headers]&amp;"]"),rowPointer3))</f>
        <v/>
      </c>
      <c r="V614" s="9" t="str">
        <f ca="1">IF(INDEX(INDIRECT("ALL["&amp;UNTANA7[#Headers]&amp;"]"),rowPointer3)="","",INDEX(INDIRECT("ALL["&amp;UNTANA7[#Headers]&amp;"]"),rowPointer3))</f>
        <v/>
      </c>
      <c r="W614" s="6" t="str">
        <f ca="1">IF(INDEX(INDIRECT("ALL["&amp;UNTANA7[#Headers]&amp;"]"),rowPointer3)="","",INDEX(INDIRECT("ALL["&amp;UNTANA7[#Headers]&amp;"]"),rowPointer3))</f>
        <v/>
      </c>
    </row>
    <row r="615" spans="1:23" x14ac:dyDescent="0.25">
      <c r="A615" s="7">
        <v>611</v>
      </c>
      <c r="D615" s="6">
        <f t="shared" si="9"/>
        <v>611</v>
      </c>
      <c r="E615" s="6" t="str">
        <f ca="1">INDEX(INDIRECT("ALL["&amp;UNTANA7[#Headers]&amp;"]"),rowPointer3)</f>
        <v/>
      </c>
      <c r="F615" s="2" t="str">
        <f ca="1">INDEX(INDIRECT("ALL["&amp;UNTANA7[#Headers]&amp;"]"),rowPointer3)</f>
        <v/>
      </c>
      <c r="G615" s="6" t="str">
        <f ca="1">IF(INDEX(INDIRECT("ALL["&amp;UNTANA7[#Headers]&amp;"]"),rowPointer3)="","",INDEX(INDIRECT("ALL["&amp;UNTANA7[#Headers]&amp;"]"),rowPointer3))</f>
        <v/>
      </c>
      <c r="H615" s="6" t="str">
        <f ca="1">IF(INDEX(INDIRECT("ALL["&amp;UNTANA7[#Headers]&amp;"]"),rowPointer3)="","",INDEX(INDIRECT("ALL["&amp;UNTANA7[#Headers]&amp;"]"),rowPointer3))</f>
        <v/>
      </c>
      <c r="I615" s="6" t="str">
        <f ca="1">IF(INDEX(INDIRECT("ALL["&amp;UNTANA7[#Headers]&amp;"]"),rowPointer3)="","",INDEX(INDIRECT("ALL["&amp;UNTANA7[#Headers]&amp;"]"),rowPointer3))</f>
        <v/>
      </c>
      <c r="J615" s="6" t="str">
        <f ca="1">IF(INDEX(INDIRECT("ALL["&amp;UNTANA7[#Headers]&amp;"]"),rowPointer3)="","",INDEX(INDIRECT("ALL["&amp;UNTANA7[#Headers]&amp;"]"),rowPointer3))</f>
        <v/>
      </c>
      <c r="K615" s="2" t="str">
        <f ca="1">IF(INDEX(INDIRECT("ALL["&amp;UNTANA7[#Headers]&amp;"]"),rowPointer3)="","",INDEX(INDIRECT("ALL["&amp;UNTANA7[#Headers]&amp;"]"),rowPointer3))</f>
        <v/>
      </c>
      <c r="L615" s="6" t="str">
        <f ca="1">IF(INDEX(INDIRECT("ALL["&amp;UNTANA7[#Headers]&amp;"]"),rowPointer3)="","",INDEX(INDIRECT("ALL["&amp;UNTANA7[#Headers]&amp;"]"),rowPointer3))</f>
        <v/>
      </c>
      <c r="M615" s="6" t="str">
        <f ca="1">IF(INDEX(INDIRECT("ALL["&amp;UNTANA7[#Headers]&amp;"]"),rowPointer3)="","",INDEX(INDIRECT("ALL["&amp;UNTANA7[#Headers]&amp;"]"),rowPointer3))</f>
        <v/>
      </c>
      <c r="N615" s="6" t="str">
        <f ca="1">IF(INDEX(INDIRECT("ALL["&amp;UNTANA7[#Headers]&amp;"]"),rowPointer3)="","",INDEX(INDIRECT("ALL["&amp;UNTANA7[#Headers]&amp;"]"),rowPointer3))</f>
        <v/>
      </c>
      <c r="O615" s="9" t="str">
        <f ca="1">IF(INDEX(INDIRECT("ALL["&amp;UNTANA7[#Headers]&amp;"]"),rowPointer3)="","",INDEX(INDIRECT("ALL["&amp;UNTANA7[#Headers]&amp;"]"),rowPointer3))</f>
        <v/>
      </c>
      <c r="P615" s="6" t="str">
        <f ca="1">IF(INDEX(INDIRECT("ALL["&amp;UNTANA7[#Headers]&amp;"]"),rowPointer3)="","",INDEX(INDIRECT("ALL["&amp;UNTANA7[#Headers]&amp;"]"),rowPointer3))</f>
        <v/>
      </c>
      <c r="Q615" s="9" t="str">
        <f ca="1">IF(INDEX(INDIRECT("ALL["&amp;UNTANA7[#Headers]&amp;"]"),rowPointer3)="","",INDEX(INDIRECT("ALL["&amp;UNTANA7[#Headers]&amp;"]"),rowPointer3))</f>
        <v/>
      </c>
      <c r="R615" s="9" t="str">
        <f ca="1">IF(INDEX(INDIRECT("ALL["&amp;UNTANA7[#Headers]&amp;"]"),rowPointer3)="","",INDEX(INDIRECT("ALL["&amp;UNTANA7[#Headers]&amp;"]"),rowPointer3))</f>
        <v/>
      </c>
      <c r="S615" s="6" t="str">
        <f ca="1">IF(INDEX(INDIRECT("ALL["&amp;UNTANA7[#Headers]&amp;"]"),rowPointer3)="","",INDEX(INDIRECT("ALL["&amp;UNTANA7[#Headers]&amp;"]"),rowPointer3))</f>
        <v/>
      </c>
      <c r="T615" s="4" t="str">
        <f ca="1">IF(INDEX(INDIRECT("ALL["&amp;UNTANA7[#Headers]&amp;"]"),rowPointer3)="","",INDEX(INDIRECT("ALL["&amp;UNTANA7[#Headers]&amp;"]"),rowPointer3))</f>
        <v/>
      </c>
      <c r="U615" s="4" t="str">
        <f ca="1">IF(INDEX(INDIRECT("ALL["&amp;UNTANA7[#Headers]&amp;"]"),rowPointer3)="","",INDEX(INDIRECT("ALL["&amp;UNTANA7[#Headers]&amp;"]"),rowPointer3))</f>
        <v/>
      </c>
      <c r="V615" s="9" t="str">
        <f ca="1">IF(INDEX(INDIRECT("ALL["&amp;UNTANA7[#Headers]&amp;"]"),rowPointer3)="","",INDEX(INDIRECT("ALL["&amp;UNTANA7[#Headers]&amp;"]"),rowPointer3))</f>
        <v/>
      </c>
      <c r="W615" s="6" t="str">
        <f ca="1">IF(INDEX(INDIRECT("ALL["&amp;UNTANA7[#Headers]&amp;"]"),rowPointer3)="","",INDEX(INDIRECT("ALL["&amp;UNTANA7[#Headers]&amp;"]"),rowPointer3))</f>
        <v/>
      </c>
    </row>
    <row r="616" spans="1:23" x14ac:dyDescent="0.25">
      <c r="A616" s="7">
        <v>612</v>
      </c>
      <c r="D616" s="6">
        <f t="shared" si="9"/>
        <v>612</v>
      </c>
      <c r="E616" s="6">
        <f ca="1">INDEX(INDIRECT("ALL["&amp;UNTANA7[#Headers]&amp;"]"),rowPointer3)</f>
        <v>116</v>
      </c>
      <c r="F616" s="2" t="str">
        <f ca="1">INDEX(INDIRECT("ALL["&amp;UNTANA7[#Headers]&amp;"]"),rowPointer3)</f>
        <v/>
      </c>
      <c r="G616" s="6" t="str">
        <f ca="1">IF(INDEX(INDIRECT("ALL["&amp;UNTANA7[#Headers]&amp;"]"),rowPointer3)="","",INDEX(INDIRECT("ALL["&amp;UNTANA7[#Headers]&amp;"]"),rowPointer3))</f>
        <v>GLORY</v>
      </c>
      <c r="H616" s="6" t="str">
        <f ca="1">IF(INDEX(INDIRECT("ALL["&amp;UNTANA7[#Headers]&amp;"]"),rowPointer3)="","",INDEX(INDIRECT("ALL["&amp;UNTANA7[#Headers]&amp;"]"),rowPointer3))</f>
        <v>UNTANA</v>
      </c>
      <c r="I616" s="6" t="str">
        <f ca="1">IF(INDEX(INDIRECT("ALL["&amp;UNTANA7[#Headers]&amp;"]"),rowPointer3)="","",INDEX(INDIRECT("ALL["&amp;UNTANA7[#Headers]&amp;"]"),rowPointer3))</f>
        <v>B09</v>
      </c>
      <c r="J616" s="6" t="str">
        <f ca="1">IF(INDEX(INDIRECT("ALL["&amp;UNTANA7[#Headers]&amp;"]"),rowPointer3)="","",INDEX(INDIRECT("ALL["&amp;UNTANA7[#Headers]&amp;"]"),rowPointer3))</f>
        <v/>
      </c>
      <c r="K616" s="2">
        <f ca="1">IF(INDEX(INDIRECT("ALL["&amp;UNTANA7[#Headers]&amp;"]"),rowPointer3)="","",INDEX(INDIRECT("ALL["&amp;UNTANA7[#Headers]&amp;"]"),rowPointer3))</f>
        <v>44946</v>
      </c>
      <c r="L616" s="6" t="str">
        <f ca="1">IF(INDEX(INDIRECT("ALL["&amp;UNTANA7[#Headers]&amp;"]"),rowPointer3)="","",INDEX(INDIRECT("ALL["&amp;UNTANA7[#Headers]&amp;"]"),rowPointer3))</f>
        <v/>
      </c>
      <c r="M616" s="6" t="str">
        <f ca="1">IF(INDEX(INDIRECT("ALL["&amp;UNTANA7[#Headers]&amp;"]"),rowPointer3)="","",INDEX(INDIRECT("ALL["&amp;UNTANA7[#Headers]&amp;"]"),rowPointer3))</f>
        <v>AG BATIK</v>
      </c>
      <c r="N616" s="6" t="str">
        <f ca="1">IF(INDEX(INDIRECT("ALL["&amp;UNTANA7[#Headers]&amp;"]"),rowPointer3)="","",INDEX(INDIRECT("ALL["&amp;UNTANA7[#Headers]&amp;"]"),rowPointer3))</f>
        <v/>
      </c>
      <c r="O616" s="9">
        <f ca="1">IF(INDEX(INDIRECT("ALL["&amp;UNTANA7[#Headers]&amp;"]"),rowPointer3)="","",INDEX(INDIRECT("ALL["&amp;UNTANA7[#Headers]&amp;"]"),rowPointer3))</f>
        <v>100</v>
      </c>
      <c r="P616" s="6" t="str">
        <f ca="1">IF(INDEX(INDIRECT("ALL["&amp;UNTANA7[#Headers]&amp;"]"),rowPointer3)="","",INDEX(INDIRECT("ALL["&amp;UNTANA7[#Headers]&amp;"]"),rowPointer3))</f>
        <v>PCS</v>
      </c>
      <c r="Q616" s="9">
        <f ca="1">IF(INDEX(INDIRECT("ALL["&amp;UNTANA7[#Headers]&amp;"]"),rowPointer3)="","",INDEX(INDIRECT("ALL["&amp;UNTANA7[#Headers]&amp;"]"),rowPointer3))</f>
        <v>12800</v>
      </c>
      <c r="R616" s="9" t="str">
        <f ca="1">IF(INDEX(INDIRECT("ALL["&amp;UNTANA7[#Headers]&amp;"]"),rowPointer3)="","",INDEX(INDIRECT("ALL["&amp;UNTANA7[#Headers]&amp;"]"),rowPointer3))</f>
        <v/>
      </c>
      <c r="S616" s="6" t="str">
        <f ca="1">IF(INDEX(INDIRECT("ALL["&amp;UNTANA7[#Headers]&amp;"]"),rowPointer3)="","",INDEX(INDIRECT("ALL["&amp;UNTANA7[#Headers]&amp;"]"),rowPointer3))</f>
        <v/>
      </c>
      <c r="T616" s="4" t="str">
        <f ca="1">IF(INDEX(INDIRECT("ALL["&amp;UNTANA7[#Headers]&amp;"]"),rowPointer3)="","",INDEX(INDIRECT("ALL["&amp;UNTANA7[#Headers]&amp;"]"),rowPointer3))</f>
        <v/>
      </c>
      <c r="U616" s="4" t="str">
        <f ca="1">IF(INDEX(INDIRECT("ALL["&amp;UNTANA7[#Headers]&amp;"]"),rowPointer3)="","",INDEX(INDIRECT("ALL["&amp;UNTANA7[#Headers]&amp;"]"),rowPointer3))</f>
        <v/>
      </c>
      <c r="V616" s="9">
        <f ca="1">IF(INDEX(INDIRECT("ALL["&amp;UNTANA7[#Headers]&amp;"]"),rowPointer3)="","",INDEX(INDIRECT("ALL["&amp;UNTANA7[#Headers]&amp;"]"),rowPointer3))</f>
        <v>64000</v>
      </c>
      <c r="W616" s="6" t="str">
        <f ca="1">IF(INDEX(INDIRECT("ALL["&amp;UNTANA7[#Headers]&amp;"]"),rowPointer3)="","",INDEX(INDIRECT("ALL["&amp;UNTANA7[#Headers]&amp;"]"),rowPointer3))</f>
        <v>DISKON CASH 64000</v>
      </c>
    </row>
    <row r="617" spans="1:23" x14ac:dyDescent="0.25">
      <c r="A617" s="7">
        <v>613</v>
      </c>
      <c r="D617" s="6">
        <f t="shared" si="9"/>
        <v>613</v>
      </c>
      <c r="E617" s="6" t="str">
        <f ca="1">INDEX(INDIRECT("ALL["&amp;UNTANA7[#Headers]&amp;"]"),rowPointer3)</f>
        <v/>
      </c>
      <c r="F617" s="2" t="str">
        <f ca="1">INDEX(INDIRECT("ALL["&amp;UNTANA7[#Headers]&amp;"]"),rowPointer3)</f>
        <v/>
      </c>
      <c r="G617" s="6" t="str">
        <f ca="1">IF(INDEX(INDIRECT("ALL["&amp;UNTANA7[#Headers]&amp;"]"),rowPointer3)="","",INDEX(INDIRECT("ALL["&amp;UNTANA7[#Headers]&amp;"]"),rowPointer3))</f>
        <v/>
      </c>
      <c r="H617" s="6" t="str">
        <f ca="1">IF(INDEX(INDIRECT("ALL["&amp;UNTANA7[#Headers]&amp;"]"),rowPointer3)="","",INDEX(INDIRECT("ALL["&amp;UNTANA7[#Headers]&amp;"]"),rowPointer3))</f>
        <v/>
      </c>
      <c r="I617" s="6" t="str">
        <f ca="1">IF(INDEX(INDIRECT("ALL["&amp;UNTANA7[#Headers]&amp;"]"),rowPointer3)="","",INDEX(INDIRECT("ALL["&amp;UNTANA7[#Headers]&amp;"]"),rowPointer3))</f>
        <v/>
      </c>
      <c r="J617" s="6" t="str">
        <f ca="1">IF(INDEX(INDIRECT("ALL["&amp;UNTANA7[#Headers]&amp;"]"),rowPointer3)="","",INDEX(INDIRECT("ALL["&amp;UNTANA7[#Headers]&amp;"]"),rowPointer3))</f>
        <v/>
      </c>
      <c r="K617" s="2" t="str">
        <f ca="1">IF(INDEX(INDIRECT("ALL["&amp;UNTANA7[#Headers]&amp;"]"),rowPointer3)="","",INDEX(INDIRECT("ALL["&amp;UNTANA7[#Headers]&amp;"]"),rowPointer3))</f>
        <v/>
      </c>
      <c r="L617" s="6" t="str">
        <f ca="1">IF(INDEX(INDIRECT("ALL["&amp;UNTANA7[#Headers]&amp;"]"),rowPointer3)="","",INDEX(INDIRECT("ALL["&amp;UNTANA7[#Headers]&amp;"]"),rowPointer3))</f>
        <v/>
      </c>
      <c r="M617" s="6" t="str">
        <f ca="1">IF(INDEX(INDIRECT("ALL["&amp;UNTANA7[#Headers]&amp;"]"),rowPointer3)="","",INDEX(INDIRECT("ALL["&amp;UNTANA7[#Headers]&amp;"]"),rowPointer3))</f>
        <v/>
      </c>
      <c r="N617" s="6" t="str">
        <f ca="1">IF(INDEX(INDIRECT("ALL["&amp;UNTANA7[#Headers]&amp;"]"),rowPointer3)="","",INDEX(INDIRECT("ALL["&amp;UNTANA7[#Headers]&amp;"]"),rowPointer3))</f>
        <v/>
      </c>
      <c r="O617" s="9" t="str">
        <f ca="1">IF(INDEX(INDIRECT("ALL["&amp;UNTANA7[#Headers]&amp;"]"),rowPointer3)="","",INDEX(INDIRECT("ALL["&amp;UNTANA7[#Headers]&amp;"]"),rowPointer3))</f>
        <v/>
      </c>
      <c r="P617" s="6" t="str">
        <f ca="1">IF(INDEX(INDIRECT("ALL["&amp;UNTANA7[#Headers]&amp;"]"),rowPointer3)="","",INDEX(INDIRECT("ALL["&amp;UNTANA7[#Headers]&amp;"]"),rowPointer3))</f>
        <v/>
      </c>
      <c r="Q617" s="9" t="str">
        <f ca="1">IF(INDEX(INDIRECT("ALL["&amp;UNTANA7[#Headers]&amp;"]"),rowPointer3)="","",INDEX(INDIRECT("ALL["&amp;UNTANA7[#Headers]&amp;"]"),rowPointer3))</f>
        <v/>
      </c>
      <c r="R617" s="9" t="str">
        <f ca="1">IF(INDEX(INDIRECT("ALL["&amp;UNTANA7[#Headers]&amp;"]"),rowPointer3)="","",INDEX(INDIRECT("ALL["&amp;UNTANA7[#Headers]&amp;"]"),rowPointer3))</f>
        <v/>
      </c>
      <c r="S617" s="6" t="str">
        <f ca="1">IF(INDEX(INDIRECT("ALL["&amp;UNTANA7[#Headers]&amp;"]"),rowPointer3)="","",INDEX(INDIRECT("ALL["&amp;UNTANA7[#Headers]&amp;"]"),rowPointer3))</f>
        <v/>
      </c>
      <c r="T617" s="4" t="str">
        <f ca="1">IF(INDEX(INDIRECT("ALL["&amp;UNTANA7[#Headers]&amp;"]"),rowPointer3)="","",INDEX(INDIRECT("ALL["&amp;UNTANA7[#Headers]&amp;"]"),rowPointer3))</f>
        <v/>
      </c>
      <c r="U617" s="4" t="str">
        <f ca="1">IF(INDEX(INDIRECT("ALL["&amp;UNTANA7[#Headers]&amp;"]"),rowPointer3)="","",INDEX(INDIRECT("ALL["&amp;UNTANA7[#Headers]&amp;"]"),rowPointer3))</f>
        <v/>
      </c>
      <c r="V617" s="9" t="str">
        <f ca="1">IF(INDEX(INDIRECT("ALL["&amp;UNTANA7[#Headers]&amp;"]"),rowPointer3)="","",INDEX(INDIRECT("ALL["&amp;UNTANA7[#Headers]&amp;"]"),rowPointer3))</f>
        <v/>
      </c>
      <c r="W617" s="6" t="str">
        <f ca="1">IF(INDEX(INDIRECT("ALL["&amp;UNTANA7[#Headers]&amp;"]"),rowPointer3)="","",INDEX(INDIRECT("ALL["&amp;UNTANA7[#Headers]&amp;"]"),rowPointer3))</f>
        <v/>
      </c>
    </row>
    <row r="618" spans="1:23" x14ac:dyDescent="0.25">
      <c r="A618" s="7">
        <v>614</v>
      </c>
      <c r="D618" s="6">
        <f t="shared" si="9"/>
        <v>614</v>
      </c>
      <c r="E618" s="6">
        <f ca="1">INDEX(INDIRECT("ALL["&amp;UNTANA7[#Headers]&amp;"]"),rowPointer3)</f>
        <v>117</v>
      </c>
      <c r="F618" s="2" t="str">
        <f ca="1">INDEX(INDIRECT("ALL["&amp;UNTANA7[#Headers]&amp;"]"),rowPointer3)</f>
        <v/>
      </c>
      <c r="G618" s="6" t="str">
        <f ca="1">IF(INDEX(INDIRECT("ALL["&amp;UNTANA7[#Headers]&amp;"]"),rowPointer3)="","",INDEX(INDIRECT("ALL["&amp;UNTANA7[#Headers]&amp;"]"),rowPointer3))</f>
        <v>DUTA BUANA</v>
      </c>
      <c r="H618" s="6" t="str">
        <f ca="1">IF(INDEX(INDIRECT("ALL["&amp;UNTANA7[#Headers]&amp;"]"),rowPointer3)="","",INDEX(INDIRECT("ALL["&amp;UNTANA7[#Headers]&amp;"]"),rowPointer3))</f>
        <v>UNTANA</v>
      </c>
      <c r="I618" s="6" t="str">
        <f ca="1">IF(INDEX(INDIRECT("ALL["&amp;UNTANA7[#Headers]&amp;"]"),rowPointer3)="","",INDEX(INDIRECT("ALL["&amp;UNTANA7[#Headers]&amp;"]"),rowPointer3))</f>
        <v>HM/023/01-23H</v>
      </c>
      <c r="J618" s="6" t="str">
        <f ca="1">IF(INDEX(INDIRECT("ALL["&amp;UNTANA7[#Headers]&amp;"]"),rowPointer3)="","",INDEX(INDIRECT("ALL["&amp;UNTANA7[#Headers]&amp;"]"),rowPointer3))</f>
        <v/>
      </c>
      <c r="K618" s="2">
        <f ca="1">IF(INDEX(INDIRECT("ALL["&amp;UNTANA7[#Headers]&amp;"]"),rowPointer3)="","",INDEX(INDIRECT("ALL["&amp;UNTANA7[#Headers]&amp;"]"),rowPointer3))</f>
        <v>44945</v>
      </c>
      <c r="L618" s="6" t="str">
        <f ca="1">IF(INDEX(INDIRECT("ALL["&amp;UNTANA7[#Headers]&amp;"]"),rowPointer3)="","",INDEX(INDIRECT("ALL["&amp;UNTANA7[#Headers]&amp;"]"),rowPointer3))</f>
        <v/>
      </c>
      <c r="M618" s="6" t="str">
        <f ca="1">IF(INDEX(INDIRECT("ALL["&amp;UNTANA7[#Headers]&amp;"]"),rowPointer3)="","",INDEX(INDIRECT("ALL["&amp;UNTANA7[#Headers]&amp;"]"),rowPointer3))</f>
        <v>ACRYLIC COLOUR TF-AC-003 (18 X 6ML)</v>
      </c>
      <c r="N618" s="6">
        <f ca="1">IF(INDEX(INDIRECT("ALL["&amp;UNTANA7[#Headers]&amp;"]"),rowPointer3)="","",INDEX(INDIRECT("ALL["&amp;UNTANA7[#Headers]&amp;"]"),rowPointer3))</f>
        <v>5</v>
      </c>
      <c r="O618" s="9">
        <f ca="1">IF(INDEX(INDIRECT("ALL["&amp;UNTANA7[#Headers]&amp;"]"),rowPointer3)="","",INDEX(INDIRECT("ALL["&amp;UNTANA7[#Headers]&amp;"]"),rowPointer3))</f>
        <v>360</v>
      </c>
      <c r="P618" s="6" t="str">
        <f ca="1">IF(INDEX(INDIRECT("ALL["&amp;UNTANA7[#Headers]&amp;"]"),rowPointer3)="","",INDEX(INDIRECT("ALL["&amp;UNTANA7[#Headers]&amp;"]"),rowPointer3))</f>
        <v>SET</v>
      </c>
      <c r="Q618" s="9">
        <f ca="1">IF(INDEX(INDIRECT("ALL["&amp;UNTANA7[#Headers]&amp;"]"),rowPointer3)="","",INDEX(INDIRECT("ALL["&amp;UNTANA7[#Headers]&amp;"]"),rowPointer3))</f>
        <v>23500</v>
      </c>
      <c r="R618" s="9" t="str">
        <f ca="1">IF(INDEX(INDIRECT("ALL["&amp;UNTANA7[#Headers]&amp;"]"),rowPointer3)="","",INDEX(INDIRECT("ALL["&amp;UNTANA7[#Headers]&amp;"]"),rowPointer3))</f>
        <v/>
      </c>
      <c r="S618" s="6" t="str">
        <f ca="1">IF(INDEX(INDIRECT("ALL["&amp;UNTANA7[#Headers]&amp;"]"),rowPointer3)="","",INDEX(INDIRECT("ALL["&amp;UNTANA7[#Headers]&amp;"]"),rowPointer3))</f>
        <v>72 SET</v>
      </c>
      <c r="T618" s="4" t="str">
        <f ca="1">IF(INDEX(INDIRECT("ALL["&amp;UNTANA7[#Headers]&amp;"]"),rowPointer3)="","",INDEX(INDIRECT("ALL["&amp;UNTANA7[#Headers]&amp;"]"),rowPointer3))</f>
        <v/>
      </c>
      <c r="U618" s="4" t="str">
        <f ca="1">IF(INDEX(INDIRECT("ALL["&amp;UNTANA7[#Headers]&amp;"]"),rowPointer3)="","",INDEX(INDIRECT("ALL["&amp;UNTANA7[#Headers]&amp;"]"),rowPointer3))</f>
        <v/>
      </c>
      <c r="V618" s="9" t="str">
        <f ca="1">IF(INDEX(INDIRECT("ALL["&amp;UNTANA7[#Headers]&amp;"]"),rowPointer3)="","",INDEX(INDIRECT("ALL["&amp;UNTANA7[#Headers]&amp;"]"),rowPointer3))</f>
        <v/>
      </c>
      <c r="W618" s="6" t="str">
        <f ca="1">IF(INDEX(INDIRECT("ALL["&amp;UNTANA7[#Headers]&amp;"]"),rowPointer3)="","",INDEX(INDIRECT("ALL["&amp;UNTANA7[#Headers]&amp;"]"),rowPointer3))</f>
        <v/>
      </c>
    </row>
    <row r="619" spans="1:23" x14ac:dyDescent="0.25">
      <c r="A619" s="7">
        <v>615</v>
      </c>
      <c r="D619" s="6">
        <f t="shared" si="9"/>
        <v>615</v>
      </c>
      <c r="E619" s="6" t="str">
        <f ca="1">INDEX(INDIRECT("ALL["&amp;UNTANA7[#Headers]&amp;"]"),rowPointer3)</f>
        <v/>
      </c>
      <c r="F619" s="2" t="str">
        <f ca="1">INDEX(INDIRECT("ALL["&amp;UNTANA7[#Headers]&amp;"]"),rowPointer3)</f>
        <v/>
      </c>
      <c r="G619" s="6" t="str">
        <f ca="1">IF(INDEX(INDIRECT("ALL["&amp;UNTANA7[#Headers]&amp;"]"),rowPointer3)="","",INDEX(INDIRECT("ALL["&amp;UNTANA7[#Headers]&amp;"]"),rowPointer3))</f>
        <v/>
      </c>
      <c r="H619" s="6" t="str">
        <f ca="1">IF(INDEX(INDIRECT("ALL["&amp;UNTANA7[#Headers]&amp;"]"),rowPointer3)="","",INDEX(INDIRECT("ALL["&amp;UNTANA7[#Headers]&amp;"]"),rowPointer3))</f>
        <v/>
      </c>
      <c r="I619" s="6" t="str">
        <f ca="1">IF(INDEX(INDIRECT("ALL["&amp;UNTANA7[#Headers]&amp;"]"),rowPointer3)="","",INDEX(INDIRECT("ALL["&amp;UNTANA7[#Headers]&amp;"]"),rowPointer3))</f>
        <v/>
      </c>
      <c r="J619" s="6" t="str">
        <f ca="1">IF(INDEX(INDIRECT("ALL["&amp;UNTANA7[#Headers]&amp;"]"),rowPointer3)="","",INDEX(INDIRECT("ALL["&amp;UNTANA7[#Headers]&amp;"]"),rowPointer3))</f>
        <v/>
      </c>
      <c r="K619" s="2" t="str">
        <f ca="1">IF(INDEX(INDIRECT("ALL["&amp;UNTANA7[#Headers]&amp;"]"),rowPointer3)="","",INDEX(INDIRECT("ALL["&amp;UNTANA7[#Headers]&amp;"]"),rowPointer3))</f>
        <v/>
      </c>
      <c r="L619" s="6" t="str">
        <f ca="1">IF(INDEX(INDIRECT("ALL["&amp;UNTANA7[#Headers]&amp;"]"),rowPointer3)="","",INDEX(INDIRECT("ALL["&amp;UNTANA7[#Headers]&amp;"]"),rowPointer3))</f>
        <v/>
      </c>
      <c r="M619" s="6" t="str">
        <f ca="1">IF(INDEX(INDIRECT("ALL["&amp;UNTANA7[#Headers]&amp;"]"),rowPointer3)="","",INDEX(INDIRECT("ALL["&amp;UNTANA7[#Headers]&amp;"]"),rowPointer3))</f>
        <v/>
      </c>
      <c r="N619" s="6" t="str">
        <f ca="1">IF(INDEX(INDIRECT("ALL["&amp;UNTANA7[#Headers]&amp;"]"),rowPointer3)="","",INDEX(INDIRECT("ALL["&amp;UNTANA7[#Headers]&amp;"]"),rowPointer3))</f>
        <v/>
      </c>
      <c r="O619" s="9" t="str">
        <f ca="1">IF(INDEX(INDIRECT("ALL["&amp;UNTANA7[#Headers]&amp;"]"),rowPointer3)="","",INDEX(INDIRECT("ALL["&amp;UNTANA7[#Headers]&amp;"]"),rowPointer3))</f>
        <v/>
      </c>
      <c r="P619" s="6" t="str">
        <f ca="1">IF(INDEX(INDIRECT("ALL["&amp;UNTANA7[#Headers]&amp;"]"),rowPointer3)="","",INDEX(INDIRECT("ALL["&amp;UNTANA7[#Headers]&amp;"]"),rowPointer3))</f>
        <v/>
      </c>
      <c r="Q619" s="9" t="str">
        <f ca="1">IF(INDEX(INDIRECT("ALL["&amp;UNTANA7[#Headers]&amp;"]"),rowPointer3)="","",INDEX(INDIRECT("ALL["&amp;UNTANA7[#Headers]&amp;"]"),rowPointer3))</f>
        <v/>
      </c>
      <c r="R619" s="9" t="str">
        <f ca="1">IF(INDEX(INDIRECT("ALL["&amp;UNTANA7[#Headers]&amp;"]"),rowPointer3)="","",INDEX(INDIRECT("ALL["&amp;UNTANA7[#Headers]&amp;"]"),rowPointer3))</f>
        <v/>
      </c>
      <c r="S619" s="6" t="str">
        <f ca="1">IF(INDEX(INDIRECT("ALL["&amp;UNTANA7[#Headers]&amp;"]"),rowPointer3)="","",INDEX(INDIRECT("ALL["&amp;UNTANA7[#Headers]&amp;"]"),rowPointer3))</f>
        <v/>
      </c>
      <c r="T619" s="4" t="str">
        <f ca="1">IF(INDEX(INDIRECT("ALL["&amp;UNTANA7[#Headers]&amp;"]"),rowPointer3)="","",INDEX(INDIRECT("ALL["&amp;UNTANA7[#Headers]&amp;"]"),rowPointer3))</f>
        <v/>
      </c>
      <c r="U619" s="4" t="str">
        <f ca="1">IF(INDEX(INDIRECT("ALL["&amp;UNTANA7[#Headers]&amp;"]"),rowPointer3)="","",INDEX(INDIRECT("ALL["&amp;UNTANA7[#Headers]&amp;"]"),rowPointer3))</f>
        <v/>
      </c>
      <c r="V619" s="9" t="str">
        <f ca="1">IF(INDEX(INDIRECT("ALL["&amp;UNTANA7[#Headers]&amp;"]"),rowPointer3)="","",INDEX(INDIRECT("ALL["&amp;UNTANA7[#Headers]&amp;"]"),rowPointer3))</f>
        <v/>
      </c>
      <c r="W619" s="6" t="str">
        <f ca="1">IF(INDEX(INDIRECT("ALL["&amp;UNTANA7[#Headers]&amp;"]"),rowPointer3)="","",INDEX(INDIRECT("ALL["&amp;UNTANA7[#Headers]&amp;"]"),rowPointer3))</f>
        <v/>
      </c>
    </row>
    <row r="620" spans="1:23" x14ac:dyDescent="0.25">
      <c r="A620" s="7">
        <v>616</v>
      </c>
      <c r="D620" s="6">
        <f t="shared" si="9"/>
        <v>616</v>
      </c>
      <c r="E620" s="6">
        <f ca="1">INDEX(INDIRECT("ALL["&amp;UNTANA7[#Headers]&amp;"]"),rowPointer3)</f>
        <v>118</v>
      </c>
      <c r="F620" s="2">
        <f ca="1">INDEX(INDIRECT("ALL["&amp;UNTANA7[#Headers]&amp;"]"),rowPointer3)</f>
        <v>44947</v>
      </c>
      <c r="G620" s="6" t="str">
        <f ca="1">IF(INDEX(INDIRECT("ALL["&amp;UNTANA7[#Headers]&amp;"]"),rowPointer3)="","",INDEX(INDIRECT("ALL["&amp;UNTANA7[#Headers]&amp;"]"),rowPointer3))</f>
        <v>WINS SENTOSA</v>
      </c>
      <c r="H620" s="6" t="str">
        <f ca="1">IF(INDEX(INDIRECT("ALL["&amp;UNTANA7[#Headers]&amp;"]"),rowPointer3)="","",INDEX(INDIRECT("ALL["&amp;UNTANA7[#Headers]&amp;"]"),rowPointer3))</f>
        <v>UNTANA</v>
      </c>
      <c r="I620" s="6" t="str">
        <f ca="1">IF(INDEX(INDIRECT("ALL["&amp;UNTANA7[#Headers]&amp;"]"),rowPointer3)="","",INDEX(INDIRECT("ALL["&amp;UNTANA7[#Headers]&amp;"]"),rowPointer3))</f>
        <v>SI-2023/01-0176</v>
      </c>
      <c r="J620" s="6" t="str">
        <f ca="1">IF(INDEX(INDIRECT("ALL["&amp;UNTANA7[#Headers]&amp;"]"),rowPointer3)="","",INDEX(INDIRECT("ALL["&amp;UNTANA7[#Headers]&amp;"]"),rowPointer3))</f>
        <v/>
      </c>
      <c r="K620" s="2">
        <f ca="1">IF(INDEX(INDIRECT("ALL["&amp;UNTANA7[#Headers]&amp;"]"),rowPointer3)="","",INDEX(INDIRECT("ALL["&amp;UNTANA7[#Headers]&amp;"]"),rowPointer3))</f>
        <v>44943</v>
      </c>
      <c r="L620" s="6" t="str">
        <f ca="1">IF(INDEX(INDIRECT("ALL["&amp;UNTANA7[#Headers]&amp;"]"),rowPointer3)="","",INDEX(INDIRECT("ALL["&amp;UNTANA7[#Headers]&amp;"]"),rowPointer3))</f>
        <v/>
      </c>
      <c r="M620" s="6" t="str">
        <f ca="1">IF(INDEX(INDIRECT("ALL["&amp;UNTANA7[#Headers]&amp;"]"),rowPointer3)="","",INDEX(INDIRECT("ALL["&amp;UNTANA7[#Headers]&amp;"]"),rowPointer3))</f>
        <v>PITA JPN POLOS MIX B</v>
      </c>
      <c r="N620" s="6">
        <f ca="1">IF(INDEX(INDIRECT("ALL["&amp;UNTANA7[#Headers]&amp;"]"),rowPointer3)="","",INDEX(INDIRECT("ALL["&amp;UNTANA7[#Headers]&amp;"]"),rowPointer3))</f>
        <v>10</v>
      </c>
      <c r="O620" s="9" t="str">
        <f ca="1">IF(INDEX(INDIRECT("ALL["&amp;UNTANA7[#Headers]&amp;"]"),rowPointer3)="","",INDEX(INDIRECT("ALL["&amp;UNTANA7[#Headers]&amp;"]"),rowPointer3))</f>
        <v/>
      </c>
      <c r="P620" s="6" t="str">
        <f ca="1">IF(INDEX(INDIRECT("ALL["&amp;UNTANA7[#Headers]&amp;"]"),rowPointer3)="","",INDEX(INDIRECT("ALL["&amp;UNTANA7[#Headers]&amp;"]"),rowPointer3))</f>
        <v/>
      </c>
      <c r="Q620" s="9" t="str">
        <f ca="1">IF(INDEX(INDIRECT("ALL["&amp;UNTANA7[#Headers]&amp;"]"),rowPointer3)="","",INDEX(INDIRECT("ALL["&amp;UNTANA7[#Headers]&amp;"]"),rowPointer3))</f>
        <v/>
      </c>
      <c r="R620" s="9">
        <f ca="1">IF(INDEX(INDIRECT("ALL["&amp;UNTANA7[#Headers]&amp;"]"),rowPointer3)="","",INDEX(INDIRECT("ALL["&amp;UNTANA7[#Headers]&amp;"]"),rowPointer3))</f>
        <v>720000</v>
      </c>
      <c r="S620" s="6" t="str">
        <f ca="1">IF(INDEX(INDIRECT("ALL["&amp;UNTANA7[#Headers]&amp;"]"),rowPointer3)="","",INDEX(INDIRECT("ALL["&amp;UNTANA7[#Headers]&amp;"]"),rowPointer3))</f>
        <v/>
      </c>
      <c r="T620" s="4" t="str">
        <f ca="1">IF(INDEX(INDIRECT("ALL["&amp;UNTANA7[#Headers]&amp;"]"),rowPointer3)="","",INDEX(INDIRECT("ALL["&amp;UNTANA7[#Headers]&amp;"]"),rowPointer3))</f>
        <v/>
      </c>
      <c r="U620" s="4" t="str">
        <f ca="1">IF(INDEX(INDIRECT("ALL["&amp;UNTANA7[#Headers]&amp;"]"),rowPointer3)="","",INDEX(INDIRECT("ALL["&amp;UNTANA7[#Headers]&amp;"]"),rowPointer3))</f>
        <v/>
      </c>
      <c r="V620" s="9" t="str">
        <f ca="1">IF(INDEX(INDIRECT("ALL["&amp;UNTANA7[#Headers]&amp;"]"),rowPointer3)="","",INDEX(INDIRECT("ALL["&amp;UNTANA7[#Headers]&amp;"]"),rowPointer3))</f>
        <v/>
      </c>
      <c r="W620" s="6" t="str">
        <f ca="1">IF(INDEX(INDIRECT("ALL["&amp;UNTANA7[#Headers]&amp;"]"),rowPointer3)="","",INDEX(INDIRECT("ALL["&amp;UNTANA7[#Headers]&amp;"]"),rowPointer3))</f>
        <v/>
      </c>
    </row>
    <row r="621" spans="1:23" x14ac:dyDescent="0.25">
      <c r="A621" s="7">
        <v>617</v>
      </c>
      <c r="D621" s="6">
        <f t="shared" si="9"/>
        <v>617</v>
      </c>
      <c r="E621" s="6" t="str">
        <f ca="1">INDEX(INDIRECT("ALL["&amp;UNTANA7[#Headers]&amp;"]"),rowPointer3)</f>
        <v/>
      </c>
      <c r="F621" s="2" t="str">
        <f ca="1">INDEX(INDIRECT("ALL["&amp;UNTANA7[#Headers]&amp;"]"),rowPointer3)</f>
        <v/>
      </c>
      <c r="G621" s="6" t="str">
        <f ca="1">IF(INDEX(INDIRECT("ALL["&amp;UNTANA7[#Headers]&amp;"]"),rowPointer3)="","",INDEX(INDIRECT("ALL["&amp;UNTANA7[#Headers]&amp;"]"),rowPointer3))</f>
        <v/>
      </c>
      <c r="H621" s="6" t="str">
        <f ca="1">IF(INDEX(INDIRECT("ALL["&amp;UNTANA7[#Headers]&amp;"]"),rowPointer3)="","",INDEX(INDIRECT("ALL["&amp;UNTANA7[#Headers]&amp;"]"),rowPointer3))</f>
        <v/>
      </c>
      <c r="I621" s="6" t="str">
        <f ca="1">IF(INDEX(INDIRECT("ALL["&amp;UNTANA7[#Headers]&amp;"]"),rowPointer3)="","",INDEX(INDIRECT("ALL["&amp;UNTANA7[#Headers]&amp;"]"),rowPointer3))</f>
        <v/>
      </c>
      <c r="J621" s="6" t="str">
        <f ca="1">IF(INDEX(INDIRECT("ALL["&amp;UNTANA7[#Headers]&amp;"]"),rowPointer3)="","",INDEX(INDIRECT("ALL["&amp;UNTANA7[#Headers]&amp;"]"),rowPointer3))</f>
        <v/>
      </c>
      <c r="K621" s="2" t="str">
        <f ca="1">IF(INDEX(INDIRECT("ALL["&amp;UNTANA7[#Headers]&amp;"]"),rowPointer3)="","",INDEX(INDIRECT("ALL["&amp;UNTANA7[#Headers]&amp;"]"),rowPointer3))</f>
        <v/>
      </c>
      <c r="L621" s="6" t="str">
        <f ca="1">IF(INDEX(INDIRECT("ALL["&amp;UNTANA7[#Headers]&amp;"]"),rowPointer3)="","",INDEX(INDIRECT("ALL["&amp;UNTANA7[#Headers]&amp;"]"),rowPointer3))</f>
        <v/>
      </c>
      <c r="M621" s="6" t="str">
        <f ca="1">IF(INDEX(INDIRECT("ALL["&amp;UNTANA7[#Headers]&amp;"]"),rowPointer3)="","",INDEX(INDIRECT("ALL["&amp;UNTANA7[#Headers]&amp;"]"),rowPointer3))</f>
        <v>PITA JPN MOTIF POLOS MIX B</v>
      </c>
      <c r="N621" s="6">
        <f ca="1">IF(INDEX(INDIRECT("ALL["&amp;UNTANA7[#Headers]&amp;"]"),rowPointer3)="","",INDEX(INDIRECT("ALL["&amp;UNTANA7[#Headers]&amp;"]"),rowPointer3))</f>
        <v>10</v>
      </c>
      <c r="O621" s="9" t="str">
        <f ca="1">IF(INDEX(INDIRECT("ALL["&amp;UNTANA7[#Headers]&amp;"]"),rowPointer3)="","",INDEX(INDIRECT("ALL["&amp;UNTANA7[#Headers]&amp;"]"),rowPointer3))</f>
        <v/>
      </c>
      <c r="P621" s="6" t="str">
        <f ca="1">IF(INDEX(INDIRECT("ALL["&amp;UNTANA7[#Headers]&amp;"]"),rowPointer3)="","",INDEX(INDIRECT("ALL["&amp;UNTANA7[#Headers]&amp;"]"),rowPointer3))</f>
        <v/>
      </c>
      <c r="Q621" s="9" t="str">
        <f ca="1">IF(INDEX(INDIRECT("ALL["&amp;UNTANA7[#Headers]&amp;"]"),rowPointer3)="","",INDEX(INDIRECT("ALL["&amp;UNTANA7[#Headers]&amp;"]"),rowPointer3))</f>
        <v/>
      </c>
      <c r="R621" s="9">
        <f ca="1">IF(INDEX(INDIRECT("ALL["&amp;UNTANA7[#Headers]&amp;"]"),rowPointer3)="","",INDEX(INDIRECT("ALL["&amp;UNTANA7[#Headers]&amp;"]"),rowPointer3))</f>
        <v>720000</v>
      </c>
      <c r="S621" s="6" t="str">
        <f ca="1">IF(INDEX(INDIRECT("ALL["&amp;UNTANA7[#Headers]&amp;"]"),rowPointer3)="","",INDEX(INDIRECT("ALL["&amp;UNTANA7[#Headers]&amp;"]"),rowPointer3))</f>
        <v/>
      </c>
      <c r="T621" s="4" t="str">
        <f ca="1">IF(INDEX(INDIRECT("ALL["&amp;UNTANA7[#Headers]&amp;"]"),rowPointer3)="","",INDEX(INDIRECT("ALL["&amp;UNTANA7[#Headers]&amp;"]"),rowPointer3))</f>
        <v/>
      </c>
      <c r="U621" s="4" t="str">
        <f ca="1">IF(INDEX(INDIRECT("ALL["&amp;UNTANA7[#Headers]&amp;"]"),rowPointer3)="","",INDEX(INDIRECT("ALL["&amp;UNTANA7[#Headers]&amp;"]"),rowPointer3))</f>
        <v/>
      </c>
      <c r="V621" s="9" t="str">
        <f ca="1">IF(INDEX(INDIRECT("ALL["&amp;UNTANA7[#Headers]&amp;"]"),rowPointer3)="","",INDEX(INDIRECT("ALL["&amp;UNTANA7[#Headers]&amp;"]"),rowPointer3))</f>
        <v/>
      </c>
      <c r="W621" s="6" t="str">
        <f ca="1">IF(INDEX(INDIRECT("ALL["&amp;UNTANA7[#Headers]&amp;"]"),rowPointer3)="","",INDEX(INDIRECT("ALL["&amp;UNTANA7[#Headers]&amp;"]"),rowPointer3))</f>
        <v/>
      </c>
    </row>
    <row r="622" spans="1:23" x14ac:dyDescent="0.25">
      <c r="A622" s="7">
        <v>618</v>
      </c>
      <c r="D622" s="6">
        <f t="shared" si="9"/>
        <v>618</v>
      </c>
      <c r="E622" s="6" t="str">
        <f ca="1">INDEX(INDIRECT("ALL["&amp;UNTANA7[#Headers]&amp;"]"),rowPointer3)</f>
        <v/>
      </c>
      <c r="F622" s="2" t="str">
        <f ca="1">INDEX(INDIRECT("ALL["&amp;UNTANA7[#Headers]&amp;"]"),rowPointer3)</f>
        <v/>
      </c>
      <c r="G622" s="6" t="str">
        <f ca="1">IF(INDEX(INDIRECT("ALL["&amp;UNTANA7[#Headers]&amp;"]"),rowPointer3)="","",INDEX(INDIRECT("ALL["&amp;UNTANA7[#Headers]&amp;"]"),rowPointer3))</f>
        <v/>
      </c>
      <c r="H622" s="6" t="str">
        <f ca="1">IF(INDEX(INDIRECT("ALL["&amp;UNTANA7[#Headers]&amp;"]"),rowPointer3)="","",INDEX(INDIRECT("ALL["&amp;UNTANA7[#Headers]&amp;"]"),rowPointer3))</f>
        <v/>
      </c>
      <c r="I622" s="6" t="str">
        <f ca="1">IF(INDEX(INDIRECT("ALL["&amp;UNTANA7[#Headers]&amp;"]"),rowPointer3)="","",INDEX(INDIRECT("ALL["&amp;UNTANA7[#Headers]&amp;"]"),rowPointer3))</f>
        <v/>
      </c>
      <c r="J622" s="6" t="str">
        <f ca="1">IF(INDEX(INDIRECT("ALL["&amp;UNTANA7[#Headers]&amp;"]"),rowPointer3)="","",INDEX(INDIRECT("ALL["&amp;UNTANA7[#Headers]&amp;"]"),rowPointer3))</f>
        <v/>
      </c>
      <c r="K622" s="2" t="str">
        <f ca="1">IF(INDEX(INDIRECT("ALL["&amp;UNTANA7[#Headers]&amp;"]"),rowPointer3)="","",INDEX(INDIRECT("ALL["&amp;UNTANA7[#Headers]&amp;"]"),rowPointer3))</f>
        <v/>
      </c>
      <c r="L622" s="6" t="str">
        <f ca="1">IF(INDEX(INDIRECT("ALL["&amp;UNTANA7[#Headers]&amp;"]"),rowPointer3)="","",INDEX(INDIRECT("ALL["&amp;UNTANA7[#Headers]&amp;"]"),rowPointer3))</f>
        <v/>
      </c>
      <c r="M622" s="6" t="str">
        <f ca="1">IF(INDEX(INDIRECT("ALL["&amp;UNTANA7[#Headers]&amp;"]"),rowPointer3)="","",INDEX(INDIRECT("ALL["&amp;UNTANA7[#Headers]&amp;"]"),rowPointer3))</f>
        <v>PITA JPN LIST GOLD MIX B 040</v>
      </c>
      <c r="N622" s="6">
        <f ca="1">IF(INDEX(INDIRECT("ALL["&amp;UNTANA7[#Headers]&amp;"]"),rowPointer3)="","",INDEX(INDIRECT("ALL["&amp;UNTANA7[#Headers]&amp;"]"),rowPointer3))</f>
        <v>10</v>
      </c>
      <c r="O622" s="9" t="str">
        <f ca="1">IF(INDEX(INDIRECT("ALL["&amp;UNTANA7[#Headers]&amp;"]"),rowPointer3)="","",INDEX(INDIRECT("ALL["&amp;UNTANA7[#Headers]&amp;"]"),rowPointer3))</f>
        <v/>
      </c>
      <c r="P622" s="6" t="str">
        <f ca="1">IF(INDEX(INDIRECT("ALL["&amp;UNTANA7[#Headers]&amp;"]"),rowPointer3)="","",INDEX(INDIRECT("ALL["&amp;UNTANA7[#Headers]&amp;"]"),rowPointer3))</f>
        <v/>
      </c>
      <c r="Q622" s="9" t="str">
        <f ca="1">IF(INDEX(INDIRECT("ALL["&amp;UNTANA7[#Headers]&amp;"]"),rowPointer3)="","",INDEX(INDIRECT("ALL["&amp;UNTANA7[#Headers]&amp;"]"),rowPointer3))</f>
        <v/>
      </c>
      <c r="R622" s="9">
        <f ca="1">IF(INDEX(INDIRECT("ALL["&amp;UNTANA7[#Headers]&amp;"]"),rowPointer3)="","",INDEX(INDIRECT("ALL["&amp;UNTANA7[#Headers]&amp;"]"),rowPointer3))</f>
        <v>720000</v>
      </c>
      <c r="S622" s="6" t="str">
        <f ca="1">IF(INDEX(INDIRECT("ALL["&amp;UNTANA7[#Headers]&amp;"]"),rowPointer3)="","",INDEX(INDIRECT("ALL["&amp;UNTANA7[#Headers]&amp;"]"),rowPointer3))</f>
        <v/>
      </c>
      <c r="T622" s="4" t="str">
        <f ca="1">IF(INDEX(INDIRECT("ALL["&amp;UNTANA7[#Headers]&amp;"]"),rowPointer3)="","",INDEX(INDIRECT("ALL["&amp;UNTANA7[#Headers]&amp;"]"),rowPointer3))</f>
        <v/>
      </c>
      <c r="U622" s="4" t="str">
        <f ca="1">IF(INDEX(INDIRECT("ALL["&amp;UNTANA7[#Headers]&amp;"]"),rowPointer3)="","",INDEX(INDIRECT("ALL["&amp;UNTANA7[#Headers]&amp;"]"),rowPointer3))</f>
        <v/>
      </c>
      <c r="V622" s="9" t="str">
        <f ca="1">IF(INDEX(INDIRECT("ALL["&amp;UNTANA7[#Headers]&amp;"]"),rowPointer3)="","",INDEX(INDIRECT("ALL["&amp;UNTANA7[#Headers]&amp;"]"),rowPointer3))</f>
        <v/>
      </c>
      <c r="W622" s="6" t="str">
        <f ca="1">IF(INDEX(INDIRECT("ALL["&amp;UNTANA7[#Headers]&amp;"]"),rowPointer3)="","",INDEX(INDIRECT("ALL["&amp;UNTANA7[#Headers]&amp;"]"),rowPointer3))</f>
        <v/>
      </c>
    </row>
    <row r="623" spans="1:23" x14ac:dyDescent="0.25">
      <c r="A623" s="7">
        <v>619</v>
      </c>
      <c r="D623" s="6">
        <f t="shared" si="9"/>
        <v>619</v>
      </c>
      <c r="E623" s="6" t="str">
        <f ca="1">INDEX(INDIRECT("ALL["&amp;UNTANA7[#Headers]&amp;"]"),rowPointer3)</f>
        <v/>
      </c>
      <c r="F623" s="2" t="str">
        <f ca="1">INDEX(INDIRECT("ALL["&amp;UNTANA7[#Headers]&amp;"]"),rowPointer3)</f>
        <v/>
      </c>
      <c r="G623" s="6" t="str">
        <f ca="1">IF(INDEX(INDIRECT("ALL["&amp;UNTANA7[#Headers]&amp;"]"),rowPointer3)="","",INDEX(INDIRECT("ALL["&amp;UNTANA7[#Headers]&amp;"]"),rowPointer3))</f>
        <v/>
      </c>
      <c r="H623" s="6" t="str">
        <f ca="1">IF(INDEX(INDIRECT("ALL["&amp;UNTANA7[#Headers]&amp;"]"),rowPointer3)="","",INDEX(INDIRECT("ALL["&amp;UNTANA7[#Headers]&amp;"]"),rowPointer3))</f>
        <v/>
      </c>
      <c r="I623" s="6" t="str">
        <f ca="1">IF(INDEX(INDIRECT("ALL["&amp;UNTANA7[#Headers]&amp;"]"),rowPointer3)="","",INDEX(INDIRECT("ALL["&amp;UNTANA7[#Headers]&amp;"]"),rowPointer3))</f>
        <v/>
      </c>
      <c r="J623" s="6" t="str">
        <f ca="1">IF(INDEX(INDIRECT("ALL["&amp;UNTANA7[#Headers]&amp;"]"),rowPointer3)="","",INDEX(INDIRECT("ALL["&amp;UNTANA7[#Headers]&amp;"]"),rowPointer3))</f>
        <v/>
      </c>
      <c r="K623" s="2" t="str">
        <f ca="1">IF(INDEX(INDIRECT("ALL["&amp;UNTANA7[#Headers]&amp;"]"),rowPointer3)="","",INDEX(INDIRECT("ALL["&amp;UNTANA7[#Headers]&amp;"]"),rowPointer3))</f>
        <v/>
      </c>
      <c r="L623" s="6" t="str">
        <f ca="1">IF(INDEX(INDIRECT("ALL["&amp;UNTANA7[#Headers]&amp;"]"),rowPointer3)="","",INDEX(INDIRECT("ALL["&amp;UNTANA7[#Headers]&amp;"]"),rowPointer3))</f>
        <v/>
      </c>
      <c r="M623" s="6" t="str">
        <f ca="1">IF(INDEX(INDIRECT("ALL["&amp;UNTANA7[#Headers]&amp;"]"),rowPointer3)="","",INDEX(INDIRECT("ALL["&amp;UNTANA7[#Headers]&amp;"]"),rowPointer3))</f>
        <v/>
      </c>
      <c r="N623" s="6" t="str">
        <f ca="1">IF(INDEX(INDIRECT("ALL["&amp;UNTANA7[#Headers]&amp;"]"),rowPointer3)="","",INDEX(INDIRECT("ALL["&amp;UNTANA7[#Headers]&amp;"]"),rowPointer3))</f>
        <v/>
      </c>
      <c r="O623" s="9" t="str">
        <f ca="1">IF(INDEX(INDIRECT("ALL["&amp;UNTANA7[#Headers]&amp;"]"),rowPointer3)="","",INDEX(INDIRECT("ALL["&amp;UNTANA7[#Headers]&amp;"]"),rowPointer3))</f>
        <v/>
      </c>
      <c r="P623" s="6" t="str">
        <f ca="1">IF(INDEX(INDIRECT("ALL["&amp;UNTANA7[#Headers]&amp;"]"),rowPointer3)="","",INDEX(INDIRECT("ALL["&amp;UNTANA7[#Headers]&amp;"]"),rowPointer3))</f>
        <v/>
      </c>
      <c r="Q623" s="9" t="str">
        <f ca="1">IF(INDEX(INDIRECT("ALL["&amp;UNTANA7[#Headers]&amp;"]"),rowPointer3)="","",INDEX(INDIRECT("ALL["&amp;UNTANA7[#Headers]&amp;"]"),rowPointer3))</f>
        <v/>
      </c>
      <c r="R623" s="9" t="str">
        <f ca="1">IF(INDEX(INDIRECT("ALL["&amp;UNTANA7[#Headers]&amp;"]"),rowPointer3)="","",INDEX(INDIRECT("ALL["&amp;UNTANA7[#Headers]&amp;"]"),rowPointer3))</f>
        <v/>
      </c>
      <c r="S623" s="6" t="str">
        <f ca="1">IF(INDEX(INDIRECT("ALL["&amp;UNTANA7[#Headers]&amp;"]"),rowPointer3)="","",INDEX(INDIRECT("ALL["&amp;UNTANA7[#Headers]&amp;"]"),rowPointer3))</f>
        <v/>
      </c>
      <c r="T623" s="4" t="str">
        <f ca="1">IF(INDEX(INDIRECT("ALL["&amp;UNTANA7[#Headers]&amp;"]"),rowPointer3)="","",INDEX(INDIRECT("ALL["&amp;UNTANA7[#Headers]&amp;"]"),rowPointer3))</f>
        <v/>
      </c>
      <c r="U623" s="4" t="str">
        <f ca="1">IF(INDEX(INDIRECT("ALL["&amp;UNTANA7[#Headers]&amp;"]"),rowPointer3)="","",INDEX(INDIRECT("ALL["&amp;UNTANA7[#Headers]&amp;"]"),rowPointer3))</f>
        <v/>
      </c>
      <c r="V623" s="9" t="str">
        <f ca="1">IF(INDEX(INDIRECT("ALL["&amp;UNTANA7[#Headers]&amp;"]"),rowPointer3)="","",INDEX(INDIRECT("ALL["&amp;UNTANA7[#Headers]&amp;"]"),rowPointer3))</f>
        <v/>
      </c>
      <c r="W623" s="6" t="str">
        <f ca="1">IF(INDEX(INDIRECT("ALL["&amp;UNTANA7[#Headers]&amp;"]"),rowPointer3)="","",INDEX(INDIRECT("ALL["&amp;UNTANA7[#Headers]&amp;"]"),rowPointer3))</f>
        <v/>
      </c>
    </row>
    <row r="624" spans="1:23" x14ac:dyDescent="0.25">
      <c r="A624" s="7">
        <v>620</v>
      </c>
      <c r="D624" s="6">
        <f t="shared" si="9"/>
        <v>620</v>
      </c>
      <c r="E624" s="6">
        <f ca="1">INDEX(INDIRECT("ALL["&amp;UNTANA7[#Headers]&amp;"]"),rowPointer3)</f>
        <v>119</v>
      </c>
      <c r="F624" s="2" t="str">
        <f ca="1">INDEX(INDIRECT("ALL["&amp;UNTANA7[#Headers]&amp;"]"),rowPointer3)</f>
        <v/>
      </c>
      <c r="G624" s="6" t="str">
        <f ca="1">IF(INDEX(INDIRECT("ALL["&amp;UNTANA7[#Headers]&amp;"]"),rowPointer3)="","",INDEX(INDIRECT("ALL["&amp;UNTANA7[#Headers]&amp;"]"),rowPointer3))</f>
        <v>BAHAGIA TEGUH</v>
      </c>
      <c r="H624" s="6" t="str">
        <f ca="1">IF(INDEX(INDIRECT("ALL["&amp;UNTANA7[#Headers]&amp;"]"),rowPointer3)="","",INDEX(INDIRECT("ALL["&amp;UNTANA7[#Headers]&amp;"]"),rowPointer3))</f>
        <v>UNTANA</v>
      </c>
      <c r="I624" s="6" t="str">
        <f ca="1">IF(INDEX(INDIRECT("ALL["&amp;UNTANA7[#Headers]&amp;"]"),rowPointer3)="","",INDEX(INDIRECT("ALL["&amp;UNTANA7[#Headers]&amp;"]"),rowPointer3))</f>
        <v>BG-2023/01-0049</v>
      </c>
      <c r="J624" s="6" t="str">
        <f ca="1">IF(INDEX(INDIRECT("ALL["&amp;UNTANA7[#Headers]&amp;"]"),rowPointer3)="","",INDEX(INDIRECT("ALL["&amp;UNTANA7[#Headers]&amp;"]"),rowPointer3))</f>
        <v/>
      </c>
      <c r="K624" s="2">
        <f ca="1">IF(INDEX(INDIRECT("ALL["&amp;UNTANA7[#Headers]&amp;"]"),rowPointer3)="","",INDEX(INDIRECT("ALL["&amp;UNTANA7[#Headers]&amp;"]"),rowPointer3))</f>
        <v>44945</v>
      </c>
      <c r="L624" s="6" t="str">
        <f ca="1">IF(INDEX(INDIRECT("ALL["&amp;UNTANA7[#Headers]&amp;"]"),rowPointer3)="","",INDEX(INDIRECT("ALL["&amp;UNTANA7[#Headers]&amp;"]"),rowPointer3))</f>
        <v/>
      </c>
      <c r="M624" s="6" t="str">
        <f ca="1">IF(INDEX(INDIRECT("ALL["&amp;UNTANA7[#Headers]&amp;"]"),rowPointer3)="","",INDEX(INDIRECT("ALL["&amp;UNTANA7[#Headers]&amp;"]"),rowPointer3))</f>
        <v>PENSIL CARPENTER 500</v>
      </c>
      <c r="N624" s="6">
        <f ca="1">IF(INDEX(INDIRECT("ALL["&amp;UNTANA7[#Headers]&amp;"]"),rowPointer3)="","",INDEX(INDIRECT("ALL["&amp;UNTANA7[#Headers]&amp;"]"),rowPointer3))</f>
        <v>10</v>
      </c>
      <c r="O624" s="9">
        <f ca="1">IF(INDEX(INDIRECT("ALL["&amp;UNTANA7[#Headers]&amp;"]"),rowPointer3)="","",INDEX(INDIRECT("ALL["&amp;UNTANA7[#Headers]&amp;"]"),rowPointer3))</f>
        <v>200</v>
      </c>
      <c r="P624" s="6" t="str">
        <f ca="1">IF(INDEX(INDIRECT("ALL["&amp;UNTANA7[#Headers]&amp;"]"),rowPointer3)="","",INDEX(INDIRECT("ALL["&amp;UNTANA7[#Headers]&amp;"]"),rowPointer3))</f>
        <v>GRS</v>
      </c>
      <c r="Q624" s="9">
        <f ca="1">IF(INDEX(INDIRECT("ALL["&amp;UNTANA7[#Headers]&amp;"]"),rowPointer3)="","",INDEX(INDIRECT("ALL["&amp;UNTANA7[#Headers]&amp;"]"),rowPointer3))</f>
        <v>155000</v>
      </c>
      <c r="R624" s="9" t="str">
        <f ca="1">IF(INDEX(INDIRECT("ALL["&amp;UNTANA7[#Headers]&amp;"]"),rowPointer3)="","",INDEX(INDIRECT("ALL["&amp;UNTANA7[#Headers]&amp;"]"),rowPointer3))</f>
        <v/>
      </c>
      <c r="S624" s="6" t="str">
        <f ca="1">IF(INDEX(INDIRECT("ALL["&amp;UNTANA7[#Headers]&amp;"]"),rowPointer3)="","",INDEX(INDIRECT("ALL["&amp;UNTANA7[#Headers]&amp;"]"),rowPointer3))</f>
        <v>20 GRS</v>
      </c>
      <c r="T624" s="4" t="str">
        <f ca="1">IF(INDEX(INDIRECT("ALL["&amp;UNTANA7[#Headers]&amp;"]"),rowPointer3)="","",INDEX(INDIRECT("ALL["&amp;UNTANA7[#Headers]&amp;"]"),rowPointer3))</f>
        <v/>
      </c>
      <c r="U624" s="4" t="str">
        <f ca="1">IF(INDEX(INDIRECT("ALL["&amp;UNTANA7[#Headers]&amp;"]"),rowPointer3)="","",INDEX(INDIRECT("ALL["&amp;UNTANA7[#Headers]&amp;"]"),rowPointer3))</f>
        <v/>
      </c>
      <c r="V624" s="9" t="str">
        <f ca="1">IF(INDEX(INDIRECT("ALL["&amp;UNTANA7[#Headers]&amp;"]"),rowPointer3)="","",INDEX(INDIRECT("ALL["&amp;UNTANA7[#Headers]&amp;"]"),rowPointer3))</f>
        <v/>
      </c>
      <c r="W624" s="6" t="str">
        <f ca="1">IF(INDEX(INDIRECT("ALL["&amp;UNTANA7[#Headers]&amp;"]"),rowPointer3)="","",INDEX(INDIRECT("ALL["&amp;UNTANA7[#Headers]&amp;"]"),rowPointer3))</f>
        <v/>
      </c>
    </row>
    <row r="625" spans="1:23" x14ac:dyDescent="0.25">
      <c r="A625" s="7">
        <v>621</v>
      </c>
      <c r="D625" s="6">
        <f t="shared" ref="D625:D688" si="10">A625</f>
        <v>621</v>
      </c>
      <c r="E625" s="6" t="str">
        <f ca="1">INDEX(INDIRECT("ALL["&amp;UNTANA7[#Headers]&amp;"]"),rowPointer3)</f>
        <v/>
      </c>
      <c r="F625" s="2" t="str">
        <f ca="1">INDEX(INDIRECT("ALL["&amp;UNTANA7[#Headers]&amp;"]"),rowPointer3)</f>
        <v/>
      </c>
      <c r="G625" s="6" t="str">
        <f ca="1">IF(INDEX(INDIRECT("ALL["&amp;UNTANA7[#Headers]&amp;"]"),rowPointer3)="","",INDEX(INDIRECT("ALL["&amp;UNTANA7[#Headers]&amp;"]"),rowPointer3))</f>
        <v/>
      </c>
      <c r="H625" s="6" t="str">
        <f ca="1">IF(INDEX(INDIRECT("ALL["&amp;UNTANA7[#Headers]&amp;"]"),rowPointer3)="","",INDEX(INDIRECT("ALL["&amp;UNTANA7[#Headers]&amp;"]"),rowPointer3))</f>
        <v/>
      </c>
      <c r="I625" s="6" t="str">
        <f ca="1">IF(INDEX(INDIRECT("ALL["&amp;UNTANA7[#Headers]&amp;"]"),rowPointer3)="","",INDEX(INDIRECT("ALL["&amp;UNTANA7[#Headers]&amp;"]"),rowPointer3))</f>
        <v/>
      </c>
      <c r="J625" s="6" t="str">
        <f ca="1">IF(INDEX(INDIRECT("ALL["&amp;UNTANA7[#Headers]&amp;"]"),rowPointer3)="","",INDEX(INDIRECT("ALL["&amp;UNTANA7[#Headers]&amp;"]"),rowPointer3))</f>
        <v/>
      </c>
      <c r="K625" s="2" t="str">
        <f ca="1">IF(INDEX(INDIRECT("ALL["&amp;UNTANA7[#Headers]&amp;"]"),rowPointer3)="","",INDEX(INDIRECT("ALL["&amp;UNTANA7[#Headers]&amp;"]"),rowPointer3))</f>
        <v/>
      </c>
      <c r="L625" s="6" t="str">
        <f ca="1">IF(INDEX(INDIRECT("ALL["&amp;UNTANA7[#Headers]&amp;"]"),rowPointer3)="","",INDEX(INDIRECT("ALL["&amp;UNTANA7[#Headers]&amp;"]"),rowPointer3))</f>
        <v/>
      </c>
      <c r="M625" s="6" t="str">
        <f ca="1">IF(INDEX(INDIRECT("ALL["&amp;UNTANA7[#Headers]&amp;"]"),rowPointer3)="","",INDEX(INDIRECT("ALL["&amp;UNTANA7[#Headers]&amp;"]"),rowPointer3))</f>
        <v/>
      </c>
      <c r="N625" s="6" t="str">
        <f ca="1">IF(INDEX(INDIRECT("ALL["&amp;UNTANA7[#Headers]&amp;"]"),rowPointer3)="","",INDEX(INDIRECT("ALL["&amp;UNTANA7[#Headers]&amp;"]"),rowPointer3))</f>
        <v/>
      </c>
      <c r="O625" s="9" t="str">
        <f ca="1">IF(INDEX(INDIRECT("ALL["&amp;UNTANA7[#Headers]&amp;"]"),rowPointer3)="","",INDEX(INDIRECT("ALL["&amp;UNTANA7[#Headers]&amp;"]"),rowPointer3))</f>
        <v/>
      </c>
      <c r="P625" s="6" t="str">
        <f ca="1">IF(INDEX(INDIRECT("ALL["&amp;UNTANA7[#Headers]&amp;"]"),rowPointer3)="","",INDEX(INDIRECT("ALL["&amp;UNTANA7[#Headers]&amp;"]"),rowPointer3))</f>
        <v/>
      </c>
      <c r="Q625" s="9" t="str">
        <f ca="1">IF(INDEX(INDIRECT("ALL["&amp;UNTANA7[#Headers]&amp;"]"),rowPointer3)="","",INDEX(INDIRECT("ALL["&amp;UNTANA7[#Headers]&amp;"]"),rowPointer3))</f>
        <v/>
      </c>
      <c r="R625" s="9" t="str">
        <f ca="1">IF(INDEX(INDIRECT("ALL["&amp;UNTANA7[#Headers]&amp;"]"),rowPointer3)="","",INDEX(INDIRECT("ALL["&amp;UNTANA7[#Headers]&amp;"]"),rowPointer3))</f>
        <v/>
      </c>
      <c r="S625" s="6" t="str">
        <f ca="1">IF(INDEX(INDIRECT("ALL["&amp;UNTANA7[#Headers]&amp;"]"),rowPointer3)="","",INDEX(INDIRECT("ALL["&amp;UNTANA7[#Headers]&amp;"]"),rowPointer3))</f>
        <v/>
      </c>
      <c r="T625" s="4" t="str">
        <f ca="1">IF(INDEX(INDIRECT("ALL["&amp;UNTANA7[#Headers]&amp;"]"),rowPointer3)="","",INDEX(INDIRECT("ALL["&amp;UNTANA7[#Headers]&amp;"]"),rowPointer3))</f>
        <v/>
      </c>
      <c r="U625" s="4" t="str">
        <f ca="1">IF(INDEX(INDIRECT("ALL["&amp;UNTANA7[#Headers]&amp;"]"),rowPointer3)="","",INDEX(INDIRECT("ALL["&amp;UNTANA7[#Headers]&amp;"]"),rowPointer3))</f>
        <v/>
      </c>
      <c r="V625" s="9" t="str">
        <f ca="1">IF(INDEX(INDIRECT("ALL["&amp;UNTANA7[#Headers]&amp;"]"),rowPointer3)="","",INDEX(INDIRECT("ALL["&amp;UNTANA7[#Headers]&amp;"]"),rowPointer3))</f>
        <v/>
      </c>
      <c r="W625" s="6" t="str">
        <f ca="1">IF(INDEX(INDIRECT("ALL["&amp;UNTANA7[#Headers]&amp;"]"),rowPointer3)="","",INDEX(INDIRECT("ALL["&amp;UNTANA7[#Headers]&amp;"]"),rowPointer3))</f>
        <v/>
      </c>
    </row>
    <row r="626" spans="1:23" x14ac:dyDescent="0.25">
      <c r="A626" s="7">
        <v>622</v>
      </c>
      <c r="D626" s="6">
        <f t="shared" si="10"/>
        <v>622</v>
      </c>
      <c r="E626" s="6">
        <f ca="1">INDEX(INDIRECT("ALL["&amp;UNTANA7[#Headers]&amp;"]"),rowPointer3)</f>
        <v>120</v>
      </c>
      <c r="F626" s="2" t="str">
        <f ca="1">INDEX(INDIRECT("ALL["&amp;UNTANA7[#Headers]&amp;"]"),rowPointer3)</f>
        <v/>
      </c>
      <c r="G626" s="6" t="str">
        <f ca="1">IF(INDEX(INDIRECT("ALL["&amp;UNTANA7[#Headers]&amp;"]"),rowPointer3)="","",INDEX(INDIRECT("ALL["&amp;UNTANA7[#Headers]&amp;"]"),rowPointer3))</f>
        <v>BAHAGIA TEGUH</v>
      </c>
      <c r="H626" s="6" t="str">
        <f ca="1">IF(INDEX(INDIRECT("ALL["&amp;UNTANA7[#Headers]&amp;"]"),rowPointer3)="","",INDEX(INDIRECT("ALL["&amp;UNTANA7[#Headers]&amp;"]"),rowPointer3))</f>
        <v>UNTANA</v>
      </c>
      <c r="I626" s="6" t="str">
        <f ca="1">IF(INDEX(INDIRECT("ALL["&amp;UNTANA7[#Headers]&amp;"]"),rowPointer3)="","",INDEX(INDIRECT("ALL["&amp;UNTANA7[#Headers]&amp;"]"),rowPointer3))</f>
        <v>BG-2023/01-0053</v>
      </c>
      <c r="J626" s="6" t="str">
        <f ca="1">IF(INDEX(INDIRECT("ALL["&amp;UNTANA7[#Headers]&amp;"]"),rowPointer3)="","",INDEX(INDIRECT("ALL["&amp;UNTANA7[#Headers]&amp;"]"),rowPointer3))</f>
        <v/>
      </c>
      <c r="K626" s="2">
        <f ca="1">IF(INDEX(INDIRECT("ALL["&amp;UNTANA7[#Headers]&amp;"]"),rowPointer3)="","",INDEX(INDIRECT("ALL["&amp;UNTANA7[#Headers]&amp;"]"),rowPointer3))</f>
        <v>44945</v>
      </c>
      <c r="L626" s="6" t="str">
        <f ca="1">IF(INDEX(INDIRECT("ALL["&amp;UNTANA7[#Headers]&amp;"]"),rowPointer3)="","",INDEX(INDIRECT("ALL["&amp;UNTANA7[#Headers]&amp;"]"),rowPointer3))</f>
        <v/>
      </c>
      <c r="M626" s="6" t="str">
        <f ca="1">IF(INDEX(INDIRECT("ALL["&amp;UNTANA7[#Headers]&amp;"]"),rowPointer3)="","",INDEX(INDIRECT("ALL["&amp;UNTANA7[#Headers]&amp;"]"),rowPointer3))</f>
        <v>PENSIL ZHONG HUA 69 2B</v>
      </c>
      <c r="N626" s="6">
        <f ca="1">IF(INDEX(INDIRECT("ALL["&amp;UNTANA7[#Headers]&amp;"]"),rowPointer3)="","",INDEX(INDIRECT("ALL["&amp;UNTANA7[#Headers]&amp;"]"),rowPointer3))</f>
        <v>10</v>
      </c>
      <c r="O626" s="9">
        <f ca="1">IF(INDEX(INDIRECT("ALL["&amp;UNTANA7[#Headers]&amp;"]"),rowPointer3)="","",INDEX(INDIRECT("ALL["&amp;UNTANA7[#Headers]&amp;"]"),rowPointer3))</f>
        <v>100</v>
      </c>
      <c r="P626" s="6" t="str">
        <f ca="1">IF(INDEX(INDIRECT("ALL["&amp;UNTANA7[#Headers]&amp;"]"),rowPointer3)="","",INDEX(INDIRECT("ALL["&amp;UNTANA7[#Headers]&amp;"]"),rowPointer3))</f>
        <v>BOX</v>
      </c>
      <c r="Q626" s="9">
        <f ca="1">IF(INDEX(INDIRECT("ALL["&amp;UNTANA7[#Headers]&amp;"]"),rowPointer3)="","",INDEX(INDIRECT("ALL["&amp;UNTANA7[#Headers]&amp;"]"),rowPointer3))</f>
        <v>330000</v>
      </c>
      <c r="R626" s="9" t="str">
        <f ca="1">IF(INDEX(INDIRECT("ALL["&amp;UNTANA7[#Headers]&amp;"]"),rowPointer3)="","",INDEX(INDIRECT("ALL["&amp;UNTANA7[#Headers]&amp;"]"),rowPointer3))</f>
        <v/>
      </c>
      <c r="S626" s="6" t="str">
        <f ca="1">IF(INDEX(INDIRECT("ALL["&amp;UNTANA7[#Headers]&amp;"]"),rowPointer3)="","",INDEX(INDIRECT("ALL["&amp;UNTANA7[#Headers]&amp;"]"),rowPointer3))</f>
        <v>10 BOX</v>
      </c>
      <c r="T626" s="4">
        <f ca="1">IF(INDEX(INDIRECT("ALL["&amp;UNTANA7[#Headers]&amp;"]"),rowPointer3)="","",INDEX(INDIRECT("ALL["&amp;UNTANA7[#Headers]&amp;"]"),rowPointer3))</f>
        <v>0.22500000000000001</v>
      </c>
      <c r="U626" s="4" t="str">
        <f ca="1">IF(INDEX(INDIRECT("ALL["&amp;UNTANA7[#Headers]&amp;"]"),rowPointer3)="","",INDEX(INDIRECT("ALL["&amp;UNTANA7[#Headers]&amp;"]"),rowPointer3))</f>
        <v/>
      </c>
      <c r="V626" s="9" t="str">
        <f ca="1">IF(INDEX(INDIRECT("ALL["&amp;UNTANA7[#Headers]&amp;"]"),rowPointer3)="","",INDEX(INDIRECT("ALL["&amp;UNTANA7[#Headers]&amp;"]"),rowPointer3))</f>
        <v/>
      </c>
      <c r="W626" s="6" t="str">
        <f ca="1">IF(INDEX(INDIRECT("ALL["&amp;UNTANA7[#Headers]&amp;"]"),rowPointer3)="","",INDEX(INDIRECT("ALL["&amp;UNTANA7[#Headers]&amp;"]"),rowPointer3))</f>
        <v/>
      </c>
    </row>
    <row r="627" spans="1:23" x14ac:dyDescent="0.25">
      <c r="A627" s="7">
        <v>623</v>
      </c>
      <c r="D627" s="6">
        <f t="shared" si="10"/>
        <v>623</v>
      </c>
      <c r="E627" s="6" t="str">
        <f ca="1">INDEX(INDIRECT("ALL["&amp;UNTANA7[#Headers]&amp;"]"),rowPointer3)</f>
        <v/>
      </c>
      <c r="F627" s="2" t="str">
        <f ca="1">INDEX(INDIRECT("ALL["&amp;UNTANA7[#Headers]&amp;"]"),rowPointer3)</f>
        <v/>
      </c>
      <c r="G627" s="6" t="str">
        <f ca="1">IF(INDEX(INDIRECT("ALL["&amp;UNTANA7[#Headers]&amp;"]"),rowPointer3)="","",INDEX(INDIRECT("ALL["&amp;UNTANA7[#Headers]&amp;"]"),rowPointer3))</f>
        <v/>
      </c>
      <c r="H627" s="6" t="str">
        <f ca="1">IF(INDEX(INDIRECT("ALL["&amp;UNTANA7[#Headers]&amp;"]"),rowPointer3)="","",INDEX(INDIRECT("ALL["&amp;UNTANA7[#Headers]&amp;"]"),rowPointer3))</f>
        <v/>
      </c>
      <c r="I627" s="6" t="str">
        <f ca="1">IF(INDEX(INDIRECT("ALL["&amp;UNTANA7[#Headers]&amp;"]"),rowPointer3)="","",INDEX(INDIRECT("ALL["&amp;UNTANA7[#Headers]&amp;"]"),rowPointer3))</f>
        <v/>
      </c>
      <c r="J627" s="6" t="str">
        <f ca="1">IF(INDEX(INDIRECT("ALL["&amp;UNTANA7[#Headers]&amp;"]"),rowPointer3)="","",INDEX(INDIRECT("ALL["&amp;UNTANA7[#Headers]&amp;"]"),rowPointer3))</f>
        <v/>
      </c>
      <c r="K627" s="2" t="str">
        <f ca="1">IF(INDEX(INDIRECT("ALL["&amp;UNTANA7[#Headers]&amp;"]"),rowPointer3)="","",INDEX(INDIRECT("ALL["&amp;UNTANA7[#Headers]&amp;"]"),rowPointer3))</f>
        <v/>
      </c>
      <c r="L627" s="6" t="str">
        <f ca="1">IF(INDEX(INDIRECT("ALL["&amp;UNTANA7[#Headers]&amp;"]"),rowPointer3)="","",INDEX(INDIRECT("ALL["&amp;UNTANA7[#Headers]&amp;"]"),rowPointer3))</f>
        <v/>
      </c>
      <c r="M627" s="6" t="str">
        <f ca="1">IF(INDEX(INDIRECT("ALL["&amp;UNTANA7[#Headers]&amp;"]"),rowPointer3)="","",INDEX(INDIRECT("ALL["&amp;UNTANA7[#Headers]&amp;"]"),rowPointer3))</f>
        <v/>
      </c>
      <c r="N627" s="6" t="str">
        <f ca="1">IF(INDEX(INDIRECT("ALL["&amp;UNTANA7[#Headers]&amp;"]"),rowPointer3)="","",INDEX(INDIRECT("ALL["&amp;UNTANA7[#Headers]&amp;"]"),rowPointer3))</f>
        <v/>
      </c>
      <c r="O627" s="9" t="str">
        <f ca="1">IF(INDEX(INDIRECT("ALL["&amp;UNTANA7[#Headers]&amp;"]"),rowPointer3)="","",INDEX(INDIRECT("ALL["&amp;UNTANA7[#Headers]&amp;"]"),rowPointer3))</f>
        <v/>
      </c>
      <c r="P627" s="6" t="str">
        <f ca="1">IF(INDEX(INDIRECT("ALL["&amp;UNTANA7[#Headers]&amp;"]"),rowPointer3)="","",INDEX(INDIRECT("ALL["&amp;UNTANA7[#Headers]&amp;"]"),rowPointer3))</f>
        <v/>
      </c>
      <c r="Q627" s="9" t="str">
        <f ca="1">IF(INDEX(INDIRECT("ALL["&amp;UNTANA7[#Headers]&amp;"]"),rowPointer3)="","",INDEX(INDIRECT("ALL["&amp;UNTANA7[#Headers]&amp;"]"),rowPointer3))</f>
        <v/>
      </c>
      <c r="R627" s="9" t="str">
        <f ca="1">IF(INDEX(INDIRECT("ALL["&amp;UNTANA7[#Headers]&amp;"]"),rowPointer3)="","",INDEX(INDIRECT("ALL["&amp;UNTANA7[#Headers]&amp;"]"),rowPointer3))</f>
        <v/>
      </c>
      <c r="S627" s="6" t="str">
        <f ca="1">IF(INDEX(INDIRECT("ALL["&amp;UNTANA7[#Headers]&amp;"]"),rowPointer3)="","",INDEX(INDIRECT("ALL["&amp;UNTANA7[#Headers]&amp;"]"),rowPointer3))</f>
        <v/>
      </c>
      <c r="T627" s="4" t="str">
        <f ca="1">IF(INDEX(INDIRECT("ALL["&amp;UNTANA7[#Headers]&amp;"]"),rowPointer3)="","",INDEX(INDIRECT("ALL["&amp;UNTANA7[#Headers]&amp;"]"),rowPointer3))</f>
        <v/>
      </c>
      <c r="U627" s="4" t="str">
        <f ca="1">IF(INDEX(INDIRECT("ALL["&amp;UNTANA7[#Headers]&amp;"]"),rowPointer3)="","",INDEX(INDIRECT("ALL["&amp;UNTANA7[#Headers]&amp;"]"),rowPointer3))</f>
        <v/>
      </c>
      <c r="V627" s="9" t="str">
        <f ca="1">IF(INDEX(INDIRECT("ALL["&amp;UNTANA7[#Headers]&amp;"]"),rowPointer3)="","",INDEX(INDIRECT("ALL["&amp;UNTANA7[#Headers]&amp;"]"),rowPointer3))</f>
        <v/>
      </c>
      <c r="W627" s="6" t="str">
        <f ca="1">IF(INDEX(INDIRECT("ALL["&amp;UNTANA7[#Headers]&amp;"]"),rowPointer3)="","",INDEX(INDIRECT("ALL["&amp;UNTANA7[#Headers]&amp;"]"),rowPointer3))</f>
        <v/>
      </c>
    </row>
    <row r="628" spans="1:23" x14ac:dyDescent="0.25">
      <c r="A628" s="7">
        <v>624</v>
      </c>
      <c r="D628" s="6">
        <f t="shared" si="10"/>
        <v>624</v>
      </c>
      <c r="E628" s="6">
        <f ca="1">INDEX(INDIRECT("ALL["&amp;UNTANA7[#Headers]&amp;"]"),rowPointer3)</f>
        <v>121</v>
      </c>
      <c r="F628" s="2" t="str">
        <f ca="1">INDEX(INDIRECT("ALL["&amp;UNTANA7[#Headers]&amp;"]"),rowPointer3)</f>
        <v/>
      </c>
      <c r="G628" s="6" t="str">
        <f ca="1">IF(INDEX(INDIRECT("ALL["&amp;UNTANA7[#Headers]&amp;"]"),rowPointer3)="","",INDEX(INDIRECT("ALL["&amp;UNTANA7[#Headers]&amp;"]"),rowPointer3))</f>
        <v>GRAFINDO</v>
      </c>
      <c r="H628" s="6" t="str">
        <f ca="1">IF(INDEX(INDIRECT("ALL["&amp;UNTANA7[#Headers]&amp;"]"),rowPointer3)="","",INDEX(INDIRECT("ALL["&amp;UNTANA7[#Headers]&amp;"]"),rowPointer3))</f>
        <v>UNTANA</v>
      </c>
      <c r="I628" s="6" t="str">
        <f ca="1">IF(INDEX(INDIRECT("ALL["&amp;UNTANA7[#Headers]&amp;"]"),rowPointer3)="","",INDEX(INDIRECT("ALL["&amp;UNTANA7[#Headers]&amp;"]"),rowPointer3))</f>
        <v>GA-23-01-0285</v>
      </c>
      <c r="J628" s="6" t="str">
        <f ca="1">IF(INDEX(INDIRECT("ALL["&amp;UNTANA7[#Headers]&amp;"]"),rowPointer3)="","",INDEX(INDIRECT("ALL["&amp;UNTANA7[#Headers]&amp;"]"),rowPointer3))</f>
        <v/>
      </c>
      <c r="K628" s="2">
        <f ca="1">IF(INDEX(INDIRECT("ALL["&amp;UNTANA7[#Headers]&amp;"]"),rowPointer3)="","",INDEX(INDIRECT("ALL["&amp;UNTANA7[#Headers]&amp;"]"),rowPointer3))</f>
        <v>44946</v>
      </c>
      <c r="L628" s="6" t="str">
        <f ca="1">IF(INDEX(INDIRECT("ALL["&amp;UNTANA7[#Headers]&amp;"]"),rowPointer3)="","",INDEX(INDIRECT("ALL["&amp;UNTANA7[#Headers]&amp;"]"),rowPointer3))</f>
        <v/>
      </c>
      <c r="M628" s="6" t="str">
        <f ca="1">IF(INDEX(INDIRECT("ALL["&amp;UNTANA7[#Headers]&amp;"]"),rowPointer3)="","",INDEX(INDIRECT("ALL["&amp;UNTANA7[#Headers]&amp;"]"),rowPointer3))</f>
        <v>MAP KANCING SIKA AC-05 BIRU</v>
      </c>
      <c r="N628" s="6">
        <f ca="1">IF(INDEX(INDIRECT("ALL["&amp;UNTANA7[#Headers]&amp;"]"),rowPointer3)="","",INDEX(INDIRECT("ALL["&amp;UNTANA7[#Headers]&amp;"]"),rowPointer3))</f>
        <v>5</v>
      </c>
      <c r="O628" s="9">
        <f ca="1">IF(INDEX(INDIRECT("ALL["&amp;UNTANA7[#Headers]&amp;"]"),rowPointer3)="","",INDEX(INDIRECT("ALL["&amp;UNTANA7[#Headers]&amp;"]"),rowPointer3))</f>
        <v>250</v>
      </c>
      <c r="P628" s="6" t="str">
        <f ca="1">IF(INDEX(INDIRECT("ALL["&amp;UNTANA7[#Headers]&amp;"]"),rowPointer3)="","",INDEX(INDIRECT("ALL["&amp;UNTANA7[#Headers]&amp;"]"),rowPointer3))</f>
        <v>LSN</v>
      </c>
      <c r="Q628" s="9">
        <f ca="1">IF(INDEX(INDIRECT("ALL["&amp;UNTANA7[#Headers]&amp;"]"),rowPointer3)="","",INDEX(INDIRECT("ALL["&amp;UNTANA7[#Headers]&amp;"]"),rowPointer3))</f>
        <v>17400</v>
      </c>
      <c r="R628" s="9" t="str">
        <f ca="1">IF(INDEX(INDIRECT("ALL["&amp;UNTANA7[#Headers]&amp;"]"),rowPointer3)="","",INDEX(INDIRECT("ALL["&amp;UNTANA7[#Headers]&amp;"]"),rowPointer3))</f>
        <v/>
      </c>
      <c r="S628" s="6" t="str">
        <f ca="1">IF(INDEX(INDIRECT("ALL["&amp;UNTANA7[#Headers]&amp;"]"),rowPointer3)="","",INDEX(INDIRECT("ALL["&amp;UNTANA7[#Headers]&amp;"]"),rowPointer3))</f>
        <v>50 LSN</v>
      </c>
      <c r="T628" s="4" t="str">
        <f ca="1">IF(INDEX(INDIRECT("ALL["&amp;UNTANA7[#Headers]&amp;"]"),rowPointer3)="","",INDEX(INDIRECT("ALL["&amp;UNTANA7[#Headers]&amp;"]"),rowPointer3))</f>
        <v/>
      </c>
      <c r="U628" s="4" t="str">
        <f ca="1">IF(INDEX(INDIRECT("ALL["&amp;UNTANA7[#Headers]&amp;"]"),rowPointer3)="","",INDEX(INDIRECT("ALL["&amp;UNTANA7[#Headers]&amp;"]"),rowPointer3))</f>
        <v/>
      </c>
      <c r="V628" s="9" t="str">
        <f ca="1">IF(INDEX(INDIRECT("ALL["&amp;UNTANA7[#Headers]&amp;"]"),rowPointer3)="","",INDEX(INDIRECT("ALL["&amp;UNTANA7[#Headers]&amp;"]"),rowPointer3))</f>
        <v/>
      </c>
      <c r="W628" s="6" t="str">
        <f ca="1">IF(INDEX(INDIRECT("ALL["&amp;UNTANA7[#Headers]&amp;"]"),rowPointer3)="","",INDEX(INDIRECT("ALL["&amp;UNTANA7[#Headers]&amp;"]"),rowPointer3))</f>
        <v/>
      </c>
    </row>
    <row r="629" spans="1:23" x14ac:dyDescent="0.25">
      <c r="A629" s="7">
        <v>625</v>
      </c>
      <c r="D629" s="6">
        <f t="shared" si="10"/>
        <v>625</v>
      </c>
      <c r="E629" s="6" t="str">
        <f ca="1">INDEX(INDIRECT("ALL["&amp;UNTANA7[#Headers]&amp;"]"),rowPointer3)</f>
        <v/>
      </c>
      <c r="F629" s="2" t="str">
        <f ca="1">INDEX(INDIRECT("ALL["&amp;UNTANA7[#Headers]&amp;"]"),rowPointer3)</f>
        <v/>
      </c>
      <c r="G629" s="6" t="str">
        <f ca="1">IF(INDEX(INDIRECT("ALL["&amp;UNTANA7[#Headers]&amp;"]"),rowPointer3)="","",INDEX(INDIRECT("ALL["&amp;UNTANA7[#Headers]&amp;"]"),rowPointer3))</f>
        <v/>
      </c>
      <c r="H629" s="6" t="str">
        <f ca="1">IF(INDEX(INDIRECT("ALL["&amp;UNTANA7[#Headers]&amp;"]"),rowPointer3)="","",INDEX(INDIRECT("ALL["&amp;UNTANA7[#Headers]&amp;"]"),rowPointer3))</f>
        <v/>
      </c>
      <c r="I629" s="6" t="str">
        <f ca="1">IF(INDEX(INDIRECT("ALL["&amp;UNTANA7[#Headers]&amp;"]"),rowPointer3)="","",INDEX(INDIRECT("ALL["&amp;UNTANA7[#Headers]&amp;"]"),rowPointer3))</f>
        <v/>
      </c>
      <c r="J629" s="6" t="str">
        <f ca="1">IF(INDEX(INDIRECT("ALL["&amp;UNTANA7[#Headers]&amp;"]"),rowPointer3)="","",INDEX(INDIRECT("ALL["&amp;UNTANA7[#Headers]&amp;"]"),rowPointer3))</f>
        <v/>
      </c>
      <c r="K629" s="2" t="str">
        <f ca="1">IF(INDEX(INDIRECT("ALL["&amp;UNTANA7[#Headers]&amp;"]"),rowPointer3)="","",INDEX(INDIRECT("ALL["&amp;UNTANA7[#Headers]&amp;"]"),rowPointer3))</f>
        <v/>
      </c>
      <c r="L629" s="6" t="str">
        <f ca="1">IF(INDEX(INDIRECT("ALL["&amp;UNTANA7[#Headers]&amp;"]"),rowPointer3)="","",INDEX(INDIRECT("ALL["&amp;UNTANA7[#Headers]&amp;"]"),rowPointer3))</f>
        <v/>
      </c>
      <c r="M629" s="6" t="str">
        <f ca="1">IF(INDEX(INDIRECT("ALL["&amp;UNTANA7[#Headers]&amp;"]"),rowPointer3)="","",INDEX(INDIRECT("ALL["&amp;UNTANA7[#Headers]&amp;"]"),rowPointer3))</f>
        <v>MAP KANCING SIKA AC-05 MERAH</v>
      </c>
      <c r="N629" s="6">
        <f ca="1">IF(INDEX(INDIRECT("ALL["&amp;UNTANA7[#Headers]&amp;"]"),rowPointer3)="","",INDEX(INDIRECT("ALL["&amp;UNTANA7[#Headers]&amp;"]"),rowPointer3))</f>
        <v>12</v>
      </c>
      <c r="O629" s="9">
        <f ca="1">IF(INDEX(INDIRECT("ALL["&amp;UNTANA7[#Headers]&amp;"]"),rowPointer3)="","",INDEX(INDIRECT("ALL["&amp;UNTANA7[#Headers]&amp;"]"),rowPointer3))</f>
        <v>600</v>
      </c>
      <c r="P629" s="6" t="str">
        <f ca="1">IF(INDEX(INDIRECT("ALL["&amp;UNTANA7[#Headers]&amp;"]"),rowPointer3)="","",INDEX(INDIRECT("ALL["&amp;UNTANA7[#Headers]&amp;"]"),rowPointer3))</f>
        <v>LSN</v>
      </c>
      <c r="Q629" s="9">
        <f ca="1">IF(INDEX(INDIRECT("ALL["&amp;UNTANA7[#Headers]&amp;"]"),rowPointer3)="","",INDEX(INDIRECT("ALL["&amp;UNTANA7[#Headers]&amp;"]"),rowPointer3))</f>
        <v>17400</v>
      </c>
      <c r="R629" s="9" t="str">
        <f ca="1">IF(INDEX(INDIRECT("ALL["&amp;UNTANA7[#Headers]&amp;"]"),rowPointer3)="","",INDEX(INDIRECT("ALL["&amp;UNTANA7[#Headers]&amp;"]"),rowPointer3))</f>
        <v/>
      </c>
      <c r="S629" s="6" t="str">
        <f ca="1">IF(INDEX(INDIRECT("ALL["&amp;UNTANA7[#Headers]&amp;"]"),rowPointer3)="","",INDEX(INDIRECT("ALL["&amp;UNTANA7[#Headers]&amp;"]"),rowPointer3))</f>
        <v>50 LSN</v>
      </c>
      <c r="T629" s="4" t="str">
        <f ca="1">IF(INDEX(INDIRECT("ALL["&amp;UNTANA7[#Headers]&amp;"]"),rowPointer3)="","",INDEX(INDIRECT("ALL["&amp;UNTANA7[#Headers]&amp;"]"),rowPointer3))</f>
        <v/>
      </c>
      <c r="U629" s="4" t="str">
        <f ca="1">IF(INDEX(INDIRECT("ALL["&amp;UNTANA7[#Headers]&amp;"]"),rowPointer3)="","",INDEX(INDIRECT("ALL["&amp;UNTANA7[#Headers]&amp;"]"),rowPointer3))</f>
        <v/>
      </c>
      <c r="V629" s="9" t="str">
        <f ca="1">IF(INDEX(INDIRECT("ALL["&amp;UNTANA7[#Headers]&amp;"]"),rowPointer3)="","",INDEX(INDIRECT("ALL["&amp;UNTANA7[#Headers]&amp;"]"),rowPointer3))</f>
        <v/>
      </c>
      <c r="W629" s="6" t="str">
        <f ca="1">IF(INDEX(INDIRECT("ALL["&amp;UNTANA7[#Headers]&amp;"]"),rowPointer3)="","",INDEX(INDIRECT("ALL["&amp;UNTANA7[#Headers]&amp;"]"),rowPointer3))</f>
        <v/>
      </c>
    </row>
    <row r="630" spans="1:23" x14ac:dyDescent="0.25">
      <c r="A630" s="7">
        <v>626</v>
      </c>
      <c r="D630" s="6">
        <f t="shared" si="10"/>
        <v>626</v>
      </c>
      <c r="E630" s="6" t="str">
        <f ca="1">INDEX(INDIRECT("ALL["&amp;UNTANA7[#Headers]&amp;"]"),rowPointer3)</f>
        <v/>
      </c>
      <c r="F630" s="2" t="str">
        <f ca="1">INDEX(INDIRECT("ALL["&amp;UNTANA7[#Headers]&amp;"]"),rowPointer3)</f>
        <v/>
      </c>
      <c r="G630" s="6" t="str">
        <f ca="1">IF(INDEX(INDIRECT("ALL["&amp;UNTANA7[#Headers]&amp;"]"),rowPointer3)="","",INDEX(INDIRECT("ALL["&amp;UNTANA7[#Headers]&amp;"]"),rowPointer3))</f>
        <v/>
      </c>
      <c r="H630" s="6" t="str">
        <f ca="1">IF(INDEX(INDIRECT("ALL["&amp;UNTANA7[#Headers]&amp;"]"),rowPointer3)="","",INDEX(INDIRECT("ALL["&amp;UNTANA7[#Headers]&amp;"]"),rowPointer3))</f>
        <v/>
      </c>
      <c r="I630" s="6" t="str">
        <f ca="1">IF(INDEX(INDIRECT("ALL["&amp;UNTANA7[#Headers]&amp;"]"),rowPointer3)="","",INDEX(INDIRECT("ALL["&amp;UNTANA7[#Headers]&amp;"]"),rowPointer3))</f>
        <v/>
      </c>
      <c r="J630" s="6" t="str">
        <f ca="1">IF(INDEX(INDIRECT("ALL["&amp;UNTANA7[#Headers]&amp;"]"),rowPointer3)="","",INDEX(INDIRECT("ALL["&amp;UNTANA7[#Headers]&amp;"]"),rowPointer3))</f>
        <v/>
      </c>
      <c r="K630" s="2" t="str">
        <f ca="1">IF(INDEX(INDIRECT("ALL["&amp;UNTANA7[#Headers]&amp;"]"),rowPointer3)="","",INDEX(INDIRECT("ALL["&amp;UNTANA7[#Headers]&amp;"]"),rowPointer3))</f>
        <v/>
      </c>
      <c r="L630" s="6" t="str">
        <f ca="1">IF(INDEX(INDIRECT("ALL["&amp;UNTANA7[#Headers]&amp;"]"),rowPointer3)="","",INDEX(INDIRECT("ALL["&amp;UNTANA7[#Headers]&amp;"]"),rowPointer3))</f>
        <v/>
      </c>
      <c r="M630" s="6" t="str">
        <f ca="1">IF(INDEX(INDIRECT("ALL["&amp;UNTANA7[#Headers]&amp;"]"),rowPointer3)="","",INDEX(INDIRECT("ALL["&amp;UNTANA7[#Headers]&amp;"]"),rowPointer3))</f>
        <v>MAP KANCING SIKA AC-05 KUNING</v>
      </c>
      <c r="N630" s="6">
        <f ca="1">IF(INDEX(INDIRECT("ALL["&amp;UNTANA7[#Headers]&amp;"]"),rowPointer3)="","",INDEX(INDIRECT("ALL["&amp;UNTANA7[#Headers]&amp;"]"),rowPointer3))</f>
        <v>5</v>
      </c>
      <c r="O630" s="9">
        <f ca="1">IF(INDEX(INDIRECT("ALL["&amp;UNTANA7[#Headers]&amp;"]"),rowPointer3)="","",INDEX(INDIRECT("ALL["&amp;UNTANA7[#Headers]&amp;"]"),rowPointer3))</f>
        <v>250</v>
      </c>
      <c r="P630" s="6" t="str">
        <f ca="1">IF(INDEX(INDIRECT("ALL["&amp;UNTANA7[#Headers]&amp;"]"),rowPointer3)="","",INDEX(INDIRECT("ALL["&amp;UNTANA7[#Headers]&amp;"]"),rowPointer3))</f>
        <v>LSN</v>
      </c>
      <c r="Q630" s="9">
        <f ca="1">IF(INDEX(INDIRECT("ALL["&amp;UNTANA7[#Headers]&amp;"]"),rowPointer3)="","",INDEX(INDIRECT("ALL["&amp;UNTANA7[#Headers]&amp;"]"),rowPointer3))</f>
        <v>17400</v>
      </c>
      <c r="R630" s="9" t="str">
        <f ca="1">IF(INDEX(INDIRECT("ALL["&amp;UNTANA7[#Headers]&amp;"]"),rowPointer3)="","",INDEX(INDIRECT("ALL["&amp;UNTANA7[#Headers]&amp;"]"),rowPointer3))</f>
        <v/>
      </c>
      <c r="S630" s="6" t="str">
        <f ca="1">IF(INDEX(INDIRECT("ALL["&amp;UNTANA7[#Headers]&amp;"]"),rowPointer3)="","",INDEX(INDIRECT("ALL["&amp;UNTANA7[#Headers]&amp;"]"),rowPointer3))</f>
        <v>50 LSN</v>
      </c>
      <c r="T630" s="4" t="str">
        <f ca="1">IF(INDEX(INDIRECT("ALL["&amp;UNTANA7[#Headers]&amp;"]"),rowPointer3)="","",INDEX(INDIRECT("ALL["&amp;UNTANA7[#Headers]&amp;"]"),rowPointer3))</f>
        <v/>
      </c>
      <c r="U630" s="4" t="str">
        <f ca="1">IF(INDEX(INDIRECT("ALL["&amp;UNTANA7[#Headers]&amp;"]"),rowPointer3)="","",INDEX(INDIRECT("ALL["&amp;UNTANA7[#Headers]&amp;"]"),rowPointer3))</f>
        <v/>
      </c>
      <c r="V630" s="9" t="str">
        <f ca="1">IF(INDEX(INDIRECT("ALL["&amp;UNTANA7[#Headers]&amp;"]"),rowPointer3)="","",INDEX(INDIRECT("ALL["&amp;UNTANA7[#Headers]&amp;"]"),rowPointer3))</f>
        <v/>
      </c>
      <c r="W630" s="6" t="str">
        <f ca="1">IF(INDEX(INDIRECT("ALL["&amp;UNTANA7[#Headers]&amp;"]"),rowPointer3)="","",INDEX(INDIRECT("ALL["&amp;UNTANA7[#Headers]&amp;"]"),rowPointer3))</f>
        <v/>
      </c>
    </row>
    <row r="631" spans="1:23" x14ac:dyDescent="0.25">
      <c r="A631" s="7">
        <v>627</v>
      </c>
      <c r="D631" s="6">
        <f t="shared" si="10"/>
        <v>627</v>
      </c>
      <c r="E631" s="6" t="str">
        <f ca="1">INDEX(INDIRECT("ALL["&amp;UNTANA7[#Headers]&amp;"]"),rowPointer3)</f>
        <v/>
      </c>
      <c r="F631" s="2" t="str">
        <f ca="1">INDEX(INDIRECT("ALL["&amp;UNTANA7[#Headers]&amp;"]"),rowPointer3)</f>
        <v/>
      </c>
      <c r="G631" s="6" t="str">
        <f ca="1">IF(INDEX(INDIRECT("ALL["&amp;UNTANA7[#Headers]&amp;"]"),rowPointer3)="","",INDEX(INDIRECT("ALL["&amp;UNTANA7[#Headers]&amp;"]"),rowPointer3))</f>
        <v/>
      </c>
      <c r="H631" s="6" t="str">
        <f ca="1">IF(INDEX(INDIRECT("ALL["&amp;UNTANA7[#Headers]&amp;"]"),rowPointer3)="","",INDEX(INDIRECT("ALL["&amp;UNTANA7[#Headers]&amp;"]"),rowPointer3))</f>
        <v/>
      </c>
      <c r="I631" s="6" t="str">
        <f ca="1">IF(INDEX(INDIRECT("ALL["&amp;UNTANA7[#Headers]&amp;"]"),rowPointer3)="","",INDEX(INDIRECT("ALL["&amp;UNTANA7[#Headers]&amp;"]"),rowPointer3))</f>
        <v/>
      </c>
      <c r="J631" s="6" t="str">
        <f ca="1">IF(INDEX(INDIRECT("ALL["&amp;UNTANA7[#Headers]&amp;"]"),rowPointer3)="","",INDEX(INDIRECT("ALL["&amp;UNTANA7[#Headers]&amp;"]"),rowPointer3))</f>
        <v/>
      </c>
      <c r="K631" s="2" t="str">
        <f ca="1">IF(INDEX(INDIRECT("ALL["&amp;UNTANA7[#Headers]&amp;"]"),rowPointer3)="","",INDEX(INDIRECT("ALL["&amp;UNTANA7[#Headers]&amp;"]"),rowPointer3))</f>
        <v/>
      </c>
      <c r="L631" s="6" t="str">
        <f ca="1">IF(INDEX(INDIRECT("ALL["&amp;UNTANA7[#Headers]&amp;"]"),rowPointer3)="","",INDEX(INDIRECT("ALL["&amp;UNTANA7[#Headers]&amp;"]"),rowPointer3))</f>
        <v/>
      </c>
      <c r="M631" s="6" t="str">
        <f ca="1">IF(INDEX(INDIRECT("ALL["&amp;UNTANA7[#Headers]&amp;"]"),rowPointer3)="","",INDEX(INDIRECT("ALL["&amp;UNTANA7[#Headers]&amp;"]"),rowPointer3))</f>
        <v/>
      </c>
      <c r="N631" s="6" t="str">
        <f ca="1">IF(INDEX(INDIRECT("ALL["&amp;UNTANA7[#Headers]&amp;"]"),rowPointer3)="","",INDEX(INDIRECT("ALL["&amp;UNTANA7[#Headers]&amp;"]"),rowPointer3))</f>
        <v/>
      </c>
      <c r="O631" s="9" t="str">
        <f ca="1">IF(INDEX(INDIRECT("ALL["&amp;UNTANA7[#Headers]&amp;"]"),rowPointer3)="","",INDEX(INDIRECT("ALL["&amp;UNTANA7[#Headers]&amp;"]"),rowPointer3))</f>
        <v/>
      </c>
      <c r="P631" s="6" t="str">
        <f ca="1">IF(INDEX(INDIRECT("ALL["&amp;UNTANA7[#Headers]&amp;"]"),rowPointer3)="","",INDEX(INDIRECT("ALL["&amp;UNTANA7[#Headers]&amp;"]"),rowPointer3))</f>
        <v/>
      </c>
      <c r="Q631" s="9" t="str">
        <f ca="1">IF(INDEX(INDIRECT("ALL["&amp;UNTANA7[#Headers]&amp;"]"),rowPointer3)="","",INDEX(INDIRECT("ALL["&amp;UNTANA7[#Headers]&amp;"]"),rowPointer3))</f>
        <v/>
      </c>
      <c r="R631" s="9" t="str">
        <f ca="1">IF(INDEX(INDIRECT("ALL["&amp;UNTANA7[#Headers]&amp;"]"),rowPointer3)="","",INDEX(INDIRECT("ALL["&amp;UNTANA7[#Headers]&amp;"]"),rowPointer3))</f>
        <v/>
      </c>
      <c r="S631" s="6" t="str">
        <f ca="1">IF(INDEX(INDIRECT("ALL["&amp;UNTANA7[#Headers]&amp;"]"),rowPointer3)="","",INDEX(INDIRECT("ALL["&amp;UNTANA7[#Headers]&amp;"]"),rowPointer3))</f>
        <v/>
      </c>
      <c r="T631" s="4" t="str">
        <f ca="1">IF(INDEX(INDIRECT("ALL["&amp;UNTANA7[#Headers]&amp;"]"),rowPointer3)="","",INDEX(INDIRECT("ALL["&amp;UNTANA7[#Headers]&amp;"]"),rowPointer3))</f>
        <v/>
      </c>
      <c r="U631" s="4" t="str">
        <f ca="1">IF(INDEX(INDIRECT("ALL["&amp;UNTANA7[#Headers]&amp;"]"),rowPointer3)="","",INDEX(INDIRECT("ALL["&amp;UNTANA7[#Headers]&amp;"]"),rowPointer3))</f>
        <v/>
      </c>
      <c r="V631" s="9" t="str">
        <f ca="1">IF(INDEX(INDIRECT("ALL["&amp;UNTANA7[#Headers]&amp;"]"),rowPointer3)="","",INDEX(INDIRECT("ALL["&amp;UNTANA7[#Headers]&amp;"]"),rowPointer3))</f>
        <v/>
      </c>
      <c r="W631" s="6" t="str">
        <f ca="1">IF(INDEX(INDIRECT("ALL["&amp;UNTANA7[#Headers]&amp;"]"),rowPointer3)="","",INDEX(INDIRECT("ALL["&amp;UNTANA7[#Headers]&amp;"]"),rowPointer3))</f>
        <v/>
      </c>
    </row>
    <row r="632" spans="1:23" x14ac:dyDescent="0.25">
      <c r="A632" s="7">
        <v>628</v>
      </c>
      <c r="D632" s="6">
        <f t="shared" si="10"/>
        <v>628</v>
      </c>
      <c r="E632" s="6">
        <f ca="1">INDEX(INDIRECT("ALL["&amp;UNTANA7[#Headers]&amp;"]"),rowPointer3)</f>
        <v>122</v>
      </c>
      <c r="F632" s="2" t="str">
        <f ca="1">INDEX(INDIRECT("ALL["&amp;UNTANA7[#Headers]&amp;"]"),rowPointer3)</f>
        <v/>
      </c>
      <c r="G632" s="6" t="str">
        <f ca="1">IF(INDEX(INDIRECT("ALL["&amp;UNTANA7[#Headers]&amp;"]"),rowPointer3)="","",INDEX(INDIRECT("ALL["&amp;UNTANA7[#Headers]&amp;"]"),rowPointer3))</f>
        <v>SDI</v>
      </c>
      <c r="H632" s="6" t="str">
        <f ca="1">IF(INDEX(INDIRECT("ALL["&amp;UNTANA7[#Headers]&amp;"]"),rowPointer3)="","",INDEX(INDIRECT("ALL["&amp;UNTANA7[#Headers]&amp;"]"),rowPointer3))</f>
        <v>ARTO MORO</v>
      </c>
      <c r="I632" s="6" t="str">
        <f ca="1">IF(INDEX(INDIRECT("ALL["&amp;UNTANA7[#Headers]&amp;"]"),rowPointer3)="","",INDEX(INDIRECT("ALL["&amp;UNTANA7[#Headers]&amp;"]"),rowPointer3))</f>
        <v>SINV99-230100000430</v>
      </c>
      <c r="J632" s="6" t="str">
        <f ca="1">IF(INDEX(INDIRECT("ALL["&amp;UNTANA7[#Headers]&amp;"]"),rowPointer3)="","",INDEX(INDIRECT("ALL["&amp;UNTANA7[#Headers]&amp;"]"),rowPointer3))</f>
        <v/>
      </c>
      <c r="K632" s="2">
        <f ca="1">IF(INDEX(INDIRECT("ALL["&amp;UNTANA7[#Headers]&amp;"]"),rowPointer3)="","",INDEX(INDIRECT("ALL["&amp;UNTANA7[#Headers]&amp;"]"),rowPointer3))</f>
        <v>44945</v>
      </c>
      <c r="L632" s="6" t="str">
        <f ca="1">IF(INDEX(INDIRECT("ALL["&amp;UNTANA7[#Headers]&amp;"]"),rowPointer3)="","",INDEX(INDIRECT("ALL["&amp;UNTANA7[#Headers]&amp;"]"),rowPointer3))</f>
        <v/>
      </c>
      <c r="M632" s="6" t="str">
        <f ca="1">IF(INDEX(INDIRECT("ALL["&amp;UNTANA7[#Headers]&amp;"]"),rowPointer3)="","",INDEX(INDIRECT("ALL["&amp;UNTANA7[#Headers]&amp;"]"),rowPointer3))</f>
        <v>SDI STAPLES 1204 NO 3</v>
      </c>
      <c r="N632" s="6">
        <f ca="1">IF(INDEX(INDIRECT("ALL["&amp;UNTANA7[#Headers]&amp;"]"),rowPointer3)="","",INDEX(INDIRECT("ALL["&amp;UNTANA7[#Headers]&amp;"]"),rowPointer3))</f>
        <v>3</v>
      </c>
      <c r="O632" s="9">
        <f ca="1">IF(INDEX(INDIRECT("ALL["&amp;UNTANA7[#Headers]&amp;"]"),rowPointer3)="","",INDEX(INDIRECT("ALL["&amp;UNTANA7[#Headers]&amp;"]"),rowPointer3))</f>
        <v>1500</v>
      </c>
      <c r="P632" s="6" t="str">
        <f ca="1">IF(INDEX(INDIRECT("ALL["&amp;UNTANA7[#Headers]&amp;"]"),rowPointer3)="","",INDEX(INDIRECT("ALL["&amp;UNTANA7[#Headers]&amp;"]"),rowPointer3))</f>
        <v>BOX</v>
      </c>
      <c r="Q632" s="9">
        <f ca="1">IF(INDEX(INDIRECT("ALL["&amp;UNTANA7[#Headers]&amp;"]"),rowPointer3)="","",INDEX(INDIRECT("ALL["&amp;UNTANA7[#Headers]&amp;"]"),rowPointer3))</f>
        <v>3036.04</v>
      </c>
      <c r="R632" s="9" t="str">
        <f ca="1">IF(INDEX(INDIRECT("ALL["&amp;UNTANA7[#Headers]&amp;"]"),rowPointer3)="","",INDEX(INDIRECT("ALL["&amp;UNTANA7[#Headers]&amp;"]"),rowPointer3))</f>
        <v/>
      </c>
      <c r="S632" s="6" t="str">
        <f ca="1">IF(INDEX(INDIRECT("ALL["&amp;UNTANA7[#Headers]&amp;"]"),rowPointer3)="","",INDEX(INDIRECT("ALL["&amp;UNTANA7[#Headers]&amp;"]"),rowPointer3))</f>
        <v>500 BOX</v>
      </c>
      <c r="T632" s="4">
        <f ca="1">IF(INDEX(INDIRECT("ALL["&amp;UNTANA7[#Headers]&amp;"]"),rowPointer3)="","",INDEX(INDIRECT("ALL["&amp;UNTANA7[#Headers]&amp;"]"),rowPointer3))</f>
        <v>0.17499999999999999</v>
      </c>
      <c r="U632" s="4" t="str">
        <f ca="1">IF(INDEX(INDIRECT("ALL["&amp;UNTANA7[#Headers]&amp;"]"),rowPointer3)="","",INDEX(INDIRECT("ALL["&amp;UNTANA7[#Headers]&amp;"]"),rowPointer3))</f>
        <v/>
      </c>
      <c r="V632" s="9">
        <f ca="1">IF(INDEX(INDIRECT("ALL["&amp;UNTANA7[#Headers]&amp;"]"),rowPointer3)="","",INDEX(INDIRECT("ALL["&amp;UNTANA7[#Headers]&amp;"]"),rowPointer3))</f>
        <v>112712.84</v>
      </c>
      <c r="W632" s="6" t="str">
        <f ca="1">IF(INDEX(INDIRECT("ALL["&amp;UNTANA7[#Headers]&amp;"]"),rowPointer3)="","",INDEX(INDIRECT("ALL["&amp;UNTANA7[#Headers]&amp;"]"),rowPointer3))</f>
        <v/>
      </c>
    </row>
    <row r="633" spans="1:23" x14ac:dyDescent="0.25">
      <c r="A633" s="7">
        <v>629</v>
      </c>
      <c r="D633" s="6">
        <f t="shared" si="10"/>
        <v>629</v>
      </c>
      <c r="E633" s="6" t="str">
        <f ca="1">INDEX(INDIRECT("ALL["&amp;UNTANA7[#Headers]&amp;"]"),rowPointer3)</f>
        <v/>
      </c>
      <c r="F633" s="2" t="str">
        <f ca="1">INDEX(INDIRECT("ALL["&amp;UNTANA7[#Headers]&amp;"]"),rowPointer3)</f>
        <v/>
      </c>
      <c r="G633" s="6" t="str">
        <f ca="1">IF(INDEX(INDIRECT("ALL["&amp;UNTANA7[#Headers]&amp;"]"),rowPointer3)="","",INDEX(INDIRECT("ALL["&amp;UNTANA7[#Headers]&amp;"]"),rowPointer3))</f>
        <v/>
      </c>
      <c r="H633" s="6" t="str">
        <f ca="1">IF(INDEX(INDIRECT("ALL["&amp;UNTANA7[#Headers]&amp;"]"),rowPointer3)="","",INDEX(INDIRECT("ALL["&amp;UNTANA7[#Headers]&amp;"]"),rowPointer3))</f>
        <v/>
      </c>
      <c r="I633" s="6" t="str">
        <f ca="1">IF(INDEX(INDIRECT("ALL["&amp;UNTANA7[#Headers]&amp;"]"),rowPointer3)="","",INDEX(INDIRECT("ALL["&amp;UNTANA7[#Headers]&amp;"]"),rowPointer3))</f>
        <v/>
      </c>
      <c r="J633" s="6" t="str">
        <f ca="1">IF(INDEX(INDIRECT("ALL["&amp;UNTANA7[#Headers]&amp;"]"),rowPointer3)="","",INDEX(INDIRECT("ALL["&amp;UNTANA7[#Headers]&amp;"]"),rowPointer3))</f>
        <v/>
      </c>
      <c r="K633" s="2" t="str">
        <f ca="1">IF(INDEX(INDIRECT("ALL["&amp;UNTANA7[#Headers]&amp;"]"),rowPointer3)="","",INDEX(INDIRECT("ALL["&amp;UNTANA7[#Headers]&amp;"]"),rowPointer3))</f>
        <v/>
      </c>
      <c r="L633" s="6" t="str">
        <f ca="1">IF(INDEX(INDIRECT("ALL["&amp;UNTANA7[#Headers]&amp;"]"),rowPointer3)="","",INDEX(INDIRECT("ALL["&amp;UNTANA7[#Headers]&amp;"]"),rowPointer3))</f>
        <v/>
      </c>
      <c r="M633" s="6" t="str">
        <f ca="1">IF(INDEX(INDIRECT("ALL["&amp;UNTANA7[#Headers]&amp;"]"),rowPointer3)="","",INDEX(INDIRECT("ALL["&amp;UNTANA7[#Headers]&amp;"]"),rowPointer3))</f>
        <v/>
      </c>
      <c r="N633" s="6" t="str">
        <f ca="1">IF(INDEX(INDIRECT("ALL["&amp;UNTANA7[#Headers]&amp;"]"),rowPointer3)="","",INDEX(INDIRECT("ALL["&amp;UNTANA7[#Headers]&amp;"]"),rowPointer3))</f>
        <v/>
      </c>
      <c r="O633" s="9" t="str">
        <f ca="1">IF(INDEX(INDIRECT("ALL["&amp;UNTANA7[#Headers]&amp;"]"),rowPointer3)="","",INDEX(INDIRECT("ALL["&amp;UNTANA7[#Headers]&amp;"]"),rowPointer3))</f>
        <v/>
      </c>
      <c r="P633" s="6" t="str">
        <f ca="1">IF(INDEX(INDIRECT("ALL["&amp;UNTANA7[#Headers]&amp;"]"),rowPointer3)="","",INDEX(INDIRECT("ALL["&amp;UNTANA7[#Headers]&amp;"]"),rowPointer3))</f>
        <v/>
      </c>
      <c r="Q633" s="9" t="str">
        <f ca="1">IF(INDEX(INDIRECT("ALL["&amp;UNTANA7[#Headers]&amp;"]"),rowPointer3)="","",INDEX(INDIRECT("ALL["&amp;UNTANA7[#Headers]&amp;"]"),rowPointer3))</f>
        <v/>
      </c>
      <c r="R633" s="9" t="str">
        <f ca="1">IF(INDEX(INDIRECT("ALL["&amp;UNTANA7[#Headers]&amp;"]"),rowPointer3)="","",INDEX(INDIRECT("ALL["&amp;UNTANA7[#Headers]&amp;"]"),rowPointer3))</f>
        <v/>
      </c>
      <c r="S633" s="6" t="str">
        <f ca="1">IF(INDEX(INDIRECT("ALL["&amp;UNTANA7[#Headers]&amp;"]"),rowPointer3)="","",INDEX(INDIRECT("ALL["&amp;UNTANA7[#Headers]&amp;"]"),rowPointer3))</f>
        <v/>
      </c>
      <c r="T633" s="4" t="str">
        <f ca="1">IF(INDEX(INDIRECT("ALL["&amp;UNTANA7[#Headers]&amp;"]"),rowPointer3)="","",INDEX(INDIRECT("ALL["&amp;UNTANA7[#Headers]&amp;"]"),rowPointer3))</f>
        <v/>
      </c>
      <c r="U633" s="4" t="str">
        <f ca="1">IF(INDEX(INDIRECT("ALL["&amp;UNTANA7[#Headers]&amp;"]"),rowPointer3)="","",INDEX(INDIRECT("ALL["&amp;UNTANA7[#Headers]&amp;"]"),rowPointer3))</f>
        <v/>
      </c>
      <c r="V633" s="9" t="str">
        <f ca="1">IF(INDEX(INDIRECT("ALL["&amp;UNTANA7[#Headers]&amp;"]"),rowPointer3)="","",INDEX(INDIRECT("ALL["&amp;UNTANA7[#Headers]&amp;"]"),rowPointer3))</f>
        <v/>
      </c>
      <c r="W633" s="6" t="str">
        <f ca="1">IF(INDEX(INDIRECT("ALL["&amp;UNTANA7[#Headers]&amp;"]"),rowPointer3)="","",INDEX(INDIRECT("ALL["&amp;UNTANA7[#Headers]&amp;"]"),rowPointer3))</f>
        <v/>
      </c>
    </row>
    <row r="634" spans="1:23" x14ac:dyDescent="0.25">
      <c r="A634" s="7">
        <v>630</v>
      </c>
      <c r="D634" s="6">
        <f t="shared" si="10"/>
        <v>630</v>
      </c>
      <c r="E634" s="6">
        <f ca="1">INDEX(INDIRECT("ALL["&amp;UNTANA7[#Headers]&amp;"]"),rowPointer3)</f>
        <v>123</v>
      </c>
      <c r="F634" s="2" t="str">
        <f ca="1">INDEX(INDIRECT("ALL["&amp;UNTANA7[#Headers]&amp;"]"),rowPointer3)</f>
        <v/>
      </c>
      <c r="G634" s="6" t="str">
        <f ca="1">IF(INDEX(INDIRECT("ALL["&amp;UNTANA7[#Headers]&amp;"]"),rowPointer3)="","",INDEX(INDIRECT("ALL["&amp;UNTANA7[#Headers]&amp;"]"),rowPointer3))</f>
        <v>ATALI MAKMUR</v>
      </c>
      <c r="H634" s="6" t="str">
        <f ca="1">IF(INDEX(INDIRECT("ALL["&amp;UNTANA7[#Headers]&amp;"]"),rowPointer3)="","",INDEX(INDIRECT("ALL["&amp;UNTANA7[#Headers]&amp;"]"),rowPointer3))</f>
        <v>ARTO MORO</v>
      </c>
      <c r="I634" s="6" t="str">
        <f ca="1">IF(INDEX(INDIRECT("ALL["&amp;UNTANA7[#Headers]&amp;"]"),rowPointer3)="","",INDEX(INDIRECT("ALL["&amp;UNTANA7[#Headers]&amp;"]"),rowPointer3))</f>
        <v>SA230101066</v>
      </c>
      <c r="J634" s="6" t="str">
        <f ca="1">IF(INDEX(INDIRECT("ALL["&amp;UNTANA7[#Headers]&amp;"]"),rowPointer3)="","",INDEX(INDIRECT("ALL["&amp;UNTANA7[#Headers]&amp;"]"),rowPointer3))</f>
        <v/>
      </c>
      <c r="K634" s="2">
        <f ca="1">IF(INDEX(INDIRECT("ALL["&amp;UNTANA7[#Headers]&amp;"]"),rowPointer3)="","",INDEX(INDIRECT("ALL["&amp;UNTANA7[#Headers]&amp;"]"),rowPointer3))</f>
        <v>44944</v>
      </c>
      <c r="L634" s="6" t="str">
        <f ca="1">IF(INDEX(INDIRECT("ALL["&amp;UNTANA7[#Headers]&amp;"]"),rowPointer3)="","",INDEX(INDIRECT("ALL["&amp;UNTANA7[#Headers]&amp;"]"),rowPointer3))</f>
        <v/>
      </c>
      <c r="M634" s="6" t="str">
        <f ca="1">IF(INDEX(INDIRECT("ALL["&amp;UNTANA7[#Headers]&amp;"]"),rowPointer3)="","",INDEX(INDIRECT("ALL["&amp;UNTANA7[#Headers]&amp;"]"),rowPointer3))</f>
        <v>COLOR PENCIL CP 12 PB JK</v>
      </c>
      <c r="N634" s="6">
        <f ca="1">IF(INDEX(INDIRECT("ALL["&amp;UNTANA7[#Headers]&amp;"]"),rowPointer3)="","",INDEX(INDIRECT("ALL["&amp;UNTANA7[#Headers]&amp;"]"),rowPointer3))</f>
        <v>1</v>
      </c>
      <c r="O634" s="9">
        <f ca="1">IF(INDEX(INDIRECT("ALL["&amp;UNTANA7[#Headers]&amp;"]"),rowPointer3)="","",INDEX(INDIRECT("ALL["&amp;UNTANA7[#Headers]&amp;"]"),rowPointer3))</f>
        <v>144</v>
      </c>
      <c r="P634" s="6" t="str">
        <f ca="1">IF(INDEX(INDIRECT("ALL["&amp;UNTANA7[#Headers]&amp;"]"),rowPointer3)="","",INDEX(INDIRECT("ALL["&amp;UNTANA7[#Headers]&amp;"]"),rowPointer3))</f>
        <v>SET</v>
      </c>
      <c r="Q634" s="9">
        <f ca="1">IF(INDEX(INDIRECT("ALL["&amp;UNTANA7[#Headers]&amp;"]"),rowPointer3)="","",INDEX(INDIRECT("ALL["&amp;UNTANA7[#Headers]&amp;"]"),rowPointer3))</f>
        <v>10600</v>
      </c>
      <c r="R634" s="9" t="str">
        <f ca="1">IF(INDEX(INDIRECT("ALL["&amp;UNTANA7[#Headers]&amp;"]"),rowPointer3)="","",INDEX(INDIRECT("ALL["&amp;UNTANA7[#Headers]&amp;"]"),rowPointer3))</f>
        <v/>
      </c>
      <c r="S634" s="6" t="str">
        <f ca="1">IF(INDEX(INDIRECT("ALL["&amp;UNTANA7[#Headers]&amp;"]"),rowPointer3)="","",INDEX(INDIRECT("ALL["&amp;UNTANA7[#Headers]&amp;"]"),rowPointer3))</f>
        <v>12 BOX X 12 SET</v>
      </c>
      <c r="T634" s="4">
        <f ca="1">IF(INDEX(INDIRECT("ALL["&amp;UNTANA7[#Headers]&amp;"]"),rowPointer3)="","",INDEX(INDIRECT("ALL["&amp;UNTANA7[#Headers]&amp;"]"),rowPointer3))</f>
        <v>0.125</v>
      </c>
      <c r="U634" s="4">
        <f ca="1">IF(INDEX(INDIRECT("ALL["&amp;UNTANA7[#Headers]&amp;"]"),rowPointer3)="","",INDEX(INDIRECT("ALL["&amp;UNTANA7[#Headers]&amp;"]"),rowPointer3))</f>
        <v>0.05</v>
      </c>
      <c r="V634" s="9" t="str">
        <f ca="1">IF(INDEX(INDIRECT("ALL["&amp;UNTANA7[#Headers]&amp;"]"),rowPointer3)="","",INDEX(INDIRECT("ALL["&amp;UNTANA7[#Headers]&amp;"]"),rowPointer3))</f>
        <v/>
      </c>
      <c r="W634" s="6" t="str">
        <f ca="1">IF(INDEX(INDIRECT("ALL["&amp;UNTANA7[#Headers]&amp;"]"),rowPointer3)="","",INDEX(INDIRECT("ALL["&amp;UNTANA7[#Headers]&amp;"]"),rowPointer3))</f>
        <v/>
      </c>
    </row>
    <row r="635" spans="1:23" x14ac:dyDescent="0.25">
      <c r="A635" s="7">
        <v>631</v>
      </c>
      <c r="D635" s="6">
        <f t="shared" si="10"/>
        <v>631</v>
      </c>
      <c r="E635" s="6" t="str">
        <f ca="1">INDEX(INDIRECT("ALL["&amp;UNTANA7[#Headers]&amp;"]"),rowPointer3)</f>
        <v/>
      </c>
      <c r="F635" s="2" t="str">
        <f ca="1">INDEX(INDIRECT("ALL["&amp;UNTANA7[#Headers]&amp;"]"),rowPointer3)</f>
        <v/>
      </c>
      <c r="G635" s="6" t="str">
        <f ca="1">IF(INDEX(INDIRECT("ALL["&amp;UNTANA7[#Headers]&amp;"]"),rowPointer3)="","",INDEX(INDIRECT("ALL["&amp;UNTANA7[#Headers]&amp;"]"),rowPointer3))</f>
        <v/>
      </c>
      <c r="H635" s="6" t="str">
        <f ca="1">IF(INDEX(INDIRECT("ALL["&amp;UNTANA7[#Headers]&amp;"]"),rowPointer3)="","",INDEX(INDIRECT("ALL["&amp;UNTANA7[#Headers]&amp;"]"),rowPointer3))</f>
        <v/>
      </c>
      <c r="I635" s="6" t="str">
        <f ca="1">IF(INDEX(INDIRECT("ALL["&amp;UNTANA7[#Headers]&amp;"]"),rowPointer3)="","",INDEX(INDIRECT("ALL["&amp;UNTANA7[#Headers]&amp;"]"),rowPointer3))</f>
        <v/>
      </c>
      <c r="J635" s="6" t="str">
        <f ca="1">IF(INDEX(INDIRECT("ALL["&amp;UNTANA7[#Headers]&amp;"]"),rowPointer3)="","",INDEX(INDIRECT("ALL["&amp;UNTANA7[#Headers]&amp;"]"),rowPointer3))</f>
        <v/>
      </c>
      <c r="K635" s="2" t="str">
        <f ca="1">IF(INDEX(INDIRECT("ALL["&amp;UNTANA7[#Headers]&amp;"]"),rowPointer3)="","",INDEX(INDIRECT("ALL["&amp;UNTANA7[#Headers]&amp;"]"),rowPointer3))</f>
        <v/>
      </c>
      <c r="L635" s="6" t="str">
        <f ca="1">IF(INDEX(INDIRECT("ALL["&amp;UNTANA7[#Headers]&amp;"]"),rowPointer3)="","",INDEX(INDIRECT("ALL["&amp;UNTANA7[#Headers]&amp;"]"),rowPointer3))</f>
        <v/>
      </c>
      <c r="M635" s="6" t="str">
        <f ca="1">IF(INDEX(INDIRECT("ALL["&amp;UNTANA7[#Headers]&amp;"]"),rowPointer3)="","",INDEX(INDIRECT("ALL["&amp;UNTANA7[#Headers]&amp;"]"),rowPointer3))</f>
        <v>CRAYON PUTAR TWCR-12S JK</v>
      </c>
      <c r="N635" s="6">
        <f ca="1">IF(INDEX(INDIRECT("ALL["&amp;UNTANA7[#Headers]&amp;"]"),rowPointer3)="","",INDEX(INDIRECT("ALL["&amp;UNTANA7[#Headers]&amp;"]"),rowPointer3))</f>
        <v>2</v>
      </c>
      <c r="O635" s="9">
        <f ca="1">IF(INDEX(INDIRECT("ALL["&amp;UNTANA7[#Headers]&amp;"]"),rowPointer3)="","",INDEX(INDIRECT("ALL["&amp;UNTANA7[#Headers]&amp;"]"),rowPointer3))</f>
        <v>288</v>
      </c>
      <c r="P635" s="6" t="str">
        <f ca="1">IF(INDEX(INDIRECT("ALL["&amp;UNTANA7[#Headers]&amp;"]"),rowPointer3)="","",INDEX(INDIRECT("ALL["&amp;UNTANA7[#Headers]&amp;"]"),rowPointer3))</f>
        <v>SET</v>
      </c>
      <c r="Q635" s="9">
        <f ca="1">IF(INDEX(INDIRECT("ALL["&amp;UNTANA7[#Headers]&amp;"]"),rowPointer3)="","",INDEX(INDIRECT("ALL["&amp;UNTANA7[#Headers]&amp;"]"),rowPointer3))</f>
        <v>23900</v>
      </c>
      <c r="R635" s="9" t="str">
        <f ca="1">IF(INDEX(INDIRECT("ALL["&amp;UNTANA7[#Headers]&amp;"]"),rowPointer3)="","",INDEX(INDIRECT("ALL["&amp;UNTANA7[#Headers]&amp;"]"),rowPointer3))</f>
        <v/>
      </c>
      <c r="S635" s="6" t="str">
        <f ca="1">IF(INDEX(INDIRECT("ALL["&amp;UNTANA7[#Headers]&amp;"]"),rowPointer3)="","",INDEX(INDIRECT("ALL["&amp;UNTANA7[#Headers]&amp;"]"),rowPointer3))</f>
        <v>12 BOX X 12 SET</v>
      </c>
      <c r="T635" s="4">
        <f ca="1">IF(INDEX(INDIRECT("ALL["&amp;UNTANA7[#Headers]&amp;"]"),rowPointer3)="","",INDEX(INDIRECT("ALL["&amp;UNTANA7[#Headers]&amp;"]"),rowPointer3))</f>
        <v>0.125</v>
      </c>
      <c r="U635" s="4">
        <f ca="1">IF(INDEX(INDIRECT("ALL["&amp;UNTANA7[#Headers]&amp;"]"),rowPointer3)="","",INDEX(INDIRECT("ALL["&amp;UNTANA7[#Headers]&amp;"]"),rowPointer3))</f>
        <v>0.05</v>
      </c>
      <c r="V635" s="9" t="str">
        <f ca="1">IF(INDEX(INDIRECT("ALL["&amp;UNTANA7[#Headers]&amp;"]"),rowPointer3)="","",INDEX(INDIRECT("ALL["&amp;UNTANA7[#Headers]&amp;"]"),rowPointer3))</f>
        <v/>
      </c>
      <c r="W635" s="6" t="str">
        <f ca="1">IF(INDEX(INDIRECT("ALL["&amp;UNTANA7[#Headers]&amp;"]"),rowPointer3)="","",INDEX(INDIRECT("ALL["&amp;UNTANA7[#Headers]&amp;"]"),rowPointer3))</f>
        <v/>
      </c>
    </row>
    <row r="636" spans="1:23" x14ac:dyDescent="0.25">
      <c r="A636" s="7">
        <v>632</v>
      </c>
      <c r="D636" s="6">
        <f t="shared" si="10"/>
        <v>632</v>
      </c>
      <c r="E636" s="6" t="str">
        <f ca="1">INDEX(INDIRECT("ALL["&amp;UNTANA7[#Headers]&amp;"]"),rowPointer3)</f>
        <v/>
      </c>
      <c r="F636" s="2" t="str">
        <f ca="1">INDEX(INDIRECT("ALL["&amp;UNTANA7[#Headers]&amp;"]"),rowPointer3)</f>
        <v/>
      </c>
      <c r="G636" s="6" t="str">
        <f ca="1">IF(INDEX(INDIRECT("ALL["&amp;UNTANA7[#Headers]&amp;"]"),rowPointer3)="","",INDEX(INDIRECT("ALL["&amp;UNTANA7[#Headers]&amp;"]"),rowPointer3))</f>
        <v/>
      </c>
      <c r="H636" s="6" t="str">
        <f ca="1">IF(INDEX(INDIRECT("ALL["&amp;UNTANA7[#Headers]&amp;"]"),rowPointer3)="","",INDEX(INDIRECT("ALL["&amp;UNTANA7[#Headers]&amp;"]"),rowPointer3))</f>
        <v/>
      </c>
      <c r="I636" s="6" t="str">
        <f ca="1">IF(INDEX(INDIRECT("ALL["&amp;UNTANA7[#Headers]&amp;"]"),rowPointer3)="","",INDEX(INDIRECT("ALL["&amp;UNTANA7[#Headers]&amp;"]"),rowPointer3))</f>
        <v/>
      </c>
      <c r="J636" s="6" t="str">
        <f ca="1">IF(INDEX(INDIRECT("ALL["&amp;UNTANA7[#Headers]&amp;"]"),rowPointer3)="","",INDEX(INDIRECT("ALL["&amp;UNTANA7[#Headers]&amp;"]"),rowPointer3))</f>
        <v/>
      </c>
      <c r="K636" s="2" t="str">
        <f ca="1">IF(INDEX(INDIRECT("ALL["&amp;UNTANA7[#Headers]&amp;"]"),rowPointer3)="","",INDEX(INDIRECT("ALL["&amp;UNTANA7[#Headers]&amp;"]"),rowPointer3))</f>
        <v/>
      </c>
      <c r="L636" s="6" t="str">
        <f ca="1">IF(INDEX(INDIRECT("ALL["&amp;UNTANA7[#Headers]&amp;"]"),rowPointer3)="","",INDEX(INDIRECT("ALL["&amp;UNTANA7[#Headers]&amp;"]"),rowPointer3))</f>
        <v/>
      </c>
      <c r="M636" s="6" t="str">
        <f ca="1">IF(INDEX(INDIRECT("ALL["&amp;UNTANA7[#Headers]&amp;"]"),rowPointer3)="","",INDEX(INDIRECT("ALL["&amp;UNTANA7[#Headers]&amp;"]"),rowPointer3))</f>
        <v>CRAYON PUTAR TWCR-12 MINI JK</v>
      </c>
      <c r="N636" s="6">
        <f ca="1">IF(INDEX(INDIRECT("ALL["&amp;UNTANA7[#Headers]&amp;"]"),rowPointer3)="","",INDEX(INDIRECT("ALL["&amp;UNTANA7[#Headers]&amp;"]"),rowPointer3))</f>
        <v>1</v>
      </c>
      <c r="O636" s="9">
        <f ca="1">IF(INDEX(INDIRECT("ALL["&amp;UNTANA7[#Headers]&amp;"]"),rowPointer3)="","",INDEX(INDIRECT("ALL["&amp;UNTANA7[#Headers]&amp;"]"),rowPointer3))</f>
        <v>144</v>
      </c>
      <c r="P636" s="6" t="str">
        <f ca="1">IF(INDEX(INDIRECT("ALL["&amp;UNTANA7[#Headers]&amp;"]"),rowPointer3)="","",INDEX(INDIRECT("ALL["&amp;UNTANA7[#Headers]&amp;"]"),rowPointer3))</f>
        <v>SET</v>
      </c>
      <c r="Q636" s="9">
        <f ca="1">IF(INDEX(INDIRECT("ALL["&amp;UNTANA7[#Headers]&amp;"]"),rowPointer3)="","",INDEX(INDIRECT("ALL["&amp;UNTANA7[#Headers]&amp;"]"),rowPointer3))</f>
        <v>18600</v>
      </c>
      <c r="R636" s="9" t="str">
        <f ca="1">IF(INDEX(INDIRECT("ALL["&amp;UNTANA7[#Headers]&amp;"]"),rowPointer3)="","",INDEX(INDIRECT("ALL["&amp;UNTANA7[#Headers]&amp;"]"),rowPointer3))</f>
        <v/>
      </c>
      <c r="S636" s="6" t="str">
        <f ca="1">IF(INDEX(INDIRECT("ALL["&amp;UNTANA7[#Headers]&amp;"]"),rowPointer3)="","",INDEX(INDIRECT("ALL["&amp;UNTANA7[#Headers]&amp;"]"),rowPointer3))</f>
        <v>12 BOX X 12 SET</v>
      </c>
      <c r="T636" s="4">
        <f ca="1">IF(INDEX(INDIRECT("ALL["&amp;UNTANA7[#Headers]&amp;"]"),rowPointer3)="","",INDEX(INDIRECT("ALL["&amp;UNTANA7[#Headers]&amp;"]"),rowPointer3))</f>
        <v>0.125</v>
      </c>
      <c r="U636" s="4">
        <f ca="1">IF(INDEX(INDIRECT("ALL["&amp;UNTANA7[#Headers]&amp;"]"),rowPointer3)="","",INDEX(INDIRECT("ALL["&amp;UNTANA7[#Headers]&amp;"]"),rowPointer3))</f>
        <v>0.05</v>
      </c>
      <c r="V636" s="9" t="str">
        <f ca="1">IF(INDEX(INDIRECT("ALL["&amp;UNTANA7[#Headers]&amp;"]"),rowPointer3)="","",INDEX(INDIRECT("ALL["&amp;UNTANA7[#Headers]&amp;"]"),rowPointer3))</f>
        <v/>
      </c>
      <c r="W636" s="6" t="str">
        <f ca="1">IF(INDEX(INDIRECT("ALL["&amp;UNTANA7[#Headers]&amp;"]"),rowPointer3)="","",INDEX(INDIRECT("ALL["&amp;UNTANA7[#Headers]&amp;"]"),rowPointer3))</f>
        <v/>
      </c>
    </row>
    <row r="637" spans="1:23" x14ac:dyDescent="0.25">
      <c r="A637" s="7">
        <v>633</v>
      </c>
      <c r="D637" s="6">
        <f t="shared" si="10"/>
        <v>633</v>
      </c>
      <c r="E637" s="6" t="str">
        <f ca="1">INDEX(INDIRECT("ALL["&amp;UNTANA7[#Headers]&amp;"]"),rowPointer3)</f>
        <v/>
      </c>
      <c r="F637" s="2" t="str">
        <f ca="1">INDEX(INDIRECT("ALL["&amp;UNTANA7[#Headers]&amp;"]"),rowPointer3)</f>
        <v/>
      </c>
      <c r="G637" s="6" t="str">
        <f ca="1">IF(INDEX(INDIRECT("ALL["&amp;UNTANA7[#Headers]&amp;"]"),rowPointer3)="","",INDEX(INDIRECT("ALL["&amp;UNTANA7[#Headers]&amp;"]"),rowPointer3))</f>
        <v/>
      </c>
      <c r="H637" s="6" t="str">
        <f ca="1">IF(INDEX(INDIRECT("ALL["&amp;UNTANA7[#Headers]&amp;"]"),rowPointer3)="","",INDEX(INDIRECT("ALL["&amp;UNTANA7[#Headers]&amp;"]"),rowPointer3))</f>
        <v/>
      </c>
      <c r="I637" s="6" t="str">
        <f ca="1">IF(INDEX(INDIRECT("ALL["&amp;UNTANA7[#Headers]&amp;"]"),rowPointer3)="","",INDEX(INDIRECT("ALL["&amp;UNTANA7[#Headers]&amp;"]"),rowPointer3))</f>
        <v/>
      </c>
      <c r="J637" s="6" t="str">
        <f ca="1">IF(INDEX(INDIRECT("ALL["&amp;UNTANA7[#Headers]&amp;"]"),rowPointer3)="","",INDEX(INDIRECT("ALL["&amp;UNTANA7[#Headers]&amp;"]"),rowPointer3))</f>
        <v/>
      </c>
      <c r="K637" s="2" t="str">
        <f ca="1">IF(INDEX(INDIRECT("ALL["&amp;UNTANA7[#Headers]&amp;"]"),rowPointer3)="","",INDEX(INDIRECT("ALL["&amp;UNTANA7[#Headers]&amp;"]"),rowPointer3))</f>
        <v/>
      </c>
      <c r="L637" s="6" t="str">
        <f ca="1">IF(INDEX(INDIRECT("ALL["&amp;UNTANA7[#Headers]&amp;"]"),rowPointer3)="","",INDEX(INDIRECT("ALL["&amp;UNTANA7[#Headers]&amp;"]"),rowPointer3))</f>
        <v/>
      </c>
      <c r="M637" s="6" t="str">
        <f ca="1">IF(INDEX(INDIRECT("ALL["&amp;UNTANA7[#Headers]&amp;"]"),rowPointer3)="","",INDEX(INDIRECT("ALL["&amp;UNTANA7[#Headers]&amp;"]"),rowPointer3))</f>
        <v>OIL PASTEL OP-12S PP CASE SEA WORLD JK</v>
      </c>
      <c r="N637" s="6">
        <f ca="1">IF(INDEX(INDIRECT("ALL["&amp;UNTANA7[#Headers]&amp;"]"),rowPointer3)="","",INDEX(INDIRECT("ALL["&amp;UNTANA7[#Headers]&amp;"]"),rowPointer3))</f>
        <v>10</v>
      </c>
      <c r="O637" s="9">
        <f ca="1">IF(INDEX(INDIRECT("ALL["&amp;UNTANA7[#Headers]&amp;"]"),rowPointer3)="","",INDEX(INDIRECT("ALL["&amp;UNTANA7[#Headers]&amp;"]"),rowPointer3))</f>
        <v>1440</v>
      </c>
      <c r="P637" s="6" t="str">
        <f ca="1">IF(INDEX(INDIRECT("ALL["&amp;UNTANA7[#Headers]&amp;"]"),rowPointer3)="","",INDEX(INDIRECT("ALL["&amp;UNTANA7[#Headers]&amp;"]"),rowPointer3))</f>
        <v>SET</v>
      </c>
      <c r="Q637" s="9">
        <f ca="1">IF(INDEX(INDIRECT("ALL["&amp;UNTANA7[#Headers]&amp;"]"),rowPointer3)="","",INDEX(INDIRECT("ALL["&amp;UNTANA7[#Headers]&amp;"]"),rowPointer3))</f>
        <v>11900</v>
      </c>
      <c r="R637" s="9" t="str">
        <f ca="1">IF(INDEX(INDIRECT("ALL["&amp;UNTANA7[#Headers]&amp;"]"),rowPointer3)="","",INDEX(INDIRECT("ALL["&amp;UNTANA7[#Headers]&amp;"]"),rowPointer3))</f>
        <v/>
      </c>
      <c r="S637" s="6" t="str">
        <f ca="1">IF(INDEX(INDIRECT("ALL["&amp;UNTANA7[#Headers]&amp;"]"),rowPointer3)="","",INDEX(INDIRECT("ALL["&amp;UNTANA7[#Headers]&amp;"]"),rowPointer3))</f>
        <v>12 BOX X 12 SET</v>
      </c>
      <c r="T637" s="4">
        <f ca="1">IF(INDEX(INDIRECT("ALL["&amp;UNTANA7[#Headers]&amp;"]"),rowPointer3)="","",INDEX(INDIRECT("ALL["&amp;UNTANA7[#Headers]&amp;"]"),rowPointer3))</f>
        <v>0.125</v>
      </c>
      <c r="U637" s="4">
        <f ca="1">IF(INDEX(INDIRECT("ALL["&amp;UNTANA7[#Headers]&amp;"]"),rowPointer3)="","",INDEX(INDIRECT("ALL["&amp;UNTANA7[#Headers]&amp;"]"),rowPointer3))</f>
        <v>0.05</v>
      </c>
      <c r="V637" s="9" t="str">
        <f ca="1">IF(INDEX(INDIRECT("ALL["&amp;UNTANA7[#Headers]&amp;"]"),rowPointer3)="","",INDEX(INDIRECT("ALL["&amp;UNTANA7[#Headers]&amp;"]"),rowPointer3))</f>
        <v/>
      </c>
      <c r="W637" s="6" t="str">
        <f ca="1">IF(INDEX(INDIRECT("ALL["&amp;UNTANA7[#Headers]&amp;"]"),rowPointer3)="","",INDEX(INDIRECT("ALL["&amp;UNTANA7[#Headers]&amp;"]"),rowPointer3))</f>
        <v/>
      </c>
    </row>
    <row r="638" spans="1:23" x14ac:dyDescent="0.25">
      <c r="A638" s="7">
        <v>634</v>
      </c>
      <c r="D638" s="6">
        <f t="shared" si="10"/>
        <v>634</v>
      </c>
      <c r="E638" s="6" t="str">
        <f ca="1">INDEX(INDIRECT("ALL["&amp;UNTANA7[#Headers]&amp;"]"),rowPointer3)</f>
        <v/>
      </c>
      <c r="F638" s="2" t="str">
        <f ca="1">INDEX(INDIRECT("ALL["&amp;UNTANA7[#Headers]&amp;"]"),rowPointer3)</f>
        <v/>
      </c>
      <c r="G638" s="6" t="str">
        <f ca="1">IF(INDEX(INDIRECT("ALL["&amp;UNTANA7[#Headers]&amp;"]"),rowPointer3)="","",INDEX(INDIRECT("ALL["&amp;UNTANA7[#Headers]&amp;"]"),rowPointer3))</f>
        <v/>
      </c>
      <c r="H638" s="6" t="str">
        <f ca="1">IF(INDEX(INDIRECT("ALL["&amp;UNTANA7[#Headers]&amp;"]"),rowPointer3)="","",INDEX(INDIRECT("ALL["&amp;UNTANA7[#Headers]&amp;"]"),rowPointer3))</f>
        <v/>
      </c>
      <c r="I638" s="6" t="str">
        <f ca="1">IF(INDEX(INDIRECT("ALL["&amp;UNTANA7[#Headers]&amp;"]"),rowPointer3)="","",INDEX(INDIRECT("ALL["&amp;UNTANA7[#Headers]&amp;"]"),rowPointer3))</f>
        <v/>
      </c>
      <c r="J638" s="6" t="str">
        <f ca="1">IF(INDEX(INDIRECT("ALL["&amp;UNTANA7[#Headers]&amp;"]"),rowPointer3)="","",INDEX(INDIRECT("ALL["&amp;UNTANA7[#Headers]&amp;"]"),rowPointer3))</f>
        <v/>
      </c>
      <c r="K638" s="2" t="str">
        <f ca="1">IF(INDEX(INDIRECT("ALL["&amp;UNTANA7[#Headers]&amp;"]"),rowPointer3)="","",INDEX(INDIRECT("ALL["&amp;UNTANA7[#Headers]&amp;"]"),rowPointer3))</f>
        <v/>
      </c>
      <c r="L638" s="6" t="str">
        <f ca="1">IF(INDEX(INDIRECT("ALL["&amp;UNTANA7[#Headers]&amp;"]"),rowPointer3)="","",INDEX(INDIRECT("ALL["&amp;UNTANA7[#Headers]&amp;"]"),rowPointer3))</f>
        <v/>
      </c>
      <c r="M638" s="6" t="str">
        <f ca="1">IF(INDEX(INDIRECT("ALL["&amp;UNTANA7[#Headers]&amp;"]"),rowPointer3)="","",INDEX(INDIRECT("ALL["&amp;UNTANA7[#Headers]&amp;"]"),rowPointer3))</f>
        <v>OIL PASTEL OP-18S PP CASE SEA WORLD JK</v>
      </c>
      <c r="N638" s="6">
        <f ca="1">IF(INDEX(INDIRECT("ALL["&amp;UNTANA7[#Headers]&amp;"]"),rowPointer3)="","",INDEX(INDIRECT("ALL["&amp;UNTANA7[#Headers]&amp;"]"),rowPointer3))</f>
        <v>5</v>
      </c>
      <c r="O638" s="9">
        <f ca="1">IF(INDEX(INDIRECT("ALL["&amp;UNTANA7[#Headers]&amp;"]"),rowPointer3)="","",INDEX(INDIRECT("ALL["&amp;UNTANA7[#Headers]&amp;"]"),rowPointer3))</f>
        <v>360</v>
      </c>
      <c r="P638" s="6" t="str">
        <f ca="1">IF(INDEX(INDIRECT("ALL["&amp;UNTANA7[#Headers]&amp;"]"),rowPointer3)="","",INDEX(INDIRECT("ALL["&amp;UNTANA7[#Headers]&amp;"]"),rowPointer3))</f>
        <v>SET</v>
      </c>
      <c r="Q638" s="9">
        <f ca="1">IF(INDEX(INDIRECT("ALL["&amp;UNTANA7[#Headers]&amp;"]"),rowPointer3)="","",INDEX(INDIRECT("ALL["&amp;UNTANA7[#Headers]&amp;"]"),rowPointer3))</f>
        <v>23000</v>
      </c>
      <c r="R638" s="9" t="str">
        <f ca="1">IF(INDEX(INDIRECT("ALL["&amp;UNTANA7[#Headers]&amp;"]"),rowPointer3)="","",INDEX(INDIRECT("ALL["&amp;UNTANA7[#Headers]&amp;"]"),rowPointer3))</f>
        <v/>
      </c>
      <c r="S638" s="6" t="str">
        <f ca="1">IF(INDEX(INDIRECT("ALL["&amp;UNTANA7[#Headers]&amp;"]"),rowPointer3)="","",INDEX(INDIRECT("ALL["&amp;UNTANA7[#Headers]&amp;"]"),rowPointer3))</f>
        <v>6 BOX X 12 SET</v>
      </c>
      <c r="T638" s="4">
        <f ca="1">IF(INDEX(INDIRECT("ALL["&amp;UNTANA7[#Headers]&amp;"]"),rowPointer3)="","",INDEX(INDIRECT("ALL["&amp;UNTANA7[#Headers]&amp;"]"),rowPointer3))</f>
        <v>0.125</v>
      </c>
      <c r="U638" s="4">
        <f ca="1">IF(INDEX(INDIRECT("ALL["&amp;UNTANA7[#Headers]&amp;"]"),rowPointer3)="","",INDEX(INDIRECT("ALL["&amp;UNTANA7[#Headers]&amp;"]"),rowPointer3))</f>
        <v>0.05</v>
      </c>
      <c r="V638" s="9" t="str">
        <f ca="1">IF(INDEX(INDIRECT("ALL["&amp;UNTANA7[#Headers]&amp;"]"),rowPointer3)="","",INDEX(INDIRECT("ALL["&amp;UNTANA7[#Headers]&amp;"]"),rowPointer3))</f>
        <v/>
      </c>
      <c r="W638" s="6" t="str">
        <f ca="1">IF(INDEX(INDIRECT("ALL["&amp;UNTANA7[#Headers]&amp;"]"),rowPointer3)="","",INDEX(INDIRECT("ALL["&amp;UNTANA7[#Headers]&amp;"]"),rowPointer3))</f>
        <v/>
      </c>
    </row>
    <row r="639" spans="1:23" x14ac:dyDescent="0.25">
      <c r="A639" s="7">
        <v>635</v>
      </c>
      <c r="D639" s="6">
        <f t="shared" si="10"/>
        <v>635</v>
      </c>
      <c r="E639" s="6" t="str">
        <f ca="1">INDEX(INDIRECT("ALL["&amp;UNTANA7[#Headers]&amp;"]"),rowPointer3)</f>
        <v/>
      </c>
      <c r="F639" s="2" t="str">
        <f ca="1">INDEX(INDIRECT("ALL["&amp;UNTANA7[#Headers]&amp;"]"),rowPointer3)</f>
        <v/>
      </c>
      <c r="G639" s="6" t="str">
        <f ca="1">IF(INDEX(INDIRECT("ALL["&amp;UNTANA7[#Headers]&amp;"]"),rowPointer3)="","",INDEX(INDIRECT("ALL["&amp;UNTANA7[#Headers]&amp;"]"),rowPointer3))</f>
        <v/>
      </c>
      <c r="H639" s="6" t="str">
        <f ca="1">IF(INDEX(INDIRECT("ALL["&amp;UNTANA7[#Headers]&amp;"]"),rowPointer3)="","",INDEX(INDIRECT("ALL["&amp;UNTANA7[#Headers]&amp;"]"),rowPointer3))</f>
        <v/>
      </c>
      <c r="I639" s="6" t="str">
        <f ca="1">IF(INDEX(INDIRECT("ALL["&amp;UNTANA7[#Headers]&amp;"]"),rowPointer3)="","",INDEX(INDIRECT("ALL["&amp;UNTANA7[#Headers]&amp;"]"),rowPointer3))</f>
        <v/>
      </c>
      <c r="J639" s="6" t="str">
        <f ca="1">IF(INDEX(INDIRECT("ALL["&amp;UNTANA7[#Headers]&amp;"]"),rowPointer3)="","",INDEX(INDIRECT("ALL["&amp;UNTANA7[#Headers]&amp;"]"),rowPointer3))</f>
        <v/>
      </c>
      <c r="K639" s="2" t="str">
        <f ca="1">IF(INDEX(INDIRECT("ALL["&amp;UNTANA7[#Headers]&amp;"]"),rowPointer3)="","",INDEX(INDIRECT("ALL["&amp;UNTANA7[#Headers]&amp;"]"),rowPointer3))</f>
        <v/>
      </c>
      <c r="L639" s="6" t="str">
        <f ca="1">IF(INDEX(INDIRECT("ALL["&amp;UNTANA7[#Headers]&amp;"]"),rowPointer3)="","",INDEX(INDIRECT("ALL["&amp;UNTANA7[#Headers]&amp;"]"),rowPointer3))</f>
        <v/>
      </c>
      <c r="M639" s="6" t="str">
        <f ca="1">IF(INDEX(INDIRECT("ALL["&amp;UNTANA7[#Headers]&amp;"]"),rowPointer3)="","",INDEX(INDIRECT("ALL["&amp;UNTANA7[#Headers]&amp;"]"),rowPointer3))</f>
        <v>OIL PASTEL OP-24S PP CASE SEA WORLD JK</v>
      </c>
      <c r="N639" s="6">
        <f ca="1">IF(INDEX(INDIRECT("ALL["&amp;UNTANA7[#Headers]&amp;"]"),rowPointer3)="","",INDEX(INDIRECT("ALL["&amp;UNTANA7[#Headers]&amp;"]"),rowPointer3))</f>
        <v>2</v>
      </c>
      <c r="O639" s="9">
        <f ca="1">IF(INDEX(INDIRECT("ALL["&amp;UNTANA7[#Headers]&amp;"]"),rowPointer3)="","",INDEX(INDIRECT("ALL["&amp;UNTANA7[#Headers]&amp;"]"),rowPointer3))</f>
        <v>96</v>
      </c>
      <c r="P639" s="6" t="str">
        <f ca="1">IF(INDEX(INDIRECT("ALL["&amp;UNTANA7[#Headers]&amp;"]"),rowPointer3)="","",INDEX(INDIRECT("ALL["&amp;UNTANA7[#Headers]&amp;"]"),rowPointer3))</f>
        <v>SET</v>
      </c>
      <c r="Q639" s="9">
        <f ca="1">IF(INDEX(INDIRECT("ALL["&amp;UNTANA7[#Headers]&amp;"]"),rowPointer3)="","",INDEX(INDIRECT("ALL["&amp;UNTANA7[#Headers]&amp;"]"),rowPointer3))</f>
        <v>29600</v>
      </c>
      <c r="R639" s="9" t="str">
        <f ca="1">IF(INDEX(INDIRECT("ALL["&amp;UNTANA7[#Headers]&amp;"]"),rowPointer3)="","",INDEX(INDIRECT("ALL["&amp;UNTANA7[#Headers]&amp;"]"),rowPointer3))</f>
        <v/>
      </c>
      <c r="S639" s="6" t="str">
        <f ca="1">IF(INDEX(INDIRECT("ALL["&amp;UNTANA7[#Headers]&amp;"]"),rowPointer3)="","",INDEX(INDIRECT("ALL["&amp;UNTANA7[#Headers]&amp;"]"),rowPointer3))</f>
        <v>8 BOX X 6 SET</v>
      </c>
      <c r="T639" s="4">
        <f ca="1">IF(INDEX(INDIRECT("ALL["&amp;UNTANA7[#Headers]&amp;"]"),rowPointer3)="","",INDEX(INDIRECT("ALL["&amp;UNTANA7[#Headers]&amp;"]"),rowPointer3))</f>
        <v>0.125</v>
      </c>
      <c r="U639" s="4">
        <f ca="1">IF(INDEX(INDIRECT("ALL["&amp;UNTANA7[#Headers]&amp;"]"),rowPointer3)="","",INDEX(INDIRECT("ALL["&amp;UNTANA7[#Headers]&amp;"]"),rowPointer3))</f>
        <v>0.05</v>
      </c>
      <c r="V639" s="9" t="str">
        <f ca="1">IF(INDEX(INDIRECT("ALL["&amp;UNTANA7[#Headers]&amp;"]"),rowPointer3)="","",INDEX(INDIRECT("ALL["&amp;UNTANA7[#Headers]&amp;"]"),rowPointer3))</f>
        <v/>
      </c>
      <c r="W639" s="6" t="str">
        <f ca="1">IF(INDEX(INDIRECT("ALL["&amp;UNTANA7[#Headers]&amp;"]"),rowPointer3)="","",INDEX(INDIRECT("ALL["&amp;UNTANA7[#Headers]&amp;"]"),rowPointer3))</f>
        <v/>
      </c>
    </row>
    <row r="640" spans="1:23" x14ac:dyDescent="0.25">
      <c r="A640" s="7">
        <v>636</v>
      </c>
      <c r="D640" s="6">
        <f t="shared" si="10"/>
        <v>636</v>
      </c>
      <c r="E640" s="6" t="str">
        <f ca="1">INDEX(INDIRECT("ALL["&amp;UNTANA7[#Headers]&amp;"]"),rowPointer3)</f>
        <v/>
      </c>
      <c r="F640" s="2" t="str">
        <f ca="1">INDEX(INDIRECT("ALL["&amp;UNTANA7[#Headers]&amp;"]"),rowPointer3)</f>
        <v/>
      </c>
      <c r="G640" s="6" t="str">
        <f ca="1">IF(INDEX(INDIRECT("ALL["&amp;UNTANA7[#Headers]&amp;"]"),rowPointer3)="","",INDEX(INDIRECT("ALL["&amp;UNTANA7[#Headers]&amp;"]"),rowPointer3))</f>
        <v/>
      </c>
      <c r="H640" s="6" t="str">
        <f ca="1">IF(INDEX(INDIRECT("ALL["&amp;UNTANA7[#Headers]&amp;"]"),rowPointer3)="","",INDEX(INDIRECT("ALL["&amp;UNTANA7[#Headers]&amp;"]"),rowPointer3))</f>
        <v/>
      </c>
      <c r="I640" s="6" t="str">
        <f ca="1">IF(INDEX(INDIRECT("ALL["&amp;UNTANA7[#Headers]&amp;"]"),rowPointer3)="","",INDEX(INDIRECT("ALL["&amp;UNTANA7[#Headers]&amp;"]"),rowPointer3))</f>
        <v/>
      </c>
      <c r="J640" s="6" t="str">
        <f ca="1">IF(INDEX(INDIRECT("ALL["&amp;UNTANA7[#Headers]&amp;"]"),rowPointer3)="","",INDEX(INDIRECT("ALL["&amp;UNTANA7[#Headers]&amp;"]"),rowPointer3))</f>
        <v/>
      </c>
      <c r="K640" s="2" t="str">
        <f ca="1">IF(INDEX(INDIRECT("ALL["&amp;UNTANA7[#Headers]&amp;"]"),rowPointer3)="","",INDEX(INDIRECT("ALL["&amp;UNTANA7[#Headers]&amp;"]"),rowPointer3))</f>
        <v/>
      </c>
      <c r="L640" s="6" t="str">
        <f ca="1">IF(INDEX(INDIRECT("ALL["&amp;UNTANA7[#Headers]&amp;"]"),rowPointer3)="","",INDEX(INDIRECT("ALL["&amp;UNTANA7[#Headers]&amp;"]"),rowPointer3))</f>
        <v/>
      </c>
      <c r="M640" s="6" t="str">
        <f ca="1">IF(INDEX(INDIRECT("ALL["&amp;UNTANA7[#Headers]&amp;"]"),rowPointer3)="","",INDEX(INDIRECT("ALL["&amp;UNTANA7[#Headers]&amp;"]"),rowPointer3))</f>
        <v>OIL PASTEL OP-36S PP CASE SEA WORLD JK</v>
      </c>
      <c r="N640" s="6">
        <f ca="1">IF(INDEX(INDIRECT("ALL["&amp;UNTANA7[#Headers]&amp;"]"),rowPointer3)="","",INDEX(INDIRECT("ALL["&amp;UNTANA7[#Headers]&amp;"]"),rowPointer3))</f>
        <v>2</v>
      </c>
      <c r="O640" s="9">
        <f ca="1">IF(INDEX(INDIRECT("ALL["&amp;UNTANA7[#Headers]&amp;"]"),rowPointer3)="","",INDEX(INDIRECT("ALL["&amp;UNTANA7[#Headers]&amp;"]"),rowPointer3))</f>
        <v>72</v>
      </c>
      <c r="P640" s="6" t="str">
        <f ca="1">IF(INDEX(INDIRECT("ALL["&amp;UNTANA7[#Headers]&amp;"]"),rowPointer3)="","",INDEX(INDIRECT("ALL["&amp;UNTANA7[#Headers]&amp;"]"),rowPointer3))</f>
        <v>SET</v>
      </c>
      <c r="Q640" s="9">
        <f ca="1">IF(INDEX(INDIRECT("ALL["&amp;UNTANA7[#Headers]&amp;"]"),rowPointer3)="","",INDEX(INDIRECT("ALL["&amp;UNTANA7[#Headers]&amp;"]"),rowPointer3))</f>
        <v>41500</v>
      </c>
      <c r="R640" s="9" t="str">
        <f ca="1">IF(INDEX(INDIRECT("ALL["&amp;UNTANA7[#Headers]&amp;"]"),rowPointer3)="","",INDEX(INDIRECT("ALL["&amp;UNTANA7[#Headers]&amp;"]"),rowPointer3))</f>
        <v/>
      </c>
      <c r="S640" s="6" t="str">
        <f ca="1">IF(INDEX(INDIRECT("ALL["&amp;UNTANA7[#Headers]&amp;"]"),rowPointer3)="","",INDEX(INDIRECT("ALL["&amp;UNTANA7[#Headers]&amp;"]"),rowPointer3))</f>
        <v>6 BOX X 6 SET</v>
      </c>
      <c r="T640" s="4">
        <f ca="1">IF(INDEX(INDIRECT("ALL["&amp;UNTANA7[#Headers]&amp;"]"),rowPointer3)="","",INDEX(INDIRECT("ALL["&amp;UNTANA7[#Headers]&amp;"]"),rowPointer3))</f>
        <v>0.125</v>
      </c>
      <c r="U640" s="4">
        <f ca="1">IF(INDEX(INDIRECT("ALL["&amp;UNTANA7[#Headers]&amp;"]"),rowPointer3)="","",INDEX(INDIRECT("ALL["&amp;UNTANA7[#Headers]&amp;"]"),rowPointer3))</f>
        <v>0.05</v>
      </c>
      <c r="V640" s="9" t="str">
        <f ca="1">IF(INDEX(INDIRECT("ALL["&amp;UNTANA7[#Headers]&amp;"]"),rowPointer3)="","",INDEX(INDIRECT("ALL["&amp;UNTANA7[#Headers]&amp;"]"),rowPointer3))</f>
        <v/>
      </c>
      <c r="W640" s="6" t="str">
        <f ca="1">IF(INDEX(INDIRECT("ALL["&amp;UNTANA7[#Headers]&amp;"]"),rowPointer3)="","",INDEX(INDIRECT("ALL["&amp;UNTANA7[#Headers]&amp;"]"),rowPointer3))</f>
        <v/>
      </c>
    </row>
    <row r="641" spans="1:23" x14ac:dyDescent="0.25">
      <c r="A641" s="7">
        <v>637</v>
      </c>
      <c r="D641" s="6">
        <f t="shared" si="10"/>
        <v>637</v>
      </c>
      <c r="E641" s="6" t="str">
        <f ca="1">INDEX(INDIRECT("ALL["&amp;UNTANA7[#Headers]&amp;"]"),rowPointer3)</f>
        <v/>
      </c>
      <c r="F641" s="2" t="str">
        <f ca="1">INDEX(INDIRECT("ALL["&amp;UNTANA7[#Headers]&amp;"]"),rowPointer3)</f>
        <v/>
      </c>
      <c r="G641" s="6" t="str">
        <f ca="1">IF(INDEX(INDIRECT("ALL["&amp;UNTANA7[#Headers]&amp;"]"),rowPointer3)="","",INDEX(INDIRECT("ALL["&amp;UNTANA7[#Headers]&amp;"]"),rowPointer3))</f>
        <v/>
      </c>
      <c r="H641" s="6" t="str">
        <f ca="1">IF(INDEX(INDIRECT("ALL["&amp;UNTANA7[#Headers]&amp;"]"),rowPointer3)="","",INDEX(INDIRECT("ALL["&amp;UNTANA7[#Headers]&amp;"]"),rowPointer3))</f>
        <v/>
      </c>
      <c r="I641" s="6" t="str">
        <f ca="1">IF(INDEX(INDIRECT("ALL["&amp;UNTANA7[#Headers]&amp;"]"),rowPointer3)="","",INDEX(INDIRECT("ALL["&amp;UNTANA7[#Headers]&amp;"]"),rowPointer3))</f>
        <v/>
      </c>
      <c r="J641" s="6" t="str">
        <f ca="1">IF(INDEX(INDIRECT("ALL["&amp;UNTANA7[#Headers]&amp;"]"),rowPointer3)="","",INDEX(INDIRECT("ALL["&amp;UNTANA7[#Headers]&amp;"]"),rowPointer3))</f>
        <v/>
      </c>
      <c r="K641" s="2" t="str">
        <f ca="1">IF(INDEX(INDIRECT("ALL["&amp;UNTANA7[#Headers]&amp;"]"),rowPointer3)="","",INDEX(INDIRECT("ALL["&amp;UNTANA7[#Headers]&amp;"]"),rowPointer3))</f>
        <v/>
      </c>
      <c r="L641" s="6" t="str">
        <f ca="1">IF(INDEX(INDIRECT("ALL["&amp;UNTANA7[#Headers]&amp;"]"),rowPointer3)="","",INDEX(INDIRECT("ALL["&amp;UNTANA7[#Headers]&amp;"]"),rowPointer3))</f>
        <v/>
      </c>
      <c r="M641" s="6" t="str">
        <f ca="1">IF(INDEX(INDIRECT("ALL["&amp;UNTANA7[#Headers]&amp;"]"),rowPointer3)="","",INDEX(INDIRECT("ALL["&amp;UNTANA7[#Headers]&amp;"]"),rowPointer3))</f>
        <v>PERMANENT MARKER PM-34 BLACK JK</v>
      </c>
      <c r="N641" s="6" t="str">
        <f ca="1">IF(INDEX(INDIRECT("ALL["&amp;UNTANA7[#Headers]&amp;"]"),rowPointer3)="","",INDEX(INDIRECT("ALL["&amp;UNTANA7[#Headers]&amp;"]"),rowPointer3))</f>
        <v/>
      </c>
      <c r="O641" s="9">
        <f ca="1">IF(INDEX(INDIRECT("ALL["&amp;UNTANA7[#Headers]&amp;"]"),rowPointer3)="","",INDEX(INDIRECT("ALL["&amp;UNTANA7[#Headers]&amp;"]"),rowPointer3))</f>
        <v>228</v>
      </c>
      <c r="P641" s="6" t="str">
        <f ca="1">IF(INDEX(INDIRECT("ALL["&amp;UNTANA7[#Headers]&amp;"]"),rowPointer3)="","",INDEX(INDIRECT("ALL["&amp;UNTANA7[#Headers]&amp;"]"),rowPointer3))</f>
        <v>PCS</v>
      </c>
      <c r="Q641" s="9">
        <f ca="1">IF(INDEX(INDIRECT("ALL["&amp;UNTANA7[#Headers]&amp;"]"),rowPointer3)="","",INDEX(INDIRECT("ALL["&amp;UNTANA7[#Headers]&amp;"]"),rowPointer3))</f>
        <v>2350</v>
      </c>
      <c r="R641" s="9" t="str">
        <f ca="1">IF(INDEX(INDIRECT("ALL["&amp;UNTANA7[#Headers]&amp;"]"),rowPointer3)="","",INDEX(INDIRECT("ALL["&amp;UNTANA7[#Headers]&amp;"]"),rowPointer3))</f>
        <v/>
      </c>
      <c r="S641" s="6" t="str">
        <f ca="1">IF(INDEX(INDIRECT("ALL["&amp;UNTANA7[#Headers]&amp;"]"),rowPointer3)="","",INDEX(INDIRECT("ALL["&amp;UNTANA7[#Headers]&amp;"]"),rowPointer3))</f>
        <v>48 BOX X 12 PCS</v>
      </c>
      <c r="T641" s="4">
        <f ca="1">IF(INDEX(INDIRECT("ALL["&amp;UNTANA7[#Headers]&amp;"]"),rowPointer3)="","",INDEX(INDIRECT("ALL["&amp;UNTANA7[#Headers]&amp;"]"),rowPointer3))</f>
        <v>0.1</v>
      </c>
      <c r="U641" s="4">
        <f ca="1">IF(INDEX(INDIRECT("ALL["&amp;UNTANA7[#Headers]&amp;"]"),rowPointer3)="","",INDEX(INDIRECT("ALL["&amp;UNTANA7[#Headers]&amp;"]"),rowPointer3))</f>
        <v>0.05</v>
      </c>
      <c r="V641" s="9">
        <f ca="1">IF(INDEX(INDIRECT("ALL["&amp;UNTANA7[#Headers]&amp;"]"),rowPointer3)="","",INDEX(INDIRECT("ALL["&amp;UNTANA7[#Headers]&amp;"]"),rowPointer3))</f>
        <v>458109</v>
      </c>
      <c r="W641" s="6" t="str">
        <f ca="1">IF(INDEX(INDIRECT("ALL["&amp;UNTANA7[#Headers]&amp;"]"),rowPointer3)="","",INDEX(INDIRECT("ALL["&amp;UNTANA7[#Headers]&amp;"]"),rowPointer3))</f>
        <v>BONUS OIL PASTEL JK</v>
      </c>
    </row>
    <row r="642" spans="1:23" x14ac:dyDescent="0.25">
      <c r="A642" s="7">
        <v>638</v>
      </c>
      <c r="D642" s="6">
        <f t="shared" si="10"/>
        <v>638</v>
      </c>
      <c r="E642" s="6" t="str">
        <f ca="1">INDEX(INDIRECT("ALL["&amp;UNTANA7[#Headers]&amp;"]"),rowPointer3)</f>
        <v/>
      </c>
      <c r="F642" s="2" t="str">
        <f ca="1">INDEX(INDIRECT("ALL["&amp;UNTANA7[#Headers]&amp;"]"),rowPointer3)</f>
        <v/>
      </c>
      <c r="G642" s="6" t="str">
        <f ca="1">IF(INDEX(INDIRECT("ALL["&amp;UNTANA7[#Headers]&amp;"]"),rowPointer3)="","",INDEX(INDIRECT("ALL["&amp;UNTANA7[#Headers]&amp;"]"),rowPointer3))</f>
        <v/>
      </c>
      <c r="H642" s="6" t="str">
        <f ca="1">IF(INDEX(INDIRECT("ALL["&amp;UNTANA7[#Headers]&amp;"]"),rowPointer3)="","",INDEX(INDIRECT("ALL["&amp;UNTANA7[#Headers]&amp;"]"),rowPointer3))</f>
        <v/>
      </c>
      <c r="I642" s="6" t="str">
        <f ca="1">IF(INDEX(INDIRECT("ALL["&amp;UNTANA7[#Headers]&amp;"]"),rowPointer3)="","",INDEX(INDIRECT("ALL["&amp;UNTANA7[#Headers]&amp;"]"),rowPointer3))</f>
        <v/>
      </c>
      <c r="J642" s="6" t="str">
        <f ca="1">IF(INDEX(INDIRECT("ALL["&amp;UNTANA7[#Headers]&amp;"]"),rowPointer3)="","",INDEX(INDIRECT("ALL["&amp;UNTANA7[#Headers]&amp;"]"),rowPointer3))</f>
        <v/>
      </c>
      <c r="K642" s="2" t="str">
        <f ca="1">IF(INDEX(INDIRECT("ALL["&amp;UNTANA7[#Headers]&amp;"]"),rowPointer3)="","",INDEX(INDIRECT("ALL["&amp;UNTANA7[#Headers]&amp;"]"),rowPointer3))</f>
        <v/>
      </c>
      <c r="L642" s="6" t="str">
        <f ca="1">IF(INDEX(INDIRECT("ALL["&amp;UNTANA7[#Headers]&amp;"]"),rowPointer3)="","",INDEX(INDIRECT("ALL["&amp;UNTANA7[#Headers]&amp;"]"),rowPointer3))</f>
        <v/>
      </c>
      <c r="M642" s="6" t="str">
        <f ca="1">IF(INDEX(INDIRECT("ALL["&amp;UNTANA7[#Headers]&amp;"]"),rowPointer3)="","",INDEX(INDIRECT("ALL["&amp;UNTANA7[#Headers]&amp;"]"),rowPointer3))</f>
        <v/>
      </c>
      <c r="N642" s="6" t="str">
        <f ca="1">IF(INDEX(INDIRECT("ALL["&amp;UNTANA7[#Headers]&amp;"]"),rowPointer3)="","",INDEX(INDIRECT("ALL["&amp;UNTANA7[#Headers]&amp;"]"),rowPointer3))</f>
        <v/>
      </c>
      <c r="O642" s="9" t="str">
        <f ca="1">IF(INDEX(INDIRECT("ALL["&amp;UNTANA7[#Headers]&amp;"]"),rowPointer3)="","",INDEX(INDIRECT("ALL["&amp;UNTANA7[#Headers]&amp;"]"),rowPointer3))</f>
        <v/>
      </c>
      <c r="P642" s="6" t="str">
        <f ca="1">IF(INDEX(INDIRECT("ALL["&amp;UNTANA7[#Headers]&amp;"]"),rowPointer3)="","",INDEX(INDIRECT("ALL["&amp;UNTANA7[#Headers]&amp;"]"),rowPointer3))</f>
        <v/>
      </c>
      <c r="Q642" s="9" t="str">
        <f ca="1">IF(INDEX(INDIRECT("ALL["&amp;UNTANA7[#Headers]&amp;"]"),rowPointer3)="","",INDEX(INDIRECT("ALL["&amp;UNTANA7[#Headers]&amp;"]"),rowPointer3))</f>
        <v/>
      </c>
      <c r="R642" s="9" t="str">
        <f ca="1">IF(INDEX(INDIRECT("ALL["&amp;UNTANA7[#Headers]&amp;"]"),rowPointer3)="","",INDEX(INDIRECT("ALL["&amp;UNTANA7[#Headers]&amp;"]"),rowPointer3))</f>
        <v/>
      </c>
      <c r="S642" s="6" t="str">
        <f ca="1">IF(INDEX(INDIRECT("ALL["&amp;UNTANA7[#Headers]&amp;"]"),rowPointer3)="","",INDEX(INDIRECT("ALL["&amp;UNTANA7[#Headers]&amp;"]"),rowPointer3))</f>
        <v/>
      </c>
      <c r="T642" s="4" t="str">
        <f ca="1">IF(INDEX(INDIRECT("ALL["&amp;UNTANA7[#Headers]&amp;"]"),rowPointer3)="","",INDEX(INDIRECT("ALL["&amp;UNTANA7[#Headers]&amp;"]"),rowPointer3))</f>
        <v/>
      </c>
      <c r="U642" s="4" t="str">
        <f ca="1">IF(INDEX(INDIRECT("ALL["&amp;UNTANA7[#Headers]&amp;"]"),rowPointer3)="","",INDEX(INDIRECT("ALL["&amp;UNTANA7[#Headers]&amp;"]"),rowPointer3))</f>
        <v/>
      </c>
      <c r="V642" s="9" t="str">
        <f ca="1">IF(INDEX(INDIRECT("ALL["&amp;UNTANA7[#Headers]&amp;"]"),rowPointer3)="","",INDEX(INDIRECT("ALL["&amp;UNTANA7[#Headers]&amp;"]"),rowPointer3))</f>
        <v/>
      </c>
      <c r="W642" s="6" t="str">
        <f ca="1">IF(INDEX(INDIRECT("ALL["&amp;UNTANA7[#Headers]&amp;"]"),rowPointer3)="","",INDEX(INDIRECT("ALL["&amp;UNTANA7[#Headers]&amp;"]"),rowPointer3))</f>
        <v/>
      </c>
    </row>
    <row r="643" spans="1:23" x14ac:dyDescent="0.25">
      <c r="A643" s="7">
        <v>639</v>
      </c>
      <c r="D643" s="6">
        <f t="shared" si="10"/>
        <v>639</v>
      </c>
      <c r="E643" s="6">
        <f ca="1">INDEX(INDIRECT("ALL["&amp;UNTANA7[#Headers]&amp;"]"),rowPointer3)</f>
        <v>124</v>
      </c>
      <c r="F643" s="2">
        <f ca="1">INDEX(INDIRECT("ALL["&amp;UNTANA7[#Headers]&amp;"]"),rowPointer3)</f>
        <v>44950</v>
      </c>
      <c r="G643" s="6" t="str">
        <f ca="1">IF(INDEX(INDIRECT("ALL["&amp;UNTANA7[#Headers]&amp;"]"),rowPointer3)="","",INDEX(INDIRECT("ALL["&amp;UNTANA7[#Headers]&amp;"]"),rowPointer3))</f>
        <v>ATALI MAKMUR</v>
      </c>
      <c r="H643" s="6" t="str">
        <f ca="1">IF(INDEX(INDIRECT("ALL["&amp;UNTANA7[#Headers]&amp;"]"),rowPointer3)="","",INDEX(INDIRECT("ALL["&amp;UNTANA7[#Headers]&amp;"]"),rowPointer3))</f>
        <v>ARTO MORO</v>
      </c>
      <c r="I643" s="6" t="str">
        <f ca="1">IF(INDEX(INDIRECT("ALL["&amp;UNTANA7[#Headers]&amp;"]"),rowPointer3)="","",INDEX(INDIRECT("ALL["&amp;UNTANA7[#Headers]&amp;"]"),rowPointer3))</f>
        <v>SA230101229</v>
      </c>
      <c r="J643" s="6" t="str">
        <f ca="1">IF(INDEX(INDIRECT("ALL["&amp;UNTANA7[#Headers]&amp;"]"),rowPointer3)="","",INDEX(INDIRECT("ALL["&amp;UNTANA7[#Headers]&amp;"]"),rowPointer3))</f>
        <v/>
      </c>
      <c r="K643" s="2">
        <f ca="1">IF(INDEX(INDIRECT("ALL["&amp;UNTANA7[#Headers]&amp;"]"),rowPointer3)="","",INDEX(INDIRECT("ALL["&amp;UNTANA7[#Headers]&amp;"]"),rowPointer3))</f>
        <v>44946</v>
      </c>
      <c r="L643" s="6" t="str">
        <f ca="1">IF(INDEX(INDIRECT("ALL["&amp;UNTANA7[#Headers]&amp;"]"),rowPointer3)="","",INDEX(INDIRECT("ALL["&amp;UNTANA7[#Headers]&amp;"]"),rowPointer3))</f>
        <v/>
      </c>
      <c r="M643" s="6" t="str">
        <f ca="1">IF(INDEX(INDIRECT("ALL["&amp;UNTANA7[#Headers]&amp;"]"),rowPointer3)="","",INDEX(INDIRECT("ALL["&amp;UNTANA7[#Headers]&amp;"]"),rowPointer3))</f>
        <v>PENCIL P-88 2B JK</v>
      </c>
      <c r="N643" s="6">
        <f ca="1">IF(INDEX(INDIRECT("ALL["&amp;UNTANA7[#Headers]&amp;"]"),rowPointer3)="","",INDEX(INDIRECT("ALL["&amp;UNTANA7[#Headers]&amp;"]"),rowPointer3))</f>
        <v>2</v>
      </c>
      <c r="O643" s="9">
        <f ca="1">IF(INDEX(INDIRECT("ALL["&amp;UNTANA7[#Headers]&amp;"]"),rowPointer3)="","",INDEX(INDIRECT("ALL["&amp;UNTANA7[#Headers]&amp;"]"),rowPointer3))</f>
        <v>60</v>
      </c>
      <c r="P643" s="6" t="str">
        <f ca="1">IF(INDEX(INDIRECT("ALL["&amp;UNTANA7[#Headers]&amp;"]"),rowPointer3)="","",INDEX(INDIRECT("ALL["&amp;UNTANA7[#Headers]&amp;"]"),rowPointer3))</f>
        <v>GRS</v>
      </c>
      <c r="Q643" s="9">
        <f ca="1">IF(INDEX(INDIRECT("ALL["&amp;UNTANA7[#Headers]&amp;"]"),rowPointer3)="","",INDEX(INDIRECT("ALL["&amp;UNTANA7[#Headers]&amp;"]"),rowPointer3))</f>
        <v>104400</v>
      </c>
      <c r="R643" s="9" t="str">
        <f ca="1">IF(INDEX(INDIRECT("ALL["&amp;UNTANA7[#Headers]&amp;"]"),rowPointer3)="","",INDEX(INDIRECT("ALL["&amp;UNTANA7[#Headers]&amp;"]"),rowPointer3))</f>
        <v/>
      </c>
      <c r="S643" s="6" t="str">
        <f ca="1">IF(INDEX(INDIRECT("ALL["&amp;UNTANA7[#Headers]&amp;"]"),rowPointer3)="","",INDEX(INDIRECT("ALL["&amp;UNTANA7[#Headers]&amp;"]"),rowPointer3))</f>
        <v>30 GRS</v>
      </c>
      <c r="T643" s="4">
        <f ca="1">IF(INDEX(INDIRECT("ALL["&amp;UNTANA7[#Headers]&amp;"]"),rowPointer3)="","",INDEX(INDIRECT("ALL["&amp;UNTANA7[#Headers]&amp;"]"),rowPointer3))</f>
        <v>0.125</v>
      </c>
      <c r="U643" s="4">
        <f ca="1">IF(INDEX(INDIRECT("ALL["&amp;UNTANA7[#Headers]&amp;"]"),rowPointer3)="","",INDEX(INDIRECT("ALL["&amp;UNTANA7[#Headers]&amp;"]"),rowPointer3))</f>
        <v>0.05</v>
      </c>
      <c r="V643" s="9" t="str">
        <f ca="1">IF(INDEX(INDIRECT("ALL["&amp;UNTANA7[#Headers]&amp;"]"),rowPointer3)="","",INDEX(INDIRECT("ALL["&amp;UNTANA7[#Headers]&amp;"]"),rowPointer3))</f>
        <v/>
      </c>
      <c r="W643" s="6" t="str">
        <f ca="1">IF(INDEX(INDIRECT("ALL["&amp;UNTANA7[#Headers]&amp;"]"),rowPointer3)="","",INDEX(INDIRECT("ALL["&amp;UNTANA7[#Headers]&amp;"]"),rowPointer3))</f>
        <v/>
      </c>
    </row>
    <row r="644" spans="1:23" x14ac:dyDescent="0.25">
      <c r="A644" s="7">
        <v>640</v>
      </c>
      <c r="D644" s="6">
        <f t="shared" si="10"/>
        <v>640</v>
      </c>
      <c r="E644" s="6" t="str">
        <f ca="1">INDEX(INDIRECT("ALL["&amp;UNTANA7[#Headers]&amp;"]"),rowPointer3)</f>
        <v/>
      </c>
      <c r="F644" s="2" t="str">
        <f ca="1">INDEX(INDIRECT("ALL["&amp;UNTANA7[#Headers]&amp;"]"),rowPointer3)</f>
        <v/>
      </c>
      <c r="G644" s="6" t="str">
        <f ca="1">IF(INDEX(INDIRECT("ALL["&amp;UNTANA7[#Headers]&amp;"]"),rowPointer3)="","",INDEX(INDIRECT("ALL["&amp;UNTANA7[#Headers]&amp;"]"),rowPointer3))</f>
        <v/>
      </c>
      <c r="H644" s="6" t="str">
        <f ca="1">IF(INDEX(INDIRECT("ALL["&amp;UNTANA7[#Headers]&amp;"]"),rowPointer3)="","",INDEX(INDIRECT("ALL["&amp;UNTANA7[#Headers]&amp;"]"),rowPointer3))</f>
        <v/>
      </c>
      <c r="I644" s="6" t="str">
        <f ca="1">IF(INDEX(INDIRECT("ALL["&amp;UNTANA7[#Headers]&amp;"]"),rowPointer3)="","",INDEX(INDIRECT("ALL["&amp;UNTANA7[#Headers]&amp;"]"),rowPointer3))</f>
        <v/>
      </c>
      <c r="J644" s="6" t="str">
        <f ca="1">IF(INDEX(INDIRECT("ALL["&amp;UNTANA7[#Headers]&amp;"]"),rowPointer3)="","",INDEX(INDIRECT("ALL["&amp;UNTANA7[#Headers]&amp;"]"),rowPointer3))</f>
        <v/>
      </c>
      <c r="K644" s="2" t="str">
        <f ca="1">IF(INDEX(INDIRECT("ALL["&amp;UNTANA7[#Headers]&amp;"]"),rowPointer3)="","",INDEX(INDIRECT("ALL["&amp;UNTANA7[#Headers]&amp;"]"),rowPointer3))</f>
        <v/>
      </c>
      <c r="L644" s="6" t="str">
        <f ca="1">IF(INDEX(INDIRECT("ALL["&amp;UNTANA7[#Headers]&amp;"]"),rowPointer3)="","",INDEX(INDIRECT("ALL["&amp;UNTANA7[#Headers]&amp;"]"),rowPointer3))</f>
        <v/>
      </c>
      <c r="M644" s="6" t="str">
        <f ca="1">IF(INDEX(INDIRECT("ALL["&amp;UNTANA7[#Headers]&amp;"]"),rowPointer3)="","",INDEX(INDIRECT("ALL["&amp;UNTANA7[#Headers]&amp;"]"),rowPointer3))</f>
        <v>CUTTER L-500 JK</v>
      </c>
      <c r="N644" s="6">
        <f ca="1">IF(INDEX(INDIRECT("ALL["&amp;UNTANA7[#Headers]&amp;"]"),rowPointer3)="","",INDEX(INDIRECT("ALL["&amp;UNTANA7[#Headers]&amp;"]"),rowPointer3))</f>
        <v>2</v>
      </c>
      <c r="O644" s="9">
        <f ca="1">IF(INDEX(INDIRECT("ALL["&amp;UNTANA7[#Headers]&amp;"]"),rowPointer3)="","",INDEX(INDIRECT("ALL["&amp;UNTANA7[#Headers]&amp;"]"),rowPointer3))</f>
        <v>48</v>
      </c>
      <c r="P644" s="6" t="str">
        <f ca="1">IF(INDEX(INDIRECT("ALL["&amp;UNTANA7[#Headers]&amp;"]"),rowPointer3)="","",INDEX(INDIRECT("ALL["&amp;UNTANA7[#Headers]&amp;"]"),rowPointer3))</f>
        <v>DZ</v>
      </c>
      <c r="Q644" s="9">
        <f ca="1">IF(INDEX(INDIRECT("ALL["&amp;UNTANA7[#Headers]&amp;"]"),rowPointer3)="","",INDEX(INDIRECT("ALL["&amp;UNTANA7[#Headers]&amp;"]"),rowPointer3))</f>
        <v>162000</v>
      </c>
      <c r="R644" s="9" t="str">
        <f ca="1">IF(INDEX(INDIRECT("ALL["&amp;UNTANA7[#Headers]&amp;"]"),rowPointer3)="","",INDEX(INDIRECT("ALL["&amp;UNTANA7[#Headers]&amp;"]"),rowPointer3))</f>
        <v/>
      </c>
      <c r="S644" s="6" t="str">
        <f ca="1">IF(INDEX(INDIRECT("ALL["&amp;UNTANA7[#Headers]&amp;"]"),rowPointer3)="","",INDEX(INDIRECT("ALL["&amp;UNTANA7[#Headers]&amp;"]"),rowPointer3))</f>
        <v>24 DZ</v>
      </c>
      <c r="T644" s="4">
        <f ca="1">IF(INDEX(INDIRECT("ALL["&amp;UNTANA7[#Headers]&amp;"]"),rowPointer3)="","",INDEX(INDIRECT("ALL["&amp;UNTANA7[#Headers]&amp;"]"),rowPointer3))</f>
        <v>0.125</v>
      </c>
      <c r="U644" s="4">
        <f ca="1">IF(INDEX(INDIRECT("ALL["&amp;UNTANA7[#Headers]&amp;"]"),rowPointer3)="","",INDEX(INDIRECT("ALL["&amp;UNTANA7[#Headers]&amp;"]"),rowPointer3))</f>
        <v>0.05</v>
      </c>
      <c r="V644" s="9" t="str">
        <f ca="1">IF(INDEX(INDIRECT("ALL["&amp;UNTANA7[#Headers]&amp;"]"),rowPointer3)="","",INDEX(INDIRECT("ALL["&amp;UNTANA7[#Headers]&amp;"]"),rowPointer3))</f>
        <v/>
      </c>
      <c r="W644" s="6" t="str">
        <f ca="1">IF(INDEX(INDIRECT("ALL["&amp;UNTANA7[#Headers]&amp;"]"),rowPointer3)="","",INDEX(INDIRECT("ALL["&amp;UNTANA7[#Headers]&amp;"]"),rowPointer3))</f>
        <v/>
      </c>
    </row>
    <row r="645" spans="1:23" x14ac:dyDescent="0.25">
      <c r="A645" s="7">
        <v>641</v>
      </c>
      <c r="D645" s="6">
        <f t="shared" si="10"/>
        <v>641</v>
      </c>
      <c r="E645" s="6" t="str">
        <f ca="1">INDEX(INDIRECT("ALL["&amp;UNTANA7[#Headers]&amp;"]"),rowPointer3)</f>
        <v/>
      </c>
      <c r="F645" s="2" t="str">
        <f ca="1">INDEX(INDIRECT("ALL["&amp;UNTANA7[#Headers]&amp;"]"),rowPointer3)</f>
        <v/>
      </c>
      <c r="G645" s="6" t="str">
        <f ca="1">IF(INDEX(INDIRECT("ALL["&amp;UNTANA7[#Headers]&amp;"]"),rowPointer3)="","",INDEX(INDIRECT("ALL["&amp;UNTANA7[#Headers]&amp;"]"),rowPointer3))</f>
        <v/>
      </c>
      <c r="H645" s="6" t="str">
        <f ca="1">IF(INDEX(INDIRECT("ALL["&amp;UNTANA7[#Headers]&amp;"]"),rowPointer3)="","",INDEX(INDIRECT("ALL["&amp;UNTANA7[#Headers]&amp;"]"),rowPointer3))</f>
        <v/>
      </c>
      <c r="I645" s="6" t="str">
        <f ca="1">IF(INDEX(INDIRECT("ALL["&amp;UNTANA7[#Headers]&amp;"]"),rowPointer3)="","",INDEX(INDIRECT("ALL["&amp;UNTANA7[#Headers]&amp;"]"),rowPointer3))</f>
        <v/>
      </c>
      <c r="J645" s="6" t="str">
        <f ca="1">IF(INDEX(INDIRECT("ALL["&amp;UNTANA7[#Headers]&amp;"]"),rowPointer3)="","",INDEX(INDIRECT("ALL["&amp;UNTANA7[#Headers]&amp;"]"),rowPointer3))</f>
        <v/>
      </c>
      <c r="K645" s="2" t="str">
        <f ca="1">IF(INDEX(INDIRECT("ALL["&amp;UNTANA7[#Headers]&amp;"]"),rowPointer3)="","",INDEX(INDIRECT("ALL["&amp;UNTANA7[#Headers]&amp;"]"),rowPointer3))</f>
        <v/>
      </c>
      <c r="L645" s="6" t="str">
        <f ca="1">IF(INDEX(INDIRECT("ALL["&amp;UNTANA7[#Headers]&amp;"]"),rowPointer3)="","",INDEX(INDIRECT("ALL["&amp;UNTANA7[#Headers]&amp;"]"),rowPointer3))</f>
        <v/>
      </c>
      <c r="M645" s="6" t="str">
        <f ca="1">IF(INDEX(INDIRECT("ALL["&amp;UNTANA7[#Headers]&amp;"]"),rowPointer3)="","",INDEX(INDIRECT("ALL["&amp;UNTANA7[#Headers]&amp;"]"),rowPointer3))</f>
        <v>CUTTER BLADE L-150 AM (L) JK</v>
      </c>
      <c r="N645" s="6" t="str">
        <f ca="1">IF(INDEX(INDIRECT("ALL["&amp;UNTANA7[#Headers]&amp;"]"),rowPointer3)="","",INDEX(INDIRECT("ALL["&amp;UNTANA7[#Headers]&amp;"]"),rowPointer3))</f>
        <v/>
      </c>
      <c r="O645" s="9">
        <f ca="1">IF(INDEX(INDIRECT("ALL["&amp;UNTANA7[#Headers]&amp;"]"),rowPointer3)="","",INDEX(INDIRECT("ALL["&amp;UNTANA7[#Headers]&amp;"]"),rowPointer3))</f>
        <v>48</v>
      </c>
      <c r="P645" s="6" t="str">
        <f ca="1">IF(INDEX(INDIRECT("ALL["&amp;UNTANA7[#Headers]&amp;"]"),rowPointer3)="","",INDEX(INDIRECT("ALL["&amp;UNTANA7[#Headers]&amp;"]"),rowPointer3))</f>
        <v>DZ</v>
      </c>
      <c r="Q645" s="9" t="str">
        <f ca="1">IF(INDEX(INDIRECT("ALL["&amp;UNTANA7[#Headers]&amp;"]"),rowPointer3)="","",INDEX(INDIRECT("ALL["&amp;UNTANA7[#Headers]&amp;"]"),rowPointer3))</f>
        <v/>
      </c>
      <c r="R645" s="9" t="str">
        <f ca="1">IF(INDEX(INDIRECT("ALL["&amp;UNTANA7[#Headers]&amp;"]"),rowPointer3)="","",INDEX(INDIRECT("ALL["&amp;UNTANA7[#Headers]&amp;"]"),rowPointer3))</f>
        <v/>
      </c>
      <c r="S645" s="6" t="str">
        <f ca="1">IF(INDEX(INDIRECT("ALL["&amp;UNTANA7[#Headers]&amp;"]"),rowPointer3)="","",INDEX(INDIRECT("ALL["&amp;UNTANA7[#Headers]&amp;"]"),rowPointer3))</f>
        <v>40 DZ</v>
      </c>
      <c r="T645" s="4" t="str">
        <f ca="1">IF(INDEX(INDIRECT("ALL["&amp;UNTANA7[#Headers]&amp;"]"),rowPointer3)="","",INDEX(INDIRECT("ALL["&amp;UNTANA7[#Headers]&amp;"]"),rowPointer3))</f>
        <v/>
      </c>
      <c r="U645" s="4" t="str">
        <f ca="1">IF(INDEX(INDIRECT("ALL["&amp;UNTANA7[#Headers]&amp;"]"),rowPointer3)="","",INDEX(INDIRECT("ALL["&amp;UNTANA7[#Headers]&amp;"]"),rowPointer3))</f>
        <v/>
      </c>
      <c r="V645" s="9" t="str">
        <f ca="1">IF(INDEX(INDIRECT("ALL["&amp;UNTANA7[#Headers]&amp;"]"),rowPointer3)="","",INDEX(INDIRECT("ALL["&amp;UNTANA7[#Headers]&amp;"]"),rowPointer3))</f>
        <v/>
      </c>
      <c r="W645" s="6" t="str">
        <f ca="1">IF(INDEX(INDIRECT("ALL["&amp;UNTANA7[#Headers]&amp;"]"),rowPointer3)="","",INDEX(INDIRECT("ALL["&amp;UNTANA7[#Headers]&amp;"]"),rowPointer3))</f>
        <v>BONUS CUTTER L-500 JK</v>
      </c>
    </row>
    <row r="646" spans="1:23" x14ac:dyDescent="0.25">
      <c r="A646" s="7">
        <v>642</v>
      </c>
      <c r="D646" s="6">
        <f t="shared" si="10"/>
        <v>642</v>
      </c>
      <c r="E646" s="6" t="str">
        <f ca="1">INDEX(INDIRECT("ALL["&amp;UNTANA7[#Headers]&amp;"]"),rowPointer3)</f>
        <v/>
      </c>
      <c r="F646" s="2" t="str">
        <f ca="1">INDEX(INDIRECT("ALL["&amp;UNTANA7[#Headers]&amp;"]"),rowPointer3)</f>
        <v/>
      </c>
      <c r="G646" s="6" t="str">
        <f ca="1">IF(INDEX(INDIRECT("ALL["&amp;UNTANA7[#Headers]&amp;"]"),rowPointer3)="","",INDEX(INDIRECT("ALL["&amp;UNTANA7[#Headers]&amp;"]"),rowPointer3))</f>
        <v/>
      </c>
      <c r="H646" s="6" t="str">
        <f ca="1">IF(INDEX(INDIRECT("ALL["&amp;UNTANA7[#Headers]&amp;"]"),rowPointer3)="","",INDEX(INDIRECT("ALL["&amp;UNTANA7[#Headers]&amp;"]"),rowPointer3))</f>
        <v/>
      </c>
      <c r="I646" s="6" t="str">
        <f ca="1">IF(INDEX(INDIRECT("ALL["&amp;UNTANA7[#Headers]&amp;"]"),rowPointer3)="","",INDEX(INDIRECT("ALL["&amp;UNTANA7[#Headers]&amp;"]"),rowPointer3))</f>
        <v/>
      </c>
      <c r="J646" s="6" t="str">
        <f ca="1">IF(INDEX(INDIRECT("ALL["&amp;UNTANA7[#Headers]&amp;"]"),rowPointer3)="","",INDEX(INDIRECT("ALL["&amp;UNTANA7[#Headers]&amp;"]"),rowPointer3))</f>
        <v/>
      </c>
      <c r="K646" s="2" t="str">
        <f ca="1">IF(INDEX(INDIRECT("ALL["&amp;UNTANA7[#Headers]&amp;"]"),rowPointer3)="","",INDEX(INDIRECT("ALL["&amp;UNTANA7[#Headers]&amp;"]"),rowPointer3))</f>
        <v/>
      </c>
      <c r="L646" s="6" t="str">
        <f ca="1">IF(INDEX(INDIRECT("ALL["&amp;UNTANA7[#Headers]&amp;"]"),rowPointer3)="","",INDEX(INDIRECT("ALL["&amp;UNTANA7[#Headers]&amp;"]"),rowPointer3))</f>
        <v/>
      </c>
      <c r="M646" s="6" t="str">
        <f ca="1">IF(INDEX(INDIRECT("ALL["&amp;UNTANA7[#Headers]&amp;"]"),rowPointer3)="","",INDEX(INDIRECT("ALL["&amp;UNTANA7[#Headers]&amp;"]"),rowPointer3))</f>
        <v>CORRECTION FLUID JK-101 JK</v>
      </c>
      <c r="N646" s="6">
        <f ca="1">IF(INDEX(INDIRECT("ALL["&amp;UNTANA7[#Headers]&amp;"]"),rowPointer3)="","",INDEX(INDIRECT("ALL["&amp;UNTANA7[#Headers]&amp;"]"),rowPointer3))</f>
        <v>2</v>
      </c>
      <c r="O646" s="9">
        <f ca="1">IF(INDEX(INDIRECT("ALL["&amp;UNTANA7[#Headers]&amp;"]"),rowPointer3)="","",INDEX(INDIRECT("ALL["&amp;UNTANA7[#Headers]&amp;"]"),rowPointer3))</f>
        <v>96</v>
      </c>
      <c r="P646" s="6" t="str">
        <f ca="1">IF(INDEX(INDIRECT("ALL["&amp;UNTANA7[#Headers]&amp;"]"),rowPointer3)="","",INDEX(INDIRECT("ALL["&amp;UNTANA7[#Headers]&amp;"]"),rowPointer3))</f>
        <v>DZ</v>
      </c>
      <c r="Q646" s="9">
        <f ca="1">IF(INDEX(INDIRECT("ALL["&amp;UNTANA7[#Headers]&amp;"]"),rowPointer3)="","",INDEX(INDIRECT("ALL["&amp;UNTANA7[#Headers]&amp;"]"),rowPointer3))</f>
        <v>36000</v>
      </c>
      <c r="R646" s="9" t="str">
        <f ca="1">IF(INDEX(INDIRECT("ALL["&amp;UNTANA7[#Headers]&amp;"]"),rowPointer3)="","",INDEX(INDIRECT("ALL["&amp;UNTANA7[#Headers]&amp;"]"),rowPointer3))</f>
        <v/>
      </c>
      <c r="S646" s="6" t="str">
        <f ca="1">IF(INDEX(INDIRECT("ALL["&amp;UNTANA7[#Headers]&amp;"]"),rowPointer3)="","",INDEX(INDIRECT("ALL["&amp;UNTANA7[#Headers]&amp;"]"),rowPointer3))</f>
        <v>48 DZ</v>
      </c>
      <c r="T646" s="4">
        <f ca="1">IF(INDEX(INDIRECT("ALL["&amp;UNTANA7[#Headers]&amp;"]"),rowPointer3)="","",INDEX(INDIRECT("ALL["&amp;UNTANA7[#Headers]&amp;"]"),rowPointer3))</f>
        <v>0.125</v>
      </c>
      <c r="U646" s="4">
        <f ca="1">IF(INDEX(INDIRECT("ALL["&amp;UNTANA7[#Headers]&amp;"]"),rowPointer3)="","",INDEX(INDIRECT("ALL["&amp;UNTANA7[#Headers]&amp;"]"),rowPointer3))</f>
        <v>0.05</v>
      </c>
      <c r="V646" s="9" t="str">
        <f ca="1">IF(INDEX(INDIRECT("ALL["&amp;UNTANA7[#Headers]&amp;"]"),rowPointer3)="","",INDEX(INDIRECT("ALL["&amp;UNTANA7[#Headers]&amp;"]"),rowPointer3))</f>
        <v/>
      </c>
      <c r="W646" s="6" t="str">
        <f ca="1">IF(INDEX(INDIRECT("ALL["&amp;UNTANA7[#Headers]&amp;"]"),rowPointer3)="","",INDEX(INDIRECT("ALL["&amp;UNTANA7[#Headers]&amp;"]"),rowPointer3))</f>
        <v/>
      </c>
    </row>
    <row r="647" spans="1:23" x14ac:dyDescent="0.25">
      <c r="A647" s="7">
        <v>643</v>
      </c>
      <c r="D647" s="6">
        <f t="shared" si="10"/>
        <v>643</v>
      </c>
      <c r="E647" s="6" t="str">
        <f ca="1">INDEX(INDIRECT("ALL["&amp;UNTANA7[#Headers]&amp;"]"),rowPointer3)</f>
        <v/>
      </c>
      <c r="F647" s="2" t="str">
        <f ca="1">INDEX(INDIRECT("ALL["&amp;UNTANA7[#Headers]&amp;"]"),rowPointer3)</f>
        <v/>
      </c>
      <c r="G647" s="6" t="str">
        <f ca="1">IF(INDEX(INDIRECT("ALL["&amp;UNTANA7[#Headers]&amp;"]"),rowPointer3)="","",INDEX(INDIRECT("ALL["&amp;UNTANA7[#Headers]&amp;"]"),rowPointer3))</f>
        <v/>
      </c>
      <c r="H647" s="6" t="str">
        <f ca="1">IF(INDEX(INDIRECT("ALL["&amp;UNTANA7[#Headers]&amp;"]"),rowPointer3)="","",INDEX(INDIRECT("ALL["&amp;UNTANA7[#Headers]&amp;"]"),rowPointer3))</f>
        <v/>
      </c>
      <c r="I647" s="6" t="str">
        <f ca="1">IF(INDEX(INDIRECT("ALL["&amp;UNTANA7[#Headers]&amp;"]"),rowPointer3)="","",INDEX(INDIRECT("ALL["&amp;UNTANA7[#Headers]&amp;"]"),rowPointer3))</f>
        <v/>
      </c>
      <c r="J647" s="6" t="str">
        <f ca="1">IF(INDEX(INDIRECT("ALL["&amp;UNTANA7[#Headers]&amp;"]"),rowPointer3)="","",INDEX(INDIRECT("ALL["&amp;UNTANA7[#Headers]&amp;"]"),rowPointer3))</f>
        <v/>
      </c>
      <c r="K647" s="2" t="str">
        <f ca="1">IF(INDEX(INDIRECT("ALL["&amp;UNTANA7[#Headers]&amp;"]"),rowPointer3)="","",INDEX(INDIRECT("ALL["&amp;UNTANA7[#Headers]&amp;"]"),rowPointer3))</f>
        <v/>
      </c>
      <c r="L647" s="6" t="str">
        <f ca="1">IF(INDEX(INDIRECT("ALL["&amp;UNTANA7[#Headers]&amp;"]"),rowPointer3)="","",INDEX(INDIRECT("ALL["&amp;UNTANA7[#Headers]&amp;"]"),rowPointer3))</f>
        <v/>
      </c>
      <c r="M647" s="6" t="str">
        <f ca="1">IF(INDEX(INDIRECT("ALL["&amp;UNTANA7[#Headers]&amp;"]"),rowPointer3)="","",INDEX(INDIRECT("ALL["&amp;UNTANA7[#Headers]&amp;"]"),rowPointer3))</f>
        <v>PERMANENT MARKER PM-34 BLACK JK</v>
      </c>
      <c r="N647" s="6" t="str">
        <f ca="1">IF(INDEX(INDIRECT("ALL["&amp;UNTANA7[#Headers]&amp;"]"),rowPointer3)="","",INDEX(INDIRECT("ALL["&amp;UNTANA7[#Headers]&amp;"]"),rowPointer3))</f>
        <v/>
      </c>
      <c r="O647" s="9">
        <f ca="1">IF(INDEX(INDIRECT("ALL["&amp;UNTANA7[#Headers]&amp;"]"),rowPointer3)="","",INDEX(INDIRECT("ALL["&amp;UNTANA7[#Headers]&amp;"]"),rowPointer3))</f>
        <v>24</v>
      </c>
      <c r="P647" s="6" t="str">
        <f ca="1">IF(INDEX(INDIRECT("ALL["&amp;UNTANA7[#Headers]&amp;"]"),rowPointer3)="","",INDEX(INDIRECT("ALL["&amp;UNTANA7[#Headers]&amp;"]"),rowPointer3))</f>
        <v>PCS</v>
      </c>
      <c r="Q647" s="9">
        <f ca="1">IF(INDEX(INDIRECT("ALL["&amp;UNTANA7[#Headers]&amp;"]"),rowPointer3)="","",INDEX(INDIRECT("ALL["&amp;UNTANA7[#Headers]&amp;"]"),rowPointer3))</f>
        <v>2350</v>
      </c>
      <c r="R647" s="9" t="str">
        <f ca="1">IF(INDEX(INDIRECT("ALL["&amp;UNTANA7[#Headers]&amp;"]"),rowPointer3)="","",INDEX(INDIRECT("ALL["&amp;UNTANA7[#Headers]&amp;"]"),rowPointer3))</f>
        <v/>
      </c>
      <c r="S647" s="6" t="str">
        <f ca="1">IF(INDEX(INDIRECT("ALL["&amp;UNTANA7[#Headers]&amp;"]"),rowPointer3)="","",INDEX(INDIRECT("ALL["&amp;UNTANA7[#Headers]&amp;"]"),rowPointer3))</f>
        <v>48 BOX X 12 PCS</v>
      </c>
      <c r="T647" s="4">
        <f ca="1">IF(INDEX(INDIRECT("ALL["&amp;UNTANA7[#Headers]&amp;"]"),rowPointer3)="","",INDEX(INDIRECT("ALL["&amp;UNTANA7[#Headers]&amp;"]"),rowPointer3))</f>
        <v>0.1</v>
      </c>
      <c r="U647" s="4">
        <f ca="1">IF(INDEX(INDIRECT("ALL["&amp;UNTANA7[#Headers]&amp;"]"),rowPointer3)="","",INDEX(INDIRECT("ALL["&amp;UNTANA7[#Headers]&amp;"]"),rowPointer3))</f>
        <v>0.05</v>
      </c>
      <c r="V647" s="9">
        <f ca="1">IF(INDEX(INDIRECT("ALL["&amp;UNTANA7[#Headers]&amp;"]"),rowPointer3)="","",INDEX(INDIRECT("ALL["&amp;UNTANA7[#Headers]&amp;"]"),rowPointer3))</f>
        <v>48222</v>
      </c>
      <c r="W647" s="6" t="str">
        <f ca="1">IF(INDEX(INDIRECT("ALL["&amp;UNTANA7[#Headers]&amp;"]"),rowPointer3)="","",INDEX(INDIRECT("ALL["&amp;UNTANA7[#Headers]&amp;"]"),rowPointer3))</f>
        <v>BONUS CORR FLUID JK-101</v>
      </c>
    </row>
    <row r="648" spans="1:23" x14ac:dyDescent="0.25">
      <c r="A648" s="7">
        <v>644</v>
      </c>
      <c r="D648" s="6">
        <f t="shared" si="10"/>
        <v>644</v>
      </c>
      <c r="E648" s="6" t="str">
        <f ca="1">INDEX(INDIRECT("ALL["&amp;UNTANA7[#Headers]&amp;"]"),rowPointer3)</f>
        <v/>
      </c>
      <c r="F648" s="2" t="str">
        <f ca="1">INDEX(INDIRECT("ALL["&amp;UNTANA7[#Headers]&amp;"]"),rowPointer3)</f>
        <v/>
      </c>
      <c r="G648" s="6" t="str">
        <f ca="1">IF(INDEX(INDIRECT("ALL["&amp;UNTANA7[#Headers]&amp;"]"),rowPointer3)="","",INDEX(INDIRECT("ALL["&amp;UNTANA7[#Headers]&amp;"]"),rowPointer3))</f>
        <v/>
      </c>
      <c r="H648" s="6" t="str">
        <f ca="1">IF(INDEX(INDIRECT("ALL["&amp;UNTANA7[#Headers]&amp;"]"),rowPointer3)="","",INDEX(INDIRECT("ALL["&amp;UNTANA7[#Headers]&amp;"]"),rowPointer3))</f>
        <v/>
      </c>
      <c r="I648" s="6" t="str">
        <f ca="1">IF(INDEX(INDIRECT("ALL["&amp;UNTANA7[#Headers]&amp;"]"),rowPointer3)="","",INDEX(INDIRECT("ALL["&amp;UNTANA7[#Headers]&amp;"]"),rowPointer3))</f>
        <v/>
      </c>
      <c r="J648" s="6" t="str">
        <f ca="1">IF(INDEX(INDIRECT("ALL["&amp;UNTANA7[#Headers]&amp;"]"),rowPointer3)="","",INDEX(INDIRECT("ALL["&amp;UNTANA7[#Headers]&amp;"]"),rowPointer3))</f>
        <v/>
      </c>
      <c r="K648" s="2" t="str">
        <f ca="1">IF(INDEX(INDIRECT("ALL["&amp;UNTANA7[#Headers]&amp;"]"),rowPointer3)="","",INDEX(INDIRECT("ALL["&amp;UNTANA7[#Headers]&amp;"]"),rowPointer3))</f>
        <v/>
      </c>
      <c r="L648" s="6" t="str">
        <f ca="1">IF(INDEX(INDIRECT("ALL["&amp;UNTANA7[#Headers]&amp;"]"),rowPointer3)="","",INDEX(INDIRECT("ALL["&amp;UNTANA7[#Headers]&amp;"]"),rowPointer3))</f>
        <v/>
      </c>
      <c r="M648" s="6" t="str">
        <f ca="1">IF(INDEX(INDIRECT("ALL["&amp;UNTANA7[#Headers]&amp;"]"),rowPointer3)="","",INDEX(INDIRECT("ALL["&amp;UNTANA7[#Headers]&amp;"]"),rowPointer3))</f>
        <v/>
      </c>
      <c r="N648" s="6" t="str">
        <f ca="1">IF(INDEX(INDIRECT("ALL["&amp;UNTANA7[#Headers]&amp;"]"),rowPointer3)="","",INDEX(INDIRECT("ALL["&amp;UNTANA7[#Headers]&amp;"]"),rowPointer3))</f>
        <v/>
      </c>
      <c r="O648" s="9" t="str">
        <f ca="1">IF(INDEX(INDIRECT("ALL["&amp;UNTANA7[#Headers]&amp;"]"),rowPointer3)="","",INDEX(INDIRECT("ALL["&amp;UNTANA7[#Headers]&amp;"]"),rowPointer3))</f>
        <v/>
      </c>
      <c r="P648" s="6" t="str">
        <f ca="1">IF(INDEX(INDIRECT("ALL["&amp;UNTANA7[#Headers]&amp;"]"),rowPointer3)="","",INDEX(INDIRECT("ALL["&amp;UNTANA7[#Headers]&amp;"]"),rowPointer3))</f>
        <v/>
      </c>
      <c r="Q648" s="9" t="str">
        <f ca="1">IF(INDEX(INDIRECT("ALL["&amp;UNTANA7[#Headers]&amp;"]"),rowPointer3)="","",INDEX(INDIRECT("ALL["&amp;UNTANA7[#Headers]&amp;"]"),rowPointer3))</f>
        <v/>
      </c>
      <c r="R648" s="9" t="str">
        <f ca="1">IF(INDEX(INDIRECT("ALL["&amp;UNTANA7[#Headers]&amp;"]"),rowPointer3)="","",INDEX(INDIRECT("ALL["&amp;UNTANA7[#Headers]&amp;"]"),rowPointer3))</f>
        <v/>
      </c>
      <c r="S648" s="6" t="str">
        <f ca="1">IF(INDEX(INDIRECT("ALL["&amp;UNTANA7[#Headers]&amp;"]"),rowPointer3)="","",INDEX(INDIRECT("ALL["&amp;UNTANA7[#Headers]&amp;"]"),rowPointer3))</f>
        <v/>
      </c>
      <c r="T648" s="4" t="str">
        <f ca="1">IF(INDEX(INDIRECT("ALL["&amp;UNTANA7[#Headers]&amp;"]"),rowPointer3)="","",INDEX(INDIRECT("ALL["&amp;UNTANA7[#Headers]&amp;"]"),rowPointer3))</f>
        <v/>
      </c>
      <c r="U648" s="4" t="str">
        <f ca="1">IF(INDEX(INDIRECT("ALL["&amp;UNTANA7[#Headers]&amp;"]"),rowPointer3)="","",INDEX(INDIRECT("ALL["&amp;UNTANA7[#Headers]&amp;"]"),rowPointer3))</f>
        <v/>
      </c>
      <c r="V648" s="9" t="str">
        <f ca="1">IF(INDEX(INDIRECT("ALL["&amp;UNTANA7[#Headers]&amp;"]"),rowPointer3)="","",INDEX(INDIRECT("ALL["&amp;UNTANA7[#Headers]&amp;"]"),rowPointer3))</f>
        <v/>
      </c>
      <c r="W648" s="6" t="str">
        <f ca="1">IF(INDEX(INDIRECT("ALL["&amp;UNTANA7[#Headers]&amp;"]"),rowPointer3)="","",INDEX(INDIRECT("ALL["&amp;UNTANA7[#Headers]&amp;"]"),rowPointer3))</f>
        <v/>
      </c>
    </row>
    <row r="649" spans="1:23" x14ac:dyDescent="0.25">
      <c r="A649" s="7">
        <v>645</v>
      </c>
      <c r="D649" s="6">
        <f t="shared" si="10"/>
        <v>645</v>
      </c>
      <c r="E649" s="6">
        <f ca="1">INDEX(INDIRECT("ALL["&amp;UNTANA7[#Headers]&amp;"]"),rowPointer3)</f>
        <v>125</v>
      </c>
      <c r="F649" s="2" t="str">
        <f ca="1">INDEX(INDIRECT("ALL["&amp;UNTANA7[#Headers]&amp;"]"),rowPointer3)</f>
        <v/>
      </c>
      <c r="G649" s="6" t="str">
        <f ca="1">IF(INDEX(INDIRECT("ALL["&amp;UNTANA7[#Headers]&amp;"]"),rowPointer3)="","",INDEX(INDIRECT("ALL["&amp;UNTANA7[#Headers]&amp;"]"),rowPointer3))</f>
        <v>ATALI MAKMUR</v>
      </c>
      <c r="H649" s="6" t="str">
        <f ca="1">IF(INDEX(INDIRECT("ALL["&amp;UNTANA7[#Headers]&amp;"]"),rowPointer3)="","",INDEX(INDIRECT("ALL["&amp;UNTANA7[#Headers]&amp;"]"),rowPointer3))</f>
        <v>ARTO MORO</v>
      </c>
      <c r="I649" s="6" t="str">
        <f ca="1">IF(INDEX(INDIRECT("ALL["&amp;UNTANA7[#Headers]&amp;"]"),rowPointer3)="","",INDEX(INDIRECT("ALL["&amp;UNTANA7[#Headers]&amp;"]"),rowPointer3))</f>
        <v>SA230101237</v>
      </c>
      <c r="J649" s="6" t="str">
        <f ca="1">IF(INDEX(INDIRECT("ALL["&amp;UNTANA7[#Headers]&amp;"]"),rowPointer3)="","",INDEX(INDIRECT("ALL["&amp;UNTANA7[#Headers]&amp;"]"),rowPointer3))</f>
        <v/>
      </c>
      <c r="K649" s="2">
        <f ca="1">IF(INDEX(INDIRECT("ALL["&amp;UNTANA7[#Headers]&amp;"]"),rowPointer3)="","",INDEX(INDIRECT("ALL["&amp;UNTANA7[#Headers]&amp;"]"),rowPointer3))</f>
        <v>44946</v>
      </c>
      <c r="L649" s="6" t="str">
        <f ca="1">IF(INDEX(INDIRECT("ALL["&amp;UNTANA7[#Headers]&amp;"]"),rowPointer3)="","",INDEX(INDIRECT("ALL["&amp;UNTANA7[#Headers]&amp;"]"),rowPointer3))</f>
        <v/>
      </c>
      <c r="M649" s="6" t="str">
        <f ca="1">IF(INDEX(INDIRECT("ALL["&amp;UNTANA7[#Headers]&amp;"]"),rowPointer3)="","",INDEX(INDIRECT("ALL["&amp;UNTANA7[#Headers]&amp;"]"),rowPointer3))</f>
        <v>PENCIL P-88 2B JK</v>
      </c>
      <c r="N649" s="6">
        <f ca="1">IF(INDEX(INDIRECT("ALL["&amp;UNTANA7[#Headers]&amp;"]"),rowPointer3)="","",INDEX(INDIRECT("ALL["&amp;UNTANA7[#Headers]&amp;"]"),rowPointer3))</f>
        <v>2</v>
      </c>
      <c r="O649" s="9">
        <f ca="1">IF(INDEX(INDIRECT("ALL["&amp;UNTANA7[#Headers]&amp;"]"),rowPointer3)="","",INDEX(INDIRECT("ALL["&amp;UNTANA7[#Headers]&amp;"]"),rowPointer3))</f>
        <v>60</v>
      </c>
      <c r="P649" s="6" t="str">
        <f ca="1">IF(INDEX(INDIRECT("ALL["&amp;UNTANA7[#Headers]&amp;"]"),rowPointer3)="","",INDEX(INDIRECT("ALL["&amp;UNTANA7[#Headers]&amp;"]"),rowPointer3))</f>
        <v>GRS</v>
      </c>
      <c r="Q649" s="9">
        <f ca="1">IF(INDEX(INDIRECT("ALL["&amp;UNTANA7[#Headers]&amp;"]"),rowPointer3)="","",INDEX(INDIRECT("ALL["&amp;UNTANA7[#Headers]&amp;"]"),rowPointer3))</f>
        <v>104400</v>
      </c>
      <c r="R649" s="9" t="str">
        <f ca="1">IF(INDEX(INDIRECT("ALL["&amp;UNTANA7[#Headers]&amp;"]"),rowPointer3)="","",INDEX(INDIRECT("ALL["&amp;UNTANA7[#Headers]&amp;"]"),rowPointer3))</f>
        <v/>
      </c>
      <c r="S649" s="6" t="str">
        <f ca="1">IF(INDEX(INDIRECT("ALL["&amp;UNTANA7[#Headers]&amp;"]"),rowPointer3)="","",INDEX(INDIRECT("ALL["&amp;UNTANA7[#Headers]&amp;"]"),rowPointer3))</f>
        <v>30 GRS</v>
      </c>
      <c r="T649" s="4">
        <f ca="1">IF(INDEX(INDIRECT("ALL["&amp;UNTANA7[#Headers]&amp;"]"),rowPointer3)="","",INDEX(INDIRECT("ALL["&amp;UNTANA7[#Headers]&amp;"]"),rowPointer3))</f>
        <v>0.125</v>
      </c>
      <c r="U649" s="4">
        <f ca="1">IF(INDEX(INDIRECT("ALL["&amp;UNTANA7[#Headers]&amp;"]"),rowPointer3)="","",INDEX(INDIRECT("ALL["&amp;UNTANA7[#Headers]&amp;"]"),rowPointer3))</f>
        <v>0.05</v>
      </c>
      <c r="V649" s="9" t="str">
        <f ca="1">IF(INDEX(INDIRECT("ALL["&amp;UNTANA7[#Headers]&amp;"]"),rowPointer3)="","",INDEX(INDIRECT("ALL["&amp;UNTANA7[#Headers]&amp;"]"),rowPointer3))</f>
        <v/>
      </c>
      <c r="W649" s="6" t="str">
        <f ca="1">IF(INDEX(INDIRECT("ALL["&amp;UNTANA7[#Headers]&amp;"]"),rowPointer3)="","",INDEX(INDIRECT("ALL["&amp;UNTANA7[#Headers]&amp;"]"),rowPointer3))</f>
        <v/>
      </c>
    </row>
    <row r="650" spans="1:23" x14ac:dyDescent="0.25">
      <c r="A650" s="7">
        <v>646</v>
      </c>
      <c r="D650" s="6">
        <f t="shared" si="10"/>
        <v>646</v>
      </c>
      <c r="E650" s="6" t="str">
        <f ca="1">INDEX(INDIRECT("ALL["&amp;UNTANA7[#Headers]&amp;"]"),rowPointer3)</f>
        <v/>
      </c>
      <c r="F650" s="2" t="str">
        <f ca="1">INDEX(INDIRECT("ALL["&amp;UNTANA7[#Headers]&amp;"]"),rowPointer3)</f>
        <v/>
      </c>
      <c r="G650" s="6" t="str">
        <f ca="1">IF(INDEX(INDIRECT("ALL["&amp;UNTANA7[#Headers]&amp;"]"),rowPointer3)="","",INDEX(INDIRECT("ALL["&amp;UNTANA7[#Headers]&amp;"]"),rowPointer3))</f>
        <v/>
      </c>
      <c r="H650" s="6" t="str">
        <f ca="1">IF(INDEX(INDIRECT("ALL["&amp;UNTANA7[#Headers]&amp;"]"),rowPointer3)="","",INDEX(INDIRECT("ALL["&amp;UNTANA7[#Headers]&amp;"]"),rowPointer3))</f>
        <v/>
      </c>
      <c r="I650" s="6" t="str">
        <f ca="1">IF(INDEX(INDIRECT("ALL["&amp;UNTANA7[#Headers]&amp;"]"),rowPointer3)="","",INDEX(INDIRECT("ALL["&amp;UNTANA7[#Headers]&amp;"]"),rowPointer3))</f>
        <v/>
      </c>
      <c r="J650" s="6" t="str">
        <f ca="1">IF(INDEX(INDIRECT("ALL["&amp;UNTANA7[#Headers]&amp;"]"),rowPointer3)="","",INDEX(INDIRECT("ALL["&amp;UNTANA7[#Headers]&amp;"]"),rowPointer3))</f>
        <v/>
      </c>
      <c r="K650" s="2" t="str">
        <f ca="1">IF(INDEX(INDIRECT("ALL["&amp;UNTANA7[#Headers]&amp;"]"),rowPointer3)="","",INDEX(INDIRECT("ALL["&amp;UNTANA7[#Headers]&amp;"]"),rowPointer3))</f>
        <v/>
      </c>
      <c r="L650" s="6" t="str">
        <f ca="1">IF(INDEX(INDIRECT("ALL["&amp;UNTANA7[#Headers]&amp;"]"),rowPointer3)="","",INDEX(INDIRECT("ALL["&amp;UNTANA7[#Headers]&amp;"]"),rowPointer3))</f>
        <v/>
      </c>
      <c r="M650" s="6" t="str">
        <f ca="1">IF(INDEX(INDIRECT("ALL["&amp;UNTANA7[#Headers]&amp;"]"),rowPointer3)="","",INDEX(INDIRECT("ALL["&amp;UNTANA7[#Headers]&amp;"]"),rowPointer3))</f>
        <v>BINDER A5-TSIM-M478 (IMAGINTN) JK - U</v>
      </c>
      <c r="N650" s="6">
        <f ca="1">IF(INDEX(INDIRECT("ALL["&amp;UNTANA7[#Headers]&amp;"]"),rowPointer3)="","",INDEX(INDIRECT("ALL["&amp;UNTANA7[#Headers]&amp;"]"),rowPointer3))</f>
        <v>1</v>
      </c>
      <c r="O650" s="9">
        <f ca="1">IF(INDEX(INDIRECT("ALL["&amp;UNTANA7[#Headers]&amp;"]"),rowPointer3)="","",INDEX(INDIRECT("ALL["&amp;UNTANA7[#Headers]&amp;"]"),rowPointer3))</f>
        <v>72</v>
      </c>
      <c r="P650" s="6" t="str">
        <f ca="1">IF(INDEX(INDIRECT("ALL["&amp;UNTANA7[#Headers]&amp;"]"),rowPointer3)="","",INDEX(INDIRECT("ALL["&amp;UNTANA7[#Headers]&amp;"]"),rowPointer3))</f>
        <v>PCS</v>
      </c>
      <c r="Q650" s="9">
        <f ca="1">IF(INDEX(INDIRECT("ALL["&amp;UNTANA7[#Headers]&amp;"]"),rowPointer3)="","",INDEX(INDIRECT("ALL["&amp;UNTANA7[#Headers]&amp;"]"),rowPointer3))</f>
        <v>15800</v>
      </c>
      <c r="R650" s="9" t="str">
        <f ca="1">IF(INDEX(INDIRECT("ALL["&amp;UNTANA7[#Headers]&amp;"]"),rowPointer3)="","",INDEX(INDIRECT("ALL["&amp;UNTANA7[#Headers]&amp;"]"),rowPointer3))</f>
        <v/>
      </c>
      <c r="S650" s="6" t="str">
        <f ca="1">IF(INDEX(INDIRECT("ALL["&amp;UNTANA7[#Headers]&amp;"]"),rowPointer3)="","",INDEX(INDIRECT("ALL["&amp;UNTANA7[#Headers]&amp;"]"),rowPointer3))</f>
        <v>72 PCS</v>
      </c>
      <c r="T650" s="4">
        <f ca="1">IF(INDEX(INDIRECT("ALL["&amp;UNTANA7[#Headers]&amp;"]"),rowPointer3)="","",INDEX(INDIRECT("ALL["&amp;UNTANA7[#Headers]&amp;"]"),rowPointer3))</f>
        <v>0.125</v>
      </c>
      <c r="U650" s="4">
        <f ca="1">IF(INDEX(INDIRECT("ALL["&amp;UNTANA7[#Headers]&amp;"]"),rowPointer3)="","",INDEX(INDIRECT("ALL["&amp;UNTANA7[#Headers]&amp;"]"),rowPointer3))</f>
        <v>0.05</v>
      </c>
      <c r="V650" s="9" t="str">
        <f ca="1">IF(INDEX(INDIRECT("ALL["&amp;UNTANA7[#Headers]&amp;"]"),rowPointer3)="","",INDEX(INDIRECT("ALL["&amp;UNTANA7[#Headers]&amp;"]"),rowPointer3))</f>
        <v/>
      </c>
      <c r="W650" s="6" t="str">
        <f ca="1">IF(INDEX(INDIRECT("ALL["&amp;UNTANA7[#Headers]&amp;"]"),rowPointer3)="","",INDEX(INDIRECT("ALL["&amp;UNTANA7[#Headers]&amp;"]"),rowPointer3))</f>
        <v/>
      </c>
    </row>
    <row r="651" spans="1:23" x14ac:dyDescent="0.25">
      <c r="A651" s="7">
        <v>647</v>
      </c>
      <c r="D651" s="6">
        <f t="shared" si="10"/>
        <v>647</v>
      </c>
      <c r="E651" s="6" t="str">
        <f ca="1">INDEX(INDIRECT("ALL["&amp;UNTANA7[#Headers]&amp;"]"),rowPointer3)</f>
        <v/>
      </c>
      <c r="F651" s="2" t="str">
        <f ca="1">INDEX(INDIRECT("ALL["&amp;UNTANA7[#Headers]&amp;"]"),rowPointer3)</f>
        <v/>
      </c>
      <c r="G651" s="6" t="str">
        <f ca="1">IF(INDEX(INDIRECT("ALL["&amp;UNTANA7[#Headers]&amp;"]"),rowPointer3)="","",INDEX(INDIRECT("ALL["&amp;UNTANA7[#Headers]&amp;"]"),rowPointer3))</f>
        <v/>
      </c>
      <c r="H651" s="6" t="str">
        <f ca="1">IF(INDEX(INDIRECT("ALL["&amp;UNTANA7[#Headers]&amp;"]"),rowPointer3)="","",INDEX(INDIRECT("ALL["&amp;UNTANA7[#Headers]&amp;"]"),rowPointer3))</f>
        <v/>
      </c>
      <c r="I651" s="6" t="str">
        <f ca="1">IF(INDEX(INDIRECT("ALL["&amp;UNTANA7[#Headers]&amp;"]"),rowPointer3)="","",INDEX(INDIRECT("ALL["&amp;UNTANA7[#Headers]&amp;"]"),rowPointer3))</f>
        <v/>
      </c>
      <c r="J651" s="6" t="str">
        <f ca="1">IF(INDEX(INDIRECT("ALL["&amp;UNTANA7[#Headers]&amp;"]"),rowPointer3)="","",INDEX(INDIRECT("ALL["&amp;UNTANA7[#Headers]&amp;"]"),rowPointer3))</f>
        <v/>
      </c>
      <c r="K651" s="2" t="str">
        <f ca="1">IF(INDEX(INDIRECT("ALL["&amp;UNTANA7[#Headers]&amp;"]"),rowPointer3)="","",INDEX(INDIRECT("ALL["&amp;UNTANA7[#Headers]&amp;"]"),rowPointer3))</f>
        <v/>
      </c>
      <c r="L651" s="6" t="str">
        <f ca="1">IF(INDEX(INDIRECT("ALL["&amp;UNTANA7[#Headers]&amp;"]"),rowPointer3)="","",INDEX(INDIRECT("ALL["&amp;UNTANA7[#Headers]&amp;"]"),rowPointer3))</f>
        <v/>
      </c>
      <c r="M651" s="6" t="str">
        <f ca="1">IF(INDEX(INDIRECT("ALL["&amp;UNTANA7[#Headers]&amp;"]"),rowPointer3)="","",INDEX(INDIRECT("ALL["&amp;UNTANA7[#Headers]&amp;"]"),rowPointer3))</f>
        <v>BINDER A5-TSFC-M480 (FACULTY) JK - U</v>
      </c>
      <c r="N651" s="6">
        <f ca="1">IF(INDEX(INDIRECT("ALL["&amp;UNTANA7[#Headers]&amp;"]"),rowPointer3)="","",INDEX(INDIRECT("ALL["&amp;UNTANA7[#Headers]&amp;"]"),rowPointer3))</f>
        <v>1</v>
      </c>
      <c r="O651" s="9">
        <f ca="1">IF(INDEX(INDIRECT("ALL["&amp;UNTANA7[#Headers]&amp;"]"),rowPointer3)="","",INDEX(INDIRECT("ALL["&amp;UNTANA7[#Headers]&amp;"]"),rowPointer3))</f>
        <v>72</v>
      </c>
      <c r="P651" s="6" t="str">
        <f ca="1">IF(INDEX(INDIRECT("ALL["&amp;UNTANA7[#Headers]&amp;"]"),rowPointer3)="","",INDEX(INDIRECT("ALL["&amp;UNTANA7[#Headers]&amp;"]"),rowPointer3))</f>
        <v>PCS</v>
      </c>
      <c r="Q651" s="9">
        <f ca="1">IF(INDEX(INDIRECT("ALL["&amp;UNTANA7[#Headers]&amp;"]"),rowPointer3)="","",INDEX(INDIRECT("ALL["&amp;UNTANA7[#Headers]&amp;"]"),rowPointer3))</f>
        <v>15800</v>
      </c>
      <c r="R651" s="9" t="str">
        <f ca="1">IF(INDEX(INDIRECT("ALL["&amp;UNTANA7[#Headers]&amp;"]"),rowPointer3)="","",INDEX(INDIRECT("ALL["&amp;UNTANA7[#Headers]&amp;"]"),rowPointer3))</f>
        <v/>
      </c>
      <c r="S651" s="6" t="str">
        <f ca="1">IF(INDEX(INDIRECT("ALL["&amp;UNTANA7[#Headers]&amp;"]"),rowPointer3)="","",INDEX(INDIRECT("ALL["&amp;UNTANA7[#Headers]&amp;"]"),rowPointer3))</f>
        <v>72 PCS</v>
      </c>
      <c r="T651" s="4">
        <f ca="1">IF(INDEX(INDIRECT("ALL["&amp;UNTANA7[#Headers]&amp;"]"),rowPointer3)="","",INDEX(INDIRECT("ALL["&amp;UNTANA7[#Headers]&amp;"]"),rowPointer3))</f>
        <v>0.125</v>
      </c>
      <c r="U651" s="4">
        <f ca="1">IF(INDEX(INDIRECT("ALL["&amp;UNTANA7[#Headers]&amp;"]"),rowPointer3)="","",INDEX(INDIRECT("ALL["&amp;UNTANA7[#Headers]&amp;"]"),rowPointer3))</f>
        <v>0.05</v>
      </c>
      <c r="V651" s="9" t="str">
        <f ca="1">IF(INDEX(INDIRECT("ALL["&amp;UNTANA7[#Headers]&amp;"]"),rowPointer3)="","",INDEX(INDIRECT("ALL["&amp;UNTANA7[#Headers]&amp;"]"),rowPointer3))</f>
        <v/>
      </c>
      <c r="W651" s="6" t="str">
        <f ca="1">IF(INDEX(INDIRECT("ALL["&amp;UNTANA7[#Headers]&amp;"]"),rowPointer3)="","",INDEX(INDIRECT("ALL["&amp;UNTANA7[#Headers]&amp;"]"),rowPointer3))</f>
        <v/>
      </c>
    </row>
    <row r="652" spans="1:23" x14ac:dyDescent="0.25">
      <c r="A652" s="7">
        <v>648</v>
      </c>
      <c r="D652" s="6">
        <f t="shared" si="10"/>
        <v>648</v>
      </c>
      <c r="E652" s="6" t="str">
        <f ca="1">INDEX(INDIRECT("ALL["&amp;UNTANA7[#Headers]&amp;"]"),rowPointer3)</f>
        <v/>
      </c>
      <c r="F652" s="2" t="str">
        <f ca="1">INDEX(INDIRECT("ALL["&amp;UNTANA7[#Headers]&amp;"]"),rowPointer3)</f>
        <v/>
      </c>
      <c r="G652" s="6" t="str">
        <f ca="1">IF(INDEX(INDIRECT("ALL["&amp;UNTANA7[#Headers]&amp;"]"),rowPointer3)="","",INDEX(INDIRECT("ALL["&amp;UNTANA7[#Headers]&amp;"]"),rowPointer3))</f>
        <v/>
      </c>
      <c r="H652" s="6" t="str">
        <f ca="1">IF(INDEX(INDIRECT("ALL["&amp;UNTANA7[#Headers]&amp;"]"),rowPointer3)="","",INDEX(INDIRECT("ALL["&amp;UNTANA7[#Headers]&amp;"]"),rowPointer3))</f>
        <v/>
      </c>
      <c r="I652" s="6" t="str">
        <f ca="1">IF(INDEX(INDIRECT("ALL["&amp;UNTANA7[#Headers]&amp;"]"),rowPointer3)="","",INDEX(INDIRECT("ALL["&amp;UNTANA7[#Headers]&amp;"]"),rowPointer3))</f>
        <v/>
      </c>
      <c r="J652" s="6" t="str">
        <f ca="1">IF(INDEX(INDIRECT("ALL["&amp;UNTANA7[#Headers]&amp;"]"),rowPointer3)="","",INDEX(INDIRECT("ALL["&amp;UNTANA7[#Headers]&amp;"]"),rowPointer3))</f>
        <v/>
      </c>
      <c r="K652" s="2" t="str">
        <f ca="1">IF(INDEX(INDIRECT("ALL["&amp;UNTANA7[#Headers]&amp;"]"),rowPointer3)="","",INDEX(INDIRECT("ALL["&amp;UNTANA7[#Headers]&amp;"]"),rowPointer3))</f>
        <v/>
      </c>
      <c r="L652" s="6" t="str">
        <f ca="1">IF(INDEX(INDIRECT("ALL["&amp;UNTANA7[#Headers]&amp;"]"),rowPointer3)="","",INDEX(INDIRECT("ALL["&amp;UNTANA7[#Headers]&amp;"]"),rowPointer3))</f>
        <v/>
      </c>
      <c r="M652" s="6" t="str">
        <f ca="1">IF(INDEX(INDIRECT("ALL["&amp;UNTANA7[#Headers]&amp;"]"),rowPointer3)="","",INDEX(INDIRECT("ALL["&amp;UNTANA7[#Headers]&amp;"]"),rowPointer3))</f>
        <v>BINDER A5-TSFS-514 (FRIENDSHIP) JK - U</v>
      </c>
      <c r="N652" s="6">
        <f ca="1">IF(INDEX(INDIRECT("ALL["&amp;UNTANA7[#Headers]&amp;"]"),rowPointer3)="","",INDEX(INDIRECT("ALL["&amp;UNTANA7[#Headers]&amp;"]"),rowPointer3))</f>
        <v>1</v>
      </c>
      <c r="O652" s="9">
        <f ca="1">IF(INDEX(INDIRECT("ALL["&amp;UNTANA7[#Headers]&amp;"]"),rowPointer3)="","",INDEX(INDIRECT("ALL["&amp;UNTANA7[#Headers]&amp;"]"),rowPointer3))</f>
        <v>72</v>
      </c>
      <c r="P652" s="6" t="str">
        <f ca="1">IF(INDEX(INDIRECT("ALL["&amp;UNTANA7[#Headers]&amp;"]"),rowPointer3)="","",INDEX(INDIRECT("ALL["&amp;UNTANA7[#Headers]&amp;"]"),rowPointer3))</f>
        <v>PCS</v>
      </c>
      <c r="Q652" s="9">
        <f ca="1">IF(INDEX(INDIRECT("ALL["&amp;UNTANA7[#Headers]&amp;"]"),rowPointer3)="","",INDEX(INDIRECT("ALL["&amp;UNTANA7[#Headers]&amp;"]"),rowPointer3))</f>
        <v>15800</v>
      </c>
      <c r="R652" s="9" t="str">
        <f ca="1">IF(INDEX(INDIRECT("ALL["&amp;UNTANA7[#Headers]&amp;"]"),rowPointer3)="","",INDEX(INDIRECT("ALL["&amp;UNTANA7[#Headers]&amp;"]"),rowPointer3))</f>
        <v/>
      </c>
      <c r="S652" s="6" t="str">
        <f ca="1">IF(INDEX(INDIRECT("ALL["&amp;UNTANA7[#Headers]&amp;"]"),rowPointer3)="","",INDEX(INDIRECT("ALL["&amp;UNTANA7[#Headers]&amp;"]"),rowPointer3))</f>
        <v>72 PCS</v>
      </c>
      <c r="T652" s="4">
        <f ca="1">IF(INDEX(INDIRECT("ALL["&amp;UNTANA7[#Headers]&amp;"]"),rowPointer3)="","",INDEX(INDIRECT("ALL["&amp;UNTANA7[#Headers]&amp;"]"),rowPointer3))</f>
        <v>0.125</v>
      </c>
      <c r="U652" s="4">
        <f ca="1">IF(INDEX(INDIRECT("ALL["&amp;UNTANA7[#Headers]&amp;"]"),rowPointer3)="","",INDEX(INDIRECT("ALL["&amp;UNTANA7[#Headers]&amp;"]"),rowPointer3))</f>
        <v>0.05</v>
      </c>
      <c r="V652" s="9" t="str">
        <f ca="1">IF(INDEX(INDIRECT("ALL["&amp;UNTANA7[#Headers]&amp;"]"),rowPointer3)="","",INDEX(INDIRECT("ALL["&amp;UNTANA7[#Headers]&amp;"]"),rowPointer3))</f>
        <v/>
      </c>
      <c r="W652" s="6" t="str">
        <f ca="1">IF(INDEX(INDIRECT("ALL["&amp;UNTANA7[#Headers]&amp;"]"),rowPointer3)="","",INDEX(INDIRECT("ALL["&amp;UNTANA7[#Headers]&amp;"]"),rowPointer3))</f>
        <v/>
      </c>
    </row>
    <row r="653" spans="1:23" x14ac:dyDescent="0.25">
      <c r="A653" s="7">
        <v>649</v>
      </c>
      <c r="D653" s="6">
        <f t="shared" si="10"/>
        <v>649</v>
      </c>
      <c r="E653" s="6" t="str">
        <f ca="1">INDEX(INDIRECT("ALL["&amp;UNTANA7[#Headers]&amp;"]"),rowPointer3)</f>
        <v/>
      </c>
      <c r="F653" s="2" t="str">
        <f ca="1">INDEX(INDIRECT("ALL["&amp;UNTANA7[#Headers]&amp;"]"),rowPointer3)</f>
        <v/>
      </c>
      <c r="G653" s="6" t="str">
        <f ca="1">IF(INDEX(INDIRECT("ALL["&amp;UNTANA7[#Headers]&amp;"]"),rowPointer3)="","",INDEX(INDIRECT("ALL["&amp;UNTANA7[#Headers]&amp;"]"),rowPointer3))</f>
        <v/>
      </c>
      <c r="H653" s="6" t="str">
        <f ca="1">IF(INDEX(INDIRECT("ALL["&amp;UNTANA7[#Headers]&amp;"]"),rowPointer3)="","",INDEX(INDIRECT("ALL["&amp;UNTANA7[#Headers]&amp;"]"),rowPointer3))</f>
        <v/>
      </c>
      <c r="I653" s="6" t="str">
        <f ca="1">IF(INDEX(INDIRECT("ALL["&amp;UNTANA7[#Headers]&amp;"]"),rowPointer3)="","",INDEX(INDIRECT("ALL["&amp;UNTANA7[#Headers]&amp;"]"),rowPointer3))</f>
        <v/>
      </c>
      <c r="J653" s="6" t="str">
        <f ca="1">IF(INDEX(INDIRECT("ALL["&amp;UNTANA7[#Headers]&amp;"]"),rowPointer3)="","",INDEX(INDIRECT("ALL["&amp;UNTANA7[#Headers]&amp;"]"),rowPointer3))</f>
        <v/>
      </c>
      <c r="K653" s="2" t="str">
        <f ca="1">IF(INDEX(INDIRECT("ALL["&amp;UNTANA7[#Headers]&amp;"]"),rowPointer3)="","",INDEX(INDIRECT("ALL["&amp;UNTANA7[#Headers]&amp;"]"),rowPointer3))</f>
        <v/>
      </c>
      <c r="L653" s="6" t="str">
        <f ca="1">IF(INDEX(INDIRECT("ALL["&amp;UNTANA7[#Headers]&amp;"]"),rowPointer3)="","",INDEX(INDIRECT("ALL["&amp;UNTANA7[#Headers]&amp;"]"),rowPointer3))</f>
        <v/>
      </c>
      <c r="M653" s="6" t="str">
        <f ca="1">IF(INDEX(INDIRECT("ALL["&amp;UNTANA7[#Headers]&amp;"]"),rowPointer3)="","",INDEX(INDIRECT("ALL["&amp;UNTANA7[#Headers]&amp;"]"),rowPointer3))</f>
        <v>BINDER A5-TSED-M503 (EDUCATION) JK - U</v>
      </c>
      <c r="N653" s="6">
        <f ca="1">IF(INDEX(INDIRECT("ALL["&amp;UNTANA7[#Headers]&amp;"]"),rowPointer3)="","",INDEX(INDIRECT("ALL["&amp;UNTANA7[#Headers]&amp;"]"),rowPointer3))</f>
        <v>1</v>
      </c>
      <c r="O653" s="9">
        <f ca="1">IF(INDEX(INDIRECT("ALL["&amp;UNTANA7[#Headers]&amp;"]"),rowPointer3)="","",INDEX(INDIRECT("ALL["&amp;UNTANA7[#Headers]&amp;"]"),rowPointer3))</f>
        <v>72</v>
      </c>
      <c r="P653" s="6" t="str">
        <f ca="1">IF(INDEX(INDIRECT("ALL["&amp;UNTANA7[#Headers]&amp;"]"),rowPointer3)="","",INDEX(INDIRECT("ALL["&amp;UNTANA7[#Headers]&amp;"]"),rowPointer3))</f>
        <v>PCS</v>
      </c>
      <c r="Q653" s="9">
        <f ca="1">IF(INDEX(INDIRECT("ALL["&amp;UNTANA7[#Headers]&amp;"]"),rowPointer3)="","",INDEX(INDIRECT("ALL["&amp;UNTANA7[#Headers]&amp;"]"),rowPointer3))</f>
        <v>15800</v>
      </c>
      <c r="R653" s="9" t="str">
        <f ca="1">IF(INDEX(INDIRECT("ALL["&amp;UNTANA7[#Headers]&amp;"]"),rowPointer3)="","",INDEX(INDIRECT("ALL["&amp;UNTANA7[#Headers]&amp;"]"),rowPointer3))</f>
        <v/>
      </c>
      <c r="S653" s="6" t="str">
        <f ca="1">IF(INDEX(INDIRECT("ALL["&amp;UNTANA7[#Headers]&amp;"]"),rowPointer3)="","",INDEX(INDIRECT("ALL["&amp;UNTANA7[#Headers]&amp;"]"),rowPointer3))</f>
        <v>72 PCS</v>
      </c>
      <c r="T653" s="4">
        <f ca="1">IF(INDEX(INDIRECT("ALL["&amp;UNTANA7[#Headers]&amp;"]"),rowPointer3)="","",INDEX(INDIRECT("ALL["&amp;UNTANA7[#Headers]&amp;"]"),rowPointer3))</f>
        <v>0.125</v>
      </c>
      <c r="U653" s="4">
        <f ca="1">IF(INDEX(INDIRECT("ALL["&amp;UNTANA7[#Headers]&amp;"]"),rowPointer3)="","",INDEX(INDIRECT("ALL["&amp;UNTANA7[#Headers]&amp;"]"),rowPointer3))</f>
        <v>0.05</v>
      </c>
      <c r="V653" s="9" t="str">
        <f ca="1">IF(INDEX(INDIRECT("ALL["&amp;UNTANA7[#Headers]&amp;"]"),rowPointer3)="","",INDEX(INDIRECT("ALL["&amp;UNTANA7[#Headers]&amp;"]"),rowPointer3))</f>
        <v/>
      </c>
      <c r="W653" s="6" t="str">
        <f ca="1">IF(INDEX(INDIRECT("ALL["&amp;UNTANA7[#Headers]&amp;"]"),rowPointer3)="","",INDEX(INDIRECT("ALL["&amp;UNTANA7[#Headers]&amp;"]"),rowPointer3))</f>
        <v/>
      </c>
    </row>
    <row r="654" spans="1:23" x14ac:dyDescent="0.25">
      <c r="A654" s="7">
        <v>650</v>
      </c>
      <c r="D654" s="6">
        <f t="shared" si="10"/>
        <v>650</v>
      </c>
      <c r="E654" s="6" t="str">
        <f ca="1">INDEX(INDIRECT("ALL["&amp;UNTANA7[#Headers]&amp;"]"),rowPointer3)</f>
        <v/>
      </c>
      <c r="F654" s="2" t="str">
        <f ca="1">INDEX(INDIRECT("ALL["&amp;UNTANA7[#Headers]&amp;"]"),rowPointer3)</f>
        <v/>
      </c>
      <c r="G654" s="6" t="str">
        <f ca="1">IF(INDEX(INDIRECT("ALL["&amp;UNTANA7[#Headers]&amp;"]"),rowPointer3)="","",INDEX(INDIRECT("ALL["&amp;UNTANA7[#Headers]&amp;"]"),rowPointer3))</f>
        <v/>
      </c>
      <c r="H654" s="6" t="str">
        <f ca="1">IF(INDEX(INDIRECT("ALL["&amp;UNTANA7[#Headers]&amp;"]"),rowPointer3)="","",INDEX(INDIRECT("ALL["&amp;UNTANA7[#Headers]&amp;"]"),rowPointer3))</f>
        <v/>
      </c>
      <c r="I654" s="6" t="str">
        <f ca="1">IF(INDEX(INDIRECT("ALL["&amp;UNTANA7[#Headers]&amp;"]"),rowPointer3)="","",INDEX(INDIRECT("ALL["&amp;UNTANA7[#Headers]&amp;"]"),rowPointer3))</f>
        <v/>
      </c>
      <c r="J654" s="6" t="str">
        <f ca="1">IF(INDEX(INDIRECT("ALL["&amp;UNTANA7[#Headers]&amp;"]"),rowPointer3)="","",INDEX(INDIRECT("ALL["&amp;UNTANA7[#Headers]&amp;"]"),rowPointer3))</f>
        <v/>
      </c>
      <c r="K654" s="2" t="str">
        <f ca="1">IF(INDEX(INDIRECT("ALL["&amp;UNTANA7[#Headers]&amp;"]"),rowPointer3)="","",INDEX(INDIRECT("ALL["&amp;UNTANA7[#Headers]&amp;"]"),rowPointer3))</f>
        <v/>
      </c>
      <c r="L654" s="6" t="str">
        <f ca="1">IF(INDEX(INDIRECT("ALL["&amp;UNTANA7[#Headers]&amp;"]"),rowPointer3)="","",INDEX(INDIRECT("ALL["&amp;UNTANA7[#Headers]&amp;"]"),rowPointer3))</f>
        <v/>
      </c>
      <c r="M654" s="6" t="str">
        <f ca="1">IF(INDEX(INDIRECT("ALL["&amp;UNTANA7[#Headers]&amp;"]"),rowPointer3)="","",INDEX(INDIRECT("ALL["&amp;UNTANA7[#Headers]&amp;"]"),rowPointer3))</f>
        <v>BINDER A5-TSCL-M401 (COLLEGE) JK - U</v>
      </c>
      <c r="N654" s="6">
        <f ca="1">IF(INDEX(INDIRECT("ALL["&amp;UNTANA7[#Headers]&amp;"]"),rowPointer3)="","",INDEX(INDIRECT("ALL["&amp;UNTANA7[#Headers]&amp;"]"),rowPointer3))</f>
        <v>1</v>
      </c>
      <c r="O654" s="9">
        <f ca="1">IF(INDEX(INDIRECT("ALL["&amp;UNTANA7[#Headers]&amp;"]"),rowPointer3)="","",INDEX(INDIRECT("ALL["&amp;UNTANA7[#Headers]&amp;"]"),rowPointer3))</f>
        <v>72</v>
      </c>
      <c r="P654" s="6" t="str">
        <f ca="1">IF(INDEX(INDIRECT("ALL["&amp;UNTANA7[#Headers]&amp;"]"),rowPointer3)="","",INDEX(INDIRECT("ALL["&amp;UNTANA7[#Headers]&amp;"]"),rowPointer3))</f>
        <v>PCS</v>
      </c>
      <c r="Q654" s="9">
        <f ca="1">IF(INDEX(INDIRECT("ALL["&amp;UNTANA7[#Headers]&amp;"]"),rowPointer3)="","",INDEX(INDIRECT("ALL["&amp;UNTANA7[#Headers]&amp;"]"),rowPointer3))</f>
        <v>15800</v>
      </c>
      <c r="R654" s="9" t="str">
        <f ca="1">IF(INDEX(INDIRECT("ALL["&amp;UNTANA7[#Headers]&amp;"]"),rowPointer3)="","",INDEX(INDIRECT("ALL["&amp;UNTANA7[#Headers]&amp;"]"),rowPointer3))</f>
        <v/>
      </c>
      <c r="S654" s="6" t="str">
        <f ca="1">IF(INDEX(INDIRECT("ALL["&amp;UNTANA7[#Headers]&amp;"]"),rowPointer3)="","",INDEX(INDIRECT("ALL["&amp;UNTANA7[#Headers]&amp;"]"),rowPointer3))</f>
        <v>72 PCS</v>
      </c>
      <c r="T654" s="4">
        <f ca="1">IF(INDEX(INDIRECT("ALL["&amp;UNTANA7[#Headers]&amp;"]"),rowPointer3)="","",INDEX(INDIRECT("ALL["&amp;UNTANA7[#Headers]&amp;"]"),rowPointer3))</f>
        <v>0.125</v>
      </c>
      <c r="U654" s="4">
        <f ca="1">IF(INDEX(INDIRECT("ALL["&amp;UNTANA7[#Headers]&amp;"]"),rowPointer3)="","",INDEX(INDIRECT("ALL["&amp;UNTANA7[#Headers]&amp;"]"),rowPointer3))</f>
        <v>0.05</v>
      </c>
      <c r="V654" s="9" t="str">
        <f ca="1">IF(INDEX(INDIRECT("ALL["&amp;UNTANA7[#Headers]&amp;"]"),rowPointer3)="","",INDEX(INDIRECT("ALL["&amp;UNTANA7[#Headers]&amp;"]"),rowPointer3))</f>
        <v/>
      </c>
      <c r="W654" s="6" t="str">
        <f ca="1">IF(INDEX(INDIRECT("ALL["&amp;UNTANA7[#Headers]&amp;"]"),rowPointer3)="","",INDEX(INDIRECT("ALL["&amp;UNTANA7[#Headers]&amp;"]"),rowPointer3))</f>
        <v/>
      </c>
    </row>
    <row r="655" spans="1:23" x14ac:dyDescent="0.25">
      <c r="A655" s="7">
        <v>651</v>
      </c>
      <c r="D655" s="6">
        <f t="shared" si="10"/>
        <v>651</v>
      </c>
      <c r="E655" s="6" t="str">
        <f ca="1">INDEX(INDIRECT("ALL["&amp;UNTANA7[#Headers]&amp;"]"),rowPointer3)</f>
        <v/>
      </c>
      <c r="F655" s="2" t="str">
        <f ca="1">INDEX(INDIRECT("ALL["&amp;UNTANA7[#Headers]&amp;"]"),rowPointer3)</f>
        <v/>
      </c>
      <c r="G655" s="6" t="str">
        <f ca="1">IF(INDEX(INDIRECT("ALL["&amp;UNTANA7[#Headers]&amp;"]"),rowPointer3)="","",INDEX(INDIRECT("ALL["&amp;UNTANA7[#Headers]&amp;"]"),rowPointer3))</f>
        <v/>
      </c>
      <c r="H655" s="6" t="str">
        <f ca="1">IF(INDEX(INDIRECT("ALL["&amp;UNTANA7[#Headers]&amp;"]"),rowPointer3)="","",INDEX(INDIRECT("ALL["&amp;UNTANA7[#Headers]&amp;"]"),rowPointer3))</f>
        <v/>
      </c>
      <c r="I655" s="6" t="str">
        <f ca="1">IF(INDEX(INDIRECT("ALL["&amp;UNTANA7[#Headers]&amp;"]"),rowPointer3)="","",INDEX(INDIRECT("ALL["&amp;UNTANA7[#Headers]&amp;"]"),rowPointer3))</f>
        <v/>
      </c>
      <c r="J655" s="6" t="str">
        <f ca="1">IF(INDEX(INDIRECT("ALL["&amp;UNTANA7[#Headers]&amp;"]"),rowPointer3)="","",INDEX(INDIRECT("ALL["&amp;UNTANA7[#Headers]&amp;"]"),rowPointer3))</f>
        <v/>
      </c>
      <c r="K655" s="2" t="str">
        <f ca="1">IF(INDEX(INDIRECT("ALL["&amp;UNTANA7[#Headers]&amp;"]"),rowPointer3)="","",INDEX(INDIRECT("ALL["&amp;UNTANA7[#Headers]&amp;"]"),rowPointer3))</f>
        <v/>
      </c>
      <c r="L655" s="6" t="str">
        <f ca="1">IF(INDEX(INDIRECT("ALL["&amp;UNTANA7[#Headers]&amp;"]"),rowPointer3)="","",INDEX(INDIRECT("ALL["&amp;UNTANA7[#Headers]&amp;"]"),rowPointer3))</f>
        <v/>
      </c>
      <c r="M655" s="6" t="str">
        <f ca="1">IF(INDEX(INDIRECT("ALL["&amp;UNTANA7[#Headers]&amp;"]"),rowPointer3)="","",INDEX(INDIRECT("ALL["&amp;UNTANA7[#Headers]&amp;"]"),rowPointer3))</f>
        <v/>
      </c>
      <c r="N655" s="6" t="str">
        <f ca="1">IF(INDEX(INDIRECT("ALL["&amp;UNTANA7[#Headers]&amp;"]"),rowPointer3)="","",INDEX(INDIRECT("ALL["&amp;UNTANA7[#Headers]&amp;"]"),rowPointer3))</f>
        <v/>
      </c>
      <c r="O655" s="9" t="str">
        <f ca="1">IF(INDEX(INDIRECT("ALL["&amp;UNTANA7[#Headers]&amp;"]"),rowPointer3)="","",INDEX(INDIRECT("ALL["&amp;UNTANA7[#Headers]&amp;"]"),rowPointer3))</f>
        <v/>
      </c>
      <c r="P655" s="6" t="str">
        <f ca="1">IF(INDEX(INDIRECT("ALL["&amp;UNTANA7[#Headers]&amp;"]"),rowPointer3)="","",INDEX(INDIRECT("ALL["&amp;UNTANA7[#Headers]&amp;"]"),rowPointer3))</f>
        <v/>
      </c>
      <c r="Q655" s="9" t="str">
        <f ca="1">IF(INDEX(INDIRECT("ALL["&amp;UNTANA7[#Headers]&amp;"]"),rowPointer3)="","",INDEX(INDIRECT("ALL["&amp;UNTANA7[#Headers]&amp;"]"),rowPointer3))</f>
        <v/>
      </c>
      <c r="R655" s="9" t="str">
        <f ca="1">IF(INDEX(INDIRECT("ALL["&amp;UNTANA7[#Headers]&amp;"]"),rowPointer3)="","",INDEX(INDIRECT("ALL["&amp;UNTANA7[#Headers]&amp;"]"),rowPointer3))</f>
        <v/>
      </c>
      <c r="S655" s="6" t="str">
        <f ca="1">IF(INDEX(INDIRECT("ALL["&amp;UNTANA7[#Headers]&amp;"]"),rowPointer3)="","",INDEX(INDIRECT("ALL["&amp;UNTANA7[#Headers]&amp;"]"),rowPointer3))</f>
        <v/>
      </c>
      <c r="T655" s="4" t="str">
        <f ca="1">IF(INDEX(INDIRECT("ALL["&amp;UNTANA7[#Headers]&amp;"]"),rowPointer3)="","",INDEX(INDIRECT("ALL["&amp;UNTANA7[#Headers]&amp;"]"),rowPointer3))</f>
        <v/>
      </c>
      <c r="U655" s="4" t="str">
        <f ca="1">IF(INDEX(INDIRECT("ALL["&amp;UNTANA7[#Headers]&amp;"]"),rowPointer3)="","",INDEX(INDIRECT("ALL["&amp;UNTANA7[#Headers]&amp;"]"),rowPointer3))</f>
        <v/>
      </c>
      <c r="V655" s="9" t="str">
        <f ca="1">IF(INDEX(INDIRECT("ALL["&amp;UNTANA7[#Headers]&amp;"]"),rowPointer3)="","",INDEX(INDIRECT("ALL["&amp;UNTANA7[#Headers]&amp;"]"),rowPointer3))</f>
        <v/>
      </c>
      <c r="W655" s="6" t="str">
        <f ca="1">IF(INDEX(INDIRECT("ALL["&amp;UNTANA7[#Headers]&amp;"]"),rowPointer3)="","",INDEX(INDIRECT("ALL["&amp;UNTANA7[#Headers]&amp;"]"),rowPointer3))</f>
        <v/>
      </c>
    </row>
    <row r="656" spans="1:23" x14ac:dyDescent="0.25">
      <c r="A656" s="7">
        <v>652</v>
      </c>
      <c r="D656" s="6">
        <f t="shared" si="10"/>
        <v>652</v>
      </c>
      <c r="E656" s="6">
        <f ca="1">INDEX(INDIRECT("ALL["&amp;UNTANA7[#Headers]&amp;"]"),rowPointer3)</f>
        <v>126</v>
      </c>
      <c r="F656" s="2" t="str">
        <f ca="1">INDEX(INDIRECT("ALL["&amp;UNTANA7[#Headers]&amp;"]"),rowPointer3)</f>
        <v/>
      </c>
      <c r="G656" s="6" t="str">
        <f ca="1">IF(INDEX(INDIRECT("ALL["&amp;UNTANA7[#Headers]&amp;"]"),rowPointer3)="","",INDEX(INDIRECT("ALL["&amp;UNTANA7[#Headers]&amp;"]"),rowPointer3))</f>
        <v>ATALI MAKMUR</v>
      </c>
      <c r="H656" s="6" t="str">
        <f ca="1">IF(INDEX(INDIRECT("ALL["&amp;UNTANA7[#Headers]&amp;"]"),rowPointer3)="","",INDEX(INDIRECT("ALL["&amp;UNTANA7[#Headers]&amp;"]"),rowPointer3))</f>
        <v>ARTO MORO</v>
      </c>
      <c r="I656" s="6" t="str">
        <f ca="1">IF(INDEX(INDIRECT("ALL["&amp;UNTANA7[#Headers]&amp;"]"),rowPointer3)="","",INDEX(INDIRECT("ALL["&amp;UNTANA7[#Headers]&amp;"]"),rowPointer3))</f>
        <v>SA230101228</v>
      </c>
      <c r="J656" s="6" t="str">
        <f ca="1">IF(INDEX(INDIRECT("ALL["&amp;UNTANA7[#Headers]&amp;"]"),rowPointer3)="","",INDEX(INDIRECT("ALL["&amp;UNTANA7[#Headers]&amp;"]"),rowPointer3))</f>
        <v/>
      </c>
      <c r="K656" s="2">
        <f ca="1">IF(INDEX(INDIRECT("ALL["&amp;UNTANA7[#Headers]&amp;"]"),rowPointer3)="","",INDEX(INDIRECT("ALL["&amp;UNTANA7[#Headers]&amp;"]"),rowPointer3))</f>
        <v>44946</v>
      </c>
      <c r="L656" s="6" t="str">
        <f ca="1">IF(INDEX(INDIRECT("ALL["&amp;UNTANA7[#Headers]&amp;"]"),rowPointer3)="","",INDEX(INDIRECT("ALL["&amp;UNTANA7[#Headers]&amp;"]"),rowPointer3))</f>
        <v/>
      </c>
      <c r="M656" s="6" t="str">
        <f ca="1">IF(INDEX(INDIRECT("ALL["&amp;UNTANA7[#Headers]&amp;"]"),rowPointer3)="","",INDEX(INDIRECT("ALL["&amp;UNTANA7[#Headers]&amp;"]"),rowPointer3))</f>
        <v>CORRECTION TAPE CT-533 JK</v>
      </c>
      <c r="N656" s="6">
        <f ca="1">IF(INDEX(INDIRECT("ALL["&amp;UNTANA7[#Headers]&amp;"]"),rowPointer3)="","",INDEX(INDIRECT("ALL["&amp;UNTANA7[#Headers]&amp;"]"),rowPointer3))</f>
        <v>1</v>
      </c>
      <c r="O656" s="9">
        <f ca="1">IF(INDEX(INDIRECT("ALL["&amp;UNTANA7[#Headers]&amp;"]"),rowPointer3)="","",INDEX(INDIRECT("ALL["&amp;UNTANA7[#Headers]&amp;"]"),rowPointer3))</f>
        <v>480</v>
      </c>
      <c r="P656" s="6" t="str">
        <f ca="1">IF(INDEX(INDIRECT("ALL["&amp;UNTANA7[#Headers]&amp;"]"),rowPointer3)="","",INDEX(INDIRECT("ALL["&amp;UNTANA7[#Headers]&amp;"]"),rowPointer3))</f>
        <v>PCS</v>
      </c>
      <c r="Q656" s="9">
        <f ca="1">IF(INDEX(INDIRECT("ALL["&amp;UNTANA7[#Headers]&amp;"]"),rowPointer3)="","",INDEX(INDIRECT("ALL["&amp;UNTANA7[#Headers]&amp;"]"),rowPointer3))</f>
        <v>8500</v>
      </c>
      <c r="R656" s="9" t="str">
        <f ca="1">IF(INDEX(INDIRECT("ALL["&amp;UNTANA7[#Headers]&amp;"]"),rowPointer3)="","",INDEX(INDIRECT("ALL["&amp;UNTANA7[#Headers]&amp;"]"),rowPointer3))</f>
        <v/>
      </c>
      <c r="S656" s="6" t="str">
        <f ca="1">IF(INDEX(INDIRECT("ALL["&amp;UNTANA7[#Headers]&amp;"]"),rowPointer3)="","",INDEX(INDIRECT("ALL["&amp;UNTANA7[#Headers]&amp;"]"),rowPointer3))</f>
        <v>40 BOX X 12 PCS</v>
      </c>
      <c r="T656" s="4">
        <f ca="1">IF(INDEX(INDIRECT("ALL["&amp;UNTANA7[#Headers]&amp;"]"),rowPointer3)="","",INDEX(INDIRECT("ALL["&amp;UNTANA7[#Headers]&amp;"]"),rowPointer3))</f>
        <v>0.125</v>
      </c>
      <c r="U656" s="4">
        <f ca="1">IF(INDEX(INDIRECT("ALL["&amp;UNTANA7[#Headers]&amp;"]"),rowPointer3)="","",INDEX(INDIRECT("ALL["&amp;UNTANA7[#Headers]&amp;"]"),rowPointer3))</f>
        <v>0.05</v>
      </c>
      <c r="V656" s="9" t="str">
        <f ca="1">IF(INDEX(INDIRECT("ALL["&amp;UNTANA7[#Headers]&amp;"]"),rowPointer3)="","",INDEX(INDIRECT("ALL["&amp;UNTANA7[#Headers]&amp;"]"),rowPointer3))</f>
        <v/>
      </c>
      <c r="W656" s="6" t="str">
        <f ca="1">IF(INDEX(INDIRECT("ALL["&amp;UNTANA7[#Headers]&amp;"]"),rowPointer3)="","",INDEX(INDIRECT("ALL["&amp;UNTANA7[#Headers]&amp;"]"),rowPointer3))</f>
        <v/>
      </c>
    </row>
    <row r="657" spans="1:23" x14ac:dyDescent="0.25">
      <c r="A657" s="7">
        <v>653</v>
      </c>
      <c r="D657" s="6">
        <f t="shared" si="10"/>
        <v>653</v>
      </c>
      <c r="E657" s="6" t="str">
        <f ca="1">INDEX(INDIRECT("ALL["&amp;UNTANA7[#Headers]&amp;"]"),rowPointer3)</f>
        <v/>
      </c>
      <c r="F657" s="2" t="str">
        <f ca="1">INDEX(INDIRECT("ALL["&amp;UNTANA7[#Headers]&amp;"]"),rowPointer3)</f>
        <v/>
      </c>
      <c r="G657" s="6" t="str">
        <f ca="1">IF(INDEX(INDIRECT("ALL["&amp;UNTANA7[#Headers]&amp;"]"),rowPointer3)="","",INDEX(INDIRECT("ALL["&amp;UNTANA7[#Headers]&amp;"]"),rowPointer3))</f>
        <v/>
      </c>
      <c r="H657" s="6" t="str">
        <f ca="1">IF(INDEX(INDIRECT("ALL["&amp;UNTANA7[#Headers]&amp;"]"),rowPointer3)="","",INDEX(INDIRECT("ALL["&amp;UNTANA7[#Headers]&amp;"]"),rowPointer3))</f>
        <v/>
      </c>
      <c r="I657" s="6" t="str">
        <f ca="1">IF(INDEX(INDIRECT("ALL["&amp;UNTANA7[#Headers]&amp;"]"),rowPointer3)="","",INDEX(INDIRECT("ALL["&amp;UNTANA7[#Headers]&amp;"]"),rowPointer3))</f>
        <v/>
      </c>
      <c r="J657" s="6" t="str">
        <f ca="1">IF(INDEX(INDIRECT("ALL["&amp;UNTANA7[#Headers]&amp;"]"),rowPointer3)="","",INDEX(INDIRECT("ALL["&amp;UNTANA7[#Headers]&amp;"]"),rowPointer3))</f>
        <v/>
      </c>
      <c r="K657" s="2" t="str">
        <f ca="1">IF(INDEX(INDIRECT("ALL["&amp;UNTANA7[#Headers]&amp;"]"),rowPointer3)="","",INDEX(INDIRECT("ALL["&amp;UNTANA7[#Headers]&amp;"]"),rowPointer3))</f>
        <v/>
      </c>
      <c r="L657" s="6" t="str">
        <f ca="1">IF(INDEX(INDIRECT("ALL["&amp;UNTANA7[#Headers]&amp;"]"),rowPointer3)="","",INDEX(INDIRECT("ALL["&amp;UNTANA7[#Headers]&amp;"]"),rowPointer3))</f>
        <v/>
      </c>
      <c r="M657" s="6" t="str">
        <f ca="1">IF(INDEX(INDIRECT("ALL["&amp;UNTANA7[#Headers]&amp;"]"),rowPointer3)="","",INDEX(INDIRECT("ALL["&amp;UNTANA7[#Headers]&amp;"]"),rowPointer3))</f>
        <v>GLUE STICK GS-104 (ANIMAL KINGDOM) JK</v>
      </c>
      <c r="N657" s="6">
        <f ca="1">IF(INDEX(INDIRECT("ALL["&amp;UNTANA7[#Headers]&amp;"]"),rowPointer3)="","",INDEX(INDIRECT("ALL["&amp;UNTANA7[#Headers]&amp;"]"),rowPointer3))</f>
        <v>4</v>
      </c>
      <c r="O657" s="9">
        <f ca="1">IF(INDEX(INDIRECT("ALL["&amp;UNTANA7[#Headers]&amp;"]"),rowPointer3)="","",INDEX(INDIRECT("ALL["&amp;UNTANA7[#Headers]&amp;"]"),rowPointer3))</f>
        <v>3456</v>
      </c>
      <c r="P657" s="6" t="str">
        <f ca="1">IF(INDEX(INDIRECT("ALL["&amp;UNTANA7[#Headers]&amp;"]"),rowPointer3)="","",INDEX(INDIRECT("ALL["&amp;UNTANA7[#Headers]&amp;"]"),rowPointer3))</f>
        <v>PCS</v>
      </c>
      <c r="Q657" s="9">
        <f ca="1">IF(INDEX(INDIRECT("ALL["&amp;UNTANA7[#Headers]&amp;"]"),rowPointer3)="","",INDEX(INDIRECT("ALL["&amp;UNTANA7[#Headers]&amp;"]"),rowPointer3))</f>
        <v>2450</v>
      </c>
      <c r="R657" s="9" t="str">
        <f ca="1">IF(INDEX(INDIRECT("ALL["&amp;UNTANA7[#Headers]&amp;"]"),rowPointer3)="","",INDEX(INDIRECT("ALL["&amp;UNTANA7[#Headers]&amp;"]"),rowPointer3))</f>
        <v/>
      </c>
      <c r="S657" s="6" t="str">
        <f ca="1">IF(INDEX(INDIRECT("ALL["&amp;UNTANA7[#Headers]&amp;"]"),rowPointer3)="","",INDEX(INDIRECT("ALL["&amp;UNTANA7[#Headers]&amp;"]"),rowPointer3))</f>
        <v>36 BOX X 24 PCS</v>
      </c>
      <c r="T657" s="4">
        <f ca="1">IF(INDEX(INDIRECT("ALL["&amp;UNTANA7[#Headers]&amp;"]"),rowPointer3)="","",INDEX(INDIRECT("ALL["&amp;UNTANA7[#Headers]&amp;"]"),rowPointer3))</f>
        <v>0.125</v>
      </c>
      <c r="U657" s="4">
        <f ca="1">IF(INDEX(INDIRECT("ALL["&amp;UNTANA7[#Headers]&amp;"]"),rowPointer3)="","",INDEX(INDIRECT("ALL["&amp;UNTANA7[#Headers]&amp;"]"),rowPointer3))</f>
        <v>0.05</v>
      </c>
      <c r="V657" s="9" t="str">
        <f ca="1">IF(INDEX(INDIRECT("ALL["&amp;UNTANA7[#Headers]&amp;"]"),rowPointer3)="","",INDEX(INDIRECT("ALL["&amp;UNTANA7[#Headers]&amp;"]"),rowPointer3))</f>
        <v/>
      </c>
      <c r="W657" s="6" t="str">
        <f ca="1">IF(INDEX(INDIRECT("ALL["&amp;UNTANA7[#Headers]&amp;"]"),rowPointer3)="","",INDEX(INDIRECT("ALL["&amp;UNTANA7[#Headers]&amp;"]"),rowPointer3))</f>
        <v/>
      </c>
    </row>
    <row r="658" spans="1:23" x14ac:dyDescent="0.25">
      <c r="A658" s="7">
        <v>654</v>
      </c>
      <c r="D658" s="6">
        <f t="shared" si="10"/>
        <v>654</v>
      </c>
      <c r="E658" s="6" t="str">
        <f ca="1">INDEX(INDIRECT("ALL["&amp;UNTANA7[#Headers]&amp;"]"),rowPointer3)</f>
        <v/>
      </c>
      <c r="F658" s="2" t="str">
        <f ca="1">INDEX(INDIRECT("ALL["&amp;UNTANA7[#Headers]&amp;"]"),rowPointer3)</f>
        <v/>
      </c>
      <c r="G658" s="6" t="str">
        <f ca="1">IF(INDEX(INDIRECT("ALL["&amp;UNTANA7[#Headers]&amp;"]"),rowPointer3)="","",INDEX(INDIRECT("ALL["&amp;UNTANA7[#Headers]&amp;"]"),rowPointer3))</f>
        <v/>
      </c>
      <c r="H658" s="6" t="str">
        <f ca="1">IF(INDEX(INDIRECT("ALL["&amp;UNTANA7[#Headers]&amp;"]"),rowPointer3)="","",INDEX(INDIRECT("ALL["&amp;UNTANA7[#Headers]&amp;"]"),rowPointer3))</f>
        <v/>
      </c>
      <c r="I658" s="6" t="str">
        <f ca="1">IF(INDEX(INDIRECT("ALL["&amp;UNTANA7[#Headers]&amp;"]"),rowPointer3)="","",INDEX(INDIRECT("ALL["&amp;UNTANA7[#Headers]&amp;"]"),rowPointer3))</f>
        <v/>
      </c>
      <c r="J658" s="6" t="str">
        <f ca="1">IF(INDEX(INDIRECT("ALL["&amp;UNTANA7[#Headers]&amp;"]"),rowPointer3)="","",INDEX(INDIRECT("ALL["&amp;UNTANA7[#Headers]&amp;"]"),rowPointer3))</f>
        <v/>
      </c>
      <c r="K658" s="2" t="str">
        <f ca="1">IF(INDEX(INDIRECT("ALL["&amp;UNTANA7[#Headers]&amp;"]"),rowPointer3)="","",INDEX(INDIRECT("ALL["&amp;UNTANA7[#Headers]&amp;"]"),rowPointer3))</f>
        <v/>
      </c>
      <c r="L658" s="6" t="str">
        <f ca="1">IF(INDEX(INDIRECT("ALL["&amp;UNTANA7[#Headers]&amp;"]"),rowPointer3)="","",INDEX(INDIRECT("ALL["&amp;UNTANA7[#Headers]&amp;"]"),rowPointer3))</f>
        <v/>
      </c>
      <c r="M658" s="6" t="str">
        <f ca="1">IF(INDEX(INDIRECT("ALL["&amp;UNTANA7[#Headers]&amp;"]"),rowPointer3)="","",INDEX(INDIRECT("ALL["&amp;UNTANA7[#Headers]&amp;"]"),rowPointer3))</f>
        <v>TAPE CUTTER TC-106 JK</v>
      </c>
      <c r="N658" s="6">
        <f ca="1">IF(INDEX(INDIRECT("ALL["&amp;UNTANA7[#Headers]&amp;"]"),rowPointer3)="","",INDEX(INDIRECT("ALL["&amp;UNTANA7[#Headers]&amp;"]"),rowPointer3))</f>
        <v>1</v>
      </c>
      <c r="O658" s="9">
        <f ca="1">IF(INDEX(INDIRECT("ALL["&amp;UNTANA7[#Headers]&amp;"]"),rowPointer3)="","",INDEX(INDIRECT("ALL["&amp;UNTANA7[#Headers]&amp;"]"),rowPointer3))</f>
        <v>12</v>
      </c>
      <c r="P658" s="6" t="str">
        <f ca="1">IF(INDEX(INDIRECT("ALL["&amp;UNTANA7[#Headers]&amp;"]"),rowPointer3)="","",INDEX(INDIRECT("ALL["&amp;UNTANA7[#Headers]&amp;"]"),rowPointer3))</f>
        <v>PCS</v>
      </c>
      <c r="Q658" s="9">
        <f ca="1">IF(INDEX(INDIRECT("ALL["&amp;UNTANA7[#Headers]&amp;"]"),rowPointer3)="","",INDEX(INDIRECT("ALL["&amp;UNTANA7[#Headers]&amp;"]"),rowPointer3))</f>
        <v>31000</v>
      </c>
      <c r="R658" s="9" t="str">
        <f ca="1">IF(INDEX(INDIRECT("ALL["&amp;UNTANA7[#Headers]&amp;"]"),rowPointer3)="","",INDEX(INDIRECT("ALL["&amp;UNTANA7[#Headers]&amp;"]"),rowPointer3))</f>
        <v/>
      </c>
      <c r="S658" s="6" t="str">
        <f ca="1">IF(INDEX(INDIRECT("ALL["&amp;UNTANA7[#Headers]&amp;"]"),rowPointer3)="","",INDEX(INDIRECT("ALL["&amp;UNTANA7[#Headers]&amp;"]"),rowPointer3))</f>
        <v>12 PCS</v>
      </c>
      <c r="T658" s="4">
        <f ca="1">IF(INDEX(INDIRECT("ALL["&amp;UNTANA7[#Headers]&amp;"]"),rowPointer3)="","",INDEX(INDIRECT("ALL["&amp;UNTANA7[#Headers]&amp;"]"),rowPointer3))</f>
        <v>0.125</v>
      </c>
      <c r="U658" s="4">
        <f ca="1">IF(INDEX(INDIRECT("ALL["&amp;UNTANA7[#Headers]&amp;"]"),rowPointer3)="","",INDEX(INDIRECT("ALL["&amp;UNTANA7[#Headers]&amp;"]"),rowPointer3))</f>
        <v>0.05</v>
      </c>
      <c r="V658" s="9" t="str">
        <f ca="1">IF(INDEX(INDIRECT("ALL["&amp;UNTANA7[#Headers]&amp;"]"),rowPointer3)="","",INDEX(INDIRECT("ALL["&amp;UNTANA7[#Headers]&amp;"]"),rowPointer3))</f>
        <v/>
      </c>
      <c r="W658" s="6" t="str">
        <f ca="1">IF(INDEX(INDIRECT("ALL["&amp;UNTANA7[#Headers]&amp;"]"),rowPointer3)="","",INDEX(INDIRECT("ALL["&amp;UNTANA7[#Headers]&amp;"]"),rowPointer3))</f>
        <v/>
      </c>
    </row>
    <row r="659" spans="1:23" x14ac:dyDescent="0.25">
      <c r="A659" s="7">
        <v>655</v>
      </c>
      <c r="D659" s="6">
        <f t="shared" si="10"/>
        <v>655</v>
      </c>
      <c r="E659" s="6" t="str">
        <f ca="1">INDEX(INDIRECT("ALL["&amp;UNTANA7[#Headers]&amp;"]"),rowPointer3)</f>
        <v/>
      </c>
      <c r="F659" s="2" t="str">
        <f ca="1">INDEX(INDIRECT("ALL["&amp;UNTANA7[#Headers]&amp;"]"),rowPointer3)</f>
        <v/>
      </c>
      <c r="G659" s="6" t="str">
        <f ca="1">IF(INDEX(INDIRECT("ALL["&amp;UNTANA7[#Headers]&amp;"]"),rowPointer3)="","",INDEX(INDIRECT("ALL["&amp;UNTANA7[#Headers]&amp;"]"),rowPointer3))</f>
        <v/>
      </c>
      <c r="H659" s="6" t="str">
        <f ca="1">IF(INDEX(INDIRECT("ALL["&amp;UNTANA7[#Headers]&amp;"]"),rowPointer3)="","",INDEX(INDIRECT("ALL["&amp;UNTANA7[#Headers]&amp;"]"),rowPointer3))</f>
        <v/>
      </c>
      <c r="I659" s="6" t="str">
        <f ca="1">IF(INDEX(INDIRECT("ALL["&amp;UNTANA7[#Headers]&amp;"]"),rowPointer3)="","",INDEX(INDIRECT("ALL["&amp;UNTANA7[#Headers]&amp;"]"),rowPointer3))</f>
        <v/>
      </c>
      <c r="J659" s="6" t="str">
        <f ca="1">IF(INDEX(INDIRECT("ALL["&amp;UNTANA7[#Headers]&amp;"]"),rowPointer3)="","",INDEX(INDIRECT("ALL["&amp;UNTANA7[#Headers]&amp;"]"),rowPointer3))</f>
        <v/>
      </c>
      <c r="K659" s="2" t="str">
        <f ca="1">IF(INDEX(INDIRECT("ALL["&amp;UNTANA7[#Headers]&amp;"]"),rowPointer3)="","",INDEX(INDIRECT("ALL["&amp;UNTANA7[#Headers]&amp;"]"),rowPointer3))</f>
        <v/>
      </c>
      <c r="L659" s="6" t="str">
        <f ca="1">IF(INDEX(INDIRECT("ALL["&amp;UNTANA7[#Headers]&amp;"]"),rowPointer3)="","",INDEX(INDIRECT("ALL["&amp;UNTANA7[#Headers]&amp;"]"),rowPointer3))</f>
        <v/>
      </c>
      <c r="M659" s="6" t="str">
        <f ca="1">IF(INDEX(INDIRECT("ALL["&amp;UNTANA7[#Headers]&amp;"]"),rowPointer3)="","",INDEX(INDIRECT("ALL["&amp;UNTANA7[#Headers]&amp;"]"),rowPointer3))</f>
        <v>TAPE CUTTER TD-101 JK</v>
      </c>
      <c r="N659" s="6">
        <f ca="1">IF(INDEX(INDIRECT("ALL["&amp;UNTANA7[#Headers]&amp;"]"),rowPointer3)="","",INDEX(INDIRECT("ALL["&amp;UNTANA7[#Headers]&amp;"]"),rowPointer3))</f>
        <v>1</v>
      </c>
      <c r="O659" s="9">
        <f ca="1">IF(INDEX(INDIRECT("ALL["&amp;UNTANA7[#Headers]&amp;"]"),rowPointer3)="","",INDEX(INDIRECT("ALL["&amp;UNTANA7[#Headers]&amp;"]"),rowPointer3))</f>
        <v>24</v>
      </c>
      <c r="P659" s="6" t="str">
        <f ca="1">IF(INDEX(INDIRECT("ALL["&amp;UNTANA7[#Headers]&amp;"]"),rowPointer3)="","",INDEX(INDIRECT("ALL["&amp;UNTANA7[#Headers]&amp;"]"),rowPointer3))</f>
        <v>PCS</v>
      </c>
      <c r="Q659" s="9">
        <f ca="1">IF(INDEX(INDIRECT("ALL["&amp;UNTANA7[#Headers]&amp;"]"),rowPointer3)="","",INDEX(INDIRECT("ALL["&amp;UNTANA7[#Headers]&amp;"]"),rowPointer3))</f>
        <v>24300</v>
      </c>
      <c r="R659" s="9" t="str">
        <f ca="1">IF(INDEX(INDIRECT("ALL["&amp;UNTANA7[#Headers]&amp;"]"),rowPointer3)="","",INDEX(INDIRECT("ALL["&amp;UNTANA7[#Headers]&amp;"]"),rowPointer3))</f>
        <v/>
      </c>
      <c r="S659" s="6" t="str">
        <f ca="1">IF(INDEX(INDIRECT("ALL["&amp;UNTANA7[#Headers]&amp;"]"),rowPointer3)="","",INDEX(INDIRECT("ALL["&amp;UNTANA7[#Headers]&amp;"]"),rowPointer3))</f>
        <v>24 PCS</v>
      </c>
      <c r="T659" s="4">
        <f ca="1">IF(INDEX(INDIRECT("ALL["&amp;UNTANA7[#Headers]&amp;"]"),rowPointer3)="","",INDEX(INDIRECT("ALL["&amp;UNTANA7[#Headers]&amp;"]"),rowPointer3))</f>
        <v>0.125</v>
      </c>
      <c r="U659" s="4">
        <f ca="1">IF(INDEX(INDIRECT("ALL["&amp;UNTANA7[#Headers]&amp;"]"),rowPointer3)="","",INDEX(INDIRECT("ALL["&amp;UNTANA7[#Headers]&amp;"]"),rowPointer3))</f>
        <v>0.05</v>
      </c>
      <c r="V659" s="9" t="str">
        <f ca="1">IF(INDEX(INDIRECT("ALL["&amp;UNTANA7[#Headers]&amp;"]"),rowPointer3)="","",INDEX(INDIRECT("ALL["&amp;UNTANA7[#Headers]&amp;"]"),rowPointer3))</f>
        <v/>
      </c>
      <c r="W659" s="6" t="str">
        <f ca="1">IF(INDEX(INDIRECT("ALL["&amp;UNTANA7[#Headers]&amp;"]"),rowPointer3)="","",INDEX(INDIRECT("ALL["&amp;UNTANA7[#Headers]&amp;"]"),rowPointer3))</f>
        <v/>
      </c>
    </row>
    <row r="660" spans="1:23" x14ac:dyDescent="0.25">
      <c r="A660" s="7">
        <v>656</v>
      </c>
      <c r="D660" s="6">
        <f t="shared" si="10"/>
        <v>656</v>
      </c>
      <c r="E660" s="6" t="str">
        <f ca="1">INDEX(INDIRECT("ALL["&amp;UNTANA7[#Headers]&amp;"]"),rowPointer3)</f>
        <v/>
      </c>
      <c r="F660" s="2" t="str">
        <f ca="1">INDEX(INDIRECT("ALL["&amp;UNTANA7[#Headers]&amp;"]"),rowPointer3)</f>
        <v/>
      </c>
      <c r="G660" s="6" t="str">
        <f ca="1">IF(INDEX(INDIRECT("ALL["&amp;UNTANA7[#Headers]&amp;"]"),rowPointer3)="","",INDEX(INDIRECT("ALL["&amp;UNTANA7[#Headers]&amp;"]"),rowPointer3))</f>
        <v/>
      </c>
      <c r="H660" s="6" t="str">
        <f ca="1">IF(INDEX(INDIRECT("ALL["&amp;UNTANA7[#Headers]&amp;"]"),rowPointer3)="","",INDEX(INDIRECT("ALL["&amp;UNTANA7[#Headers]&amp;"]"),rowPointer3))</f>
        <v/>
      </c>
      <c r="I660" s="6" t="str">
        <f ca="1">IF(INDEX(INDIRECT("ALL["&amp;UNTANA7[#Headers]&amp;"]"),rowPointer3)="","",INDEX(INDIRECT("ALL["&amp;UNTANA7[#Headers]&amp;"]"),rowPointer3))</f>
        <v/>
      </c>
      <c r="J660" s="6" t="str">
        <f ca="1">IF(INDEX(INDIRECT("ALL["&amp;UNTANA7[#Headers]&amp;"]"),rowPointer3)="","",INDEX(INDIRECT("ALL["&amp;UNTANA7[#Headers]&amp;"]"),rowPointer3))</f>
        <v/>
      </c>
      <c r="K660" s="2" t="str">
        <f ca="1">IF(INDEX(INDIRECT("ALL["&amp;UNTANA7[#Headers]&amp;"]"),rowPointer3)="","",INDEX(INDIRECT("ALL["&amp;UNTANA7[#Headers]&amp;"]"),rowPointer3))</f>
        <v/>
      </c>
      <c r="L660" s="6" t="str">
        <f ca="1">IF(INDEX(INDIRECT("ALL["&amp;UNTANA7[#Headers]&amp;"]"),rowPointer3)="","",INDEX(INDIRECT("ALL["&amp;UNTANA7[#Headers]&amp;"]"),rowPointer3))</f>
        <v/>
      </c>
      <c r="M660" s="6" t="str">
        <f ca="1">IF(INDEX(INDIRECT("ALL["&amp;UNTANA7[#Headers]&amp;"]"),rowPointer3)="","",INDEX(INDIRECT("ALL["&amp;UNTANA7[#Headers]&amp;"]"),rowPointer3))</f>
        <v>TAPE CUTTER TD-103 JK</v>
      </c>
      <c r="N660" s="6">
        <f ca="1">IF(INDEX(INDIRECT("ALL["&amp;UNTANA7[#Headers]&amp;"]"),rowPointer3)="","",INDEX(INDIRECT("ALL["&amp;UNTANA7[#Headers]&amp;"]"),rowPointer3))</f>
        <v>2</v>
      </c>
      <c r="O660" s="9">
        <f ca="1">IF(INDEX(INDIRECT("ALL["&amp;UNTANA7[#Headers]&amp;"]"),rowPointer3)="","",INDEX(INDIRECT("ALL["&amp;UNTANA7[#Headers]&amp;"]"),rowPointer3))</f>
        <v>48</v>
      </c>
      <c r="P660" s="6" t="str">
        <f ca="1">IF(INDEX(INDIRECT("ALL["&amp;UNTANA7[#Headers]&amp;"]"),rowPointer3)="","",INDEX(INDIRECT("ALL["&amp;UNTANA7[#Headers]&amp;"]"),rowPointer3))</f>
        <v>PCS</v>
      </c>
      <c r="Q660" s="9">
        <f ca="1">IF(INDEX(INDIRECT("ALL["&amp;UNTANA7[#Headers]&amp;"]"),rowPointer3)="","",INDEX(INDIRECT("ALL["&amp;UNTANA7[#Headers]&amp;"]"),rowPointer3))</f>
        <v>19000</v>
      </c>
      <c r="R660" s="9" t="str">
        <f ca="1">IF(INDEX(INDIRECT("ALL["&amp;UNTANA7[#Headers]&amp;"]"),rowPointer3)="","",INDEX(INDIRECT("ALL["&amp;UNTANA7[#Headers]&amp;"]"),rowPointer3))</f>
        <v/>
      </c>
      <c r="S660" s="6" t="str">
        <f ca="1">IF(INDEX(INDIRECT("ALL["&amp;UNTANA7[#Headers]&amp;"]"),rowPointer3)="","",INDEX(INDIRECT("ALL["&amp;UNTANA7[#Headers]&amp;"]"),rowPointer3))</f>
        <v>24 PCS</v>
      </c>
      <c r="T660" s="4">
        <f ca="1">IF(INDEX(INDIRECT("ALL["&amp;UNTANA7[#Headers]&amp;"]"),rowPointer3)="","",INDEX(INDIRECT("ALL["&amp;UNTANA7[#Headers]&amp;"]"),rowPointer3))</f>
        <v>0.125</v>
      </c>
      <c r="U660" s="4">
        <f ca="1">IF(INDEX(INDIRECT("ALL["&amp;UNTANA7[#Headers]&amp;"]"),rowPointer3)="","",INDEX(INDIRECT("ALL["&amp;UNTANA7[#Headers]&amp;"]"),rowPointer3))</f>
        <v>0.05</v>
      </c>
      <c r="V660" s="9" t="str">
        <f ca="1">IF(INDEX(INDIRECT("ALL["&amp;UNTANA7[#Headers]&amp;"]"),rowPointer3)="","",INDEX(INDIRECT("ALL["&amp;UNTANA7[#Headers]&amp;"]"),rowPointer3))</f>
        <v/>
      </c>
      <c r="W660" s="6" t="str">
        <f ca="1">IF(INDEX(INDIRECT("ALL["&amp;UNTANA7[#Headers]&amp;"]"),rowPointer3)="","",INDEX(INDIRECT("ALL["&amp;UNTANA7[#Headers]&amp;"]"),rowPointer3))</f>
        <v/>
      </c>
    </row>
    <row r="661" spans="1:23" x14ac:dyDescent="0.25">
      <c r="A661" s="7">
        <v>657</v>
      </c>
      <c r="D661" s="6">
        <f t="shared" si="10"/>
        <v>657</v>
      </c>
      <c r="E661" s="6" t="str">
        <f ca="1">INDEX(INDIRECT("ALL["&amp;UNTANA7[#Headers]&amp;"]"),rowPointer3)</f>
        <v/>
      </c>
      <c r="F661" s="2" t="str">
        <f ca="1">INDEX(INDIRECT("ALL["&amp;UNTANA7[#Headers]&amp;"]"),rowPointer3)</f>
        <v/>
      </c>
      <c r="G661" s="6" t="str">
        <f ca="1">IF(INDEX(INDIRECT("ALL["&amp;UNTANA7[#Headers]&amp;"]"),rowPointer3)="","",INDEX(INDIRECT("ALL["&amp;UNTANA7[#Headers]&amp;"]"),rowPointer3))</f>
        <v/>
      </c>
      <c r="H661" s="6" t="str">
        <f ca="1">IF(INDEX(INDIRECT("ALL["&amp;UNTANA7[#Headers]&amp;"]"),rowPointer3)="","",INDEX(INDIRECT("ALL["&amp;UNTANA7[#Headers]&amp;"]"),rowPointer3))</f>
        <v/>
      </c>
      <c r="I661" s="6" t="str">
        <f ca="1">IF(INDEX(INDIRECT("ALL["&amp;UNTANA7[#Headers]&amp;"]"),rowPointer3)="","",INDEX(INDIRECT("ALL["&amp;UNTANA7[#Headers]&amp;"]"),rowPointer3))</f>
        <v/>
      </c>
      <c r="J661" s="6" t="str">
        <f ca="1">IF(INDEX(INDIRECT("ALL["&amp;UNTANA7[#Headers]&amp;"]"),rowPointer3)="","",INDEX(INDIRECT("ALL["&amp;UNTANA7[#Headers]&amp;"]"),rowPointer3))</f>
        <v/>
      </c>
      <c r="K661" s="2" t="str">
        <f ca="1">IF(INDEX(INDIRECT("ALL["&amp;UNTANA7[#Headers]&amp;"]"),rowPointer3)="","",INDEX(INDIRECT("ALL["&amp;UNTANA7[#Headers]&amp;"]"),rowPointer3))</f>
        <v/>
      </c>
      <c r="L661" s="6" t="str">
        <f ca="1">IF(INDEX(INDIRECT("ALL["&amp;UNTANA7[#Headers]&amp;"]"),rowPointer3)="","",INDEX(INDIRECT("ALL["&amp;UNTANA7[#Headers]&amp;"]"),rowPointer3))</f>
        <v/>
      </c>
      <c r="M661" s="6" t="str">
        <f ca="1">IF(INDEX(INDIRECT("ALL["&amp;UNTANA7[#Headers]&amp;"]"),rowPointer3)="","",INDEX(INDIRECT("ALL["&amp;UNTANA7[#Headers]&amp;"]"),rowPointer3))</f>
        <v>PENCIL LEAD PL-10 2.0 2B JK</v>
      </c>
      <c r="N661" s="6">
        <f ca="1">IF(INDEX(INDIRECT("ALL["&amp;UNTANA7[#Headers]&amp;"]"),rowPointer3)="","",INDEX(INDIRECT("ALL["&amp;UNTANA7[#Headers]&amp;"]"),rowPointer3))</f>
        <v>1</v>
      </c>
      <c r="O661" s="9">
        <f ca="1">IF(INDEX(INDIRECT("ALL["&amp;UNTANA7[#Headers]&amp;"]"),rowPointer3)="","",INDEX(INDIRECT("ALL["&amp;UNTANA7[#Headers]&amp;"]"),rowPointer3))</f>
        <v>144</v>
      </c>
      <c r="P661" s="6" t="str">
        <f ca="1">IF(INDEX(INDIRECT("ALL["&amp;UNTANA7[#Headers]&amp;"]"),rowPointer3)="","",INDEX(INDIRECT("ALL["&amp;UNTANA7[#Headers]&amp;"]"),rowPointer3))</f>
        <v>DZ</v>
      </c>
      <c r="Q661" s="9">
        <f ca="1">IF(INDEX(INDIRECT("ALL["&amp;UNTANA7[#Headers]&amp;"]"),rowPointer3)="","",INDEX(INDIRECT("ALL["&amp;UNTANA7[#Headers]&amp;"]"),rowPointer3))</f>
        <v>19800</v>
      </c>
      <c r="R661" s="9" t="str">
        <f ca="1">IF(INDEX(INDIRECT("ALL["&amp;UNTANA7[#Headers]&amp;"]"),rowPointer3)="","",INDEX(INDIRECT("ALL["&amp;UNTANA7[#Headers]&amp;"]"),rowPointer3))</f>
        <v/>
      </c>
      <c r="S661" s="6" t="str">
        <f ca="1">IF(INDEX(INDIRECT("ALL["&amp;UNTANA7[#Headers]&amp;"]"),rowPointer3)="","",INDEX(INDIRECT("ALL["&amp;UNTANA7[#Headers]&amp;"]"),rowPointer3))</f>
        <v>12 BOX X 12 DZ</v>
      </c>
      <c r="T661" s="4">
        <f ca="1">IF(INDEX(INDIRECT("ALL["&amp;UNTANA7[#Headers]&amp;"]"),rowPointer3)="","",INDEX(INDIRECT("ALL["&amp;UNTANA7[#Headers]&amp;"]"),rowPointer3))</f>
        <v>0.125</v>
      </c>
      <c r="U661" s="4">
        <f ca="1">IF(INDEX(INDIRECT("ALL["&amp;UNTANA7[#Headers]&amp;"]"),rowPointer3)="","",INDEX(INDIRECT("ALL["&amp;UNTANA7[#Headers]&amp;"]"),rowPointer3))</f>
        <v>0.05</v>
      </c>
      <c r="V661" s="9" t="str">
        <f ca="1">IF(INDEX(INDIRECT("ALL["&amp;UNTANA7[#Headers]&amp;"]"),rowPointer3)="","",INDEX(INDIRECT("ALL["&amp;UNTANA7[#Headers]&amp;"]"),rowPointer3))</f>
        <v/>
      </c>
      <c r="W661" s="6" t="str">
        <f ca="1">IF(INDEX(INDIRECT("ALL["&amp;UNTANA7[#Headers]&amp;"]"),rowPointer3)="","",INDEX(INDIRECT("ALL["&amp;UNTANA7[#Headers]&amp;"]"),rowPointer3))</f>
        <v/>
      </c>
    </row>
    <row r="662" spans="1:23" x14ac:dyDescent="0.25">
      <c r="A662" s="7">
        <v>658</v>
      </c>
      <c r="D662" s="6">
        <f t="shared" si="10"/>
        <v>658</v>
      </c>
      <c r="E662" s="6" t="str">
        <f ca="1">INDEX(INDIRECT("ALL["&amp;UNTANA7[#Headers]&amp;"]"),rowPointer3)</f>
        <v/>
      </c>
      <c r="F662" s="2" t="str">
        <f ca="1">INDEX(INDIRECT("ALL["&amp;UNTANA7[#Headers]&amp;"]"),rowPointer3)</f>
        <v/>
      </c>
      <c r="G662" s="6" t="str">
        <f ca="1">IF(INDEX(INDIRECT("ALL["&amp;UNTANA7[#Headers]&amp;"]"),rowPointer3)="","",INDEX(INDIRECT("ALL["&amp;UNTANA7[#Headers]&amp;"]"),rowPointer3))</f>
        <v/>
      </c>
      <c r="H662" s="6" t="str">
        <f ca="1">IF(INDEX(INDIRECT("ALL["&amp;UNTANA7[#Headers]&amp;"]"),rowPointer3)="","",INDEX(INDIRECT("ALL["&amp;UNTANA7[#Headers]&amp;"]"),rowPointer3))</f>
        <v/>
      </c>
      <c r="I662" s="6" t="str">
        <f ca="1">IF(INDEX(INDIRECT("ALL["&amp;UNTANA7[#Headers]&amp;"]"),rowPointer3)="","",INDEX(INDIRECT("ALL["&amp;UNTANA7[#Headers]&amp;"]"),rowPointer3))</f>
        <v/>
      </c>
      <c r="J662" s="6" t="str">
        <f ca="1">IF(INDEX(INDIRECT("ALL["&amp;UNTANA7[#Headers]&amp;"]"),rowPointer3)="","",INDEX(INDIRECT("ALL["&amp;UNTANA7[#Headers]&amp;"]"),rowPointer3))</f>
        <v/>
      </c>
      <c r="K662" s="2" t="str">
        <f ca="1">IF(INDEX(INDIRECT("ALL["&amp;UNTANA7[#Headers]&amp;"]"),rowPointer3)="","",INDEX(INDIRECT("ALL["&amp;UNTANA7[#Headers]&amp;"]"),rowPointer3))</f>
        <v/>
      </c>
      <c r="L662" s="6" t="str">
        <f ca="1">IF(INDEX(INDIRECT("ALL["&amp;UNTANA7[#Headers]&amp;"]"),rowPointer3)="","",INDEX(INDIRECT("ALL["&amp;UNTANA7[#Headers]&amp;"]"),rowPointer3))</f>
        <v/>
      </c>
      <c r="M662" s="6" t="str">
        <f ca="1">IF(INDEX(INDIRECT("ALL["&amp;UNTANA7[#Headers]&amp;"]"),rowPointer3)="","",INDEX(INDIRECT("ALL["&amp;UNTANA7[#Headers]&amp;"]"),rowPointer3))</f>
        <v>PENCIL LEAD PL-11 (2.0) JK</v>
      </c>
      <c r="N662" s="6">
        <f ca="1">IF(INDEX(INDIRECT("ALL["&amp;UNTANA7[#Headers]&amp;"]"),rowPointer3)="","",INDEX(INDIRECT("ALL["&amp;UNTANA7[#Headers]&amp;"]"),rowPointer3))</f>
        <v>1</v>
      </c>
      <c r="O662" s="9">
        <f ca="1">IF(INDEX(INDIRECT("ALL["&amp;UNTANA7[#Headers]&amp;"]"),rowPointer3)="","",INDEX(INDIRECT("ALL["&amp;UNTANA7[#Headers]&amp;"]"),rowPointer3))</f>
        <v>72</v>
      </c>
      <c r="P662" s="6" t="str">
        <f ca="1">IF(INDEX(INDIRECT("ALL["&amp;UNTANA7[#Headers]&amp;"]"),rowPointer3)="","",INDEX(INDIRECT("ALL["&amp;UNTANA7[#Headers]&amp;"]"),rowPointer3))</f>
        <v>DZ</v>
      </c>
      <c r="Q662" s="9">
        <f ca="1">IF(INDEX(INDIRECT("ALL["&amp;UNTANA7[#Headers]&amp;"]"),rowPointer3)="","",INDEX(INDIRECT("ALL["&amp;UNTANA7[#Headers]&amp;"]"),rowPointer3))</f>
        <v>37200</v>
      </c>
      <c r="R662" s="9" t="str">
        <f ca="1">IF(INDEX(INDIRECT("ALL["&amp;UNTANA7[#Headers]&amp;"]"),rowPointer3)="","",INDEX(INDIRECT("ALL["&amp;UNTANA7[#Headers]&amp;"]"),rowPointer3))</f>
        <v/>
      </c>
      <c r="S662" s="6" t="str">
        <f ca="1">IF(INDEX(INDIRECT("ALL["&amp;UNTANA7[#Headers]&amp;"]"),rowPointer3)="","",INDEX(INDIRECT("ALL["&amp;UNTANA7[#Headers]&amp;"]"),rowPointer3))</f>
        <v>6 BOX X 12 DZ</v>
      </c>
      <c r="T662" s="4">
        <f ca="1">IF(INDEX(INDIRECT("ALL["&amp;UNTANA7[#Headers]&amp;"]"),rowPointer3)="","",INDEX(INDIRECT("ALL["&amp;UNTANA7[#Headers]&amp;"]"),rowPointer3))</f>
        <v>0.125</v>
      </c>
      <c r="U662" s="4">
        <f ca="1">IF(INDEX(INDIRECT("ALL["&amp;UNTANA7[#Headers]&amp;"]"),rowPointer3)="","",INDEX(INDIRECT("ALL["&amp;UNTANA7[#Headers]&amp;"]"),rowPointer3))</f>
        <v>0.05</v>
      </c>
      <c r="V662" s="9" t="str">
        <f ca="1">IF(INDEX(INDIRECT("ALL["&amp;UNTANA7[#Headers]&amp;"]"),rowPointer3)="","",INDEX(INDIRECT("ALL["&amp;UNTANA7[#Headers]&amp;"]"),rowPointer3))</f>
        <v/>
      </c>
      <c r="W662" s="6" t="str">
        <f ca="1">IF(INDEX(INDIRECT("ALL["&amp;UNTANA7[#Headers]&amp;"]"),rowPointer3)="","",INDEX(INDIRECT("ALL["&amp;UNTANA7[#Headers]&amp;"]"),rowPointer3))</f>
        <v/>
      </c>
    </row>
    <row r="663" spans="1:23" x14ac:dyDescent="0.25">
      <c r="A663" s="7">
        <v>659</v>
      </c>
      <c r="D663" s="6">
        <f t="shared" si="10"/>
        <v>659</v>
      </c>
      <c r="E663" s="6" t="str">
        <f ca="1">INDEX(INDIRECT("ALL["&amp;UNTANA7[#Headers]&amp;"]"),rowPointer3)</f>
        <v/>
      </c>
      <c r="F663" s="2" t="str">
        <f ca="1">INDEX(INDIRECT("ALL["&amp;UNTANA7[#Headers]&amp;"]"),rowPointer3)</f>
        <v/>
      </c>
      <c r="G663" s="6" t="str">
        <f ca="1">IF(INDEX(INDIRECT("ALL["&amp;UNTANA7[#Headers]&amp;"]"),rowPointer3)="","",INDEX(INDIRECT("ALL["&amp;UNTANA7[#Headers]&amp;"]"),rowPointer3))</f>
        <v/>
      </c>
      <c r="H663" s="6" t="str">
        <f ca="1">IF(INDEX(INDIRECT("ALL["&amp;UNTANA7[#Headers]&amp;"]"),rowPointer3)="","",INDEX(INDIRECT("ALL["&amp;UNTANA7[#Headers]&amp;"]"),rowPointer3))</f>
        <v/>
      </c>
      <c r="I663" s="6" t="str">
        <f ca="1">IF(INDEX(INDIRECT("ALL["&amp;UNTANA7[#Headers]&amp;"]"),rowPointer3)="","",INDEX(INDIRECT("ALL["&amp;UNTANA7[#Headers]&amp;"]"),rowPointer3))</f>
        <v/>
      </c>
      <c r="J663" s="6" t="str">
        <f ca="1">IF(INDEX(INDIRECT("ALL["&amp;UNTANA7[#Headers]&amp;"]"),rowPointer3)="","",INDEX(INDIRECT("ALL["&amp;UNTANA7[#Headers]&amp;"]"),rowPointer3))</f>
        <v/>
      </c>
      <c r="K663" s="2" t="str">
        <f ca="1">IF(INDEX(INDIRECT("ALL["&amp;UNTANA7[#Headers]&amp;"]"),rowPointer3)="","",INDEX(INDIRECT("ALL["&amp;UNTANA7[#Headers]&amp;"]"),rowPointer3))</f>
        <v/>
      </c>
      <c r="L663" s="6" t="str">
        <f ca="1">IF(INDEX(INDIRECT("ALL["&amp;UNTANA7[#Headers]&amp;"]"),rowPointer3)="","",INDEX(INDIRECT("ALL["&amp;UNTANA7[#Headers]&amp;"]"),rowPointer3))</f>
        <v/>
      </c>
      <c r="M663" s="6" t="str">
        <f ca="1">IF(INDEX(INDIRECT("ALL["&amp;UNTANA7[#Headers]&amp;"]"),rowPointer3)="","",INDEX(INDIRECT("ALL["&amp;UNTANA7[#Headers]&amp;"]"),rowPointer3))</f>
        <v>PENCIL LEAD  PL-17 (2.0) 2B JK</v>
      </c>
      <c r="N663" s="6">
        <f ca="1">IF(INDEX(INDIRECT("ALL["&amp;UNTANA7[#Headers]&amp;"]"),rowPointer3)="","",INDEX(INDIRECT("ALL["&amp;UNTANA7[#Headers]&amp;"]"),rowPointer3))</f>
        <v>1</v>
      </c>
      <c r="O663" s="9">
        <f ca="1">IF(INDEX(INDIRECT("ALL["&amp;UNTANA7[#Headers]&amp;"]"),rowPointer3)="","",INDEX(INDIRECT("ALL["&amp;UNTANA7[#Headers]&amp;"]"),rowPointer3))</f>
        <v>72</v>
      </c>
      <c r="P663" s="6" t="str">
        <f ca="1">IF(INDEX(INDIRECT("ALL["&amp;UNTANA7[#Headers]&amp;"]"),rowPointer3)="","",INDEX(INDIRECT("ALL["&amp;UNTANA7[#Headers]&amp;"]"),rowPointer3))</f>
        <v>DZ</v>
      </c>
      <c r="Q663" s="9">
        <f ca="1">IF(INDEX(INDIRECT("ALL["&amp;UNTANA7[#Headers]&amp;"]"),rowPointer3)="","",INDEX(INDIRECT("ALL["&amp;UNTANA7[#Headers]&amp;"]"),rowPointer3))</f>
        <v>39600</v>
      </c>
      <c r="R663" s="9" t="str">
        <f ca="1">IF(INDEX(INDIRECT("ALL["&amp;UNTANA7[#Headers]&amp;"]"),rowPointer3)="","",INDEX(INDIRECT("ALL["&amp;UNTANA7[#Headers]&amp;"]"),rowPointer3))</f>
        <v/>
      </c>
      <c r="S663" s="6" t="str">
        <f ca="1">IF(INDEX(INDIRECT("ALL["&amp;UNTANA7[#Headers]&amp;"]"),rowPointer3)="","",INDEX(INDIRECT("ALL["&amp;UNTANA7[#Headers]&amp;"]"),rowPointer3))</f>
        <v>6 BOX X 12 DZ</v>
      </c>
      <c r="T663" s="4">
        <f ca="1">IF(INDEX(INDIRECT("ALL["&amp;UNTANA7[#Headers]&amp;"]"),rowPointer3)="","",INDEX(INDIRECT("ALL["&amp;UNTANA7[#Headers]&amp;"]"),rowPointer3))</f>
        <v>0.125</v>
      </c>
      <c r="U663" s="4">
        <f ca="1">IF(INDEX(INDIRECT("ALL["&amp;UNTANA7[#Headers]&amp;"]"),rowPointer3)="","",INDEX(INDIRECT("ALL["&amp;UNTANA7[#Headers]&amp;"]"),rowPointer3))</f>
        <v>0.05</v>
      </c>
      <c r="V663" s="9" t="str">
        <f ca="1">IF(INDEX(INDIRECT("ALL["&amp;UNTANA7[#Headers]&amp;"]"),rowPointer3)="","",INDEX(INDIRECT("ALL["&amp;UNTANA7[#Headers]&amp;"]"),rowPointer3))</f>
        <v/>
      </c>
      <c r="W663" s="6" t="str">
        <f ca="1">IF(INDEX(INDIRECT("ALL["&amp;UNTANA7[#Headers]&amp;"]"),rowPointer3)="","",INDEX(INDIRECT("ALL["&amp;UNTANA7[#Headers]&amp;"]"),rowPointer3))</f>
        <v/>
      </c>
    </row>
    <row r="664" spans="1:23" x14ac:dyDescent="0.25">
      <c r="A664" s="7">
        <v>660</v>
      </c>
      <c r="D664" s="6">
        <f t="shared" si="10"/>
        <v>660</v>
      </c>
      <c r="E664" s="6" t="str">
        <f ca="1">INDEX(INDIRECT("ALL["&amp;UNTANA7[#Headers]&amp;"]"),rowPointer3)</f>
        <v/>
      </c>
      <c r="F664" s="2" t="str">
        <f ca="1">INDEX(INDIRECT("ALL["&amp;UNTANA7[#Headers]&amp;"]"),rowPointer3)</f>
        <v/>
      </c>
      <c r="G664" s="6" t="str">
        <f ca="1">IF(INDEX(INDIRECT("ALL["&amp;UNTANA7[#Headers]&amp;"]"),rowPointer3)="","",INDEX(INDIRECT("ALL["&amp;UNTANA7[#Headers]&amp;"]"),rowPointer3))</f>
        <v/>
      </c>
      <c r="H664" s="6" t="str">
        <f ca="1">IF(INDEX(INDIRECT("ALL["&amp;UNTANA7[#Headers]&amp;"]"),rowPointer3)="","",INDEX(INDIRECT("ALL["&amp;UNTANA7[#Headers]&amp;"]"),rowPointer3))</f>
        <v/>
      </c>
      <c r="I664" s="6" t="str">
        <f ca="1">IF(INDEX(INDIRECT("ALL["&amp;UNTANA7[#Headers]&amp;"]"),rowPointer3)="","",INDEX(INDIRECT("ALL["&amp;UNTANA7[#Headers]&amp;"]"),rowPointer3))</f>
        <v/>
      </c>
      <c r="J664" s="6" t="str">
        <f ca="1">IF(INDEX(INDIRECT("ALL["&amp;UNTANA7[#Headers]&amp;"]"),rowPointer3)="","",INDEX(INDIRECT("ALL["&amp;UNTANA7[#Headers]&amp;"]"),rowPointer3))</f>
        <v/>
      </c>
      <c r="K664" s="2" t="str">
        <f ca="1">IF(INDEX(INDIRECT("ALL["&amp;UNTANA7[#Headers]&amp;"]"),rowPointer3)="","",INDEX(INDIRECT("ALL["&amp;UNTANA7[#Headers]&amp;"]"),rowPointer3))</f>
        <v/>
      </c>
      <c r="L664" s="6" t="str">
        <f ca="1">IF(INDEX(INDIRECT("ALL["&amp;UNTANA7[#Headers]&amp;"]"),rowPointer3)="","",INDEX(INDIRECT("ALL["&amp;UNTANA7[#Headers]&amp;"]"),rowPointer3))</f>
        <v/>
      </c>
      <c r="M664" s="6" t="str">
        <f ca="1">IF(INDEX(INDIRECT("ALL["&amp;UNTANA7[#Headers]&amp;"]"),rowPointer3)="","",INDEX(INDIRECT("ALL["&amp;UNTANA7[#Headers]&amp;"]"),rowPointer3))</f>
        <v>PENCIL LEAD PL-16 (2.0) JK</v>
      </c>
      <c r="N664" s="6">
        <f ca="1">IF(INDEX(INDIRECT("ALL["&amp;UNTANA7[#Headers]&amp;"]"),rowPointer3)="","",INDEX(INDIRECT("ALL["&amp;UNTANA7[#Headers]&amp;"]"),rowPointer3))</f>
        <v>1</v>
      </c>
      <c r="O664" s="9">
        <f ca="1">IF(INDEX(INDIRECT("ALL["&amp;UNTANA7[#Headers]&amp;"]"),rowPointer3)="","",INDEX(INDIRECT("ALL["&amp;UNTANA7[#Headers]&amp;"]"),rowPointer3))</f>
        <v>12</v>
      </c>
      <c r="P664" s="6" t="str">
        <f ca="1">IF(INDEX(INDIRECT("ALL["&amp;UNTANA7[#Headers]&amp;"]"),rowPointer3)="","",INDEX(INDIRECT("ALL["&amp;UNTANA7[#Headers]&amp;"]"),rowPointer3))</f>
        <v>GRS</v>
      </c>
      <c r="Q664" s="9">
        <f ca="1">IF(INDEX(INDIRECT("ALL["&amp;UNTANA7[#Headers]&amp;"]"),rowPointer3)="","",INDEX(INDIRECT("ALL["&amp;UNTANA7[#Headers]&amp;"]"),rowPointer3))</f>
        <v>198000</v>
      </c>
      <c r="R664" s="9" t="str">
        <f ca="1">IF(INDEX(INDIRECT("ALL["&amp;UNTANA7[#Headers]&amp;"]"),rowPointer3)="","",INDEX(INDIRECT("ALL["&amp;UNTANA7[#Headers]&amp;"]"),rowPointer3))</f>
        <v/>
      </c>
      <c r="S664" s="6" t="str">
        <f ca="1">IF(INDEX(INDIRECT("ALL["&amp;UNTANA7[#Headers]&amp;"]"),rowPointer3)="","",INDEX(INDIRECT("ALL["&amp;UNTANA7[#Headers]&amp;"]"),rowPointer3))</f>
        <v>12 GRS</v>
      </c>
      <c r="T664" s="4">
        <f ca="1">IF(INDEX(INDIRECT("ALL["&amp;UNTANA7[#Headers]&amp;"]"),rowPointer3)="","",INDEX(INDIRECT("ALL["&amp;UNTANA7[#Headers]&amp;"]"),rowPointer3))</f>
        <v>0.125</v>
      </c>
      <c r="U664" s="4">
        <f ca="1">IF(INDEX(INDIRECT("ALL["&amp;UNTANA7[#Headers]&amp;"]"),rowPointer3)="","",INDEX(INDIRECT("ALL["&amp;UNTANA7[#Headers]&amp;"]"),rowPointer3))</f>
        <v>0.05</v>
      </c>
      <c r="V664" s="9" t="str">
        <f ca="1">IF(INDEX(INDIRECT("ALL["&amp;UNTANA7[#Headers]&amp;"]"),rowPointer3)="","",INDEX(INDIRECT("ALL["&amp;UNTANA7[#Headers]&amp;"]"),rowPointer3))</f>
        <v/>
      </c>
      <c r="W664" s="6" t="str">
        <f ca="1">IF(INDEX(INDIRECT("ALL["&amp;UNTANA7[#Headers]&amp;"]"),rowPointer3)="","",INDEX(INDIRECT("ALL["&amp;UNTANA7[#Headers]&amp;"]"),rowPointer3))</f>
        <v/>
      </c>
    </row>
    <row r="665" spans="1:23" x14ac:dyDescent="0.25">
      <c r="A665" s="7">
        <v>661</v>
      </c>
      <c r="D665" s="6">
        <f t="shared" si="10"/>
        <v>661</v>
      </c>
      <c r="E665" s="6" t="str">
        <f ca="1">INDEX(INDIRECT("ALL["&amp;UNTANA7[#Headers]&amp;"]"),rowPointer3)</f>
        <v/>
      </c>
      <c r="F665" s="2" t="str">
        <f ca="1">INDEX(INDIRECT("ALL["&amp;UNTANA7[#Headers]&amp;"]"),rowPointer3)</f>
        <v/>
      </c>
      <c r="G665" s="6" t="str">
        <f ca="1">IF(INDEX(INDIRECT("ALL["&amp;UNTANA7[#Headers]&amp;"]"),rowPointer3)="","",INDEX(INDIRECT("ALL["&amp;UNTANA7[#Headers]&amp;"]"),rowPointer3))</f>
        <v/>
      </c>
      <c r="H665" s="6" t="str">
        <f ca="1">IF(INDEX(INDIRECT("ALL["&amp;UNTANA7[#Headers]&amp;"]"),rowPointer3)="","",INDEX(INDIRECT("ALL["&amp;UNTANA7[#Headers]&amp;"]"),rowPointer3))</f>
        <v/>
      </c>
      <c r="I665" s="6" t="str">
        <f ca="1">IF(INDEX(INDIRECT("ALL["&amp;UNTANA7[#Headers]&amp;"]"),rowPointer3)="","",INDEX(INDIRECT("ALL["&amp;UNTANA7[#Headers]&amp;"]"),rowPointer3))</f>
        <v/>
      </c>
      <c r="J665" s="6" t="str">
        <f ca="1">IF(INDEX(INDIRECT("ALL["&amp;UNTANA7[#Headers]&amp;"]"),rowPointer3)="","",INDEX(INDIRECT("ALL["&amp;UNTANA7[#Headers]&amp;"]"),rowPointer3))</f>
        <v/>
      </c>
      <c r="K665" s="2" t="str">
        <f ca="1">IF(INDEX(INDIRECT("ALL["&amp;UNTANA7[#Headers]&amp;"]"),rowPointer3)="","",INDEX(INDIRECT("ALL["&amp;UNTANA7[#Headers]&amp;"]"),rowPointer3))</f>
        <v/>
      </c>
      <c r="L665" s="6" t="str">
        <f ca="1">IF(INDEX(INDIRECT("ALL["&amp;UNTANA7[#Headers]&amp;"]"),rowPointer3)="","",INDEX(INDIRECT("ALL["&amp;UNTANA7[#Headers]&amp;"]"),rowPointer3))</f>
        <v/>
      </c>
      <c r="M665" s="6" t="str">
        <f ca="1">IF(INDEX(INDIRECT("ALL["&amp;UNTANA7[#Headers]&amp;"]"),rowPointer3)="","",INDEX(INDIRECT("ALL["&amp;UNTANA7[#Headers]&amp;"]"),rowPointer3))</f>
        <v>CASH BOX CB-21A JK</v>
      </c>
      <c r="N665" s="6">
        <f ca="1">IF(INDEX(INDIRECT("ALL["&amp;UNTANA7[#Headers]&amp;"]"),rowPointer3)="","",INDEX(INDIRECT("ALL["&amp;UNTANA7[#Headers]&amp;"]"),rowPointer3))</f>
        <v>1</v>
      </c>
      <c r="O665" s="9">
        <f ca="1">IF(INDEX(INDIRECT("ALL["&amp;UNTANA7[#Headers]&amp;"]"),rowPointer3)="","",INDEX(INDIRECT("ALL["&amp;UNTANA7[#Headers]&amp;"]"),rowPointer3))</f>
        <v>20</v>
      </c>
      <c r="P665" s="6" t="str">
        <f ca="1">IF(INDEX(INDIRECT("ALL["&amp;UNTANA7[#Headers]&amp;"]"),rowPointer3)="","",INDEX(INDIRECT("ALL["&amp;UNTANA7[#Headers]&amp;"]"),rowPointer3))</f>
        <v>PCS</v>
      </c>
      <c r="Q665" s="9">
        <f ca="1">IF(INDEX(INDIRECT("ALL["&amp;UNTANA7[#Headers]&amp;"]"),rowPointer3)="","",INDEX(INDIRECT("ALL["&amp;UNTANA7[#Headers]&amp;"]"),rowPointer3))</f>
        <v>160000</v>
      </c>
      <c r="R665" s="9" t="str">
        <f ca="1">IF(INDEX(INDIRECT("ALL["&amp;UNTANA7[#Headers]&amp;"]"),rowPointer3)="","",INDEX(INDIRECT("ALL["&amp;UNTANA7[#Headers]&amp;"]"),rowPointer3))</f>
        <v/>
      </c>
      <c r="S665" s="6" t="str">
        <f ca="1">IF(INDEX(INDIRECT("ALL["&amp;UNTANA7[#Headers]&amp;"]"),rowPointer3)="","",INDEX(INDIRECT("ALL["&amp;UNTANA7[#Headers]&amp;"]"),rowPointer3))</f>
        <v>20 PCS</v>
      </c>
      <c r="T665" s="4">
        <f ca="1">IF(INDEX(INDIRECT("ALL["&amp;UNTANA7[#Headers]&amp;"]"),rowPointer3)="","",INDEX(INDIRECT("ALL["&amp;UNTANA7[#Headers]&amp;"]"),rowPointer3))</f>
        <v>0.125</v>
      </c>
      <c r="U665" s="4">
        <f ca="1">IF(INDEX(INDIRECT("ALL["&amp;UNTANA7[#Headers]&amp;"]"),rowPointer3)="","",INDEX(INDIRECT("ALL["&amp;UNTANA7[#Headers]&amp;"]"),rowPointer3))</f>
        <v>0.05</v>
      </c>
      <c r="V665" s="9" t="str">
        <f ca="1">IF(INDEX(INDIRECT("ALL["&amp;UNTANA7[#Headers]&amp;"]"),rowPointer3)="","",INDEX(INDIRECT("ALL["&amp;UNTANA7[#Headers]&amp;"]"),rowPointer3))</f>
        <v/>
      </c>
      <c r="W665" s="6" t="str">
        <f ca="1">IF(INDEX(INDIRECT("ALL["&amp;UNTANA7[#Headers]&amp;"]"),rowPointer3)="","",INDEX(INDIRECT("ALL["&amp;UNTANA7[#Headers]&amp;"]"),rowPointer3))</f>
        <v/>
      </c>
    </row>
    <row r="666" spans="1:23" x14ac:dyDescent="0.25">
      <c r="A666" s="7">
        <v>662</v>
      </c>
      <c r="D666" s="6">
        <f t="shared" si="10"/>
        <v>662</v>
      </c>
      <c r="E666" s="6" t="str">
        <f ca="1">INDEX(INDIRECT("ALL["&amp;UNTANA7[#Headers]&amp;"]"),rowPointer3)</f>
        <v/>
      </c>
      <c r="F666" s="2" t="str">
        <f ca="1">INDEX(INDIRECT("ALL["&amp;UNTANA7[#Headers]&amp;"]"),rowPointer3)</f>
        <v/>
      </c>
      <c r="G666" s="6" t="str">
        <f ca="1">IF(INDEX(INDIRECT("ALL["&amp;UNTANA7[#Headers]&amp;"]"),rowPointer3)="","",INDEX(INDIRECT("ALL["&amp;UNTANA7[#Headers]&amp;"]"),rowPointer3))</f>
        <v/>
      </c>
      <c r="H666" s="6" t="str">
        <f ca="1">IF(INDEX(INDIRECT("ALL["&amp;UNTANA7[#Headers]&amp;"]"),rowPointer3)="","",INDEX(INDIRECT("ALL["&amp;UNTANA7[#Headers]&amp;"]"),rowPointer3))</f>
        <v/>
      </c>
      <c r="I666" s="6" t="str">
        <f ca="1">IF(INDEX(INDIRECT("ALL["&amp;UNTANA7[#Headers]&amp;"]"),rowPointer3)="","",INDEX(INDIRECT("ALL["&amp;UNTANA7[#Headers]&amp;"]"),rowPointer3))</f>
        <v/>
      </c>
      <c r="J666" s="6" t="str">
        <f ca="1">IF(INDEX(INDIRECT("ALL["&amp;UNTANA7[#Headers]&amp;"]"),rowPointer3)="","",INDEX(INDIRECT("ALL["&amp;UNTANA7[#Headers]&amp;"]"),rowPointer3))</f>
        <v/>
      </c>
      <c r="K666" s="2" t="str">
        <f ca="1">IF(INDEX(INDIRECT("ALL["&amp;UNTANA7[#Headers]&amp;"]"),rowPointer3)="","",INDEX(INDIRECT("ALL["&amp;UNTANA7[#Headers]&amp;"]"),rowPointer3))</f>
        <v/>
      </c>
      <c r="L666" s="6" t="str">
        <f ca="1">IF(INDEX(INDIRECT("ALL["&amp;UNTANA7[#Headers]&amp;"]"),rowPointer3)="","",INDEX(INDIRECT("ALL["&amp;UNTANA7[#Headers]&amp;"]"),rowPointer3))</f>
        <v/>
      </c>
      <c r="M666" s="6" t="str">
        <f ca="1">IF(INDEX(INDIRECT("ALL["&amp;UNTANA7[#Headers]&amp;"]"),rowPointer3)="","",INDEX(INDIRECT("ALL["&amp;UNTANA7[#Headers]&amp;"]"),rowPointer3))</f>
        <v>CASH BOX CB-26A JK</v>
      </c>
      <c r="N666" s="6">
        <f ca="1">IF(INDEX(INDIRECT("ALL["&amp;UNTANA7[#Headers]&amp;"]"),rowPointer3)="","",INDEX(INDIRECT("ALL["&amp;UNTANA7[#Headers]&amp;"]"),rowPointer3))</f>
        <v>1</v>
      </c>
      <c r="O666" s="9">
        <f ca="1">IF(INDEX(INDIRECT("ALL["&amp;UNTANA7[#Headers]&amp;"]"),rowPointer3)="","",INDEX(INDIRECT("ALL["&amp;UNTANA7[#Headers]&amp;"]"),rowPointer3))</f>
        <v>16</v>
      </c>
      <c r="P666" s="6" t="str">
        <f ca="1">IF(INDEX(INDIRECT("ALL["&amp;UNTANA7[#Headers]&amp;"]"),rowPointer3)="","",INDEX(INDIRECT("ALL["&amp;UNTANA7[#Headers]&amp;"]"),rowPointer3))</f>
        <v>PCS</v>
      </c>
      <c r="Q666" s="9">
        <f ca="1">IF(INDEX(INDIRECT("ALL["&amp;UNTANA7[#Headers]&amp;"]"),rowPointer3)="","",INDEX(INDIRECT("ALL["&amp;UNTANA7[#Headers]&amp;"]"),rowPointer3))</f>
        <v>187000</v>
      </c>
      <c r="R666" s="9" t="str">
        <f ca="1">IF(INDEX(INDIRECT("ALL["&amp;UNTANA7[#Headers]&amp;"]"),rowPointer3)="","",INDEX(INDIRECT("ALL["&amp;UNTANA7[#Headers]&amp;"]"),rowPointer3))</f>
        <v/>
      </c>
      <c r="S666" s="6" t="str">
        <f ca="1">IF(INDEX(INDIRECT("ALL["&amp;UNTANA7[#Headers]&amp;"]"),rowPointer3)="","",INDEX(INDIRECT("ALL["&amp;UNTANA7[#Headers]&amp;"]"),rowPointer3))</f>
        <v>16 PCS</v>
      </c>
      <c r="T666" s="4">
        <f ca="1">IF(INDEX(INDIRECT("ALL["&amp;UNTANA7[#Headers]&amp;"]"),rowPointer3)="","",INDEX(INDIRECT("ALL["&amp;UNTANA7[#Headers]&amp;"]"),rowPointer3))</f>
        <v>0.125</v>
      </c>
      <c r="U666" s="4">
        <f ca="1">IF(INDEX(INDIRECT("ALL["&amp;UNTANA7[#Headers]&amp;"]"),rowPointer3)="","",INDEX(INDIRECT("ALL["&amp;UNTANA7[#Headers]&amp;"]"),rowPointer3))</f>
        <v>0.05</v>
      </c>
      <c r="V666" s="9" t="str">
        <f ca="1">IF(INDEX(INDIRECT("ALL["&amp;UNTANA7[#Headers]&amp;"]"),rowPointer3)="","",INDEX(INDIRECT("ALL["&amp;UNTANA7[#Headers]&amp;"]"),rowPointer3))</f>
        <v/>
      </c>
      <c r="W666" s="6" t="str">
        <f ca="1">IF(INDEX(INDIRECT("ALL["&amp;UNTANA7[#Headers]&amp;"]"),rowPointer3)="","",INDEX(INDIRECT("ALL["&amp;UNTANA7[#Headers]&amp;"]"),rowPointer3))</f>
        <v/>
      </c>
    </row>
    <row r="667" spans="1:23" x14ac:dyDescent="0.25">
      <c r="A667" s="7">
        <v>663</v>
      </c>
      <c r="D667" s="6">
        <f t="shared" si="10"/>
        <v>663</v>
      </c>
      <c r="E667" s="6" t="str">
        <f ca="1">INDEX(INDIRECT("ALL["&amp;UNTANA7[#Headers]&amp;"]"),rowPointer3)</f>
        <v/>
      </c>
      <c r="F667" s="2" t="str">
        <f ca="1">INDEX(INDIRECT("ALL["&amp;UNTANA7[#Headers]&amp;"]"),rowPointer3)</f>
        <v/>
      </c>
      <c r="G667" s="6" t="str">
        <f ca="1">IF(INDEX(INDIRECT("ALL["&amp;UNTANA7[#Headers]&amp;"]"),rowPointer3)="","",INDEX(INDIRECT("ALL["&amp;UNTANA7[#Headers]&amp;"]"),rowPointer3))</f>
        <v/>
      </c>
      <c r="H667" s="6" t="str">
        <f ca="1">IF(INDEX(INDIRECT("ALL["&amp;UNTANA7[#Headers]&amp;"]"),rowPointer3)="","",INDEX(INDIRECT("ALL["&amp;UNTANA7[#Headers]&amp;"]"),rowPointer3))</f>
        <v/>
      </c>
      <c r="I667" s="6" t="str">
        <f ca="1">IF(INDEX(INDIRECT("ALL["&amp;UNTANA7[#Headers]&amp;"]"),rowPointer3)="","",INDEX(INDIRECT("ALL["&amp;UNTANA7[#Headers]&amp;"]"),rowPointer3))</f>
        <v/>
      </c>
      <c r="J667" s="6" t="str">
        <f ca="1">IF(INDEX(INDIRECT("ALL["&amp;UNTANA7[#Headers]&amp;"]"),rowPointer3)="","",INDEX(INDIRECT("ALL["&amp;UNTANA7[#Headers]&amp;"]"),rowPointer3))</f>
        <v/>
      </c>
      <c r="K667" s="2" t="str">
        <f ca="1">IF(INDEX(INDIRECT("ALL["&amp;UNTANA7[#Headers]&amp;"]"),rowPointer3)="","",INDEX(INDIRECT("ALL["&amp;UNTANA7[#Headers]&amp;"]"),rowPointer3))</f>
        <v/>
      </c>
      <c r="L667" s="6" t="str">
        <f ca="1">IF(INDEX(INDIRECT("ALL["&amp;UNTANA7[#Headers]&amp;"]"),rowPointer3)="","",INDEX(INDIRECT("ALL["&amp;UNTANA7[#Headers]&amp;"]"),rowPointer3))</f>
        <v/>
      </c>
      <c r="M667" s="6" t="str">
        <f ca="1">IF(INDEX(INDIRECT("ALL["&amp;UNTANA7[#Headers]&amp;"]"),rowPointer3)="","",INDEX(INDIRECT("ALL["&amp;UNTANA7[#Headers]&amp;"]"),rowPointer3))</f>
        <v/>
      </c>
      <c r="N667" s="6" t="str">
        <f ca="1">IF(INDEX(INDIRECT("ALL["&amp;UNTANA7[#Headers]&amp;"]"),rowPointer3)="","",INDEX(INDIRECT("ALL["&amp;UNTANA7[#Headers]&amp;"]"),rowPointer3))</f>
        <v/>
      </c>
      <c r="O667" s="9" t="str">
        <f ca="1">IF(INDEX(INDIRECT("ALL["&amp;UNTANA7[#Headers]&amp;"]"),rowPointer3)="","",INDEX(INDIRECT("ALL["&amp;UNTANA7[#Headers]&amp;"]"),rowPointer3))</f>
        <v/>
      </c>
      <c r="P667" s="6" t="str">
        <f ca="1">IF(INDEX(INDIRECT("ALL["&amp;UNTANA7[#Headers]&amp;"]"),rowPointer3)="","",INDEX(INDIRECT("ALL["&amp;UNTANA7[#Headers]&amp;"]"),rowPointer3))</f>
        <v/>
      </c>
      <c r="Q667" s="9" t="str">
        <f ca="1">IF(INDEX(INDIRECT("ALL["&amp;UNTANA7[#Headers]&amp;"]"),rowPointer3)="","",INDEX(INDIRECT("ALL["&amp;UNTANA7[#Headers]&amp;"]"),rowPointer3))</f>
        <v/>
      </c>
      <c r="R667" s="9" t="str">
        <f ca="1">IF(INDEX(INDIRECT("ALL["&amp;UNTANA7[#Headers]&amp;"]"),rowPointer3)="","",INDEX(INDIRECT("ALL["&amp;UNTANA7[#Headers]&amp;"]"),rowPointer3))</f>
        <v/>
      </c>
      <c r="S667" s="6" t="str">
        <f ca="1">IF(INDEX(INDIRECT("ALL["&amp;UNTANA7[#Headers]&amp;"]"),rowPointer3)="","",INDEX(INDIRECT("ALL["&amp;UNTANA7[#Headers]&amp;"]"),rowPointer3))</f>
        <v/>
      </c>
      <c r="T667" s="4" t="str">
        <f ca="1">IF(INDEX(INDIRECT("ALL["&amp;UNTANA7[#Headers]&amp;"]"),rowPointer3)="","",INDEX(INDIRECT("ALL["&amp;UNTANA7[#Headers]&amp;"]"),rowPointer3))</f>
        <v/>
      </c>
      <c r="U667" s="4" t="str">
        <f ca="1">IF(INDEX(INDIRECT("ALL["&amp;UNTANA7[#Headers]&amp;"]"),rowPointer3)="","",INDEX(INDIRECT("ALL["&amp;UNTANA7[#Headers]&amp;"]"),rowPointer3))</f>
        <v/>
      </c>
      <c r="V667" s="9" t="str">
        <f ca="1">IF(INDEX(INDIRECT("ALL["&amp;UNTANA7[#Headers]&amp;"]"),rowPointer3)="","",INDEX(INDIRECT("ALL["&amp;UNTANA7[#Headers]&amp;"]"),rowPointer3))</f>
        <v/>
      </c>
      <c r="W667" s="6" t="str">
        <f ca="1">IF(INDEX(INDIRECT("ALL["&amp;UNTANA7[#Headers]&amp;"]"),rowPointer3)="","",INDEX(INDIRECT("ALL["&amp;UNTANA7[#Headers]&amp;"]"),rowPointer3))</f>
        <v/>
      </c>
    </row>
    <row r="668" spans="1:23" x14ac:dyDescent="0.25">
      <c r="A668" s="7">
        <v>664</v>
      </c>
      <c r="D668" s="6">
        <f t="shared" si="10"/>
        <v>664</v>
      </c>
      <c r="E668" s="6">
        <f ca="1">INDEX(INDIRECT("ALL["&amp;UNTANA7[#Headers]&amp;"]"),rowPointer3)</f>
        <v>127</v>
      </c>
      <c r="F668" s="2" t="str">
        <f ca="1">INDEX(INDIRECT("ALL["&amp;UNTANA7[#Headers]&amp;"]"),rowPointer3)</f>
        <v/>
      </c>
      <c r="G668" s="6" t="str">
        <f ca="1">IF(INDEX(INDIRECT("ALL["&amp;UNTANA7[#Headers]&amp;"]"),rowPointer3)="","",INDEX(INDIRECT("ALL["&amp;UNTANA7[#Headers]&amp;"]"),rowPointer3))</f>
        <v>WINS SENTOSA</v>
      </c>
      <c r="H668" s="6" t="str">
        <f ca="1">IF(INDEX(INDIRECT("ALL["&amp;UNTANA7[#Headers]&amp;"]"),rowPointer3)="","",INDEX(INDIRECT("ALL["&amp;UNTANA7[#Headers]&amp;"]"),rowPointer3))</f>
        <v>UNTANA</v>
      </c>
      <c r="I668" s="6" t="str">
        <f ca="1">IF(INDEX(INDIRECT("ALL["&amp;UNTANA7[#Headers]&amp;"]"),rowPointer3)="","",INDEX(INDIRECT("ALL["&amp;UNTANA7[#Headers]&amp;"]"),rowPointer3))</f>
        <v>BI-2037/01-0138/LGS</v>
      </c>
      <c r="J668" s="6" t="str">
        <f ca="1">IF(INDEX(INDIRECT("ALL["&amp;UNTANA7[#Headers]&amp;"]"),rowPointer3)="","",INDEX(INDIRECT("ALL["&amp;UNTANA7[#Headers]&amp;"]"),rowPointer3))</f>
        <v/>
      </c>
      <c r="K668" s="2">
        <f ca="1">IF(INDEX(INDIRECT("ALL["&amp;UNTANA7[#Headers]&amp;"]"),rowPointer3)="","",INDEX(INDIRECT("ALL["&amp;UNTANA7[#Headers]&amp;"]"),rowPointer3))</f>
        <v>44940</v>
      </c>
      <c r="L668" s="6" t="str">
        <f ca="1">IF(INDEX(INDIRECT("ALL["&amp;UNTANA7[#Headers]&amp;"]"),rowPointer3)="","",INDEX(INDIRECT("ALL["&amp;UNTANA7[#Headers]&amp;"]"),rowPointer3))</f>
        <v/>
      </c>
      <c r="M668" s="6" t="str">
        <f ca="1">IF(INDEX(INDIRECT("ALL["&amp;UNTANA7[#Headers]&amp;"]"),rowPointer3)="","",INDEX(INDIRECT("ALL["&amp;UNTANA7[#Headers]&amp;"]"),rowPointer3))</f>
        <v>GLUE STICK 7 X 30</v>
      </c>
      <c r="N668" s="6">
        <f ca="1">IF(INDEX(INDIRECT("ALL["&amp;UNTANA7[#Headers]&amp;"]"),rowPointer3)="","",INDEX(INDIRECT("ALL["&amp;UNTANA7[#Headers]&amp;"]"),rowPointer3))</f>
        <v>50</v>
      </c>
      <c r="O668" s="9" t="str">
        <f ca="1">IF(INDEX(INDIRECT("ALL["&amp;UNTANA7[#Headers]&amp;"]"),rowPointer3)="","",INDEX(INDIRECT("ALL["&amp;UNTANA7[#Headers]&amp;"]"),rowPointer3))</f>
        <v/>
      </c>
      <c r="P668" s="6" t="str">
        <f ca="1">IF(INDEX(INDIRECT("ALL["&amp;UNTANA7[#Headers]&amp;"]"),rowPointer3)="","",INDEX(INDIRECT("ALL["&amp;UNTANA7[#Headers]&amp;"]"),rowPointer3))</f>
        <v/>
      </c>
      <c r="Q668" s="9" t="str">
        <f ca="1">IF(INDEX(INDIRECT("ALL["&amp;UNTANA7[#Headers]&amp;"]"),rowPointer3)="","",INDEX(INDIRECT("ALL["&amp;UNTANA7[#Headers]&amp;"]"),rowPointer3))</f>
        <v/>
      </c>
      <c r="R668" s="9">
        <f ca="1">IF(INDEX(INDIRECT("ALL["&amp;UNTANA7[#Headers]&amp;"]"),rowPointer3)="","",INDEX(INDIRECT("ALL["&amp;UNTANA7[#Headers]&amp;"]"),rowPointer3))</f>
        <v>1250000</v>
      </c>
      <c r="S668" s="6">
        <f ca="1">IF(INDEX(INDIRECT("ALL["&amp;UNTANA7[#Headers]&amp;"]"),rowPointer3)="","",INDEX(INDIRECT("ALL["&amp;UNTANA7[#Headers]&amp;"]"),rowPointer3))</f>
        <v>25</v>
      </c>
      <c r="T668" s="4" t="str">
        <f ca="1">IF(INDEX(INDIRECT("ALL["&amp;UNTANA7[#Headers]&amp;"]"),rowPointer3)="","",INDEX(INDIRECT("ALL["&amp;UNTANA7[#Headers]&amp;"]"),rowPointer3))</f>
        <v/>
      </c>
      <c r="U668" s="4" t="str">
        <f ca="1">IF(INDEX(INDIRECT("ALL["&amp;UNTANA7[#Headers]&amp;"]"),rowPointer3)="","",INDEX(INDIRECT("ALL["&amp;UNTANA7[#Headers]&amp;"]"),rowPointer3))</f>
        <v/>
      </c>
      <c r="V668" s="9" t="str">
        <f ca="1">IF(INDEX(INDIRECT("ALL["&amp;UNTANA7[#Headers]&amp;"]"),rowPointer3)="","",INDEX(INDIRECT("ALL["&amp;UNTANA7[#Headers]&amp;"]"),rowPointer3))</f>
        <v/>
      </c>
      <c r="W668" s="6" t="str">
        <f ca="1">IF(INDEX(INDIRECT("ALL["&amp;UNTANA7[#Headers]&amp;"]"),rowPointer3)="","",INDEX(INDIRECT("ALL["&amp;UNTANA7[#Headers]&amp;"]"),rowPointer3))</f>
        <v/>
      </c>
    </row>
    <row r="669" spans="1:23" x14ac:dyDescent="0.25">
      <c r="A669" s="7">
        <v>665</v>
      </c>
      <c r="D669" s="6">
        <f t="shared" si="10"/>
        <v>665</v>
      </c>
      <c r="E669" s="6" t="str">
        <f ca="1">INDEX(INDIRECT("ALL["&amp;UNTANA7[#Headers]&amp;"]"),rowPointer3)</f>
        <v/>
      </c>
      <c r="F669" s="2" t="str">
        <f ca="1">INDEX(INDIRECT("ALL["&amp;UNTANA7[#Headers]&amp;"]"),rowPointer3)</f>
        <v/>
      </c>
      <c r="G669" s="6" t="str">
        <f ca="1">IF(INDEX(INDIRECT("ALL["&amp;UNTANA7[#Headers]&amp;"]"),rowPointer3)="","",INDEX(INDIRECT("ALL["&amp;UNTANA7[#Headers]&amp;"]"),rowPointer3))</f>
        <v/>
      </c>
      <c r="H669" s="6" t="str">
        <f ca="1">IF(INDEX(INDIRECT("ALL["&amp;UNTANA7[#Headers]&amp;"]"),rowPointer3)="","",INDEX(INDIRECT("ALL["&amp;UNTANA7[#Headers]&amp;"]"),rowPointer3))</f>
        <v/>
      </c>
      <c r="I669" s="6" t="str">
        <f ca="1">IF(INDEX(INDIRECT("ALL["&amp;UNTANA7[#Headers]&amp;"]"),rowPointer3)="","",INDEX(INDIRECT("ALL["&amp;UNTANA7[#Headers]&amp;"]"),rowPointer3))</f>
        <v/>
      </c>
      <c r="J669" s="6" t="str">
        <f ca="1">IF(INDEX(INDIRECT("ALL["&amp;UNTANA7[#Headers]&amp;"]"),rowPointer3)="","",INDEX(INDIRECT("ALL["&amp;UNTANA7[#Headers]&amp;"]"),rowPointer3))</f>
        <v/>
      </c>
      <c r="K669" s="2" t="str">
        <f ca="1">IF(INDEX(INDIRECT("ALL["&amp;UNTANA7[#Headers]&amp;"]"),rowPointer3)="","",INDEX(INDIRECT("ALL["&amp;UNTANA7[#Headers]&amp;"]"),rowPointer3))</f>
        <v/>
      </c>
      <c r="L669" s="6" t="str">
        <f ca="1">IF(INDEX(INDIRECT("ALL["&amp;UNTANA7[#Headers]&amp;"]"),rowPointer3)="","",INDEX(INDIRECT("ALL["&amp;UNTANA7[#Headers]&amp;"]"),rowPointer3))</f>
        <v/>
      </c>
      <c r="M669" s="6" t="str">
        <f ca="1">IF(INDEX(INDIRECT("ALL["&amp;UNTANA7[#Headers]&amp;"]"),rowPointer3)="","",INDEX(INDIRECT("ALL["&amp;UNTANA7[#Headers]&amp;"]"),rowPointer3))</f>
        <v>GLUE STICK 11 X 29</v>
      </c>
      <c r="N669" s="6">
        <f ca="1">IF(INDEX(INDIRECT("ALL["&amp;UNTANA7[#Headers]&amp;"]"),rowPointer3)="","",INDEX(INDIRECT("ALL["&amp;UNTANA7[#Headers]&amp;"]"),rowPointer3))</f>
        <v>10</v>
      </c>
      <c r="O669" s="9" t="str">
        <f ca="1">IF(INDEX(INDIRECT("ALL["&amp;UNTANA7[#Headers]&amp;"]"),rowPointer3)="","",INDEX(INDIRECT("ALL["&amp;UNTANA7[#Headers]&amp;"]"),rowPointer3))</f>
        <v/>
      </c>
      <c r="P669" s="6" t="str">
        <f ca="1">IF(INDEX(INDIRECT("ALL["&amp;UNTANA7[#Headers]&amp;"]"),rowPointer3)="","",INDEX(INDIRECT("ALL["&amp;UNTANA7[#Headers]&amp;"]"),rowPointer3))</f>
        <v/>
      </c>
      <c r="Q669" s="9" t="str">
        <f ca="1">IF(INDEX(INDIRECT("ALL["&amp;UNTANA7[#Headers]&amp;"]"),rowPointer3)="","",INDEX(INDIRECT("ALL["&amp;UNTANA7[#Headers]&amp;"]"),rowPointer3))</f>
        <v/>
      </c>
      <c r="R669" s="9">
        <f ca="1">IF(INDEX(INDIRECT("ALL["&amp;UNTANA7[#Headers]&amp;"]"),rowPointer3)="","",INDEX(INDIRECT("ALL["&amp;UNTANA7[#Headers]&amp;"]"),rowPointer3))</f>
        <v>1250000</v>
      </c>
      <c r="S669" s="6">
        <f ca="1">IF(INDEX(INDIRECT("ALL["&amp;UNTANA7[#Headers]&amp;"]"),rowPointer3)="","",INDEX(INDIRECT("ALL["&amp;UNTANA7[#Headers]&amp;"]"),rowPointer3))</f>
        <v>25</v>
      </c>
      <c r="T669" s="4" t="str">
        <f ca="1">IF(INDEX(INDIRECT("ALL["&amp;UNTANA7[#Headers]&amp;"]"),rowPointer3)="","",INDEX(INDIRECT("ALL["&amp;UNTANA7[#Headers]&amp;"]"),rowPointer3))</f>
        <v/>
      </c>
      <c r="U669" s="4" t="str">
        <f ca="1">IF(INDEX(INDIRECT("ALL["&amp;UNTANA7[#Headers]&amp;"]"),rowPointer3)="","",INDEX(INDIRECT("ALL["&amp;UNTANA7[#Headers]&amp;"]"),rowPointer3))</f>
        <v/>
      </c>
      <c r="V669" s="9" t="str">
        <f ca="1">IF(INDEX(INDIRECT("ALL["&amp;UNTANA7[#Headers]&amp;"]"),rowPointer3)="","",INDEX(INDIRECT("ALL["&amp;UNTANA7[#Headers]&amp;"]"),rowPointer3))</f>
        <v/>
      </c>
      <c r="W669" s="6" t="str">
        <f ca="1">IF(INDEX(INDIRECT("ALL["&amp;UNTANA7[#Headers]&amp;"]"),rowPointer3)="","",INDEX(INDIRECT("ALL["&amp;UNTANA7[#Headers]&amp;"]"),rowPointer3))</f>
        <v/>
      </c>
    </row>
    <row r="670" spans="1:23" x14ac:dyDescent="0.25">
      <c r="A670" s="7">
        <v>666</v>
      </c>
      <c r="D670" s="6">
        <f t="shared" si="10"/>
        <v>666</v>
      </c>
      <c r="E670" s="6" t="str">
        <f ca="1">INDEX(INDIRECT("ALL["&amp;UNTANA7[#Headers]&amp;"]"),rowPointer3)</f>
        <v/>
      </c>
      <c r="F670" s="2" t="str">
        <f ca="1">INDEX(INDIRECT("ALL["&amp;UNTANA7[#Headers]&amp;"]"),rowPointer3)</f>
        <v/>
      </c>
      <c r="G670" s="6" t="str">
        <f ca="1">IF(INDEX(INDIRECT("ALL["&amp;UNTANA7[#Headers]&amp;"]"),rowPointer3)="","",INDEX(INDIRECT("ALL["&amp;UNTANA7[#Headers]&amp;"]"),rowPointer3))</f>
        <v/>
      </c>
      <c r="H670" s="6" t="str">
        <f ca="1">IF(INDEX(INDIRECT("ALL["&amp;UNTANA7[#Headers]&amp;"]"),rowPointer3)="","",INDEX(INDIRECT("ALL["&amp;UNTANA7[#Headers]&amp;"]"),rowPointer3))</f>
        <v/>
      </c>
      <c r="I670" s="6" t="str">
        <f ca="1">IF(INDEX(INDIRECT("ALL["&amp;UNTANA7[#Headers]&amp;"]"),rowPointer3)="","",INDEX(INDIRECT("ALL["&amp;UNTANA7[#Headers]&amp;"]"),rowPointer3))</f>
        <v/>
      </c>
      <c r="J670" s="6" t="str">
        <f ca="1">IF(INDEX(INDIRECT("ALL["&amp;UNTANA7[#Headers]&amp;"]"),rowPointer3)="","",INDEX(INDIRECT("ALL["&amp;UNTANA7[#Headers]&amp;"]"),rowPointer3))</f>
        <v/>
      </c>
      <c r="K670" s="2" t="str">
        <f ca="1">IF(INDEX(INDIRECT("ALL["&amp;UNTANA7[#Headers]&amp;"]"),rowPointer3)="","",INDEX(INDIRECT("ALL["&amp;UNTANA7[#Headers]&amp;"]"),rowPointer3))</f>
        <v/>
      </c>
      <c r="L670" s="6" t="str">
        <f ca="1">IF(INDEX(INDIRECT("ALL["&amp;UNTANA7[#Headers]&amp;"]"),rowPointer3)="","",INDEX(INDIRECT("ALL["&amp;UNTANA7[#Headers]&amp;"]"),rowPointer3))</f>
        <v/>
      </c>
      <c r="M670" s="6" t="str">
        <f ca="1">IF(INDEX(INDIRECT("ALL["&amp;UNTANA7[#Headers]&amp;"]"),rowPointer3)="","",INDEX(INDIRECT("ALL["&amp;UNTANA7[#Headers]&amp;"]"),rowPointer3))</f>
        <v>CRAYON 1012-12 WRN MIX WOMY</v>
      </c>
      <c r="N670" s="6">
        <f ca="1">IF(INDEX(INDIRECT("ALL["&amp;UNTANA7[#Headers]&amp;"]"),rowPointer3)="","",INDEX(INDIRECT("ALL["&amp;UNTANA7[#Headers]&amp;"]"),rowPointer3))</f>
        <v>9</v>
      </c>
      <c r="O670" s="9" t="str">
        <f ca="1">IF(INDEX(INDIRECT("ALL["&amp;UNTANA7[#Headers]&amp;"]"),rowPointer3)="","",INDEX(INDIRECT("ALL["&amp;UNTANA7[#Headers]&amp;"]"),rowPointer3))</f>
        <v/>
      </c>
      <c r="P670" s="6" t="str">
        <f ca="1">IF(INDEX(INDIRECT("ALL["&amp;UNTANA7[#Headers]&amp;"]"),rowPointer3)="","",INDEX(INDIRECT("ALL["&amp;UNTANA7[#Headers]&amp;"]"),rowPointer3))</f>
        <v/>
      </c>
      <c r="Q670" s="9" t="str">
        <f ca="1">IF(INDEX(INDIRECT("ALL["&amp;UNTANA7[#Headers]&amp;"]"),rowPointer3)="","",INDEX(INDIRECT("ALL["&amp;UNTANA7[#Headers]&amp;"]"),rowPointer3))</f>
        <v/>
      </c>
      <c r="R670" s="9">
        <f ca="1">IF(INDEX(INDIRECT("ALL["&amp;UNTANA7[#Headers]&amp;"]"),rowPointer3)="","",INDEX(INDIRECT("ALL["&amp;UNTANA7[#Headers]&amp;"]"),rowPointer3))</f>
        <v>2448000</v>
      </c>
      <c r="S670" s="6">
        <f ca="1">IF(INDEX(INDIRECT("ALL["&amp;UNTANA7[#Headers]&amp;"]"),rowPointer3)="","",INDEX(INDIRECT("ALL["&amp;UNTANA7[#Headers]&amp;"]"),rowPointer3))</f>
        <v>192</v>
      </c>
      <c r="T670" s="4" t="str">
        <f ca="1">IF(INDEX(INDIRECT("ALL["&amp;UNTANA7[#Headers]&amp;"]"),rowPointer3)="","",INDEX(INDIRECT("ALL["&amp;UNTANA7[#Headers]&amp;"]"),rowPointer3))</f>
        <v/>
      </c>
      <c r="U670" s="4" t="str">
        <f ca="1">IF(INDEX(INDIRECT("ALL["&amp;UNTANA7[#Headers]&amp;"]"),rowPointer3)="","",INDEX(INDIRECT("ALL["&amp;UNTANA7[#Headers]&amp;"]"),rowPointer3))</f>
        <v/>
      </c>
      <c r="V670" s="9" t="str">
        <f ca="1">IF(INDEX(INDIRECT("ALL["&amp;UNTANA7[#Headers]&amp;"]"),rowPointer3)="","",INDEX(INDIRECT("ALL["&amp;UNTANA7[#Headers]&amp;"]"),rowPointer3))</f>
        <v/>
      </c>
      <c r="W670" s="6" t="str">
        <f ca="1">IF(INDEX(INDIRECT("ALL["&amp;UNTANA7[#Headers]&amp;"]"),rowPointer3)="","",INDEX(INDIRECT("ALL["&amp;UNTANA7[#Headers]&amp;"]"),rowPointer3))</f>
        <v/>
      </c>
    </row>
    <row r="671" spans="1:23" x14ac:dyDescent="0.25">
      <c r="A671" s="7">
        <v>667</v>
      </c>
      <c r="D671" s="6">
        <f t="shared" si="10"/>
        <v>667</v>
      </c>
      <c r="E671" s="6" t="str">
        <f ca="1">INDEX(INDIRECT("ALL["&amp;UNTANA7[#Headers]&amp;"]"),rowPointer3)</f>
        <v/>
      </c>
      <c r="F671" s="2" t="str">
        <f ca="1">INDEX(INDIRECT("ALL["&amp;UNTANA7[#Headers]&amp;"]"),rowPointer3)</f>
        <v/>
      </c>
      <c r="G671" s="6" t="str">
        <f ca="1">IF(INDEX(INDIRECT("ALL["&amp;UNTANA7[#Headers]&amp;"]"),rowPointer3)="","",INDEX(INDIRECT("ALL["&amp;UNTANA7[#Headers]&amp;"]"),rowPointer3))</f>
        <v/>
      </c>
      <c r="H671" s="6" t="str">
        <f ca="1">IF(INDEX(INDIRECT("ALL["&amp;UNTANA7[#Headers]&amp;"]"),rowPointer3)="","",INDEX(INDIRECT("ALL["&amp;UNTANA7[#Headers]&amp;"]"),rowPointer3))</f>
        <v/>
      </c>
      <c r="I671" s="6" t="str">
        <f ca="1">IF(INDEX(INDIRECT("ALL["&amp;UNTANA7[#Headers]&amp;"]"),rowPointer3)="","",INDEX(INDIRECT("ALL["&amp;UNTANA7[#Headers]&amp;"]"),rowPointer3))</f>
        <v/>
      </c>
      <c r="J671" s="6" t="str">
        <f ca="1">IF(INDEX(INDIRECT("ALL["&amp;UNTANA7[#Headers]&amp;"]"),rowPointer3)="","",INDEX(INDIRECT("ALL["&amp;UNTANA7[#Headers]&amp;"]"),rowPointer3))</f>
        <v/>
      </c>
      <c r="K671" s="2" t="str">
        <f ca="1">IF(INDEX(INDIRECT("ALL["&amp;UNTANA7[#Headers]&amp;"]"),rowPointer3)="","",INDEX(INDIRECT("ALL["&amp;UNTANA7[#Headers]&amp;"]"),rowPointer3))</f>
        <v/>
      </c>
      <c r="L671" s="6" t="str">
        <f ca="1">IF(INDEX(INDIRECT("ALL["&amp;UNTANA7[#Headers]&amp;"]"),rowPointer3)="","",INDEX(INDIRECT("ALL["&amp;UNTANA7[#Headers]&amp;"]"),rowPointer3))</f>
        <v/>
      </c>
      <c r="M671" s="6" t="str">
        <f ca="1">IF(INDEX(INDIRECT("ALL["&amp;UNTANA7[#Headers]&amp;"]"),rowPointer3)="","",INDEX(INDIRECT("ALL["&amp;UNTANA7[#Headers]&amp;"]"),rowPointer3))</f>
        <v>OPP 18 X 36</v>
      </c>
      <c r="N671" s="6">
        <f ca="1">IF(INDEX(INDIRECT("ALL["&amp;UNTANA7[#Headers]&amp;"]"),rowPointer3)="","",INDEX(INDIRECT("ALL["&amp;UNTANA7[#Headers]&amp;"]"),rowPointer3))</f>
        <v>5</v>
      </c>
      <c r="O671" s="9" t="str">
        <f ca="1">IF(INDEX(INDIRECT("ALL["&amp;UNTANA7[#Headers]&amp;"]"),rowPointer3)="","",INDEX(INDIRECT("ALL["&amp;UNTANA7[#Headers]&amp;"]"),rowPointer3))</f>
        <v/>
      </c>
      <c r="P671" s="6" t="str">
        <f ca="1">IF(INDEX(INDIRECT("ALL["&amp;UNTANA7[#Headers]&amp;"]"),rowPointer3)="","",INDEX(INDIRECT("ALL["&amp;UNTANA7[#Headers]&amp;"]"),rowPointer3))</f>
        <v/>
      </c>
      <c r="Q671" s="9" t="str">
        <f ca="1">IF(INDEX(INDIRECT("ALL["&amp;UNTANA7[#Headers]&amp;"]"),rowPointer3)="","",INDEX(INDIRECT("ALL["&amp;UNTANA7[#Headers]&amp;"]"),rowPointer3))</f>
        <v/>
      </c>
      <c r="R671" s="9">
        <f ca="1">IF(INDEX(INDIRECT("ALL["&amp;UNTANA7[#Headers]&amp;"]"),rowPointer3)="","",INDEX(INDIRECT("ALL["&amp;UNTANA7[#Headers]&amp;"]"),rowPointer3))</f>
        <v>2100000</v>
      </c>
      <c r="S671" s="6">
        <f ca="1">IF(INDEX(INDIRECT("ALL["&amp;UNTANA7[#Headers]&amp;"]"),rowPointer3)="","",INDEX(INDIRECT("ALL["&amp;UNTANA7[#Headers]&amp;"]"),rowPointer3))</f>
        <v>700</v>
      </c>
      <c r="T671" s="4" t="str">
        <f ca="1">IF(INDEX(INDIRECT("ALL["&amp;UNTANA7[#Headers]&amp;"]"),rowPointer3)="","",INDEX(INDIRECT("ALL["&amp;UNTANA7[#Headers]&amp;"]"),rowPointer3))</f>
        <v/>
      </c>
      <c r="U671" s="4" t="str">
        <f ca="1">IF(INDEX(INDIRECT("ALL["&amp;UNTANA7[#Headers]&amp;"]"),rowPointer3)="","",INDEX(INDIRECT("ALL["&amp;UNTANA7[#Headers]&amp;"]"),rowPointer3))</f>
        <v/>
      </c>
      <c r="V671" s="9" t="str">
        <f ca="1">IF(INDEX(INDIRECT("ALL["&amp;UNTANA7[#Headers]&amp;"]"),rowPointer3)="","",INDEX(INDIRECT("ALL["&amp;UNTANA7[#Headers]&amp;"]"),rowPointer3))</f>
        <v/>
      </c>
      <c r="W671" s="6" t="str">
        <f ca="1">IF(INDEX(INDIRECT("ALL["&amp;UNTANA7[#Headers]&amp;"]"),rowPointer3)="","",INDEX(INDIRECT("ALL["&amp;UNTANA7[#Headers]&amp;"]"),rowPointer3))</f>
        <v/>
      </c>
    </row>
    <row r="672" spans="1:23" x14ac:dyDescent="0.25">
      <c r="A672" s="7">
        <v>668</v>
      </c>
      <c r="D672" s="6">
        <f t="shared" si="10"/>
        <v>668</v>
      </c>
      <c r="E672" s="6" t="str">
        <f ca="1">INDEX(INDIRECT("ALL["&amp;UNTANA7[#Headers]&amp;"]"),rowPointer3)</f>
        <v/>
      </c>
      <c r="F672" s="2" t="str">
        <f ca="1">INDEX(INDIRECT("ALL["&amp;UNTANA7[#Headers]&amp;"]"),rowPointer3)</f>
        <v/>
      </c>
      <c r="G672" s="6" t="str">
        <f ca="1">IF(INDEX(INDIRECT("ALL["&amp;UNTANA7[#Headers]&amp;"]"),rowPointer3)="","",INDEX(INDIRECT("ALL["&amp;UNTANA7[#Headers]&amp;"]"),rowPointer3))</f>
        <v/>
      </c>
      <c r="H672" s="6" t="str">
        <f ca="1">IF(INDEX(INDIRECT("ALL["&amp;UNTANA7[#Headers]&amp;"]"),rowPointer3)="","",INDEX(INDIRECT("ALL["&amp;UNTANA7[#Headers]&amp;"]"),rowPointer3))</f>
        <v/>
      </c>
      <c r="I672" s="6" t="str">
        <f ca="1">IF(INDEX(INDIRECT("ALL["&amp;UNTANA7[#Headers]&amp;"]"),rowPointer3)="","",INDEX(INDIRECT("ALL["&amp;UNTANA7[#Headers]&amp;"]"),rowPointer3))</f>
        <v/>
      </c>
      <c r="J672" s="6" t="str">
        <f ca="1">IF(INDEX(INDIRECT("ALL["&amp;UNTANA7[#Headers]&amp;"]"),rowPointer3)="","",INDEX(INDIRECT("ALL["&amp;UNTANA7[#Headers]&amp;"]"),rowPointer3))</f>
        <v/>
      </c>
      <c r="K672" s="2" t="str">
        <f ca="1">IF(INDEX(INDIRECT("ALL["&amp;UNTANA7[#Headers]&amp;"]"),rowPointer3)="","",INDEX(INDIRECT("ALL["&amp;UNTANA7[#Headers]&amp;"]"),rowPointer3))</f>
        <v/>
      </c>
      <c r="L672" s="6" t="str">
        <f ca="1">IF(INDEX(INDIRECT("ALL["&amp;UNTANA7[#Headers]&amp;"]"),rowPointer3)="","",INDEX(INDIRECT("ALL["&amp;UNTANA7[#Headers]&amp;"]"),rowPointer3))</f>
        <v/>
      </c>
      <c r="M672" s="6" t="str">
        <f ca="1">IF(INDEX(INDIRECT("ALL["&amp;UNTANA7[#Headers]&amp;"]"),rowPointer3)="","",INDEX(INDIRECT("ALL["&amp;UNTANA7[#Headers]&amp;"]"),rowPointer3))</f>
        <v>TAS KARUNG 70 X 70</v>
      </c>
      <c r="N672" s="6">
        <f ca="1">IF(INDEX(INDIRECT("ALL["&amp;UNTANA7[#Headers]&amp;"]"),rowPointer3)="","",INDEX(INDIRECT("ALL["&amp;UNTANA7[#Headers]&amp;"]"),rowPointer3))</f>
        <v>5</v>
      </c>
      <c r="O672" s="9" t="str">
        <f ca="1">IF(INDEX(INDIRECT("ALL["&amp;UNTANA7[#Headers]&amp;"]"),rowPointer3)="","",INDEX(INDIRECT("ALL["&amp;UNTANA7[#Headers]&amp;"]"),rowPointer3))</f>
        <v/>
      </c>
      <c r="P672" s="6" t="str">
        <f ca="1">IF(INDEX(INDIRECT("ALL["&amp;UNTANA7[#Headers]&amp;"]"),rowPointer3)="","",INDEX(INDIRECT("ALL["&amp;UNTANA7[#Headers]&amp;"]"),rowPointer3))</f>
        <v/>
      </c>
      <c r="Q672" s="9" t="str">
        <f ca="1">IF(INDEX(INDIRECT("ALL["&amp;UNTANA7[#Headers]&amp;"]"),rowPointer3)="","",INDEX(INDIRECT("ALL["&amp;UNTANA7[#Headers]&amp;"]"),rowPointer3))</f>
        <v/>
      </c>
      <c r="R672" s="9">
        <f ca="1">IF(INDEX(INDIRECT("ALL["&amp;UNTANA7[#Headers]&amp;"]"),rowPointer3)="","",INDEX(INDIRECT("ALL["&amp;UNTANA7[#Headers]&amp;"]"),rowPointer3))</f>
        <v>2250000</v>
      </c>
      <c r="S672" s="6">
        <f ca="1">IF(INDEX(INDIRECT("ALL["&amp;UNTANA7[#Headers]&amp;"]"),rowPointer3)="","",INDEX(INDIRECT("ALL["&amp;UNTANA7[#Headers]&amp;"]"),rowPointer3))</f>
        <v>20</v>
      </c>
      <c r="T672" s="4" t="str">
        <f ca="1">IF(INDEX(INDIRECT("ALL["&amp;UNTANA7[#Headers]&amp;"]"),rowPointer3)="","",INDEX(INDIRECT("ALL["&amp;UNTANA7[#Headers]&amp;"]"),rowPointer3))</f>
        <v/>
      </c>
      <c r="U672" s="4" t="str">
        <f ca="1">IF(INDEX(INDIRECT("ALL["&amp;UNTANA7[#Headers]&amp;"]"),rowPointer3)="","",INDEX(INDIRECT("ALL["&amp;UNTANA7[#Headers]&amp;"]"),rowPointer3))</f>
        <v/>
      </c>
      <c r="V672" s="9" t="str">
        <f ca="1">IF(INDEX(INDIRECT("ALL["&amp;UNTANA7[#Headers]&amp;"]"),rowPointer3)="","",INDEX(INDIRECT("ALL["&amp;UNTANA7[#Headers]&amp;"]"),rowPointer3))</f>
        <v/>
      </c>
      <c r="W672" s="6" t="str">
        <f ca="1">IF(INDEX(INDIRECT("ALL["&amp;UNTANA7[#Headers]&amp;"]"),rowPointer3)="","",INDEX(INDIRECT("ALL["&amp;UNTANA7[#Headers]&amp;"]"),rowPointer3))</f>
        <v/>
      </c>
    </row>
    <row r="673" spans="1:23" x14ac:dyDescent="0.25">
      <c r="A673" s="7">
        <v>669</v>
      </c>
      <c r="D673" s="6">
        <f t="shared" si="10"/>
        <v>669</v>
      </c>
      <c r="E673" s="6" t="str">
        <f ca="1">INDEX(INDIRECT("ALL["&amp;UNTANA7[#Headers]&amp;"]"),rowPointer3)</f>
        <v/>
      </c>
      <c r="F673" s="2" t="str">
        <f ca="1">INDEX(INDIRECT("ALL["&amp;UNTANA7[#Headers]&amp;"]"),rowPointer3)</f>
        <v/>
      </c>
      <c r="G673" s="6" t="str">
        <f ca="1">IF(INDEX(INDIRECT("ALL["&amp;UNTANA7[#Headers]&amp;"]"),rowPointer3)="","",INDEX(INDIRECT("ALL["&amp;UNTANA7[#Headers]&amp;"]"),rowPointer3))</f>
        <v/>
      </c>
      <c r="H673" s="6" t="str">
        <f ca="1">IF(INDEX(INDIRECT("ALL["&amp;UNTANA7[#Headers]&amp;"]"),rowPointer3)="","",INDEX(INDIRECT("ALL["&amp;UNTANA7[#Headers]&amp;"]"),rowPointer3))</f>
        <v/>
      </c>
      <c r="I673" s="6" t="str">
        <f ca="1">IF(INDEX(INDIRECT("ALL["&amp;UNTANA7[#Headers]&amp;"]"),rowPointer3)="","",INDEX(INDIRECT("ALL["&amp;UNTANA7[#Headers]&amp;"]"),rowPointer3))</f>
        <v/>
      </c>
      <c r="J673" s="6" t="str">
        <f ca="1">IF(INDEX(INDIRECT("ALL["&amp;UNTANA7[#Headers]&amp;"]"),rowPointer3)="","",INDEX(INDIRECT("ALL["&amp;UNTANA7[#Headers]&amp;"]"),rowPointer3))</f>
        <v/>
      </c>
      <c r="K673" s="2" t="str">
        <f ca="1">IF(INDEX(INDIRECT("ALL["&amp;UNTANA7[#Headers]&amp;"]"),rowPointer3)="","",INDEX(INDIRECT("ALL["&amp;UNTANA7[#Headers]&amp;"]"),rowPointer3))</f>
        <v/>
      </c>
      <c r="L673" s="6" t="str">
        <f ca="1">IF(INDEX(INDIRECT("ALL["&amp;UNTANA7[#Headers]&amp;"]"),rowPointer3)="","",INDEX(INDIRECT("ALL["&amp;UNTANA7[#Headers]&amp;"]"),rowPointer3))</f>
        <v/>
      </c>
      <c r="M673" s="6" t="str">
        <f ca="1">IF(INDEX(INDIRECT("ALL["&amp;UNTANA7[#Headers]&amp;"]"),rowPointer3)="","",INDEX(INDIRECT("ALL["&amp;UNTANA7[#Headers]&amp;"]"),rowPointer3))</f>
        <v>TAS KARUNG 55 X 65 X 25</v>
      </c>
      <c r="N673" s="6">
        <f ca="1">IF(INDEX(INDIRECT("ALL["&amp;UNTANA7[#Headers]&amp;"]"),rowPointer3)="","",INDEX(INDIRECT("ALL["&amp;UNTANA7[#Headers]&amp;"]"),rowPointer3))</f>
        <v>6</v>
      </c>
      <c r="O673" s="9" t="str">
        <f ca="1">IF(INDEX(INDIRECT("ALL["&amp;UNTANA7[#Headers]&amp;"]"),rowPointer3)="","",INDEX(INDIRECT("ALL["&amp;UNTANA7[#Headers]&amp;"]"),rowPointer3))</f>
        <v/>
      </c>
      <c r="P673" s="6" t="str">
        <f ca="1">IF(INDEX(INDIRECT("ALL["&amp;UNTANA7[#Headers]&amp;"]"),rowPointer3)="","",INDEX(INDIRECT("ALL["&amp;UNTANA7[#Headers]&amp;"]"),rowPointer3))</f>
        <v/>
      </c>
      <c r="Q673" s="9" t="str">
        <f ca="1">IF(INDEX(INDIRECT("ALL["&amp;UNTANA7[#Headers]&amp;"]"),rowPointer3)="","",INDEX(INDIRECT("ALL["&amp;UNTANA7[#Headers]&amp;"]"),rowPointer3))</f>
        <v/>
      </c>
      <c r="R673" s="9">
        <f ca="1">IF(INDEX(INDIRECT("ALL["&amp;UNTANA7[#Headers]&amp;"]"),rowPointer3)="","",INDEX(INDIRECT("ALL["&amp;UNTANA7[#Headers]&amp;"]"),rowPointer3))</f>
        <v>2050000</v>
      </c>
      <c r="S673" s="6">
        <f ca="1">IF(INDEX(INDIRECT("ALL["&amp;UNTANA7[#Headers]&amp;"]"),rowPointer3)="","",INDEX(INDIRECT("ALL["&amp;UNTANA7[#Headers]&amp;"]"),rowPointer3))</f>
        <v>120</v>
      </c>
      <c r="T673" s="4" t="str">
        <f ca="1">IF(INDEX(INDIRECT("ALL["&amp;UNTANA7[#Headers]&amp;"]"),rowPointer3)="","",INDEX(INDIRECT("ALL["&amp;UNTANA7[#Headers]&amp;"]"),rowPointer3))</f>
        <v/>
      </c>
      <c r="U673" s="4" t="str">
        <f ca="1">IF(INDEX(INDIRECT("ALL["&amp;UNTANA7[#Headers]&amp;"]"),rowPointer3)="","",INDEX(INDIRECT("ALL["&amp;UNTANA7[#Headers]&amp;"]"),rowPointer3))</f>
        <v/>
      </c>
      <c r="V673" s="9" t="str">
        <f ca="1">IF(INDEX(INDIRECT("ALL["&amp;UNTANA7[#Headers]&amp;"]"),rowPointer3)="","",INDEX(INDIRECT("ALL["&amp;UNTANA7[#Headers]&amp;"]"),rowPointer3))</f>
        <v/>
      </c>
      <c r="W673" s="6" t="str">
        <f ca="1">IF(INDEX(INDIRECT("ALL["&amp;UNTANA7[#Headers]&amp;"]"),rowPointer3)="","",INDEX(INDIRECT("ALL["&amp;UNTANA7[#Headers]&amp;"]"),rowPointer3))</f>
        <v/>
      </c>
    </row>
    <row r="674" spans="1:23" x14ac:dyDescent="0.25">
      <c r="A674" s="7">
        <v>670</v>
      </c>
      <c r="D674" s="6">
        <f t="shared" si="10"/>
        <v>670</v>
      </c>
      <c r="E674" s="6" t="str">
        <f ca="1">INDEX(INDIRECT("ALL["&amp;UNTANA7[#Headers]&amp;"]"),rowPointer3)</f>
        <v/>
      </c>
      <c r="F674" s="2" t="str">
        <f ca="1">INDEX(INDIRECT("ALL["&amp;UNTANA7[#Headers]&amp;"]"),rowPointer3)</f>
        <v/>
      </c>
      <c r="G674" s="6" t="str">
        <f ca="1">IF(INDEX(INDIRECT("ALL["&amp;UNTANA7[#Headers]&amp;"]"),rowPointer3)="","",INDEX(INDIRECT("ALL["&amp;UNTANA7[#Headers]&amp;"]"),rowPointer3))</f>
        <v/>
      </c>
      <c r="H674" s="6" t="str">
        <f ca="1">IF(INDEX(INDIRECT("ALL["&amp;UNTANA7[#Headers]&amp;"]"),rowPointer3)="","",INDEX(INDIRECT("ALL["&amp;UNTANA7[#Headers]&amp;"]"),rowPointer3))</f>
        <v/>
      </c>
      <c r="I674" s="6" t="str">
        <f ca="1">IF(INDEX(INDIRECT("ALL["&amp;UNTANA7[#Headers]&amp;"]"),rowPointer3)="","",INDEX(INDIRECT("ALL["&amp;UNTANA7[#Headers]&amp;"]"),rowPointer3))</f>
        <v/>
      </c>
      <c r="J674" s="6" t="str">
        <f ca="1">IF(INDEX(INDIRECT("ALL["&amp;UNTANA7[#Headers]&amp;"]"),rowPointer3)="","",INDEX(INDIRECT("ALL["&amp;UNTANA7[#Headers]&amp;"]"),rowPointer3))</f>
        <v/>
      </c>
      <c r="K674" s="2" t="str">
        <f ca="1">IF(INDEX(INDIRECT("ALL["&amp;UNTANA7[#Headers]&amp;"]"),rowPointer3)="","",INDEX(INDIRECT("ALL["&amp;UNTANA7[#Headers]&amp;"]"),rowPointer3))</f>
        <v/>
      </c>
      <c r="L674" s="6" t="str">
        <f ca="1">IF(INDEX(INDIRECT("ALL["&amp;UNTANA7[#Headers]&amp;"]"),rowPointer3)="","",INDEX(INDIRECT("ALL["&amp;UNTANA7[#Headers]&amp;"]"),rowPointer3))</f>
        <v/>
      </c>
      <c r="M674" s="6" t="str">
        <f ca="1">IF(INDEX(INDIRECT("ALL["&amp;UNTANA7[#Headers]&amp;"]"),rowPointer3)="","",INDEX(INDIRECT("ALL["&amp;UNTANA7[#Headers]&amp;"]"),rowPointer3))</f>
        <v>TAS KARUNG 55 X 65 X 25</v>
      </c>
      <c r="N674" s="6">
        <f ca="1">IF(INDEX(INDIRECT("ALL["&amp;UNTANA7[#Headers]&amp;"]"),rowPointer3)="","",INDEX(INDIRECT("ALL["&amp;UNTANA7[#Headers]&amp;"]"),rowPointer3))</f>
        <v>5</v>
      </c>
      <c r="O674" s="9" t="str">
        <f ca="1">IF(INDEX(INDIRECT("ALL["&amp;UNTANA7[#Headers]&amp;"]"),rowPointer3)="","",INDEX(INDIRECT("ALL["&amp;UNTANA7[#Headers]&amp;"]"),rowPointer3))</f>
        <v/>
      </c>
      <c r="P674" s="6" t="str">
        <f ca="1">IF(INDEX(INDIRECT("ALL["&amp;UNTANA7[#Headers]&amp;"]"),rowPointer3)="","",INDEX(INDIRECT("ALL["&amp;UNTANA7[#Headers]&amp;"]"),rowPointer3))</f>
        <v/>
      </c>
      <c r="Q674" s="9" t="str">
        <f ca="1">IF(INDEX(INDIRECT("ALL["&amp;UNTANA7[#Headers]&amp;"]"),rowPointer3)="","",INDEX(INDIRECT("ALL["&amp;UNTANA7[#Headers]&amp;"]"),rowPointer3))</f>
        <v/>
      </c>
      <c r="R674" s="9">
        <f ca="1">IF(INDEX(INDIRECT("ALL["&amp;UNTANA7[#Headers]&amp;"]"),rowPointer3)="","",INDEX(INDIRECT("ALL["&amp;UNTANA7[#Headers]&amp;"]"),rowPointer3))</f>
        <v>2050000</v>
      </c>
      <c r="S674" s="6">
        <f ca="1">IF(INDEX(INDIRECT("ALL["&amp;UNTANA7[#Headers]&amp;"]"),rowPointer3)="","",INDEX(INDIRECT("ALL["&amp;UNTANA7[#Headers]&amp;"]"),rowPointer3))</f>
        <v>120</v>
      </c>
      <c r="T674" s="4" t="str">
        <f ca="1">IF(INDEX(INDIRECT("ALL["&amp;UNTANA7[#Headers]&amp;"]"),rowPointer3)="","",INDEX(INDIRECT("ALL["&amp;UNTANA7[#Headers]&amp;"]"),rowPointer3))</f>
        <v/>
      </c>
      <c r="U674" s="4" t="str">
        <f ca="1">IF(INDEX(INDIRECT("ALL["&amp;UNTANA7[#Headers]&amp;"]"),rowPointer3)="","",INDEX(INDIRECT("ALL["&amp;UNTANA7[#Headers]&amp;"]"),rowPointer3))</f>
        <v/>
      </c>
      <c r="V674" s="9" t="str">
        <f ca="1">IF(INDEX(INDIRECT("ALL["&amp;UNTANA7[#Headers]&amp;"]"),rowPointer3)="","",INDEX(INDIRECT("ALL["&amp;UNTANA7[#Headers]&amp;"]"),rowPointer3))</f>
        <v/>
      </c>
      <c r="W674" s="6" t="str">
        <f ca="1">IF(INDEX(INDIRECT("ALL["&amp;UNTANA7[#Headers]&amp;"]"),rowPointer3)="","",INDEX(INDIRECT("ALL["&amp;UNTANA7[#Headers]&amp;"]"),rowPointer3))</f>
        <v/>
      </c>
    </row>
    <row r="675" spans="1:23" x14ac:dyDescent="0.25">
      <c r="A675" s="7">
        <v>671</v>
      </c>
      <c r="D675" s="6">
        <f t="shared" si="10"/>
        <v>671</v>
      </c>
      <c r="E675" s="6" t="str">
        <f ca="1">INDEX(INDIRECT("ALL["&amp;UNTANA7[#Headers]&amp;"]"),rowPointer3)</f>
        <v/>
      </c>
      <c r="F675" s="2" t="str">
        <f ca="1">INDEX(INDIRECT("ALL["&amp;UNTANA7[#Headers]&amp;"]"),rowPointer3)</f>
        <v/>
      </c>
      <c r="G675" s="6" t="str">
        <f ca="1">IF(INDEX(INDIRECT("ALL["&amp;UNTANA7[#Headers]&amp;"]"),rowPointer3)="","",INDEX(INDIRECT("ALL["&amp;UNTANA7[#Headers]&amp;"]"),rowPointer3))</f>
        <v/>
      </c>
      <c r="H675" s="6" t="str">
        <f ca="1">IF(INDEX(INDIRECT("ALL["&amp;UNTANA7[#Headers]&amp;"]"),rowPointer3)="","",INDEX(INDIRECT("ALL["&amp;UNTANA7[#Headers]&amp;"]"),rowPointer3))</f>
        <v/>
      </c>
      <c r="I675" s="6" t="str">
        <f ca="1">IF(INDEX(INDIRECT("ALL["&amp;UNTANA7[#Headers]&amp;"]"),rowPointer3)="","",INDEX(INDIRECT("ALL["&amp;UNTANA7[#Headers]&amp;"]"),rowPointer3))</f>
        <v/>
      </c>
      <c r="J675" s="6" t="str">
        <f ca="1">IF(INDEX(INDIRECT("ALL["&amp;UNTANA7[#Headers]&amp;"]"),rowPointer3)="","",INDEX(INDIRECT("ALL["&amp;UNTANA7[#Headers]&amp;"]"),rowPointer3))</f>
        <v/>
      </c>
      <c r="K675" s="2" t="str">
        <f ca="1">IF(INDEX(INDIRECT("ALL["&amp;UNTANA7[#Headers]&amp;"]"),rowPointer3)="","",INDEX(INDIRECT("ALL["&amp;UNTANA7[#Headers]&amp;"]"),rowPointer3))</f>
        <v/>
      </c>
      <c r="L675" s="6" t="str">
        <f ca="1">IF(INDEX(INDIRECT("ALL["&amp;UNTANA7[#Headers]&amp;"]"),rowPointer3)="","",INDEX(INDIRECT("ALL["&amp;UNTANA7[#Headers]&amp;"]"),rowPointer3))</f>
        <v/>
      </c>
      <c r="M675" s="6" t="str">
        <f ca="1">IF(INDEX(INDIRECT("ALL["&amp;UNTANA7[#Headers]&amp;"]"),rowPointer3)="","",INDEX(INDIRECT("ALL["&amp;UNTANA7[#Headers]&amp;"]"),rowPointer3))</f>
        <v>TAS KARUNG 50 X 55</v>
      </c>
      <c r="N675" s="6">
        <f ca="1">IF(INDEX(INDIRECT("ALL["&amp;UNTANA7[#Headers]&amp;"]"),rowPointer3)="","",INDEX(INDIRECT("ALL["&amp;UNTANA7[#Headers]&amp;"]"),rowPointer3))</f>
        <v>10</v>
      </c>
      <c r="O675" s="9" t="str">
        <f ca="1">IF(INDEX(INDIRECT("ALL["&amp;UNTANA7[#Headers]&amp;"]"),rowPointer3)="","",INDEX(INDIRECT("ALL["&amp;UNTANA7[#Headers]&amp;"]"),rowPointer3))</f>
        <v/>
      </c>
      <c r="P675" s="6" t="str">
        <f ca="1">IF(INDEX(INDIRECT("ALL["&amp;UNTANA7[#Headers]&amp;"]"),rowPointer3)="","",INDEX(INDIRECT("ALL["&amp;UNTANA7[#Headers]&amp;"]"),rowPointer3))</f>
        <v/>
      </c>
      <c r="Q675" s="9" t="str">
        <f ca="1">IF(INDEX(INDIRECT("ALL["&amp;UNTANA7[#Headers]&amp;"]"),rowPointer3)="","",INDEX(INDIRECT("ALL["&amp;UNTANA7[#Headers]&amp;"]"),rowPointer3))</f>
        <v/>
      </c>
      <c r="R675" s="9">
        <f ca="1">IF(INDEX(INDIRECT("ALL["&amp;UNTANA7[#Headers]&amp;"]"),rowPointer3)="","",INDEX(INDIRECT("ALL["&amp;UNTANA7[#Headers]&amp;"]"),rowPointer3))</f>
        <v>1700000</v>
      </c>
      <c r="S675" s="6">
        <f ca="1">IF(INDEX(INDIRECT("ALL["&amp;UNTANA7[#Headers]&amp;"]"),rowPointer3)="","",INDEX(INDIRECT("ALL["&amp;UNTANA7[#Headers]&amp;"]"),rowPointer3))</f>
        <v>120</v>
      </c>
      <c r="T675" s="4" t="str">
        <f ca="1">IF(INDEX(INDIRECT("ALL["&amp;UNTANA7[#Headers]&amp;"]"),rowPointer3)="","",INDEX(INDIRECT("ALL["&amp;UNTANA7[#Headers]&amp;"]"),rowPointer3))</f>
        <v/>
      </c>
      <c r="U675" s="4" t="str">
        <f ca="1">IF(INDEX(INDIRECT("ALL["&amp;UNTANA7[#Headers]&amp;"]"),rowPointer3)="","",INDEX(INDIRECT("ALL["&amp;UNTANA7[#Headers]&amp;"]"),rowPointer3))</f>
        <v/>
      </c>
      <c r="V675" s="9" t="str">
        <f ca="1">IF(INDEX(INDIRECT("ALL["&amp;UNTANA7[#Headers]&amp;"]"),rowPointer3)="","",INDEX(INDIRECT("ALL["&amp;UNTANA7[#Headers]&amp;"]"),rowPointer3))</f>
        <v/>
      </c>
      <c r="W675" s="6" t="str">
        <f ca="1">IF(INDEX(INDIRECT("ALL["&amp;UNTANA7[#Headers]&amp;"]"),rowPointer3)="","",INDEX(INDIRECT("ALL["&amp;UNTANA7[#Headers]&amp;"]"),rowPointer3))</f>
        <v/>
      </c>
    </row>
    <row r="676" spans="1:23" x14ac:dyDescent="0.25">
      <c r="A676" s="7">
        <v>672</v>
      </c>
      <c r="D676" s="6">
        <f t="shared" si="10"/>
        <v>672</v>
      </c>
      <c r="E676" s="6" t="str">
        <f ca="1">INDEX(INDIRECT("ALL["&amp;UNTANA7[#Headers]&amp;"]"),rowPointer3)</f>
        <v/>
      </c>
      <c r="F676" s="2" t="str">
        <f ca="1">INDEX(INDIRECT("ALL["&amp;UNTANA7[#Headers]&amp;"]"),rowPointer3)</f>
        <v/>
      </c>
      <c r="G676" s="6" t="str">
        <f ca="1">IF(INDEX(INDIRECT("ALL["&amp;UNTANA7[#Headers]&amp;"]"),rowPointer3)="","",INDEX(INDIRECT("ALL["&amp;UNTANA7[#Headers]&amp;"]"),rowPointer3))</f>
        <v/>
      </c>
      <c r="H676" s="6" t="str">
        <f ca="1">IF(INDEX(INDIRECT("ALL["&amp;UNTANA7[#Headers]&amp;"]"),rowPointer3)="","",INDEX(INDIRECT("ALL["&amp;UNTANA7[#Headers]&amp;"]"),rowPointer3))</f>
        <v/>
      </c>
      <c r="I676" s="6" t="str">
        <f ca="1">IF(INDEX(INDIRECT("ALL["&amp;UNTANA7[#Headers]&amp;"]"),rowPointer3)="","",INDEX(INDIRECT("ALL["&amp;UNTANA7[#Headers]&amp;"]"),rowPointer3))</f>
        <v/>
      </c>
      <c r="J676" s="6" t="str">
        <f ca="1">IF(INDEX(INDIRECT("ALL["&amp;UNTANA7[#Headers]&amp;"]"),rowPointer3)="","",INDEX(INDIRECT("ALL["&amp;UNTANA7[#Headers]&amp;"]"),rowPointer3))</f>
        <v/>
      </c>
      <c r="K676" s="2" t="str">
        <f ca="1">IF(INDEX(INDIRECT("ALL["&amp;UNTANA7[#Headers]&amp;"]"),rowPointer3)="","",INDEX(INDIRECT("ALL["&amp;UNTANA7[#Headers]&amp;"]"),rowPointer3))</f>
        <v/>
      </c>
      <c r="L676" s="6" t="str">
        <f ca="1">IF(INDEX(INDIRECT("ALL["&amp;UNTANA7[#Headers]&amp;"]"),rowPointer3)="","",INDEX(INDIRECT("ALL["&amp;UNTANA7[#Headers]&amp;"]"),rowPointer3))</f>
        <v/>
      </c>
      <c r="M676" s="6" t="str">
        <f ca="1">IF(INDEX(INDIRECT("ALL["&amp;UNTANA7[#Headers]&amp;"]"),rowPointer3)="","",INDEX(INDIRECT("ALL["&amp;UNTANA7[#Headers]&amp;"]"),rowPointer3))</f>
        <v>TAS KARUNG 45 X 50</v>
      </c>
      <c r="N676" s="6">
        <f ca="1">IF(INDEX(INDIRECT("ALL["&amp;UNTANA7[#Headers]&amp;"]"),rowPointer3)="","",INDEX(INDIRECT("ALL["&amp;UNTANA7[#Headers]&amp;"]"),rowPointer3))</f>
        <v>9</v>
      </c>
      <c r="O676" s="9" t="str">
        <f ca="1">IF(INDEX(INDIRECT("ALL["&amp;UNTANA7[#Headers]&amp;"]"),rowPointer3)="","",INDEX(INDIRECT("ALL["&amp;UNTANA7[#Headers]&amp;"]"),rowPointer3))</f>
        <v/>
      </c>
      <c r="P676" s="6" t="str">
        <f ca="1">IF(INDEX(INDIRECT("ALL["&amp;UNTANA7[#Headers]&amp;"]"),rowPointer3)="","",INDEX(INDIRECT("ALL["&amp;UNTANA7[#Headers]&amp;"]"),rowPointer3))</f>
        <v/>
      </c>
      <c r="Q676" s="9" t="str">
        <f ca="1">IF(INDEX(INDIRECT("ALL["&amp;UNTANA7[#Headers]&amp;"]"),rowPointer3)="","",INDEX(INDIRECT("ALL["&amp;UNTANA7[#Headers]&amp;"]"),rowPointer3))</f>
        <v/>
      </c>
      <c r="R676" s="9">
        <f ca="1">IF(INDEX(INDIRECT("ALL["&amp;UNTANA7[#Headers]&amp;"]"),rowPointer3)="","",INDEX(INDIRECT("ALL["&amp;UNTANA7[#Headers]&amp;"]"),rowPointer3))</f>
        <v>1450000</v>
      </c>
      <c r="S676" s="6">
        <f ca="1">IF(INDEX(INDIRECT("ALL["&amp;UNTANA7[#Headers]&amp;"]"),rowPointer3)="","",INDEX(INDIRECT("ALL["&amp;UNTANA7[#Headers]&amp;"]"),rowPointer3))</f>
        <v>120</v>
      </c>
      <c r="T676" s="4" t="str">
        <f ca="1">IF(INDEX(INDIRECT("ALL["&amp;UNTANA7[#Headers]&amp;"]"),rowPointer3)="","",INDEX(INDIRECT("ALL["&amp;UNTANA7[#Headers]&amp;"]"),rowPointer3))</f>
        <v/>
      </c>
      <c r="U676" s="4" t="str">
        <f ca="1">IF(INDEX(INDIRECT("ALL["&amp;UNTANA7[#Headers]&amp;"]"),rowPointer3)="","",INDEX(INDIRECT("ALL["&amp;UNTANA7[#Headers]&amp;"]"),rowPointer3))</f>
        <v/>
      </c>
      <c r="V676" s="9" t="str">
        <f ca="1">IF(INDEX(INDIRECT("ALL["&amp;UNTANA7[#Headers]&amp;"]"),rowPointer3)="","",INDEX(INDIRECT("ALL["&amp;UNTANA7[#Headers]&amp;"]"),rowPointer3))</f>
        <v/>
      </c>
      <c r="W676" s="6" t="str">
        <f ca="1">IF(INDEX(INDIRECT("ALL["&amp;UNTANA7[#Headers]&amp;"]"),rowPointer3)="","",INDEX(INDIRECT("ALL["&amp;UNTANA7[#Headers]&amp;"]"),rowPointer3))</f>
        <v/>
      </c>
    </row>
    <row r="677" spans="1:23" x14ac:dyDescent="0.25">
      <c r="A677" s="7">
        <v>673</v>
      </c>
      <c r="D677" s="6">
        <f t="shared" si="10"/>
        <v>673</v>
      </c>
      <c r="E677" s="6" t="str">
        <f ca="1">INDEX(INDIRECT("ALL["&amp;UNTANA7[#Headers]&amp;"]"),rowPointer3)</f>
        <v/>
      </c>
      <c r="F677" s="2" t="str">
        <f ca="1">INDEX(INDIRECT("ALL["&amp;UNTANA7[#Headers]&amp;"]"),rowPointer3)</f>
        <v/>
      </c>
      <c r="G677" s="6" t="str">
        <f ca="1">IF(INDEX(INDIRECT("ALL["&amp;UNTANA7[#Headers]&amp;"]"),rowPointer3)="","",INDEX(INDIRECT("ALL["&amp;UNTANA7[#Headers]&amp;"]"),rowPointer3))</f>
        <v/>
      </c>
      <c r="H677" s="6" t="str">
        <f ca="1">IF(INDEX(INDIRECT("ALL["&amp;UNTANA7[#Headers]&amp;"]"),rowPointer3)="","",INDEX(INDIRECT("ALL["&amp;UNTANA7[#Headers]&amp;"]"),rowPointer3))</f>
        <v/>
      </c>
      <c r="I677" s="6" t="str">
        <f ca="1">IF(INDEX(INDIRECT("ALL["&amp;UNTANA7[#Headers]&amp;"]"),rowPointer3)="","",INDEX(INDIRECT("ALL["&amp;UNTANA7[#Headers]&amp;"]"),rowPointer3))</f>
        <v/>
      </c>
      <c r="J677" s="6" t="str">
        <f ca="1">IF(INDEX(INDIRECT("ALL["&amp;UNTANA7[#Headers]&amp;"]"),rowPointer3)="","",INDEX(INDIRECT("ALL["&amp;UNTANA7[#Headers]&amp;"]"),rowPointer3))</f>
        <v/>
      </c>
      <c r="K677" s="2" t="str">
        <f ca="1">IF(INDEX(INDIRECT("ALL["&amp;UNTANA7[#Headers]&amp;"]"),rowPointer3)="","",INDEX(INDIRECT("ALL["&amp;UNTANA7[#Headers]&amp;"]"),rowPointer3))</f>
        <v/>
      </c>
      <c r="L677" s="6" t="str">
        <f ca="1">IF(INDEX(INDIRECT("ALL["&amp;UNTANA7[#Headers]&amp;"]"),rowPointer3)="","",INDEX(INDIRECT("ALL["&amp;UNTANA7[#Headers]&amp;"]"),rowPointer3))</f>
        <v/>
      </c>
      <c r="M677" s="6" t="str">
        <f ca="1">IF(INDEX(INDIRECT("ALL["&amp;UNTANA7[#Headers]&amp;"]"),rowPointer3)="","",INDEX(INDIRECT("ALL["&amp;UNTANA7[#Headers]&amp;"]"),rowPointer3))</f>
        <v>TAS KARUNG 40 X 45</v>
      </c>
      <c r="N677" s="6">
        <f ca="1">IF(INDEX(INDIRECT("ALL["&amp;UNTANA7[#Headers]&amp;"]"),rowPointer3)="","",INDEX(INDIRECT("ALL["&amp;UNTANA7[#Headers]&amp;"]"),rowPointer3))</f>
        <v>18</v>
      </c>
      <c r="O677" s="9" t="str">
        <f ca="1">IF(INDEX(INDIRECT("ALL["&amp;UNTANA7[#Headers]&amp;"]"),rowPointer3)="","",INDEX(INDIRECT("ALL["&amp;UNTANA7[#Headers]&amp;"]"),rowPointer3))</f>
        <v/>
      </c>
      <c r="P677" s="6" t="str">
        <f ca="1">IF(INDEX(INDIRECT("ALL["&amp;UNTANA7[#Headers]&amp;"]"),rowPointer3)="","",INDEX(INDIRECT("ALL["&amp;UNTANA7[#Headers]&amp;"]"),rowPointer3))</f>
        <v/>
      </c>
      <c r="Q677" s="9" t="str">
        <f ca="1">IF(INDEX(INDIRECT("ALL["&amp;UNTANA7[#Headers]&amp;"]"),rowPointer3)="","",INDEX(INDIRECT("ALL["&amp;UNTANA7[#Headers]&amp;"]"),rowPointer3))</f>
        <v/>
      </c>
      <c r="R677" s="9">
        <f ca="1">IF(INDEX(INDIRECT("ALL["&amp;UNTANA7[#Headers]&amp;"]"),rowPointer3)="","",INDEX(INDIRECT("ALL["&amp;UNTANA7[#Headers]&amp;"]"),rowPointer3))</f>
        <v>1275000</v>
      </c>
      <c r="S677" s="6">
        <f ca="1">IF(INDEX(INDIRECT("ALL["&amp;UNTANA7[#Headers]&amp;"]"),rowPointer3)="","",INDEX(INDIRECT("ALL["&amp;UNTANA7[#Headers]&amp;"]"),rowPointer3))</f>
        <v>120</v>
      </c>
      <c r="T677" s="4" t="str">
        <f ca="1">IF(INDEX(INDIRECT("ALL["&amp;UNTANA7[#Headers]&amp;"]"),rowPointer3)="","",INDEX(INDIRECT("ALL["&amp;UNTANA7[#Headers]&amp;"]"),rowPointer3))</f>
        <v/>
      </c>
      <c r="U677" s="4" t="str">
        <f ca="1">IF(INDEX(INDIRECT("ALL["&amp;UNTANA7[#Headers]&amp;"]"),rowPointer3)="","",INDEX(INDIRECT("ALL["&amp;UNTANA7[#Headers]&amp;"]"),rowPointer3))</f>
        <v/>
      </c>
      <c r="V677" s="9" t="str">
        <f ca="1">IF(INDEX(INDIRECT("ALL["&amp;UNTANA7[#Headers]&amp;"]"),rowPointer3)="","",INDEX(INDIRECT("ALL["&amp;UNTANA7[#Headers]&amp;"]"),rowPointer3))</f>
        <v/>
      </c>
      <c r="W677" s="6" t="str">
        <f ca="1">IF(INDEX(INDIRECT("ALL["&amp;UNTANA7[#Headers]&amp;"]"),rowPointer3)="","",INDEX(INDIRECT("ALL["&amp;UNTANA7[#Headers]&amp;"]"),rowPointer3))</f>
        <v/>
      </c>
    </row>
    <row r="678" spans="1:23" x14ac:dyDescent="0.25">
      <c r="A678" s="7">
        <v>674</v>
      </c>
      <c r="D678" s="6">
        <f t="shared" si="10"/>
        <v>674</v>
      </c>
      <c r="E678" s="6" t="str">
        <f ca="1">INDEX(INDIRECT("ALL["&amp;UNTANA7[#Headers]&amp;"]"),rowPointer3)</f>
        <v/>
      </c>
      <c r="F678" s="2" t="str">
        <f ca="1">INDEX(INDIRECT("ALL["&amp;UNTANA7[#Headers]&amp;"]"),rowPointer3)</f>
        <v/>
      </c>
      <c r="G678" s="6" t="str">
        <f ca="1">IF(INDEX(INDIRECT("ALL["&amp;UNTANA7[#Headers]&amp;"]"),rowPointer3)="","",INDEX(INDIRECT("ALL["&amp;UNTANA7[#Headers]&amp;"]"),rowPointer3))</f>
        <v/>
      </c>
      <c r="H678" s="6" t="str">
        <f ca="1">IF(INDEX(INDIRECT("ALL["&amp;UNTANA7[#Headers]&amp;"]"),rowPointer3)="","",INDEX(INDIRECT("ALL["&amp;UNTANA7[#Headers]&amp;"]"),rowPointer3))</f>
        <v/>
      </c>
      <c r="I678" s="6" t="str">
        <f ca="1">IF(INDEX(INDIRECT("ALL["&amp;UNTANA7[#Headers]&amp;"]"),rowPointer3)="","",INDEX(INDIRECT("ALL["&amp;UNTANA7[#Headers]&amp;"]"),rowPointer3))</f>
        <v/>
      </c>
      <c r="J678" s="6" t="str">
        <f ca="1">IF(INDEX(INDIRECT("ALL["&amp;UNTANA7[#Headers]&amp;"]"),rowPointer3)="","",INDEX(INDIRECT("ALL["&amp;UNTANA7[#Headers]&amp;"]"),rowPointer3))</f>
        <v/>
      </c>
      <c r="K678" s="2" t="str">
        <f ca="1">IF(INDEX(INDIRECT("ALL["&amp;UNTANA7[#Headers]&amp;"]"),rowPointer3)="","",INDEX(INDIRECT("ALL["&amp;UNTANA7[#Headers]&amp;"]"),rowPointer3))</f>
        <v/>
      </c>
      <c r="L678" s="6" t="str">
        <f ca="1">IF(INDEX(INDIRECT("ALL["&amp;UNTANA7[#Headers]&amp;"]"),rowPointer3)="","",INDEX(INDIRECT("ALL["&amp;UNTANA7[#Headers]&amp;"]"),rowPointer3))</f>
        <v/>
      </c>
      <c r="M678" s="6" t="str">
        <f ca="1">IF(INDEX(INDIRECT("ALL["&amp;UNTANA7[#Headers]&amp;"]"),rowPointer3)="","",INDEX(INDIRECT("ALL["&amp;UNTANA7[#Headers]&amp;"]"),rowPointer3))</f>
        <v/>
      </c>
      <c r="N678" s="6" t="str">
        <f ca="1">IF(INDEX(INDIRECT("ALL["&amp;UNTANA7[#Headers]&amp;"]"),rowPointer3)="","",INDEX(INDIRECT("ALL["&amp;UNTANA7[#Headers]&amp;"]"),rowPointer3))</f>
        <v/>
      </c>
      <c r="O678" s="9" t="str">
        <f ca="1">IF(INDEX(INDIRECT("ALL["&amp;UNTANA7[#Headers]&amp;"]"),rowPointer3)="","",INDEX(INDIRECT("ALL["&amp;UNTANA7[#Headers]&amp;"]"),rowPointer3))</f>
        <v/>
      </c>
      <c r="P678" s="6" t="str">
        <f ca="1">IF(INDEX(INDIRECT("ALL["&amp;UNTANA7[#Headers]&amp;"]"),rowPointer3)="","",INDEX(INDIRECT("ALL["&amp;UNTANA7[#Headers]&amp;"]"),rowPointer3))</f>
        <v/>
      </c>
      <c r="Q678" s="9" t="str">
        <f ca="1">IF(INDEX(INDIRECT("ALL["&amp;UNTANA7[#Headers]&amp;"]"),rowPointer3)="","",INDEX(INDIRECT("ALL["&amp;UNTANA7[#Headers]&amp;"]"),rowPointer3))</f>
        <v/>
      </c>
      <c r="R678" s="9" t="str">
        <f ca="1">IF(INDEX(INDIRECT("ALL["&amp;UNTANA7[#Headers]&amp;"]"),rowPointer3)="","",INDEX(INDIRECT("ALL["&amp;UNTANA7[#Headers]&amp;"]"),rowPointer3))</f>
        <v/>
      </c>
      <c r="S678" s="6" t="str">
        <f ca="1">IF(INDEX(INDIRECT("ALL["&amp;UNTANA7[#Headers]&amp;"]"),rowPointer3)="","",INDEX(INDIRECT("ALL["&amp;UNTANA7[#Headers]&amp;"]"),rowPointer3))</f>
        <v/>
      </c>
      <c r="T678" s="4" t="str">
        <f ca="1">IF(INDEX(INDIRECT("ALL["&amp;UNTANA7[#Headers]&amp;"]"),rowPointer3)="","",INDEX(INDIRECT("ALL["&amp;UNTANA7[#Headers]&amp;"]"),rowPointer3))</f>
        <v/>
      </c>
      <c r="U678" s="4" t="str">
        <f ca="1">IF(INDEX(INDIRECT("ALL["&amp;UNTANA7[#Headers]&amp;"]"),rowPointer3)="","",INDEX(INDIRECT("ALL["&amp;UNTANA7[#Headers]&amp;"]"),rowPointer3))</f>
        <v/>
      </c>
      <c r="V678" s="9" t="str">
        <f ca="1">IF(INDEX(INDIRECT("ALL["&amp;UNTANA7[#Headers]&amp;"]"),rowPointer3)="","",INDEX(INDIRECT("ALL["&amp;UNTANA7[#Headers]&amp;"]"),rowPointer3))</f>
        <v/>
      </c>
      <c r="W678" s="6" t="str">
        <f ca="1">IF(INDEX(INDIRECT("ALL["&amp;UNTANA7[#Headers]&amp;"]"),rowPointer3)="","",INDEX(INDIRECT("ALL["&amp;UNTANA7[#Headers]&amp;"]"),rowPointer3))</f>
        <v/>
      </c>
    </row>
    <row r="679" spans="1:23" x14ac:dyDescent="0.25">
      <c r="A679" s="7">
        <v>675</v>
      </c>
      <c r="D679" s="6">
        <f t="shared" si="10"/>
        <v>675</v>
      </c>
      <c r="E679" s="6">
        <f ca="1">INDEX(INDIRECT("ALL["&amp;UNTANA7[#Headers]&amp;"]"),rowPointer3)</f>
        <v>128</v>
      </c>
      <c r="F679" s="2" t="str">
        <f ca="1">INDEX(INDIRECT("ALL["&amp;UNTANA7[#Headers]&amp;"]"),rowPointer3)</f>
        <v/>
      </c>
      <c r="G679" s="6" t="str">
        <f ca="1">IF(INDEX(INDIRECT("ALL["&amp;UNTANA7[#Headers]&amp;"]"),rowPointer3)="","",INDEX(INDIRECT("ALL["&amp;UNTANA7[#Headers]&amp;"]"),rowPointer3))</f>
        <v>SBS</v>
      </c>
      <c r="H679" s="6" t="str">
        <f ca="1">IF(INDEX(INDIRECT("ALL["&amp;UNTANA7[#Headers]&amp;"]"),rowPointer3)="","",INDEX(INDIRECT("ALL["&amp;UNTANA7[#Headers]&amp;"]"),rowPointer3))</f>
        <v>UNTANA</v>
      </c>
      <c r="I679" s="6" t="str">
        <f ca="1">IF(INDEX(INDIRECT("ALL["&amp;UNTANA7[#Headers]&amp;"]"),rowPointer3)="","",INDEX(INDIRECT("ALL["&amp;UNTANA7[#Headers]&amp;"]"),rowPointer3))</f>
        <v>VA0360B1</v>
      </c>
      <c r="J679" s="6" t="str">
        <f ca="1">IF(INDEX(INDIRECT("ALL["&amp;UNTANA7[#Headers]&amp;"]"),rowPointer3)="","",INDEX(INDIRECT("ALL["&amp;UNTANA7[#Headers]&amp;"]"),rowPointer3))</f>
        <v/>
      </c>
      <c r="K679" s="2">
        <f ca="1">IF(INDEX(INDIRECT("ALL["&amp;UNTANA7[#Headers]&amp;"]"),rowPointer3)="","",INDEX(INDIRECT("ALL["&amp;UNTANA7[#Headers]&amp;"]"),rowPointer3))</f>
        <v>44944</v>
      </c>
      <c r="L679" s="6" t="str">
        <f ca="1">IF(INDEX(INDIRECT("ALL["&amp;UNTANA7[#Headers]&amp;"]"),rowPointer3)="","",INDEX(INDIRECT("ALL["&amp;UNTANA7[#Headers]&amp;"]"),rowPointer3))</f>
        <v/>
      </c>
      <c r="M679" s="6" t="str">
        <f ca="1">IF(INDEX(INDIRECT("ALL["&amp;UNTANA7[#Headers]&amp;"]"),rowPointer3)="","",INDEX(INDIRECT("ALL["&amp;UNTANA7[#Headers]&amp;"]"),rowPointer3))</f>
        <v>PCM GP-65071/ 8X22.5/ PUA/ UGLT/ D</v>
      </c>
      <c r="N679" s="6">
        <f ca="1">IF(INDEX(INDIRECT("ALL["&amp;UNTANA7[#Headers]&amp;"]"),rowPointer3)="","",INDEX(INDIRECT("ALL["&amp;UNTANA7[#Headers]&amp;"]"),rowPointer3))</f>
        <v>5</v>
      </c>
      <c r="O679" s="9">
        <f ca="1">IF(INDEX(INDIRECT("ALL["&amp;UNTANA7[#Headers]&amp;"]"),rowPointer3)="","",INDEX(INDIRECT("ALL["&amp;UNTANA7[#Headers]&amp;"]"),rowPointer3))</f>
        <v>720</v>
      </c>
      <c r="P679" s="6" t="str">
        <f ca="1">IF(INDEX(INDIRECT("ALL["&amp;UNTANA7[#Headers]&amp;"]"),rowPointer3)="","",INDEX(INDIRECT("ALL["&amp;UNTANA7[#Headers]&amp;"]"),rowPointer3))</f>
        <v>PCS</v>
      </c>
      <c r="Q679" s="9">
        <f ca="1">IF(INDEX(INDIRECT("ALL["&amp;UNTANA7[#Headers]&amp;"]"),rowPointer3)="","",INDEX(INDIRECT("ALL["&amp;UNTANA7[#Headers]&amp;"]"),rowPointer3))</f>
        <v>11575</v>
      </c>
      <c r="R679" s="9" t="str">
        <f ca="1">IF(INDEX(INDIRECT("ALL["&amp;UNTANA7[#Headers]&amp;"]"),rowPointer3)="","",INDEX(INDIRECT("ALL["&amp;UNTANA7[#Headers]&amp;"]"),rowPointer3))</f>
        <v/>
      </c>
      <c r="S679" s="6" t="str">
        <f ca="1">IF(INDEX(INDIRECT("ALL["&amp;UNTANA7[#Headers]&amp;"]"),rowPointer3)="","",INDEX(INDIRECT("ALL["&amp;UNTANA7[#Headers]&amp;"]"),rowPointer3))</f>
        <v/>
      </c>
      <c r="T679" s="4" t="str">
        <f ca="1">IF(INDEX(INDIRECT("ALL["&amp;UNTANA7[#Headers]&amp;"]"),rowPointer3)="","",INDEX(INDIRECT("ALL["&amp;UNTANA7[#Headers]&amp;"]"),rowPointer3))</f>
        <v/>
      </c>
      <c r="U679" s="4" t="str">
        <f ca="1">IF(INDEX(INDIRECT("ALL["&amp;UNTANA7[#Headers]&amp;"]"),rowPointer3)="","",INDEX(INDIRECT("ALL["&amp;UNTANA7[#Headers]&amp;"]"),rowPointer3))</f>
        <v/>
      </c>
      <c r="V679" s="9" t="str">
        <f ca="1">IF(INDEX(INDIRECT("ALL["&amp;UNTANA7[#Headers]&amp;"]"),rowPointer3)="","",INDEX(INDIRECT("ALL["&amp;UNTANA7[#Headers]&amp;"]"),rowPointer3))</f>
        <v/>
      </c>
      <c r="W679" s="6" t="str">
        <f ca="1">IF(INDEX(INDIRECT("ALL["&amp;UNTANA7[#Headers]&amp;"]"),rowPointer3)="","",INDEX(INDIRECT("ALL["&amp;UNTANA7[#Headers]&amp;"]"),rowPointer3))</f>
        <v/>
      </c>
    </row>
    <row r="680" spans="1:23" x14ac:dyDescent="0.25">
      <c r="A680" s="7">
        <v>676</v>
      </c>
      <c r="D680" s="6">
        <f t="shared" si="10"/>
        <v>676</v>
      </c>
      <c r="E680" s="6" t="str">
        <f ca="1">INDEX(INDIRECT("ALL["&amp;UNTANA7[#Headers]&amp;"]"),rowPointer3)</f>
        <v/>
      </c>
      <c r="F680" s="2" t="str">
        <f ca="1">INDEX(INDIRECT("ALL["&amp;UNTANA7[#Headers]&amp;"]"),rowPointer3)</f>
        <v/>
      </c>
      <c r="G680" s="6" t="str">
        <f ca="1">IF(INDEX(INDIRECT("ALL["&amp;UNTANA7[#Headers]&amp;"]"),rowPointer3)="","",INDEX(INDIRECT("ALL["&amp;UNTANA7[#Headers]&amp;"]"),rowPointer3))</f>
        <v/>
      </c>
      <c r="H680" s="6" t="str">
        <f ca="1">IF(INDEX(INDIRECT("ALL["&amp;UNTANA7[#Headers]&amp;"]"),rowPointer3)="","",INDEX(INDIRECT("ALL["&amp;UNTANA7[#Headers]&amp;"]"),rowPointer3))</f>
        <v/>
      </c>
      <c r="I680" s="6" t="str">
        <f ca="1">IF(INDEX(INDIRECT("ALL["&amp;UNTANA7[#Headers]&amp;"]"),rowPointer3)="","",INDEX(INDIRECT("ALL["&amp;UNTANA7[#Headers]&amp;"]"),rowPointer3))</f>
        <v/>
      </c>
      <c r="J680" s="6" t="str">
        <f ca="1">IF(INDEX(INDIRECT("ALL["&amp;UNTANA7[#Headers]&amp;"]"),rowPointer3)="","",INDEX(INDIRECT("ALL["&amp;UNTANA7[#Headers]&amp;"]"),rowPointer3))</f>
        <v/>
      </c>
      <c r="K680" s="2" t="str">
        <f ca="1">IF(INDEX(INDIRECT("ALL["&amp;UNTANA7[#Headers]&amp;"]"),rowPointer3)="","",INDEX(INDIRECT("ALL["&amp;UNTANA7[#Headers]&amp;"]"),rowPointer3))</f>
        <v/>
      </c>
      <c r="L680" s="6" t="str">
        <f ca="1">IF(INDEX(INDIRECT("ALL["&amp;UNTANA7[#Headers]&amp;"]"),rowPointer3)="","",INDEX(INDIRECT("ALL["&amp;UNTANA7[#Headers]&amp;"]"),rowPointer3))</f>
        <v/>
      </c>
      <c r="M680" s="6" t="str">
        <f ca="1">IF(INDEX(INDIRECT("ALL["&amp;UNTANA7[#Headers]&amp;"]"),rowPointer3)="","",INDEX(INDIRECT("ALL["&amp;UNTANA7[#Headers]&amp;"]"),rowPointer3))</f>
        <v>PCM GP-9363/ 8X22/ PUA/ BENTUK/ D</v>
      </c>
      <c r="N680" s="6">
        <f ca="1">IF(INDEX(INDIRECT("ALL["&amp;UNTANA7[#Headers]&amp;"]"),rowPointer3)="","",INDEX(INDIRECT("ALL["&amp;UNTANA7[#Headers]&amp;"]"),rowPointer3))</f>
        <v>5</v>
      </c>
      <c r="O680" s="9">
        <f ca="1">IF(INDEX(INDIRECT("ALL["&amp;UNTANA7[#Headers]&amp;"]"),rowPointer3)="","",INDEX(INDIRECT("ALL["&amp;UNTANA7[#Headers]&amp;"]"),rowPointer3))</f>
        <v>960</v>
      </c>
      <c r="P680" s="6" t="str">
        <f ca="1">IF(INDEX(INDIRECT("ALL["&amp;UNTANA7[#Headers]&amp;"]"),rowPointer3)="","",INDEX(INDIRECT("ALL["&amp;UNTANA7[#Headers]&amp;"]"),rowPointer3))</f>
        <v>PCS</v>
      </c>
      <c r="Q680" s="9">
        <f ca="1">IF(INDEX(INDIRECT("ALL["&amp;UNTANA7[#Headers]&amp;"]"),rowPointer3)="","",INDEX(INDIRECT("ALL["&amp;UNTANA7[#Headers]&amp;"]"),rowPointer3))</f>
        <v>10000</v>
      </c>
      <c r="R680" s="9" t="str">
        <f ca="1">IF(INDEX(INDIRECT("ALL["&amp;UNTANA7[#Headers]&amp;"]"),rowPointer3)="","",INDEX(INDIRECT("ALL["&amp;UNTANA7[#Headers]&amp;"]"),rowPointer3))</f>
        <v/>
      </c>
      <c r="S680" s="6" t="str">
        <f ca="1">IF(INDEX(INDIRECT("ALL["&amp;UNTANA7[#Headers]&amp;"]"),rowPointer3)="","",INDEX(INDIRECT("ALL["&amp;UNTANA7[#Headers]&amp;"]"),rowPointer3))</f>
        <v/>
      </c>
      <c r="T680" s="4" t="str">
        <f ca="1">IF(INDEX(INDIRECT("ALL["&amp;UNTANA7[#Headers]&amp;"]"),rowPointer3)="","",INDEX(INDIRECT("ALL["&amp;UNTANA7[#Headers]&amp;"]"),rowPointer3))</f>
        <v/>
      </c>
      <c r="U680" s="4" t="str">
        <f ca="1">IF(INDEX(INDIRECT("ALL["&amp;UNTANA7[#Headers]&amp;"]"),rowPointer3)="","",INDEX(INDIRECT("ALL["&amp;UNTANA7[#Headers]&amp;"]"),rowPointer3))</f>
        <v/>
      </c>
      <c r="V680" s="9" t="str">
        <f ca="1">IF(INDEX(INDIRECT("ALL["&amp;UNTANA7[#Headers]&amp;"]"),rowPointer3)="","",INDEX(INDIRECT("ALL["&amp;UNTANA7[#Headers]&amp;"]"),rowPointer3))</f>
        <v/>
      </c>
      <c r="W680" s="6" t="str">
        <f ca="1">IF(INDEX(INDIRECT("ALL["&amp;UNTANA7[#Headers]&amp;"]"),rowPointer3)="","",INDEX(INDIRECT("ALL["&amp;UNTANA7[#Headers]&amp;"]"),rowPointer3))</f>
        <v/>
      </c>
    </row>
    <row r="681" spans="1:23" x14ac:dyDescent="0.25">
      <c r="A681" s="7">
        <v>677</v>
      </c>
      <c r="D681" s="6">
        <f t="shared" si="10"/>
        <v>677</v>
      </c>
      <c r="E681" s="6" t="str">
        <f ca="1">INDEX(INDIRECT("ALL["&amp;UNTANA7[#Headers]&amp;"]"),rowPointer3)</f>
        <v/>
      </c>
      <c r="F681" s="2" t="str">
        <f ca="1">INDEX(INDIRECT("ALL["&amp;UNTANA7[#Headers]&amp;"]"),rowPointer3)</f>
        <v/>
      </c>
      <c r="G681" s="6" t="str">
        <f ca="1">IF(INDEX(INDIRECT("ALL["&amp;UNTANA7[#Headers]&amp;"]"),rowPointer3)="","",INDEX(INDIRECT("ALL["&amp;UNTANA7[#Headers]&amp;"]"),rowPointer3))</f>
        <v/>
      </c>
      <c r="H681" s="6" t="str">
        <f ca="1">IF(INDEX(INDIRECT("ALL["&amp;UNTANA7[#Headers]&amp;"]"),rowPointer3)="","",INDEX(INDIRECT("ALL["&amp;UNTANA7[#Headers]&amp;"]"),rowPointer3))</f>
        <v/>
      </c>
      <c r="I681" s="6" t="str">
        <f ca="1">IF(INDEX(INDIRECT("ALL["&amp;UNTANA7[#Headers]&amp;"]"),rowPointer3)="","",INDEX(INDIRECT("ALL["&amp;UNTANA7[#Headers]&amp;"]"),rowPointer3))</f>
        <v/>
      </c>
      <c r="J681" s="6" t="str">
        <f ca="1">IF(INDEX(INDIRECT("ALL["&amp;UNTANA7[#Headers]&amp;"]"),rowPointer3)="","",INDEX(INDIRECT("ALL["&amp;UNTANA7[#Headers]&amp;"]"),rowPointer3))</f>
        <v/>
      </c>
      <c r="K681" s="2" t="str">
        <f ca="1">IF(INDEX(INDIRECT("ALL["&amp;UNTANA7[#Headers]&amp;"]"),rowPointer3)="","",INDEX(INDIRECT("ALL["&amp;UNTANA7[#Headers]&amp;"]"),rowPointer3))</f>
        <v/>
      </c>
      <c r="L681" s="6" t="str">
        <f ca="1">IF(INDEX(INDIRECT("ALL["&amp;UNTANA7[#Headers]&amp;"]"),rowPointer3)="","",INDEX(INDIRECT("ALL["&amp;UNTANA7[#Headers]&amp;"]"),rowPointer3))</f>
        <v/>
      </c>
      <c r="M681" s="6" t="str">
        <f ca="1">IF(INDEX(INDIRECT("ALL["&amp;UNTANA7[#Headers]&amp;"]"),rowPointer3)="","",INDEX(INDIRECT("ALL["&amp;UNTANA7[#Headers]&amp;"]"),rowPointer3))</f>
        <v>PCM KT-111/ 8X23.5/ PUA/ GLT/ BT21</v>
      </c>
      <c r="N681" s="6">
        <f ca="1">IF(INDEX(INDIRECT("ALL["&amp;UNTANA7[#Headers]&amp;"]"),rowPointer3)="","",INDEX(INDIRECT("ALL["&amp;UNTANA7[#Headers]&amp;"]"),rowPointer3))</f>
        <v>5</v>
      </c>
      <c r="O681" s="9">
        <f ca="1">IF(INDEX(INDIRECT("ALL["&amp;UNTANA7[#Headers]&amp;"]"),rowPointer3)="","",INDEX(INDIRECT("ALL["&amp;UNTANA7[#Headers]&amp;"]"),rowPointer3))</f>
        <v>720</v>
      </c>
      <c r="P681" s="6" t="str">
        <f ca="1">IF(INDEX(INDIRECT("ALL["&amp;UNTANA7[#Headers]&amp;"]"),rowPointer3)="","",INDEX(INDIRECT("ALL["&amp;UNTANA7[#Headers]&amp;"]"),rowPointer3))</f>
        <v>PCS</v>
      </c>
      <c r="Q681" s="9">
        <f ca="1">IF(INDEX(INDIRECT("ALL["&amp;UNTANA7[#Headers]&amp;"]"),rowPointer3)="","",INDEX(INDIRECT("ALL["&amp;UNTANA7[#Headers]&amp;"]"),rowPointer3))</f>
        <v>11575</v>
      </c>
      <c r="R681" s="9" t="str">
        <f ca="1">IF(INDEX(INDIRECT("ALL["&amp;UNTANA7[#Headers]&amp;"]"),rowPointer3)="","",INDEX(INDIRECT("ALL["&amp;UNTANA7[#Headers]&amp;"]"),rowPointer3))</f>
        <v/>
      </c>
      <c r="S681" s="6" t="str">
        <f ca="1">IF(INDEX(INDIRECT("ALL["&amp;UNTANA7[#Headers]&amp;"]"),rowPointer3)="","",INDEX(INDIRECT("ALL["&amp;UNTANA7[#Headers]&amp;"]"),rowPointer3))</f>
        <v/>
      </c>
      <c r="T681" s="4" t="str">
        <f ca="1">IF(INDEX(INDIRECT("ALL["&amp;UNTANA7[#Headers]&amp;"]"),rowPointer3)="","",INDEX(INDIRECT("ALL["&amp;UNTANA7[#Headers]&amp;"]"),rowPointer3))</f>
        <v/>
      </c>
      <c r="U681" s="4" t="str">
        <f ca="1">IF(INDEX(INDIRECT("ALL["&amp;UNTANA7[#Headers]&amp;"]"),rowPointer3)="","",INDEX(INDIRECT("ALL["&amp;UNTANA7[#Headers]&amp;"]"),rowPointer3))</f>
        <v/>
      </c>
      <c r="V681" s="9" t="str">
        <f ca="1">IF(INDEX(INDIRECT("ALL["&amp;UNTANA7[#Headers]&amp;"]"),rowPointer3)="","",INDEX(INDIRECT("ALL["&amp;UNTANA7[#Headers]&amp;"]"),rowPointer3))</f>
        <v/>
      </c>
      <c r="W681" s="6" t="str">
        <f ca="1">IF(INDEX(INDIRECT("ALL["&amp;UNTANA7[#Headers]&amp;"]"),rowPointer3)="","",INDEX(INDIRECT("ALL["&amp;UNTANA7[#Headers]&amp;"]"),rowPointer3))</f>
        <v/>
      </c>
    </row>
    <row r="682" spans="1:23" x14ac:dyDescent="0.25">
      <c r="A682" s="7">
        <v>678</v>
      </c>
      <c r="D682" s="6">
        <f t="shared" si="10"/>
        <v>678</v>
      </c>
      <c r="E682" s="6" t="str">
        <f ca="1">INDEX(INDIRECT("ALL["&amp;UNTANA7[#Headers]&amp;"]"),rowPointer3)</f>
        <v/>
      </c>
      <c r="F682" s="2" t="str">
        <f ca="1">INDEX(INDIRECT("ALL["&amp;UNTANA7[#Headers]&amp;"]"),rowPointer3)</f>
        <v/>
      </c>
      <c r="G682" s="6" t="str">
        <f ca="1">IF(INDEX(INDIRECT("ALL["&amp;UNTANA7[#Headers]&amp;"]"),rowPointer3)="","",INDEX(INDIRECT("ALL["&amp;UNTANA7[#Headers]&amp;"]"),rowPointer3))</f>
        <v/>
      </c>
      <c r="H682" s="6" t="str">
        <f ca="1">IF(INDEX(INDIRECT("ALL["&amp;UNTANA7[#Headers]&amp;"]"),rowPointer3)="","",INDEX(INDIRECT("ALL["&amp;UNTANA7[#Headers]&amp;"]"),rowPointer3))</f>
        <v/>
      </c>
      <c r="I682" s="6" t="str">
        <f ca="1">IF(INDEX(INDIRECT("ALL["&amp;UNTANA7[#Headers]&amp;"]"),rowPointer3)="","",INDEX(INDIRECT("ALL["&amp;UNTANA7[#Headers]&amp;"]"),rowPointer3))</f>
        <v/>
      </c>
      <c r="J682" s="6" t="str">
        <f ca="1">IF(INDEX(INDIRECT("ALL["&amp;UNTANA7[#Headers]&amp;"]"),rowPointer3)="","",INDEX(INDIRECT("ALL["&amp;UNTANA7[#Headers]&amp;"]"),rowPointer3))</f>
        <v/>
      </c>
      <c r="K682" s="2" t="str">
        <f ca="1">IF(INDEX(INDIRECT("ALL["&amp;UNTANA7[#Headers]&amp;"]"),rowPointer3)="","",INDEX(INDIRECT("ALL["&amp;UNTANA7[#Headers]&amp;"]"),rowPointer3))</f>
        <v/>
      </c>
      <c r="L682" s="6" t="str">
        <f ca="1">IF(INDEX(INDIRECT("ALL["&amp;UNTANA7[#Headers]&amp;"]"),rowPointer3)="","",INDEX(INDIRECT("ALL["&amp;UNTANA7[#Headers]&amp;"]"),rowPointer3))</f>
        <v/>
      </c>
      <c r="M682" s="6" t="str">
        <f ca="1">IF(INDEX(INDIRECT("ALL["&amp;UNTANA7[#Headers]&amp;"]"),rowPointer3)="","",INDEX(INDIRECT("ALL["&amp;UNTANA7[#Headers]&amp;"]"),rowPointer3))</f>
        <v>PCM KT-387/ 8X22.5/ PUA/ GLT/ GIRL</v>
      </c>
      <c r="N682" s="6">
        <f ca="1">IF(INDEX(INDIRECT("ALL["&amp;UNTANA7[#Headers]&amp;"]"),rowPointer3)="","",INDEX(INDIRECT("ALL["&amp;UNTANA7[#Headers]&amp;"]"),rowPointer3))</f>
        <v>5</v>
      </c>
      <c r="O682" s="9">
        <f ca="1">IF(INDEX(INDIRECT("ALL["&amp;UNTANA7[#Headers]&amp;"]"),rowPointer3)="","",INDEX(INDIRECT("ALL["&amp;UNTANA7[#Headers]&amp;"]"),rowPointer3))</f>
        <v>720</v>
      </c>
      <c r="P682" s="6" t="str">
        <f ca="1">IF(INDEX(INDIRECT("ALL["&amp;UNTANA7[#Headers]&amp;"]"),rowPointer3)="","",INDEX(INDIRECT("ALL["&amp;UNTANA7[#Headers]&amp;"]"),rowPointer3))</f>
        <v>PCS</v>
      </c>
      <c r="Q682" s="9">
        <f ca="1">IF(INDEX(INDIRECT("ALL["&amp;UNTANA7[#Headers]&amp;"]"),rowPointer3)="","",INDEX(INDIRECT("ALL["&amp;UNTANA7[#Headers]&amp;"]"),rowPointer3))</f>
        <v>11575</v>
      </c>
      <c r="R682" s="9" t="str">
        <f ca="1">IF(INDEX(INDIRECT("ALL["&amp;UNTANA7[#Headers]&amp;"]"),rowPointer3)="","",INDEX(INDIRECT("ALL["&amp;UNTANA7[#Headers]&amp;"]"),rowPointer3))</f>
        <v/>
      </c>
      <c r="S682" s="6" t="str">
        <f ca="1">IF(INDEX(INDIRECT("ALL["&amp;UNTANA7[#Headers]&amp;"]"),rowPointer3)="","",INDEX(INDIRECT("ALL["&amp;UNTANA7[#Headers]&amp;"]"),rowPointer3))</f>
        <v/>
      </c>
      <c r="T682" s="4" t="str">
        <f ca="1">IF(INDEX(INDIRECT("ALL["&amp;UNTANA7[#Headers]&amp;"]"),rowPointer3)="","",INDEX(INDIRECT("ALL["&amp;UNTANA7[#Headers]&amp;"]"),rowPointer3))</f>
        <v/>
      </c>
      <c r="U682" s="4" t="str">
        <f ca="1">IF(INDEX(INDIRECT("ALL["&amp;UNTANA7[#Headers]&amp;"]"),rowPointer3)="","",INDEX(INDIRECT("ALL["&amp;UNTANA7[#Headers]&amp;"]"),rowPointer3))</f>
        <v/>
      </c>
      <c r="V682" s="9" t="str">
        <f ca="1">IF(INDEX(INDIRECT("ALL["&amp;UNTANA7[#Headers]&amp;"]"),rowPointer3)="","",INDEX(INDIRECT("ALL["&amp;UNTANA7[#Headers]&amp;"]"),rowPointer3))</f>
        <v/>
      </c>
      <c r="W682" s="6" t="str">
        <f ca="1">IF(INDEX(INDIRECT("ALL["&amp;UNTANA7[#Headers]&amp;"]"),rowPointer3)="","",INDEX(INDIRECT("ALL["&amp;UNTANA7[#Headers]&amp;"]"),rowPointer3))</f>
        <v/>
      </c>
    </row>
    <row r="683" spans="1:23" x14ac:dyDescent="0.25">
      <c r="A683" s="7">
        <v>679</v>
      </c>
      <c r="D683" s="6">
        <f t="shared" si="10"/>
        <v>679</v>
      </c>
      <c r="E683" s="6" t="str">
        <f ca="1">INDEX(INDIRECT("ALL["&amp;UNTANA7[#Headers]&amp;"]"),rowPointer3)</f>
        <v/>
      </c>
      <c r="F683" s="2" t="str">
        <f ca="1">INDEX(INDIRECT("ALL["&amp;UNTANA7[#Headers]&amp;"]"),rowPointer3)</f>
        <v/>
      </c>
      <c r="G683" s="6" t="str">
        <f ca="1">IF(INDEX(INDIRECT("ALL["&amp;UNTANA7[#Headers]&amp;"]"),rowPointer3)="","",INDEX(INDIRECT("ALL["&amp;UNTANA7[#Headers]&amp;"]"),rowPointer3))</f>
        <v/>
      </c>
      <c r="H683" s="6" t="str">
        <f ca="1">IF(INDEX(INDIRECT("ALL["&amp;UNTANA7[#Headers]&amp;"]"),rowPointer3)="","",INDEX(INDIRECT("ALL["&amp;UNTANA7[#Headers]&amp;"]"),rowPointer3))</f>
        <v/>
      </c>
      <c r="I683" s="6" t="str">
        <f ca="1">IF(INDEX(INDIRECT("ALL["&amp;UNTANA7[#Headers]&amp;"]"),rowPointer3)="","",INDEX(INDIRECT("ALL["&amp;UNTANA7[#Headers]&amp;"]"),rowPointer3))</f>
        <v/>
      </c>
      <c r="J683" s="6" t="str">
        <f ca="1">IF(INDEX(INDIRECT("ALL["&amp;UNTANA7[#Headers]&amp;"]"),rowPointer3)="","",INDEX(INDIRECT("ALL["&amp;UNTANA7[#Headers]&amp;"]"),rowPointer3))</f>
        <v/>
      </c>
      <c r="K683" s="2" t="str">
        <f ca="1">IF(INDEX(INDIRECT("ALL["&amp;UNTANA7[#Headers]&amp;"]"),rowPointer3)="","",INDEX(INDIRECT("ALL["&amp;UNTANA7[#Headers]&amp;"]"),rowPointer3))</f>
        <v/>
      </c>
      <c r="L683" s="6" t="str">
        <f ca="1">IF(INDEX(INDIRECT("ALL["&amp;UNTANA7[#Headers]&amp;"]"),rowPointer3)="","",INDEX(INDIRECT("ALL["&amp;UNTANA7[#Headers]&amp;"]"),rowPointer3))</f>
        <v/>
      </c>
      <c r="M683" s="6" t="str">
        <f ca="1">IF(INDEX(INDIRECT("ALL["&amp;UNTANA7[#Headers]&amp;"]"),rowPointer3)="","",INDEX(INDIRECT("ALL["&amp;UNTANA7[#Headers]&amp;"]"),rowPointer3))</f>
        <v>PCM XU-0080/ 12X22/ +PU/ DNY</v>
      </c>
      <c r="N683" s="6">
        <f ca="1">IF(INDEX(INDIRECT("ALL["&amp;UNTANA7[#Headers]&amp;"]"),rowPointer3)="","",INDEX(INDIRECT("ALL["&amp;UNTANA7[#Headers]&amp;"]"),rowPointer3))</f>
        <v>5</v>
      </c>
      <c r="O683" s="9">
        <f ca="1">IF(INDEX(INDIRECT("ALL["&amp;UNTANA7[#Headers]&amp;"]"),rowPointer3)="","",INDEX(INDIRECT("ALL["&amp;UNTANA7[#Headers]&amp;"]"),rowPointer3))</f>
        <v>600</v>
      </c>
      <c r="P683" s="6" t="str">
        <f ca="1">IF(INDEX(INDIRECT("ALL["&amp;UNTANA7[#Headers]&amp;"]"),rowPointer3)="","",INDEX(INDIRECT("ALL["&amp;UNTANA7[#Headers]&amp;"]"),rowPointer3))</f>
        <v>PCS</v>
      </c>
      <c r="Q683" s="9">
        <f ca="1">IF(INDEX(INDIRECT("ALL["&amp;UNTANA7[#Headers]&amp;"]"),rowPointer3)="","",INDEX(INDIRECT("ALL["&amp;UNTANA7[#Headers]&amp;"]"),rowPointer3))</f>
        <v>14475</v>
      </c>
      <c r="R683" s="9" t="str">
        <f ca="1">IF(INDEX(INDIRECT("ALL["&amp;UNTANA7[#Headers]&amp;"]"),rowPointer3)="","",INDEX(INDIRECT("ALL["&amp;UNTANA7[#Headers]&amp;"]"),rowPointer3))</f>
        <v/>
      </c>
      <c r="S683" s="6" t="str">
        <f ca="1">IF(INDEX(INDIRECT("ALL["&amp;UNTANA7[#Headers]&amp;"]"),rowPointer3)="","",INDEX(INDIRECT("ALL["&amp;UNTANA7[#Headers]&amp;"]"),rowPointer3))</f>
        <v/>
      </c>
      <c r="T683" s="4" t="str">
        <f ca="1">IF(INDEX(INDIRECT("ALL["&amp;UNTANA7[#Headers]&amp;"]"),rowPointer3)="","",INDEX(INDIRECT("ALL["&amp;UNTANA7[#Headers]&amp;"]"),rowPointer3))</f>
        <v/>
      </c>
      <c r="U683" s="4" t="str">
        <f ca="1">IF(INDEX(INDIRECT("ALL["&amp;UNTANA7[#Headers]&amp;"]"),rowPointer3)="","",INDEX(INDIRECT("ALL["&amp;UNTANA7[#Headers]&amp;"]"),rowPointer3))</f>
        <v/>
      </c>
      <c r="V683" s="9" t="str">
        <f ca="1">IF(INDEX(INDIRECT("ALL["&amp;UNTANA7[#Headers]&amp;"]"),rowPointer3)="","",INDEX(INDIRECT("ALL["&amp;UNTANA7[#Headers]&amp;"]"),rowPointer3))</f>
        <v/>
      </c>
      <c r="W683" s="6" t="str">
        <f ca="1">IF(INDEX(INDIRECT("ALL["&amp;UNTANA7[#Headers]&amp;"]"),rowPointer3)="","",INDEX(INDIRECT("ALL["&amp;UNTANA7[#Headers]&amp;"]"),rowPointer3))</f>
        <v/>
      </c>
    </row>
    <row r="684" spans="1:23" x14ac:dyDescent="0.25">
      <c r="A684" s="7">
        <v>680</v>
      </c>
      <c r="D684" s="6">
        <f t="shared" si="10"/>
        <v>680</v>
      </c>
      <c r="E684" s="6" t="str">
        <f ca="1">INDEX(INDIRECT("ALL["&amp;UNTANA7[#Headers]&amp;"]"),rowPointer3)</f>
        <v/>
      </c>
      <c r="F684" s="2" t="str">
        <f ca="1">INDEX(INDIRECT("ALL["&amp;UNTANA7[#Headers]&amp;"]"),rowPointer3)</f>
        <v/>
      </c>
      <c r="G684" s="6" t="str">
        <f ca="1">IF(INDEX(INDIRECT("ALL["&amp;UNTANA7[#Headers]&amp;"]"),rowPointer3)="","",INDEX(INDIRECT("ALL["&amp;UNTANA7[#Headers]&amp;"]"),rowPointer3))</f>
        <v/>
      </c>
      <c r="H684" s="6" t="str">
        <f ca="1">IF(INDEX(INDIRECT("ALL["&amp;UNTANA7[#Headers]&amp;"]"),rowPointer3)="","",INDEX(INDIRECT("ALL["&amp;UNTANA7[#Headers]&amp;"]"),rowPointer3))</f>
        <v/>
      </c>
      <c r="I684" s="6" t="str">
        <f ca="1">IF(INDEX(INDIRECT("ALL["&amp;UNTANA7[#Headers]&amp;"]"),rowPointer3)="","",INDEX(INDIRECT("ALL["&amp;UNTANA7[#Headers]&amp;"]"),rowPointer3))</f>
        <v/>
      </c>
      <c r="J684" s="6" t="str">
        <f ca="1">IF(INDEX(INDIRECT("ALL["&amp;UNTANA7[#Headers]&amp;"]"),rowPointer3)="","",INDEX(INDIRECT("ALL["&amp;UNTANA7[#Headers]&amp;"]"),rowPointer3))</f>
        <v/>
      </c>
      <c r="K684" s="2" t="str">
        <f ca="1">IF(INDEX(INDIRECT("ALL["&amp;UNTANA7[#Headers]&amp;"]"),rowPointer3)="","",INDEX(INDIRECT("ALL["&amp;UNTANA7[#Headers]&amp;"]"),rowPointer3))</f>
        <v/>
      </c>
      <c r="L684" s="6" t="str">
        <f ca="1">IF(INDEX(INDIRECT("ALL["&amp;UNTANA7[#Headers]&amp;"]"),rowPointer3)="","",INDEX(INDIRECT("ALL["&amp;UNTANA7[#Headers]&amp;"]"),rowPointer3))</f>
        <v/>
      </c>
      <c r="M684" s="6" t="str">
        <f ca="1">IF(INDEX(INDIRECT("ALL["&amp;UNTANA7[#Headers]&amp;"]"),rowPointer3)="","",INDEX(INDIRECT("ALL["&amp;UNTANA7[#Headers]&amp;"]"),rowPointer3))</f>
        <v/>
      </c>
      <c r="N684" s="6" t="str">
        <f ca="1">IF(INDEX(INDIRECT("ALL["&amp;UNTANA7[#Headers]&amp;"]"),rowPointer3)="","",INDEX(INDIRECT("ALL["&amp;UNTANA7[#Headers]&amp;"]"),rowPointer3))</f>
        <v/>
      </c>
      <c r="O684" s="9" t="str">
        <f ca="1">IF(INDEX(INDIRECT("ALL["&amp;UNTANA7[#Headers]&amp;"]"),rowPointer3)="","",INDEX(INDIRECT("ALL["&amp;UNTANA7[#Headers]&amp;"]"),rowPointer3))</f>
        <v/>
      </c>
      <c r="P684" s="6" t="str">
        <f ca="1">IF(INDEX(INDIRECT("ALL["&amp;UNTANA7[#Headers]&amp;"]"),rowPointer3)="","",INDEX(INDIRECT("ALL["&amp;UNTANA7[#Headers]&amp;"]"),rowPointer3))</f>
        <v/>
      </c>
      <c r="Q684" s="9" t="str">
        <f ca="1">IF(INDEX(INDIRECT("ALL["&amp;UNTANA7[#Headers]&amp;"]"),rowPointer3)="","",INDEX(INDIRECT("ALL["&amp;UNTANA7[#Headers]&amp;"]"),rowPointer3))</f>
        <v/>
      </c>
      <c r="R684" s="9" t="str">
        <f ca="1">IF(INDEX(INDIRECT("ALL["&amp;UNTANA7[#Headers]&amp;"]"),rowPointer3)="","",INDEX(INDIRECT("ALL["&amp;UNTANA7[#Headers]&amp;"]"),rowPointer3))</f>
        <v/>
      </c>
      <c r="S684" s="6" t="str">
        <f ca="1">IF(INDEX(INDIRECT("ALL["&amp;UNTANA7[#Headers]&amp;"]"),rowPointer3)="","",INDEX(INDIRECT("ALL["&amp;UNTANA7[#Headers]&amp;"]"),rowPointer3))</f>
        <v/>
      </c>
      <c r="T684" s="4" t="str">
        <f ca="1">IF(INDEX(INDIRECT("ALL["&amp;UNTANA7[#Headers]&amp;"]"),rowPointer3)="","",INDEX(INDIRECT("ALL["&amp;UNTANA7[#Headers]&amp;"]"),rowPointer3))</f>
        <v/>
      </c>
      <c r="U684" s="4" t="str">
        <f ca="1">IF(INDEX(INDIRECT("ALL["&amp;UNTANA7[#Headers]&amp;"]"),rowPointer3)="","",INDEX(INDIRECT("ALL["&amp;UNTANA7[#Headers]&amp;"]"),rowPointer3))</f>
        <v/>
      </c>
      <c r="V684" s="9" t="str">
        <f ca="1">IF(INDEX(INDIRECT("ALL["&amp;UNTANA7[#Headers]&amp;"]"),rowPointer3)="","",INDEX(INDIRECT("ALL["&amp;UNTANA7[#Headers]&amp;"]"),rowPointer3))</f>
        <v/>
      </c>
      <c r="W684" s="6" t="str">
        <f ca="1">IF(INDEX(INDIRECT("ALL["&amp;UNTANA7[#Headers]&amp;"]"),rowPointer3)="","",INDEX(INDIRECT("ALL["&amp;UNTANA7[#Headers]&amp;"]"),rowPointer3))</f>
        <v/>
      </c>
    </row>
    <row r="685" spans="1:23" x14ac:dyDescent="0.25">
      <c r="A685" s="7">
        <v>681</v>
      </c>
      <c r="D685" s="6">
        <f t="shared" si="10"/>
        <v>681</v>
      </c>
      <c r="E685" s="6">
        <f ca="1">INDEX(INDIRECT("ALL["&amp;UNTANA7[#Headers]&amp;"]"),rowPointer3)</f>
        <v>129</v>
      </c>
      <c r="F685" s="2" t="str">
        <f ca="1">INDEX(INDIRECT("ALL["&amp;UNTANA7[#Headers]&amp;"]"),rowPointer3)</f>
        <v/>
      </c>
      <c r="G685" s="6" t="str">
        <f ca="1">IF(INDEX(INDIRECT("ALL["&amp;UNTANA7[#Headers]&amp;"]"),rowPointer3)="","",INDEX(INDIRECT("ALL["&amp;UNTANA7[#Headers]&amp;"]"),rowPointer3))</f>
        <v>SBS</v>
      </c>
      <c r="H685" s="6" t="str">
        <f ca="1">IF(INDEX(INDIRECT("ALL["&amp;UNTANA7[#Headers]&amp;"]"),rowPointer3)="","",INDEX(INDIRECT("ALL["&amp;UNTANA7[#Headers]&amp;"]"),rowPointer3))</f>
        <v>UNTANA</v>
      </c>
      <c r="I685" s="6" t="str">
        <f ca="1">IF(INDEX(INDIRECT("ALL["&amp;UNTANA7[#Headers]&amp;"]"),rowPointer3)="","",INDEX(INDIRECT("ALL["&amp;UNTANA7[#Headers]&amp;"]"),rowPointer3))</f>
        <v>7HO14/1/2023</v>
      </c>
      <c r="J685" s="6" t="str">
        <f ca="1">IF(INDEX(INDIRECT("ALL["&amp;UNTANA7[#Headers]&amp;"]"),rowPointer3)="","",INDEX(INDIRECT("ALL["&amp;UNTANA7[#Headers]&amp;"]"),rowPointer3))</f>
        <v/>
      </c>
      <c r="K685" s="2">
        <f ca="1">IF(INDEX(INDIRECT("ALL["&amp;UNTANA7[#Headers]&amp;"]"),rowPointer3)="","",INDEX(INDIRECT("ALL["&amp;UNTANA7[#Headers]&amp;"]"),rowPointer3))</f>
        <v>44945</v>
      </c>
      <c r="L685" s="6" t="str">
        <f ca="1">IF(INDEX(INDIRECT("ALL["&amp;UNTANA7[#Headers]&amp;"]"),rowPointer3)="","",INDEX(INDIRECT("ALL["&amp;UNTANA7[#Headers]&amp;"]"),rowPointer3))</f>
        <v/>
      </c>
      <c r="M685" s="6" t="str">
        <f ca="1">IF(INDEX(INDIRECT("ALL["&amp;UNTANA7[#Headers]&amp;"]"),rowPointer3)="","",INDEX(INDIRECT("ALL["&amp;UNTANA7[#Headers]&amp;"]"),rowPointer3))</f>
        <v>HBAG LUX MY 02A</v>
      </c>
      <c r="N685" s="6">
        <f ca="1">IF(INDEX(INDIRECT("ALL["&amp;UNTANA7[#Headers]&amp;"]"),rowPointer3)="","",INDEX(INDIRECT("ALL["&amp;UNTANA7[#Headers]&amp;"]"),rowPointer3))</f>
        <v>3</v>
      </c>
      <c r="O685" s="9" t="str">
        <f ca="1">IF(INDEX(INDIRECT("ALL["&amp;UNTANA7[#Headers]&amp;"]"),rowPointer3)="","",INDEX(INDIRECT("ALL["&amp;UNTANA7[#Headers]&amp;"]"),rowPointer3))</f>
        <v/>
      </c>
      <c r="P685" s="6" t="str">
        <f ca="1">IF(INDEX(INDIRECT("ALL["&amp;UNTANA7[#Headers]&amp;"]"),rowPointer3)="","",INDEX(INDIRECT("ALL["&amp;UNTANA7[#Headers]&amp;"]"),rowPointer3))</f>
        <v/>
      </c>
      <c r="Q685" s="9" t="str">
        <f ca="1">IF(INDEX(INDIRECT("ALL["&amp;UNTANA7[#Headers]&amp;"]"),rowPointer3)="","",INDEX(INDIRECT("ALL["&amp;UNTANA7[#Headers]&amp;"]"),rowPointer3))</f>
        <v/>
      </c>
      <c r="R685" s="9" t="str">
        <f ca="1">IF(INDEX(INDIRECT("ALL["&amp;UNTANA7[#Headers]&amp;"]"),rowPointer3)="","",INDEX(INDIRECT("ALL["&amp;UNTANA7[#Headers]&amp;"]"),rowPointer3))</f>
        <v/>
      </c>
      <c r="S685" s="6" t="str">
        <f ca="1">IF(INDEX(INDIRECT("ALL["&amp;UNTANA7[#Headers]&amp;"]"),rowPointer3)="","",INDEX(INDIRECT("ALL["&amp;UNTANA7[#Headers]&amp;"]"),rowPointer3))</f>
        <v/>
      </c>
      <c r="T685" s="4" t="str">
        <f ca="1">IF(INDEX(INDIRECT("ALL["&amp;UNTANA7[#Headers]&amp;"]"),rowPointer3)="","",INDEX(INDIRECT("ALL["&amp;UNTANA7[#Headers]&amp;"]"),rowPointer3))</f>
        <v/>
      </c>
      <c r="U685" s="4" t="str">
        <f ca="1">IF(INDEX(INDIRECT("ALL["&amp;UNTANA7[#Headers]&amp;"]"),rowPointer3)="","",INDEX(INDIRECT("ALL["&amp;UNTANA7[#Headers]&amp;"]"),rowPointer3))</f>
        <v/>
      </c>
      <c r="V685" s="9" t="str">
        <f ca="1">IF(INDEX(INDIRECT("ALL["&amp;UNTANA7[#Headers]&amp;"]"),rowPointer3)="","",INDEX(INDIRECT("ALL["&amp;UNTANA7[#Headers]&amp;"]"),rowPointer3))</f>
        <v/>
      </c>
      <c r="W685" s="6" t="str">
        <f ca="1">IF(INDEX(INDIRECT("ALL["&amp;UNTANA7[#Headers]&amp;"]"),rowPointer3)="","",INDEX(INDIRECT("ALL["&amp;UNTANA7[#Headers]&amp;"]"),rowPointer3))</f>
        <v>SURAT JALAN</v>
      </c>
    </row>
    <row r="686" spans="1:23" x14ac:dyDescent="0.25">
      <c r="A686" s="7">
        <v>682</v>
      </c>
      <c r="D686" s="6">
        <f t="shared" si="10"/>
        <v>682</v>
      </c>
      <c r="E686" s="6" t="str">
        <f ca="1">INDEX(INDIRECT("ALL["&amp;UNTANA7[#Headers]&amp;"]"),rowPointer3)</f>
        <v/>
      </c>
      <c r="F686" s="2" t="str">
        <f ca="1">INDEX(INDIRECT("ALL["&amp;UNTANA7[#Headers]&amp;"]"),rowPointer3)</f>
        <v/>
      </c>
      <c r="G686" s="6" t="str">
        <f ca="1">IF(INDEX(INDIRECT("ALL["&amp;UNTANA7[#Headers]&amp;"]"),rowPointer3)="","",INDEX(INDIRECT("ALL["&amp;UNTANA7[#Headers]&amp;"]"),rowPointer3))</f>
        <v/>
      </c>
      <c r="H686" s="6" t="str">
        <f ca="1">IF(INDEX(INDIRECT("ALL["&amp;UNTANA7[#Headers]&amp;"]"),rowPointer3)="","",INDEX(INDIRECT("ALL["&amp;UNTANA7[#Headers]&amp;"]"),rowPointer3))</f>
        <v/>
      </c>
      <c r="I686" s="6" t="str">
        <f ca="1">IF(INDEX(INDIRECT("ALL["&amp;UNTANA7[#Headers]&amp;"]"),rowPointer3)="","",INDEX(INDIRECT("ALL["&amp;UNTANA7[#Headers]&amp;"]"),rowPointer3))</f>
        <v/>
      </c>
      <c r="J686" s="6" t="str">
        <f ca="1">IF(INDEX(INDIRECT("ALL["&amp;UNTANA7[#Headers]&amp;"]"),rowPointer3)="","",INDEX(INDIRECT("ALL["&amp;UNTANA7[#Headers]&amp;"]"),rowPointer3))</f>
        <v/>
      </c>
      <c r="K686" s="2" t="str">
        <f ca="1">IF(INDEX(INDIRECT("ALL["&amp;UNTANA7[#Headers]&amp;"]"),rowPointer3)="","",INDEX(INDIRECT("ALL["&amp;UNTANA7[#Headers]&amp;"]"),rowPointer3))</f>
        <v/>
      </c>
      <c r="L686" s="6" t="str">
        <f ca="1">IF(INDEX(INDIRECT("ALL["&amp;UNTANA7[#Headers]&amp;"]"),rowPointer3)="","",INDEX(INDIRECT("ALL["&amp;UNTANA7[#Headers]&amp;"]"),rowPointer3))</f>
        <v/>
      </c>
      <c r="M686" s="6" t="str">
        <f ca="1">IF(INDEX(INDIRECT("ALL["&amp;UNTANA7[#Headers]&amp;"]"),rowPointer3)="","",INDEX(INDIRECT("ALL["&amp;UNTANA7[#Headers]&amp;"]"),rowPointer3))</f>
        <v>MAP SCHOOL BAG KOTAK HIJAU MUDA</v>
      </c>
      <c r="N686" s="6">
        <f ca="1">IF(INDEX(INDIRECT("ALL["&amp;UNTANA7[#Headers]&amp;"]"),rowPointer3)="","",INDEX(INDIRECT("ALL["&amp;UNTANA7[#Headers]&amp;"]"),rowPointer3))</f>
        <v>1</v>
      </c>
      <c r="O686" s="9" t="str">
        <f ca="1">IF(INDEX(INDIRECT("ALL["&amp;UNTANA7[#Headers]&amp;"]"),rowPointer3)="","",INDEX(INDIRECT("ALL["&amp;UNTANA7[#Headers]&amp;"]"),rowPointer3))</f>
        <v/>
      </c>
      <c r="P686" s="6" t="str">
        <f ca="1">IF(INDEX(INDIRECT("ALL["&amp;UNTANA7[#Headers]&amp;"]"),rowPointer3)="","",INDEX(INDIRECT("ALL["&amp;UNTANA7[#Headers]&amp;"]"),rowPointer3))</f>
        <v/>
      </c>
      <c r="Q686" s="9" t="str">
        <f ca="1">IF(INDEX(INDIRECT("ALL["&amp;UNTANA7[#Headers]&amp;"]"),rowPointer3)="","",INDEX(INDIRECT("ALL["&amp;UNTANA7[#Headers]&amp;"]"),rowPointer3))</f>
        <v/>
      </c>
      <c r="R686" s="9" t="str">
        <f ca="1">IF(INDEX(INDIRECT("ALL["&amp;UNTANA7[#Headers]&amp;"]"),rowPointer3)="","",INDEX(INDIRECT("ALL["&amp;UNTANA7[#Headers]&amp;"]"),rowPointer3))</f>
        <v/>
      </c>
      <c r="S686" s="6" t="str">
        <f ca="1">IF(INDEX(INDIRECT("ALL["&amp;UNTANA7[#Headers]&amp;"]"),rowPointer3)="","",INDEX(INDIRECT("ALL["&amp;UNTANA7[#Headers]&amp;"]"),rowPointer3))</f>
        <v/>
      </c>
      <c r="T686" s="4" t="str">
        <f ca="1">IF(INDEX(INDIRECT("ALL["&amp;UNTANA7[#Headers]&amp;"]"),rowPointer3)="","",INDEX(INDIRECT("ALL["&amp;UNTANA7[#Headers]&amp;"]"),rowPointer3))</f>
        <v/>
      </c>
      <c r="U686" s="4" t="str">
        <f ca="1">IF(INDEX(INDIRECT("ALL["&amp;UNTANA7[#Headers]&amp;"]"),rowPointer3)="","",INDEX(INDIRECT("ALL["&amp;UNTANA7[#Headers]&amp;"]"),rowPointer3))</f>
        <v/>
      </c>
      <c r="V686" s="9" t="str">
        <f ca="1">IF(INDEX(INDIRECT("ALL["&amp;UNTANA7[#Headers]&amp;"]"),rowPointer3)="","",INDEX(INDIRECT("ALL["&amp;UNTANA7[#Headers]&amp;"]"),rowPointer3))</f>
        <v/>
      </c>
      <c r="W686" s="6" t="str">
        <f ca="1">IF(INDEX(INDIRECT("ALL["&amp;UNTANA7[#Headers]&amp;"]"),rowPointer3)="","",INDEX(INDIRECT("ALL["&amp;UNTANA7[#Headers]&amp;"]"),rowPointer3))</f>
        <v>SURAT JALAN</v>
      </c>
    </row>
    <row r="687" spans="1:23" x14ac:dyDescent="0.25">
      <c r="A687" s="7">
        <v>683</v>
      </c>
      <c r="D687" s="6">
        <f t="shared" si="10"/>
        <v>683</v>
      </c>
      <c r="E687" s="6" t="str">
        <f ca="1">INDEX(INDIRECT("ALL["&amp;UNTANA7[#Headers]&amp;"]"),rowPointer3)</f>
        <v/>
      </c>
      <c r="F687" s="2" t="str">
        <f ca="1">INDEX(INDIRECT("ALL["&amp;UNTANA7[#Headers]&amp;"]"),rowPointer3)</f>
        <v/>
      </c>
      <c r="G687" s="6" t="str">
        <f ca="1">IF(INDEX(INDIRECT("ALL["&amp;UNTANA7[#Headers]&amp;"]"),rowPointer3)="","",INDEX(INDIRECT("ALL["&amp;UNTANA7[#Headers]&amp;"]"),rowPointer3))</f>
        <v/>
      </c>
      <c r="H687" s="6" t="str">
        <f ca="1">IF(INDEX(INDIRECT("ALL["&amp;UNTANA7[#Headers]&amp;"]"),rowPointer3)="","",INDEX(INDIRECT("ALL["&amp;UNTANA7[#Headers]&amp;"]"),rowPointer3))</f>
        <v/>
      </c>
      <c r="I687" s="6" t="str">
        <f ca="1">IF(INDEX(INDIRECT("ALL["&amp;UNTANA7[#Headers]&amp;"]"),rowPointer3)="","",INDEX(INDIRECT("ALL["&amp;UNTANA7[#Headers]&amp;"]"),rowPointer3))</f>
        <v/>
      </c>
      <c r="J687" s="6" t="str">
        <f ca="1">IF(INDEX(INDIRECT("ALL["&amp;UNTANA7[#Headers]&amp;"]"),rowPointer3)="","",INDEX(INDIRECT("ALL["&amp;UNTANA7[#Headers]&amp;"]"),rowPointer3))</f>
        <v/>
      </c>
      <c r="K687" s="2" t="str">
        <f ca="1">IF(INDEX(INDIRECT("ALL["&amp;UNTANA7[#Headers]&amp;"]"),rowPointer3)="","",INDEX(INDIRECT("ALL["&amp;UNTANA7[#Headers]&amp;"]"),rowPointer3))</f>
        <v/>
      </c>
      <c r="L687" s="6" t="str">
        <f ca="1">IF(INDEX(INDIRECT("ALL["&amp;UNTANA7[#Headers]&amp;"]"),rowPointer3)="","",INDEX(INDIRECT("ALL["&amp;UNTANA7[#Headers]&amp;"]"),rowPointer3))</f>
        <v/>
      </c>
      <c r="M687" s="6" t="str">
        <f ca="1">IF(INDEX(INDIRECT("ALL["&amp;UNTANA7[#Headers]&amp;"]"),rowPointer3)="","",INDEX(INDIRECT("ALL["&amp;UNTANA7[#Headers]&amp;"]"),rowPointer3))</f>
        <v>PC IMITASI 385</v>
      </c>
      <c r="N687" s="6">
        <f ca="1">IF(INDEX(INDIRECT("ALL["&amp;UNTANA7[#Headers]&amp;"]"),rowPointer3)="","",INDEX(INDIRECT("ALL["&amp;UNTANA7[#Headers]&amp;"]"),rowPointer3))</f>
        <v>2</v>
      </c>
      <c r="O687" s="9" t="str">
        <f ca="1">IF(INDEX(INDIRECT("ALL["&amp;UNTANA7[#Headers]&amp;"]"),rowPointer3)="","",INDEX(INDIRECT("ALL["&amp;UNTANA7[#Headers]&amp;"]"),rowPointer3))</f>
        <v/>
      </c>
      <c r="P687" s="6" t="str">
        <f ca="1">IF(INDEX(INDIRECT("ALL["&amp;UNTANA7[#Headers]&amp;"]"),rowPointer3)="","",INDEX(INDIRECT("ALL["&amp;UNTANA7[#Headers]&amp;"]"),rowPointer3))</f>
        <v/>
      </c>
      <c r="Q687" s="9" t="str">
        <f ca="1">IF(INDEX(INDIRECT("ALL["&amp;UNTANA7[#Headers]&amp;"]"),rowPointer3)="","",INDEX(INDIRECT("ALL["&amp;UNTANA7[#Headers]&amp;"]"),rowPointer3))</f>
        <v/>
      </c>
      <c r="R687" s="9" t="str">
        <f ca="1">IF(INDEX(INDIRECT("ALL["&amp;UNTANA7[#Headers]&amp;"]"),rowPointer3)="","",INDEX(INDIRECT("ALL["&amp;UNTANA7[#Headers]&amp;"]"),rowPointer3))</f>
        <v/>
      </c>
      <c r="S687" s="6" t="str">
        <f ca="1">IF(INDEX(INDIRECT("ALL["&amp;UNTANA7[#Headers]&amp;"]"),rowPointer3)="","",INDEX(INDIRECT("ALL["&amp;UNTANA7[#Headers]&amp;"]"),rowPointer3))</f>
        <v/>
      </c>
      <c r="T687" s="4" t="str">
        <f ca="1">IF(INDEX(INDIRECT("ALL["&amp;UNTANA7[#Headers]&amp;"]"),rowPointer3)="","",INDEX(INDIRECT("ALL["&amp;UNTANA7[#Headers]&amp;"]"),rowPointer3))</f>
        <v/>
      </c>
      <c r="U687" s="4" t="str">
        <f ca="1">IF(INDEX(INDIRECT("ALL["&amp;UNTANA7[#Headers]&amp;"]"),rowPointer3)="","",INDEX(INDIRECT("ALL["&amp;UNTANA7[#Headers]&amp;"]"),rowPointer3))</f>
        <v/>
      </c>
      <c r="V687" s="9" t="str">
        <f ca="1">IF(INDEX(INDIRECT("ALL["&amp;UNTANA7[#Headers]&amp;"]"),rowPointer3)="","",INDEX(INDIRECT("ALL["&amp;UNTANA7[#Headers]&amp;"]"),rowPointer3))</f>
        <v/>
      </c>
      <c r="W687" s="6" t="str">
        <f ca="1">IF(INDEX(INDIRECT("ALL["&amp;UNTANA7[#Headers]&amp;"]"),rowPointer3)="","",INDEX(INDIRECT("ALL["&amp;UNTANA7[#Headers]&amp;"]"),rowPointer3))</f>
        <v>SURAT JALAN</v>
      </c>
    </row>
    <row r="688" spans="1:23" x14ac:dyDescent="0.25">
      <c r="A688" s="7">
        <v>684</v>
      </c>
      <c r="D688" s="6">
        <f t="shared" si="10"/>
        <v>684</v>
      </c>
      <c r="E688" s="6" t="str">
        <f ca="1">INDEX(INDIRECT("ALL["&amp;UNTANA7[#Headers]&amp;"]"),rowPointer3)</f>
        <v/>
      </c>
      <c r="F688" s="2" t="str">
        <f ca="1">INDEX(INDIRECT("ALL["&amp;UNTANA7[#Headers]&amp;"]"),rowPointer3)</f>
        <v/>
      </c>
      <c r="G688" s="6" t="str">
        <f ca="1">IF(INDEX(INDIRECT("ALL["&amp;UNTANA7[#Headers]&amp;"]"),rowPointer3)="","",INDEX(INDIRECT("ALL["&amp;UNTANA7[#Headers]&amp;"]"),rowPointer3))</f>
        <v/>
      </c>
      <c r="H688" s="6" t="str">
        <f ca="1">IF(INDEX(INDIRECT("ALL["&amp;UNTANA7[#Headers]&amp;"]"),rowPointer3)="","",INDEX(INDIRECT("ALL["&amp;UNTANA7[#Headers]&amp;"]"),rowPointer3))</f>
        <v/>
      </c>
      <c r="I688" s="6" t="str">
        <f ca="1">IF(INDEX(INDIRECT("ALL["&amp;UNTANA7[#Headers]&amp;"]"),rowPointer3)="","",INDEX(INDIRECT("ALL["&amp;UNTANA7[#Headers]&amp;"]"),rowPointer3))</f>
        <v/>
      </c>
      <c r="J688" s="6" t="str">
        <f ca="1">IF(INDEX(INDIRECT("ALL["&amp;UNTANA7[#Headers]&amp;"]"),rowPointer3)="","",INDEX(INDIRECT("ALL["&amp;UNTANA7[#Headers]&amp;"]"),rowPointer3))</f>
        <v/>
      </c>
      <c r="K688" s="2" t="str">
        <f ca="1">IF(INDEX(INDIRECT("ALL["&amp;UNTANA7[#Headers]&amp;"]"),rowPointer3)="","",INDEX(INDIRECT("ALL["&amp;UNTANA7[#Headers]&amp;"]"),rowPointer3))</f>
        <v/>
      </c>
      <c r="L688" s="6" t="str">
        <f ca="1">IF(INDEX(INDIRECT("ALL["&amp;UNTANA7[#Headers]&amp;"]"),rowPointer3)="","",INDEX(INDIRECT("ALL["&amp;UNTANA7[#Headers]&amp;"]"),rowPointer3))</f>
        <v/>
      </c>
      <c r="M688" s="6" t="str">
        <f ca="1">IF(INDEX(INDIRECT("ALL["&amp;UNTANA7[#Headers]&amp;"]"),rowPointer3)="","",INDEX(INDIRECT("ALL["&amp;UNTANA7[#Headers]&amp;"]"),rowPointer3))</f>
        <v>PENGGARIS GASTA 0733</v>
      </c>
      <c r="N688" s="6">
        <f ca="1">IF(INDEX(INDIRECT("ALL["&amp;UNTANA7[#Headers]&amp;"]"),rowPointer3)="","",INDEX(INDIRECT("ALL["&amp;UNTANA7[#Headers]&amp;"]"),rowPointer3))</f>
        <v>3</v>
      </c>
      <c r="O688" s="9" t="str">
        <f ca="1">IF(INDEX(INDIRECT("ALL["&amp;UNTANA7[#Headers]&amp;"]"),rowPointer3)="","",INDEX(INDIRECT("ALL["&amp;UNTANA7[#Headers]&amp;"]"),rowPointer3))</f>
        <v/>
      </c>
      <c r="P688" s="6" t="str">
        <f ca="1">IF(INDEX(INDIRECT("ALL["&amp;UNTANA7[#Headers]&amp;"]"),rowPointer3)="","",INDEX(INDIRECT("ALL["&amp;UNTANA7[#Headers]&amp;"]"),rowPointer3))</f>
        <v/>
      </c>
      <c r="Q688" s="9" t="str">
        <f ca="1">IF(INDEX(INDIRECT("ALL["&amp;UNTANA7[#Headers]&amp;"]"),rowPointer3)="","",INDEX(INDIRECT("ALL["&amp;UNTANA7[#Headers]&amp;"]"),rowPointer3))</f>
        <v/>
      </c>
      <c r="R688" s="9" t="str">
        <f ca="1">IF(INDEX(INDIRECT("ALL["&amp;UNTANA7[#Headers]&amp;"]"),rowPointer3)="","",INDEX(INDIRECT("ALL["&amp;UNTANA7[#Headers]&amp;"]"),rowPointer3))</f>
        <v/>
      </c>
      <c r="S688" s="6" t="str">
        <f ca="1">IF(INDEX(INDIRECT("ALL["&amp;UNTANA7[#Headers]&amp;"]"),rowPointer3)="","",INDEX(INDIRECT("ALL["&amp;UNTANA7[#Headers]&amp;"]"),rowPointer3))</f>
        <v/>
      </c>
      <c r="T688" s="4" t="str">
        <f ca="1">IF(INDEX(INDIRECT("ALL["&amp;UNTANA7[#Headers]&amp;"]"),rowPointer3)="","",INDEX(INDIRECT("ALL["&amp;UNTANA7[#Headers]&amp;"]"),rowPointer3))</f>
        <v/>
      </c>
      <c r="U688" s="4" t="str">
        <f ca="1">IF(INDEX(INDIRECT("ALL["&amp;UNTANA7[#Headers]&amp;"]"),rowPointer3)="","",INDEX(INDIRECT("ALL["&amp;UNTANA7[#Headers]&amp;"]"),rowPointer3))</f>
        <v/>
      </c>
      <c r="V688" s="9" t="str">
        <f ca="1">IF(INDEX(INDIRECT("ALL["&amp;UNTANA7[#Headers]&amp;"]"),rowPointer3)="","",INDEX(INDIRECT("ALL["&amp;UNTANA7[#Headers]&amp;"]"),rowPointer3))</f>
        <v/>
      </c>
      <c r="W688" s="6" t="str">
        <f ca="1">IF(INDEX(INDIRECT("ALL["&amp;UNTANA7[#Headers]&amp;"]"),rowPointer3)="","",INDEX(INDIRECT("ALL["&amp;UNTANA7[#Headers]&amp;"]"),rowPointer3))</f>
        <v>SURAT JALAN</v>
      </c>
    </row>
    <row r="689" spans="1:23" x14ac:dyDescent="0.25">
      <c r="A689" s="7">
        <v>685</v>
      </c>
      <c r="D689" s="6">
        <f t="shared" ref="D689:D752" si="11">A689</f>
        <v>685</v>
      </c>
      <c r="E689" s="6" t="str">
        <f ca="1">INDEX(INDIRECT("ALL["&amp;UNTANA7[#Headers]&amp;"]"),rowPointer3)</f>
        <v/>
      </c>
      <c r="F689" s="2" t="str">
        <f ca="1">INDEX(INDIRECT("ALL["&amp;UNTANA7[#Headers]&amp;"]"),rowPointer3)</f>
        <v/>
      </c>
      <c r="G689" s="6" t="str">
        <f ca="1">IF(INDEX(INDIRECT("ALL["&amp;UNTANA7[#Headers]&amp;"]"),rowPointer3)="","",INDEX(INDIRECT("ALL["&amp;UNTANA7[#Headers]&amp;"]"),rowPointer3))</f>
        <v/>
      </c>
      <c r="H689" s="6" t="str">
        <f ca="1">IF(INDEX(INDIRECT("ALL["&amp;UNTANA7[#Headers]&amp;"]"),rowPointer3)="","",INDEX(INDIRECT("ALL["&amp;UNTANA7[#Headers]&amp;"]"),rowPointer3))</f>
        <v/>
      </c>
      <c r="I689" s="6" t="str">
        <f ca="1">IF(INDEX(INDIRECT("ALL["&amp;UNTANA7[#Headers]&amp;"]"),rowPointer3)="","",INDEX(INDIRECT("ALL["&amp;UNTANA7[#Headers]&amp;"]"),rowPointer3))</f>
        <v/>
      </c>
      <c r="J689" s="6" t="str">
        <f ca="1">IF(INDEX(INDIRECT("ALL["&amp;UNTANA7[#Headers]&amp;"]"),rowPointer3)="","",INDEX(INDIRECT("ALL["&amp;UNTANA7[#Headers]&amp;"]"),rowPointer3))</f>
        <v/>
      </c>
      <c r="K689" s="2" t="str">
        <f ca="1">IF(INDEX(INDIRECT("ALL["&amp;UNTANA7[#Headers]&amp;"]"),rowPointer3)="","",INDEX(INDIRECT("ALL["&amp;UNTANA7[#Headers]&amp;"]"),rowPointer3))</f>
        <v/>
      </c>
      <c r="L689" s="6" t="str">
        <f ca="1">IF(INDEX(INDIRECT("ALL["&amp;UNTANA7[#Headers]&amp;"]"),rowPointer3)="","",INDEX(INDIRECT("ALL["&amp;UNTANA7[#Headers]&amp;"]"),rowPointer3))</f>
        <v/>
      </c>
      <c r="M689" s="6" t="str">
        <f ca="1">IF(INDEX(INDIRECT("ALL["&amp;UNTANA7[#Headers]&amp;"]"),rowPointer3)="","",INDEX(INDIRECT("ALL["&amp;UNTANA7[#Headers]&amp;"]"),rowPointer3))</f>
        <v>PENGHAPUS ER 1318</v>
      </c>
      <c r="N689" s="6">
        <f ca="1">IF(INDEX(INDIRECT("ALL["&amp;UNTANA7[#Headers]&amp;"]"),rowPointer3)="","",INDEX(INDIRECT("ALL["&amp;UNTANA7[#Headers]&amp;"]"),rowPointer3))</f>
        <v>3</v>
      </c>
      <c r="O689" s="9" t="str">
        <f ca="1">IF(INDEX(INDIRECT("ALL["&amp;UNTANA7[#Headers]&amp;"]"),rowPointer3)="","",INDEX(INDIRECT("ALL["&amp;UNTANA7[#Headers]&amp;"]"),rowPointer3))</f>
        <v/>
      </c>
      <c r="P689" s="6" t="str">
        <f ca="1">IF(INDEX(INDIRECT("ALL["&amp;UNTANA7[#Headers]&amp;"]"),rowPointer3)="","",INDEX(INDIRECT("ALL["&amp;UNTANA7[#Headers]&amp;"]"),rowPointer3))</f>
        <v/>
      </c>
      <c r="Q689" s="9" t="str">
        <f ca="1">IF(INDEX(INDIRECT("ALL["&amp;UNTANA7[#Headers]&amp;"]"),rowPointer3)="","",INDEX(INDIRECT("ALL["&amp;UNTANA7[#Headers]&amp;"]"),rowPointer3))</f>
        <v/>
      </c>
      <c r="R689" s="9" t="str">
        <f ca="1">IF(INDEX(INDIRECT("ALL["&amp;UNTANA7[#Headers]&amp;"]"),rowPointer3)="","",INDEX(INDIRECT("ALL["&amp;UNTANA7[#Headers]&amp;"]"),rowPointer3))</f>
        <v/>
      </c>
      <c r="S689" s="6" t="str">
        <f ca="1">IF(INDEX(INDIRECT("ALL["&amp;UNTANA7[#Headers]&amp;"]"),rowPointer3)="","",INDEX(INDIRECT("ALL["&amp;UNTANA7[#Headers]&amp;"]"),rowPointer3))</f>
        <v/>
      </c>
      <c r="T689" s="4" t="str">
        <f ca="1">IF(INDEX(INDIRECT("ALL["&amp;UNTANA7[#Headers]&amp;"]"),rowPointer3)="","",INDEX(INDIRECT("ALL["&amp;UNTANA7[#Headers]&amp;"]"),rowPointer3))</f>
        <v/>
      </c>
      <c r="U689" s="4" t="str">
        <f ca="1">IF(INDEX(INDIRECT("ALL["&amp;UNTANA7[#Headers]&amp;"]"),rowPointer3)="","",INDEX(INDIRECT("ALL["&amp;UNTANA7[#Headers]&amp;"]"),rowPointer3))</f>
        <v/>
      </c>
      <c r="V689" s="9" t="str">
        <f ca="1">IF(INDEX(INDIRECT("ALL["&amp;UNTANA7[#Headers]&amp;"]"),rowPointer3)="","",INDEX(INDIRECT("ALL["&amp;UNTANA7[#Headers]&amp;"]"),rowPointer3))</f>
        <v/>
      </c>
      <c r="W689" s="6" t="str">
        <f ca="1">IF(INDEX(INDIRECT("ALL["&amp;UNTANA7[#Headers]&amp;"]"),rowPointer3)="","",INDEX(INDIRECT("ALL["&amp;UNTANA7[#Headers]&amp;"]"),rowPointer3))</f>
        <v>SURAT JALAN</v>
      </c>
    </row>
    <row r="690" spans="1:23" x14ac:dyDescent="0.25">
      <c r="A690" s="7">
        <v>686</v>
      </c>
      <c r="D690" s="6">
        <f t="shared" si="11"/>
        <v>686</v>
      </c>
      <c r="E690" s="6" t="str">
        <f ca="1">INDEX(INDIRECT("ALL["&amp;UNTANA7[#Headers]&amp;"]"),rowPointer3)</f>
        <v/>
      </c>
      <c r="F690" s="2" t="str">
        <f ca="1">INDEX(INDIRECT("ALL["&amp;UNTANA7[#Headers]&amp;"]"),rowPointer3)</f>
        <v/>
      </c>
      <c r="G690" s="6" t="str">
        <f ca="1">IF(INDEX(INDIRECT("ALL["&amp;UNTANA7[#Headers]&amp;"]"),rowPointer3)="","",INDEX(INDIRECT("ALL["&amp;UNTANA7[#Headers]&amp;"]"),rowPointer3))</f>
        <v/>
      </c>
      <c r="H690" s="6" t="str">
        <f ca="1">IF(INDEX(INDIRECT("ALL["&amp;UNTANA7[#Headers]&amp;"]"),rowPointer3)="","",INDEX(INDIRECT("ALL["&amp;UNTANA7[#Headers]&amp;"]"),rowPointer3))</f>
        <v/>
      </c>
      <c r="I690" s="6" t="str">
        <f ca="1">IF(INDEX(INDIRECT("ALL["&amp;UNTANA7[#Headers]&amp;"]"),rowPointer3)="","",INDEX(INDIRECT("ALL["&amp;UNTANA7[#Headers]&amp;"]"),rowPointer3))</f>
        <v/>
      </c>
      <c r="J690" s="6" t="str">
        <f ca="1">IF(INDEX(INDIRECT("ALL["&amp;UNTANA7[#Headers]&amp;"]"),rowPointer3)="","",INDEX(INDIRECT("ALL["&amp;UNTANA7[#Headers]&amp;"]"),rowPointer3))</f>
        <v/>
      </c>
      <c r="K690" s="2" t="str">
        <f ca="1">IF(INDEX(INDIRECT("ALL["&amp;UNTANA7[#Headers]&amp;"]"),rowPointer3)="","",INDEX(INDIRECT("ALL["&amp;UNTANA7[#Headers]&amp;"]"),rowPointer3))</f>
        <v/>
      </c>
      <c r="L690" s="6" t="str">
        <f ca="1">IF(INDEX(INDIRECT("ALL["&amp;UNTANA7[#Headers]&amp;"]"),rowPointer3)="","",INDEX(INDIRECT("ALL["&amp;UNTANA7[#Headers]&amp;"]"),rowPointer3))</f>
        <v/>
      </c>
      <c r="M690" s="6" t="str">
        <f ca="1">IF(INDEX(INDIRECT("ALL["&amp;UNTANA7[#Headers]&amp;"]"),rowPointer3)="","",INDEX(INDIRECT("ALL["&amp;UNTANA7[#Headers]&amp;"]"),rowPointer3))</f>
        <v>LETTER TRAY BESI MT NO-3</v>
      </c>
      <c r="N690" s="6">
        <f ca="1">IF(INDEX(INDIRECT("ALL["&amp;UNTANA7[#Headers]&amp;"]"),rowPointer3)="","",INDEX(INDIRECT("ALL["&amp;UNTANA7[#Headers]&amp;"]"),rowPointer3))</f>
        <v>5</v>
      </c>
      <c r="O690" s="9" t="str">
        <f ca="1">IF(INDEX(INDIRECT("ALL["&amp;UNTANA7[#Headers]&amp;"]"),rowPointer3)="","",INDEX(INDIRECT("ALL["&amp;UNTANA7[#Headers]&amp;"]"),rowPointer3))</f>
        <v/>
      </c>
      <c r="P690" s="6" t="str">
        <f ca="1">IF(INDEX(INDIRECT("ALL["&amp;UNTANA7[#Headers]&amp;"]"),rowPointer3)="","",INDEX(INDIRECT("ALL["&amp;UNTANA7[#Headers]&amp;"]"),rowPointer3))</f>
        <v/>
      </c>
      <c r="Q690" s="9" t="str">
        <f ca="1">IF(INDEX(INDIRECT("ALL["&amp;UNTANA7[#Headers]&amp;"]"),rowPointer3)="","",INDEX(INDIRECT("ALL["&amp;UNTANA7[#Headers]&amp;"]"),rowPointer3))</f>
        <v/>
      </c>
      <c r="R690" s="9" t="str">
        <f ca="1">IF(INDEX(INDIRECT("ALL["&amp;UNTANA7[#Headers]&amp;"]"),rowPointer3)="","",INDEX(INDIRECT("ALL["&amp;UNTANA7[#Headers]&amp;"]"),rowPointer3))</f>
        <v/>
      </c>
      <c r="S690" s="6" t="str">
        <f ca="1">IF(INDEX(INDIRECT("ALL["&amp;UNTANA7[#Headers]&amp;"]"),rowPointer3)="","",INDEX(INDIRECT("ALL["&amp;UNTANA7[#Headers]&amp;"]"),rowPointer3))</f>
        <v/>
      </c>
      <c r="T690" s="4" t="str">
        <f ca="1">IF(INDEX(INDIRECT("ALL["&amp;UNTANA7[#Headers]&amp;"]"),rowPointer3)="","",INDEX(INDIRECT("ALL["&amp;UNTANA7[#Headers]&amp;"]"),rowPointer3))</f>
        <v/>
      </c>
      <c r="U690" s="4" t="str">
        <f ca="1">IF(INDEX(INDIRECT("ALL["&amp;UNTANA7[#Headers]&amp;"]"),rowPointer3)="","",INDEX(INDIRECT("ALL["&amp;UNTANA7[#Headers]&amp;"]"),rowPointer3))</f>
        <v/>
      </c>
      <c r="V690" s="9" t="str">
        <f ca="1">IF(INDEX(INDIRECT("ALL["&amp;UNTANA7[#Headers]&amp;"]"),rowPointer3)="","",INDEX(INDIRECT("ALL["&amp;UNTANA7[#Headers]&amp;"]"),rowPointer3))</f>
        <v/>
      </c>
      <c r="W690" s="6" t="str">
        <f ca="1">IF(INDEX(INDIRECT("ALL["&amp;UNTANA7[#Headers]&amp;"]"),rowPointer3)="","",INDEX(INDIRECT("ALL["&amp;UNTANA7[#Headers]&amp;"]"),rowPointer3))</f>
        <v>SURAT JALAN</v>
      </c>
    </row>
    <row r="691" spans="1:23" x14ac:dyDescent="0.25">
      <c r="A691" s="7">
        <v>687</v>
      </c>
      <c r="D691" s="6">
        <f t="shared" si="11"/>
        <v>687</v>
      </c>
      <c r="E691" s="6" t="str">
        <f ca="1">INDEX(INDIRECT("ALL["&amp;UNTANA7[#Headers]&amp;"]"),rowPointer3)</f>
        <v/>
      </c>
      <c r="F691" s="2" t="str">
        <f ca="1">INDEX(INDIRECT("ALL["&amp;UNTANA7[#Headers]&amp;"]"),rowPointer3)</f>
        <v/>
      </c>
      <c r="G691" s="6" t="str">
        <f ca="1">IF(INDEX(INDIRECT("ALL["&amp;UNTANA7[#Headers]&amp;"]"),rowPointer3)="","",INDEX(INDIRECT("ALL["&amp;UNTANA7[#Headers]&amp;"]"),rowPointer3))</f>
        <v/>
      </c>
      <c r="H691" s="6" t="str">
        <f ca="1">IF(INDEX(INDIRECT("ALL["&amp;UNTANA7[#Headers]&amp;"]"),rowPointer3)="","",INDEX(INDIRECT("ALL["&amp;UNTANA7[#Headers]&amp;"]"),rowPointer3))</f>
        <v/>
      </c>
      <c r="I691" s="6" t="str">
        <f ca="1">IF(INDEX(INDIRECT("ALL["&amp;UNTANA7[#Headers]&amp;"]"),rowPointer3)="","",INDEX(INDIRECT("ALL["&amp;UNTANA7[#Headers]&amp;"]"),rowPointer3))</f>
        <v/>
      </c>
      <c r="J691" s="6" t="str">
        <f ca="1">IF(INDEX(INDIRECT("ALL["&amp;UNTANA7[#Headers]&amp;"]"),rowPointer3)="","",INDEX(INDIRECT("ALL["&amp;UNTANA7[#Headers]&amp;"]"),rowPointer3))</f>
        <v/>
      </c>
      <c r="K691" s="2" t="str">
        <f ca="1">IF(INDEX(INDIRECT("ALL["&amp;UNTANA7[#Headers]&amp;"]"),rowPointer3)="","",INDEX(INDIRECT("ALL["&amp;UNTANA7[#Headers]&amp;"]"),rowPointer3))</f>
        <v/>
      </c>
      <c r="L691" s="6" t="str">
        <f ca="1">IF(INDEX(INDIRECT("ALL["&amp;UNTANA7[#Headers]&amp;"]"),rowPointer3)="","",INDEX(INDIRECT("ALL["&amp;UNTANA7[#Headers]&amp;"]"),rowPointer3))</f>
        <v/>
      </c>
      <c r="M691" s="6" t="str">
        <f ca="1">IF(INDEX(INDIRECT("ALL["&amp;UNTANA7[#Headers]&amp;"]"),rowPointer3)="","",INDEX(INDIRECT("ALL["&amp;UNTANA7[#Headers]&amp;"]"),rowPointer3))</f>
        <v>PCK 195</v>
      </c>
      <c r="N691" s="6">
        <f ca="1">IF(INDEX(INDIRECT("ALL["&amp;UNTANA7[#Headers]&amp;"]"),rowPointer3)="","",INDEX(INDIRECT("ALL["&amp;UNTANA7[#Headers]&amp;"]"),rowPointer3))</f>
        <v>5</v>
      </c>
      <c r="O691" s="9" t="str">
        <f ca="1">IF(INDEX(INDIRECT("ALL["&amp;UNTANA7[#Headers]&amp;"]"),rowPointer3)="","",INDEX(INDIRECT("ALL["&amp;UNTANA7[#Headers]&amp;"]"),rowPointer3))</f>
        <v/>
      </c>
      <c r="P691" s="6" t="str">
        <f ca="1">IF(INDEX(INDIRECT("ALL["&amp;UNTANA7[#Headers]&amp;"]"),rowPointer3)="","",INDEX(INDIRECT("ALL["&amp;UNTANA7[#Headers]&amp;"]"),rowPointer3))</f>
        <v/>
      </c>
      <c r="Q691" s="9" t="str">
        <f ca="1">IF(INDEX(INDIRECT("ALL["&amp;UNTANA7[#Headers]&amp;"]"),rowPointer3)="","",INDEX(INDIRECT("ALL["&amp;UNTANA7[#Headers]&amp;"]"),rowPointer3))</f>
        <v/>
      </c>
      <c r="R691" s="9" t="str">
        <f ca="1">IF(INDEX(INDIRECT("ALL["&amp;UNTANA7[#Headers]&amp;"]"),rowPointer3)="","",INDEX(INDIRECT("ALL["&amp;UNTANA7[#Headers]&amp;"]"),rowPointer3))</f>
        <v/>
      </c>
      <c r="S691" s="6" t="str">
        <f ca="1">IF(INDEX(INDIRECT("ALL["&amp;UNTANA7[#Headers]&amp;"]"),rowPointer3)="","",INDEX(INDIRECT("ALL["&amp;UNTANA7[#Headers]&amp;"]"),rowPointer3))</f>
        <v/>
      </c>
      <c r="T691" s="4" t="str">
        <f ca="1">IF(INDEX(INDIRECT("ALL["&amp;UNTANA7[#Headers]&amp;"]"),rowPointer3)="","",INDEX(INDIRECT("ALL["&amp;UNTANA7[#Headers]&amp;"]"),rowPointer3))</f>
        <v/>
      </c>
      <c r="U691" s="4" t="str">
        <f ca="1">IF(INDEX(INDIRECT("ALL["&amp;UNTANA7[#Headers]&amp;"]"),rowPointer3)="","",INDEX(INDIRECT("ALL["&amp;UNTANA7[#Headers]&amp;"]"),rowPointer3))</f>
        <v/>
      </c>
      <c r="V691" s="9" t="str">
        <f ca="1">IF(INDEX(INDIRECT("ALL["&amp;UNTANA7[#Headers]&amp;"]"),rowPointer3)="","",INDEX(INDIRECT("ALL["&amp;UNTANA7[#Headers]&amp;"]"),rowPointer3))</f>
        <v/>
      </c>
      <c r="W691" s="6" t="str">
        <f ca="1">IF(INDEX(INDIRECT("ALL["&amp;UNTANA7[#Headers]&amp;"]"),rowPointer3)="","",INDEX(INDIRECT("ALL["&amp;UNTANA7[#Headers]&amp;"]"),rowPointer3))</f>
        <v>SURAT JALAN</v>
      </c>
    </row>
    <row r="692" spans="1:23" x14ac:dyDescent="0.25">
      <c r="A692" s="7">
        <v>688</v>
      </c>
      <c r="D692" s="6">
        <f t="shared" si="11"/>
        <v>688</v>
      </c>
      <c r="E692" s="6" t="str">
        <f ca="1">INDEX(INDIRECT("ALL["&amp;UNTANA7[#Headers]&amp;"]"),rowPointer3)</f>
        <v/>
      </c>
      <c r="F692" s="2" t="str">
        <f ca="1">INDEX(INDIRECT("ALL["&amp;UNTANA7[#Headers]&amp;"]"),rowPointer3)</f>
        <v/>
      </c>
      <c r="G692" s="6" t="str">
        <f ca="1">IF(INDEX(INDIRECT("ALL["&amp;UNTANA7[#Headers]&amp;"]"),rowPointer3)="","",INDEX(INDIRECT("ALL["&amp;UNTANA7[#Headers]&amp;"]"),rowPointer3))</f>
        <v/>
      </c>
      <c r="H692" s="6" t="str">
        <f ca="1">IF(INDEX(INDIRECT("ALL["&amp;UNTANA7[#Headers]&amp;"]"),rowPointer3)="","",INDEX(INDIRECT("ALL["&amp;UNTANA7[#Headers]&amp;"]"),rowPointer3))</f>
        <v/>
      </c>
      <c r="I692" s="6" t="str">
        <f ca="1">IF(INDEX(INDIRECT("ALL["&amp;UNTANA7[#Headers]&amp;"]"),rowPointer3)="","",INDEX(INDIRECT("ALL["&amp;UNTANA7[#Headers]&amp;"]"),rowPointer3))</f>
        <v/>
      </c>
      <c r="J692" s="6" t="str">
        <f ca="1">IF(INDEX(INDIRECT("ALL["&amp;UNTANA7[#Headers]&amp;"]"),rowPointer3)="","",INDEX(INDIRECT("ALL["&amp;UNTANA7[#Headers]&amp;"]"),rowPointer3))</f>
        <v/>
      </c>
      <c r="K692" s="2" t="str">
        <f ca="1">IF(INDEX(INDIRECT("ALL["&amp;UNTANA7[#Headers]&amp;"]"),rowPointer3)="","",INDEX(INDIRECT("ALL["&amp;UNTANA7[#Headers]&amp;"]"),rowPointer3))</f>
        <v/>
      </c>
      <c r="L692" s="6" t="str">
        <f ca="1">IF(INDEX(INDIRECT("ALL["&amp;UNTANA7[#Headers]&amp;"]"),rowPointer3)="","",INDEX(INDIRECT("ALL["&amp;UNTANA7[#Headers]&amp;"]"),rowPointer3))</f>
        <v/>
      </c>
      <c r="M692" s="6" t="str">
        <f ca="1">IF(INDEX(INDIRECT("ALL["&amp;UNTANA7[#Headers]&amp;"]"),rowPointer3)="","",INDEX(INDIRECT("ALL["&amp;UNTANA7[#Headers]&amp;"]"),rowPointer3))</f>
        <v/>
      </c>
      <c r="N692" s="6" t="str">
        <f ca="1">IF(INDEX(INDIRECT("ALL["&amp;UNTANA7[#Headers]&amp;"]"),rowPointer3)="","",INDEX(INDIRECT("ALL["&amp;UNTANA7[#Headers]&amp;"]"),rowPointer3))</f>
        <v/>
      </c>
      <c r="O692" s="9" t="str">
        <f ca="1">IF(INDEX(INDIRECT("ALL["&amp;UNTANA7[#Headers]&amp;"]"),rowPointer3)="","",INDEX(INDIRECT("ALL["&amp;UNTANA7[#Headers]&amp;"]"),rowPointer3))</f>
        <v/>
      </c>
      <c r="P692" s="6" t="str">
        <f ca="1">IF(INDEX(INDIRECT("ALL["&amp;UNTANA7[#Headers]&amp;"]"),rowPointer3)="","",INDEX(INDIRECT("ALL["&amp;UNTANA7[#Headers]&amp;"]"),rowPointer3))</f>
        <v/>
      </c>
      <c r="Q692" s="9" t="str">
        <f ca="1">IF(INDEX(INDIRECT("ALL["&amp;UNTANA7[#Headers]&amp;"]"),rowPointer3)="","",INDEX(INDIRECT("ALL["&amp;UNTANA7[#Headers]&amp;"]"),rowPointer3))</f>
        <v/>
      </c>
      <c r="R692" s="9" t="str">
        <f ca="1">IF(INDEX(INDIRECT("ALL["&amp;UNTANA7[#Headers]&amp;"]"),rowPointer3)="","",INDEX(INDIRECT("ALL["&amp;UNTANA7[#Headers]&amp;"]"),rowPointer3))</f>
        <v/>
      </c>
      <c r="S692" s="6" t="str">
        <f ca="1">IF(INDEX(INDIRECT("ALL["&amp;UNTANA7[#Headers]&amp;"]"),rowPointer3)="","",INDEX(INDIRECT("ALL["&amp;UNTANA7[#Headers]&amp;"]"),rowPointer3))</f>
        <v/>
      </c>
      <c r="T692" s="4" t="str">
        <f ca="1">IF(INDEX(INDIRECT("ALL["&amp;UNTANA7[#Headers]&amp;"]"),rowPointer3)="","",INDEX(INDIRECT("ALL["&amp;UNTANA7[#Headers]&amp;"]"),rowPointer3))</f>
        <v/>
      </c>
      <c r="U692" s="4" t="str">
        <f ca="1">IF(INDEX(INDIRECT("ALL["&amp;UNTANA7[#Headers]&amp;"]"),rowPointer3)="","",INDEX(INDIRECT("ALL["&amp;UNTANA7[#Headers]&amp;"]"),rowPointer3))</f>
        <v/>
      </c>
      <c r="V692" s="9" t="str">
        <f ca="1">IF(INDEX(INDIRECT("ALL["&amp;UNTANA7[#Headers]&amp;"]"),rowPointer3)="","",INDEX(INDIRECT("ALL["&amp;UNTANA7[#Headers]&amp;"]"),rowPointer3))</f>
        <v/>
      </c>
      <c r="W692" s="6" t="str">
        <f ca="1">IF(INDEX(INDIRECT("ALL["&amp;UNTANA7[#Headers]&amp;"]"),rowPointer3)="","",INDEX(INDIRECT("ALL["&amp;UNTANA7[#Headers]&amp;"]"),rowPointer3))</f>
        <v/>
      </c>
    </row>
    <row r="693" spans="1:23" x14ac:dyDescent="0.25">
      <c r="A693" s="7">
        <v>689</v>
      </c>
      <c r="D693" s="6">
        <f t="shared" si="11"/>
        <v>689</v>
      </c>
      <c r="E693" s="6">
        <f ca="1">INDEX(INDIRECT("ALL["&amp;UNTANA7[#Headers]&amp;"]"),rowPointer3)</f>
        <v>130</v>
      </c>
      <c r="F693" s="2" t="str">
        <f ca="1">INDEX(INDIRECT("ALL["&amp;UNTANA7[#Headers]&amp;"]"),rowPointer3)</f>
        <v/>
      </c>
      <c r="G693" s="6" t="str">
        <f ca="1">IF(INDEX(INDIRECT("ALL["&amp;UNTANA7[#Headers]&amp;"]"),rowPointer3)="","",INDEX(INDIRECT("ALL["&amp;UNTANA7[#Headers]&amp;"]"),rowPointer3))</f>
        <v>HONGSIAN</v>
      </c>
      <c r="H693" s="6" t="str">
        <f ca="1">IF(INDEX(INDIRECT("ALL["&amp;UNTANA7[#Headers]&amp;"]"),rowPointer3)="","",INDEX(INDIRECT("ALL["&amp;UNTANA7[#Headers]&amp;"]"),rowPointer3))</f>
        <v>UNTANA</v>
      </c>
      <c r="I693" s="6" t="str">
        <f ca="1">IF(INDEX(INDIRECT("ALL["&amp;UNTANA7[#Headers]&amp;"]"),rowPointer3)="","",INDEX(INDIRECT("ALL["&amp;UNTANA7[#Headers]&amp;"]"),rowPointer3))</f>
        <v>G 007</v>
      </c>
      <c r="J693" s="6" t="str">
        <f ca="1">IF(INDEX(INDIRECT("ALL["&amp;UNTANA7[#Headers]&amp;"]"),rowPointer3)="","",INDEX(INDIRECT("ALL["&amp;UNTANA7[#Headers]&amp;"]"),rowPointer3))</f>
        <v/>
      </c>
      <c r="K693" s="2">
        <f ca="1">IF(INDEX(INDIRECT("ALL["&amp;UNTANA7[#Headers]&amp;"]"),rowPointer3)="","",INDEX(INDIRECT("ALL["&amp;UNTANA7[#Headers]&amp;"]"),rowPointer3))</f>
        <v>44949</v>
      </c>
      <c r="L693" s="6" t="str">
        <f ca="1">IF(INDEX(INDIRECT("ALL["&amp;UNTANA7[#Headers]&amp;"]"),rowPointer3)="","",INDEX(INDIRECT("ALL["&amp;UNTANA7[#Headers]&amp;"]"),rowPointer3))</f>
        <v/>
      </c>
      <c r="M693" s="6" t="str">
        <f ca="1">IF(INDEX(INDIRECT("ALL["&amp;UNTANA7[#Headers]&amp;"]"),rowPointer3)="","",INDEX(INDIRECT("ALL["&amp;UNTANA7[#Headers]&amp;"]"),rowPointer3))</f>
        <v>PC A838</v>
      </c>
      <c r="N693" s="6">
        <f ca="1">IF(INDEX(INDIRECT("ALL["&amp;UNTANA7[#Headers]&amp;"]"),rowPointer3)="","",INDEX(INDIRECT("ALL["&amp;UNTANA7[#Headers]&amp;"]"),rowPointer3))</f>
        <v>1</v>
      </c>
      <c r="O693" s="9">
        <f ca="1">IF(INDEX(INDIRECT("ALL["&amp;UNTANA7[#Headers]&amp;"]"),rowPointer3)="","",INDEX(INDIRECT("ALL["&amp;UNTANA7[#Headers]&amp;"]"),rowPointer3))</f>
        <v>36</v>
      </c>
      <c r="P693" s="6" t="str">
        <f ca="1">IF(INDEX(INDIRECT("ALL["&amp;UNTANA7[#Headers]&amp;"]"),rowPointer3)="","",INDEX(INDIRECT("ALL["&amp;UNTANA7[#Headers]&amp;"]"),rowPointer3))</f>
        <v>LSN</v>
      </c>
      <c r="Q693" s="9">
        <f ca="1">IF(INDEX(INDIRECT("ALL["&amp;UNTANA7[#Headers]&amp;"]"),rowPointer3)="","",INDEX(INDIRECT("ALL["&amp;UNTANA7[#Headers]&amp;"]"),rowPointer3))</f>
        <v>66000</v>
      </c>
      <c r="R693" s="9" t="str">
        <f ca="1">IF(INDEX(INDIRECT("ALL["&amp;UNTANA7[#Headers]&amp;"]"),rowPointer3)="","",INDEX(INDIRECT("ALL["&amp;UNTANA7[#Headers]&amp;"]"),rowPointer3))</f>
        <v/>
      </c>
      <c r="S693" s="6" t="str">
        <f ca="1">IF(INDEX(INDIRECT("ALL["&amp;UNTANA7[#Headers]&amp;"]"),rowPointer3)="","",INDEX(INDIRECT("ALL["&amp;UNTANA7[#Headers]&amp;"]"),rowPointer3))</f>
        <v>36 LSN</v>
      </c>
      <c r="T693" s="4" t="str">
        <f ca="1">IF(INDEX(INDIRECT("ALL["&amp;UNTANA7[#Headers]&amp;"]"),rowPointer3)="","",INDEX(INDIRECT("ALL["&amp;UNTANA7[#Headers]&amp;"]"),rowPointer3))</f>
        <v/>
      </c>
      <c r="U693" s="4" t="str">
        <f ca="1">IF(INDEX(INDIRECT("ALL["&amp;UNTANA7[#Headers]&amp;"]"),rowPointer3)="","",INDEX(INDIRECT("ALL["&amp;UNTANA7[#Headers]&amp;"]"),rowPointer3))</f>
        <v/>
      </c>
      <c r="V693" s="9" t="str">
        <f ca="1">IF(INDEX(INDIRECT("ALL["&amp;UNTANA7[#Headers]&amp;"]"),rowPointer3)="","",INDEX(INDIRECT("ALL["&amp;UNTANA7[#Headers]&amp;"]"),rowPointer3))</f>
        <v/>
      </c>
      <c r="W693" s="6" t="str">
        <f ca="1">IF(INDEX(INDIRECT("ALL["&amp;UNTANA7[#Headers]&amp;"]"),rowPointer3)="","",INDEX(INDIRECT("ALL["&amp;UNTANA7[#Headers]&amp;"]"),rowPointer3))</f>
        <v/>
      </c>
    </row>
    <row r="694" spans="1:23" x14ac:dyDescent="0.25">
      <c r="A694" s="7">
        <v>690</v>
      </c>
      <c r="D694" s="6">
        <f t="shared" si="11"/>
        <v>690</v>
      </c>
      <c r="E694" s="6" t="str">
        <f ca="1">INDEX(INDIRECT("ALL["&amp;UNTANA7[#Headers]&amp;"]"),rowPointer3)</f>
        <v/>
      </c>
      <c r="F694" s="2" t="str">
        <f ca="1">INDEX(INDIRECT("ALL["&amp;UNTANA7[#Headers]&amp;"]"),rowPointer3)</f>
        <v/>
      </c>
      <c r="G694" s="6" t="str">
        <f ca="1">IF(INDEX(INDIRECT("ALL["&amp;UNTANA7[#Headers]&amp;"]"),rowPointer3)="","",INDEX(INDIRECT("ALL["&amp;UNTANA7[#Headers]&amp;"]"),rowPointer3))</f>
        <v/>
      </c>
      <c r="H694" s="6" t="str">
        <f ca="1">IF(INDEX(INDIRECT("ALL["&amp;UNTANA7[#Headers]&amp;"]"),rowPointer3)="","",INDEX(INDIRECT("ALL["&amp;UNTANA7[#Headers]&amp;"]"),rowPointer3))</f>
        <v/>
      </c>
      <c r="I694" s="6" t="str">
        <f ca="1">IF(INDEX(INDIRECT("ALL["&amp;UNTANA7[#Headers]&amp;"]"),rowPointer3)="","",INDEX(INDIRECT("ALL["&amp;UNTANA7[#Headers]&amp;"]"),rowPointer3))</f>
        <v/>
      </c>
      <c r="J694" s="6" t="str">
        <f ca="1">IF(INDEX(INDIRECT("ALL["&amp;UNTANA7[#Headers]&amp;"]"),rowPointer3)="","",INDEX(INDIRECT("ALL["&amp;UNTANA7[#Headers]&amp;"]"),rowPointer3))</f>
        <v/>
      </c>
      <c r="K694" s="2" t="str">
        <f ca="1">IF(INDEX(INDIRECT("ALL["&amp;UNTANA7[#Headers]&amp;"]"),rowPointer3)="","",INDEX(INDIRECT("ALL["&amp;UNTANA7[#Headers]&amp;"]"),rowPointer3))</f>
        <v/>
      </c>
      <c r="L694" s="6" t="str">
        <f ca="1">IF(INDEX(INDIRECT("ALL["&amp;UNTANA7[#Headers]&amp;"]"),rowPointer3)="","",INDEX(INDIRECT("ALL["&amp;UNTANA7[#Headers]&amp;"]"),rowPointer3))</f>
        <v/>
      </c>
      <c r="M694" s="6" t="str">
        <f ca="1">IF(INDEX(INDIRECT("ALL["&amp;UNTANA7[#Headers]&amp;"]"),rowPointer3)="","",INDEX(INDIRECT("ALL["&amp;UNTANA7[#Headers]&amp;"]"),rowPointer3))</f>
        <v>PC A 792</v>
      </c>
      <c r="N694" s="6">
        <f ca="1">IF(INDEX(INDIRECT("ALL["&amp;UNTANA7[#Headers]&amp;"]"),rowPointer3)="","",INDEX(INDIRECT("ALL["&amp;UNTANA7[#Headers]&amp;"]"),rowPointer3))</f>
        <v>1</v>
      </c>
      <c r="O694" s="9">
        <f ca="1">IF(INDEX(INDIRECT("ALL["&amp;UNTANA7[#Headers]&amp;"]"),rowPointer3)="","",INDEX(INDIRECT("ALL["&amp;UNTANA7[#Headers]&amp;"]"),rowPointer3))</f>
        <v>36</v>
      </c>
      <c r="P694" s="6" t="str">
        <f ca="1">IF(INDEX(INDIRECT("ALL["&amp;UNTANA7[#Headers]&amp;"]"),rowPointer3)="","",INDEX(INDIRECT("ALL["&amp;UNTANA7[#Headers]&amp;"]"),rowPointer3))</f>
        <v>LSN</v>
      </c>
      <c r="Q694" s="9">
        <f ca="1">IF(INDEX(INDIRECT("ALL["&amp;UNTANA7[#Headers]&amp;"]"),rowPointer3)="","",INDEX(INDIRECT("ALL["&amp;UNTANA7[#Headers]&amp;"]"),rowPointer3))</f>
        <v>62000</v>
      </c>
      <c r="R694" s="9" t="str">
        <f ca="1">IF(INDEX(INDIRECT("ALL["&amp;UNTANA7[#Headers]&amp;"]"),rowPointer3)="","",INDEX(INDIRECT("ALL["&amp;UNTANA7[#Headers]&amp;"]"),rowPointer3))</f>
        <v/>
      </c>
      <c r="S694" s="6" t="str">
        <f ca="1">IF(INDEX(INDIRECT("ALL["&amp;UNTANA7[#Headers]&amp;"]"),rowPointer3)="","",INDEX(INDIRECT("ALL["&amp;UNTANA7[#Headers]&amp;"]"),rowPointer3))</f>
        <v>36 LSN</v>
      </c>
      <c r="T694" s="4" t="str">
        <f ca="1">IF(INDEX(INDIRECT("ALL["&amp;UNTANA7[#Headers]&amp;"]"),rowPointer3)="","",INDEX(INDIRECT("ALL["&amp;UNTANA7[#Headers]&amp;"]"),rowPointer3))</f>
        <v/>
      </c>
      <c r="U694" s="4" t="str">
        <f ca="1">IF(INDEX(INDIRECT("ALL["&amp;UNTANA7[#Headers]&amp;"]"),rowPointer3)="","",INDEX(INDIRECT("ALL["&amp;UNTANA7[#Headers]&amp;"]"),rowPointer3))</f>
        <v/>
      </c>
      <c r="V694" s="9" t="str">
        <f ca="1">IF(INDEX(INDIRECT("ALL["&amp;UNTANA7[#Headers]&amp;"]"),rowPointer3)="","",INDEX(INDIRECT("ALL["&amp;UNTANA7[#Headers]&amp;"]"),rowPointer3))</f>
        <v/>
      </c>
      <c r="W694" s="6" t="str">
        <f ca="1">IF(INDEX(INDIRECT("ALL["&amp;UNTANA7[#Headers]&amp;"]"),rowPointer3)="","",INDEX(INDIRECT("ALL["&amp;UNTANA7[#Headers]&amp;"]"),rowPointer3))</f>
        <v/>
      </c>
    </row>
    <row r="695" spans="1:23" x14ac:dyDescent="0.25">
      <c r="A695" s="7">
        <v>691</v>
      </c>
      <c r="D695" s="6">
        <f t="shared" si="11"/>
        <v>691</v>
      </c>
      <c r="E695" s="6" t="str">
        <f ca="1">INDEX(INDIRECT("ALL["&amp;UNTANA7[#Headers]&amp;"]"),rowPointer3)</f>
        <v/>
      </c>
      <c r="F695" s="2" t="str">
        <f ca="1">INDEX(INDIRECT("ALL["&amp;UNTANA7[#Headers]&amp;"]"),rowPointer3)</f>
        <v/>
      </c>
      <c r="G695" s="6" t="str">
        <f ca="1">IF(INDEX(INDIRECT("ALL["&amp;UNTANA7[#Headers]&amp;"]"),rowPointer3)="","",INDEX(INDIRECT("ALL["&amp;UNTANA7[#Headers]&amp;"]"),rowPointer3))</f>
        <v/>
      </c>
      <c r="H695" s="6" t="str">
        <f ca="1">IF(INDEX(INDIRECT("ALL["&amp;UNTANA7[#Headers]&amp;"]"),rowPointer3)="","",INDEX(INDIRECT("ALL["&amp;UNTANA7[#Headers]&amp;"]"),rowPointer3))</f>
        <v/>
      </c>
      <c r="I695" s="6" t="str">
        <f ca="1">IF(INDEX(INDIRECT("ALL["&amp;UNTANA7[#Headers]&amp;"]"),rowPointer3)="","",INDEX(INDIRECT("ALL["&amp;UNTANA7[#Headers]&amp;"]"),rowPointer3))</f>
        <v/>
      </c>
      <c r="J695" s="6" t="str">
        <f ca="1">IF(INDEX(INDIRECT("ALL["&amp;UNTANA7[#Headers]&amp;"]"),rowPointer3)="","",INDEX(INDIRECT("ALL["&amp;UNTANA7[#Headers]&amp;"]"),rowPointer3))</f>
        <v/>
      </c>
      <c r="K695" s="2" t="str">
        <f ca="1">IF(INDEX(INDIRECT("ALL["&amp;UNTANA7[#Headers]&amp;"]"),rowPointer3)="","",INDEX(INDIRECT("ALL["&amp;UNTANA7[#Headers]&amp;"]"),rowPointer3))</f>
        <v/>
      </c>
      <c r="L695" s="6" t="str">
        <f ca="1">IF(INDEX(INDIRECT("ALL["&amp;UNTANA7[#Headers]&amp;"]"),rowPointer3)="","",INDEX(INDIRECT("ALL["&amp;UNTANA7[#Headers]&amp;"]"),rowPointer3))</f>
        <v/>
      </c>
      <c r="M695" s="6" t="str">
        <f ca="1">IF(INDEX(INDIRECT("ALL["&amp;UNTANA7[#Headers]&amp;"]"),rowPointer3)="","",INDEX(INDIRECT("ALL["&amp;UNTANA7[#Headers]&amp;"]"),rowPointer3))</f>
        <v>PC H 837</v>
      </c>
      <c r="N695" s="6">
        <f ca="1">IF(INDEX(INDIRECT("ALL["&amp;UNTANA7[#Headers]&amp;"]"),rowPointer3)="","",INDEX(INDIRECT("ALL["&amp;UNTANA7[#Headers]&amp;"]"),rowPointer3))</f>
        <v>1</v>
      </c>
      <c r="O695" s="9">
        <f ca="1">IF(INDEX(INDIRECT("ALL["&amp;UNTANA7[#Headers]&amp;"]"),rowPointer3)="","",INDEX(INDIRECT("ALL["&amp;UNTANA7[#Headers]&amp;"]"),rowPointer3))</f>
        <v>36</v>
      </c>
      <c r="P695" s="6" t="str">
        <f ca="1">IF(INDEX(INDIRECT("ALL["&amp;UNTANA7[#Headers]&amp;"]"),rowPointer3)="","",INDEX(INDIRECT("ALL["&amp;UNTANA7[#Headers]&amp;"]"),rowPointer3))</f>
        <v>LSN</v>
      </c>
      <c r="Q695" s="9">
        <f ca="1">IF(INDEX(INDIRECT("ALL["&amp;UNTANA7[#Headers]&amp;"]"),rowPointer3)="","",INDEX(INDIRECT("ALL["&amp;UNTANA7[#Headers]&amp;"]"),rowPointer3))</f>
        <v>52000</v>
      </c>
      <c r="R695" s="9" t="str">
        <f ca="1">IF(INDEX(INDIRECT("ALL["&amp;UNTANA7[#Headers]&amp;"]"),rowPointer3)="","",INDEX(INDIRECT("ALL["&amp;UNTANA7[#Headers]&amp;"]"),rowPointer3))</f>
        <v/>
      </c>
      <c r="S695" s="6" t="str">
        <f ca="1">IF(INDEX(INDIRECT("ALL["&amp;UNTANA7[#Headers]&amp;"]"),rowPointer3)="","",INDEX(INDIRECT("ALL["&amp;UNTANA7[#Headers]&amp;"]"),rowPointer3))</f>
        <v>36 LSN</v>
      </c>
      <c r="T695" s="4" t="str">
        <f ca="1">IF(INDEX(INDIRECT("ALL["&amp;UNTANA7[#Headers]&amp;"]"),rowPointer3)="","",INDEX(INDIRECT("ALL["&amp;UNTANA7[#Headers]&amp;"]"),rowPointer3))</f>
        <v/>
      </c>
      <c r="U695" s="4" t="str">
        <f ca="1">IF(INDEX(INDIRECT("ALL["&amp;UNTANA7[#Headers]&amp;"]"),rowPointer3)="","",INDEX(INDIRECT("ALL["&amp;UNTANA7[#Headers]&amp;"]"),rowPointer3))</f>
        <v/>
      </c>
      <c r="V695" s="9" t="str">
        <f ca="1">IF(INDEX(INDIRECT("ALL["&amp;UNTANA7[#Headers]&amp;"]"),rowPointer3)="","",INDEX(INDIRECT("ALL["&amp;UNTANA7[#Headers]&amp;"]"),rowPointer3))</f>
        <v/>
      </c>
      <c r="W695" s="6" t="str">
        <f ca="1">IF(INDEX(INDIRECT("ALL["&amp;UNTANA7[#Headers]&amp;"]"),rowPointer3)="","",INDEX(INDIRECT("ALL["&amp;UNTANA7[#Headers]&amp;"]"),rowPointer3))</f>
        <v/>
      </c>
    </row>
    <row r="696" spans="1:23" x14ac:dyDescent="0.25">
      <c r="A696" s="7">
        <v>692</v>
      </c>
      <c r="D696" s="6">
        <f t="shared" si="11"/>
        <v>692</v>
      </c>
      <c r="E696" s="6" t="str">
        <f ca="1">INDEX(INDIRECT("ALL["&amp;UNTANA7[#Headers]&amp;"]"),rowPointer3)</f>
        <v/>
      </c>
      <c r="F696" s="2" t="str">
        <f ca="1">INDEX(INDIRECT("ALL["&amp;UNTANA7[#Headers]&amp;"]"),rowPointer3)</f>
        <v/>
      </c>
      <c r="G696" s="6" t="str">
        <f ca="1">IF(INDEX(INDIRECT("ALL["&amp;UNTANA7[#Headers]&amp;"]"),rowPointer3)="","",INDEX(INDIRECT("ALL["&amp;UNTANA7[#Headers]&amp;"]"),rowPointer3))</f>
        <v/>
      </c>
      <c r="H696" s="6" t="str">
        <f ca="1">IF(INDEX(INDIRECT("ALL["&amp;UNTANA7[#Headers]&amp;"]"),rowPointer3)="","",INDEX(INDIRECT("ALL["&amp;UNTANA7[#Headers]&amp;"]"),rowPointer3))</f>
        <v/>
      </c>
      <c r="I696" s="6" t="str">
        <f ca="1">IF(INDEX(INDIRECT("ALL["&amp;UNTANA7[#Headers]&amp;"]"),rowPointer3)="","",INDEX(INDIRECT("ALL["&amp;UNTANA7[#Headers]&amp;"]"),rowPointer3))</f>
        <v/>
      </c>
      <c r="J696" s="6" t="str">
        <f ca="1">IF(INDEX(INDIRECT("ALL["&amp;UNTANA7[#Headers]&amp;"]"),rowPointer3)="","",INDEX(INDIRECT("ALL["&amp;UNTANA7[#Headers]&amp;"]"),rowPointer3))</f>
        <v/>
      </c>
      <c r="K696" s="2" t="str">
        <f ca="1">IF(INDEX(INDIRECT("ALL["&amp;UNTANA7[#Headers]&amp;"]"),rowPointer3)="","",INDEX(INDIRECT("ALL["&amp;UNTANA7[#Headers]&amp;"]"),rowPointer3))</f>
        <v/>
      </c>
      <c r="L696" s="6" t="str">
        <f ca="1">IF(INDEX(INDIRECT("ALL["&amp;UNTANA7[#Headers]&amp;"]"),rowPointer3)="","",INDEX(INDIRECT("ALL["&amp;UNTANA7[#Headers]&amp;"]"),rowPointer3))</f>
        <v/>
      </c>
      <c r="M696" s="6" t="str">
        <f ca="1">IF(INDEX(INDIRECT("ALL["&amp;UNTANA7[#Headers]&amp;"]"),rowPointer3)="","",INDEX(INDIRECT("ALL["&amp;UNTANA7[#Headers]&amp;"]"),rowPointer3))</f>
        <v>PC H 797</v>
      </c>
      <c r="N696" s="6">
        <f ca="1">IF(INDEX(INDIRECT("ALL["&amp;UNTANA7[#Headers]&amp;"]"),rowPointer3)="","",INDEX(INDIRECT("ALL["&amp;UNTANA7[#Headers]&amp;"]"),rowPointer3))</f>
        <v>1</v>
      </c>
      <c r="O696" s="9">
        <f ca="1">IF(INDEX(INDIRECT("ALL["&amp;UNTANA7[#Headers]&amp;"]"),rowPointer3)="","",INDEX(INDIRECT("ALL["&amp;UNTANA7[#Headers]&amp;"]"),rowPointer3))</f>
        <v>36</v>
      </c>
      <c r="P696" s="6" t="str">
        <f ca="1">IF(INDEX(INDIRECT("ALL["&amp;UNTANA7[#Headers]&amp;"]"),rowPointer3)="","",INDEX(INDIRECT("ALL["&amp;UNTANA7[#Headers]&amp;"]"),rowPointer3))</f>
        <v>LSN</v>
      </c>
      <c r="Q696" s="9">
        <f ca="1">IF(INDEX(INDIRECT("ALL["&amp;UNTANA7[#Headers]&amp;"]"),rowPointer3)="","",INDEX(INDIRECT("ALL["&amp;UNTANA7[#Headers]&amp;"]"),rowPointer3))</f>
        <v>82000</v>
      </c>
      <c r="R696" s="9" t="str">
        <f ca="1">IF(INDEX(INDIRECT("ALL["&amp;UNTANA7[#Headers]&amp;"]"),rowPointer3)="","",INDEX(INDIRECT("ALL["&amp;UNTANA7[#Headers]&amp;"]"),rowPointer3))</f>
        <v/>
      </c>
      <c r="S696" s="6" t="str">
        <f ca="1">IF(INDEX(INDIRECT("ALL["&amp;UNTANA7[#Headers]&amp;"]"),rowPointer3)="","",INDEX(INDIRECT("ALL["&amp;UNTANA7[#Headers]&amp;"]"),rowPointer3))</f>
        <v>36 LSN</v>
      </c>
      <c r="T696" s="4" t="str">
        <f ca="1">IF(INDEX(INDIRECT("ALL["&amp;UNTANA7[#Headers]&amp;"]"),rowPointer3)="","",INDEX(INDIRECT("ALL["&amp;UNTANA7[#Headers]&amp;"]"),rowPointer3))</f>
        <v/>
      </c>
      <c r="U696" s="4" t="str">
        <f ca="1">IF(INDEX(INDIRECT("ALL["&amp;UNTANA7[#Headers]&amp;"]"),rowPointer3)="","",INDEX(INDIRECT("ALL["&amp;UNTANA7[#Headers]&amp;"]"),rowPointer3))</f>
        <v/>
      </c>
      <c r="V696" s="9" t="str">
        <f ca="1">IF(INDEX(INDIRECT("ALL["&amp;UNTANA7[#Headers]&amp;"]"),rowPointer3)="","",INDEX(INDIRECT("ALL["&amp;UNTANA7[#Headers]&amp;"]"),rowPointer3))</f>
        <v/>
      </c>
      <c r="W696" s="6" t="str">
        <f ca="1">IF(INDEX(INDIRECT("ALL["&amp;UNTANA7[#Headers]&amp;"]"),rowPointer3)="","",INDEX(INDIRECT("ALL["&amp;UNTANA7[#Headers]&amp;"]"),rowPointer3))</f>
        <v/>
      </c>
    </row>
    <row r="697" spans="1:23" x14ac:dyDescent="0.25">
      <c r="A697" s="7">
        <v>693</v>
      </c>
      <c r="D697" s="6">
        <f t="shared" si="11"/>
        <v>693</v>
      </c>
      <c r="E697" s="6" t="str">
        <f ca="1">INDEX(INDIRECT("ALL["&amp;UNTANA7[#Headers]&amp;"]"),rowPointer3)</f>
        <v/>
      </c>
      <c r="F697" s="2" t="str">
        <f ca="1">INDEX(INDIRECT("ALL["&amp;UNTANA7[#Headers]&amp;"]"),rowPointer3)</f>
        <v/>
      </c>
      <c r="G697" s="6" t="str">
        <f ca="1">IF(INDEX(INDIRECT("ALL["&amp;UNTANA7[#Headers]&amp;"]"),rowPointer3)="","",INDEX(INDIRECT("ALL["&amp;UNTANA7[#Headers]&amp;"]"),rowPointer3))</f>
        <v/>
      </c>
      <c r="H697" s="6" t="str">
        <f ca="1">IF(INDEX(INDIRECT("ALL["&amp;UNTANA7[#Headers]&amp;"]"),rowPointer3)="","",INDEX(INDIRECT("ALL["&amp;UNTANA7[#Headers]&amp;"]"),rowPointer3))</f>
        <v/>
      </c>
      <c r="I697" s="6" t="str">
        <f ca="1">IF(INDEX(INDIRECT("ALL["&amp;UNTANA7[#Headers]&amp;"]"),rowPointer3)="","",INDEX(INDIRECT("ALL["&amp;UNTANA7[#Headers]&amp;"]"),rowPointer3))</f>
        <v/>
      </c>
      <c r="J697" s="6" t="str">
        <f ca="1">IF(INDEX(INDIRECT("ALL["&amp;UNTANA7[#Headers]&amp;"]"),rowPointer3)="","",INDEX(INDIRECT("ALL["&amp;UNTANA7[#Headers]&amp;"]"),rowPointer3))</f>
        <v/>
      </c>
      <c r="K697" s="2" t="str">
        <f ca="1">IF(INDEX(INDIRECT("ALL["&amp;UNTANA7[#Headers]&amp;"]"),rowPointer3)="","",INDEX(INDIRECT("ALL["&amp;UNTANA7[#Headers]&amp;"]"),rowPointer3))</f>
        <v/>
      </c>
      <c r="L697" s="6" t="str">
        <f ca="1">IF(INDEX(INDIRECT("ALL["&amp;UNTANA7[#Headers]&amp;"]"),rowPointer3)="","",INDEX(INDIRECT("ALL["&amp;UNTANA7[#Headers]&amp;"]"),rowPointer3))</f>
        <v/>
      </c>
      <c r="M697" s="6" t="str">
        <f ca="1">IF(INDEX(INDIRECT("ALL["&amp;UNTANA7[#Headers]&amp;"]"),rowPointer3)="","",INDEX(INDIRECT("ALL["&amp;UNTANA7[#Headers]&amp;"]"),rowPointer3))</f>
        <v>PC 823</v>
      </c>
      <c r="N697" s="6">
        <f ca="1">IF(INDEX(INDIRECT("ALL["&amp;UNTANA7[#Headers]&amp;"]"),rowPointer3)="","",INDEX(INDIRECT("ALL["&amp;UNTANA7[#Headers]&amp;"]"),rowPointer3))</f>
        <v>1</v>
      </c>
      <c r="O697" s="9">
        <f ca="1">IF(INDEX(INDIRECT("ALL["&amp;UNTANA7[#Headers]&amp;"]"),rowPointer3)="","",INDEX(INDIRECT("ALL["&amp;UNTANA7[#Headers]&amp;"]"),rowPointer3))</f>
        <v>32</v>
      </c>
      <c r="P697" s="6" t="str">
        <f ca="1">IF(INDEX(INDIRECT("ALL["&amp;UNTANA7[#Headers]&amp;"]"),rowPointer3)="","",INDEX(INDIRECT("ALL["&amp;UNTANA7[#Headers]&amp;"]"),rowPointer3))</f>
        <v>LSN</v>
      </c>
      <c r="Q697" s="9">
        <f ca="1">IF(INDEX(INDIRECT("ALL["&amp;UNTANA7[#Headers]&amp;"]"),rowPointer3)="","",INDEX(INDIRECT("ALL["&amp;UNTANA7[#Headers]&amp;"]"),rowPointer3))</f>
        <v>75000</v>
      </c>
      <c r="R697" s="9" t="str">
        <f ca="1">IF(INDEX(INDIRECT("ALL["&amp;UNTANA7[#Headers]&amp;"]"),rowPointer3)="","",INDEX(INDIRECT("ALL["&amp;UNTANA7[#Headers]&amp;"]"),rowPointer3))</f>
        <v/>
      </c>
      <c r="S697" s="6" t="str">
        <f ca="1">IF(INDEX(INDIRECT("ALL["&amp;UNTANA7[#Headers]&amp;"]"),rowPointer3)="","",INDEX(INDIRECT("ALL["&amp;UNTANA7[#Headers]&amp;"]"),rowPointer3))</f>
        <v>36 LSN</v>
      </c>
      <c r="T697" s="4" t="str">
        <f ca="1">IF(INDEX(INDIRECT("ALL["&amp;UNTANA7[#Headers]&amp;"]"),rowPointer3)="","",INDEX(INDIRECT("ALL["&amp;UNTANA7[#Headers]&amp;"]"),rowPointer3))</f>
        <v/>
      </c>
      <c r="U697" s="4" t="str">
        <f ca="1">IF(INDEX(INDIRECT("ALL["&amp;UNTANA7[#Headers]&amp;"]"),rowPointer3)="","",INDEX(INDIRECT("ALL["&amp;UNTANA7[#Headers]&amp;"]"),rowPointer3))</f>
        <v/>
      </c>
      <c r="V697" s="9" t="str">
        <f ca="1">IF(INDEX(INDIRECT("ALL["&amp;UNTANA7[#Headers]&amp;"]"),rowPointer3)="","",INDEX(INDIRECT("ALL["&amp;UNTANA7[#Headers]&amp;"]"),rowPointer3))</f>
        <v/>
      </c>
      <c r="W697" s="6" t="str">
        <f ca="1">IF(INDEX(INDIRECT("ALL["&amp;UNTANA7[#Headers]&amp;"]"),rowPointer3)="","",INDEX(INDIRECT("ALL["&amp;UNTANA7[#Headers]&amp;"]"),rowPointer3))</f>
        <v/>
      </c>
    </row>
    <row r="698" spans="1:23" x14ac:dyDescent="0.25">
      <c r="A698" s="7">
        <v>694</v>
      </c>
      <c r="D698" s="6">
        <f t="shared" si="11"/>
        <v>694</v>
      </c>
      <c r="E698" s="6" t="str">
        <f ca="1">INDEX(INDIRECT("ALL["&amp;UNTANA7[#Headers]&amp;"]"),rowPointer3)</f>
        <v/>
      </c>
      <c r="F698" s="2" t="str">
        <f ca="1">INDEX(INDIRECT("ALL["&amp;UNTANA7[#Headers]&amp;"]"),rowPointer3)</f>
        <v/>
      </c>
      <c r="G698" s="6" t="str">
        <f ca="1">IF(INDEX(INDIRECT("ALL["&amp;UNTANA7[#Headers]&amp;"]"),rowPointer3)="","",INDEX(INDIRECT("ALL["&amp;UNTANA7[#Headers]&amp;"]"),rowPointer3))</f>
        <v/>
      </c>
      <c r="H698" s="6" t="str">
        <f ca="1">IF(INDEX(INDIRECT("ALL["&amp;UNTANA7[#Headers]&amp;"]"),rowPointer3)="","",INDEX(INDIRECT("ALL["&amp;UNTANA7[#Headers]&amp;"]"),rowPointer3))</f>
        <v/>
      </c>
      <c r="I698" s="6" t="str">
        <f ca="1">IF(INDEX(INDIRECT("ALL["&amp;UNTANA7[#Headers]&amp;"]"),rowPointer3)="","",INDEX(INDIRECT("ALL["&amp;UNTANA7[#Headers]&amp;"]"),rowPointer3))</f>
        <v/>
      </c>
      <c r="J698" s="6" t="str">
        <f ca="1">IF(INDEX(INDIRECT("ALL["&amp;UNTANA7[#Headers]&amp;"]"),rowPointer3)="","",INDEX(INDIRECT("ALL["&amp;UNTANA7[#Headers]&amp;"]"),rowPointer3))</f>
        <v/>
      </c>
      <c r="K698" s="2" t="str">
        <f ca="1">IF(INDEX(INDIRECT("ALL["&amp;UNTANA7[#Headers]&amp;"]"),rowPointer3)="","",INDEX(INDIRECT("ALL["&amp;UNTANA7[#Headers]&amp;"]"),rowPointer3))</f>
        <v/>
      </c>
      <c r="L698" s="6" t="str">
        <f ca="1">IF(INDEX(INDIRECT("ALL["&amp;UNTANA7[#Headers]&amp;"]"),rowPointer3)="","",INDEX(INDIRECT("ALL["&amp;UNTANA7[#Headers]&amp;"]"),rowPointer3))</f>
        <v/>
      </c>
      <c r="M698" s="6" t="str">
        <f ca="1">IF(INDEX(INDIRECT("ALL["&amp;UNTANA7[#Headers]&amp;"]"),rowPointer3)="","",INDEX(INDIRECT("ALL["&amp;UNTANA7[#Headers]&amp;"]"),rowPointer3))</f>
        <v/>
      </c>
      <c r="N698" s="6" t="str">
        <f ca="1">IF(INDEX(INDIRECT("ALL["&amp;UNTANA7[#Headers]&amp;"]"),rowPointer3)="","",INDEX(INDIRECT("ALL["&amp;UNTANA7[#Headers]&amp;"]"),rowPointer3))</f>
        <v/>
      </c>
      <c r="O698" s="9" t="str">
        <f ca="1">IF(INDEX(INDIRECT("ALL["&amp;UNTANA7[#Headers]&amp;"]"),rowPointer3)="","",INDEX(INDIRECT("ALL["&amp;UNTANA7[#Headers]&amp;"]"),rowPointer3))</f>
        <v/>
      </c>
      <c r="P698" s="6" t="str">
        <f ca="1">IF(INDEX(INDIRECT("ALL["&amp;UNTANA7[#Headers]&amp;"]"),rowPointer3)="","",INDEX(INDIRECT("ALL["&amp;UNTANA7[#Headers]&amp;"]"),rowPointer3))</f>
        <v/>
      </c>
      <c r="Q698" s="9" t="str">
        <f ca="1">IF(INDEX(INDIRECT("ALL["&amp;UNTANA7[#Headers]&amp;"]"),rowPointer3)="","",INDEX(INDIRECT("ALL["&amp;UNTANA7[#Headers]&amp;"]"),rowPointer3))</f>
        <v/>
      </c>
      <c r="R698" s="9" t="str">
        <f ca="1">IF(INDEX(INDIRECT("ALL["&amp;UNTANA7[#Headers]&amp;"]"),rowPointer3)="","",INDEX(INDIRECT("ALL["&amp;UNTANA7[#Headers]&amp;"]"),rowPointer3))</f>
        <v/>
      </c>
      <c r="S698" s="6" t="str">
        <f ca="1">IF(INDEX(INDIRECT("ALL["&amp;UNTANA7[#Headers]&amp;"]"),rowPointer3)="","",INDEX(INDIRECT("ALL["&amp;UNTANA7[#Headers]&amp;"]"),rowPointer3))</f>
        <v/>
      </c>
      <c r="T698" s="4" t="str">
        <f ca="1">IF(INDEX(INDIRECT("ALL["&amp;UNTANA7[#Headers]&amp;"]"),rowPointer3)="","",INDEX(INDIRECT("ALL["&amp;UNTANA7[#Headers]&amp;"]"),rowPointer3))</f>
        <v/>
      </c>
      <c r="U698" s="4" t="str">
        <f ca="1">IF(INDEX(INDIRECT("ALL["&amp;UNTANA7[#Headers]&amp;"]"),rowPointer3)="","",INDEX(INDIRECT("ALL["&amp;UNTANA7[#Headers]&amp;"]"),rowPointer3))</f>
        <v/>
      </c>
      <c r="V698" s="9" t="str">
        <f ca="1">IF(INDEX(INDIRECT("ALL["&amp;UNTANA7[#Headers]&amp;"]"),rowPointer3)="","",INDEX(INDIRECT("ALL["&amp;UNTANA7[#Headers]&amp;"]"),rowPointer3))</f>
        <v/>
      </c>
      <c r="W698" s="6" t="str">
        <f ca="1">IF(INDEX(INDIRECT("ALL["&amp;UNTANA7[#Headers]&amp;"]"),rowPointer3)="","",INDEX(INDIRECT("ALL["&amp;UNTANA7[#Headers]&amp;"]"),rowPointer3))</f>
        <v/>
      </c>
    </row>
    <row r="699" spans="1:23" x14ac:dyDescent="0.25">
      <c r="A699" s="7">
        <v>695</v>
      </c>
      <c r="D699" s="6">
        <f t="shared" si="11"/>
        <v>695</v>
      </c>
      <c r="E699" s="6">
        <f ca="1">INDEX(INDIRECT("ALL["&amp;UNTANA7[#Headers]&amp;"]"),rowPointer3)</f>
        <v>131</v>
      </c>
      <c r="F699" s="2" t="str">
        <f ca="1">INDEX(INDIRECT("ALL["&amp;UNTANA7[#Headers]&amp;"]"),rowPointer3)</f>
        <v/>
      </c>
      <c r="G699" s="6" t="str">
        <f ca="1">IF(INDEX(INDIRECT("ALL["&amp;UNTANA7[#Headers]&amp;"]"),rowPointer3)="","",INDEX(INDIRECT("ALL["&amp;UNTANA7[#Headers]&amp;"]"),rowPointer3))</f>
        <v>SURYA PRATAMA</v>
      </c>
      <c r="H699" s="6" t="str">
        <f ca="1">IF(INDEX(INDIRECT("ALL["&amp;UNTANA7[#Headers]&amp;"]"),rowPointer3)="","",INDEX(INDIRECT("ALL["&amp;UNTANA7[#Headers]&amp;"]"),rowPointer3))</f>
        <v>UNTANA</v>
      </c>
      <c r="I699" s="6" t="str">
        <f ca="1">IF(INDEX(INDIRECT("ALL["&amp;UNTANA7[#Headers]&amp;"]"),rowPointer3)="","",INDEX(INDIRECT("ALL["&amp;UNTANA7[#Headers]&amp;"]"),rowPointer3))</f>
        <v>23/I/280</v>
      </c>
      <c r="J699" s="6" t="str">
        <f ca="1">IF(INDEX(INDIRECT("ALL["&amp;UNTANA7[#Headers]&amp;"]"),rowPointer3)="","",INDEX(INDIRECT("ALL["&amp;UNTANA7[#Headers]&amp;"]"),rowPointer3))</f>
        <v/>
      </c>
      <c r="K699" s="2">
        <f ca="1">IF(INDEX(INDIRECT("ALL["&amp;UNTANA7[#Headers]&amp;"]"),rowPointer3)="","",INDEX(INDIRECT("ALL["&amp;UNTANA7[#Headers]&amp;"]"),rowPointer3))</f>
        <v>44940</v>
      </c>
      <c r="L699" s="6" t="str">
        <f ca="1">IF(INDEX(INDIRECT("ALL["&amp;UNTANA7[#Headers]&amp;"]"),rowPointer3)="","",INDEX(INDIRECT("ALL["&amp;UNTANA7[#Headers]&amp;"]"),rowPointer3))</f>
        <v/>
      </c>
      <c r="M699" s="6" t="str">
        <f ca="1">IF(INDEX(INDIRECT("ALL["&amp;UNTANA7[#Headers]&amp;"]"),rowPointer3)="","",INDEX(INDIRECT("ALL["&amp;UNTANA7[#Headers]&amp;"]"),rowPointer3))</f>
        <v>REFILL GEL FANCY VRG-2015 (PRINCESS)</v>
      </c>
      <c r="N699" s="6">
        <f ca="1">IF(INDEX(INDIRECT("ALL["&amp;UNTANA7[#Headers]&amp;"]"),rowPointer3)="","",INDEX(INDIRECT("ALL["&amp;UNTANA7[#Headers]&amp;"]"),rowPointer3))</f>
        <v>5</v>
      </c>
      <c r="O699" s="9">
        <f ca="1">IF(INDEX(INDIRECT("ALL["&amp;UNTANA7[#Headers]&amp;"]"),rowPointer3)="","",INDEX(INDIRECT("ALL["&amp;UNTANA7[#Headers]&amp;"]"),rowPointer3))</f>
        <v>1200</v>
      </c>
      <c r="P699" s="6" t="str">
        <f ca="1">IF(INDEX(INDIRECT("ALL["&amp;UNTANA7[#Headers]&amp;"]"),rowPointer3)="","",INDEX(INDIRECT("ALL["&amp;UNTANA7[#Headers]&amp;"]"),rowPointer3))</f>
        <v>BOX</v>
      </c>
      <c r="Q699" s="9">
        <f ca="1">IF(INDEX(INDIRECT("ALL["&amp;UNTANA7[#Headers]&amp;"]"),rowPointer3)="","",INDEX(INDIRECT("ALL["&amp;UNTANA7[#Headers]&amp;"]"),rowPointer3))</f>
        <v>6000</v>
      </c>
      <c r="R699" s="9" t="str">
        <f ca="1">IF(INDEX(INDIRECT("ALL["&amp;UNTANA7[#Headers]&amp;"]"),rowPointer3)="","",INDEX(INDIRECT("ALL["&amp;UNTANA7[#Headers]&amp;"]"),rowPointer3))</f>
        <v/>
      </c>
      <c r="S699" s="6" t="str">
        <f ca="1">IF(INDEX(INDIRECT("ALL["&amp;UNTANA7[#Headers]&amp;"]"),rowPointer3)="","",INDEX(INDIRECT("ALL["&amp;UNTANA7[#Headers]&amp;"]"),rowPointer3))</f>
        <v>240 BOX</v>
      </c>
      <c r="T699" s="4" t="str">
        <f ca="1">IF(INDEX(INDIRECT("ALL["&amp;UNTANA7[#Headers]&amp;"]"),rowPointer3)="","",INDEX(INDIRECT("ALL["&amp;UNTANA7[#Headers]&amp;"]"),rowPointer3))</f>
        <v/>
      </c>
      <c r="U699" s="4" t="str">
        <f ca="1">IF(INDEX(INDIRECT("ALL["&amp;UNTANA7[#Headers]&amp;"]"),rowPointer3)="","",INDEX(INDIRECT("ALL["&amp;UNTANA7[#Headers]&amp;"]"),rowPointer3))</f>
        <v/>
      </c>
      <c r="V699" s="9" t="str">
        <f ca="1">IF(INDEX(INDIRECT("ALL["&amp;UNTANA7[#Headers]&amp;"]"),rowPointer3)="","",INDEX(INDIRECT("ALL["&amp;UNTANA7[#Headers]&amp;"]"),rowPointer3))</f>
        <v/>
      </c>
      <c r="W699" s="6" t="str">
        <f ca="1">IF(INDEX(INDIRECT("ALL["&amp;UNTANA7[#Headers]&amp;"]"),rowPointer3)="","",INDEX(INDIRECT("ALL["&amp;UNTANA7[#Headers]&amp;"]"),rowPointer3))</f>
        <v/>
      </c>
    </row>
    <row r="700" spans="1:23" x14ac:dyDescent="0.25">
      <c r="A700" s="7">
        <v>696</v>
      </c>
      <c r="D700" s="6">
        <f t="shared" si="11"/>
        <v>696</v>
      </c>
      <c r="E700" s="6" t="str">
        <f ca="1">INDEX(INDIRECT("ALL["&amp;UNTANA7[#Headers]&amp;"]"),rowPointer3)</f>
        <v/>
      </c>
      <c r="F700" s="2" t="str">
        <f ca="1">INDEX(INDIRECT("ALL["&amp;UNTANA7[#Headers]&amp;"]"),rowPointer3)</f>
        <v/>
      </c>
      <c r="G700" s="6" t="str">
        <f ca="1">IF(INDEX(INDIRECT("ALL["&amp;UNTANA7[#Headers]&amp;"]"),rowPointer3)="","",INDEX(INDIRECT("ALL["&amp;UNTANA7[#Headers]&amp;"]"),rowPointer3))</f>
        <v/>
      </c>
      <c r="H700" s="6" t="str">
        <f ca="1">IF(INDEX(INDIRECT("ALL["&amp;UNTANA7[#Headers]&amp;"]"),rowPointer3)="","",INDEX(INDIRECT("ALL["&amp;UNTANA7[#Headers]&amp;"]"),rowPointer3))</f>
        <v/>
      </c>
      <c r="I700" s="6" t="str">
        <f ca="1">IF(INDEX(INDIRECT("ALL["&amp;UNTANA7[#Headers]&amp;"]"),rowPointer3)="","",INDEX(INDIRECT("ALL["&amp;UNTANA7[#Headers]&amp;"]"),rowPointer3))</f>
        <v/>
      </c>
      <c r="J700" s="6" t="str">
        <f ca="1">IF(INDEX(INDIRECT("ALL["&amp;UNTANA7[#Headers]&amp;"]"),rowPointer3)="","",INDEX(INDIRECT("ALL["&amp;UNTANA7[#Headers]&amp;"]"),rowPointer3))</f>
        <v/>
      </c>
      <c r="K700" s="2" t="str">
        <f ca="1">IF(INDEX(INDIRECT("ALL["&amp;UNTANA7[#Headers]&amp;"]"),rowPointer3)="","",INDEX(INDIRECT("ALL["&amp;UNTANA7[#Headers]&amp;"]"),rowPointer3))</f>
        <v/>
      </c>
      <c r="L700" s="6" t="str">
        <f ca="1">IF(INDEX(INDIRECT("ALL["&amp;UNTANA7[#Headers]&amp;"]"),rowPointer3)="","",INDEX(INDIRECT("ALL["&amp;UNTANA7[#Headers]&amp;"]"),rowPointer3))</f>
        <v/>
      </c>
      <c r="M700" s="6" t="str">
        <f ca="1">IF(INDEX(INDIRECT("ALL["&amp;UNTANA7[#Headers]&amp;"]"),rowPointer3)="","",INDEX(INDIRECT("ALL["&amp;UNTANA7[#Headers]&amp;"]"),rowPointer3))</f>
        <v>REFILL GEL FANCY VRG-2016 (ANIMAL CARNIVAL)</v>
      </c>
      <c r="N700" s="6">
        <f ca="1">IF(INDEX(INDIRECT("ALL["&amp;UNTANA7[#Headers]&amp;"]"),rowPointer3)="","",INDEX(INDIRECT("ALL["&amp;UNTANA7[#Headers]&amp;"]"),rowPointer3))</f>
        <v>5</v>
      </c>
      <c r="O700" s="9">
        <f ca="1">IF(INDEX(INDIRECT("ALL["&amp;UNTANA7[#Headers]&amp;"]"),rowPointer3)="","",INDEX(INDIRECT("ALL["&amp;UNTANA7[#Headers]&amp;"]"),rowPointer3))</f>
        <v>1200</v>
      </c>
      <c r="P700" s="6" t="str">
        <f ca="1">IF(INDEX(INDIRECT("ALL["&amp;UNTANA7[#Headers]&amp;"]"),rowPointer3)="","",INDEX(INDIRECT("ALL["&amp;UNTANA7[#Headers]&amp;"]"),rowPointer3))</f>
        <v>BOX</v>
      </c>
      <c r="Q700" s="9">
        <f ca="1">IF(INDEX(INDIRECT("ALL["&amp;UNTANA7[#Headers]&amp;"]"),rowPointer3)="","",INDEX(INDIRECT("ALL["&amp;UNTANA7[#Headers]&amp;"]"),rowPointer3))</f>
        <v>6000</v>
      </c>
      <c r="R700" s="9" t="str">
        <f ca="1">IF(INDEX(INDIRECT("ALL["&amp;UNTANA7[#Headers]&amp;"]"),rowPointer3)="","",INDEX(INDIRECT("ALL["&amp;UNTANA7[#Headers]&amp;"]"),rowPointer3))</f>
        <v/>
      </c>
      <c r="S700" s="6" t="str">
        <f ca="1">IF(INDEX(INDIRECT("ALL["&amp;UNTANA7[#Headers]&amp;"]"),rowPointer3)="","",INDEX(INDIRECT("ALL["&amp;UNTANA7[#Headers]&amp;"]"),rowPointer3))</f>
        <v>240 BOX</v>
      </c>
      <c r="T700" s="4" t="str">
        <f ca="1">IF(INDEX(INDIRECT("ALL["&amp;UNTANA7[#Headers]&amp;"]"),rowPointer3)="","",INDEX(INDIRECT("ALL["&amp;UNTANA7[#Headers]&amp;"]"),rowPointer3))</f>
        <v/>
      </c>
      <c r="U700" s="4" t="str">
        <f ca="1">IF(INDEX(INDIRECT("ALL["&amp;UNTANA7[#Headers]&amp;"]"),rowPointer3)="","",INDEX(INDIRECT("ALL["&amp;UNTANA7[#Headers]&amp;"]"),rowPointer3))</f>
        <v/>
      </c>
      <c r="V700" s="9" t="str">
        <f ca="1">IF(INDEX(INDIRECT("ALL["&amp;UNTANA7[#Headers]&amp;"]"),rowPointer3)="","",INDEX(INDIRECT("ALL["&amp;UNTANA7[#Headers]&amp;"]"),rowPointer3))</f>
        <v/>
      </c>
      <c r="W700" s="6" t="str">
        <f ca="1">IF(INDEX(INDIRECT("ALL["&amp;UNTANA7[#Headers]&amp;"]"),rowPointer3)="","",INDEX(INDIRECT("ALL["&amp;UNTANA7[#Headers]&amp;"]"),rowPointer3))</f>
        <v/>
      </c>
    </row>
    <row r="701" spans="1:23" x14ac:dyDescent="0.25">
      <c r="A701" s="7">
        <v>697</v>
      </c>
      <c r="D701" s="6">
        <f t="shared" si="11"/>
        <v>697</v>
      </c>
      <c r="E701" s="6" t="str">
        <f ca="1">INDEX(INDIRECT("ALL["&amp;UNTANA7[#Headers]&amp;"]"),rowPointer3)</f>
        <v/>
      </c>
      <c r="F701" s="2" t="str">
        <f ca="1">INDEX(INDIRECT("ALL["&amp;UNTANA7[#Headers]&amp;"]"),rowPointer3)</f>
        <v/>
      </c>
      <c r="G701" s="6" t="str">
        <f ca="1">IF(INDEX(INDIRECT("ALL["&amp;UNTANA7[#Headers]&amp;"]"),rowPointer3)="","",INDEX(INDIRECT("ALL["&amp;UNTANA7[#Headers]&amp;"]"),rowPointer3))</f>
        <v/>
      </c>
      <c r="H701" s="6" t="str">
        <f ca="1">IF(INDEX(INDIRECT("ALL["&amp;UNTANA7[#Headers]&amp;"]"),rowPointer3)="","",INDEX(INDIRECT("ALL["&amp;UNTANA7[#Headers]&amp;"]"),rowPointer3))</f>
        <v/>
      </c>
      <c r="I701" s="6" t="str">
        <f ca="1">IF(INDEX(INDIRECT("ALL["&amp;UNTANA7[#Headers]&amp;"]"),rowPointer3)="","",INDEX(INDIRECT("ALL["&amp;UNTANA7[#Headers]&amp;"]"),rowPointer3))</f>
        <v/>
      </c>
      <c r="J701" s="6" t="str">
        <f ca="1">IF(INDEX(INDIRECT("ALL["&amp;UNTANA7[#Headers]&amp;"]"),rowPointer3)="","",INDEX(INDIRECT("ALL["&amp;UNTANA7[#Headers]&amp;"]"),rowPointer3))</f>
        <v/>
      </c>
      <c r="K701" s="2" t="str">
        <f ca="1">IF(INDEX(INDIRECT("ALL["&amp;UNTANA7[#Headers]&amp;"]"),rowPointer3)="","",INDEX(INDIRECT("ALL["&amp;UNTANA7[#Headers]&amp;"]"),rowPointer3))</f>
        <v/>
      </c>
      <c r="L701" s="6" t="str">
        <f ca="1">IF(INDEX(INDIRECT("ALL["&amp;UNTANA7[#Headers]&amp;"]"),rowPointer3)="","",INDEX(INDIRECT("ALL["&amp;UNTANA7[#Headers]&amp;"]"),rowPointer3))</f>
        <v/>
      </c>
      <c r="M701" s="6" t="str">
        <f ca="1">IF(INDEX(INDIRECT("ALL["&amp;UNTANA7[#Headers]&amp;"]"),rowPointer3)="","",INDEX(INDIRECT("ALL["&amp;UNTANA7[#Headers]&amp;"]"),rowPointer3))</f>
        <v>REFILL GEL FANCY VRG-2017 (SUPERHERO)</v>
      </c>
      <c r="N701" s="6">
        <f ca="1">IF(INDEX(INDIRECT("ALL["&amp;UNTANA7[#Headers]&amp;"]"),rowPointer3)="","",INDEX(INDIRECT("ALL["&amp;UNTANA7[#Headers]&amp;"]"),rowPointer3))</f>
        <v>5</v>
      </c>
      <c r="O701" s="9">
        <f ca="1">IF(INDEX(INDIRECT("ALL["&amp;UNTANA7[#Headers]&amp;"]"),rowPointer3)="","",INDEX(INDIRECT("ALL["&amp;UNTANA7[#Headers]&amp;"]"),rowPointer3))</f>
        <v>1200</v>
      </c>
      <c r="P701" s="6" t="str">
        <f ca="1">IF(INDEX(INDIRECT("ALL["&amp;UNTANA7[#Headers]&amp;"]"),rowPointer3)="","",INDEX(INDIRECT("ALL["&amp;UNTANA7[#Headers]&amp;"]"),rowPointer3))</f>
        <v>BOX</v>
      </c>
      <c r="Q701" s="9">
        <f ca="1">IF(INDEX(INDIRECT("ALL["&amp;UNTANA7[#Headers]&amp;"]"),rowPointer3)="","",INDEX(INDIRECT("ALL["&amp;UNTANA7[#Headers]&amp;"]"),rowPointer3))</f>
        <v>6000</v>
      </c>
      <c r="R701" s="9" t="str">
        <f ca="1">IF(INDEX(INDIRECT("ALL["&amp;UNTANA7[#Headers]&amp;"]"),rowPointer3)="","",INDEX(INDIRECT("ALL["&amp;UNTANA7[#Headers]&amp;"]"),rowPointer3))</f>
        <v/>
      </c>
      <c r="S701" s="6" t="str">
        <f ca="1">IF(INDEX(INDIRECT("ALL["&amp;UNTANA7[#Headers]&amp;"]"),rowPointer3)="","",INDEX(INDIRECT("ALL["&amp;UNTANA7[#Headers]&amp;"]"),rowPointer3))</f>
        <v>240 BOX</v>
      </c>
      <c r="T701" s="4" t="str">
        <f ca="1">IF(INDEX(INDIRECT("ALL["&amp;UNTANA7[#Headers]&amp;"]"),rowPointer3)="","",INDEX(INDIRECT("ALL["&amp;UNTANA7[#Headers]&amp;"]"),rowPointer3))</f>
        <v/>
      </c>
      <c r="U701" s="4" t="str">
        <f ca="1">IF(INDEX(INDIRECT("ALL["&amp;UNTANA7[#Headers]&amp;"]"),rowPointer3)="","",INDEX(INDIRECT("ALL["&amp;UNTANA7[#Headers]&amp;"]"),rowPointer3))</f>
        <v/>
      </c>
      <c r="V701" s="9" t="str">
        <f ca="1">IF(INDEX(INDIRECT("ALL["&amp;UNTANA7[#Headers]&amp;"]"),rowPointer3)="","",INDEX(INDIRECT("ALL["&amp;UNTANA7[#Headers]&amp;"]"),rowPointer3))</f>
        <v/>
      </c>
      <c r="W701" s="6" t="str">
        <f ca="1">IF(INDEX(INDIRECT("ALL["&amp;UNTANA7[#Headers]&amp;"]"),rowPointer3)="","",INDEX(INDIRECT("ALL["&amp;UNTANA7[#Headers]&amp;"]"),rowPointer3))</f>
        <v/>
      </c>
    </row>
    <row r="702" spans="1:23" x14ac:dyDescent="0.25">
      <c r="A702" s="7">
        <v>698</v>
      </c>
      <c r="D702" s="6">
        <f t="shared" si="11"/>
        <v>698</v>
      </c>
      <c r="E702" s="6" t="str">
        <f ca="1">INDEX(INDIRECT("ALL["&amp;UNTANA7[#Headers]&amp;"]"),rowPointer3)</f>
        <v/>
      </c>
      <c r="F702" s="2" t="str">
        <f ca="1">INDEX(INDIRECT("ALL["&amp;UNTANA7[#Headers]&amp;"]"),rowPointer3)</f>
        <v/>
      </c>
      <c r="G702" s="6" t="str">
        <f ca="1">IF(INDEX(INDIRECT("ALL["&amp;UNTANA7[#Headers]&amp;"]"),rowPointer3)="","",INDEX(INDIRECT("ALL["&amp;UNTANA7[#Headers]&amp;"]"),rowPointer3))</f>
        <v/>
      </c>
      <c r="H702" s="6" t="str">
        <f ca="1">IF(INDEX(INDIRECT("ALL["&amp;UNTANA7[#Headers]&amp;"]"),rowPointer3)="","",INDEX(INDIRECT("ALL["&amp;UNTANA7[#Headers]&amp;"]"),rowPointer3))</f>
        <v/>
      </c>
      <c r="I702" s="6" t="str">
        <f ca="1">IF(INDEX(INDIRECT("ALL["&amp;UNTANA7[#Headers]&amp;"]"),rowPointer3)="","",INDEX(INDIRECT("ALL["&amp;UNTANA7[#Headers]&amp;"]"),rowPointer3))</f>
        <v/>
      </c>
      <c r="J702" s="6" t="str">
        <f ca="1">IF(INDEX(INDIRECT("ALL["&amp;UNTANA7[#Headers]&amp;"]"),rowPointer3)="","",INDEX(INDIRECT("ALL["&amp;UNTANA7[#Headers]&amp;"]"),rowPointer3))</f>
        <v/>
      </c>
      <c r="K702" s="2" t="str">
        <f ca="1">IF(INDEX(INDIRECT("ALL["&amp;UNTANA7[#Headers]&amp;"]"),rowPointer3)="","",INDEX(INDIRECT("ALL["&amp;UNTANA7[#Headers]&amp;"]"),rowPointer3))</f>
        <v/>
      </c>
      <c r="L702" s="6" t="str">
        <f ca="1">IF(INDEX(INDIRECT("ALL["&amp;UNTANA7[#Headers]&amp;"]"),rowPointer3)="","",INDEX(INDIRECT("ALL["&amp;UNTANA7[#Headers]&amp;"]"),rowPointer3))</f>
        <v/>
      </c>
      <c r="M702" s="6" t="str">
        <f ca="1">IF(INDEX(INDIRECT("ALL["&amp;UNTANA7[#Headers]&amp;"]"),rowPointer3)="","",INDEX(INDIRECT("ALL["&amp;UNTANA7[#Headers]&amp;"]"),rowPointer3))</f>
        <v>REFILL GEL FANCY VRG-2018 (TSUM-TSUM)</v>
      </c>
      <c r="N702" s="6">
        <f ca="1">IF(INDEX(INDIRECT("ALL["&amp;UNTANA7[#Headers]&amp;"]"),rowPointer3)="","",INDEX(INDIRECT("ALL["&amp;UNTANA7[#Headers]&amp;"]"),rowPointer3))</f>
        <v>5</v>
      </c>
      <c r="O702" s="9">
        <f ca="1">IF(INDEX(INDIRECT("ALL["&amp;UNTANA7[#Headers]&amp;"]"),rowPointer3)="","",INDEX(INDIRECT("ALL["&amp;UNTANA7[#Headers]&amp;"]"),rowPointer3))</f>
        <v>1200</v>
      </c>
      <c r="P702" s="6" t="str">
        <f ca="1">IF(INDEX(INDIRECT("ALL["&amp;UNTANA7[#Headers]&amp;"]"),rowPointer3)="","",INDEX(INDIRECT("ALL["&amp;UNTANA7[#Headers]&amp;"]"),rowPointer3))</f>
        <v>BOX</v>
      </c>
      <c r="Q702" s="9">
        <f ca="1">IF(INDEX(INDIRECT("ALL["&amp;UNTANA7[#Headers]&amp;"]"),rowPointer3)="","",INDEX(INDIRECT("ALL["&amp;UNTANA7[#Headers]&amp;"]"),rowPointer3))</f>
        <v>6000</v>
      </c>
      <c r="R702" s="9" t="str">
        <f ca="1">IF(INDEX(INDIRECT("ALL["&amp;UNTANA7[#Headers]&amp;"]"),rowPointer3)="","",INDEX(INDIRECT("ALL["&amp;UNTANA7[#Headers]&amp;"]"),rowPointer3))</f>
        <v/>
      </c>
      <c r="S702" s="6" t="str">
        <f ca="1">IF(INDEX(INDIRECT("ALL["&amp;UNTANA7[#Headers]&amp;"]"),rowPointer3)="","",INDEX(INDIRECT("ALL["&amp;UNTANA7[#Headers]&amp;"]"),rowPointer3))</f>
        <v>240 BOX</v>
      </c>
      <c r="T702" s="4" t="str">
        <f ca="1">IF(INDEX(INDIRECT("ALL["&amp;UNTANA7[#Headers]&amp;"]"),rowPointer3)="","",INDEX(INDIRECT("ALL["&amp;UNTANA7[#Headers]&amp;"]"),rowPointer3))</f>
        <v/>
      </c>
      <c r="U702" s="4" t="str">
        <f ca="1">IF(INDEX(INDIRECT("ALL["&amp;UNTANA7[#Headers]&amp;"]"),rowPointer3)="","",INDEX(INDIRECT("ALL["&amp;UNTANA7[#Headers]&amp;"]"),rowPointer3))</f>
        <v/>
      </c>
      <c r="V702" s="9" t="str">
        <f ca="1">IF(INDEX(INDIRECT("ALL["&amp;UNTANA7[#Headers]&amp;"]"),rowPointer3)="","",INDEX(INDIRECT("ALL["&amp;UNTANA7[#Headers]&amp;"]"),rowPointer3))</f>
        <v/>
      </c>
      <c r="W702" s="6" t="str">
        <f ca="1">IF(INDEX(INDIRECT("ALL["&amp;UNTANA7[#Headers]&amp;"]"),rowPointer3)="","",INDEX(INDIRECT("ALL["&amp;UNTANA7[#Headers]&amp;"]"),rowPointer3))</f>
        <v/>
      </c>
    </row>
    <row r="703" spans="1:23" x14ac:dyDescent="0.25">
      <c r="A703" s="7">
        <v>699</v>
      </c>
      <c r="D703" s="6">
        <f t="shared" si="11"/>
        <v>699</v>
      </c>
      <c r="E703" s="6" t="str">
        <f ca="1">INDEX(INDIRECT("ALL["&amp;UNTANA7[#Headers]&amp;"]"),rowPointer3)</f>
        <v/>
      </c>
      <c r="F703" s="2" t="str">
        <f ca="1">INDEX(INDIRECT("ALL["&amp;UNTANA7[#Headers]&amp;"]"),rowPointer3)</f>
        <v/>
      </c>
      <c r="G703" s="6" t="str">
        <f ca="1">IF(INDEX(INDIRECT("ALL["&amp;UNTANA7[#Headers]&amp;"]"),rowPointer3)="","",INDEX(INDIRECT("ALL["&amp;UNTANA7[#Headers]&amp;"]"),rowPointer3))</f>
        <v/>
      </c>
      <c r="H703" s="6" t="str">
        <f ca="1">IF(INDEX(INDIRECT("ALL["&amp;UNTANA7[#Headers]&amp;"]"),rowPointer3)="","",INDEX(INDIRECT("ALL["&amp;UNTANA7[#Headers]&amp;"]"),rowPointer3))</f>
        <v/>
      </c>
      <c r="I703" s="6" t="str">
        <f ca="1">IF(INDEX(INDIRECT("ALL["&amp;UNTANA7[#Headers]&amp;"]"),rowPointer3)="","",INDEX(INDIRECT("ALL["&amp;UNTANA7[#Headers]&amp;"]"),rowPointer3))</f>
        <v/>
      </c>
      <c r="J703" s="6" t="str">
        <f ca="1">IF(INDEX(INDIRECT("ALL["&amp;UNTANA7[#Headers]&amp;"]"),rowPointer3)="","",INDEX(INDIRECT("ALL["&amp;UNTANA7[#Headers]&amp;"]"),rowPointer3))</f>
        <v/>
      </c>
      <c r="K703" s="2" t="str">
        <f ca="1">IF(INDEX(INDIRECT("ALL["&amp;UNTANA7[#Headers]&amp;"]"),rowPointer3)="","",INDEX(INDIRECT("ALL["&amp;UNTANA7[#Headers]&amp;"]"),rowPointer3))</f>
        <v/>
      </c>
      <c r="L703" s="6" t="str">
        <f ca="1">IF(INDEX(INDIRECT("ALL["&amp;UNTANA7[#Headers]&amp;"]"),rowPointer3)="","",INDEX(INDIRECT("ALL["&amp;UNTANA7[#Headers]&amp;"]"),rowPointer3))</f>
        <v/>
      </c>
      <c r="M703" s="6" t="str">
        <f ca="1">IF(INDEX(INDIRECT("ALL["&amp;UNTANA7[#Headers]&amp;"]"),rowPointer3)="","",INDEX(INDIRECT("ALL["&amp;UNTANA7[#Headers]&amp;"]"),rowPointer3))</f>
        <v>REFILL GEL FANCY VRG-2019 (HELLO DORAEMON)</v>
      </c>
      <c r="N703" s="6">
        <f ca="1">IF(INDEX(INDIRECT("ALL["&amp;UNTANA7[#Headers]&amp;"]"),rowPointer3)="","",INDEX(INDIRECT("ALL["&amp;UNTANA7[#Headers]&amp;"]"),rowPointer3))</f>
        <v>5</v>
      </c>
      <c r="O703" s="9">
        <f ca="1">IF(INDEX(INDIRECT("ALL["&amp;UNTANA7[#Headers]&amp;"]"),rowPointer3)="","",INDEX(INDIRECT("ALL["&amp;UNTANA7[#Headers]&amp;"]"),rowPointer3))</f>
        <v>1200</v>
      </c>
      <c r="P703" s="6" t="str">
        <f ca="1">IF(INDEX(INDIRECT("ALL["&amp;UNTANA7[#Headers]&amp;"]"),rowPointer3)="","",INDEX(INDIRECT("ALL["&amp;UNTANA7[#Headers]&amp;"]"),rowPointer3))</f>
        <v>BOX</v>
      </c>
      <c r="Q703" s="9">
        <f ca="1">IF(INDEX(INDIRECT("ALL["&amp;UNTANA7[#Headers]&amp;"]"),rowPointer3)="","",INDEX(INDIRECT("ALL["&amp;UNTANA7[#Headers]&amp;"]"),rowPointer3))</f>
        <v>6000</v>
      </c>
      <c r="R703" s="9" t="str">
        <f ca="1">IF(INDEX(INDIRECT("ALL["&amp;UNTANA7[#Headers]&amp;"]"),rowPointer3)="","",INDEX(INDIRECT("ALL["&amp;UNTANA7[#Headers]&amp;"]"),rowPointer3))</f>
        <v/>
      </c>
      <c r="S703" s="6" t="str">
        <f ca="1">IF(INDEX(INDIRECT("ALL["&amp;UNTANA7[#Headers]&amp;"]"),rowPointer3)="","",INDEX(INDIRECT("ALL["&amp;UNTANA7[#Headers]&amp;"]"),rowPointer3))</f>
        <v>240 BOX</v>
      </c>
      <c r="T703" s="4" t="str">
        <f ca="1">IF(INDEX(INDIRECT("ALL["&amp;UNTANA7[#Headers]&amp;"]"),rowPointer3)="","",INDEX(INDIRECT("ALL["&amp;UNTANA7[#Headers]&amp;"]"),rowPointer3))</f>
        <v/>
      </c>
      <c r="U703" s="4" t="str">
        <f ca="1">IF(INDEX(INDIRECT("ALL["&amp;UNTANA7[#Headers]&amp;"]"),rowPointer3)="","",INDEX(INDIRECT("ALL["&amp;UNTANA7[#Headers]&amp;"]"),rowPointer3))</f>
        <v/>
      </c>
      <c r="V703" s="9" t="str">
        <f ca="1">IF(INDEX(INDIRECT("ALL["&amp;UNTANA7[#Headers]&amp;"]"),rowPointer3)="","",INDEX(INDIRECT("ALL["&amp;UNTANA7[#Headers]&amp;"]"),rowPointer3))</f>
        <v/>
      </c>
      <c r="W703" s="6" t="str">
        <f ca="1">IF(INDEX(INDIRECT("ALL["&amp;UNTANA7[#Headers]&amp;"]"),rowPointer3)="","",INDEX(INDIRECT("ALL["&amp;UNTANA7[#Headers]&amp;"]"),rowPointer3))</f>
        <v/>
      </c>
    </row>
    <row r="704" spans="1:23" x14ac:dyDescent="0.25">
      <c r="A704" s="7">
        <v>700</v>
      </c>
      <c r="D704" s="6">
        <f t="shared" si="11"/>
        <v>700</v>
      </c>
      <c r="E704" s="6" t="str">
        <f ca="1">INDEX(INDIRECT("ALL["&amp;UNTANA7[#Headers]&amp;"]"),rowPointer3)</f>
        <v/>
      </c>
      <c r="F704" s="2" t="str">
        <f ca="1">INDEX(INDIRECT("ALL["&amp;UNTANA7[#Headers]&amp;"]"),rowPointer3)</f>
        <v/>
      </c>
      <c r="G704" s="6" t="str">
        <f ca="1">IF(INDEX(INDIRECT("ALL["&amp;UNTANA7[#Headers]&amp;"]"),rowPointer3)="","",INDEX(INDIRECT("ALL["&amp;UNTANA7[#Headers]&amp;"]"),rowPointer3))</f>
        <v/>
      </c>
      <c r="H704" s="6" t="str">
        <f ca="1">IF(INDEX(INDIRECT("ALL["&amp;UNTANA7[#Headers]&amp;"]"),rowPointer3)="","",INDEX(INDIRECT("ALL["&amp;UNTANA7[#Headers]&amp;"]"),rowPointer3))</f>
        <v/>
      </c>
      <c r="I704" s="6" t="str">
        <f ca="1">IF(INDEX(INDIRECT("ALL["&amp;UNTANA7[#Headers]&amp;"]"),rowPointer3)="","",INDEX(INDIRECT("ALL["&amp;UNTANA7[#Headers]&amp;"]"),rowPointer3))</f>
        <v/>
      </c>
      <c r="J704" s="6" t="str">
        <f ca="1">IF(INDEX(INDIRECT("ALL["&amp;UNTANA7[#Headers]&amp;"]"),rowPointer3)="","",INDEX(INDIRECT("ALL["&amp;UNTANA7[#Headers]&amp;"]"),rowPointer3))</f>
        <v/>
      </c>
      <c r="K704" s="2" t="str">
        <f ca="1">IF(INDEX(INDIRECT("ALL["&amp;UNTANA7[#Headers]&amp;"]"),rowPointer3)="","",INDEX(INDIRECT("ALL["&amp;UNTANA7[#Headers]&amp;"]"),rowPointer3))</f>
        <v/>
      </c>
      <c r="L704" s="6" t="str">
        <f ca="1">IF(INDEX(INDIRECT("ALL["&amp;UNTANA7[#Headers]&amp;"]"),rowPointer3)="","",INDEX(INDIRECT("ALL["&amp;UNTANA7[#Headers]&amp;"]"),rowPointer3))</f>
        <v/>
      </c>
      <c r="M704" s="6" t="str">
        <f ca="1">IF(INDEX(INDIRECT("ALL["&amp;UNTANA7[#Headers]&amp;"]"),rowPointer3)="","",INDEX(INDIRECT("ALL["&amp;UNTANA7[#Headers]&amp;"]"),rowPointer3))</f>
        <v>REFILL GEL FANCY VRG-2020 (HIJAB LOVE)</v>
      </c>
      <c r="N704" s="6">
        <f ca="1">IF(INDEX(INDIRECT("ALL["&amp;UNTANA7[#Headers]&amp;"]"),rowPointer3)="","",INDEX(INDIRECT("ALL["&amp;UNTANA7[#Headers]&amp;"]"),rowPointer3))</f>
        <v>5</v>
      </c>
      <c r="O704" s="9">
        <f ca="1">IF(INDEX(INDIRECT("ALL["&amp;UNTANA7[#Headers]&amp;"]"),rowPointer3)="","",INDEX(INDIRECT("ALL["&amp;UNTANA7[#Headers]&amp;"]"),rowPointer3))</f>
        <v>1200</v>
      </c>
      <c r="P704" s="6" t="str">
        <f ca="1">IF(INDEX(INDIRECT("ALL["&amp;UNTANA7[#Headers]&amp;"]"),rowPointer3)="","",INDEX(INDIRECT("ALL["&amp;UNTANA7[#Headers]&amp;"]"),rowPointer3))</f>
        <v>BOX</v>
      </c>
      <c r="Q704" s="9">
        <f ca="1">IF(INDEX(INDIRECT("ALL["&amp;UNTANA7[#Headers]&amp;"]"),rowPointer3)="","",INDEX(INDIRECT("ALL["&amp;UNTANA7[#Headers]&amp;"]"),rowPointer3))</f>
        <v>6000</v>
      </c>
      <c r="R704" s="9" t="str">
        <f ca="1">IF(INDEX(INDIRECT("ALL["&amp;UNTANA7[#Headers]&amp;"]"),rowPointer3)="","",INDEX(INDIRECT("ALL["&amp;UNTANA7[#Headers]&amp;"]"),rowPointer3))</f>
        <v/>
      </c>
      <c r="S704" s="6" t="str">
        <f ca="1">IF(INDEX(INDIRECT("ALL["&amp;UNTANA7[#Headers]&amp;"]"),rowPointer3)="","",INDEX(INDIRECT("ALL["&amp;UNTANA7[#Headers]&amp;"]"),rowPointer3))</f>
        <v>240 BOX</v>
      </c>
      <c r="T704" s="4" t="str">
        <f ca="1">IF(INDEX(INDIRECT("ALL["&amp;UNTANA7[#Headers]&amp;"]"),rowPointer3)="","",INDEX(INDIRECT("ALL["&amp;UNTANA7[#Headers]&amp;"]"),rowPointer3))</f>
        <v/>
      </c>
      <c r="U704" s="4" t="str">
        <f ca="1">IF(INDEX(INDIRECT("ALL["&amp;UNTANA7[#Headers]&amp;"]"),rowPointer3)="","",INDEX(INDIRECT("ALL["&amp;UNTANA7[#Headers]&amp;"]"),rowPointer3))</f>
        <v/>
      </c>
      <c r="V704" s="9" t="str">
        <f ca="1">IF(INDEX(INDIRECT("ALL["&amp;UNTANA7[#Headers]&amp;"]"),rowPointer3)="","",INDEX(INDIRECT("ALL["&amp;UNTANA7[#Headers]&amp;"]"),rowPointer3))</f>
        <v/>
      </c>
      <c r="W704" s="6" t="str">
        <f ca="1">IF(INDEX(INDIRECT("ALL["&amp;UNTANA7[#Headers]&amp;"]"),rowPointer3)="","",INDEX(INDIRECT("ALL["&amp;UNTANA7[#Headers]&amp;"]"),rowPointer3))</f>
        <v/>
      </c>
    </row>
    <row r="705" spans="1:23" x14ac:dyDescent="0.25">
      <c r="A705" s="7">
        <v>701</v>
      </c>
      <c r="D705" s="6">
        <f t="shared" si="11"/>
        <v>701</v>
      </c>
      <c r="E705" s="6" t="str">
        <f ca="1">INDEX(INDIRECT("ALL["&amp;UNTANA7[#Headers]&amp;"]"),rowPointer3)</f>
        <v/>
      </c>
      <c r="F705" s="2" t="str">
        <f ca="1">INDEX(INDIRECT("ALL["&amp;UNTANA7[#Headers]&amp;"]"),rowPointer3)</f>
        <v/>
      </c>
      <c r="G705" s="6" t="str">
        <f ca="1">IF(INDEX(INDIRECT("ALL["&amp;UNTANA7[#Headers]&amp;"]"),rowPointer3)="","",INDEX(INDIRECT("ALL["&amp;UNTANA7[#Headers]&amp;"]"),rowPointer3))</f>
        <v/>
      </c>
      <c r="H705" s="6" t="str">
        <f ca="1">IF(INDEX(INDIRECT("ALL["&amp;UNTANA7[#Headers]&amp;"]"),rowPointer3)="","",INDEX(INDIRECT("ALL["&amp;UNTANA7[#Headers]&amp;"]"),rowPointer3))</f>
        <v/>
      </c>
      <c r="I705" s="6" t="str">
        <f ca="1">IF(INDEX(INDIRECT("ALL["&amp;UNTANA7[#Headers]&amp;"]"),rowPointer3)="","",INDEX(INDIRECT("ALL["&amp;UNTANA7[#Headers]&amp;"]"),rowPointer3))</f>
        <v/>
      </c>
      <c r="J705" s="6" t="str">
        <f ca="1">IF(INDEX(INDIRECT("ALL["&amp;UNTANA7[#Headers]&amp;"]"),rowPointer3)="","",INDEX(INDIRECT("ALL["&amp;UNTANA7[#Headers]&amp;"]"),rowPointer3))</f>
        <v/>
      </c>
      <c r="K705" s="2" t="str">
        <f ca="1">IF(INDEX(INDIRECT("ALL["&amp;UNTANA7[#Headers]&amp;"]"),rowPointer3)="","",INDEX(INDIRECT("ALL["&amp;UNTANA7[#Headers]&amp;"]"),rowPointer3))</f>
        <v/>
      </c>
      <c r="L705" s="6" t="str">
        <f ca="1">IF(INDEX(INDIRECT("ALL["&amp;UNTANA7[#Headers]&amp;"]"),rowPointer3)="","",INDEX(INDIRECT("ALL["&amp;UNTANA7[#Headers]&amp;"]"),rowPointer3))</f>
        <v/>
      </c>
      <c r="M705" s="6" t="str">
        <f ca="1">IF(INDEX(INDIRECT("ALL["&amp;UNTANA7[#Headers]&amp;"]"),rowPointer3)="","",INDEX(INDIRECT("ALL["&amp;UNTANA7[#Headers]&amp;"]"),rowPointer3))</f>
        <v/>
      </c>
      <c r="N705" s="6" t="str">
        <f ca="1">IF(INDEX(INDIRECT("ALL["&amp;UNTANA7[#Headers]&amp;"]"),rowPointer3)="","",INDEX(INDIRECT("ALL["&amp;UNTANA7[#Headers]&amp;"]"),rowPointer3))</f>
        <v/>
      </c>
      <c r="O705" s="9" t="str">
        <f ca="1">IF(INDEX(INDIRECT("ALL["&amp;UNTANA7[#Headers]&amp;"]"),rowPointer3)="","",INDEX(INDIRECT("ALL["&amp;UNTANA7[#Headers]&amp;"]"),rowPointer3))</f>
        <v/>
      </c>
      <c r="P705" s="6" t="str">
        <f ca="1">IF(INDEX(INDIRECT("ALL["&amp;UNTANA7[#Headers]&amp;"]"),rowPointer3)="","",INDEX(INDIRECT("ALL["&amp;UNTANA7[#Headers]&amp;"]"),rowPointer3))</f>
        <v/>
      </c>
      <c r="Q705" s="9" t="str">
        <f ca="1">IF(INDEX(INDIRECT("ALL["&amp;UNTANA7[#Headers]&amp;"]"),rowPointer3)="","",INDEX(INDIRECT("ALL["&amp;UNTANA7[#Headers]&amp;"]"),rowPointer3))</f>
        <v/>
      </c>
      <c r="R705" s="9" t="str">
        <f ca="1">IF(INDEX(INDIRECT("ALL["&amp;UNTANA7[#Headers]&amp;"]"),rowPointer3)="","",INDEX(INDIRECT("ALL["&amp;UNTANA7[#Headers]&amp;"]"),rowPointer3))</f>
        <v/>
      </c>
      <c r="S705" s="6" t="str">
        <f ca="1">IF(INDEX(INDIRECT("ALL["&amp;UNTANA7[#Headers]&amp;"]"),rowPointer3)="","",INDEX(INDIRECT("ALL["&amp;UNTANA7[#Headers]&amp;"]"),rowPointer3))</f>
        <v/>
      </c>
      <c r="T705" s="4" t="str">
        <f ca="1">IF(INDEX(INDIRECT("ALL["&amp;UNTANA7[#Headers]&amp;"]"),rowPointer3)="","",INDEX(INDIRECT("ALL["&amp;UNTANA7[#Headers]&amp;"]"),rowPointer3))</f>
        <v/>
      </c>
      <c r="U705" s="4" t="str">
        <f ca="1">IF(INDEX(INDIRECT("ALL["&amp;UNTANA7[#Headers]&amp;"]"),rowPointer3)="","",INDEX(INDIRECT("ALL["&amp;UNTANA7[#Headers]&amp;"]"),rowPointer3))</f>
        <v/>
      </c>
      <c r="V705" s="9" t="str">
        <f ca="1">IF(INDEX(INDIRECT("ALL["&amp;UNTANA7[#Headers]&amp;"]"),rowPointer3)="","",INDEX(INDIRECT("ALL["&amp;UNTANA7[#Headers]&amp;"]"),rowPointer3))</f>
        <v/>
      </c>
      <c r="W705" s="6" t="str">
        <f ca="1">IF(INDEX(INDIRECT("ALL["&amp;UNTANA7[#Headers]&amp;"]"),rowPointer3)="","",INDEX(INDIRECT("ALL["&amp;UNTANA7[#Headers]&amp;"]"),rowPointer3))</f>
        <v/>
      </c>
    </row>
    <row r="706" spans="1:23" x14ac:dyDescent="0.25">
      <c r="A706" s="7">
        <v>702</v>
      </c>
      <c r="D706" s="6">
        <f t="shared" si="11"/>
        <v>702</v>
      </c>
      <c r="E706" s="6">
        <f ca="1">INDEX(INDIRECT("ALL["&amp;UNTANA7[#Headers]&amp;"]"),rowPointer3)</f>
        <v>132</v>
      </c>
      <c r="F706" s="2" t="str">
        <f ca="1">INDEX(INDIRECT("ALL["&amp;UNTANA7[#Headers]&amp;"]"),rowPointer3)</f>
        <v/>
      </c>
      <c r="G706" s="6" t="str">
        <f ca="1">IF(INDEX(INDIRECT("ALL["&amp;UNTANA7[#Headers]&amp;"]"),rowPointer3)="","",INDEX(INDIRECT("ALL["&amp;UNTANA7[#Headers]&amp;"]"),rowPointer3))</f>
        <v>BINTANG JAYA</v>
      </c>
      <c r="H706" s="6" t="str">
        <f ca="1">IF(INDEX(INDIRECT("ALL["&amp;UNTANA7[#Headers]&amp;"]"),rowPointer3)="","",INDEX(INDIRECT("ALL["&amp;UNTANA7[#Headers]&amp;"]"),rowPointer3))</f>
        <v>UNTANA</v>
      </c>
      <c r="I706" s="6" t="str">
        <f ca="1">IF(INDEX(INDIRECT("ALL["&amp;UNTANA7[#Headers]&amp;"]"),rowPointer3)="","",INDEX(INDIRECT("ALL["&amp;UNTANA7[#Headers]&amp;"]"),rowPointer3))</f>
        <v>SI.2023.01.00353</v>
      </c>
      <c r="J706" s="6" t="str">
        <f ca="1">IF(INDEX(INDIRECT("ALL["&amp;UNTANA7[#Headers]&amp;"]"),rowPointer3)="","",INDEX(INDIRECT("ALL["&amp;UNTANA7[#Headers]&amp;"]"),rowPointer3))</f>
        <v/>
      </c>
      <c r="K706" s="2">
        <f ca="1">IF(INDEX(INDIRECT("ALL["&amp;UNTANA7[#Headers]&amp;"]"),rowPointer3)="","",INDEX(INDIRECT("ALL["&amp;UNTANA7[#Headers]&amp;"]"),rowPointer3))</f>
        <v>44946</v>
      </c>
      <c r="L706" s="6" t="str">
        <f ca="1">IF(INDEX(INDIRECT("ALL["&amp;UNTANA7[#Headers]&amp;"]"),rowPointer3)="","",INDEX(INDIRECT("ALL["&amp;UNTANA7[#Headers]&amp;"]"),rowPointer3))</f>
        <v/>
      </c>
      <c r="M706" s="6" t="str">
        <f ca="1">IF(INDEX(INDIRECT("ALL["&amp;UNTANA7[#Headers]&amp;"]"),rowPointer3)="","",INDEX(INDIRECT("ALL["&amp;UNTANA7[#Headers]&amp;"]"),rowPointer3))</f>
        <v>CP-SQ12L CRAYON PUTAR PANJANG</v>
      </c>
      <c r="N706" s="6">
        <f ca="1">IF(INDEX(INDIRECT("ALL["&amp;UNTANA7[#Headers]&amp;"]"),rowPointer3)="","",INDEX(INDIRECT("ALL["&amp;UNTANA7[#Headers]&amp;"]"),rowPointer3))</f>
        <v>50</v>
      </c>
      <c r="O706" s="9">
        <f ca="1">IF(INDEX(INDIRECT("ALL["&amp;UNTANA7[#Headers]&amp;"]"),rowPointer3)="","",INDEX(INDIRECT("ALL["&amp;UNTANA7[#Headers]&amp;"]"),rowPointer3))</f>
        <v>9600</v>
      </c>
      <c r="P706" s="6" t="str">
        <f ca="1">IF(INDEX(INDIRECT("ALL["&amp;UNTANA7[#Headers]&amp;"]"),rowPointer3)="","",INDEX(INDIRECT("ALL["&amp;UNTANA7[#Headers]&amp;"]"),rowPointer3))</f>
        <v>PCS</v>
      </c>
      <c r="Q706" s="9">
        <f ca="1">IF(INDEX(INDIRECT("ALL["&amp;UNTANA7[#Headers]&amp;"]"),rowPointer3)="","",INDEX(INDIRECT("ALL["&amp;UNTANA7[#Headers]&amp;"]"),rowPointer3))</f>
        <v>17500</v>
      </c>
      <c r="R706" s="9">
        <f ca="1">IF(INDEX(INDIRECT("ALL["&amp;UNTANA7[#Headers]&amp;"]"),rowPointer3)="","",INDEX(INDIRECT("ALL["&amp;UNTANA7[#Headers]&amp;"]"),rowPointer3))</f>
        <v>2400000</v>
      </c>
      <c r="S706" s="6" t="str">
        <f ca="1">IF(INDEX(INDIRECT("ALL["&amp;UNTANA7[#Headers]&amp;"]"),rowPointer3)="","",INDEX(INDIRECT("ALL["&amp;UNTANA7[#Headers]&amp;"]"),rowPointer3))</f>
        <v/>
      </c>
      <c r="T706" s="4" t="str">
        <f ca="1">IF(INDEX(INDIRECT("ALL["&amp;UNTANA7[#Headers]&amp;"]"),rowPointer3)="","",INDEX(INDIRECT("ALL["&amp;UNTANA7[#Headers]&amp;"]"),rowPointer3))</f>
        <v/>
      </c>
      <c r="U706" s="4" t="str">
        <f ca="1">IF(INDEX(INDIRECT("ALL["&amp;UNTANA7[#Headers]&amp;"]"),rowPointer3)="","",INDEX(INDIRECT("ALL["&amp;UNTANA7[#Headers]&amp;"]"),rowPointer3))</f>
        <v/>
      </c>
      <c r="V706" s="9" t="str">
        <f ca="1">IF(INDEX(INDIRECT("ALL["&amp;UNTANA7[#Headers]&amp;"]"),rowPointer3)="","",INDEX(INDIRECT("ALL["&amp;UNTANA7[#Headers]&amp;"]"),rowPointer3))</f>
        <v/>
      </c>
      <c r="W706" s="6" t="str">
        <f ca="1">IF(INDEX(INDIRECT("ALL["&amp;UNTANA7[#Headers]&amp;"]"),rowPointer3)="","",INDEX(INDIRECT("ALL["&amp;UNTANA7[#Headers]&amp;"]"),rowPointer3))</f>
        <v/>
      </c>
    </row>
    <row r="707" spans="1:23" x14ac:dyDescent="0.25">
      <c r="A707" s="7">
        <v>703</v>
      </c>
      <c r="D707" s="6">
        <f t="shared" si="11"/>
        <v>703</v>
      </c>
      <c r="E707" s="6" t="str">
        <f ca="1">INDEX(INDIRECT("ALL["&amp;UNTANA7[#Headers]&amp;"]"),rowPointer3)</f>
        <v/>
      </c>
      <c r="F707" s="2" t="str">
        <f ca="1">INDEX(INDIRECT("ALL["&amp;UNTANA7[#Headers]&amp;"]"),rowPointer3)</f>
        <v/>
      </c>
      <c r="G707" s="6" t="str">
        <f ca="1">IF(INDEX(INDIRECT("ALL["&amp;UNTANA7[#Headers]&amp;"]"),rowPointer3)="","",INDEX(INDIRECT("ALL["&amp;UNTANA7[#Headers]&amp;"]"),rowPointer3))</f>
        <v/>
      </c>
      <c r="H707" s="6" t="str">
        <f ca="1">IF(INDEX(INDIRECT("ALL["&amp;UNTANA7[#Headers]&amp;"]"),rowPointer3)="","",INDEX(INDIRECT("ALL["&amp;UNTANA7[#Headers]&amp;"]"),rowPointer3))</f>
        <v/>
      </c>
      <c r="I707" s="6" t="str">
        <f ca="1">IF(INDEX(INDIRECT("ALL["&amp;UNTANA7[#Headers]&amp;"]"),rowPointer3)="","",INDEX(INDIRECT("ALL["&amp;UNTANA7[#Headers]&amp;"]"),rowPointer3))</f>
        <v/>
      </c>
      <c r="J707" s="6" t="str">
        <f ca="1">IF(INDEX(INDIRECT("ALL["&amp;UNTANA7[#Headers]&amp;"]"),rowPointer3)="","",INDEX(INDIRECT("ALL["&amp;UNTANA7[#Headers]&amp;"]"),rowPointer3))</f>
        <v/>
      </c>
      <c r="K707" s="2" t="str">
        <f ca="1">IF(INDEX(INDIRECT("ALL["&amp;UNTANA7[#Headers]&amp;"]"),rowPointer3)="","",INDEX(INDIRECT("ALL["&amp;UNTANA7[#Headers]&amp;"]"),rowPointer3))</f>
        <v/>
      </c>
      <c r="L707" s="6" t="str">
        <f ca="1">IF(INDEX(INDIRECT("ALL["&amp;UNTANA7[#Headers]&amp;"]"),rowPointer3)="","",INDEX(INDIRECT("ALL["&amp;UNTANA7[#Headers]&amp;"]"),rowPointer3))</f>
        <v/>
      </c>
      <c r="M707" s="6" t="str">
        <f ca="1">IF(INDEX(INDIRECT("ALL["&amp;UNTANA7[#Headers]&amp;"]"),rowPointer3)="","",INDEX(INDIRECT("ALL["&amp;UNTANA7[#Headers]&amp;"]"),rowPointer3))</f>
        <v/>
      </c>
      <c r="N707" s="6" t="str">
        <f ca="1">IF(INDEX(INDIRECT("ALL["&amp;UNTANA7[#Headers]&amp;"]"),rowPointer3)="","",INDEX(INDIRECT("ALL["&amp;UNTANA7[#Headers]&amp;"]"),rowPointer3))</f>
        <v/>
      </c>
      <c r="O707" s="9" t="str">
        <f ca="1">IF(INDEX(INDIRECT("ALL["&amp;UNTANA7[#Headers]&amp;"]"),rowPointer3)="","",INDEX(INDIRECT("ALL["&amp;UNTANA7[#Headers]&amp;"]"),rowPointer3))</f>
        <v/>
      </c>
      <c r="P707" s="6" t="str">
        <f ca="1">IF(INDEX(INDIRECT("ALL["&amp;UNTANA7[#Headers]&amp;"]"),rowPointer3)="","",INDEX(INDIRECT("ALL["&amp;UNTANA7[#Headers]&amp;"]"),rowPointer3))</f>
        <v/>
      </c>
      <c r="Q707" s="9" t="str">
        <f ca="1">IF(INDEX(INDIRECT("ALL["&amp;UNTANA7[#Headers]&amp;"]"),rowPointer3)="","",INDEX(INDIRECT("ALL["&amp;UNTANA7[#Headers]&amp;"]"),rowPointer3))</f>
        <v/>
      </c>
      <c r="R707" s="9" t="str">
        <f ca="1">IF(INDEX(INDIRECT("ALL["&amp;UNTANA7[#Headers]&amp;"]"),rowPointer3)="","",INDEX(INDIRECT("ALL["&amp;UNTANA7[#Headers]&amp;"]"),rowPointer3))</f>
        <v/>
      </c>
      <c r="S707" s="6" t="str">
        <f ca="1">IF(INDEX(INDIRECT("ALL["&amp;UNTANA7[#Headers]&amp;"]"),rowPointer3)="","",INDEX(INDIRECT("ALL["&amp;UNTANA7[#Headers]&amp;"]"),rowPointer3))</f>
        <v/>
      </c>
      <c r="T707" s="4" t="str">
        <f ca="1">IF(INDEX(INDIRECT("ALL["&amp;UNTANA7[#Headers]&amp;"]"),rowPointer3)="","",INDEX(INDIRECT("ALL["&amp;UNTANA7[#Headers]&amp;"]"),rowPointer3))</f>
        <v/>
      </c>
      <c r="U707" s="4" t="str">
        <f ca="1">IF(INDEX(INDIRECT("ALL["&amp;UNTANA7[#Headers]&amp;"]"),rowPointer3)="","",INDEX(INDIRECT("ALL["&amp;UNTANA7[#Headers]&amp;"]"),rowPointer3))</f>
        <v/>
      </c>
      <c r="V707" s="9" t="str">
        <f ca="1">IF(INDEX(INDIRECT("ALL["&amp;UNTANA7[#Headers]&amp;"]"),rowPointer3)="","",INDEX(INDIRECT("ALL["&amp;UNTANA7[#Headers]&amp;"]"),rowPointer3))</f>
        <v/>
      </c>
      <c r="W707" s="6" t="str">
        <f ca="1">IF(INDEX(INDIRECT("ALL["&amp;UNTANA7[#Headers]&amp;"]"),rowPointer3)="","",INDEX(INDIRECT("ALL["&amp;UNTANA7[#Headers]&amp;"]"),rowPointer3))</f>
        <v/>
      </c>
    </row>
    <row r="708" spans="1:23" x14ac:dyDescent="0.25">
      <c r="A708" s="7">
        <v>704</v>
      </c>
      <c r="D708" s="6">
        <f t="shared" si="11"/>
        <v>704</v>
      </c>
      <c r="E708" s="6">
        <f ca="1">INDEX(INDIRECT("ALL["&amp;UNTANA7[#Headers]&amp;"]"),rowPointer3)</f>
        <v>133</v>
      </c>
      <c r="F708" s="2">
        <f ca="1">INDEX(INDIRECT("ALL["&amp;UNTANA7[#Headers]&amp;"]"),rowPointer3)</f>
        <v>44951</v>
      </c>
      <c r="G708" s="6" t="str">
        <f ca="1">IF(INDEX(INDIRECT("ALL["&amp;UNTANA7[#Headers]&amp;"]"),rowPointer3)="","",INDEX(INDIRECT("ALL["&amp;UNTANA7[#Headers]&amp;"]"),rowPointer3))</f>
        <v>GLORY</v>
      </c>
      <c r="H708" s="6" t="str">
        <f ca="1">IF(INDEX(INDIRECT("ALL["&amp;UNTANA7[#Headers]&amp;"]"),rowPointer3)="","",INDEX(INDIRECT("ALL["&amp;UNTANA7[#Headers]&amp;"]"),rowPointer3))</f>
        <v>UNTANA</v>
      </c>
      <c r="I708" s="6" t="str">
        <f ca="1">IF(INDEX(INDIRECT("ALL["&amp;UNTANA7[#Headers]&amp;"]"),rowPointer3)="","",INDEX(INDIRECT("ALL["&amp;UNTANA7[#Headers]&amp;"]"),rowPointer3))</f>
        <v>B 17</v>
      </c>
      <c r="J708" s="6" t="str">
        <f ca="1">IF(INDEX(INDIRECT("ALL["&amp;UNTANA7[#Headers]&amp;"]"),rowPointer3)="","",INDEX(INDIRECT("ALL["&amp;UNTANA7[#Headers]&amp;"]"),rowPointer3))</f>
        <v/>
      </c>
      <c r="K708" s="2">
        <f ca="1">IF(INDEX(INDIRECT("ALL["&amp;UNTANA7[#Headers]&amp;"]"),rowPointer3)="","",INDEX(INDIRECT("ALL["&amp;UNTANA7[#Headers]&amp;"]"),rowPointer3))</f>
        <v>44951</v>
      </c>
      <c r="L708" s="6" t="str">
        <f ca="1">IF(INDEX(INDIRECT("ALL["&amp;UNTANA7[#Headers]&amp;"]"),rowPointer3)="","",INDEX(INDIRECT("ALL["&amp;UNTANA7[#Headers]&amp;"]"),rowPointer3))</f>
        <v/>
      </c>
      <c r="M708" s="6" t="str">
        <f ca="1">IF(INDEX(INDIRECT("ALL["&amp;UNTANA7[#Headers]&amp;"]"),rowPointer3)="","",INDEX(INDIRECT("ALL["&amp;UNTANA7[#Headers]&amp;"]"),rowPointer3))</f>
        <v>BT BATIK</v>
      </c>
      <c r="N708" s="6" t="str">
        <f ca="1">IF(INDEX(INDIRECT("ALL["&amp;UNTANA7[#Headers]&amp;"]"),rowPointer3)="","",INDEX(INDIRECT("ALL["&amp;UNTANA7[#Headers]&amp;"]"),rowPointer3))</f>
        <v/>
      </c>
      <c r="O708" s="9">
        <f ca="1">IF(INDEX(INDIRECT("ALL["&amp;UNTANA7[#Headers]&amp;"]"),rowPointer3)="","",INDEX(INDIRECT("ALL["&amp;UNTANA7[#Headers]&amp;"]"),rowPointer3))</f>
        <v>7</v>
      </c>
      <c r="P708" s="6" t="str">
        <f ca="1">IF(INDEX(INDIRECT("ALL["&amp;UNTANA7[#Headers]&amp;"]"),rowPointer3)="","",INDEX(INDIRECT("ALL["&amp;UNTANA7[#Headers]&amp;"]"),rowPointer3))</f>
        <v>LSN</v>
      </c>
      <c r="Q708" s="9">
        <f ca="1">IF(INDEX(INDIRECT("ALL["&amp;UNTANA7[#Headers]&amp;"]"),rowPointer3)="","",INDEX(INDIRECT("ALL["&amp;UNTANA7[#Headers]&amp;"]"),rowPointer3))</f>
        <v>161000</v>
      </c>
      <c r="R708" s="9" t="str">
        <f ca="1">IF(INDEX(INDIRECT("ALL["&amp;UNTANA7[#Headers]&amp;"]"),rowPointer3)="","",INDEX(INDIRECT("ALL["&amp;UNTANA7[#Headers]&amp;"]"),rowPointer3))</f>
        <v/>
      </c>
      <c r="S708" s="6" t="str">
        <f ca="1">IF(INDEX(INDIRECT("ALL["&amp;UNTANA7[#Headers]&amp;"]"),rowPointer3)="","",INDEX(INDIRECT("ALL["&amp;UNTANA7[#Headers]&amp;"]"),rowPointer3))</f>
        <v/>
      </c>
      <c r="T708" s="4" t="str">
        <f ca="1">IF(INDEX(INDIRECT("ALL["&amp;UNTANA7[#Headers]&amp;"]"),rowPointer3)="","",INDEX(INDIRECT("ALL["&amp;UNTANA7[#Headers]&amp;"]"),rowPointer3))</f>
        <v/>
      </c>
      <c r="U708" s="4" t="str">
        <f ca="1">IF(INDEX(INDIRECT("ALL["&amp;UNTANA7[#Headers]&amp;"]"),rowPointer3)="","",INDEX(INDIRECT("ALL["&amp;UNTANA7[#Headers]&amp;"]"),rowPointer3))</f>
        <v/>
      </c>
      <c r="V708" s="9">
        <f ca="1">IF(INDEX(INDIRECT("ALL["&amp;UNTANA7[#Headers]&amp;"]"),rowPointer3)="","",INDEX(INDIRECT("ALL["&amp;UNTANA7[#Headers]&amp;"]"),rowPointer3))</f>
        <v>57000</v>
      </c>
      <c r="W708" s="6" t="str">
        <f ca="1">IF(INDEX(INDIRECT("ALL["&amp;UNTANA7[#Headers]&amp;"]"),rowPointer3)="","",INDEX(INDIRECT("ALL["&amp;UNTANA7[#Headers]&amp;"]"),rowPointer3))</f>
        <v>DISKON CASH 57000</v>
      </c>
    </row>
    <row r="709" spans="1:23" x14ac:dyDescent="0.25">
      <c r="A709" s="7">
        <v>705</v>
      </c>
      <c r="D709" s="6">
        <f t="shared" si="11"/>
        <v>705</v>
      </c>
      <c r="E709" s="6" t="str">
        <f ca="1">INDEX(INDIRECT("ALL["&amp;UNTANA7[#Headers]&amp;"]"),rowPointer3)</f>
        <v/>
      </c>
      <c r="F709" s="2" t="str">
        <f ca="1">INDEX(INDIRECT("ALL["&amp;UNTANA7[#Headers]&amp;"]"),rowPointer3)</f>
        <v/>
      </c>
      <c r="G709" s="6" t="str">
        <f ca="1">IF(INDEX(INDIRECT("ALL["&amp;UNTANA7[#Headers]&amp;"]"),rowPointer3)="","",INDEX(INDIRECT("ALL["&amp;UNTANA7[#Headers]&amp;"]"),rowPointer3))</f>
        <v/>
      </c>
      <c r="H709" s="6" t="str">
        <f ca="1">IF(INDEX(INDIRECT("ALL["&amp;UNTANA7[#Headers]&amp;"]"),rowPointer3)="","",INDEX(INDIRECT("ALL["&amp;UNTANA7[#Headers]&amp;"]"),rowPointer3))</f>
        <v/>
      </c>
      <c r="I709" s="6" t="str">
        <f ca="1">IF(INDEX(INDIRECT("ALL["&amp;UNTANA7[#Headers]&amp;"]"),rowPointer3)="","",INDEX(INDIRECT("ALL["&amp;UNTANA7[#Headers]&amp;"]"),rowPointer3))</f>
        <v/>
      </c>
      <c r="J709" s="6" t="str">
        <f ca="1">IF(INDEX(INDIRECT("ALL["&amp;UNTANA7[#Headers]&amp;"]"),rowPointer3)="","",INDEX(INDIRECT("ALL["&amp;UNTANA7[#Headers]&amp;"]"),rowPointer3))</f>
        <v/>
      </c>
      <c r="K709" s="2" t="str">
        <f ca="1">IF(INDEX(INDIRECT("ALL["&amp;UNTANA7[#Headers]&amp;"]"),rowPointer3)="","",INDEX(INDIRECT("ALL["&amp;UNTANA7[#Headers]&amp;"]"),rowPointer3))</f>
        <v/>
      </c>
      <c r="L709" s="6" t="str">
        <f ca="1">IF(INDEX(INDIRECT("ALL["&amp;UNTANA7[#Headers]&amp;"]"),rowPointer3)="","",INDEX(INDIRECT("ALL["&amp;UNTANA7[#Headers]&amp;"]"),rowPointer3))</f>
        <v/>
      </c>
      <c r="M709" s="6" t="str">
        <f ca="1">IF(INDEX(INDIRECT("ALL["&amp;UNTANA7[#Headers]&amp;"]"),rowPointer3)="","",INDEX(INDIRECT("ALL["&amp;UNTANA7[#Headers]&amp;"]"),rowPointer3))</f>
        <v/>
      </c>
      <c r="N709" s="6" t="str">
        <f ca="1">IF(INDEX(INDIRECT("ALL["&amp;UNTANA7[#Headers]&amp;"]"),rowPointer3)="","",INDEX(INDIRECT("ALL["&amp;UNTANA7[#Headers]&amp;"]"),rowPointer3))</f>
        <v/>
      </c>
      <c r="O709" s="9" t="str">
        <f ca="1">IF(INDEX(INDIRECT("ALL["&amp;UNTANA7[#Headers]&amp;"]"),rowPointer3)="","",INDEX(INDIRECT("ALL["&amp;UNTANA7[#Headers]&amp;"]"),rowPointer3))</f>
        <v/>
      </c>
      <c r="P709" s="6" t="str">
        <f ca="1">IF(INDEX(INDIRECT("ALL["&amp;UNTANA7[#Headers]&amp;"]"),rowPointer3)="","",INDEX(INDIRECT("ALL["&amp;UNTANA7[#Headers]&amp;"]"),rowPointer3))</f>
        <v/>
      </c>
      <c r="Q709" s="9" t="str">
        <f ca="1">IF(INDEX(INDIRECT("ALL["&amp;UNTANA7[#Headers]&amp;"]"),rowPointer3)="","",INDEX(INDIRECT("ALL["&amp;UNTANA7[#Headers]&amp;"]"),rowPointer3))</f>
        <v/>
      </c>
      <c r="R709" s="9" t="str">
        <f ca="1">IF(INDEX(INDIRECT("ALL["&amp;UNTANA7[#Headers]&amp;"]"),rowPointer3)="","",INDEX(INDIRECT("ALL["&amp;UNTANA7[#Headers]&amp;"]"),rowPointer3))</f>
        <v/>
      </c>
      <c r="S709" s="6" t="str">
        <f ca="1">IF(INDEX(INDIRECT("ALL["&amp;UNTANA7[#Headers]&amp;"]"),rowPointer3)="","",INDEX(INDIRECT("ALL["&amp;UNTANA7[#Headers]&amp;"]"),rowPointer3))</f>
        <v/>
      </c>
      <c r="T709" s="4" t="str">
        <f ca="1">IF(INDEX(INDIRECT("ALL["&amp;UNTANA7[#Headers]&amp;"]"),rowPointer3)="","",INDEX(INDIRECT("ALL["&amp;UNTANA7[#Headers]&amp;"]"),rowPointer3))</f>
        <v/>
      </c>
      <c r="U709" s="4" t="str">
        <f ca="1">IF(INDEX(INDIRECT("ALL["&amp;UNTANA7[#Headers]&amp;"]"),rowPointer3)="","",INDEX(INDIRECT("ALL["&amp;UNTANA7[#Headers]&amp;"]"),rowPointer3))</f>
        <v/>
      </c>
      <c r="V709" s="9" t="str">
        <f ca="1">IF(INDEX(INDIRECT("ALL["&amp;UNTANA7[#Headers]&amp;"]"),rowPointer3)="","",INDEX(INDIRECT("ALL["&amp;UNTANA7[#Headers]&amp;"]"),rowPointer3))</f>
        <v/>
      </c>
      <c r="W709" s="6" t="str">
        <f ca="1">IF(INDEX(INDIRECT("ALL["&amp;UNTANA7[#Headers]&amp;"]"),rowPointer3)="","",INDEX(INDIRECT("ALL["&amp;UNTANA7[#Headers]&amp;"]"),rowPointer3))</f>
        <v/>
      </c>
    </row>
    <row r="710" spans="1:23" x14ac:dyDescent="0.25">
      <c r="A710" s="7">
        <v>706</v>
      </c>
      <c r="D710" s="6">
        <f t="shared" si="11"/>
        <v>706</v>
      </c>
      <c r="E710" s="6">
        <f ca="1">INDEX(INDIRECT("ALL["&amp;UNTANA7[#Headers]&amp;"]"),rowPointer3)</f>
        <v>134</v>
      </c>
      <c r="F710" s="2">
        <f ca="1">INDEX(INDIRECT("ALL["&amp;UNTANA7[#Headers]&amp;"]"),rowPointer3)</f>
        <v>44952</v>
      </c>
      <c r="G710" s="6" t="str">
        <f ca="1">IF(INDEX(INDIRECT("ALL["&amp;UNTANA7[#Headers]&amp;"]"),rowPointer3)="","",INDEX(INDIRECT("ALL["&amp;UNTANA7[#Headers]&amp;"]"),rowPointer3))</f>
        <v>GLORY</v>
      </c>
      <c r="H710" s="6" t="str">
        <f ca="1">IF(INDEX(INDIRECT("ALL["&amp;UNTANA7[#Headers]&amp;"]"),rowPointer3)="","",INDEX(INDIRECT("ALL["&amp;UNTANA7[#Headers]&amp;"]"),rowPointer3))</f>
        <v>UNTANA</v>
      </c>
      <c r="I710" s="6" t="str">
        <f ca="1">IF(INDEX(INDIRECT("ALL["&amp;UNTANA7[#Headers]&amp;"]"),rowPointer3)="","",INDEX(INDIRECT("ALL["&amp;UNTANA7[#Headers]&amp;"]"),rowPointer3))</f>
        <v>B 19</v>
      </c>
      <c r="J710" s="6" t="str">
        <f ca="1">IF(INDEX(INDIRECT("ALL["&amp;UNTANA7[#Headers]&amp;"]"),rowPointer3)="","",INDEX(INDIRECT("ALL["&amp;UNTANA7[#Headers]&amp;"]"),rowPointer3))</f>
        <v/>
      </c>
      <c r="K710" s="2">
        <f ca="1">IF(INDEX(INDIRECT("ALL["&amp;UNTANA7[#Headers]&amp;"]"),rowPointer3)="","",INDEX(INDIRECT("ALL["&amp;UNTANA7[#Headers]&amp;"]"),rowPointer3))</f>
        <v>44952</v>
      </c>
      <c r="L710" s="6" t="str">
        <f ca="1">IF(INDEX(INDIRECT("ALL["&amp;UNTANA7[#Headers]&amp;"]"),rowPointer3)="","",INDEX(INDIRECT("ALL["&amp;UNTANA7[#Headers]&amp;"]"),rowPointer3))</f>
        <v/>
      </c>
      <c r="M710" s="6" t="str">
        <f ca="1">IF(INDEX(INDIRECT("ALL["&amp;UNTANA7[#Headers]&amp;"]"),rowPointer3)="","",INDEX(INDIRECT("ALL["&amp;UNTANA7[#Headers]&amp;"]"),rowPointer3))</f>
        <v>AG CK POLOS</v>
      </c>
      <c r="N710" s="6" t="str">
        <f ca="1">IF(INDEX(INDIRECT("ALL["&amp;UNTANA7[#Headers]&amp;"]"),rowPointer3)="","",INDEX(INDIRECT("ALL["&amp;UNTANA7[#Headers]&amp;"]"),rowPointer3))</f>
        <v/>
      </c>
      <c r="O710" s="9">
        <f ca="1">IF(INDEX(INDIRECT("ALL["&amp;UNTANA7[#Headers]&amp;"]"),rowPointer3)="","",INDEX(INDIRECT("ALL["&amp;UNTANA7[#Headers]&amp;"]"),rowPointer3))</f>
        <v>120</v>
      </c>
      <c r="P710" s="6" t="str">
        <f ca="1">IF(INDEX(INDIRECT("ALL["&amp;UNTANA7[#Headers]&amp;"]"),rowPointer3)="","",INDEX(INDIRECT("ALL["&amp;UNTANA7[#Headers]&amp;"]"),rowPointer3))</f>
        <v>PCS</v>
      </c>
      <c r="Q710" s="9">
        <f ca="1">IF(INDEX(INDIRECT("ALL["&amp;UNTANA7[#Headers]&amp;"]"),rowPointer3)="","",INDEX(INDIRECT("ALL["&amp;UNTANA7[#Headers]&amp;"]"),rowPointer3))</f>
        <v>13000</v>
      </c>
      <c r="R710" s="9" t="str">
        <f ca="1">IF(INDEX(INDIRECT("ALL["&amp;UNTANA7[#Headers]&amp;"]"),rowPointer3)="","",INDEX(INDIRECT("ALL["&amp;UNTANA7[#Headers]&amp;"]"),rowPointer3))</f>
        <v/>
      </c>
      <c r="S710" s="6" t="str">
        <f ca="1">IF(INDEX(INDIRECT("ALL["&amp;UNTANA7[#Headers]&amp;"]"),rowPointer3)="","",INDEX(INDIRECT("ALL["&amp;UNTANA7[#Headers]&amp;"]"),rowPointer3))</f>
        <v/>
      </c>
      <c r="T710" s="4" t="str">
        <f ca="1">IF(INDEX(INDIRECT("ALL["&amp;UNTANA7[#Headers]&amp;"]"),rowPointer3)="","",INDEX(INDIRECT("ALL["&amp;UNTANA7[#Headers]&amp;"]"),rowPointer3))</f>
        <v/>
      </c>
      <c r="U710" s="4" t="str">
        <f ca="1">IF(INDEX(INDIRECT("ALL["&amp;UNTANA7[#Headers]&amp;"]"),rowPointer3)="","",INDEX(INDIRECT("ALL["&amp;UNTANA7[#Headers]&amp;"]"),rowPointer3))</f>
        <v/>
      </c>
      <c r="V710" s="9" t="str">
        <f ca="1">IF(INDEX(INDIRECT("ALL["&amp;UNTANA7[#Headers]&amp;"]"),rowPointer3)="","",INDEX(INDIRECT("ALL["&amp;UNTANA7[#Headers]&amp;"]"),rowPointer3))</f>
        <v/>
      </c>
      <c r="W710" s="6" t="str">
        <f ca="1">IF(INDEX(INDIRECT("ALL["&amp;UNTANA7[#Headers]&amp;"]"),rowPointer3)="","",INDEX(INDIRECT("ALL["&amp;UNTANA7[#Headers]&amp;"]"),rowPointer3))</f>
        <v/>
      </c>
    </row>
    <row r="711" spans="1:23" x14ac:dyDescent="0.25">
      <c r="A711" s="7">
        <v>707</v>
      </c>
      <c r="D711" s="6">
        <f t="shared" si="11"/>
        <v>707</v>
      </c>
      <c r="E711" s="6" t="str">
        <f ca="1">INDEX(INDIRECT("ALL["&amp;UNTANA7[#Headers]&amp;"]"),rowPointer3)</f>
        <v/>
      </c>
      <c r="F711" s="2" t="str">
        <f ca="1">INDEX(INDIRECT("ALL["&amp;UNTANA7[#Headers]&amp;"]"),rowPointer3)</f>
        <v/>
      </c>
      <c r="G711" s="6" t="str">
        <f ca="1">IF(INDEX(INDIRECT("ALL["&amp;UNTANA7[#Headers]&amp;"]"),rowPointer3)="","",INDEX(INDIRECT("ALL["&amp;UNTANA7[#Headers]&amp;"]"),rowPointer3))</f>
        <v/>
      </c>
      <c r="H711" s="6" t="str">
        <f ca="1">IF(INDEX(INDIRECT("ALL["&amp;UNTANA7[#Headers]&amp;"]"),rowPointer3)="","",INDEX(INDIRECT("ALL["&amp;UNTANA7[#Headers]&amp;"]"),rowPointer3))</f>
        <v/>
      </c>
      <c r="I711" s="6" t="str">
        <f ca="1">IF(INDEX(INDIRECT("ALL["&amp;UNTANA7[#Headers]&amp;"]"),rowPointer3)="","",INDEX(INDIRECT("ALL["&amp;UNTANA7[#Headers]&amp;"]"),rowPointer3))</f>
        <v/>
      </c>
      <c r="J711" s="6" t="str">
        <f ca="1">IF(INDEX(INDIRECT("ALL["&amp;UNTANA7[#Headers]&amp;"]"),rowPointer3)="","",INDEX(INDIRECT("ALL["&amp;UNTANA7[#Headers]&amp;"]"),rowPointer3))</f>
        <v/>
      </c>
      <c r="K711" s="2" t="str">
        <f ca="1">IF(INDEX(INDIRECT("ALL["&amp;UNTANA7[#Headers]&amp;"]"),rowPointer3)="","",INDEX(INDIRECT("ALL["&amp;UNTANA7[#Headers]&amp;"]"),rowPointer3))</f>
        <v/>
      </c>
      <c r="L711" s="6" t="str">
        <f ca="1">IF(INDEX(INDIRECT("ALL["&amp;UNTANA7[#Headers]&amp;"]"),rowPointer3)="","",INDEX(INDIRECT("ALL["&amp;UNTANA7[#Headers]&amp;"]"),rowPointer3))</f>
        <v/>
      </c>
      <c r="M711" s="6" t="str">
        <f ca="1">IF(INDEX(INDIRECT("ALL["&amp;UNTANA7[#Headers]&amp;"]"),rowPointer3)="","",INDEX(INDIRECT("ALL["&amp;UNTANA7[#Headers]&amp;"]"),rowPointer3))</f>
        <v>BT BATIK</v>
      </c>
      <c r="N711" s="6" t="str">
        <f ca="1">IF(INDEX(INDIRECT("ALL["&amp;UNTANA7[#Headers]&amp;"]"),rowPointer3)="","",INDEX(INDIRECT("ALL["&amp;UNTANA7[#Headers]&amp;"]"),rowPointer3))</f>
        <v/>
      </c>
      <c r="O711" s="9">
        <f ca="1">IF(INDEX(INDIRECT("ALL["&amp;UNTANA7[#Headers]&amp;"]"),rowPointer3)="","",INDEX(INDIRECT("ALL["&amp;UNTANA7[#Headers]&amp;"]"),rowPointer3))</f>
        <v>7</v>
      </c>
      <c r="P711" s="6" t="str">
        <f ca="1">IF(INDEX(INDIRECT("ALL["&amp;UNTANA7[#Headers]&amp;"]"),rowPointer3)="","",INDEX(INDIRECT("ALL["&amp;UNTANA7[#Headers]&amp;"]"),rowPointer3))</f>
        <v>LSN</v>
      </c>
      <c r="Q711" s="9">
        <f ca="1">IF(INDEX(INDIRECT("ALL["&amp;UNTANA7[#Headers]&amp;"]"),rowPointer3)="","",INDEX(INDIRECT("ALL["&amp;UNTANA7[#Headers]&amp;"]"),rowPointer3))</f>
        <v>161000</v>
      </c>
      <c r="R711" s="9" t="str">
        <f ca="1">IF(INDEX(INDIRECT("ALL["&amp;UNTANA7[#Headers]&amp;"]"),rowPointer3)="","",INDEX(INDIRECT("ALL["&amp;UNTANA7[#Headers]&amp;"]"),rowPointer3))</f>
        <v/>
      </c>
      <c r="S711" s="6" t="str">
        <f ca="1">IF(INDEX(INDIRECT("ALL["&amp;UNTANA7[#Headers]&amp;"]"),rowPointer3)="","",INDEX(INDIRECT("ALL["&amp;UNTANA7[#Headers]&amp;"]"),rowPointer3))</f>
        <v/>
      </c>
      <c r="T711" s="4" t="str">
        <f ca="1">IF(INDEX(INDIRECT("ALL["&amp;UNTANA7[#Headers]&amp;"]"),rowPointer3)="","",INDEX(INDIRECT("ALL["&amp;UNTANA7[#Headers]&amp;"]"),rowPointer3))</f>
        <v/>
      </c>
      <c r="U711" s="4" t="str">
        <f ca="1">IF(INDEX(INDIRECT("ALL["&amp;UNTANA7[#Headers]&amp;"]"),rowPointer3)="","",INDEX(INDIRECT("ALL["&amp;UNTANA7[#Headers]&amp;"]"),rowPointer3))</f>
        <v/>
      </c>
      <c r="V711" s="9">
        <f ca="1">IF(INDEX(INDIRECT("ALL["&amp;UNTANA7[#Headers]&amp;"]"),rowPointer3)="","",INDEX(INDIRECT("ALL["&amp;UNTANA7[#Headers]&amp;"]"),rowPointer3))</f>
        <v>134500</v>
      </c>
      <c r="W711" s="6" t="str">
        <f ca="1">IF(INDEX(INDIRECT("ALL["&amp;UNTANA7[#Headers]&amp;"]"),rowPointer3)="","",INDEX(INDIRECT("ALL["&amp;UNTANA7[#Headers]&amp;"]"),rowPointer3))</f>
        <v>DISKON CASH 134500</v>
      </c>
    </row>
    <row r="712" spans="1:23" x14ac:dyDescent="0.25">
      <c r="A712" s="7">
        <v>708</v>
      </c>
      <c r="D712" s="6">
        <f t="shared" si="11"/>
        <v>708</v>
      </c>
      <c r="E712" s="6" t="str">
        <f ca="1">INDEX(INDIRECT("ALL["&amp;UNTANA7[#Headers]&amp;"]"),rowPointer3)</f>
        <v/>
      </c>
      <c r="F712" s="2" t="str">
        <f ca="1">INDEX(INDIRECT("ALL["&amp;UNTANA7[#Headers]&amp;"]"),rowPointer3)</f>
        <v/>
      </c>
      <c r="G712" s="6" t="str">
        <f ca="1">IF(INDEX(INDIRECT("ALL["&amp;UNTANA7[#Headers]&amp;"]"),rowPointer3)="","",INDEX(INDIRECT("ALL["&amp;UNTANA7[#Headers]&amp;"]"),rowPointer3))</f>
        <v/>
      </c>
      <c r="H712" s="6" t="str">
        <f ca="1">IF(INDEX(INDIRECT("ALL["&amp;UNTANA7[#Headers]&amp;"]"),rowPointer3)="","",INDEX(INDIRECT("ALL["&amp;UNTANA7[#Headers]&amp;"]"),rowPointer3))</f>
        <v/>
      </c>
      <c r="I712" s="6" t="str">
        <f ca="1">IF(INDEX(INDIRECT("ALL["&amp;UNTANA7[#Headers]&amp;"]"),rowPointer3)="","",INDEX(INDIRECT("ALL["&amp;UNTANA7[#Headers]&amp;"]"),rowPointer3))</f>
        <v/>
      </c>
      <c r="J712" s="6" t="str">
        <f ca="1">IF(INDEX(INDIRECT("ALL["&amp;UNTANA7[#Headers]&amp;"]"),rowPointer3)="","",INDEX(INDIRECT("ALL["&amp;UNTANA7[#Headers]&amp;"]"),rowPointer3))</f>
        <v/>
      </c>
      <c r="K712" s="2" t="str">
        <f ca="1">IF(INDEX(INDIRECT("ALL["&amp;UNTANA7[#Headers]&amp;"]"),rowPointer3)="","",INDEX(INDIRECT("ALL["&amp;UNTANA7[#Headers]&amp;"]"),rowPointer3))</f>
        <v/>
      </c>
      <c r="L712" s="6" t="str">
        <f ca="1">IF(INDEX(INDIRECT("ALL["&amp;UNTANA7[#Headers]&amp;"]"),rowPointer3)="","",INDEX(INDIRECT("ALL["&amp;UNTANA7[#Headers]&amp;"]"),rowPointer3))</f>
        <v/>
      </c>
      <c r="M712" s="6" t="str">
        <f ca="1">IF(INDEX(INDIRECT("ALL["&amp;UNTANA7[#Headers]&amp;"]"),rowPointer3)="","",INDEX(INDIRECT("ALL["&amp;UNTANA7[#Headers]&amp;"]"),rowPointer3))</f>
        <v/>
      </c>
      <c r="N712" s="6" t="str">
        <f ca="1">IF(INDEX(INDIRECT("ALL["&amp;UNTANA7[#Headers]&amp;"]"),rowPointer3)="","",INDEX(INDIRECT("ALL["&amp;UNTANA7[#Headers]&amp;"]"),rowPointer3))</f>
        <v/>
      </c>
      <c r="O712" s="9" t="str">
        <f ca="1">IF(INDEX(INDIRECT("ALL["&amp;UNTANA7[#Headers]&amp;"]"),rowPointer3)="","",INDEX(INDIRECT("ALL["&amp;UNTANA7[#Headers]&amp;"]"),rowPointer3))</f>
        <v/>
      </c>
      <c r="P712" s="6" t="str">
        <f ca="1">IF(INDEX(INDIRECT("ALL["&amp;UNTANA7[#Headers]&amp;"]"),rowPointer3)="","",INDEX(INDIRECT("ALL["&amp;UNTANA7[#Headers]&amp;"]"),rowPointer3))</f>
        <v/>
      </c>
      <c r="Q712" s="9" t="str">
        <f ca="1">IF(INDEX(INDIRECT("ALL["&amp;UNTANA7[#Headers]&amp;"]"),rowPointer3)="","",INDEX(INDIRECT("ALL["&amp;UNTANA7[#Headers]&amp;"]"),rowPointer3))</f>
        <v/>
      </c>
      <c r="R712" s="9" t="str">
        <f ca="1">IF(INDEX(INDIRECT("ALL["&amp;UNTANA7[#Headers]&amp;"]"),rowPointer3)="","",INDEX(INDIRECT("ALL["&amp;UNTANA7[#Headers]&amp;"]"),rowPointer3))</f>
        <v/>
      </c>
      <c r="S712" s="6" t="str">
        <f ca="1">IF(INDEX(INDIRECT("ALL["&amp;UNTANA7[#Headers]&amp;"]"),rowPointer3)="","",INDEX(INDIRECT("ALL["&amp;UNTANA7[#Headers]&amp;"]"),rowPointer3))</f>
        <v/>
      </c>
      <c r="T712" s="4" t="str">
        <f ca="1">IF(INDEX(INDIRECT("ALL["&amp;UNTANA7[#Headers]&amp;"]"),rowPointer3)="","",INDEX(INDIRECT("ALL["&amp;UNTANA7[#Headers]&amp;"]"),rowPointer3))</f>
        <v/>
      </c>
      <c r="U712" s="4" t="str">
        <f ca="1">IF(INDEX(INDIRECT("ALL["&amp;UNTANA7[#Headers]&amp;"]"),rowPointer3)="","",INDEX(INDIRECT("ALL["&amp;UNTANA7[#Headers]&amp;"]"),rowPointer3))</f>
        <v/>
      </c>
      <c r="V712" s="9" t="str">
        <f ca="1">IF(INDEX(INDIRECT("ALL["&amp;UNTANA7[#Headers]&amp;"]"),rowPointer3)="","",INDEX(INDIRECT("ALL["&amp;UNTANA7[#Headers]&amp;"]"),rowPointer3))</f>
        <v/>
      </c>
      <c r="W712" s="6" t="str">
        <f ca="1">IF(INDEX(INDIRECT("ALL["&amp;UNTANA7[#Headers]&amp;"]"),rowPointer3)="","",INDEX(INDIRECT("ALL["&amp;UNTANA7[#Headers]&amp;"]"),rowPointer3))</f>
        <v/>
      </c>
    </row>
    <row r="713" spans="1:23" x14ac:dyDescent="0.25">
      <c r="A713" s="7">
        <v>709</v>
      </c>
      <c r="D713" s="6">
        <f t="shared" si="11"/>
        <v>709</v>
      </c>
      <c r="E713" s="6">
        <f ca="1">INDEX(INDIRECT("ALL["&amp;UNTANA7[#Headers]&amp;"]"),rowPointer3)</f>
        <v>135</v>
      </c>
      <c r="F713" s="2" t="str">
        <f ca="1">INDEX(INDIRECT("ALL["&amp;UNTANA7[#Headers]&amp;"]"),rowPointer3)</f>
        <v/>
      </c>
      <c r="G713" s="6" t="str">
        <f ca="1">IF(INDEX(INDIRECT("ALL["&amp;UNTANA7[#Headers]&amp;"]"),rowPointer3)="","",INDEX(INDIRECT("ALL["&amp;UNTANA7[#Headers]&amp;"]"),rowPointer3))</f>
        <v>GRAFINDO</v>
      </c>
      <c r="H713" s="6" t="str">
        <f ca="1">IF(INDEX(INDIRECT("ALL["&amp;UNTANA7[#Headers]&amp;"]"),rowPointer3)="","",INDEX(INDIRECT("ALL["&amp;UNTANA7[#Headers]&amp;"]"),rowPointer3))</f>
        <v>UNTANA</v>
      </c>
      <c r="I713" s="6" t="str">
        <f ca="1">IF(INDEX(INDIRECT("ALL["&amp;UNTANA7[#Headers]&amp;"]"),rowPointer3)="","",INDEX(INDIRECT("ALL["&amp;UNTANA7[#Headers]&amp;"]"),rowPointer3))</f>
        <v/>
      </c>
      <c r="J713" s="6" t="str">
        <f ca="1">IF(INDEX(INDIRECT("ALL["&amp;UNTANA7[#Headers]&amp;"]"),rowPointer3)="","",INDEX(INDIRECT("ALL["&amp;UNTANA7[#Headers]&amp;"]"),rowPointer3))</f>
        <v/>
      </c>
      <c r="K713" s="2" t="str">
        <f ca="1">IF(INDEX(INDIRECT("ALL["&amp;UNTANA7[#Headers]&amp;"]"),rowPointer3)="","",INDEX(INDIRECT("ALL["&amp;UNTANA7[#Headers]&amp;"]"),rowPointer3))</f>
        <v/>
      </c>
      <c r="L713" s="6" t="str">
        <f ca="1">IF(INDEX(INDIRECT("ALL["&amp;UNTANA7[#Headers]&amp;"]"),rowPointer3)="","",INDEX(INDIRECT("ALL["&amp;UNTANA7[#Headers]&amp;"]"),rowPointer3))</f>
        <v/>
      </c>
      <c r="M713" s="6" t="str">
        <f ca="1">IF(INDEX(INDIRECT("ALL["&amp;UNTANA7[#Headers]&amp;"]"),rowPointer3)="","",INDEX(INDIRECT("ALL["&amp;UNTANA7[#Headers]&amp;"]"),rowPointer3))</f>
        <v>MAP KCG ATOS BR</v>
      </c>
      <c r="N713" s="6">
        <f ca="1">IF(INDEX(INDIRECT("ALL["&amp;UNTANA7[#Headers]&amp;"]"),rowPointer3)="","",INDEX(INDIRECT("ALL["&amp;UNTANA7[#Headers]&amp;"]"),rowPointer3))</f>
        <v>20</v>
      </c>
      <c r="O713" s="9">
        <f ca="1">IF(INDEX(INDIRECT("ALL["&amp;UNTANA7[#Headers]&amp;"]"),rowPointer3)="","",INDEX(INDIRECT("ALL["&amp;UNTANA7[#Headers]&amp;"]"),rowPointer3))</f>
        <v>1000</v>
      </c>
      <c r="P713" s="6" t="str">
        <f ca="1">IF(INDEX(INDIRECT("ALL["&amp;UNTANA7[#Headers]&amp;"]"),rowPointer3)="","",INDEX(INDIRECT("ALL["&amp;UNTANA7[#Headers]&amp;"]"),rowPointer3))</f>
        <v>LSN</v>
      </c>
      <c r="Q713" s="9">
        <f ca="1">IF(INDEX(INDIRECT("ALL["&amp;UNTANA7[#Headers]&amp;"]"),rowPointer3)="","",INDEX(INDIRECT("ALL["&amp;UNTANA7[#Headers]&amp;"]"),rowPointer3))</f>
        <v>17400</v>
      </c>
      <c r="R713" s="9" t="str">
        <f ca="1">IF(INDEX(INDIRECT("ALL["&amp;UNTANA7[#Headers]&amp;"]"),rowPointer3)="","",INDEX(INDIRECT("ALL["&amp;UNTANA7[#Headers]&amp;"]"),rowPointer3))</f>
        <v/>
      </c>
      <c r="S713" s="6" t="str">
        <f ca="1">IF(INDEX(INDIRECT("ALL["&amp;UNTANA7[#Headers]&amp;"]"),rowPointer3)="","",INDEX(INDIRECT("ALL["&amp;UNTANA7[#Headers]&amp;"]"),rowPointer3))</f>
        <v>50 LSN</v>
      </c>
      <c r="T713" s="4" t="str">
        <f ca="1">IF(INDEX(INDIRECT("ALL["&amp;UNTANA7[#Headers]&amp;"]"),rowPointer3)="","",INDEX(INDIRECT("ALL["&amp;UNTANA7[#Headers]&amp;"]"),rowPointer3))</f>
        <v/>
      </c>
      <c r="U713" s="4" t="str">
        <f ca="1">IF(INDEX(INDIRECT("ALL["&amp;UNTANA7[#Headers]&amp;"]"),rowPointer3)="","",INDEX(INDIRECT("ALL["&amp;UNTANA7[#Headers]&amp;"]"),rowPointer3))</f>
        <v/>
      </c>
      <c r="V713" s="9" t="str">
        <f ca="1">IF(INDEX(INDIRECT("ALL["&amp;UNTANA7[#Headers]&amp;"]"),rowPointer3)="","",INDEX(INDIRECT("ALL["&amp;UNTANA7[#Headers]&amp;"]"),rowPointer3))</f>
        <v/>
      </c>
      <c r="W713" s="6" t="str">
        <f ca="1">IF(INDEX(INDIRECT("ALL["&amp;UNTANA7[#Headers]&amp;"]"),rowPointer3)="","",INDEX(INDIRECT("ALL["&amp;UNTANA7[#Headers]&amp;"]"),rowPointer3))</f>
        <v/>
      </c>
    </row>
    <row r="714" spans="1:23" x14ac:dyDescent="0.25">
      <c r="A714" s="7">
        <v>710</v>
      </c>
      <c r="D714" s="6">
        <f t="shared" si="11"/>
        <v>710</v>
      </c>
      <c r="E714" s="6" t="str">
        <f ca="1">INDEX(INDIRECT("ALL["&amp;UNTANA7[#Headers]&amp;"]"),rowPointer3)</f>
        <v/>
      </c>
      <c r="F714" s="2" t="str">
        <f ca="1">INDEX(INDIRECT("ALL["&amp;UNTANA7[#Headers]&amp;"]"),rowPointer3)</f>
        <v/>
      </c>
      <c r="G714" s="6" t="str">
        <f ca="1">IF(INDEX(INDIRECT("ALL["&amp;UNTANA7[#Headers]&amp;"]"),rowPointer3)="","",INDEX(INDIRECT("ALL["&amp;UNTANA7[#Headers]&amp;"]"),rowPointer3))</f>
        <v/>
      </c>
      <c r="H714" s="6" t="str">
        <f ca="1">IF(INDEX(INDIRECT("ALL["&amp;UNTANA7[#Headers]&amp;"]"),rowPointer3)="","",INDEX(INDIRECT("ALL["&amp;UNTANA7[#Headers]&amp;"]"),rowPointer3))</f>
        <v/>
      </c>
      <c r="I714" s="6" t="str">
        <f ca="1">IF(INDEX(INDIRECT("ALL["&amp;UNTANA7[#Headers]&amp;"]"),rowPointer3)="","",INDEX(INDIRECT("ALL["&amp;UNTANA7[#Headers]&amp;"]"),rowPointer3))</f>
        <v/>
      </c>
      <c r="J714" s="6" t="str">
        <f ca="1">IF(INDEX(INDIRECT("ALL["&amp;UNTANA7[#Headers]&amp;"]"),rowPointer3)="","",INDEX(INDIRECT("ALL["&amp;UNTANA7[#Headers]&amp;"]"),rowPointer3))</f>
        <v/>
      </c>
      <c r="K714" s="2" t="str">
        <f ca="1">IF(INDEX(INDIRECT("ALL["&amp;UNTANA7[#Headers]&amp;"]"),rowPointer3)="","",INDEX(INDIRECT("ALL["&amp;UNTANA7[#Headers]&amp;"]"),rowPointer3))</f>
        <v/>
      </c>
      <c r="L714" s="6" t="str">
        <f ca="1">IF(INDEX(INDIRECT("ALL["&amp;UNTANA7[#Headers]&amp;"]"),rowPointer3)="","",INDEX(INDIRECT("ALL["&amp;UNTANA7[#Headers]&amp;"]"),rowPointer3))</f>
        <v/>
      </c>
      <c r="M714" s="6" t="str">
        <f ca="1">IF(INDEX(INDIRECT("ALL["&amp;UNTANA7[#Headers]&amp;"]"),rowPointer3)="","",INDEX(INDIRECT("ALL["&amp;UNTANA7[#Headers]&amp;"]"),rowPointer3))</f>
        <v>MAP KCG ATOS MRH</v>
      </c>
      <c r="N714" s="6">
        <f ca="1">IF(INDEX(INDIRECT("ALL["&amp;UNTANA7[#Headers]&amp;"]"),rowPointer3)="","",INDEX(INDIRECT("ALL["&amp;UNTANA7[#Headers]&amp;"]"),rowPointer3))</f>
        <v>15</v>
      </c>
      <c r="O714" s="9">
        <f ca="1">IF(INDEX(INDIRECT("ALL["&amp;UNTANA7[#Headers]&amp;"]"),rowPointer3)="","",INDEX(INDIRECT("ALL["&amp;UNTANA7[#Headers]&amp;"]"),rowPointer3))</f>
        <v>750</v>
      </c>
      <c r="P714" s="6" t="str">
        <f ca="1">IF(INDEX(INDIRECT("ALL["&amp;UNTANA7[#Headers]&amp;"]"),rowPointer3)="","",INDEX(INDIRECT("ALL["&amp;UNTANA7[#Headers]&amp;"]"),rowPointer3))</f>
        <v>LSN</v>
      </c>
      <c r="Q714" s="9">
        <f ca="1">IF(INDEX(INDIRECT("ALL["&amp;UNTANA7[#Headers]&amp;"]"),rowPointer3)="","",INDEX(INDIRECT("ALL["&amp;UNTANA7[#Headers]&amp;"]"),rowPointer3))</f>
        <v>17400</v>
      </c>
      <c r="R714" s="9" t="str">
        <f ca="1">IF(INDEX(INDIRECT("ALL["&amp;UNTANA7[#Headers]&amp;"]"),rowPointer3)="","",INDEX(INDIRECT("ALL["&amp;UNTANA7[#Headers]&amp;"]"),rowPointer3))</f>
        <v/>
      </c>
      <c r="S714" s="6" t="str">
        <f ca="1">IF(INDEX(INDIRECT("ALL["&amp;UNTANA7[#Headers]&amp;"]"),rowPointer3)="","",INDEX(INDIRECT("ALL["&amp;UNTANA7[#Headers]&amp;"]"),rowPointer3))</f>
        <v>50 LSN</v>
      </c>
      <c r="T714" s="4" t="str">
        <f ca="1">IF(INDEX(INDIRECT("ALL["&amp;UNTANA7[#Headers]&amp;"]"),rowPointer3)="","",INDEX(INDIRECT("ALL["&amp;UNTANA7[#Headers]&amp;"]"),rowPointer3))</f>
        <v/>
      </c>
      <c r="U714" s="4" t="str">
        <f ca="1">IF(INDEX(INDIRECT("ALL["&amp;UNTANA7[#Headers]&amp;"]"),rowPointer3)="","",INDEX(INDIRECT("ALL["&amp;UNTANA7[#Headers]&amp;"]"),rowPointer3))</f>
        <v/>
      </c>
      <c r="V714" s="9" t="str">
        <f ca="1">IF(INDEX(INDIRECT("ALL["&amp;UNTANA7[#Headers]&amp;"]"),rowPointer3)="","",INDEX(INDIRECT("ALL["&amp;UNTANA7[#Headers]&amp;"]"),rowPointer3))</f>
        <v/>
      </c>
      <c r="W714" s="6" t="str">
        <f ca="1">IF(INDEX(INDIRECT("ALL["&amp;UNTANA7[#Headers]&amp;"]"),rowPointer3)="","",INDEX(INDIRECT("ALL["&amp;UNTANA7[#Headers]&amp;"]"),rowPointer3))</f>
        <v/>
      </c>
    </row>
    <row r="715" spans="1:23" x14ac:dyDescent="0.25">
      <c r="A715" s="7">
        <v>711</v>
      </c>
      <c r="D715" s="6">
        <f t="shared" si="11"/>
        <v>711</v>
      </c>
      <c r="E715" s="6" t="str">
        <f ca="1">INDEX(INDIRECT("ALL["&amp;UNTANA7[#Headers]&amp;"]"),rowPointer3)</f>
        <v/>
      </c>
      <c r="F715" s="2" t="str">
        <f ca="1">INDEX(INDIRECT("ALL["&amp;UNTANA7[#Headers]&amp;"]"),rowPointer3)</f>
        <v/>
      </c>
      <c r="G715" s="6" t="str">
        <f ca="1">IF(INDEX(INDIRECT("ALL["&amp;UNTANA7[#Headers]&amp;"]"),rowPointer3)="","",INDEX(INDIRECT("ALL["&amp;UNTANA7[#Headers]&amp;"]"),rowPointer3))</f>
        <v/>
      </c>
      <c r="H715" s="6" t="str">
        <f ca="1">IF(INDEX(INDIRECT("ALL["&amp;UNTANA7[#Headers]&amp;"]"),rowPointer3)="","",INDEX(INDIRECT("ALL["&amp;UNTANA7[#Headers]&amp;"]"),rowPointer3))</f>
        <v/>
      </c>
      <c r="I715" s="6" t="str">
        <f ca="1">IF(INDEX(INDIRECT("ALL["&amp;UNTANA7[#Headers]&amp;"]"),rowPointer3)="","",INDEX(INDIRECT("ALL["&amp;UNTANA7[#Headers]&amp;"]"),rowPointer3))</f>
        <v/>
      </c>
      <c r="J715" s="6" t="str">
        <f ca="1">IF(INDEX(INDIRECT("ALL["&amp;UNTANA7[#Headers]&amp;"]"),rowPointer3)="","",INDEX(INDIRECT("ALL["&amp;UNTANA7[#Headers]&amp;"]"),rowPointer3))</f>
        <v/>
      </c>
      <c r="K715" s="2" t="str">
        <f ca="1">IF(INDEX(INDIRECT("ALL["&amp;UNTANA7[#Headers]&amp;"]"),rowPointer3)="","",INDEX(INDIRECT("ALL["&amp;UNTANA7[#Headers]&amp;"]"),rowPointer3))</f>
        <v/>
      </c>
      <c r="L715" s="6" t="str">
        <f ca="1">IF(INDEX(INDIRECT("ALL["&amp;UNTANA7[#Headers]&amp;"]"),rowPointer3)="","",INDEX(INDIRECT("ALL["&amp;UNTANA7[#Headers]&amp;"]"),rowPointer3))</f>
        <v/>
      </c>
      <c r="M715" s="6" t="str">
        <f ca="1">IF(INDEX(INDIRECT("ALL["&amp;UNTANA7[#Headers]&amp;"]"),rowPointer3)="","",INDEX(INDIRECT("ALL["&amp;UNTANA7[#Headers]&amp;"]"),rowPointer3))</f>
        <v>MAP KCG ATOZ KNG</v>
      </c>
      <c r="N715" s="6">
        <f ca="1">IF(INDEX(INDIRECT("ALL["&amp;UNTANA7[#Headers]&amp;"]"),rowPointer3)="","",INDEX(INDIRECT("ALL["&amp;UNTANA7[#Headers]&amp;"]"),rowPointer3))</f>
        <v>5</v>
      </c>
      <c r="O715" s="9">
        <f ca="1">IF(INDEX(INDIRECT("ALL["&amp;UNTANA7[#Headers]&amp;"]"),rowPointer3)="","",INDEX(INDIRECT("ALL["&amp;UNTANA7[#Headers]&amp;"]"),rowPointer3))</f>
        <v>250</v>
      </c>
      <c r="P715" s="6" t="str">
        <f ca="1">IF(INDEX(INDIRECT("ALL["&amp;UNTANA7[#Headers]&amp;"]"),rowPointer3)="","",INDEX(INDIRECT("ALL["&amp;UNTANA7[#Headers]&amp;"]"),rowPointer3))</f>
        <v>LSN</v>
      </c>
      <c r="Q715" s="9">
        <f ca="1">IF(INDEX(INDIRECT("ALL["&amp;UNTANA7[#Headers]&amp;"]"),rowPointer3)="","",INDEX(INDIRECT("ALL["&amp;UNTANA7[#Headers]&amp;"]"),rowPointer3))</f>
        <v>17400</v>
      </c>
      <c r="R715" s="9" t="str">
        <f ca="1">IF(INDEX(INDIRECT("ALL["&amp;UNTANA7[#Headers]&amp;"]"),rowPointer3)="","",INDEX(INDIRECT("ALL["&amp;UNTANA7[#Headers]&amp;"]"),rowPointer3))</f>
        <v/>
      </c>
      <c r="S715" s="6" t="str">
        <f ca="1">IF(INDEX(INDIRECT("ALL["&amp;UNTANA7[#Headers]&amp;"]"),rowPointer3)="","",INDEX(INDIRECT("ALL["&amp;UNTANA7[#Headers]&amp;"]"),rowPointer3))</f>
        <v>50 LSN</v>
      </c>
      <c r="T715" s="4" t="str">
        <f ca="1">IF(INDEX(INDIRECT("ALL["&amp;UNTANA7[#Headers]&amp;"]"),rowPointer3)="","",INDEX(INDIRECT("ALL["&amp;UNTANA7[#Headers]&amp;"]"),rowPointer3))</f>
        <v/>
      </c>
      <c r="U715" s="4" t="str">
        <f ca="1">IF(INDEX(INDIRECT("ALL["&amp;UNTANA7[#Headers]&amp;"]"),rowPointer3)="","",INDEX(INDIRECT("ALL["&amp;UNTANA7[#Headers]&amp;"]"),rowPointer3))</f>
        <v/>
      </c>
      <c r="V715" s="9" t="str">
        <f ca="1">IF(INDEX(INDIRECT("ALL["&amp;UNTANA7[#Headers]&amp;"]"),rowPointer3)="","",INDEX(INDIRECT("ALL["&amp;UNTANA7[#Headers]&amp;"]"),rowPointer3))</f>
        <v/>
      </c>
      <c r="W715" s="6" t="str">
        <f ca="1">IF(INDEX(INDIRECT("ALL["&amp;UNTANA7[#Headers]&amp;"]"),rowPointer3)="","",INDEX(INDIRECT("ALL["&amp;UNTANA7[#Headers]&amp;"]"),rowPointer3))</f>
        <v/>
      </c>
    </row>
    <row r="716" spans="1:23" x14ac:dyDescent="0.25">
      <c r="A716" s="7">
        <v>712</v>
      </c>
      <c r="D716" s="6">
        <f t="shared" si="11"/>
        <v>712</v>
      </c>
      <c r="E716" s="6" t="str">
        <f ca="1">INDEX(INDIRECT("ALL["&amp;UNTANA7[#Headers]&amp;"]"),rowPointer3)</f>
        <v/>
      </c>
      <c r="F716" s="2" t="str">
        <f ca="1">INDEX(INDIRECT("ALL["&amp;UNTANA7[#Headers]&amp;"]"),rowPointer3)</f>
        <v/>
      </c>
      <c r="G716" s="6" t="str">
        <f ca="1">IF(INDEX(INDIRECT("ALL["&amp;UNTANA7[#Headers]&amp;"]"),rowPointer3)="","",INDEX(INDIRECT("ALL["&amp;UNTANA7[#Headers]&amp;"]"),rowPointer3))</f>
        <v/>
      </c>
      <c r="H716" s="6" t="str">
        <f ca="1">IF(INDEX(INDIRECT("ALL["&amp;UNTANA7[#Headers]&amp;"]"),rowPointer3)="","",INDEX(INDIRECT("ALL["&amp;UNTANA7[#Headers]&amp;"]"),rowPointer3))</f>
        <v/>
      </c>
      <c r="I716" s="6" t="str">
        <f ca="1">IF(INDEX(INDIRECT("ALL["&amp;UNTANA7[#Headers]&amp;"]"),rowPointer3)="","",INDEX(INDIRECT("ALL["&amp;UNTANA7[#Headers]&amp;"]"),rowPointer3))</f>
        <v/>
      </c>
      <c r="J716" s="6" t="str">
        <f ca="1">IF(INDEX(INDIRECT("ALL["&amp;UNTANA7[#Headers]&amp;"]"),rowPointer3)="","",INDEX(INDIRECT("ALL["&amp;UNTANA7[#Headers]&amp;"]"),rowPointer3))</f>
        <v/>
      </c>
      <c r="K716" s="2" t="str">
        <f ca="1">IF(INDEX(INDIRECT("ALL["&amp;UNTANA7[#Headers]&amp;"]"),rowPointer3)="","",INDEX(INDIRECT("ALL["&amp;UNTANA7[#Headers]&amp;"]"),rowPointer3))</f>
        <v/>
      </c>
      <c r="L716" s="6" t="str">
        <f ca="1">IF(INDEX(INDIRECT("ALL["&amp;UNTANA7[#Headers]&amp;"]"),rowPointer3)="","",INDEX(INDIRECT("ALL["&amp;UNTANA7[#Headers]&amp;"]"),rowPointer3))</f>
        <v/>
      </c>
      <c r="M716" s="6" t="str">
        <f ca="1">IF(INDEX(INDIRECT("ALL["&amp;UNTANA7[#Headers]&amp;"]"),rowPointer3)="","",INDEX(INDIRECT("ALL["&amp;UNTANA7[#Headers]&amp;"]"),rowPointer3))</f>
        <v/>
      </c>
      <c r="N716" s="6" t="str">
        <f ca="1">IF(INDEX(INDIRECT("ALL["&amp;UNTANA7[#Headers]&amp;"]"),rowPointer3)="","",INDEX(INDIRECT("ALL["&amp;UNTANA7[#Headers]&amp;"]"),rowPointer3))</f>
        <v/>
      </c>
      <c r="O716" s="9" t="str">
        <f ca="1">IF(INDEX(INDIRECT("ALL["&amp;UNTANA7[#Headers]&amp;"]"),rowPointer3)="","",INDEX(INDIRECT("ALL["&amp;UNTANA7[#Headers]&amp;"]"),rowPointer3))</f>
        <v/>
      </c>
      <c r="P716" s="6" t="str">
        <f ca="1">IF(INDEX(INDIRECT("ALL["&amp;UNTANA7[#Headers]&amp;"]"),rowPointer3)="","",INDEX(INDIRECT("ALL["&amp;UNTANA7[#Headers]&amp;"]"),rowPointer3))</f>
        <v/>
      </c>
      <c r="Q716" s="9" t="str">
        <f ca="1">IF(INDEX(INDIRECT("ALL["&amp;UNTANA7[#Headers]&amp;"]"),rowPointer3)="","",INDEX(INDIRECT("ALL["&amp;UNTANA7[#Headers]&amp;"]"),rowPointer3))</f>
        <v/>
      </c>
      <c r="R716" s="9" t="str">
        <f ca="1">IF(INDEX(INDIRECT("ALL["&amp;UNTANA7[#Headers]&amp;"]"),rowPointer3)="","",INDEX(INDIRECT("ALL["&amp;UNTANA7[#Headers]&amp;"]"),rowPointer3))</f>
        <v/>
      </c>
      <c r="S716" s="6" t="str">
        <f ca="1">IF(INDEX(INDIRECT("ALL["&amp;UNTANA7[#Headers]&amp;"]"),rowPointer3)="","",INDEX(INDIRECT("ALL["&amp;UNTANA7[#Headers]&amp;"]"),rowPointer3))</f>
        <v/>
      </c>
      <c r="T716" s="4" t="str">
        <f ca="1">IF(INDEX(INDIRECT("ALL["&amp;UNTANA7[#Headers]&amp;"]"),rowPointer3)="","",INDEX(INDIRECT("ALL["&amp;UNTANA7[#Headers]&amp;"]"),rowPointer3))</f>
        <v/>
      </c>
      <c r="U716" s="4" t="str">
        <f ca="1">IF(INDEX(INDIRECT("ALL["&amp;UNTANA7[#Headers]&amp;"]"),rowPointer3)="","",INDEX(INDIRECT("ALL["&amp;UNTANA7[#Headers]&amp;"]"),rowPointer3))</f>
        <v/>
      </c>
      <c r="V716" s="9" t="str">
        <f ca="1">IF(INDEX(INDIRECT("ALL["&amp;UNTANA7[#Headers]&amp;"]"),rowPointer3)="","",INDEX(INDIRECT("ALL["&amp;UNTANA7[#Headers]&amp;"]"),rowPointer3))</f>
        <v/>
      </c>
      <c r="W716" s="6" t="str">
        <f ca="1">IF(INDEX(INDIRECT("ALL["&amp;UNTANA7[#Headers]&amp;"]"),rowPointer3)="","",INDEX(INDIRECT("ALL["&amp;UNTANA7[#Headers]&amp;"]"),rowPointer3))</f>
        <v/>
      </c>
    </row>
    <row r="717" spans="1:23" x14ac:dyDescent="0.25">
      <c r="A717" s="7">
        <v>713</v>
      </c>
      <c r="D717" s="6">
        <f t="shared" si="11"/>
        <v>713</v>
      </c>
      <c r="E717" s="6">
        <f ca="1">INDEX(INDIRECT("ALL["&amp;UNTANA7[#Headers]&amp;"]"),rowPointer3)</f>
        <v>136</v>
      </c>
      <c r="F717" s="2" t="str">
        <f ca="1">INDEX(INDIRECT("ALL["&amp;UNTANA7[#Headers]&amp;"]"),rowPointer3)</f>
        <v/>
      </c>
      <c r="G717" s="6" t="str">
        <f ca="1">IF(INDEX(INDIRECT("ALL["&amp;UNTANA7[#Headers]&amp;"]"),rowPointer3)="","",INDEX(INDIRECT("ALL["&amp;UNTANA7[#Headers]&amp;"]"),rowPointer3))</f>
        <v>ATALI MAKMUR</v>
      </c>
      <c r="H717" s="6" t="str">
        <f ca="1">IF(INDEX(INDIRECT("ALL["&amp;UNTANA7[#Headers]&amp;"]"),rowPointer3)="","",INDEX(INDIRECT("ALL["&amp;UNTANA7[#Headers]&amp;"]"),rowPointer3))</f>
        <v>ARTO MORO</v>
      </c>
      <c r="I717" s="6" t="str">
        <f ca="1">IF(INDEX(INDIRECT("ALL["&amp;UNTANA7[#Headers]&amp;"]"),rowPointer3)="","",INDEX(INDIRECT("ALL["&amp;UNTANA7[#Headers]&amp;"]"),rowPointer3))</f>
        <v>SA231010296</v>
      </c>
      <c r="J717" s="6" t="str">
        <f ca="1">IF(INDEX(INDIRECT("ALL["&amp;UNTANA7[#Headers]&amp;"]"),rowPointer3)="","",INDEX(INDIRECT("ALL["&amp;UNTANA7[#Headers]&amp;"]"),rowPointer3))</f>
        <v/>
      </c>
      <c r="K717" s="2">
        <f ca="1">IF(INDEX(INDIRECT("ALL["&amp;UNTANA7[#Headers]&amp;"]"),rowPointer3)="","",INDEX(INDIRECT("ALL["&amp;UNTANA7[#Headers]&amp;"]"),rowPointer3))</f>
        <v>44947</v>
      </c>
      <c r="L717" s="6" t="str">
        <f ca="1">IF(INDEX(INDIRECT("ALL["&amp;UNTANA7[#Headers]&amp;"]"),rowPointer3)="","",INDEX(INDIRECT("ALL["&amp;UNTANA7[#Headers]&amp;"]"),rowPointer3))</f>
        <v/>
      </c>
      <c r="M717" s="6" t="str">
        <f ca="1">IF(INDEX(INDIRECT("ALL["&amp;UNTANA7[#Headers]&amp;"]"),rowPointer3)="","",INDEX(INDIRECT("ALL["&amp;UNTANA7[#Headers]&amp;"]"),rowPointer3))</f>
        <v>PUNCH 30XL JK</v>
      </c>
      <c r="N717" s="6">
        <f ca="1">IF(INDEX(INDIRECT("ALL["&amp;UNTANA7[#Headers]&amp;"]"),rowPointer3)="","",INDEX(INDIRECT("ALL["&amp;UNTANA7[#Headers]&amp;"]"),rowPointer3))</f>
        <v>1</v>
      </c>
      <c r="O717" s="9">
        <f ca="1">IF(INDEX(INDIRECT("ALL["&amp;UNTANA7[#Headers]&amp;"]"),rowPointer3)="","",INDEX(INDIRECT("ALL["&amp;UNTANA7[#Headers]&amp;"]"),rowPointer3))</f>
        <v>120</v>
      </c>
      <c r="P717" s="6" t="str">
        <f ca="1">IF(INDEX(INDIRECT("ALL["&amp;UNTANA7[#Headers]&amp;"]"),rowPointer3)="","",INDEX(INDIRECT("ALL["&amp;UNTANA7[#Headers]&amp;"]"),rowPointer3))</f>
        <v>PCS</v>
      </c>
      <c r="Q717" s="9">
        <f ca="1">IF(INDEX(INDIRECT("ALL["&amp;UNTANA7[#Headers]&amp;"]"),rowPointer3)="","",INDEX(INDIRECT("ALL["&amp;UNTANA7[#Headers]&amp;"]"),rowPointer3))</f>
        <v>12950</v>
      </c>
      <c r="R717" s="9" t="str">
        <f ca="1">IF(INDEX(INDIRECT("ALL["&amp;UNTANA7[#Headers]&amp;"]"),rowPointer3)="","",INDEX(INDIRECT("ALL["&amp;UNTANA7[#Headers]&amp;"]"),rowPointer3))</f>
        <v/>
      </c>
      <c r="S717" s="6" t="str">
        <f ca="1">IF(INDEX(INDIRECT("ALL["&amp;UNTANA7[#Headers]&amp;"]"),rowPointer3)="","",INDEX(INDIRECT("ALL["&amp;UNTANA7[#Headers]&amp;"]"),rowPointer3))</f>
        <v>120 PCS</v>
      </c>
      <c r="T717" s="4">
        <f ca="1">IF(INDEX(INDIRECT("ALL["&amp;UNTANA7[#Headers]&amp;"]"),rowPointer3)="","",INDEX(INDIRECT("ALL["&amp;UNTANA7[#Headers]&amp;"]"),rowPointer3))</f>
        <v>0.125</v>
      </c>
      <c r="U717" s="4">
        <f ca="1">IF(INDEX(INDIRECT("ALL["&amp;UNTANA7[#Headers]&amp;"]"),rowPointer3)="","",INDEX(INDIRECT("ALL["&amp;UNTANA7[#Headers]&amp;"]"),rowPointer3))</f>
        <v>0.05</v>
      </c>
      <c r="V717" s="9" t="str">
        <f ca="1">IF(INDEX(INDIRECT("ALL["&amp;UNTANA7[#Headers]&amp;"]"),rowPointer3)="","",INDEX(INDIRECT("ALL["&amp;UNTANA7[#Headers]&amp;"]"),rowPointer3))</f>
        <v/>
      </c>
      <c r="W717" s="6" t="str">
        <f ca="1">IF(INDEX(INDIRECT("ALL["&amp;UNTANA7[#Headers]&amp;"]"),rowPointer3)="","",INDEX(INDIRECT("ALL["&amp;UNTANA7[#Headers]&amp;"]"),rowPointer3))</f>
        <v/>
      </c>
    </row>
    <row r="718" spans="1:23" x14ac:dyDescent="0.25">
      <c r="A718" s="7">
        <v>714</v>
      </c>
      <c r="D718" s="6">
        <f t="shared" si="11"/>
        <v>714</v>
      </c>
      <c r="E718" s="6" t="str">
        <f ca="1">INDEX(INDIRECT("ALL["&amp;UNTANA7[#Headers]&amp;"]"),rowPointer3)</f>
        <v/>
      </c>
      <c r="F718" s="2" t="str">
        <f ca="1">INDEX(INDIRECT("ALL["&amp;UNTANA7[#Headers]&amp;"]"),rowPointer3)</f>
        <v/>
      </c>
      <c r="G718" s="6" t="str">
        <f ca="1">IF(INDEX(INDIRECT("ALL["&amp;UNTANA7[#Headers]&amp;"]"),rowPointer3)="","",INDEX(INDIRECT("ALL["&amp;UNTANA7[#Headers]&amp;"]"),rowPointer3))</f>
        <v/>
      </c>
      <c r="H718" s="6" t="str">
        <f ca="1">IF(INDEX(INDIRECT("ALL["&amp;UNTANA7[#Headers]&amp;"]"),rowPointer3)="","",INDEX(INDIRECT("ALL["&amp;UNTANA7[#Headers]&amp;"]"),rowPointer3))</f>
        <v/>
      </c>
      <c r="I718" s="6" t="str">
        <f ca="1">IF(INDEX(INDIRECT("ALL["&amp;UNTANA7[#Headers]&amp;"]"),rowPointer3)="","",INDEX(INDIRECT("ALL["&amp;UNTANA7[#Headers]&amp;"]"),rowPointer3))</f>
        <v/>
      </c>
      <c r="J718" s="6" t="str">
        <f ca="1">IF(INDEX(INDIRECT("ALL["&amp;UNTANA7[#Headers]&amp;"]"),rowPointer3)="","",INDEX(INDIRECT("ALL["&amp;UNTANA7[#Headers]&amp;"]"),rowPointer3))</f>
        <v/>
      </c>
      <c r="K718" s="2" t="str">
        <f ca="1">IF(INDEX(INDIRECT("ALL["&amp;UNTANA7[#Headers]&amp;"]"),rowPointer3)="","",INDEX(INDIRECT("ALL["&amp;UNTANA7[#Headers]&amp;"]"),rowPointer3))</f>
        <v/>
      </c>
      <c r="L718" s="6" t="str">
        <f ca="1">IF(INDEX(INDIRECT("ALL["&amp;UNTANA7[#Headers]&amp;"]"),rowPointer3)="","",INDEX(INDIRECT("ALL["&amp;UNTANA7[#Headers]&amp;"]"),rowPointer3))</f>
        <v/>
      </c>
      <c r="M718" s="6" t="str">
        <f ca="1">IF(INDEX(INDIRECT("ALL["&amp;UNTANA7[#Headers]&amp;"]"),rowPointer3)="","",INDEX(INDIRECT("ALL["&amp;UNTANA7[#Headers]&amp;"]"),rowPointer3))</f>
        <v>LABELLER MX-5500M 8 DIGITS JK</v>
      </c>
      <c r="N718" s="6">
        <f ca="1">IF(INDEX(INDIRECT("ALL["&amp;UNTANA7[#Headers]&amp;"]"),rowPointer3)="","",INDEX(INDIRECT("ALL["&amp;UNTANA7[#Headers]&amp;"]"),rowPointer3))</f>
        <v>2</v>
      </c>
      <c r="O718" s="9">
        <f ca="1">IF(INDEX(INDIRECT("ALL["&amp;UNTANA7[#Headers]&amp;"]"),rowPointer3)="","",INDEX(INDIRECT("ALL["&amp;UNTANA7[#Headers]&amp;"]"),rowPointer3))</f>
        <v>40</v>
      </c>
      <c r="P718" s="6" t="str">
        <f ca="1">IF(INDEX(INDIRECT("ALL["&amp;UNTANA7[#Headers]&amp;"]"),rowPointer3)="","",INDEX(INDIRECT("ALL["&amp;UNTANA7[#Headers]&amp;"]"),rowPointer3))</f>
        <v>PCS</v>
      </c>
      <c r="Q718" s="9">
        <f ca="1">IF(INDEX(INDIRECT("ALL["&amp;UNTANA7[#Headers]&amp;"]"),rowPointer3)="","",INDEX(INDIRECT("ALL["&amp;UNTANA7[#Headers]&amp;"]"),rowPointer3))</f>
        <v>40500</v>
      </c>
      <c r="R718" s="9" t="str">
        <f ca="1">IF(INDEX(INDIRECT("ALL["&amp;UNTANA7[#Headers]&amp;"]"),rowPointer3)="","",INDEX(INDIRECT("ALL["&amp;UNTANA7[#Headers]&amp;"]"),rowPointer3))</f>
        <v/>
      </c>
      <c r="S718" s="6" t="str">
        <f ca="1">IF(INDEX(INDIRECT("ALL["&amp;UNTANA7[#Headers]&amp;"]"),rowPointer3)="","",INDEX(INDIRECT("ALL["&amp;UNTANA7[#Headers]&amp;"]"),rowPointer3))</f>
        <v>20 PCS</v>
      </c>
      <c r="T718" s="4">
        <f ca="1">IF(INDEX(INDIRECT("ALL["&amp;UNTANA7[#Headers]&amp;"]"),rowPointer3)="","",INDEX(INDIRECT("ALL["&amp;UNTANA7[#Headers]&amp;"]"),rowPointer3))</f>
        <v>0.125</v>
      </c>
      <c r="U718" s="4">
        <f ca="1">IF(INDEX(INDIRECT("ALL["&amp;UNTANA7[#Headers]&amp;"]"),rowPointer3)="","",INDEX(INDIRECT("ALL["&amp;UNTANA7[#Headers]&amp;"]"),rowPointer3))</f>
        <v>0.05</v>
      </c>
      <c r="V718" s="9" t="str">
        <f ca="1">IF(INDEX(INDIRECT("ALL["&amp;UNTANA7[#Headers]&amp;"]"),rowPointer3)="","",INDEX(INDIRECT("ALL["&amp;UNTANA7[#Headers]&amp;"]"),rowPointer3))</f>
        <v/>
      </c>
      <c r="W718" s="6" t="str">
        <f ca="1">IF(INDEX(INDIRECT("ALL["&amp;UNTANA7[#Headers]&amp;"]"),rowPointer3)="","",INDEX(INDIRECT("ALL["&amp;UNTANA7[#Headers]&amp;"]"),rowPointer3))</f>
        <v/>
      </c>
    </row>
    <row r="719" spans="1:23" x14ac:dyDescent="0.25">
      <c r="A719" s="7">
        <v>715</v>
      </c>
      <c r="D719" s="6">
        <f t="shared" si="11"/>
        <v>715</v>
      </c>
      <c r="E719" s="6" t="str">
        <f ca="1">INDEX(INDIRECT("ALL["&amp;UNTANA7[#Headers]&amp;"]"),rowPointer3)</f>
        <v/>
      </c>
      <c r="F719" s="2" t="str">
        <f ca="1">INDEX(INDIRECT("ALL["&amp;UNTANA7[#Headers]&amp;"]"),rowPointer3)</f>
        <v/>
      </c>
      <c r="G719" s="6" t="str">
        <f ca="1">IF(INDEX(INDIRECT("ALL["&amp;UNTANA7[#Headers]&amp;"]"),rowPointer3)="","",INDEX(INDIRECT("ALL["&amp;UNTANA7[#Headers]&amp;"]"),rowPointer3))</f>
        <v/>
      </c>
      <c r="H719" s="6" t="str">
        <f ca="1">IF(INDEX(INDIRECT("ALL["&amp;UNTANA7[#Headers]&amp;"]"),rowPointer3)="","",INDEX(INDIRECT("ALL["&amp;UNTANA7[#Headers]&amp;"]"),rowPointer3))</f>
        <v/>
      </c>
      <c r="I719" s="6" t="str">
        <f ca="1">IF(INDEX(INDIRECT("ALL["&amp;UNTANA7[#Headers]&amp;"]"),rowPointer3)="","",INDEX(INDIRECT("ALL["&amp;UNTANA7[#Headers]&amp;"]"),rowPointer3))</f>
        <v/>
      </c>
      <c r="J719" s="6" t="str">
        <f ca="1">IF(INDEX(INDIRECT("ALL["&amp;UNTANA7[#Headers]&amp;"]"),rowPointer3)="","",INDEX(INDIRECT("ALL["&amp;UNTANA7[#Headers]&amp;"]"),rowPointer3))</f>
        <v/>
      </c>
      <c r="K719" s="2" t="str">
        <f ca="1">IF(INDEX(INDIRECT("ALL["&amp;UNTANA7[#Headers]&amp;"]"),rowPointer3)="","",INDEX(INDIRECT("ALL["&amp;UNTANA7[#Headers]&amp;"]"),rowPointer3))</f>
        <v/>
      </c>
      <c r="L719" s="6" t="str">
        <f ca="1">IF(INDEX(INDIRECT("ALL["&amp;UNTANA7[#Headers]&amp;"]"),rowPointer3)="","",INDEX(INDIRECT("ALL["&amp;UNTANA7[#Headers]&amp;"]"),rowPointer3))</f>
        <v/>
      </c>
      <c r="M719" s="6" t="str">
        <f ca="1">IF(INDEX(INDIRECT("ALL["&amp;UNTANA7[#Headers]&amp;"]"),rowPointer3)="","",INDEX(INDIRECT("ALL["&amp;UNTANA7[#Headers]&amp;"]"),rowPointer3))</f>
        <v>PENCIL P-93 2B JK</v>
      </c>
      <c r="N719" s="6">
        <f ca="1">IF(INDEX(INDIRECT("ALL["&amp;UNTANA7[#Headers]&amp;"]"),rowPointer3)="","",INDEX(INDIRECT("ALL["&amp;UNTANA7[#Headers]&amp;"]"),rowPointer3))</f>
        <v>2</v>
      </c>
      <c r="O719" s="9">
        <f ca="1">IF(INDEX(INDIRECT("ALL["&amp;UNTANA7[#Headers]&amp;"]"),rowPointer3)="","",INDEX(INDIRECT("ALL["&amp;UNTANA7[#Headers]&amp;"]"),rowPointer3))</f>
        <v>60</v>
      </c>
      <c r="P719" s="6" t="str">
        <f ca="1">IF(INDEX(INDIRECT("ALL["&amp;UNTANA7[#Headers]&amp;"]"),rowPointer3)="","",INDEX(INDIRECT("ALL["&amp;UNTANA7[#Headers]&amp;"]"),rowPointer3))</f>
        <v>GRS</v>
      </c>
      <c r="Q719" s="9">
        <f ca="1">IF(INDEX(INDIRECT("ALL["&amp;UNTANA7[#Headers]&amp;"]"),rowPointer3)="","",INDEX(INDIRECT("ALL["&amp;UNTANA7[#Headers]&amp;"]"),rowPointer3))</f>
        <v>96000</v>
      </c>
      <c r="R719" s="9" t="str">
        <f ca="1">IF(INDEX(INDIRECT("ALL["&amp;UNTANA7[#Headers]&amp;"]"),rowPointer3)="","",INDEX(INDIRECT("ALL["&amp;UNTANA7[#Headers]&amp;"]"),rowPointer3))</f>
        <v/>
      </c>
      <c r="S719" s="6" t="str">
        <f ca="1">IF(INDEX(INDIRECT("ALL["&amp;UNTANA7[#Headers]&amp;"]"),rowPointer3)="","",INDEX(INDIRECT("ALL["&amp;UNTANA7[#Headers]&amp;"]"),rowPointer3))</f>
        <v>30 GRS</v>
      </c>
      <c r="T719" s="4">
        <f ca="1">IF(INDEX(INDIRECT("ALL["&amp;UNTANA7[#Headers]&amp;"]"),rowPointer3)="","",INDEX(INDIRECT("ALL["&amp;UNTANA7[#Headers]&amp;"]"),rowPointer3))</f>
        <v>0.125</v>
      </c>
      <c r="U719" s="4">
        <f ca="1">IF(INDEX(INDIRECT("ALL["&amp;UNTANA7[#Headers]&amp;"]"),rowPointer3)="","",INDEX(INDIRECT("ALL["&amp;UNTANA7[#Headers]&amp;"]"),rowPointer3))</f>
        <v>0.05</v>
      </c>
      <c r="V719" s="9" t="str">
        <f ca="1">IF(INDEX(INDIRECT("ALL["&amp;UNTANA7[#Headers]&amp;"]"),rowPointer3)="","",INDEX(INDIRECT("ALL["&amp;UNTANA7[#Headers]&amp;"]"),rowPointer3))</f>
        <v/>
      </c>
      <c r="W719" s="6" t="str">
        <f ca="1">IF(INDEX(INDIRECT("ALL["&amp;UNTANA7[#Headers]&amp;"]"),rowPointer3)="","",INDEX(INDIRECT("ALL["&amp;UNTANA7[#Headers]&amp;"]"),rowPointer3))</f>
        <v/>
      </c>
    </row>
    <row r="720" spans="1:23" x14ac:dyDescent="0.25">
      <c r="A720" s="7">
        <v>716</v>
      </c>
      <c r="D720" s="6">
        <f t="shared" si="11"/>
        <v>716</v>
      </c>
      <c r="E720" s="6" t="str">
        <f ca="1">INDEX(INDIRECT("ALL["&amp;UNTANA7[#Headers]&amp;"]"),rowPointer3)</f>
        <v/>
      </c>
      <c r="F720" s="2" t="str">
        <f ca="1">INDEX(INDIRECT("ALL["&amp;UNTANA7[#Headers]&amp;"]"),rowPointer3)</f>
        <v/>
      </c>
      <c r="G720" s="6" t="str">
        <f ca="1">IF(INDEX(INDIRECT("ALL["&amp;UNTANA7[#Headers]&amp;"]"),rowPointer3)="","",INDEX(INDIRECT("ALL["&amp;UNTANA7[#Headers]&amp;"]"),rowPointer3))</f>
        <v/>
      </c>
      <c r="H720" s="6" t="str">
        <f ca="1">IF(INDEX(INDIRECT("ALL["&amp;UNTANA7[#Headers]&amp;"]"),rowPointer3)="","",INDEX(INDIRECT("ALL["&amp;UNTANA7[#Headers]&amp;"]"),rowPointer3))</f>
        <v/>
      </c>
      <c r="I720" s="6" t="str">
        <f ca="1">IF(INDEX(INDIRECT("ALL["&amp;UNTANA7[#Headers]&amp;"]"),rowPointer3)="","",INDEX(INDIRECT("ALL["&amp;UNTANA7[#Headers]&amp;"]"),rowPointer3))</f>
        <v/>
      </c>
      <c r="J720" s="6" t="str">
        <f ca="1">IF(INDEX(INDIRECT("ALL["&amp;UNTANA7[#Headers]&amp;"]"),rowPointer3)="","",INDEX(INDIRECT("ALL["&amp;UNTANA7[#Headers]&amp;"]"),rowPointer3))</f>
        <v/>
      </c>
      <c r="K720" s="2" t="str">
        <f ca="1">IF(INDEX(INDIRECT("ALL["&amp;UNTANA7[#Headers]&amp;"]"),rowPointer3)="","",INDEX(INDIRECT("ALL["&amp;UNTANA7[#Headers]&amp;"]"),rowPointer3))</f>
        <v/>
      </c>
      <c r="L720" s="6" t="str">
        <f ca="1">IF(INDEX(INDIRECT("ALL["&amp;UNTANA7[#Headers]&amp;"]"),rowPointer3)="","",INDEX(INDIRECT("ALL["&amp;UNTANA7[#Headers]&amp;"]"),rowPointer3))</f>
        <v/>
      </c>
      <c r="M720" s="6" t="str">
        <f ca="1">IF(INDEX(INDIRECT("ALL["&amp;UNTANA7[#Headers]&amp;"]"),rowPointer3)="","",INDEX(INDIRECT("ALL["&amp;UNTANA7[#Headers]&amp;"]"),rowPointer3))</f>
        <v>CORRECTION FLUID JK-101 JK</v>
      </c>
      <c r="N720" s="6">
        <f ca="1">IF(INDEX(INDIRECT("ALL["&amp;UNTANA7[#Headers]&amp;"]"),rowPointer3)="","",INDEX(INDIRECT("ALL["&amp;UNTANA7[#Headers]&amp;"]"),rowPointer3))</f>
        <v>3</v>
      </c>
      <c r="O720" s="9">
        <f ca="1">IF(INDEX(INDIRECT("ALL["&amp;UNTANA7[#Headers]&amp;"]"),rowPointer3)="","",INDEX(INDIRECT("ALL["&amp;UNTANA7[#Headers]&amp;"]"),rowPointer3))</f>
        <v>144</v>
      </c>
      <c r="P720" s="6" t="str">
        <f ca="1">IF(INDEX(INDIRECT("ALL["&amp;UNTANA7[#Headers]&amp;"]"),rowPointer3)="","",INDEX(INDIRECT("ALL["&amp;UNTANA7[#Headers]&amp;"]"),rowPointer3))</f>
        <v>LSN</v>
      </c>
      <c r="Q720" s="9">
        <f ca="1">IF(INDEX(INDIRECT("ALL["&amp;UNTANA7[#Headers]&amp;"]"),rowPointer3)="","",INDEX(INDIRECT("ALL["&amp;UNTANA7[#Headers]&amp;"]"),rowPointer3))</f>
        <v>36000</v>
      </c>
      <c r="R720" s="9" t="str">
        <f ca="1">IF(INDEX(INDIRECT("ALL["&amp;UNTANA7[#Headers]&amp;"]"),rowPointer3)="","",INDEX(INDIRECT("ALL["&amp;UNTANA7[#Headers]&amp;"]"),rowPointer3))</f>
        <v/>
      </c>
      <c r="S720" s="6" t="str">
        <f ca="1">IF(INDEX(INDIRECT("ALL["&amp;UNTANA7[#Headers]&amp;"]"),rowPointer3)="","",INDEX(INDIRECT("ALL["&amp;UNTANA7[#Headers]&amp;"]"),rowPointer3))</f>
        <v>48 LSN</v>
      </c>
      <c r="T720" s="4">
        <f ca="1">IF(INDEX(INDIRECT("ALL["&amp;UNTANA7[#Headers]&amp;"]"),rowPointer3)="","",INDEX(INDIRECT("ALL["&amp;UNTANA7[#Headers]&amp;"]"),rowPointer3))</f>
        <v>0.125</v>
      </c>
      <c r="U720" s="4">
        <f ca="1">IF(INDEX(INDIRECT("ALL["&amp;UNTANA7[#Headers]&amp;"]"),rowPointer3)="","",INDEX(INDIRECT("ALL["&amp;UNTANA7[#Headers]&amp;"]"),rowPointer3))</f>
        <v>0.05</v>
      </c>
      <c r="V720" s="9" t="str">
        <f ca="1">IF(INDEX(INDIRECT("ALL["&amp;UNTANA7[#Headers]&amp;"]"),rowPointer3)="","",INDEX(INDIRECT("ALL["&amp;UNTANA7[#Headers]&amp;"]"),rowPointer3))</f>
        <v/>
      </c>
      <c r="W720" s="6" t="str">
        <f ca="1">IF(INDEX(INDIRECT("ALL["&amp;UNTANA7[#Headers]&amp;"]"),rowPointer3)="","",INDEX(INDIRECT("ALL["&amp;UNTANA7[#Headers]&amp;"]"),rowPointer3))</f>
        <v/>
      </c>
    </row>
    <row r="721" spans="1:23" x14ac:dyDescent="0.25">
      <c r="A721" s="7">
        <v>717</v>
      </c>
      <c r="D721" s="6">
        <f t="shared" si="11"/>
        <v>717</v>
      </c>
      <c r="E721" s="6" t="str">
        <f ca="1">INDEX(INDIRECT("ALL["&amp;UNTANA7[#Headers]&amp;"]"),rowPointer3)</f>
        <v/>
      </c>
      <c r="F721" s="2" t="str">
        <f ca="1">INDEX(INDIRECT("ALL["&amp;UNTANA7[#Headers]&amp;"]"),rowPointer3)</f>
        <v/>
      </c>
      <c r="G721" s="6" t="str">
        <f ca="1">IF(INDEX(INDIRECT("ALL["&amp;UNTANA7[#Headers]&amp;"]"),rowPointer3)="","",INDEX(INDIRECT("ALL["&amp;UNTANA7[#Headers]&amp;"]"),rowPointer3))</f>
        <v/>
      </c>
      <c r="H721" s="6" t="str">
        <f ca="1">IF(INDEX(INDIRECT("ALL["&amp;UNTANA7[#Headers]&amp;"]"),rowPointer3)="","",INDEX(INDIRECT("ALL["&amp;UNTANA7[#Headers]&amp;"]"),rowPointer3))</f>
        <v/>
      </c>
      <c r="I721" s="6" t="str">
        <f ca="1">IF(INDEX(INDIRECT("ALL["&amp;UNTANA7[#Headers]&amp;"]"),rowPointer3)="","",INDEX(INDIRECT("ALL["&amp;UNTANA7[#Headers]&amp;"]"),rowPointer3))</f>
        <v/>
      </c>
      <c r="J721" s="6" t="str">
        <f ca="1">IF(INDEX(INDIRECT("ALL["&amp;UNTANA7[#Headers]&amp;"]"),rowPointer3)="","",INDEX(INDIRECT("ALL["&amp;UNTANA7[#Headers]&amp;"]"),rowPointer3))</f>
        <v/>
      </c>
      <c r="K721" s="2" t="str">
        <f ca="1">IF(INDEX(INDIRECT("ALL["&amp;UNTANA7[#Headers]&amp;"]"),rowPointer3)="","",INDEX(INDIRECT("ALL["&amp;UNTANA7[#Headers]&amp;"]"),rowPointer3))</f>
        <v/>
      </c>
      <c r="L721" s="6" t="str">
        <f ca="1">IF(INDEX(INDIRECT("ALL["&amp;UNTANA7[#Headers]&amp;"]"),rowPointer3)="","",INDEX(INDIRECT("ALL["&amp;UNTANA7[#Headers]&amp;"]"),rowPointer3))</f>
        <v/>
      </c>
      <c r="M721" s="6" t="str">
        <f ca="1">IF(INDEX(INDIRECT("ALL["&amp;UNTANA7[#Headers]&amp;"]"),rowPointer3)="","",INDEX(INDIRECT("ALL["&amp;UNTANA7[#Headers]&amp;"]"),rowPointer3))</f>
        <v>PERMANENT MARKER PM-34 BLACK JK</v>
      </c>
      <c r="N721" s="6" t="str">
        <f ca="1">IF(INDEX(INDIRECT("ALL["&amp;UNTANA7[#Headers]&amp;"]"),rowPointer3)="","",INDEX(INDIRECT("ALL["&amp;UNTANA7[#Headers]&amp;"]"),rowPointer3))</f>
        <v/>
      </c>
      <c r="O721" s="9">
        <f ca="1">IF(INDEX(INDIRECT("ALL["&amp;UNTANA7[#Headers]&amp;"]"),rowPointer3)="","",INDEX(INDIRECT("ALL["&amp;UNTANA7[#Headers]&amp;"]"),rowPointer3))</f>
        <v>36</v>
      </c>
      <c r="P721" s="6" t="str">
        <f ca="1">IF(INDEX(INDIRECT("ALL["&amp;UNTANA7[#Headers]&amp;"]"),rowPointer3)="","",INDEX(INDIRECT("ALL["&amp;UNTANA7[#Headers]&amp;"]"),rowPointer3))</f>
        <v>PCS</v>
      </c>
      <c r="Q721" s="9">
        <f ca="1">IF(INDEX(INDIRECT("ALL["&amp;UNTANA7[#Headers]&amp;"]"),rowPointer3)="","",INDEX(INDIRECT("ALL["&amp;UNTANA7[#Headers]&amp;"]"),rowPointer3))</f>
        <v>2350</v>
      </c>
      <c r="R721" s="9" t="str">
        <f ca="1">IF(INDEX(INDIRECT("ALL["&amp;UNTANA7[#Headers]&amp;"]"),rowPointer3)="","",INDEX(INDIRECT("ALL["&amp;UNTANA7[#Headers]&amp;"]"),rowPointer3))</f>
        <v/>
      </c>
      <c r="S721" s="6" t="str">
        <f ca="1">IF(INDEX(INDIRECT("ALL["&amp;UNTANA7[#Headers]&amp;"]"),rowPointer3)="","",INDEX(INDIRECT("ALL["&amp;UNTANA7[#Headers]&amp;"]"),rowPointer3))</f>
        <v>36 PCS</v>
      </c>
      <c r="T721" s="4">
        <f ca="1">IF(INDEX(INDIRECT("ALL["&amp;UNTANA7[#Headers]&amp;"]"),rowPointer3)="","",INDEX(INDIRECT("ALL["&amp;UNTANA7[#Headers]&amp;"]"),rowPointer3))</f>
        <v>0.1</v>
      </c>
      <c r="U721" s="4">
        <f ca="1">IF(INDEX(INDIRECT("ALL["&amp;UNTANA7[#Headers]&amp;"]"),rowPointer3)="","",INDEX(INDIRECT("ALL["&amp;UNTANA7[#Headers]&amp;"]"),rowPointer3))</f>
        <v>0.05</v>
      </c>
      <c r="V721" s="9">
        <f ca="1">IF(INDEX(INDIRECT("ALL["&amp;UNTANA7[#Headers]&amp;"]"),rowPointer3)="","",INDEX(INDIRECT("ALL["&amp;UNTANA7[#Headers]&amp;"]"),rowPointer3))</f>
        <v>72333</v>
      </c>
      <c r="W721" s="6" t="str">
        <f ca="1">IF(INDEX(INDIRECT("ALL["&amp;UNTANA7[#Headers]&amp;"]"),rowPointer3)="","",INDEX(INDIRECT("ALL["&amp;UNTANA7[#Headers]&amp;"]"),rowPointer3))</f>
        <v>BONUS JK-101</v>
      </c>
    </row>
    <row r="722" spans="1:23" x14ac:dyDescent="0.25">
      <c r="A722" s="7">
        <v>718</v>
      </c>
      <c r="D722" s="6">
        <f t="shared" si="11"/>
        <v>718</v>
      </c>
      <c r="E722" s="6" t="str">
        <f ca="1">INDEX(INDIRECT("ALL["&amp;UNTANA7[#Headers]&amp;"]"),rowPointer3)</f>
        <v/>
      </c>
      <c r="F722" s="2" t="str">
        <f ca="1">INDEX(INDIRECT("ALL["&amp;UNTANA7[#Headers]&amp;"]"),rowPointer3)</f>
        <v/>
      </c>
      <c r="G722" s="6" t="str">
        <f ca="1">IF(INDEX(INDIRECT("ALL["&amp;UNTANA7[#Headers]&amp;"]"),rowPointer3)="","",INDEX(INDIRECT("ALL["&amp;UNTANA7[#Headers]&amp;"]"),rowPointer3))</f>
        <v/>
      </c>
      <c r="H722" s="6" t="str">
        <f ca="1">IF(INDEX(INDIRECT("ALL["&amp;UNTANA7[#Headers]&amp;"]"),rowPointer3)="","",INDEX(INDIRECT("ALL["&amp;UNTANA7[#Headers]&amp;"]"),rowPointer3))</f>
        <v/>
      </c>
      <c r="I722" s="6" t="str">
        <f ca="1">IF(INDEX(INDIRECT("ALL["&amp;UNTANA7[#Headers]&amp;"]"),rowPointer3)="","",INDEX(INDIRECT("ALL["&amp;UNTANA7[#Headers]&amp;"]"),rowPointer3))</f>
        <v/>
      </c>
      <c r="J722" s="6" t="str">
        <f ca="1">IF(INDEX(INDIRECT("ALL["&amp;UNTANA7[#Headers]&amp;"]"),rowPointer3)="","",INDEX(INDIRECT("ALL["&amp;UNTANA7[#Headers]&amp;"]"),rowPointer3))</f>
        <v/>
      </c>
      <c r="K722" s="2" t="str">
        <f ca="1">IF(INDEX(INDIRECT("ALL["&amp;UNTANA7[#Headers]&amp;"]"),rowPointer3)="","",INDEX(INDIRECT("ALL["&amp;UNTANA7[#Headers]&amp;"]"),rowPointer3))</f>
        <v/>
      </c>
      <c r="L722" s="6" t="str">
        <f ca="1">IF(INDEX(INDIRECT("ALL["&amp;UNTANA7[#Headers]&amp;"]"),rowPointer3)="","",INDEX(INDIRECT("ALL["&amp;UNTANA7[#Headers]&amp;"]"),rowPointer3))</f>
        <v/>
      </c>
      <c r="M722" s="6" t="str">
        <f ca="1">IF(INDEX(INDIRECT("ALL["&amp;UNTANA7[#Headers]&amp;"]"),rowPointer3)="","",INDEX(INDIRECT("ALL["&amp;UNTANA7[#Headers]&amp;"]"),rowPointer3))</f>
        <v/>
      </c>
      <c r="N722" s="6" t="str">
        <f ca="1">IF(INDEX(INDIRECT("ALL["&amp;UNTANA7[#Headers]&amp;"]"),rowPointer3)="","",INDEX(INDIRECT("ALL["&amp;UNTANA7[#Headers]&amp;"]"),rowPointer3))</f>
        <v/>
      </c>
      <c r="O722" s="9" t="str">
        <f ca="1">IF(INDEX(INDIRECT("ALL["&amp;UNTANA7[#Headers]&amp;"]"),rowPointer3)="","",INDEX(INDIRECT("ALL["&amp;UNTANA7[#Headers]&amp;"]"),rowPointer3))</f>
        <v/>
      </c>
      <c r="P722" s="6" t="str">
        <f ca="1">IF(INDEX(INDIRECT("ALL["&amp;UNTANA7[#Headers]&amp;"]"),rowPointer3)="","",INDEX(INDIRECT("ALL["&amp;UNTANA7[#Headers]&amp;"]"),rowPointer3))</f>
        <v/>
      </c>
      <c r="Q722" s="9" t="str">
        <f ca="1">IF(INDEX(INDIRECT("ALL["&amp;UNTANA7[#Headers]&amp;"]"),rowPointer3)="","",INDEX(INDIRECT("ALL["&amp;UNTANA7[#Headers]&amp;"]"),rowPointer3))</f>
        <v/>
      </c>
      <c r="R722" s="9" t="str">
        <f ca="1">IF(INDEX(INDIRECT("ALL["&amp;UNTANA7[#Headers]&amp;"]"),rowPointer3)="","",INDEX(INDIRECT("ALL["&amp;UNTANA7[#Headers]&amp;"]"),rowPointer3))</f>
        <v/>
      </c>
      <c r="S722" s="6" t="str">
        <f ca="1">IF(INDEX(INDIRECT("ALL["&amp;UNTANA7[#Headers]&amp;"]"),rowPointer3)="","",INDEX(INDIRECT("ALL["&amp;UNTANA7[#Headers]&amp;"]"),rowPointer3))</f>
        <v/>
      </c>
      <c r="T722" s="4" t="str">
        <f ca="1">IF(INDEX(INDIRECT("ALL["&amp;UNTANA7[#Headers]&amp;"]"),rowPointer3)="","",INDEX(INDIRECT("ALL["&amp;UNTANA7[#Headers]&amp;"]"),rowPointer3))</f>
        <v/>
      </c>
      <c r="U722" s="4" t="str">
        <f ca="1">IF(INDEX(INDIRECT("ALL["&amp;UNTANA7[#Headers]&amp;"]"),rowPointer3)="","",INDEX(INDIRECT("ALL["&amp;UNTANA7[#Headers]&amp;"]"),rowPointer3))</f>
        <v/>
      </c>
      <c r="V722" s="9" t="str">
        <f ca="1">IF(INDEX(INDIRECT("ALL["&amp;UNTANA7[#Headers]&amp;"]"),rowPointer3)="","",INDEX(INDIRECT("ALL["&amp;UNTANA7[#Headers]&amp;"]"),rowPointer3))</f>
        <v/>
      </c>
      <c r="W722" s="6" t="str">
        <f ca="1">IF(INDEX(INDIRECT("ALL["&amp;UNTANA7[#Headers]&amp;"]"),rowPointer3)="","",INDEX(INDIRECT("ALL["&amp;UNTANA7[#Headers]&amp;"]"),rowPointer3))</f>
        <v/>
      </c>
    </row>
    <row r="723" spans="1:23" x14ac:dyDescent="0.25">
      <c r="A723" s="7">
        <v>719</v>
      </c>
      <c r="D723" s="6">
        <f t="shared" si="11"/>
        <v>719</v>
      </c>
      <c r="E723" s="6">
        <f ca="1">INDEX(INDIRECT("ALL["&amp;UNTANA7[#Headers]&amp;"]"),rowPointer3)</f>
        <v>137</v>
      </c>
      <c r="F723" s="2" t="str">
        <f ca="1">INDEX(INDIRECT("ALL["&amp;UNTANA7[#Headers]&amp;"]"),rowPointer3)</f>
        <v/>
      </c>
      <c r="G723" s="6" t="str">
        <f ca="1">IF(INDEX(INDIRECT("ALL["&amp;UNTANA7[#Headers]&amp;"]"),rowPointer3)="","",INDEX(INDIRECT("ALL["&amp;UNTANA7[#Headers]&amp;"]"),rowPointer3))</f>
        <v>HONGSIAN</v>
      </c>
      <c r="H723" s="6" t="str">
        <f ca="1">IF(INDEX(INDIRECT("ALL["&amp;UNTANA7[#Headers]&amp;"]"),rowPointer3)="","",INDEX(INDIRECT("ALL["&amp;UNTANA7[#Headers]&amp;"]"),rowPointer3))</f>
        <v>UNTANA</v>
      </c>
      <c r="I723" s="6" t="str">
        <f ca="1">IF(INDEX(INDIRECT("ALL["&amp;UNTANA7[#Headers]&amp;"]"),rowPointer3)="","",INDEX(INDIRECT("ALL["&amp;UNTANA7[#Headers]&amp;"]"),rowPointer3))</f>
        <v/>
      </c>
      <c r="J723" s="6" t="str">
        <f ca="1">IF(INDEX(INDIRECT("ALL["&amp;UNTANA7[#Headers]&amp;"]"),rowPointer3)="","",INDEX(INDIRECT("ALL["&amp;UNTANA7[#Headers]&amp;"]"),rowPointer3))</f>
        <v/>
      </c>
      <c r="K723" s="2" t="str">
        <f ca="1">IF(INDEX(INDIRECT("ALL["&amp;UNTANA7[#Headers]&amp;"]"),rowPointer3)="","",INDEX(INDIRECT("ALL["&amp;UNTANA7[#Headers]&amp;"]"),rowPointer3))</f>
        <v/>
      </c>
      <c r="L723" s="6" t="str">
        <f ca="1">IF(INDEX(INDIRECT("ALL["&amp;UNTANA7[#Headers]&amp;"]"),rowPointer3)="","",INDEX(INDIRECT("ALL["&amp;UNTANA7[#Headers]&amp;"]"),rowPointer3))</f>
        <v/>
      </c>
      <c r="M723" s="6" t="str">
        <f ca="1">IF(INDEX(INDIRECT("ALL["&amp;UNTANA7[#Headers]&amp;"]"),rowPointer3)="","",INDEX(INDIRECT("ALL["&amp;UNTANA7[#Headers]&amp;"]"),rowPointer3))</f>
        <v>P CASE REST A 776</v>
      </c>
      <c r="N723" s="6">
        <f ca="1">IF(INDEX(INDIRECT("ALL["&amp;UNTANA7[#Headers]&amp;"]"),rowPointer3)="","",INDEX(INDIRECT("ALL["&amp;UNTANA7[#Headers]&amp;"]"),rowPointer3))</f>
        <v>1</v>
      </c>
      <c r="O723" s="9">
        <f ca="1">IF(INDEX(INDIRECT("ALL["&amp;UNTANA7[#Headers]&amp;"]"),rowPointer3)="","",INDEX(INDIRECT("ALL["&amp;UNTANA7[#Headers]&amp;"]"),rowPointer3))</f>
        <v>32</v>
      </c>
      <c r="P723" s="6" t="str">
        <f ca="1">IF(INDEX(INDIRECT("ALL["&amp;UNTANA7[#Headers]&amp;"]"),rowPointer3)="","",INDEX(INDIRECT("ALL["&amp;UNTANA7[#Headers]&amp;"]"),rowPointer3))</f>
        <v>LSN</v>
      </c>
      <c r="Q723" s="9">
        <f ca="1">IF(INDEX(INDIRECT("ALL["&amp;UNTANA7[#Headers]&amp;"]"),rowPointer3)="","",INDEX(INDIRECT("ALL["&amp;UNTANA7[#Headers]&amp;"]"),rowPointer3))</f>
        <v>74000</v>
      </c>
      <c r="R723" s="9" t="str">
        <f ca="1">IF(INDEX(INDIRECT("ALL["&amp;UNTANA7[#Headers]&amp;"]"),rowPointer3)="","",INDEX(INDIRECT("ALL["&amp;UNTANA7[#Headers]&amp;"]"),rowPointer3))</f>
        <v/>
      </c>
      <c r="S723" s="6" t="str">
        <f ca="1">IF(INDEX(INDIRECT("ALL["&amp;UNTANA7[#Headers]&amp;"]"),rowPointer3)="","",INDEX(INDIRECT("ALL["&amp;UNTANA7[#Headers]&amp;"]"),rowPointer3))</f>
        <v/>
      </c>
      <c r="T723" s="4" t="str">
        <f ca="1">IF(INDEX(INDIRECT("ALL["&amp;UNTANA7[#Headers]&amp;"]"),rowPointer3)="","",INDEX(INDIRECT("ALL["&amp;UNTANA7[#Headers]&amp;"]"),rowPointer3))</f>
        <v/>
      </c>
      <c r="U723" s="4" t="str">
        <f ca="1">IF(INDEX(INDIRECT("ALL["&amp;UNTANA7[#Headers]&amp;"]"),rowPointer3)="","",INDEX(INDIRECT("ALL["&amp;UNTANA7[#Headers]&amp;"]"),rowPointer3))</f>
        <v/>
      </c>
      <c r="V723" s="9" t="str">
        <f ca="1">IF(INDEX(INDIRECT("ALL["&amp;UNTANA7[#Headers]&amp;"]"),rowPointer3)="","",INDEX(INDIRECT("ALL["&amp;UNTANA7[#Headers]&amp;"]"),rowPointer3))</f>
        <v/>
      </c>
      <c r="W723" s="6" t="str">
        <f ca="1">IF(INDEX(INDIRECT("ALL["&amp;UNTANA7[#Headers]&amp;"]"),rowPointer3)="","",INDEX(INDIRECT("ALL["&amp;UNTANA7[#Headers]&amp;"]"),rowPointer3))</f>
        <v/>
      </c>
    </row>
    <row r="724" spans="1:23" x14ac:dyDescent="0.25">
      <c r="A724" s="7">
        <v>720</v>
      </c>
      <c r="D724" s="6">
        <f t="shared" si="11"/>
        <v>720</v>
      </c>
      <c r="E724" s="6" t="str">
        <f ca="1">INDEX(INDIRECT("ALL["&amp;UNTANA7[#Headers]&amp;"]"),rowPointer3)</f>
        <v/>
      </c>
      <c r="F724" s="2" t="str">
        <f ca="1">INDEX(INDIRECT("ALL["&amp;UNTANA7[#Headers]&amp;"]"),rowPointer3)</f>
        <v/>
      </c>
      <c r="G724" s="6" t="str">
        <f ca="1">IF(INDEX(INDIRECT("ALL["&amp;UNTANA7[#Headers]&amp;"]"),rowPointer3)="","",INDEX(INDIRECT("ALL["&amp;UNTANA7[#Headers]&amp;"]"),rowPointer3))</f>
        <v/>
      </c>
      <c r="H724" s="6" t="str">
        <f ca="1">IF(INDEX(INDIRECT("ALL["&amp;UNTANA7[#Headers]&amp;"]"),rowPointer3)="","",INDEX(INDIRECT("ALL["&amp;UNTANA7[#Headers]&amp;"]"),rowPointer3))</f>
        <v/>
      </c>
      <c r="I724" s="6" t="str">
        <f ca="1">IF(INDEX(INDIRECT("ALL["&amp;UNTANA7[#Headers]&amp;"]"),rowPointer3)="","",INDEX(INDIRECT("ALL["&amp;UNTANA7[#Headers]&amp;"]"),rowPointer3))</f>
        <v/>
      </c>
      <c r="J724" s="6" t="str">
        <f ca="1">IF(INDEX(INDIRECT("ALL["&amp;UNTANA7[#Headers]&amp;"]"),rowPointer3)="","",INDEX(INDIRECT("ALL["&amp;UNTANA7[#Headers]&amp;"]"),rowPointer3))</f>
        <v/>
      </c>
      <c r="K724" s="2" t="str">
        <f ca="1">IF(INDEX(INDIRECT("ALL["&amp;UNTANA7[#Headers]&amp;"]"),rowPointer3)="","",INDEX(INDIRECT("ALL["&amp;UNTANA7[#Headers]&amp;"]"),rowPointer3))</f>
        <v/>
      </c>
      <c r="L724" s="6" t="str">
        <f ca="1">IF(INDEX(INDIRECT("ALL["&amp;UNTANA7[#Headers]&amp;"]"),rowPointer3)="","",INDEX(INDIRECT("ALL["&amp;UNTANA7[#Headers]&amp;"]"),rowPointer3))</f>
        <v/>
      </c>
      <c r="M724" s="6" t="str">
        <f ca="1">IF(INDEX(INDIRECT("ALL["&amp;UNTANA7[#Headers]&amp;"]"),rowPointer3)="","",INDEX(INDIRECT("ALL["&amp;UNTANA7[#Headers]&amp;"]"),rowPointer3))</f>
        <v>P CASE REST H 466</v>
      </c>
      <c r="N724" s="6">
        <f ca="1">IF(INDEX(INDIRECT("ALL["&amp;UNTANA7[#Headers]&amp;"]"),rowPointer3)="","",INDEX(INDIRECT("ALL["&amp;UNTANA7[#Headers]&amp;"]"),rowPointer3))</f>
        <v>1</v>
      </c>
      <c r="O724" s="9">
        <f ca="1">IF(INDEX(INDIRECT("ALL["&amp;UNTANA7[#Headers]&amp;"]"),rowPointer3)="","",INDEX(INDIRECT("ALL["&amp;UNTANA7[#Headers]&amp;"]"),rowPointer3))</f>
        <v>32</v>
      </c>
      <c r="P724" s="6" t="str">
        <f ca="1">IF(INDEX(INDIRECT("ALL["&amp;UNTANA7[#Headers]&amp;"]"),rowPointer3)="","",INDEX(INDIRECT("ALL["&amp;UNTANA7[#Headers]&amp;"]"),rowPointer3))</f>
        <v>LSN</v>
      </c>
      <c r="Q724" s="9">
        <f ca="1">IF(INDEX(INDIRECT("ALL["&amp;UNTANA7[#Headers]&amp;"]"),rowPointer3)="","",INDEX(INDIRECT("ALL["&amp;UNTANA7[#Headers]&amp;"]"),rowPointer3))</f>
        <v>82500</v>
      </c>
      <c r="R724" s="9" t="str">
        <f ca="1">IF(INDEX(INDIRECT("ALL["&amp;UNTANA7[#Headers]&amp;"]"),rowPointer3)="","",INDEX(INDIRECT("ALL["&amp;UNTANA7[#Headers]&amp;"]"),rowPointer3))</f>
        <v/>
      </c>
      <c r="S724" s="6" t="str">
        <f ca="1">IF(INDEX(INDIRECT("ALL["&amp;UNTANA7[#Headers]&amp;"]"),rowPointer3)="","",INDEX(INDIRECT("ALL["&amp;UNTANA7[#Headers]&amp;"]"),rowPointer3))</f>
        <v/>
      </c>
      <c r="T724" s="4" t="str">
        <f ca="1">IF(INDEX(INDIRECT("ALL["&amp;UNTANA7[#Headers]&amp;"]"),rowPointer3)="","",INDEX(INDIRECT("ALL["&amp;UNTANA7[#Headers]&amp;"]"),rowPointer3))</f>
        <v/>
      </c>
      <c r="U724" s="4" t="str">
        <f ca="1">IF(INDEX(INDIRECT("ALL["&amp;UNTANA7[#Headers]&amp;"]"),rowPointer3)="","",INDEX(INDIRECT("ALL["&amp;UNTANA7[#Headers]&amp;"]"),rowPointer3))</f>
        <v/>
      </c>
      <c r="V724" s="9" t="str">
        <f ca="1">IF(INDEX(INDIRECT("ALL["&amp;UNTANA7[#Headers]&amp;"]"),rowPointer3)="","",INDEX(INDIRECT("ALL["&amp;UNTANA7[#Headers]&amp;"]"),rowPointer3))</f>
        <v/>
      </c>
      <c r="W724" s="6" t="str">
        <f ca="1">IF(INDEX(INDIRECT("ALL["&amp;UNTANA7[#Headers]&amp;"]"),rowPointer3)="","",INDEX(INDIRECT("ALL["&amp;UNTANA7[#Headers]&amp;"]"),rowPointer3))</f>
        <v/>
      </c>
    </row>
    <row r="725" spans="1:23" x14ac:dyDescent="0.25">
      <c r="A725" s="7">
        <v>721</v>
      </c>
      <c r="D725" s="6">
        <f t="shared" si="11"/>
        <v>721</v>
      </c>
      <c r="E725" s="6" t="str">
        <f ca="1">INDEX(INDIRECT("ALL["&amp;UNTANA7[#Headers]&amp;"]"),rowPointer3)</f>
        <v/>
      </c>
      <c r="F725" s="2" t="str">
        <f ca="1">INDEX(INDIRECT("ALL["&amp;UNTANA7[#Headers]&amp;"]"),rowPointer3)</f>
        <v/>
      </c>
      <c r="G725" s="6" t="str">
        <f ca="1">IF(INDEX(INDIRECT("ALL["&amp;UNTANA7[#Headers]&amp;"]"),rowPointer3)="","",INDEX(INDIRECT("ALL["&amp;UNTANA7[#Headers]&amp;"]"),rowPointer3))</f>
        <v/>
      </c>
      <c r="H725" s="6" t="str">
        <f ca="1">IF(INDEX(INDIRECT("ALL["&amp;UNTANA7[#Headers]&amp;"]"),rowPointer3)="","",INDEX(INDIRECT("ALL["&amp;UNTANA7[#Headers]&amp;"]"),rowPointer3))</f>
        <v/>
      </c>
      <c r="I725" s="6" t="str">
        <f ca="1">IF(INDEX(INDIRECT("ALL["&amp;UNTANA7[#Headers]&amp;"]"),rowPointer3)="","",INDEX(INDIRECT("ALL["&amp;UNTANA7[#Headers]&amp;"]"),rowPointer3))</f>
        <v/>
      </c>
      <c r="J725" s="6" t="str">
        <f ca="1">IF(INDEX(INDIRECT("ALL["&amp;UNTANA7[#Headers]&amp;"]"),rowPointer3)="","",INDEX(INDIRECT("ALL["&amp;UNTANA7[#Headers]&amp;"]"),rowPointer3))</f>
        <v/>
      </c>
      <c r="K725" s="2" t="str">
        <f ca="1">IF(INDEX(INDIRECT("ALL["&amp;UNTANA7[#Headers]&amp;"]"),rowPointer3)="","",INDEX(INDIRECT("ALL["&amp;UNTANA7[#Headers]&amp;"]"),rowPointer3))</f>
        <v/>
      </c>
      <c r="L725" s="6" t="str">
        <f ca="1">IF(INDEX(INDIRECT("ALL["&amp;UNTANA7[#Headers]&amp;"]"),rowPointer3)="","",INDEX(INDIRECT("ALL["&amp;UNTANA7[#Headers]&amp;"]"),rowPointer3))</f>
        <v/>
      </c>
      <c r="M725" s="6" t="str">
        <f ca="1">IF(INDEX(INDIRECT("ALL["&amp;UNTANA7[#Headers]&amp;"]"),rowPointer3)="","",INDEX(INDIRECT("ALL["&amp;UNTANA7[#Headers]&amp;"]"),rowPointer3))</f>
        <v>P CASE  REST H761</v>
      </c>
      <c r="N725" s="6">
        <f ca="1">IF(INDEX(INDIRECT("ALL["&amp;UNTANA7[#Headers]&amp;"]"),rowPointer3)="","",INDEX(INDIRECT("ALL["&amp;UNTANA7[#Headers]&amp;"]"),rowPointer3))</f>
        <v>1</v>
      </c>
      <c r="O725" s="9">
        <f ca="1">IF(INDEX(INDIRECT("ALL["&amp;UNTANA7[#Headers]&amp;"]"),rowPointer3)="","",INDEX(INDIRECT("ALL["&amp;UNTANA7[#Headers]&amp;"]"),rowPointer3))</f>
        <v>32</v>
      </c>
      <c r="P725" s="6" t="str">
        <f ca="1">IF(INDEX(INDIRECT("ALL["&amp;UNTANA7[#Headers]&amp;"]"),rowPointer3)="","",INDEX(INDIRECT("ALL["&amp;UNTANA7[#Headers]&amp;"]"),rowPointer3))</f>
        <v>LSN</v>
      </c>
      <c r="Q725" s="9">
        <f ca="1">IF(INDEX(INDIRECT("ALL["&amp;UNTANA7[#Headers]&amp;"]"),rowPointer3)="","",INDEX(INDIRECT("ALL["&amp;UNTANA7[#Headers]&amp;"]"),rowPointer3))</f>
        <v>75000</v>
      </c>
      <c r="R725" s="9" t="str">
        <f ca="1">IF(INDEX(INDIRECT("ALL["&amp;UNTANA7[#Headers]&amp;"]"),rowPointer3)="","",INDEX(INDIRECT("ALL["&amp;UNTANA7[#Headers]&amp;"]"),rowPointer3))</f>
        <v/>
      </c>
      <c r="S725" s="6" t="str">
        <f ca="1">IF(INDEX(INDIRECT("ALL["&amp;UNTANA7[#Headers]&amp;"]"),rowPointer3)="","",INDEX(INDIRECT("ALL["&amp;UNTANA7[#Headers]&amp;"]"),rowPointer3))</f>
        <v/>
      </c>
      <c r="T725" s="4" t="str">
        <f ca="1">IF(INDEX(INDIRECT("ALL["&amp;UNTANA7[#Headers]&amp;"]"),rowPointer3)="","",INDEX(INDIRECT("ALL["&amp;UNTANA7[#Headers]&amp;"]"),rowPointer3))</f>
        <v/>
      </c>
      <c r="U725" s="4" t="str">
        <f ca="1">IF(INDEX(INDIRECT("ALL["&amp;UNTANA7[#Headers]&amp;"]"),rowPointer3)="","",INDEX(INDIRECT("ALL["&amp;UNTANA7[#Headers]&amp;"]"),rowPointer3))</f>
        <v/>
      </c>
      <c r="V725" s="9" t="str">
        <f ca="1">IF(INDEX(INDIRECT("ALL["&amp;UNTANA7[#Headers]&amp;"]"),rowPointer3)="","",INDEX(INDIRECT("ALL["&amp;UNTANA7[#Headers]&amp;"]"),rowPointer3))</f>
        <v/>
      </c>
      <c r="W725" s="6" t="str">
        <f ca="1">IF(INDEX(INDIRECT("ALL["&amp;UNTANA7[#Headers]&amp;"]"),rowPointer3)="","",INDEX(INDIRECT("ALL["&amp;UNTANA7[#Headers]&amp;"]"),rowPointer3))</f>
        <v/>
      </c>
    </row>
    <row r="726" spans="1:23" x14ac:dyDescent="0.25">
      <c r="A726" s="7">
        <v>722</v>
      </c>
      <c r="D726" s="6">
        <f t="shared" si="11"/>
        <v>722</v>
      </c>
      <c r="E726" s="6" t="str">
        <f ca="1">INDEX(INDIRECT("ALL["&amp;UNTANA7[#Headers]&amp;"]"),rowPointer3)</f>
        <v/>
      </c>
      <c r="F726" s="2" t="str">
        <f ca="1">INDEX(INDIRECT("ALL["&amp;UNTANA7[#Headers]&amp;"]"),rowPointer3)</f>
        <v/>
      </c>
      <c r="G726" s="6" t="str">
        <f ca="1">IF(INDEX(INDIRECT("ALL["&amp;UNTANA7[#Headers]&amp;"]"),rowPointer3)="","",INDEX(INDIRECT("ALL["&amp;UNTANA7[#Headers]&amp;"]"),rowPointer3))</f>
        <v/>
      </c>
      <c r="H726" s="6" t="str">
        <f ca="1">IF(INDEX(INDIRECT("ALL["&amp;UNTANA7[#Headers]&amp;"]"),rowPointer3)="","",INDEX(INDIRECT("ALL["&amp;UNTANA7[#Headers]&amp;"]"),rowPointer3))</f>
        <v/>
      </c>
      <c r="I726" s="6" t="str">
        <f ca="1">IF(INDEX(INDIRECT("ALL["&amp;UNTANA7[#Headers]&amp;"]"),rowPointer3)="","",INDEX(INDIRECT("ALL["&amp;UNTANA7[#Headers]&amp;"]"),rowPointer3))</f>
        <v/>
      </c>
      <c r="J726" s="6" t="str">
        <f ca="1">IF(INDEX(INDIRECT("ALL["&amp;UNTANA7[#Headers]&amp;"]"),rowPointer3)="","",INDEX(INDIRECT("ALL["&amp;UNTANA7[#Headers]&amp;"]"),rowPointer3))</f>
        <v/>
      </c>
      <c r="K726" s="2" t="str">
        <f ca="1">IF(INDEX(INDIRECT("ALL["&amp;UNTANA7[#Headers]&amp;"]"),rowPointer3)="","",INDEX(INDIRECT("ALL["&amp;UNTANA7[#Headers]&amp;"]"),rowPointer3))</f>
        <v/>
      </c>
      <c r="L726" s="6" t="str">
        <f ca="1">IF(INDEX(INDIRECT("ALL["&amp;UNTANA7[#Headers]&amp;"]"),rowPointer3)="","",INDEX(INDIRECT("ALL["&amp;UNTANA7[#Headers]&amp;"]"),rowPointer3))</f>
        <v/>
      </c>
      <c r="M726" s="6" t="str">
        <f ca="1">IF(INDEX(INDIRECT("ALL["&amp;UNTANA7[#Headers]&amp;"]"),rowPointer3)="","",INDEX(INDIRECT("ALL["&amp;UNTANA7[#Headers]&amp;"]"),rowPointer3))</f>
        <v/>
      </c>
      <c r="N726" s="6" t="str">
        <f ca="1">IF(INDEX(INDIRECT("ALL["&amp;UNTANA7[#Headers]&amp;"]"),rowPointer3)="","",INDEX(INDIRECT("ALL["&amp;UNTANA7[#Headers]&amp;"]"),rowPointer3))</f>
        <v/>
      </c>
      <c r="O726" s="9" t="str">
        <f ca="1">IF(INDEX(INDIRECT("ALL["&amp;UNTANA7[#Headers]&amp;"]"),rowPointer3)="","",INDEX(INDIRECT("ALL["&amp;UNTANA7[#Headers]&amp;"]"),rowPointer3))</f>
        <v/>
      </c>
      <c r="P726" s="6" t="str">
        <f ca="1">IF(INDEX(INDIRECT("ALL["&amp;UNTANA7[#Headers]&amp;"]"),rowPointer3)="","",INDEX(INDIRECT("ALL["&amp;UNTANA7[#Headers]&amp;"]"),rowPointer3))</f>
        <v/>
      </c>
      <c r="Q726" s="9" t="str">
        <f ca="1">IF(INDEX(INDIRECT("ALL["&amp;UNTANA7[#Headers]&amp;"]"),rowPointer3)="","",INDEX(INDIRECT("ALL["&amp;UNTANA7[#Headers]&amp;"]"),rowPointer3))</f>
        <v/>
      </c>
      <c r="R726" s="9" t="str">
        <f ca="1">IF(INDEX(INDIRECT("ALL["&amp;UNTANA7[#Headers]&amp;"]"),rowPointer3)="","",INDEX(INDIRECT("ALL["&amp;UNTANA7[#Headers]&amp;"]"),rowPointer3))</f>
        <v/>
      </c>
      <c r="S726" s="6" t="str">
        <f ca="1">IF(INDEX(INDIRECT("ALL["&amp;UNTANA7[#Headers]&amp;"]"),rowPointer3)="","",INDEX(INDIRECT("ALL["&amp;UNTANA7[#Headers]&amp;"]"),rowPointer3))</f>
        <v/>
      </c>
      <c r="T726" s="4" t="str">
        <f ca="1">IF(INDEX(INDIRECT("ALL["&amp;UNTANA7[#Headers]&amp;"]"),rowPointer3)="","",INDEX(INDIRECT("ALL["&amp;UNTANA7[#Headers]&amp;"]"),rowPointer3))</f>
        <v/>
      </c>
      <c r="U726" s="4" t="str">
        <f ca="1">IF(INDEX(INDIRECT("ALL["&amp;UNTANA7[#Headers]&amp;"]"),rowPointer3)="","",INDEX(INDIRECT("ALL["&amp;UNTANA7[#Headers]&amp;"]"),rowPointer3))</f>
        <v/>
      </c>
      <c r="V726" s="9" t="str">
        <f ca="1">IF(INDEX(INDIRECT("ALL["&amp;UNTANA7[#Headers]&amp;"]"),rowPointer3)="","",INDEX(INDIRECT("ALL["&amp;UNTANA7[#Headers]&amp;"]"),rowPointer3))</f>
        <v/>
      </c>
      <c r="W726" s="6" t="str">
        <f ca="1">IF(INDEX(INDIRECT("ALL["&amp;UNTANA7[#Headers]&amp;"]"),rowPointer3)="","",INDEX(INDIRECT("ALL["&amp;UNTANA7[#Headers]&amp;"]"),rowPointer3))</f>
        <v/>
      </c>
    </row>
    <row r="727" spans="1:23" x14ac:dyDescent="0.25">
      <c r="A727" s="7">
        <v>723</v>
      </c>
      <c r="D727" s="6">
        <f t="shared" si="11"/>
        <v>723</v>
      </c>
      <c r="E727" s="6">
        <f ca="1">INDEX(INDIRECT("ALL["&amp;UNTANA7[#Headers]&amp;"]"),rowPointer3)</f>
        <v>138</v>
      </c>
      <c r="F727" s="2">
        <f ca="1">INDEX(INDIRECT("ALL["&amp;UNTANA7[#Headers]&amp;"]"),rowPointer3)</f>
        <v>44953</v>
      </c>
      <c r="G727" s="6" t="str">
        <f ca="1">IF(INDEX(INDIRECT("ALL["&amp;UNTANA7[#Headers]&amp;"]"),rowPointer3)="","",INDEX(INDIRECT("ALL["&amp;UNTANA7[#Headers]&amp;"]"),rowPointer3))</f>
        <v>DR (SS) ORI</v>
      </c>
      <c r="H727" s="6" t="str">
        <f ca="1">IF(INDEX(INDIRECT("ALL["&amp;UNTANA7[#Headers]&amp;"]"),rowPointer3)="","",INDEX(INDIRECT("ALL["&amp;UNTANA7[#Headers]&amp;"]"),rowPointer3))</f>
        <v>UNTANA</v>
      </c>
      <c r="I727" s="6" t="str">
        <f ca="1">IF(INDEX(INDIRECT("ALL["&amp;UNTANA7[#Headers]&amp;"]"),rowPointer3)="","",INDEX(INDIRECT("ALL["&amp;UNTANA7[#Headers]&amp;"]"),rowPointer3))</f>
        <v/>
      </c>
      <c r="J727" s="6" t="str">
        <f ca="1">IF(INDEX(INDIRECT("ALL["&amp;UNTANA7[#Headers]&amp;"]"),rowPointer3)="","",INDEX(INDIRECT("ALL["&amp;UNTANA7[#Headers]&amp;"]"),rowPointer3))</f>
        <v/>
      </c>
      <c r="K727" s="2" t="str">
        <f ca="1">IF(INDEX(INDIRECT("ALL["&amp;UNTANA7[#Headers]&amp;"]"),rowPointer3)="","",INDEX(INDIRECT("ALL["&amp;UNTANA7[#Headers]&amp;"]"),rowPointer3))</f>
        <v/>
      </c>
      <c r="L727" s="6" t="str">
        <f ca="1">IF(INDEX(INDIRECT("ALL["&amp;UNTANA7[#Headers]&amp;"]"),rowPointer3)="","",INDEX(INDIRECT("ALL["&amp;UNTANA7[#Headers]&amp;"]"),rowPointer3))</f>
        <v/>
      </c>
      <c r="M727" s="6" t="str">
        <f ca="1">IF(INDEX(INDIRECT("ALL["&amp;UNTANA7[#Headers]&amp;"]"),rowPointer3)="","",INDEX(INDIRECT("ALL["&amp;UNTANA7[#Headers]&amp;"]"),rowPointer3))</f>
        <v>GUNTING JUNIOR J500 JUNIOR</v>
      </c>
      <c r="N727" s="6">
        <f ca="1">IF(INDEX(INDIRECT("ALL["&amp;UNTANA7[#Headers]&amp;"]"),rowPointer3)="","",INDEX(INDIRECT("ALL["&amp;UNTANA7[#Headers]&amp;"]"),rowPointer3))</f>
        <v>10</v>
      </c>
      <c r="O727" s="9">
        <f ca="1">IF(INDEX(INDIRECT("ALL["&amp;UNTANA7[#Headers]&amp;"]"),rowPointer3)="","",INDEX(INDIRECT("ALL["&amp;UNTANA7[#Headers]&amp;"]"),rowPointer3))</f>
        <v>200</v>
      </c>
      <c r="P727" s="6" t="str">
        <f ca="1">IF(INDEX(INDIRECT("ALL["&amp;UNTANA7[#Headers]&amp;"]"),rowPointer3)="","",INDEX(INDIRECT("ALL["&amp;UNTANA7[#Headers]&amp;"]"),rowPointer3))</f>
        <v>LSN</v>
      </c>
      <c r="Q727" s="9">
        <f ca="1">IF(INDEX(INDIRECT("ALL["&amp;UNTANA7[#Headers]&amp;"]"),rowPointer3)="","",INDEX(INDIRECT("ALL["&amp;UNTANA7[#Headers]&amp;"]"),rowPointer3))</f>
        <v>71000</v>
      </c>
      <c r="R727" s="9" t="str">
        <f ca="1">IF(INDEX(INDIRECT("ALL["&amp;UNTANA7[#Headers]&amp;"]"),rowPointer3)="","",INDEX(INDIRECT("ALL["&amp;UNTANA7[#Headers]&amp;"]"),rowPointer3))</f>
        <v/>
      </c>
      <c r="S727" s="6" t="str">
        <f ca="1">IF(INDEX(INDIRECT("ALL["&amp;UNTANA7[#Headers]&amp;"]"),rowPointer3)="","",INDEX(INDIRECT("ALL["&amp;UNTANA7[#Headers]&amp;"]"),rowPointer3))</f>
        <v>20 LSN</v>
      </c>
      <c r="T727" s="4">
        <f ca="1">IF(INDEX(INDIRECT("ALL["&amp;UNTANA7[#Headers]&amp;"]"),rowPointer3)="","",INDEX(INDIRECT("ALL["&amp;UNTANA7[#Headers]&amp;"]"),rowPointer3))</f>
        <v>0.12</v>
      </c>
      <c r="U727" s="4" t="str">
        <f ca="1">IF(INDEX(INDIRECT("ALL["&amp;UNTANA7[#Headers]&amp;"]"),rowPointer3)="","",INDEX(INDIRECT("ALL["&amp;UNTANA7[#Headers]&amp;"]"),rowPointer3))</f>
        <v/>
      </c>
      <c r="V727" s="9" t="str">
        <f ca="1">IF(INDEX(INDIRECT("ALL["&amp;UNTANA7[#Headers]&amp;"]"),rowPointer3)="","",INDEX(INDIRECT("ALL["&amp;UNTANA7[#Headers]&amp;"]"),rowPointer3))</f>
        <v/>
      </c>
      <c r="W727" s="6" t="str">
        <f ca="1">IF(INDEX(INDIRECT("ALL["&amp;UNTANA7[#Headers]&amp;"]"),rowPointer3)="","",INDEX(INDIRECT("ALL["&amp;UNTANA7[#Headers]&amp;"]"),rowPointer3))</f>
        <v/>
      </c>
    </row>
    <row r="728" spans="1:23" x14ac:dyDescent="0.25">
      <c r="A728" s="7">
        <v>724</v>
      </c>
      <c r="D728" s="6">
        <f t="shared" si="11"/>
        <v>724</v>
      </c>
      <c r="E728" s="6" t="str">
        <f ca="1">INDEX(INDIRECT("ALL["&amp;UNTANA7[#Headers]&amp;"]"),rowPointer3)</f>
        <v/>
      </c>
      <c r="F728" s="2" t="str">
        <f ca="1">INDEX(INDIRECT("ALL["&amp;UNTANA7[#Headers]&amp;"]"),rowPointer3)</f>
        <v/>
      </c>
      <c r="G728" s="6" t="str">
        <f ca="1">IF(INDEX(INDIRECT("ALL["&amp;UNTANA7[#Headers]&amp;"]"),rowPointer3)="","",INDEX(INDIRECT("ALL["&amp;UNTANA7[#Headers]&amp;"]"),rowPointer3))</f>
        <v/>
      </c>
      <c r="H728" s="6" t="str">
        <f ca="1">IF(INDEX(INDIRECT("ALL["&amp;UNTANA7[#Headers]&amp;"]"),rowPointer3)="","",INDEX(INDIRECT("ALL["&amp;UNTANA7[#Headers]&amp;"]"),rowPointer3))</f>
        <v/>
      </c>
      <c r="I728" s="6" t="str">
        <f ca="1">IF(INDEX(INDIRECT("ALL["&amp;UNTANA7[#Headers]&amp;"]"),rowPointer3)="","",INDEX(INDIRECT("ALL["&amp;UNTANA7[#Headers]&amp;"]"),rowPointer3))</f>
        <v/>
      </c>
      <c r="J728" s="6" t="str">
        <f ca="1">IF(INDEX(INDIRECT("ALL["&amp;UNTANA7[#Headers]&amp;"]"),rowPointer3)="","",INDEX(INDIRECT("ALL["&amp;UNTANA7[#Headers]&amp;"]"),rowPointer3))</f>
        <v/>
      </c>
      <c r="K728" s="2" t="str">
        <f ca="1">IF(INDEX(INDIRECT("ALL["&amp;UNTANA7[#Headers]&amp;"]"),rowPointer3)="","",INDEX(INDIRECT("ALL["&amp;UNTANA7[#Headers]&amp;"]"),rowPointer3))</f>
        <v/>
      </c>
      <c r="L728" s="6" t="str">
        <f ca="1">IF(INDEX(INDIRECT("ALL["&amp;UNTANA7[#Headers]&amp;"]"),rowPointer3)="","",INDEX(INDIRECT("ALL["&amp;UNTANA7[#Headers]&amp;"]"),rowPointer3))</f>
        <v/>
      </c>
      <c r="M728" s="6" t="str">
        <f ca="1">IF(INDEX(INDIRECT("ALL["&amp;UNTANA7[#Headers]&amp;"]"),rowPointer3)="","",INDEX(INDIRECT("ALL["&amp;UNTANA7[#Headers]&amp;"]"),rowPointer3))</f>
        <v>GUNTING JUNIOR J400 JUNIOR</v>
      </c>
      <c r="N728" s="6">
        <f ca="1">IF(INDEX(INDIRECT("ALL["&amp;UNTANA7[#Headers]&amp;"]"),rowPointer3)="","",INDEX(INDIRECT("ALL["&amp;UNTANA7[#Headers]&amp;"]"),rowPointer3))</f>
        <v>5</v>
      </c>
      <c r="O728" s="9">
        <f ca="1">IF(INDEX(INDIRECT("ALL["&amp;UNTANA7[#Headers]&amp;"]"),rowPointer3)="","",INDEX(INDIRECT("ALL["&amp;UNTANA7[#Headers]&amp;"]"),rowPointer3))</f>
        <v>120</v>
      </c>
      <c r="P728" s="6" t="str">
        <f ca="1">IF(INDEX(INDIRECT("ALL["&amp;UNTANA7[#Headers]&amp;"]"),rowPointer3)="","",INDEX(INDIRECT("ALL["&amp;UNTANA7[#Headers]&amp;"]"),rowPointer3))</f>
        <v>LSN</v>
      </c>
      <c r="Q728" s="9">
        <f ca="1">IF(INDEX(INDIRECT("ALL["&amp;UNTANA7[#Headers]&amp;"]"),rowPointer3)="","",INDEX(INDIRECT("ALL["&amp;UNTANA7[#Headers]&amp;"]"),rowPointer3))</f>
        <v>52000</v>
      </c>
      <c r="R728" s="9" t="str">
        <f ca="1">IF(INDEX(INDIRECT("ALL["&amp;UNTANA7[#Headers]&amp;"]"),rowPointer3)="","",INDEX(INDIRECT("ALL["&amp;UNTANA7[#Headers]&amp;"]"),rowPointer3))</f>
        <v/>
      </c>
      <c r="S728" s="6" t="str">
        <f ca="1">IF(INDEX(INDIRECT("ALL["&amp;UNTANA7[#Headers]&amp;"]"),rowPointer3)="","",INDEX(INDIRECT("ALL["&amp;UNTANA7[#Headers]&amp;"]"),rowPointer3))</f>
        <v>24 LSN</v>
      </c>
      <c r="T728" s="4">
        <f ca="1">IF(INDEX(INDIRECT("ALL["&amp;UNTANA7[#Headers]&amp;"]"),rowPointer3)="","",INDEX(INDIRECT("ALL["&amp;UNTANA7[#Headers]&amp;"]"),rowPointer3))</f>
        <v>0.12</v>
      </c>
      <c r="U728" s="4" t="str">
        <f ca="1">IF(INDEX(INDIRECT("ALL["&amp;UNTANA7[#Headers]&amp;"]"),rowPointer3)="","",INDEX(INDIRECT("ALL["&amp;UNTANA7[#Headers]&amp;"]"),rowPointer3))</f>
        <v/>
      </c>
      <c r="V728" s="9" t="str">
        <f ca="1">IF(INDEX(INDIRECT("ALL["&amp;UNTANA7[#Headers]&amp;"]"),rowPointer3)="","",INDEX(INDIRECT("ALL["&amp;UNTANA7[#Headers]&amp;"]"),rowPointer3))</f>
        <v/>
      </c>
      <c r="W728" s="6" t="str">
        <f ca="1">IF(INDEX(INDIRECT("ALL["&amp;UNTANA7[#Headers]&amp;"]"),rowPointer3)="","",INDEX(INDIRECT("ALL["&amp;UNTANA7[#Headers]&amp;"]"),rowPointer3))</f>
        <v/>
      </c>
    </row>
    <row r="729" spans="1:23" x14ac:dyDescent="0.25">
      <c r="A729" s="7">
        <v>725</v>
      </c>
      <c r="D729" s="6">
        <f t="shared" si="11"/>
        <v>725</v>
      </c>
      <c r="E729" s="6" t="str">
        <f ca="1">INDEX(INDIRECT("ALL["&amp;UNTANA7[#Headers]&amp;"]"),rowPointer3)</f>
        <v/>
      </c>
      <c r="F729" s="2" t="str">
        <f ca="1">INDEX(INDIRECT("ALL["&amp;UNTANA7[#Headers]&amp;"]"),rowPointer3)</f>
        <v/>
      </c>
      <c r="G729" s="6" t="str">
        <f ca="1">IF(INDEX(INDIRECT("ALL["&amp;UNTANA7[#Headers]&amp;"]"),rowPointer3)="","",INDEX(INDIRECT("ALL["&amp;UNTANA7[#Headers]&amp;"]"),rowPointer3))</f>
        <v/>
      </c>
      <c r="H729" s="6" t="str">
        <f ca="1">IF(INDEX(INDIRECT("ALL["&amp;UNTANA7[#Headers]&amp;"]"),rowPointer3)="","",INDEX(INDIRECT("ALL["&amp;UNTANA7[#Headers]&amp;"]"),rowPointer3))</f>
        <v/>
      </c>
      <c r="I729" s="6" t="str">
        <f ca="1">IF(INDEX(INDIRECT("ALL["&amp;UNTANA7[#Headers]&amp;"]"),rowPointer3)="","",INDEX(INDIRECT("ALL["&amp;UNTANA7[#Headers]&amp;"]"),rowPointer3))</f>
        <v/>
      </c>
      <c r="J729" s="6" t="str">
        <f ca="1">IF(INDEX(INDIRECT("ALL["&amp;UNTANA7[#Headers]&amp;"]"),rowPointer3)="","",INDEX(INDIRECT("ALL["&amp;UNTANA7[#Headers]&amp;"]"),rowPointer3))</f>
        <v/>
      </c>
      <c r="K729" s="2" t="str">
        <f ca="1">IF(INDEX(INDIRECT("ALL["&amp;UNTANA7[#Headers]&amp;"]"),rowPointer3)="","",INDEX(INDIRECT("ALL["&amp;UNTANA7[#Headers]&amp;"]"),rowPointer3))</f>
        <v/>
      </c>
      <c r="L729" s="6" t="str">
        <f ca="1">IF(INDEX(INDIRECT("ALL["&amp;UNTANA7[#Headers]&amp;"]"),rowPointer3)="","",INDEX(INDIRECT("ALL["&amp;UNTANA7[#Headers]&amp;"]"),rowPointer3))</f>
        <v/>
      </c>
      <c r="M729" s="6" t="str">
        <f ca="1">IF(INDEX(INDIRECT("ALL["&amp;UNTANA7[#Headers]&amp;"]"),rowPointer3)="","",INDEX(INDIRECT("ALL["&amp;UNTANA7[#Headers]&amp;"]"),rowPointer3))</f>
        <v>GUNTING JUNIOR J300 JUNIOR</v>
      </c>
      <c r="N729" s="6">
        <f ca="1">IF(INDEX(INDIRECT("ALL["&amp;UNTANA7[#Headers]&amp;"]"),rowPointer3)="","",INDEX(INDIRECT("ALL["&amp;UNTANA7[#Headers]&amp;"]"),rowPointer3))</f>
        <v>5</v>
      </c>
      <c r="O729" s="9">
        <f ca="1">IF(INDEX(INDIRECT("ALL["&amp;UNTANA7[#Headers]&amp;"]"),rowPointer3)="","",INDEX(INDIRECT("ALL["&amp;UNTANA7[#Headers]&amp;"]"),rowPointer3))</f>
        <v>120</v>
      </c>
      <c r="P729" s="6" t="str">
        <f ca="1">IF(INDEX(INDIRECT("ALL["&amp;UNTANA7[#Headers]&amp;"]"),rowPointer3)="","",INDEX(INDIRECT("ALL["&amp;UNTANA7[#Headers]&amp;"]"),rowPointer3))</f>
        <v>LSN</v>
      </c>
      <c r="Q729" s="9">
        <f ca="1">IF(INDEX(INDIRECT("ALL["&amp;UNTANA7[#Headers]&amp;"]"),rowPointer3)="","",INDEX(INDIRECT("ALL["&amp;UNTANA7[#Headers]&amp;"]"),rowPointer3))</f>
        <v>46000</v>
      </c>
      <c r="R729" s="9" t="str">
        <f ca="1">IF(INDEX(INDIRECT("ALL["&amp;UNTANA7[#Headers]&amp;"]"),rowPointer3)="","",INDEX(INDIRECT("ALL["&amp;UNTANA7[#Headers]&amp;"]"),rowPointer3))</f>
        <v/>
      </c>
      <c r="S729" s="6" t="str">
        <f ca="1">IF(INDEX(INDIRECT("ALL["&amp;UNTANA7[#Headers]&amp;"]"),rowPointer3)="","",INDEX(INDIRECT("ALL["&amp;UNTANA7[#Headers]&amp;"]"),rowPointer3))</f>
        <v>24 LSN</v>
      </c>
      <c r="T729" s="4">
        <f ca="1">IF(INDEX(INDIRECT("ALL["&amp;UNTANA7[#Headers]&amp;"]"),rowPointer3)="","",INDEX(INDIRECT("ALL["&amp;UNTANA7[#Headers]&amp;"]"),rowPointer3))</f>
        <v>0.12</v>
      </c>
      <c r="U729" s="4" t="str">
        <f ca="1">IF(INDEX(INDIRECT("ALL["&amp;UNTANA7[#Headers]&amp;"]"),rowPointer3)="","",INDEX(INDIRECT("ALL["&amp;UNTANA7[#Headers]&amp;"]"),rowPointer3))</f>
        <v/>
      </c>
      <c r="V729" s="9" t="str">
        <f ca="1">IF(INDEX(INDIRECT("ALL["&amp;UNTANA7[#Headers]&amp;"]"),rowPointer3)="","",INDEX(INDIRECT("ALL["&amp;UNTANA7[#Headers]&amp;"]"),rowPointer3))</f>
        <v/>
      </c>
      <c r="W729" s="6" t="str">
        <f ca="1">IF(INDEX(INDIRECT("ALL["&amp;UNTANA7[#Headers]&amp;"]"),rowPointer3)="","",INDEX(INDIRECT("ALL["&amp;UNTANA7[#Headers]&amp;"]"),rowPointer3))</f>
        <v/>
      </c>
    </row>
    <row r="730" spans="1:23" x14ac:dyDescent="0.25">
      <c r="A730" s="7">
        <v>726</v>
      </c>
      <c r="D730" s="6">
        <f t="shared" si="11"/>
        <v>726</v>
      </c>
      <c r="E730" s="6" t="str">
        <f ca="1">INDEX(INDIRECT("ALL["&amp;UNTANA7[#Headers]&amp;"]"),rowPointer3)</f>
        <v/>
      </c>
      <c r="F730" s="2" t="str">
        <f ca="1">INDEX(INDIRECT("ALL["&amp;UNTANA7[#Headers]&amp;"]"),rowPointer3)</f>
        <v/>
      </c>
      <c r="G730" s="6" t="str">
        <f ca="1">IF(INDEX(INDIRECT("ALL["&amp;UNTANA7[#Headers]&amp;"]"),rowPointer3)="","",INDEX(INDIRECT("ALL["&amp;UNTANA7[#Headers]&amp;"]"),rowPointer3))</f>
        <v/>
      </c>
      <c r="H730" s="6" t="str">
        <f ca="1">IF(INDEX(INDIRECT("ALL["&amp;UNTANA7[#Headers]&amp;"]"),rowPointer3)="","",INDEX(INDIRECT("ALL["&amp;UNTANA7[#Headers]&amp;"]"),rowPointer3))</f>
        <v/>
      </c>
      <c r="I730" s="6" t="str">
        <f ca="1">IF(INDEX(INDIRECT("ALL["&amp;UNTANA7[#Headers]&amp;"]"),rowPointer3)="","",INDEX(INDIRECT("ALL["&amp;UNTANA7[#Headers]&amp;"]"),rowPointer3))</f>
        <v/>
      </c>
      <c r="J730" s="6" t="str">
        <f ca="1">IF(INDEX(INDIRECT("ALL["&amp;UNTANA7[#Headers]&amp;"]"),rowPointer3)="","",INDEX(INDIRECT("ALL["&amp;UNTANA7[#Headers]&amp;"]"),rowPointer3))</f>
        <v/>
      </c>
      <c r="K730" s="2" t="str">
        <f ca="1">IF(INDEX(INDIRECT("ALL["&amp;UNTANA7[#Headers]&amp;"]"),rowPointer3)="","",INDEX(INDIRECT("ALL["&amp;UNTANA7[#Headers]&amp;"]"),rowPointer3))</f>
        <v/>
      </c>
      <c r="L730" s="6" t="str">
        <f ca="1">IF(INDEX(INDIRECT("ALL["&amp;UNTANA7[#Headers]&amp;"]"),rowPointer3)="","",INDEX(INDIRECT("ALL["&amp;UNTANA7[#Headers]&amp;"]"),rowPointer3))</f>
        <v/>
      </c>
      <c r="M730" s="6" t="str">
        <f ca="1">IF(INDEX(INDIRECT("ALL["&amp;UNTANA7[#Headers]&amp;"]"),rowPointer3)="","",INDEX(INDIRECT("ALL["&amp;UNTANA7[#Headers]&amp;"]"),rowPointer3))</f>
        <v>GUNTING JUNIOR J200 JUNIOR</v>
      </c>
      <c r="N730" s="6">
        <f ca="1">IF(INDEX(INDIRECT("ALL["&amp;UNTANA7[#Headers]&amp;"]"),rowPointer3)="","",INDEX(INDIRECT("ALL["&amp;UNTANA7[#Headers]&amp;"]"),rowPointer3))</f>
        <v>5</v>
      </c>
      <c r="O730" s="9">
        <f ca="1">IF(INDEX(INDIRECT("ALL["&amp;UNTANA7[#Headers]&amp;"]"),rowPointer3)="","",INDEX(INDIRECT("ALL["&amp;UNTANA7[#Headers]&amp;"]"),rowPointer3))</f>
        <v>240</v>
      </c>
      <c r="P730" s="6" t="str">
        <f ca="1">IF(INDEX(INDIRECT("ALL["&amp;UNTANA7[#Headers]&amp;"]"),rowPointer3)="","",INDEX(INDIRECT("ALL["&amp;UNTANA7[#Headers]&amp;"]"),rowPointer3))</f>
        <v>LSN</v>
      </c>
      <c r="Q730" s="9">
        <f ca="1">IF(INDEX(INDIRECT("ALL["&amp;UNTANA7[#Headers]&amp;"]"),rowPointer3)="","",INDEX(INDIRECT("ALL["&amp;UNTANA7[#Headers]&amp;"]"),rowPointer3))</f>
        <v>38000</v>
      </c>
      <c r="R730" s="9" t="str">
        <f ca="1">IF(INDEX(INDIRECT("ALL["&amp;UNTANA7[#Headers]&amp;"]"),rowPointer3)="","",INDEX(INDIRECT("ALL["&amp;UNTANA7[#Headers]&amp;"]"),rowPointer3))</f>
        <v/>
      </c>
      <c r="S730" s="6" t="str">
        <f ca="1">IF(INDEX(INDIRECT("ALL["&amp;UNTANA7[#Headers]&amp;"]"),rowPointer3)="","",INDEX(INDIRECT("ALL["&amp;UNTANA7[#Headers]&amp;"]"),rowPointer3))</f>
        <v>48 LSN</v>
      </c>
      <c r="T730" s="4">
        <f ca="1">IF(INDEX(INDIRECT("ALL["&amp;UNTANA7[#Headers]&amp;"]"),rowPointer3)="","",INDEX(INDIRECT("ALL["&amp;UNTANA7[#Headers]&amp;"]"),rowPointer3))</f>
        <v>0.12</v>
      </c>
      <c r="U730" s="4" t="str">
        <f ca="1">IF(INDEX(INDIRECT("ALL["&amp;UNTANA7[#Headers]&amp;"]"),rowPointer3)="","",INDEX(INDIRECT("ALL["&amp;UNTANA7[#Headers]&amp;"]"),rowPointer3))</f>
        <v/>
      </c>
      <c r="V730" s="9" t="str">
        <f ca="1">IF(INDEX(INDIRECT("ALL["&amp;UNTANA7[#Headers]&amp;"]"),rowPointer3)="","",INDEX(INDIRECT("ALL["&amp;UNTANA7[#Headers]&amp;"]"),rowPointer3))</f>
        <v/>
      </c>
      <c r="W730" s="6" t="str">
        <f ca="1">IF(INDEX(INDIRECT("ALL["&amp;UNTANA7[#Headers]&amp;"]"),rowPointer3)="","",INDEX(INDIRECT("ALL["&amp;UNTANA7[#Headers]&amp;"]"),rowPointer3))</f>
        <v/>
      </c>
    </row>
    <row r="731" spans="1:23" x14ac:dyDescent="0.25">
      <c r="A731" s="7">
        <v>727</v>
      </c>
      <c r="D731" s="6">
        <f t="shared" si="11"/>
        <v>727</v>
      </c>
      <c r="E731" s="6" t="str">
        <f ca="1">INDEX(INDIRECT("ALL["&amp;UNTANA7[#Headers]&amp;"]"),rowPointer3)</f>
        <v/>
      </c>
      <c r="F731" s="2" t="str">
        <f ca="1">INDEX(INDIRECT("ALL["&amp;UNTANA7[#Headers]&amp;"]"),rowPointer3)</f>
        <v/>
      </c>
      <c r="G731" s="6" t="str">
        <f ca="1">IF(INDEX(INDIRECT("ALL["&amp;UNTANA7[#Headers]&amp;"]"),rowPointer3)="","",INDEX(INDIRECT("ALL["&amp;UNTANA7[#Headers]&amp;"]"),rowPointer3))</f>
        <v/>
      </c>
      <c r="H731" s="6" t="str">
        <f ca="1">IF(INDEX(INDIRECT("ALL["&amp;UNTANA7[#Headers]&amp;"]"),rowPointer3)="","",INDEX(INDIRECT("ALL["&amp;UNTANA7[#Headers]&amp;"]"),rowPointer3))</f>
        <v/>
      </c>
      <c r="I731" s="6" t="str">
        <f ca="1">IF(INDEX(INDIRECT("ALL["&amp;UNTANA7[#Headers]&amp;"]"),rowPointer3)="","",INDEX(INDIRECT("ALL["&amp;UNTANA7[#Headers]&amp;"]"),rowPointer3))</f>
        <v/>
      </c>
      <c r="J731" s="6" t="str">
        <f ca="1">IF(INDEX(INDIRECT("ALL["&amp;UNTANA7[#Headers]&amp;"]"),rowPointer3)="","",INDEX(INDIRECT("ALL["&amp;UNTANA7[#Headers]&amp;"]"),rowPointer3))</f>
        <v/>
      </c>
      <c r="K731" s="2" t="str">
        <f ca="1">IF(INDEX(INDIRECT("ALL["&amp;UNTANA7[#Headers]&amp;"]"),rowPointer3)="","",INDEX(INDIRECT("ALL["&amp;UNTANA7[#Headers]&amp;"]"),rowPointer3))</f>
        <v/>
      </c>
      <c r="L731" s="6" t="str">
        <f ca="1">IF(INDEX(INDIRECT("ALL["&amp;UNTANA7[#Headers]&amp;"]"),rowPointer3)="","",INDEX(INDIRECT("ALL["&amp;UNTANA7[#Headers]&amp;"]"),rowPointer3))</f>
        <v/>
      </c>
      <c r="M731" s="6" t="str">
        <f ca="1">IF(INDEX(INDIRECT("ALL["&amp;UNTANA7[#Headers]&amp;"]"),rowPointer3)="","",INDEX(INDIRECT("ALL["&amp;UNTANA7[#Headers]&amp;"]"),rowPointer3))</f>
        <v>GUNTING IDEAL K500</v>
      </c>
      <c r="N731" s="6">
        <f ca="1">IF(INDEX(INDIRECT("ALL["&amp;UNTANA7[#Headers]&amp;"]"),rowPointer3)="","",INDEX(INDIRECT("ALL["&amp;UNTANA7[#Headers]&amp;"]"),rowPointer3))</f>
        <v>10</v>
      </c>
      <c r="O731" s="9">
        <f ca="1">IF(INDEX(INDIRECT("ALL["&amp;UNTANA7[#Headers]&amp;"]"),rowPointer3)="","",INDEX(INDIRECT("ALL["&amp;UNTANA7[#Headers]&amp;"]"),rowPointer3))</f>
        <v>240</v>
      </c>
      <c r="P731" s="6" t="str">
        <f ca="1">IF(INDEX(INDIRECT("ALL["&amp;UNTANA7[#Headers]&amp;"]"),rowPointer3)="","",INDEX(INDIRECT("ALL["&amp;UNTANA7[#Headers]&amp;"]"),rowPointer3))</f>
        <v>LSN</v>
      </c>
      <c r="Q731" s="9">
        <f ca="1">IF(INDEX(INDIRECT("ALL["&amp;UNTANA7[#Headers]&amp;"]"),rowPointer3)="","",INDEX(INDIRECT("ALL["&amp;UNTANA7[#Headers]&amp;"]"),rowPointer3))</f>
        <v>133000</v>
      </c>
      <c r="R731" s="9" t="str">
        <f ca="1">IF(INDEX(INDIRECT("ALL["&amp;UNTANA7[#Headers]&amp;"]"),rowPointer3)="","",INDEX(INDIRECT("ALL["&amp;UNTANA7[#Headers]&amp;"]"),rowPointer3))</f>
        <v/>
      </c>
      <c r="S731" s="6" t="str">
        <f ca="1">IF(INDEX(INDIRECT("ALL["&amp;UNTANA7[#Headers]&amp;"]"),rowPointer3)="","",INDEX(INDIRECT("ALL["&amp;UNTANA7[#Headers]&amp;"]"),rowPointer3))</f>
        <v>20 LSN</v>
      </c>
      <c r="T731" s="4">
        <f ca="1">IF(INDEX(INDIRECT("ALL["&amp;UNTANA7[#Headers]&amp;"]"),rowPointer3)="","",INDEX(INDIRECT("ALL["&amp;UNTANA7[#Headers]&amp;"]"),rowPointer3))</f>
        <v>0.12</v>
      </c>
      <c r="U731" s="4">
        <f ca="1">IF(INDEX(INDIRECT("ALL["&amp;UNTANA7[#Headers]&amp;"]"),rowPointer3)="","",INDEX(INDIRECT("ALL["&amp;UNTANA7[#Headers]&amp;"]"),rowPointer3))</f>
        <v>0.12</v>
      </c>
      <c r="V731" s="9" t="str">
        <f ca="1">IF(INDEX(INDIRECT("ALL["&amp;UNTANA7[#Headers]&amp;"]"),rowPointer3)="","",INDEX(INDIRECT("ALL["&amp;UNTANA7[#Headers]&amp;"]"),rowPointer3))</f>
        <v/>
      </c>
      <c r="W731" s="6" t="str">
        <f ca="1">IF(INDEX(INDIRECT("ALL["&amp;UNTANA7[#Headers]&amp;"]"),rowPointer3)="","",INDEX(INDIRECT("ALL["&amp;UNTANA7[#Headers]&amp;"]"),rowPointer3))</f>
        <v/>
      </c>
    </row>
    <row r="732" spans="1:23" x14ac:dyDescent="0.25">
      <c r="A732" s="7">
        <v>728</v>
      </c>
      <c r="D732" s="6">
        <f t="shared" si="11"/>
        <v>728</v>
      </c>
      <c r="E732" s="6" t="str">
        <f ca="1">INDEX(INDIRECT("ALL["&amp;UNTANA7[#Headers]&amp;"]"),rowPointer3)</f>
        <v/>
      </c>
      <c r="F732" s="2" t="str">
        <f ca="1">INDEX(INDIRECT("ALL["&amp;UNTANA7[#Headers]&amp;"]"),rowPointer3)</f>
        <v/>
      </c>
      <c r="G732" s="6" t="str">
        <f ca="1">IF(INDEX(INDIRECT("ALL["&amp;UNTANA7[#Headers]&amp;"]"),rowPointer3)="","",INDEX(INDIRECT("ALL["&amp;UNTANA7[#Headers]&amp;"]"),rowPointer3))</f>
        <v/>
      </c>
      <c r="H732" s="6" t="str">
        <f ca="1">IF(INDEX(INDIRECT("ALL["&amp;UNTANA7[#Headers]&amp;"]"),rowPointer3)="","",INDEX(INDIRECT("ALL["&amp;UNTANA7[#Headers]&amp;"]"),rowPointer3))</f>
        <v/>
      </c>
      <c r="I732" s="6" t="str">
        <f ca="1">IF(INDEX(INDIRECT("ALL["&amp;UNTANA7[#Headers]&amp;"]"),rowPointer3)="","",INDEX(INDIRECT("ALL["&amp;UNTANA7[#Headers]&amp;"]"),rowPointer3))</f>
        <v/>
      </c>
      <c r="J732" s="6" t="str">
        <f ca="1">IF(INDEX(INDIRECT("ALL["&amp;UNTANA7[#Headers]&amp;"]"),rowPointer3)="","",INDEX(INDIRECT("ALL["&amp;UNTANA7[#Headers]&amp;"]"),rowPointer3))</f>
        <v/>
      </c>
      <c r="K732" s="2" t="str">
        <f ca="1">IF(INDEX(INDIRECT("ALL["&amp;UNTANA7[#Headers]&amp;"]"),rowPointer3)="","",INDEX(INDIRECT("ALL["&amp;UNTANA7[#Headers]&amp;"]"),rowPointer3))</f>
        <v/>
      </c>
      <c r="L732" s="6" t="str">
        <f ca="1">IF(INDEX(INDIRECT("ALL["&amp;UNTANA7[#Headers]&amp;"]"),rowPointer3)="","",INDEX(INDIRECT("ALL["&amp;UNTANA7[#Headers]&amp;"]"),rowPointer3))</f>
        <v/>
      </c>
      <c r="M732" s="6" t="str">
        <f ca="1">IF(INDEX(INDIRECT("ALL["&amp;UNTANA7[#Headers]&amp;"]"),rowPointer3)="","",INDEX(INDIRECT("ALL["&amp;UNTANA7[#Headers]&amp;"]"),rowPointer3))</f>
        <v>GUNTING IDEAL K300</v>
      </c>
      <c r="N732" s="6">
        <f ca="1">IF(INDEX(INDIRECT("ALL["&amp;UNTANA7[#Headers]&amp;"]"),rowPointer3)="","",INDEX(INDIRECT("ALL["&amp;UNTANA7[#Headers]&amp;"]"),rowPointer3))</f>
        <v>12</v>
      </c>
      <c r="O732" s="9">
        <f ca="1">IF(INDEX(INDIRECT("ALL["&amp;UNTANA7[#Headers]&amp;"]"),rowPointer3)="","",INDEX(INDIRECT("ALL["&amp;UNTANA7[#Headers]&amp;"]"),rowPointer3))</f>
        <v>288</v>
      </c>
      <c r="P732" s="6" t="str">
        <f ca="1">IF(INDEX(INDIRECT("ALL["&amp;UNTANA7[#Headers]&amp;"]"),rowPointer3)="","",INDEX(INDIRECT("ALL["&amp;UNTANA7[#Headers]&amp;"]"),rowPointer3))</f>
        <v>LSN</v>
      </c>
      <c r="Q732" s="9">
        <f ca="1">IF(INDEX(INDIRECT("ALL["&amp;UNTANA7[#Headers]&amp;"]"),rowPointer3)="","",INDEX(INDIRECT("ALL["&amp;UNTANA7[#Headers]&amp;"]"),rowPointer3))</f>
        <v>87000</v>
      </c>
      <c r="R732" s="9" t="str">
        <f ca="1">IF(INDEX(INDIRECT("ALL["&amp;UNTANA7[#Headers]&amp;"]"),rowPointer3)="","",INDEX(INDIRECT("ALL["&amp;UNTANA7[#Headers]&amp;"]"),rowPointer3))</f>
        <v/>
      </c>
      <c r="S732" s="6" t="str">
        <f ca="1">IF(INDEX(INDIRECT("ALL["&amp;UNTANA7[#Headers]&amp;"]"),rowPointer3)="","",INDEX(INDIRECT("ALL["&amp;UNTANA7[#Headers]&amp;"]"),rowPointer3))</f>
        <v>24 LSN</v>
      </c>
      <c r="T732" s="4">
        <f ca="1">IF(INDEX(INDIRECT("ALL["&amp;UNTANA7[#Headers]&amp;"]"),rowPointer3)="","",INDEX(INDIRECT("ALL["&amp;UNTANA7[#Headers]&amp;"]"),rowPointer3))</f>
        <v>0.12</v>
      </c>
      <c r="U732" s="4">
        <f ca="1">IF(INDEX(INDIRECT("ALL["&amp;UNTANA7[#Headers]&amp;"]"),rowPointer3)="","",INDEX(INDIRECT("ALL["&amp;UNTANA7[#Headers]&amp;"]"),rowPointer3))</f>
        <v>0.12</v>
      </c>
      <c r="V732" s="9" t="str">
        <f ca="1">IF(INDEX(INDIRECT("ALL["&amp;UNTANA7[#Headers]&amp;"]"),rowPointer3)="","",INDEX(INDIRECT("ALL["&amp;UNTANA7[#Headers]&amp;"]"),rowPointer3))</f>
        <v/>
      </c>
      <c r="W732" s="6" t="str">
        <f ca="1">IF(INDEX(INDIRECT("ALL["&amp;UNTANA7[#Headers]&amp;"]"),rowPointer3)="","",INDEX(INDIRECT("ALL["&amp;UNTANA7[#Headers]&amp;"]"),rowPointer3))</f>
        <v/>
      </c>
    </row>
    <row r="733" spans="1:23" x14ac:dyDescent="0.25">
      <c r="A733" s="7">
        <v>729</v>
      </c>
      <c r="D733" s="6">
        <f t="shared" si="11"/>
        <v>729</v>
      </c>
      <c r="E733" s="6" t="str">
        <f ca="1">INDEX(INDIRECT("ALL["&amp;UNTANA7[#Headers]&amp;"]"),rowPointer3)</f>
        <v/>
      </c>
      <c r="F733" s="2" t="str">
        <f ca="1">INDEX(INDIRECT("ALL["&amp;UNTANA7[#Headers]&amp;"]"),rowPointer3)</f>
        <v/>
      </c>
      <c r="G733" s="6" t="str">
        <f ca="1">IF(INDEX(INDIRECT("ALL["&amp;UNTANA7[#Headers]&amp;"]"),rowPointer3)="","",INDEX(INDIRECT("ALL["&amp;UNTANA7[#Headers]&amp;"]"),rowPointer3))</f>
        <v/>
      </c>
      <c r="H733" s="6" t="str">
        <f ca="1">IF(INDEX(INDIRECT("ALL["&amp;UNTANA7[#Headers]&amp;"]"),rowPointer3)="","",INDEX(INDIRECT("ALL["&amp;UNTANA7[#Headers]&amp;"]"),rowPointer3))</f>
        <v/>
      </c>
      <c r="I733" s="6" t="str">
        <f ca="1">IF(INDEX(INDIRECT("ALL["&amp;UNTANA7[#Headers]&amp;"]"),rowPointer3)="","",INDEX(INDIRECT("ALL["&amp;UNTANA7[#Headers]&amp;"]"),rowPointer3))</f>
        <v/>
      </c>
      <c r="J733" s="6" t="str">
        <f ca="1">IF(INDEX(INDIRECT("ALL["&amp;UNTANA7[#Headers]&amp;"]"),rowPointer3)="","",INDEX(INDIRECT("ALL["&amp;UNTANA7[#Headers]&amp;"]"),rowPointer3))</f>
        <v/>
      </c>
      <c r="K733" s="2" t="str">
        <f ca="1">IF(INDEX(INDIRECT("ALL["&amp;UNTANA7[#Headers]&amp;"]"),rowPointer3)="","",INDEX(INDIRECT("ALL["&amp;UNTANA7[#Headers]&amp;"]"),rowPointer3))</f>
        <v/>
      </c>
      <c r="L733" s="6" t="str">
        <f ca="1">IF(INDEX(INDIRECT("ALL["&amp;UNTANA7[#Headers]&amp;"]"),rowPointer3)="","",INDEX(INDIRECT("ALL["&amp;UNTANA7[#Headers]&amp;"]"),rowPointer3))</f>
        <v/>
      </c>
      <c r="M733" s="6" t="str">
        <f ca="1">IF(INDEX(INDIRECT("ALL["&amp;UNTANA7[#Headers]&amp;"]"),rowPointer3)="","",INDEX(INDIRECT("ALL["&amp;UNTANA7[#Headers]&amp;"]"),rowPointer3))</f>
        <v>GUNTING TREND SS</v>
      </c>
      <c r="N733" s="6" t="str">
        <f ca="1">IF(INDEX(INDIRECT("ALL["&amp;UNTANA7[#Headers]&amp;"]"),rowPointer3)="","",INDEX(INDIRECT("ALL["&amp;UNTANA7[#Headers]&amp;"]"),rowPointer3))</f>
        <v/>
      </c>
      <c r="O733" s="9">
        <f ca="1">IF(INDEX(INDIRECT("ALL["&amp;UNTANA7[#Headers]&amp;"]"),rowPointer3)="","",INDEX(INDIRECT("ALL["&amp;UNTANA7[#Headers]&amp;"]"),rowPointer3))</f>
        <v>60</v>
      </c>
      <c r="P733" s="6" t="str">
        <f ca="1">IF(INDEX(INDIRECT("ALL["&amp;UNTANA7[#Headers]&amp;"]"),rowPointer3)="","",INDEX(INDIRECT("ALL["&amp;UNTANA7[#Headers]&amp;"]"),rowPointer3))</f>
        <v>LSN</v>
      </c>
      <c r="Q733" s="9">
        <f ca="1">IF(INDEX(INDIRECT("ALL["&amp;UNTANA7[#Headers]&amp;"]"),rowPointer3)="","",INDEX(INDIRECT("ALL["&amp;UNTANA7[#Headers]&amp;"]"),rowPointer3))</f>
        <v>29000</v>
      </c>
      <c r="R733" s="9" t="str">
        <f ca="1">IF(INDEX(INDIRECT("ALL["&amp;UNTANA7[#Headers]&amp;"]"),rowPointer3)="","",INDEX(INDIRECT("ALL["&amp;UNTANA7[#Headers]&amp;"]"),rowPointer3))</f>
        <v/>
      </c>
      <c r="S733" s="6" t="str">
        <f ca="1">IF(INDEX(INDIRECT("ALL["&amp;UNTANA7[#Headers]&amp;"]"),rowPointer3)="","",INDEX(INDIRECT("ALL["&amp;UNTANA7[#Headers]&amp;"]"),rowPointer3))</f>
        <v>60 LSN</v>
      </c>
      <c r="T733" s="4" t="str">
        <f ca="1">IF(INDEX(INDIRECT("ALL["&amp;UNTANA7[#Headers]&amp;"]"),rowPointer3)="","",INDEX(INDIRECT("ALL["&amp;UNTANA7[#Headers]&amp;"]"),rowPointer3))</f>
        <v/>
      </c>
      <c r="U733" s="4" t="str">
        <f ca="1">IF(INDEX(INDIRECT("ALL["&amp;UNTANA7[#Headers]&amp;"]"),rowPointer3)="","",INDEX(INDIRECT("ALL["&amp;UNTANA7[#Headers]&amp;"]"),rowPointer3))</f>
        <v/>
      </c>
      <c r="V733" s="9" t="str">
        <f ca="1">IF(INDEX(INDIRECT("ALL["&amp;UNTANA7[#Headers]&amp;"]"),rowPointer3)="","",INDEX(INDIRECT("ALL["&amp;UNTANA7[#Headers]&amp;"]"),rowPointer3))</f>
        <v/>
      </c>
      <c r="W733" s="6" t="str">
        <f ca="1">IF(INDEX(INDIRECT("ALL["&amp;UNTANA7[#Headers]&amp;"]"),rowPointer3)="","",INDEX(INDIRECT("ALL["&amp;UNTANA7[#Headers]&amp;"]"),rowPointer3))</f>
        <v>BONUS</v>
      </c>
    </row>
    <row r="734" spans="1:23" x14ac:dyDescent="0.25">
      <c r="A734" s="7">
        <v>730</v>
      </c>
      <c r="D734" s="6">
        <f t="shared" si="11"/>
        <v>730</v>
      </c>
      <c r="E734" s="6" t="str">
        <f ca="1">INDEX(INDIRECT("ALL["&amp;UNTANA7[#Headers]&amp;"]"),rowPointer3)</f>
        <v/>
      </c>
      <c r="F734" s="2" t="str">
        <f ca="1">INDEX(INDIRECT("ALL["&amp;UNTANA7[#Headers]&amp;"]"),rowPointer3)</f>
        <v/>
      </c>
      <c r="G734" s="6" t="str">
        <f ca="1">IF(INDEX(INDIRECT("ALL["&amp;UNTANA7[#Headers]&amp;"]"),rowPointer3)="","",INDEX(INDIRECT("ALL["&amp;UNTANA7[#Headers]&amp;"]"),rowPointer3))</f>
        <v/>
      </c>
      <c r="H734" s="6" t="str">
        <f ca="1">IF(INDEX(INDIRECT("ALL["&amp;UNTANA7[#Headers]&amp;"]"),rowPointer3)="","",INDEX(INDIRECT("ALL["&amp;UNTANA7[#Headers]&amp;"]"),rowPointer3))</f>
        <v/>
      </c>
      <c r="I734" s="6" t="str">
        <f ca="1">IF(INDEX(INDIRECT("ALL["&amp;UNTANA7[#Headers]&amp;"]"),rowPointer3)="","",INDEX(INDIRECT("ALL["&amp;UNTANA7[#Headers]&amp;"]"),rowPointer3))</f>
        <v/>
      </c>
      <c r="J734" s="6" t="str">
        <f ca="1">IF(INDEX(INDIRECT("ALL["&amp;UNTANA7[#Headers]&amp;"]"),rowPointer3)="","",INDEX(INDIRECT("ALL["&amp;UNTANA7[#Headers]&amp;"]"),rowPointer3))</f>
        <v/>
      </c>
      <c r="K734" s="2" t="str">
        <f ca="1">IF(INDEX(INDIRECT("ALL["&amp;UNTANA7[#Headers]&amp;"]"),rowPointer3)="","",INDEX(INDIRECT("ALL["&amp;UNTANA7[#Headers]&amp;"]"),rowPointer3))</f>
        <v/>
      </c>
      <c r="L734" s="6" t="str">
        <f ca="1">IF(INDEX(INDIRECT("ALL["&amp;UNTANA7[#Headers]&amp;"]"),rowPointer3)="","",INDEX(INDIRECT("ALL["&amp;UNTANA7[#Headers]&amp;"]"),rowPointer3))</f>
        <v/>
      </c>
      <c r="M734" s="6" t="str">
        <f ca="1">IF(INDEX(INDIRECT("ALL["&amp;UNTANA7[#Headers]&amp;"]"),rowPointer3)="","",INDEX(INDIRECT("ALL["&amp;UNTANA7[#Headers]&amp;"]"),rowPointer3))</f>
        <v>GUNTING TREND SS</v>
      </c>
      <c r="N734" s="6">
        <f ca="1">IF(INDEX(INDIRECT("ALL["&amp;UNTANA7[#Headers]&amp;"]"),rowPointer3)="","",INDEX(INDIRECT("ALL["&amp;UNTANA7[#Headers]&amp;"]"),rowPointer3))</f>
        <v>12</v>
      </c>
      <c r="O734" s="9">
        <f ca="1">IF(INDEX(INDIRECT("ALL["&amp;UNTANA7[#Headers]&amp;"]"),rowPointer3)="","",INDEX(INDIRECT("ALL["&amp;UNTANA7[#Headers]&amp;"]"),rowPointer3))</f>
        <v>720</v>
      </c>
      <c r="P734" s="6" t="str">
        <f ca="1">IF(INDEX(INDIRECT("ALL["&amp;UNTANA7[#Headers]&amp;"]"),rowPointer3)="","",INDEX(INDIRECT("ALL["&amp;UNTANA7[#Headers]&amp;"]"),rowPointer3))</f>
        <v>LSN</v>
      </c>
      <c r="Q734" s="9">
        <f ca="1">IF(INDEX(INDIRECT("ALL["&amp;UNTANA7[#Headers]&amp;"]"),rowPointer3)="","",INDEX(INDIRECT("ALL["&amp;UNTANA7[#Headers]&amp;"]"),rowPointer3))</f>
        <v>29000</v>
      </c>
      <c r="R734" s="9" t="str">
        <f ca="1">IF(INDEX(INDIRECT("ALL["&amp;UNTANA7[#Headers]&amp;"]"),rowPointer3)="","",INDEX(INDIRECT("ALL["&amp;UNTANA7[#Headers]&amp;"]"),rowPointer3))</f>
        <v/>
      </c>
      <c r="S734" s="6" t="str">
        <f ca="1">IF(INDEX(INDIRECT("ALL["&amp;UNTANA7[#Headers]&amp;"]"),rowPointer3)="","",INDEX(INDIRECT("ALL["&amp;UNTANA7[#Headers]&amp;"]"),rowPointer3))</f>
        <v>60 LSN</v>
      </c>
      <c r="T734" s="4">
        <f ca="1">IF(INDEX(INDIRECT("ALL["&amp;UNTANA7[#Headers]&amp;"]"),rowPointer3)="","",INDEX(INDIRECT("ALL["&amp;UNTANA7[#Headers]&amp;"]"),rowPointer3))</f>
        <v>0.12</v>
      </c>
      <c r="U734" s="4">
        <f ca="1">IF(INDEX(INDIRECT("ALL["&amp;UNTANA7[#Headers]&amp;"]"),rowPointer3)="","",INDEX(INDIRECT("ALL["&amp;UNTANA7[#Headers]&amp;"]"),rowPointer3))</f>
        <v>0.12</v>
      </c>
      <c r="V734" s="9" t="str">
        <f ca="1">IF(INDEX(INDIRECT("ALL["&amp;UNTANA7[#Headers]&amp;"]"),rowPointer3)="","",INDEX(INDIRECT("ALL["&amp;UNTANA7[#Headers]&amp;"]"),rowPointer3))</f>
        <v/>
      </c>
      <c r="W734" s="6" t="str">
        <f ca="1">IF(INDEX(INDIRECT("ALL["&amp;UNTANA7[#Headers]&amp;"]"),rowPointer3)="","",INDEX(INDIRECT("ALL["&amp;UNTANA7[#Headers]&amp;"]"),rowPointer3))</f>
        <v/>
      </c>
    </row>
    <row r="735" spans="1:23" x14ac:dyDescent="0.25">
      <c r="A735" s="7">
        <v>731</v>
      </c>
      <c r="D735" s="6">
        <f t="shared" si="11"/>
        <v>731</v>
      </c>
      <c r="E735" s="6" t="str">
        <f ca="1">INDEX(INDIRECT("ALL["&amp;UNTANA7[#Headers]&amp;"]"),rowPointer3)</f>
        <v/>
      </c>
      <c r="F735" s="2" t="str">
        <f ca="1">INDEX(INDIRECT("ALL["&amp;UNTANA7[#Headers]&amp;"]"),rowPointer3)</f>
        <v/>
      </c>
      <c r="G735" s="6" t="str">
        <f ca="1">IF(INDEX(INDIRECT("ALL["&amp;UNTANA7[#Headers]&amp;"]"),rowPointer3)="","",INDEX(INDIRECT("ALL["&amp;UNTANA7[#Headers]&amp;"]"),rowPointer3))</f>
        <v/>
      </c>
      <c r="H735" s="6" t="str">
        <f ca="1">IF(INDEX(INDIRECT("ALL["&amp;UNTANA7[#Headers]&amp;"]"),rowPointer3)="","",INDEX(INDIRECT("ALL["&amp;UNTANA7[#Headers]&amp;"]"),rowPointer3))</f>
        <v/>
      </c>
      <c r="I735" s="6" t="str">
        <f ca="1">IF(INDEX(INDIRECT("ALL["&amp;UNTANA7[#Headers]&amp;"]"),rowPointer3)="","",INDEX(INDIRECT("ALL["&amp;UNTANA7[#Headers]&amp;"]"),rowPointer3))</f>
        <v/>
      </c>
      <c r="J735" s="6" t="str">
        <f ca="1">IF(INDEX(INDIRECT("ALL["&amp;UNTANA7[#Headers]&amp;"]"),rowPointer3)="","",INDEX(INDIRECT("ALL["&amp;UNTANA7[#Headers]&amp;"]"),rowPointer3))</f>
        <v/>
      </c>
      <c r="K735" s="2" t="str">
        <f ca="1">IF(INDEX(INDIRECT("ALL["&amp;UNTANA7[#Headers]&amp;"]"),rowPointer3)="","",INDEX(INDIRECT("ALL["&amp;UNTANA7[#Headers]&amp;"]"),rowPointer3))</f>
        <v/>
      </c>
      <c r="L735" s="6" t="str">
        <f ca="1">IF(INDEX(INDIRECT("ALL["&amp;UNTANA7[#Headers]&amp;"]"),rowPointer3)="","",INDEX(INDIRECT("ALL["&amp;UNTANA7[#Headers]&amp;"]"),rowPointer3))</f>
        <v/>
      </c>
      <c r="M735" s="6" t="str">
        <f ca="1">IF(INDEX(INDIRECT("ALL["&amp;UNTANA7[#Headers]&amp;"]"),rowPointer3)="","",INDEX(INDIRECT("ALL["&amp;UNTANA7[#Headers]&amp;"]"),rowPointer3))</f>
        <v>GUNTING IDEAL K300</v>
      </c>
      <c r="N735" s="6">
        <f ca="1">IF(INDEX(INDIRECT("ALL["&amp;UNTANA7[#Headers]&amp;"]"),rowPointer3)="","",INDEX(INDIRECT("ALL["&amp;UNTANA7[#Headers]&amp;"]"),rowPointer3))</f>
        <v>1</v>
      </c>
      <c r="O735" s="9">
        <f ca="1">IF(INDEX(INDIRECT("ALL["&amp;UNTANA7[#Headers]&amp;"]"),rowPointer3)="","",INDEX(INDIRECT("ALL["&amp;UNTANA7[#Headers]&amp;"]"),rowPointer3))</f>
        <v>24</v>
      </c>
      <c r="P735" s="6" t="str">
        <f ca="1">IF(INDEX(INDIRECT("ALL["&amp;UNTANA7[#Headers]&amp;"]"),rowPointer3)="","",INDEX(INDIRECT("ALL["&amp;UNTANA7[#Headers]&amp;"]"),rowPointer3))</f>
        <v>LSN</v>
      </c>
      <c r="Q735" s="9">
        <f ca="1">IF(INDEX(INDIRECT("ALL["&amp;UNTANA7[#Headers]&amp;"]"),rowPointer3)="","",INDEX(INDIRECT("ALL["&amp;UNTANA7[#Headers]&amp;"]"),rowPointer3))</f>
        <v>87000</v>
      </c>
      <c r="R735" s="9" t="str">
        <f ca="1">IF(INDEX(INDIRECT("ALL["&amp;UNTANA7[#Headers]&amp;"]"),rowPointer3)="","",INDEX(INDIRECT("ALL["&amp;UNTANA7[#Headers]&amp;"]"),rowPointer3))</f>
        <v/>
      </c>
      <c r="S735" s="6" t="str">
        <f ca="1">IF(INDEX(INDIRECT("ALL["&amp;UNTANA7[#Headers]&amp;"]"),rowPointer3)="","",INDEX(INDIRECT("ALL["&amp;UNTANA7[#Headers]&amp;"]"),rowPointer3))</f>
        <v>24 LSN</v>
      </c>
      <c r="T735" s="4" t="str">
        <f ca="1">IF(INDEX(INDIRECT("ALL["&amp;UNTANA7[#Headers]&amp;"]"),rowPointer3)="","",INDEX(INDIRECT("ALL["&amp;UNTANA7[#Headers]&amp;"]"),rowPointer3))</f>
        <v/>
      </c>
      <c r="U735" s="4" t="str">
        <f ca="1">IF(INDEX(INDIRECT("ALL["&amp;UNTANA7[#Headers]&amp;"]"),rowPointer3)="","",INDEX(INDIRECT("ALL["&amp;UNTANA7[#Headers]&amp;"]"),rowPointer3))</f>
        <v/>
      </c>
      <c r="V735" s="9" t="str">
        <f ca="1">IF(INDEX(INDIRECT("ALL["&amp;UNTANA7[#Headers]&amp;"]"),rowPointer3)="","",INDEX(INDIRECT("ALL["&amp;UNTANA7[#Headers]&amp;"]"),rowPointer3))</f>
        <v/>
      </c>
      <c r="W735" s="6" t="str">
        <f ca="1">IF(INDEX(INDIRECT("ALL["&amp;UNTANA7[#Headers]&amp;"]"),rowPointer3)="","",INDEX(INDIRECT("ALL["&amp;UNTANA7[#Headers]&amp;"]"),rowPointer3))</f>
        <v>BONUS</v>
      </c>
    </row>
    <row r="736" spans="1:23" x14ac:dyDescent="0.25">
      <c r="A736" s="7">
        <v>732</v>
      </c>
      <c r="D736" s="6">
        <f t="shared" si="11"/>
        <v>732</v>
      </c>
      <c r="E736" s="6" t="str">
        <f ca="1">INDEX(INDIRECT("ALL["&amp;UNTANA7[#Headers]&amp;"]"),rowPointer3)</f>
        <v/>
      </c>
      <c r="F736" s="2" t="str">
        <f ca="1">INDEX(INDIRECT("ALL["&amp;UNTANA7[#Headers]&amp;"]"),rowPointer3)</f>
        <v/>
      </c>
      <c r="G736" s="6" t="str">
        <f ca="1">IF(INDEX(INDIRECT("ALL["&amp;UNTANA7[#Headers]&amp;"]"),rowPointer3)="","",INDEX(INDIRECT("ALL["&amp;UNTANA7[#Headers]&amp;"]"),rowPointer3))</f>
        <v/>
      </c>
      <c r="H736" s="6" t="str">
        <f ca="1">IF(INDEX(INDIRECT("ALL["&amp;UNTANA7[#Headers]&amp;"]"),rowPointer3)="","",INDEX(INDIRECT("ALL["&amp;UNTANA7[#Headers]&amp;"]"),rowPointer3))</f>
        <v/>
      </c>
      <c r="I736" s="6" t="str">
        <f ca="1">IF(INDEX(INDIRECT("ALL["&amp;UNTANA7[#Headers]&amp;"]"),rowPointer3)="","",INDEX(INDIRECT("ALL["&amp;UNTANA7[#Headers]&amp;"]"),rowPointer3))</f>
        <v/>
      </c>
      <c r="J736" s="6" t="str">
        <f ca="1">IF(INDEX(INDIRECT("ALL["&amp;UNTANA7[#Headers]&amp;"]"),rowPointer3)="","",INDEX(INDIRECT("ALL["&amp;UNTANA7[#Headers]&amp;"]"),rowPointer3))</f>
        <v/>
      </c>
      <c r="K736" s="2" t="str">
        <f ca="1">IF(INDEX(INDIRECT("ALL["&amp;UNTANA7[#Headers]&amp;"]"),rowPointer3)="","",INDEX(INDIRECT("ALL["&amp;UNTANA7[#Headers]&amp;"]"),rowPointer3))</f>
        <v/>
      </c>
      <c r="L736" s="6" t="str">
        <f ca="1">IF(INDEX(INDIRECT("ALL["&amp;UNTANA7[#Headers]&amp;"]"),rowPointer3)="","",INDEX(INDIRECT("ALL["&amp;UNTANA7[#Headers]&amp;"]"),rowPointer3))</f>
        <v/>
      </c>
      <c r="M736" s="6" t="str">
        <f ca="1">IF(INDEX(INDIRECT("ALL["&amp;UNTANA7[#Headers]&amp;"]"),rowPointer3)="","",INDEX(INDIRECT("ALL["&amp;UNTANA7[#Headers]&amp;"]"),rowPointer3))</f>
        <v>GUNTING IDEAL K500</v>
      </c>
      <c r="N736" s="6" t="str">
        <f ca="1">IF(INDEX(INDIRECT("ALL["&amp;UNTANA7[#Headers]&amp;"]"),rowPointer3)="","",INDEX(INDIRECT("ALL["&amp;UNTANA7[#Headers]&amp;"]"),rowPointer3))</f>
        <v/>
      </c>
      <c r="O736" s="9">
        <f ca="1">IF(INDEX(INDIRECT("ALL["&amp;UNTANA7[#Headers]&amp;"]"),rowPointer3)="","",INDEX(INDIRECT("ALL["&amp;UNTANA7[#Headers]&amp;"]"),rowPointer3))</f>
        <v>20</v>
      </c>
      <c r="P736" s="6" t="str">
        <f ca="1">IF(INDEX(INDIRECT("ALL["&amp;UNTANA7[#Headers]&amp;"]"),rowPointer3)="","",INDEX(INDIRECT("ALL["&amp;UNTANA7[#Headers]&amp;"]"),rowPointer3))</f>
        <v>LSN</v>
      </c>
      <c r="Q736" s="9">
        <f ca="1">IF(INDEX(INDIRECT("ALL["&amp;UNTANA7[#Headers]&amp;"]"),rowPointer3)="","",INDEX(INDIRECT("ALL["&amp;UNTANA7[#Headers]&amp;"]"),rowPointer3))</f>
        <v>133000</v>
      </c>
      <c r="R736" s="9" t="str">
        <f ca="1">IF(INDEX(INDIRECT("ALL["&amp;UNTANA7[#Headers]&amp;"]"),rowPointer3)="","",INDEX(INDIRECT("ALL["&amp;UNTANA7[#Headers]&amp;"]"),rowPointer3))</f>
        <v/>
      </c>
      <c r="S736" s="6" t="str">
        <f ca="1">IF(INDEX(INDIRECT("ALL["&amp;UNTANA7[#Headers]&amp;"]"),rowPointer3)="","",INDEX(INDIRECT("ALL["&amp;UNTANA7[#Headers]&amp;"]"),rowPointer3))</f>
        <v>20 LSN</v>
      </c>
      <c r="T736" s="4" t="str">
        <f ca="1">IF(INDEX(INDIRECT("ALL["&amp;UNTANA7[#Headers]&amp;"]"),rowPointer3)="","",INDEX(INDIRECT("ALL["&amp;UNTANA7[#Headers]&amp;"]"),rowPointer3))</f>
        <v/>
      </c>
      <c r="U736" s="4" t="str">
        <f ca="1">IF(INDEX(INDIRECT("ALL["&amp;UNTANA7[#Headers]&amp;"]"),rowPointer3)="","",INDEX(INDIRECT("ALL["&amp;UNTANA7[#Headers]&amp;"]"),rowPointer3))</f>
        <v/>
      </c>
      <c r="V736" s="9" t="str">
        <f ca="1">IF(INDEX(INDIRECT("ALL["&amp;UNTANA7[#Headers]&amp;"]"),rowPointer3)="","",INDEX(INDIRECT("ALL["&amp;UNTANA7[#Headers]&amp;"]"),rowPointer3))</f>
        <v/>
      </c>
      <c r="W736" s="6" t="str">
        <f ca="1">IF(INDEX(INDIRECT("ALL["&amp;UNTANA7[#Headers]&amp;"]"),rowPointer3)="","",INDEX(INDIRECT("ALL["&amp;UNTANA7[#Headers]&amp;"]"),rowPointer3))</f>
        <v>BONUS</v>
      </c>
    </row>
    <row r="737" spans="1:23" x14ac:dyDescent="0.25">
      <c r="A737" s="7">
        <v>733</v>
      </c>
      <c r="D737" s="6">
        <f t="shared" si="11"/>
        <v>733</v>
      </c>
      <c r="E737" s="6" t="str">
        <f ca="1">INDEX(INDIRECT("ALL["&amp;UNTANA7[#Headers]&amp;"]"),rowPointer3)</f>
        <v/>
      </c>
      <c r="F737" s="2" t="str">
        <f ca="1">INDEX(INDIRECT("ALL["&amp;UNTANA7[#Headers]&amp;"]"),rowPointer3)</f>
        <v/>
      </c>
      <c r="G737" s="6" t="str">
        <f ca="1">IF(INDEX(INDIRECT("ALL["&amp;UNTANA7[#Headers]&amp;"]"),rowPointer3)="","",INDEX(INDIRECT("ALL["&amp;UNTANA7[#Headers]&amp;"]"),rowPointer3))</f>
        <v/>
      </c>
      <c r="H737" s="6" t="str">
        <f ca="1">IF(INDEX(INDIRECT("ALL["&amp;UNTANA7[#Headers]&amp;"]"),rowPointer3)="","",INDEX(INDIRECT("ALL["&amp;UNTANA7[#Headers]&amp;"]"),rowPointer3))</f>
        <v/>
      </c>
      <c r="I737" s="6" t="str">
        <f ca="1">IF(INDEX(INDIRECT("ALL["&amp;UNTANA7[#Headers]&amp;"]"),rowPointer3)="","",INDEX(INDIRECT("ALL["&amp;UNTANA7[#Headers]&amp;"]"),rowPointer3))</f>
        <v/>
      </c>
      <c r="J737" s="6" t="str">
        <f ca="1">IF(INDEX(INDIRECT("ALL["&amp;UNTANA7[#Headers]&amp;"]"),rowPointer3)="","",INDEX(INDIRECT("ALL["&amp;UNTANA7[#Headers]&amp;"]"),rowPointer3))</f>
        <v/>
      </c>
      <c r="K737" s="2" t="str">
        <f ca="1">IF(INDEX(INDIRECT("ALL["&amp;UNTANA7[#Headers]&amp;"]"),rowPointer3)="","",INDEX(INDIRECT("ALL["&amp;UNTANA7[#Headers]&amp;"]"),rowPointer3))</f>
        <v/>
      </c>
      <c r="L737" s="6" t="str">
        <f ca="1">IF(INDEX(INDIRECT("ALL["&amp;UNTANA7[#Headers]&amp;"]"),rowPointer3)="","",INDEX(INDIRECT("ALL["&amp;UNTANA7[#Headers]&amp;"]"),rowPointer3))</f>
        <v/>
      </c>
      <c r="M737" s="6" t="str">
        <f ca="1">IF(INDEX(INDIRECT("ALL["&amp;UNTANA7[#Headers]&amp;"]"),rowPointer3)="","",INDEX(INDIRECT("ALL["&amp;UNTANA7[#Headers]&amp;"]"),rowPointer3))</f>
        <v>CUTTER TACO 88 BESAR</v>
      </c>
      <c r="N737" s="6">
        <f ca="1">IF(INDEX(INDIRECT("ALL["&amp;UNTANA7[#Headers]&amp;"]"),rowPointer3)="","",INDEX(INDIRECT("ALL["&amp;UNTANA7[#Headers]&amp;"]"),rowPointer3))</f>
        <v>3</v>
      </c>
      <c r="O737" s="9">
        <f ca="1">IF(INDEX(INDIRECT("ALL["&amp;UNTANA7[#Headers]&amp;"]"),rowPointer3)="","",INDEX(INDIRECT("ALL["&amp;UNTANA7[#Headers]&amp;"]"),rowPointer3))</f>
        <v>180</v>
      </c>
      <c r="P737" s="6" t="str">
        <f ca="1">IF(INDEX(INDIRECT("ALL["&amp;UNTANA7[#Headers]&amp;"]"),rowPointer3)="","",INDEX(INDIRECT("ALL["&amp;UNTANA7[#Headers]&amp;"]"),rowPointer3))</f>
        <v>LSN</v>
      </c>
      <c r="Q737" s="9">
        <f ca="1">IF(INDEX(INDIRECT("ALL["&amp;UNTANA7[#Headers]&amp;"]"),rowPointer3)="","",INDEX(INDIRECT("ALL["&amp;UNTANA7[#Headers]&amp;"]"),rowPointer3))</f>
        <v>33000</v>
      </c>
      <c r="R737" s="9" t="str">
        <f ca="1">IF(INDEX(INDIRECT("ALL["&amp;UNTANA7[#Headers]&amp;"]"),rowPointer3)="","",INDEX(INDIRECT("ALL["&amp;UNTANA7[#Headers]&amp;"]"),rowPointer3))</f>
        <v/>
      </c>
      <c r="S737" s="6" t="str">
        <f ca="1">IF(INDEX(INDIRECT("ALL["&amp;UNTANA7[#Headers]&amp;"]"),rowPointer3)="","",INDEX(INDIRECT("ALL["&amp;UNTANA7[#Headers]&amp;"]"),rowPointer3))</f>
        <v>60 LSN</v>
      </c>
      <c r="T737" s="4" t="str">
        <f ca="1">IF(INDEX(INDIRECT("ALL["&amp;UNTANA7[#Headers]&amp;"]"),rowPointer3)="","",INDEX(INDIRECT("ALL["&amp;UNTANA7[#Headers]&amp;"]"),rowPointer3))</f>
        <v/>
      </c>
      <c r="U737" s="4" t="str">
        <f ca="1">IF(INDEX(INDIRECT("ALL["&amp;UNTANA7[#Headers]&amp;"]"),rowPointer3)="","",INDEX(INDIRECT("ALL["&amp;UNTANA7[#Headers]&amp;"]"),rowPointer3))</f>
        <v/>
      </c>
      <c r="V737" s="9" t="str">
        <f ca="1">IF(INDEX(INDIRECT("ALL["&amp;UNTANA7[#Headers]&amp;"]"),rowPointer3)="","",INDEX(INDIRECT("ALL["&amp;UNTANA7[#Headers]&amp;"]"),rowPointer3))</f>
        <v/>
      </c>
      <c r="W737" s="6" t="str">
        <f ca="1">IF(INDEX(INDIRECT("ALL["&amp;UNTANA7[#Headers]&amp;"]"),rowPointer3)="","",INDEX(INDIRECT("ALL["&amp;UNTANA7[#Headers]&amp;"]"),rowPointer3))</f>
        <v>BONUS</v>
      </c>
    </row>
    <row r="738" spans="1:23" x14ac:dyDescent="0.25">
      <c r="A738" s="7">
        <v>734</v>
      </c>
      <c r="D738" s="6">
        <f t="shared" si="11"/>
        <v>734</v>
      </c>
      <c r="E738" s="6" t="str">
        <f ca="1">INDEX(INDIRECT("ALL["&amp;UNTANA7[#Headers]&amp;"]"),rowPointer3)</f>
        <v/>
      </c>
      <c r="F738" s="2" t="str">
        <f ca="1">INDEX(INDIRECT("ALL["&amp;UNTANA7[#Headers]&amp;"]"),rowPointer3)</f>
        <v/>
      </c>
      <c r="G738" s="6" t="str">
        <f ca="1">IF(INDEX(INDIRECT("ALL["&amp;UNTANA7[#Headers]&amp;"]"),rowPointer3)="","",INDEX(INDIRECT("ALL["&amp;UNTANA7[#Headers]&amp;"]"),rowPointer3))</f>
        <v/>
      </c>
      <c r="H738" s="6" t="str">
        <f ca="1">IF(INDEX(INDIRECT("ALL["&amp;UNTANA7[#Headers]&amp;"]"),rowPointer3)="","",INDEX(INDIRECT("ALL["&amp;UNTANA7[#Headers]&amp;"]"),rowPointer3))</f>
        <v/>
      </c>
      <c r="I738" s="6" t="str">
        <f ca="1">IF(INDEX(INDIRECT("ALL["&amp;UNTANA7[#Headers]&amp;"]"),rowPointer3)="","",INDEX(INDIRECT("ALL["&amp;UNTANA7[#Headers]&amp;"]"),rowPointer3))</f>
        <v/>
      </c>
      <c r="J738" s="6" t="str">
        <f ca="1">IF(INDEX(INDIRECT("ALL["&amp;UNTANA7[#Headers]&amp;"]"),rowPointer3)="","",INDEX(INDIRECT("ALL["&amp;UNTANA7[#Headers]&amp;"]"),rowPointer3))</f>
        <v/>
      </c>
      <c r="K738" s="2" t="str">
        <f ca="1">IF(INDEX(INDIRECT("ALL["&amp;UNTANA7[#Headers]&amp;"]"),rowPointer3)="","",INDEX(INDIRECT("ALL["&amp;UNTANA7[#Headers]&amp;"]"),rowPointer3))</f>
        <v/>
      </c>
      <c r="L738" s="6" t="str">
        <f ca="1">IF(INDEX(INDIRECT("ALL["&amp;UNTANA7[#Headers]&amp;"]"),rowPointer3)="","",INDEX(INDIRECT("ALL["&amp;UNTANA7[#Headers]&amp;"]"),rowPointer3))</f>
        <v/>
      </c>
      <c r="M738" s="6" t="str">
        <f ca="1">IF(INDEX(INDIRECT("ALL["&amp;UNTANA7[#Headers]&amp;"]"),rowPointer3)="","",INDEX(INDIRECT("ALL["&amp;UNTANA7[#Headers]&amp;"]"),rowPointer3))</f>
        <v>CUTTER TACO 88 BESAR</v>
      </c>
      <c r="N738" s="6">
        <f ca="1">IF(INDEX(INDIRECT("ALL["&amp;UNTANA7[#Headers]&amp;"]"),rowPointer3)="","",INDEX(INDIRECT("ALL["&amp;UNTANA7[#Headers]&amp;"]"),rowPointer3))</f>
        <v>24</v>
      </c>
      <c r="O738" s="9">
        <f ca="1">IF(INDEX(INDIRECT("ALL["&amp;UNTANA7[#Headers]&amp;"]"),rowPointer3)="","",INDEX(INDIRECT("ALL["&amp;UNTANA7[#Headers]&amp;"]"),rowPointer3))</f>
        <v>1440</v>
      </c>
      <c r="P738" s="6" t="str">
        <f ca="1">IF(INDEX(INDIRECT("ALL["&amp;UNTANA7[#Headers]&amp;"]"),rowPointer3)="","",INDEX(INDIRECT("ALL["&amp;UNTANA7[#Headers]&amp;"]"),rowPointer3))</f>
        <v>LSN</v>
      </c>
      <c r="Q738" s="9">
        <f ca="1">IF(INDEX(INDIRECT("ALL["&amp;UNTANA7[#Headers]&amp;"]"),rowPointer3)="","",INDEX(INDIRECT("ALL["&amp;UNTANA7[#Headers]&amp;"]"),rowPointer3))</f>
        <v>33000</v>
      </c>
      <c r="R738" s="9" t="str">
        <f ca="1">IF(INDEX(INDIRECT("ALL["&amp;UNTANA7[#Headers]&amp;"]"),rowPointer3)="","",INDEX(INDIRECT("ALL["&amp;UNTANA7[#Headers]&amp;"]"),rowPointer3))</f>
        <v/>
      </c>
      <c r="S738" s="6" t="str">
        <f ca="1">IF(INDEX(INDIRECT("ALL["&amp;UNTANA7[#Headers]&amp;"]"),rowPointer3)="","",INDEX(INDIRECT("ALL["&amp;UNTANA7[#Headers]&amp;"]"),rowPointer3))</f>
        <v>60 LSN</v>
      </c>
      <c r="T738" s="4">
        <f ca="1">IF(INDEX(INDIRECT("ALL["&amp;UNTANA7[#Headers]&amp;"]"),rowPointer3)="","",INDEX(INDIRECT("ALL["&amp;UNTANA7[#Headers]&amp;"]"),rowPointer3))</f>
        <v>0.12</v>
      </c>
      <c r="U738" s="4">
        <f ca="1">IF(INDEX(INDIRECT("ALL["&amp;UNTANA7[#Headers]&amp;"]"),rowPointer3)="","",INDEX(INDIRECT("ALL["&amp;UNTANA7[#Headers]&amp;"]"),rowPointer3))</f>
        <v>0.12</v>
      </c>
      <c r="V738" s="9" t="str">
        <f ca="1">IF(INDEX(INDIRECT("ALL["&amp;UNTANA7[#Headers]&amp;"]"),rowPointer3)="","",INDEX(INDIRECT("ALL["&amp;UNTANA7[#Headers]&amp;"]"),rowPointer3))</f>
        <v/>
      </c>
      <c r="W738" s="6" t="str">
        <f ca="1">IF(INDEX(INDIRECT("ALL["&amp;UNTANA7[#Headers]&amp;"]"),rowPointer3)="","",INDEX(INDIRECT("ALL["&amp;UNTANA7[#Headers]&amp;"]"),rowPointer3))</f>
        <v/>
      </c>
    </row>
    <row r="739" spans="1:23" x14ac:dyDescent="0.25">
      <c r="A739" s="7">
        <v>735</v>
      </c>
      <c r="D739" s="6">
        <f t="shared" si="11"/>
        <v>735</v>
      </c>
      <c r="E739" s="6" t="str">
        <f ca="1">INDEX(INDIRECT("ALL["&amp;UNTANA7[#Headers]&amp;"]"),rowPointer3)</f>
        <v/>
      </c>
      <c r="F739" s="2" t="str">
        <f ca="1">INDEX(INDIRECT("ALL["&amp;UNTANA7[#Headers]&amp;"]"),rowPointer3)</f>
        <v/>
      </c>
      <c r="G739" s="6" t="str">
        <f ca="1">IF(INDEX(INDIRECT("ALL["&amp;UNTANA7[#Headers]&amp;"]"),rowPointer3)="","",INDEX(INDIRECT("ALL["&amp;UNTANA7[#Headers]&amp;"]"),rowPointer3))</f>
        <v/>
      </c>
      <c r="H739" s="6" t="str">
        <f ca="1">IF(INDEX(INDIRECT("ALL["&amp;UNTANA7[#Headers]&amp;"]"),rowPointer3)="","",INDEX(INDIRECT("ALL["&amp;UNTANA7[#Headers]&amp;"]"),rowPointer3))</f>
        <v/>
      </c>
      <c r="I739" s="6" t="str">
        <f ca="1">IF(INDEX(INDIRECT("ALL["&amp;UNTANA7[#Headers]&amp;"]"),rowPointer3)="","",INDEX(INDIRECT("ALL["&amp;UNTANA7[#Headers]&amp;"]"),rowPointer3))</f>
        <v/>
      </c>
      <c r="J739" s="6" t="str">
        <f ca="1">IF(INDEX(INDIRECT("ALL["&amp;UNTANA7[#Headers]&amp;"]"),rowPointer3)="","",INDEX(INDIRECT("ALL["&amp;UNTANA7[#Headers]&amp;"]"),rowPointer3))</f>
        <v/>
      </c>
      <c r="K739" s="2" t="str">
        <f ca="1">IF(INDEX(INDIRECT("ALL["&amp;UNTANA7[#Headers]&amp;"]"),rowPointer3)="","",INDEX(INDIRECT("ALL["&amp;UNTANA7[#Headers]&amp;"]"),rowPointer3))</f>
        <v/>
      </c>
      <c r="L739" s="6" t="str">
        <f ca="1">IF(INDEX(INDIRECT("ALL["&amp;UNTANA7[#Headers]&amp;"]"),rowPointer3)="","",INDEX(INDIRECT("ALL["&amp;UNTANA7[#Headers]&amp;"]"),rowPointer3))</f>
        <v/>
      </c>
      <c r="M739" s="6" t="str">
        <f ca="1">IF(INDEX(INDIRECT("ALL["&amp;UNTANA7[#Headers]&amp;"]"),rowPointer3)="","",INDEX(INDIRECT("ALL["&amp;UNTANA7[#Headers]&amp;"]"),rowPointer3))</f>
        <v>CUTTER TACO 78 KECIL</v>
      </c>
      <c r="N739" s="6">
        <f ca="1">IF(INDEX(INDIRECT("ALL["&amp;UNTANA7[#Headers]&amp;"]"),rowPointer3)="","",INDEX(INDIRECT("ALL["&amp;UNTANA7[#Headers]&amp;"]"),rowPointer3))</f>
        <v>24</v>
      </c>
      <c r="O739" s="9">
        <f ca="1">IF(INDEX(INDIRECT("ALL["&amp;UNTANA7[#Headers]&amp;"]"),rowPointer3)="","",INDEX(INDIRECT("ALL["&amp;UNTANA7[#Headers]&amp;"]"),rowPointer3))</f>
        <v>2880</v>
      </c>
      <c r="P739" s="6" t="str">
        <f ca="1">IF(INDEX(INDIRECT("ALL["&amp;UNTANA7[#Headers]&amp;"]"),rowPointer3)="","",INDEX(INDIRECT("ALL["&amp;UNTANA7[#Headers]&amp;"]"),rowPointer3))</f>
        <v>LSN</v>
      </c>
      <c r="Q739" s="9">
        <f ca="1">IF(INDEX(INDIRECT("ALL["&amp;UNTANA7[#Headers]&amp;"]"),rowPointer3)="","",INDEX(INDIRECT("ALL["&amp;UNTANA7[#Headers]&amp;"]"),rowPointer3))</f>
        <v>23000</v>
      </c>
      <c r="R739" s="9" t="str">
        <f ca="1">IF(INDEX(INDIRECT("ALL["&amp;UNTANA7[#Headers]&amp;"]"),rowPointer3)="","",INDEX(INDIRECT("ALL["&amp;UNTANA7[#Headers]&amp;"]"),rowPointer3))</f>
        <v/>
      </c>
      <c r="S739" s="6" t="str">
        <f ca="1">IF(INDEX(INDIRECT("ALL["&amp;UNTANA7[#Headers]&amp;"]"),rowPointer3)="","",INDEX(INDIRECT("ALL["&amp;UNTANA7[#Headers]&amp;"]"),rowPointer3))</f>
        <v>120 LSN</v>
      </c>
      <c r="T739" s="4">
        <f ca="1">IF(INDEX(INDIRECT("ALL["&amp;UNTANA7[#Headers]&amp;"]"),rowPointer3)="","",INDEX(INDIRECT("ALL["&amp;UNTANA7[#Headers]&amp;"]"),rowPointer3))</f>
        <v>0.12</v>
      </c>
      <c r="U739" s="4">
        <f ca="1">IF(INDEX(INDIRECT("ALL["&amp;UNTANA7[#Headers]&amp;"]"),rowPointer3)="","",INDEX(INDIRECT("ALL["&amp;UNTANA7[#Headers]&amp;"]"),rowPointer3))</f>
        <v>0.12</v>
      </c>
      <c r="V739" s="9" t="str">
        <f ca="1">IF(INDEX(INDIRECT("ALL["&amp;UNTANA7[#Headers]&amp;"]"),rowPointer3)="","",INDEX(INDIRECT("ALL["&amp;UNTANA7[#Headers]&amp;"]"),rowPointer3))</f>
        <v/>
      </c>
      <c r="W739" s="6" t="str">
        <f ca="1">IF(INDEX(INDIRECT("ALL["&amp;UNTANA7[#Headers]&amp;"]"),rowPointer3)="","",INDEX(INDIRECT("ALL["&amp;UNTANA7[#Headers]&amp;"]"),rowPointer3))</f>
        <v/>
      </c>
    </row>
    <row r="740" spans="1:23" x14ac:dyDescent="0.25">
      <c r="A740" s="7">
        <v>736</v>
      </c>
      <c r="D740" s="6">
        <f t="shared" si="11"/>
        <v>736</v>
      </c>
      <c r="E740" s="6" t="str">
        <f ca="1">INDEX(INDIRECT("ALL["&amp;UNTANA7[#Headers]&amp;"]"),rowPointer3)</f>
        <v/>
      </c>
      <c r="F740" s="2" t="str">
        <f ca="1">INDEX(INDIRECT("ALL["&amp;UNTANA7[#Headers]&amp;"]"),rowPointer3)</f>
        <v/>
      </c>
      <c r="G740" s="6" t="str">
        <f ca="1">IF(INDEX(INDIRECT("ALL["&amp;UNTANA7[#Headers]&amp;"]"),rowPointer3)="","",INDEX(INDIRECT("ALL["&amp;UNTANA7[#Headers]&amp;"]"),rowPointer3))</f>
        <v/>
      </c>
      <c r="H740" s="6" t="str">
        <f ca="1">IF(INDEX(INDIRECT("ALL["&amp;UNTANA7[#Headers]&amp;"]"),rowPointer3)="","",INDEX(INDIRECT("ALL["&amp;UNTANA7[#Headers]&amp;"]"),rowPointer3))</f>
        <v/>
      </c>
      <c r="I740" s="6" t="str">
        <f ca="1">IF(INDEX(INDIRECT("ALL["&amp;UNTANA7[#Headers]&amp;"]"),rowPointer3)="","",INDEX(INDIRECT("ALL["&amp;UNTANA7[#Headers]&amp;"]"),rowPointer3))</f>
        <v/>
      </c>
      <c r="J740" s="6" t="str">
        <f ca="1">IF(INDEX(INDIRECT("ALL["&amp;UNTANA7[#Headers]&amp;"]"),rowPointer3)="","",INDEX(INDIRECT("ALL["&amp;UNTANA7[#Headers]&amp;"]"),rowPointer3))</f>
        <v/>
      </c>
      <c r="K740" s="2" t="str">
        <f ca="1">IF(INDEX(INDIRECT("ALL["&amp;UNTANA7[#Headers]&amp;"]"),rowPointer3)="","",INDEX(INDIRECT("ALL["&amp;UNTANA7[#Headers]&amp;"]"),rowPointer3))</f>
        <v/>
      </c>
      <c r="L740" s="6" t="str">
        <f ca="1">IF(INDEX(INDIRECT("ALL["&amp;UNTANA7[#Headers]&amp;"]"),rowPointer3)="","",INDEX(INDIRECT("ALL["&amp;UNTANA7[#Headers]&amp;"]"),rowPointer3))</f>
        <v/>
      </c>
      <c r="M740" s="6" t="str">
        <f ca="1">IF(INDEX(INDIRECT("ALL["&amp;UNTANA7[#Headers]&amp;"]"),rowPointer3)="","",INDEX(INDIRECT("ALL["&amp;UNTANA7[#Headers]&amp;"]"),rowPointer3))</f>
        <v>CUTTER TACO 78 KECIL</v>
      </c>
      <c r="N740" s="6" t="str">
        <f ca="1">IF(INDEX(INDIRECT("ALL["&amp;UNTANA7[#Headers]&amp;"]"),rowPointer3)="","",INDEX(INDIRECT("ALL["&amp;UNTANA7[#Headers]&amp;"]"),rowPointer3))</f>
        <v/>
      </c>
      <c r="O740" s="9">
        <f ca="1">IF(INDEX(INDIRECT("ALL["&amp;UNTANA7[#Headers]&amp;"]"),rowPointer3)="","",INDEX(INDIRECT("ALL["&amp;UNTANA7[#Headers]&amp;"]"),rowPointer3))</f>
        <v>120</v>
      </c>
      <c r="P740" s="6" t="str">
        <f ca="1">IF(INDEX(INDIRECT("ALL["&amp;UNTANA7[#Headers]&amp;"]"),rowPointer3)="","",INDEX(INDIRECT("ALL["&amp;UNTANA7[#Headers]&amp;"]"),rowPointer3))</f>
        <v>LSN</v>
      </c>
      <c r="Q740" s="9">
        <f ca="1">IF(INDEX(INDIRECT("ALL["&amp;UNTANA7[#Headers]&amp;"]"),rowPointer3)="","",INDEX(INDIRECT("ALL["&amp;UNTANA7[#Headers]&amp;"]"),rowPointer3))</f>
        <v>23000</v>
      </c>
      <c r="R740" s="9" t="str">
        <f ca="1">IF(INDEX(INDIRECT("ALL["&amp;UNTANA7[#Headers]&amp;"]"),rowPointer3)="","",INDEX(INDIRECT("ALL["&amp;UNTANA7[#Headers]&amp;"]"),rowPointer3))</f>
        <v/>
      </c>
      <c r="S740" s="6" t="str">
        <f ca="1">IF(INDEX(INDIRECT("ALL["&amp;UNTANA7[#Headers]&amp;"]"),rowPointer3)="","",INDEX(INDIRECT("ALL["&amp;UNTANA7[#Headers]&amp;"]"),rowPointer3))</f>
        <v>120 LSN</v>
      </c>
      <c r="T740" s="4" t="str">
        <f ca="1">IF(INDEX(INDIRECT("ALL["&amp;UNTANA7[#Headers]&amp;"]"),rowPointer3)="","",INDEX(INDIRECT("ALL["&amp;UNTANA7[#Headers]&amp;"]"),rowPointer3))</f>
        <v/>
      </c>
      <c r="U740" s="4" t="str">
        <f ca="1">IF(INDEX(INDIRECT("ALL["&amp;UNTANA7[#Headers]&amp;"]"),rowPointer3)="","",INDEX(INDIRECT("ALL["&amp;UNTANA7[#Headers]&amp;"]"),rowPointer3))</f>
        <v/>
      </c>
      <c r="V740" s="9" t="str">
        <f ca="1">IF(INDEX(INDIRECT("ALL["&amp;UNTANA7[#Headers]&amp;"]"),rowPointer3)="","",INDEX(INDIRECT("ALL["&amp;UNTANA7[#Headers]&amp;"]"),rowPointer3))</f>
        <v/>
      </c>
      <c r="W740" s="6" t="str">
        <f ca="1">IF(INDEX(INDIRECT("ALL["&amp;UNTANA7[#Headers]&amp;"]"),rowPointer3)="","",INDEX(INDIRECT("ALL["&amp;UNTANA7[#Headers]&amp;"]"),rowPointer3))</f>
        <v>BONUS</v>
      </c>
    </row>
    <row r="741" spans="1:23" x14ac:dyDescent="0.25">
      <c r="A741" s="7">
        <v>737</v>
      </c>
      <c r="D741" s="6">
        <f t="shared" si="11"/>
        <v>737</v>
      </c>
      <c r="E741" s="6" t="str">
        <f ca="1">INDEX(INDIRECT("ALL["&amp;UNTANA7[#Headers]&amp;"]"),rowPointer3)</f>
        <v/>
      </c>
      <c r="F741" s="2" t="str">
        <f ca="1">INDEX(INDIRECT("ALL["&amp;UNTANA7[#Headers]&amp;"]"),rowPointer3)</f>
        <v/>
      </c>
      <c r="G741" s="6" t="str">
        <f ca="1">IF(INDEX(INDIRECT("ALL["&amp;UNTANA7[#Headers]&amp;"]"),rowPointer3)="","",INDEX(INDIRECT("ALL["&amp;UNTANA7[#Headers]&amp;"]"),rowPointer3))</f>
        <v/>
      </c>
      <c r="H741" s="6" t="str">
        <f ca="1">IF(INDEX(INDIRECT("ALL["&amp;UNTANA7[#Headers]&amp;"]"),rowPointer3)="","",INDEX(INDIRECT("ALL["&amp;UNTANA7[#Headers]&amp;"]"),rowPointer3))</f>
        <v/>
      </c>
      <c r="I741" s="6" t="str">
        <f ca="1">IF(INDEX(INDIRECT("ALL["&amp;UNTANA7[#Headers]&amp;"]"),rowPointer3)="","",INDEX(INDIRECT("ALL["&amp;UNTANA7[#Headers]&amp;"]"),rowPointer3))</f>
        <v/>
      </c>
      <c r="J741" s="6" t="str">
        <f ca="1">IF(INDEX(INDIRECT("ALL["&amp;UNTANA7[#Headers]&amp;"]"),rowPointer3)="","",INDEX(INDIRECT("ALL["&amp;UNTANA7[#Headers]&amp;"]"),rowPointer3))</f>
        <v/>
      </c>
      <c r="K741" s="2" t="str">
        <f ca="1">IF(INDEX(INDIRECT("ALL["&amp;UNTANA7[#Headers]&amp;"]"),rowPointer3)="","",INDEX(INDIRECT("ALL["&amp;UNTANA7[#Headers]&amp;"]"),rowPointer3))</f>
        <v/>
      </c>
      <c r="L741" s="6" t="str">
        <f ca="1">IF(INDEX(INDIRECT("ALL["&amp;UNTANA7[#Headers]&amp;"]"),rowPointer3)="","",INDEX(INDIRECT("ALL["&amp;UNTANA7[#Headers]&amp;"]"),rowPointer3))</f>
        <v/>
      </c>
      <c r="M741" s="6" t="str">
        <f ca="1">IF(INDEX(INDIRECT("ALL["&amp;UNTANA7[#Headers]&amp;"]"),rowPointer3)="","",INDEX(INDIRECT("ALL["&amp;UNTANA7[#Headers]&amp;"]"),rowPointer3))</f>
        <v/>
      </c>
      <c r="N741" s="6" t="str">
        <f ca="1">IF(INDEX(INDIRECT("ALL["&amp;UNTANA7[#Headers]&amp;"]"),rowPointer3)="","",INDEX(INDIRECT("ALL["&amp;UNTANA7[#Headers]&amp;"]"),rowPointer3))</f>
        <v/>
      </c>
      <c r="O741" s="9" t="str">
        <f ca="1">IF(INDEX(INDIRECT("ALL["&amp;UNTANA7[#Headers]&amp;"]"),rowPointer3)="","",INDEX(INDIRECT("ALL["&amp;UNTANA7[#Headers]&amp;"]"),rowPointer3))</f>
        <v/>
      </c>
      <c r="P741" s="6" t="str">
        <f ca="1">IF(INDEX(INDIRECT("ALL["&amp;UNTANA7[#Headers]&amp;"]"),rowPointer3)="","",INDEX(INDIRECT("ALL["&amp;UNTANA7[#Headers]&amp;"]"),rowPointer3))</f>
        <v/>
      </c>
      <c r="Q741" s="9" t="str">
        <f ca="1">IF(INDEX(INDIRECT("ALL["&amp;UNTANA7[#Headers]&amp;"]"),rowPointer3)="","",INDEX(INDIRECT("ALL["&amp;UNTANA7[#Headers]&amp;"]"),rowPointer3))</f>
        <v/>
      </c>
      <c r="R741" s="9" t="str">
        <f ca="1">IF(INDEX(INDIRECT("ALL["&amp;UNTANA7[#Headers]&amp;"]"),rowPointer3)="","",INDEX(INDIRECT("ALL["&amp;UNTANA7[#Headers]&amp;"]"),rowPointer3))</f>
        <v/>
      </c>
      <c r="S741" s="6" t="str">
        <f ca="1">IF(INDEX(INDIRECT("ALL["&amp;UNTANA7[#Headers]&amp;"]"),rowPointer3)="","",INDEX(INDIRECT("ALL["&amp;UNTANA7[#Headers]&amp;"]"),rowPointer3))</f>
        <v/>
      </c>
      <c r="T741" s="4" t="str">
        <f ca="1">IF(INDEX(INDIRECT("ALL["&amp;UNTANA7[#Headers]&amp;"]"),rowPointer3)="","",INDEX(INDIRECT("ALL["&amp;UNTANA7[#Headers]&amp;"]"),rowPointer3))</f>
        <v/>
      </c>
      <c r="U741" s="4" t="str">
        <f ca="1">IF(INDEX(INDIRECT("ALL["&amp;UNTANA7[#Headers]&amp;"]"),rowPointer3)="","",INDEX(INDIRECT("ALL["&amp;UNTANA7[#Headers]&amp;"]"),rowPointer3))</f>
        <v/>
      </c>
      <c r="V741" s="9" t="str">
        <f ca="1">IF(INDEX(INDIRECT("ALL["&amp;UNTANA7[#Headers]&amp;"]"),rowPointer3)="","",INDEX(INDIRECT("ALL["&amp;UNTANA7[#Headers]&amp;"]"),rowPointer3))</f>
        <v/>
      </c>
      <c r="W741" s="6" t="str">
        <f ca="1">IF(INDEX(INDIRECT("ALL["&amp;UNTANA7[#Headers]&amp;"]"),rowPointer3)="","",INDEX(INDIRECT("ALL["&amp;UNTANA7[#Headers]&amp;"]"),rowPointer3))</f>
        <v/>
      </c>
    </row>
    <row r="742" spans="1:23" x14ac:dyDescent="0.25">
      <c r="A742" s="7">
        <v>738</v>
      </c>
      <c r="D742" s="6">
        <f t="shared" si="11"/>
        <v>738</v>
      </c>
      <c r="E742" s="6">
        <f ca="1">INDEX(INDIRECT("ALL["&amp;UNTANA7[#Headers]&amp;"]"),rowPointer3)</f>
        <v>139</v>
      </c>
      <c r="F742" s="2" t="str">
        <f ca="1">INDEX(INDIRECT("ALL["&amp;UNTANA7[#Headers]&amp;"]"),rowPointer3)</f>
        <v/>
      </c>
      <c r="G742" s="6" t="str">
        <f ca="1">IF(INDEX(INDIRECT("ALL["&amp;UNTANA7[#Headers]&amp;"]"),rowPointer3)="","",INDEX(INDIRECT("ALL["&amp;UNTANA7[#Headers]&amp;"]"),rowPointer3))</f>
        <v>SAMUDERA ANGKASA JAYA</v>
      </c>
      <c r="H742" s="6" t="str">
        <f ca="1">IF(INDEX(INDIRECT("ALL["&amp;UNTANA7[#Headers]&amp;"]"),rowPointer3)="","",INDEX(INDIRECT("ALL["&amp;UNTANA7[#Headers]&amp;"]"),rowPointer3))</f>
        <v>ARTO MORO</v>
      </c>
      <c r="I742" s="6" t="str">
        <f ca="1">IF(INDEX(INDIRECT("ALL["&amp;UNTANA7[#Headers]&amp;"]"),rowPointer3)="","",INDEX(INDIRECT("ALL["&amp;UNTANA7[#Headers]&amp;"]"),rowPointer3))</f>
        <v>JL-61231</v>
      </c>
      <c r="J742" s="6" t="str">
        <f ca="1">IF(INDEX(INDIRECT("ALL["&amp;UNTANA7[#Headers]&amp;"]"),rowPointer3)="","",INDEX(INDIRECT("ALL["&amp;UNTANA7[#Headers]&amp;"]"),rowPointer3))</f>
        <v/>
      </c>
      <c r="K742" s="2">
        <f ca="1">IF(INDEX(INDIRECT("ALL["&amp;UNTANA7[#Headers]&amp;"]"),rowPointer3)="","",INDEX(INDIRECT("ALL["&amp;UNTANA7[#Headers]&amp;"]"),rowPointer3))</f>
        <v>44940</v>
      </c>
      <c r="L742" s="6" t="str">
        <f ca="1">IF(INDEX(INDIRECT("ALL["&amp;UNTANA7[#Headers]&amp;"]"),rowPointer3)="","",INDEX(INDIRECT("ALL["&amp;UNTANA7[#Headers]&amp;"]"),rowPointer3))</f>
        <v/>
      </c>
      <c r="M742" s="6" t="str">
        <f ca="1">IF(INDEX(INDIRECT("ALL["&amp;UNTANA7[#Headers]&amp;"]"),rowPointer3)="","",INDEX(INDIRECT("ALL["&amp;UNTANA7[#Headers]&amp;"]"),rowPointer3))</f>
        <v>P/ C MAG C-1758 (22*7.5)</v>
      </c>
      <c r="N742" s="6">
        <f ca="1">IF(INDEX(INDIRECT("ALL["&amp;UNTANA7[#Headers]&amp;"]"),rowPointer3)="","",INDEX(INDIRECT("ALL["&amp;UNTANA7[#Headers]&amp;"]"),rowPointer3))</f>
        <v>3</v>
      </c>
      <c r="O742" s="9">
        <f ca="1">IF(INDEX(INDIRECT("ALL["&amp;UNTANA7[#Headers]&amp;"]"),rowPointer3)="","",INDEX(INDIRECT("ALL["&amp;UNTANA7[#Headers]&amp;"]"),rowPointer3))</f>
        <v>576</v>
      </c>
      <c r="P742" s="6" t="str">
        <f ca="1">IF(INDEX(INDIRECT("ALL["&amp;UNTANA7[#Headers]&amp;"]"),rowPointer3)="","",INDEX(INDIRECT("ALL["&amp;UNTANA7[#Headers]&amp;"]"),rowPointer3))</f>
        <v>PCS</v>
      </c>
      <c r="Q742" s="9">
        <f ca="1">IF(INDEX(INDIRECT("ALL["&amp;UNTANA7[#Headers]&amp;"]"),rowPointer3)="","",INDEX(INDIRECT("ALL["&amp;UNTANA7[#Headers]&amp;"]"),rowPointer3))</f>
        <v>9500</v>
      </c>
      <c r="R742" s="9" t="str">
        <f ca="1">IF(INDEX(INDIRECT("ALL["&amp;UNTANA7[#Headers]&amp;"]"),rowPointer3)="","",INDEX(INDIRECT("ALL["&amp;UNTANA7[#Headers]&amp;"]"),rowPointer3))</f>
        <v/>
      </c>
      <c r="S742" s="6" t="str">
        <f ca="1">IF(INDEX(INDIRECT("ALL["&amp;UNTANA7[#Headers]&amp;"]"),rowPointer3)="","",INDEX(INDIRECT("ALL["&amp;UNTANA7[#Headers]&amp;"]"),rowPointer3))</f>
        <v>192 PCS</v>
      </c>
      <c r="T742" s="4">
        <f ca="1">IF(INDEX(INDIRECT("ALL["&amp;UNTANA7[#Headers]&amp;"]"),rowPointer3)="","",INDEX(INDIRECT("ALL["&amp;UNTANA7[#Headers]&amp;"]"),rowPointer3))</f>
        <v>0.05</v>
      </c>
      <c r="U742" s="4" t="str">
        <f ca="1">IF(INDEX(INDIRECT("ALL["&amp;UNTANA7[#Headers]&amp;"]"),rowPointer3)="","",INDEX(INDIRECT("ALL["&amp;UNTANA7[#Headers]&amp;"]"),rowPointer3))</f>
        <v/>
      </c>
      <c r="V742" s="9" t="str">
        <f ca="1">IF(INDEX(INDIRECT("ALL["&amp;UNTANA7[#Headers]&amp;"]"),rowPointer3)="","",INDEX(INDIRECT("ALL["&amp;UNTANA7[#Headers]&amp;"]"),rowPointer3))</f>
        <v/>
      </c>
      <c r="W742" s="6" t="str">
        <f ca="1">IF(INDEX(INDIRECT("ALL["&amp;UNTANA7[#Headers]&amp;"]"),rowPointer3)="","",INDEX(INDIRECT("ALL["&amp;UNTANA7[#Headers]&amp;"]"),rowPointer3))</f>
        <v/>
      </c>
    </row>
    <row r="743" spans="1:23" x14ac:dyDescent="0.25">
      <c r="A743" s="7">
        <v>739</v>
      </c>
      <c r="D743" s="6">
        <f t="shared" si="11"/>
        <v>739</v>
      </c>
      <c r="E743" s="6" t="str">
        <f ca="1">INDEX(INDIRECT("ALL["&amp;UNTANA7[#Headers]&amp;"]"),rowPointer3)</f>
        <v/>
      </c>
      <c r="F743" s="2" t="str">
        <f ca="1">INDEX(INDIRECT("ALL["&amp;UNTANA7[#Headers]&amp;"]"),rowPointer3)</f>
        <v/>
      </c>
      <c r="G743" s="6" t="str">
        <f ca="1">IF(INDEX(INDIRECT("ALL["&amp;UNTANA7[#Headers]&amp;"]"),rowPointer3)="","",INDEX(INDIRECT("ALL["&amp;UNTANA7[#Headers]&amp;"]"),rowPointer3))</f>
        <v/>
      </c>
      <c r="H743" s="6" t="str">
        <f ca="1">IF(INDEX(INDIRECT("ALL["&amp;UNTANA7[#Headers]&amp;"]"),rowPointer3)="","",INDEX(INDIRECT("ALL["&amp;UNTANA7[#Headers]&amp;"]"),rowPointer3))</f>
        <v/>
      </c>
      <c r="I743" s="6" t="str">
        <f ca="1">IF(INDEX(INDIRECT("ALL["&amp;UNTANA7[#Headers]&amp;"]"),rowPointer3)="","",INDEX(INDIRECT("ALL["&amp;UNTANA7[#Headers]&amp;"]"),rowPointer3))</f>
        <v/>
      </c>
      <c r="J743" s="6" t="str">
        <f ca="1">IF(INDEX(INDIRECT("ALL["&amp;UNTANA7[#Headers]&amp;"]"),rowPointer3)="","",INDEX(INDIRECT("ALL["&amp;UNTANA7[#Headers]&amp;"]"),rowPointer3))</f>
        <v/>
      </c>
      <c r="K743" s="2" t="str">
        <f ca="1">IF(INDEX(INDIRECT("ALL["&amp;UNTANA7[#Headers]&amp;"]"),rowPointer3)="","",INDEX(INDIRECT("ALL["&amp;UNTANA7[#Headers]&amp;"]"),rowPointer3))</f>
        <v/>
      </c>
      <c r="L743" s="6" t="str">
        <f ca="1">IF(INDEX(INDIRECT("ALL["&amp;UNTANA7[#Headers]&amp;"]"),rowPointer3)="","",INDEX(INDIRECT("ALL["&amp;UNTANA7[#Headers]&amp;"]"),rowPointer3))</f>
        <v/>
      </c>
      <c r="M743" s="6" t="str">
        <f ca="1">IF(INDEX(INDIRECT("ALL["&amp;UNTANA7[#Headers]&amp;"]"),rowPointer3)="","",INDEX(INDIRECT("ALL["&amp;UNTANA7[#Headers]&amp;"]"),rowPointer3))</f>
        <v/>
      </c>
      <c r="N743" s="6" t="str">
        <f ca="1">IF(INDEX(INDIRECT("ALL["&amp;UNTANA7[#Headers]&amp;"]"),rowPointer3)="","",INDEX(INDIRECT("ALL["&amp;UNTANA7[#Headers]&amp;"]"),rowPointer3))</f>
        <v/>
      </c>
      <c r="O743" s="9" t="str">
        <f ca="1">IF(INDEX(INDIRECT("ALL["&amp;UNTANA7[#Headers]&amp;"]"),rowPointer3)="","",INDEX(INDIRECT("ALL["&amp;UNTANA7[#Headers]&amp;"]"),rowPointer3))</f>
        <v/>
      </c>
      <c r="P743" s="6" t="str">
        <f ca="1">IF(INDEX(INDIRECT("ALL["&amp;UNTANA7[#Headers]&amp;"]"),rowPointer3)="","",INDEX(INDIRECT("ALL["&amp;UNTANA7[#Headers]&amp;"]"),rowPointer3))</f>
        <v/>
      </c>
      <c r="Q743" s="9" t="str">
        <f ca="1">IF(INDEX(INDIRECT("ALL["&amp;UNTANA7[#Headers]&amp;"]"),rowPointer3)="","",INDEX(INDIRECT("ALL["&amp;UNTANA7[#Headers]&amp;"]"),rowPointer3))</f>
        <v/>
      </c>
      <c r="R743" s="9" t="str">
        <f ca="1">IF(INDEX(INDIRECT("ALL["&amp;UNTANA7[#Headers]&amp;"]"),rowPointer3)="","",INDEX(INDIRECT("ALL["&amp;UNTANA7[#Headers]&amp;"]"),rowPointer3))</f>
        <v/>
      </c>
      <c r="S743" s="6" t="str">
        <f ca="1">IF(INDEX(INDIRECT("ALL["&amp;UNTANA7[#Headers]&amp;"]"),rowPointer3)="","",INDEX(INDIRECT("ALL["&amp;UNTANA7[#Headers]&amp;"]"),rowPointer3))</f>
        <v/>
      </c>
      <c r="T743" s="4" t="str">
        <f ca="1">IF(INDEX(INDIRECT("ALL["&amp;UNTANA7[#Headers]&amp;"]"),rowPointer3)="","",INDEX(INDIRECT("ALL["&amp;UNTANA7[#Headers]&amp;"]"),rowPointer3))</f>
        <v/>
      </c>
      <c r="U743" s="4" t="str">
        <f ca="1">IF(INDEX(INDIRECT("ALL["&amp;UNTANA7[#Headers]&amp;"]"),rowPointer3)="","",INDEX(INDIRECT("ALL["&amp;UNTANA7[#Headers]&amp;"]"),rowPointer3))</f>
        <v/>
      </c>
      <c r="V743" s="9" t="str">
        <f ca="1">IF(INDEX(INDIRECT("ALL["&amp;UNTANA7[#Headers]&amp;"]"),rowPointer3)="","",INDEX(INDIRECT("ALL["&amp;UNTANA7[#Headers]&amp;"]"),rowPointer3))</f>
        <v/>
      </c>
      <c r="W743" s="6" t="str">
        <f ca="1">IF(INDEX(INDIRECT("ALL["&amp;UNTANA7[#Headers]&amp;"]"),rowPointer3)="","",INDEX(INDIRECT("ALL["&amp;UNTANA7[#Headers]&amp;"]"),rowPointer3))</f>
        <v/>
      </c>
    </row>
    <row r="744" spans="1:23" x14ac:dyDescent="0.25">
      <c r="A744" s="7">
        <v>740</v>
      </c>
      <c r="D744" s="6">
        <f t="shared" si="11"/>
        <v>740</v>
      </c>
      <c r="E744" s="6">
        <f ca="1">INDEX(INDIRECT("ALL["&amp;UNTANA7[#Headers]&amp;"]"),rowPointer3)</f>
        <v>140</v>
      </c>
      <c r="F744" s="2" t="str">
        <f ca="1">INDEX(INDIRECT("ALL["&amp;UNTANA7[#Headers]&amp;"]"),rowPointer3)</f>
        <v/>
      </c>
      <c r="G744" s="6" t="str">
        <f ca="1">IF(INDEX(INDIRECT("ALL["&amp;UNTANA7[#Headers]&amp;"]"),rowPointer3)="","",INDEX(INDIRECT("ALL["&amp;UNTANA7[#Headers]&amp;"]"),rowPointer3))</f>
        <v>SALIKAH</v>
      </c>
      <c r="H744" s="6" t="str">
        <f ca="1">IF(INDEX(INDIRECT("ALL["&amp;UNTANA7[#Headers]&amp;"]"),rowPointer3)="","",INDEX(INDIRECT("ALL["&amp;UNTANA7[#Headers]&amp;"]"),rowPointer3))</f>
        <v>UNTANA</v>
      </c>
      <c r="I744" s="6" t="str">
        <f ca="1">IF(INDEX(INDIRECT("ALL["&amp;UNTANA7[#Headers]&amp;"]"),rowPointer3)="","",INDEX(INDIRECT("ALL["&amp;UNTANA7[#Headers]&amp;"]"),rowPointer3))</f>
        <v>078958</v>
      </c>
      <c r="J744" s="6" t="str">
        <f ca="1">IF(INDEX(INDIRECT("ALL["&amp;UNTANA7[#Headers]&amp;"]"),rowPointer3)="","",INDEX(INDIRECT("ALL["&amp;UNTANA7[#Headers]&amp;"]"),rowPointer3))</f>
        <v/>
      </c>
      <c r="K744" s="2">
        <f ca="1">IF(INDEX(INDIRECT("ALL["&amp;UNTANA7[#Headers]&amp;"]"),rowPointer3)="","",INDEX(INDIRECT("ALL["&amp;UNTANA7[#Headers]&amp;"]"),rowPointer3))</f>
        <v>44942</v>
      </c>
      <c r="L744" s="6" t="str">
        <f ca="1">IF(INDEX(INDIRECT("ALL["&amp;UNTANA7[#Headers]&amp;"]"),rowPointer3)="","",INDEX(INDIRECT("ALL["&amp;UNTANA7[#Headers]&amp;"]"),rowPointer3))</f>
        <v/>
      </c>
      <c r="M744" s="6" t="str">
        <f ca="1">IF(INDEX(INDIRECT("ALL["&amp;UNTANA7[#Headers]&amp;"]"),rowPointer3)="","",INDEX(INDIRECT("ALL["&amp;UNTANA7[#Headers]&amp;"]"),rowPointer3))</f>
        <v>SULING YAMAHA</v>
      </c>
      <c r="N744" s="6">
        <f ca="1">IF(INDEX(INDIRECT("ALL["&amp;UNTANA7[#Headers]&amp;"]"),rowPointer3)="","",INDEX(INDIRECT("ALL["&amp;UNTANA7[#Headers]&amp;"]"),rowPointer3))</f>
        <v>30</v>
      </c>
      <c r="O744" s="9">
        <f ca="1">IF(INDEX(INDIRECT("ALL["&amp;UNTANA7[#Headers]&amp;"]"),rowPointer3)="","",INDEX(INDIRECT("ALL["&amp;UNTANA7[#Headers]&amp;"]"),rowPointer3))</f>
        <v>1500</v>
      </c>
      <c r="P744" s="6" t="str">
        <f ca="1">IF(INDEX(INDIRECT("ALL["&amp;UNTANA7[#Headers]&amp;"]"),rowPointer3)="","",INDEX(INDIRECT("ALL["&amp;UNTANA7[#Headers]&amp;"]"),rowPointer3))</f>
        <v>PCS</v>
      </c>
      <c r="Q744" s="9">
        <f ca="1">IF(INDEX(INDIRECT("ALL["&amp;UNTANA7[#Headers]&amp;"]"),rowPointer3)="","",INDEX(INDIRECT("ALL["&amp;UNTANA7[#Headers]&amp;"]"),rowPointer3))</f>
        <v>28500</v>
      </c>
      <c r="R744" s="9" t="str">
        <f ca="1">IF(INDEX(INDIRECT("ALL["&amp;UNTANA7[#Headers]&amp;"]"),rowPointer3)="","",INDEX(INDIRECT("ALL["&amp;UNTANA7[#Headers]&amp;"]"),rowPointer3))</f>
        <v/>
      </c>
      <c r="S744" s="6" t="str">
        <f ca="1">IF(INDEX(INDIRECT("ALL["&amp;UNTANA7[#Headers]&amp;"]"),rowPointer3)="","",INDEX(INDIRECT("ALL["&amp;UNTANA7[#Headers]&amp;"]"),rowPointer3))</f>
        <v/>
      </c>
      <c r="T744" s="4" t="str">
        <f ca="1">IF(INDEX(INDIRECT("ALL["&amp;UNTANA7[#Headers]&amp;"]"),rowPointer3)="","",INDEX(INDIRECT("ALL["&amp;UNTANA7[#Headers]&amp;"]"),rowPointer3))</f>
        <v/>
      </c>
      <c r="U744" s="4" t="str">
        <f ca="1">IF(INDEX(INDIRECT("ALL["&amp;UNTANA7[#Headers]&amp;"]"),rowPointer3)="","",INDEX(INDIRECT("ALL["&amp;UNTANA7[#Headers]&amp;"]"),rowPointer3))</f>
        <v/>
      </c>
      <c r="V744" s="9" t="str">
        <f ca="1">IF(INDEX(INDIRECT("ALL["&amp;UNTANA7[#Headers]&amp;"]"),rowPointer3)="","",INDEX(INDIRECT("ALL["&amp;UNTANA7[#Headers]&amp;"]"),rowPointer3))</f>
        <v/>
      </c>
      <c r="W744" s="6" t="str">
        <f ca="1">IF(INDEX(INDIRECT("ALL["&amp;UNTANA7[#Headers]&amp;"]"),rowPointer3)="","",INDEX(INDIRECT("ALL["&amp;UNTANA7[#Headers]&amp;"]"),rowPointer3))</f>
        <v/>
      </c>
    </row>
    <row r="745" spans="1:23" x14ac:dyDescent="0.25">
      <c r="A745" s="7">
        <v>741</v>
      </c>
      <c r="D745" s="6">
        <f t="shared" si="11"/>
        <v>741</v>
      </c>
      <c r="E745" s="6" t="str">
        <f ca="1">INDEX(INDIRECT("ALL["&amp;UNTANA7[#Headers]&amp;"]"),rowPointer3)</f>
        <v/>
      </c>
      <c r="F745" s="2" t="str">
        <f ca="1">INDEX(INDIRECT("ALL["&amp;UNTANA7[#Headers]&amp;"]"),rowPointer3)</f>
        <v/>
      </c>
      <c r="G745" s="6" t="str">
        <f ca="1">IF(INDEX(INDIRECT("ALL["&amp;UNTANA7[#Headers]&amp;"]"),rowPointer3)="","",INDEX(INDIRECT("ALL["&amp;UNTANA7[#Headers]&amp;"]"),rowPointer3))</f>
        <v/>
      </c>
      <c r="H745" s="6" t="str">
        <f ca="1">IF(INDEX(INDIRECT("ALL["&amp;UNTANA7[#Headers]&amp;"]"),rowPointer3)="","",INDEX(INDIRECT("ALL["&amp;UNTANA7[#Headers]&amp;"]"),rowPointer3))</f>
        <v/>
      </c>
      <c r="I745" s="6" t="str">
        <f ca="1">IF(INDEX(INDIRECT("ALL["&amp;UNTANA7[#Headers]&amp;"]"),rowPointer3)="","",INDEX(INDIRECT("ALL["&amp;UNTANA7[#Headers]&amp;"]"),rowPointer3))</f>
        <v/>
      </c>
      <c r="J745" s="6" t="str">
        <f ca="1">IF(INDEX(INDIRECT("ALL["&amp;UNTANA7[#Headers]&amp;"]"),rowPointer3)="","",INDEX(INDIRECT("ALL["&amp;UNTANA7[#Headers]&amp;"]"),rowPointer3))</f>
        <v/>
      </c>
      <c r="K745" s="2" t="str">
        <f ca="1">IF(INDEX(INDIRECT("ALL["&amp;UNTANA7[#Headers]&amp;"]"),rowPointer3)="","",INDEX(INDIRECT("ALL["&amp;UNTANA7[#Headers]&amp;"]"),rowPointer3))</f>
        <v/>
      </c>
      <c r="L745" s="6" t="str">
        <f ca="1">IF(INDEX(INDIRECT("ALL["&amp;UNTANA7[#Headers]&amp;"]"),rowPointer3)="","",INDEX(INDIRECT("ALL["&amp;UNTANA7[#Headers]&amp;"]"),rowPointer3))</f>
        <v/>
      </c>
      <c r="M745" s="6" t="str">
        <f ca="1">IF(INDEX(INDIRECT("ALL["&amp;UNTANA7[#Headers]&amp;"]"),rowPointer3)="","",INDEX(INDIRECT("ALL["&amp;UNTANA7[#Headers]&amp;"]"),rowPointer3))</f>
        <v>PIANIKA DH BOX PREMIUM</v>
      </c>
      <c r="N745" s="6">
        <f ca="1">IF(INDEX(INDIRECT("ALL["&amp;UNTANA7[#Headers]&amp;"]"),rowPointer3)="","",INDEX(INDIRECT("ALL["&amp;UNTANA7[#Headers]&amp;"]"),rowPointer3))</f>
        <v>10</v>
      </c>
      <c r="O745" s="9">
        <f ca="1">IF(INDEX(INDIRECT("ALL["&amp;UNTANA7[#Headers]&amp;"]"),rowPointer3)="","",INDEX(INDIRECT("ALL["&amp;UNTANA7[#Headers]&amp;"]"),rowPointer3))</f>
        <v>100</v>
      </c>
      <c r="P745" s="6" t="str">
        <f ca="1">IF(INDEX(INDIRECT("ALL["&amp;UNTANA7[#Headers]&amp;"]"),rowPointer3)="","",INDEX(INDIRECT("ALL["&amp;UNTANA7[#Headers]&amp;"]"),rowPointer3))</f>
        <v>PCS</v>
      </c>
      <c r="Q745" s="9">
        <f ca="1">IF(INDEX(INDIRECT("ALL["&amp;UNTANA7[#Headers]&amp;"]"),rowPointer3)="","",INDEX(INDIRECT("ALL["&amp;UNTANA7[#Headers]&amp;"]"),rowPointer3))</f>
        <v>115000</v>
      </c>
      <c r="R745" s="9" t="str">
        <f ca="1">IF(INDEX(INDIRECT("ALL["&amp;UNTANA7[#Headers]&amp;"]"),rowPointer3)="","",INDEX(INDIRECT("ALL["&amp;UNTANA7[#Headers]&amp;"]"),rowPointer3))</f>
        <v/>
      </c>
      <c r="S745" s="6" t="str">
        <f ca="1">IF(INDEX(INDIRECT("ALL["&amp;UNTANA7[#Headers]&amp;"]"),rowPointer3)="","",INDEX(INDIRECT("ALL["&amp;UNTANA7[#Headers]&amp;"]"),rowPointer3))</f>
        <v/>
      </c>
      <c r="T745" s="4" t="str">
        <f ca="1">IF(INDEX(INDIRECT("ALL["&amp;UNTANA7[#Headers]&amp;"]"),rowPointer3)="","",INDEX(INDIRECT("ALL["&amp;UNTANA7[#Headers]&amp;"]"),rowPointer3))</f>
        <v/>
      </c>
      <c r="U745" s="4" t="str">
        <f ca="1">IF(INDEX(INDIRECT("ALL["&amp;UNTANA7[#Headers]&amp;"]"),rowPointer3)="","",INDEX(INDIRECT("ALL["&amp;UNTANA7[#Headers]&amp;"]"),rowPointer3))</f>
        <v/>
      </c>
      <c r="V745" s="9" t="str">
        <f ca="1">IF(INDEX(INDIRECT("ALL["&amp;UNTANA7[#Headers]&amp;"]"),rowPointer3)="","",INDEX(INDIRECT("ALL["&amp;UNTANA7[#Headers]&amp;"]"),rowPointer3))</f>
        <v/>
      </c>
      <c r="W745" s="6" t="str">
        <f ca="1">IF(INDEX(INDIRECT("ALL["&amp;UNTANA7[#Headers]&amp;"]"),rowPointer3)="","",INDEX(INDIRECT("ALL["&amp;UNTANA7[#Headers]&amp;"]"),rowPointer3))</f>
        <v/>
      </c>
    </row>
    <row r="746" spans="1:23" x14ac:dyDescent="0.25">
      <c r="A746" s="7">
        <v>742</v>
      </c>
      <c r="D746" s="6">
        <f t="shared" si="11"/>
        <v>742</v>
      </c>
      <c r="E746" s="6" t="str">
        <f ca="1">INDEX(INDIRECT("ALL["&amp;UNTANA7[#Headers]&amp;"]"),rowPointer3)</f>
        <v/>
      </c>
      <c r="F746" s="2" t="str">
        <f ca="1">INDEX(INDIRECT("ALL["&amp;UNTANA7[#Headers]&amp;"]"),rowPointer3)</f>
        <v/>
      </c>
      <c r="G746" s="6" t="str">
        <f ca="1">IF(INDEX(INDIRECT("ALL["&amp;UNTANA7[#Headers]&amp;"]"),rowPointer3)="","",INDEX(INDIRECT("ALL["&amp;UNTANA7[#Headers]&amp;"]"),rowPointer3))</f>
        <v/>
      </c>
      <c r="H746" s="6" t="str">
        <f ca="1">IF(INDEX(INDIRECT("ALL["&amp;UNTANA7[#Headers]&amp;"]"),rowPointer3)="","",INDEX(INDIRECT("ALL["&amp;UNTANA7[#Headers]&amp;"]"),rowPointer3))</f>
        <v/>
      </c>
      <c r="I746" s="6" t="str">
        <f ca="1">IF(INDEX(INDIRECT("ALL["&amp;UNTANA7[#Headers]&amp;"]"),rowPointer3)="","",INDEX(INDIRECT("ALL["&amp;UNTANA7[#Headers]&amp;"]"),rowPointer3))</f>
        <v/>
      </c>
      <c r="J746" s="6" t="str">
        <f ca="1">IF(INDEX(INDIRECT("ALL["&amp;UNTANA7[#Headers]&amp;"]"),rowPointer3)="","",INDEX(INDIRECT("ALL["&amp;UNTANA7[#Headers]&amp;"]"),rowPointer3))</f>
        <v/>
      </c>
      <c r="K746" s="2" t="str">
        <f ca="1">IF(INDEX(INDIRECT("ALL["&amp;UNTANA7[#Headers]&amp;"]"),rowPointer3)="","",INDEX(INDIRECT("ALL["&amp;UNTANA7[#Headers]&amp;"]"),rowPointer3))</f>
        <v/>
      </c>
      <c r="L746" s="6" t="str">
        <f ca="1">IF(INDEX(INDIRECT("ALL["&amp;UNTANA7[#Headers]&amp;"]"),rowPointer3)="","",INDEX(INDIRECT("ALL["&amp;UNTANA7[#Headers]&amp;"]"),rowPointer3))</f>
        <v/>
      </c>
      <c r="M746" s="6" t="str">
        <f ca="1">IF(INDEX(INDIRECT("ALL["&amp;UNTANA7[#Headers]&amp;"]"),rowPointer3)="","",INDEX(INDIRECT("ALL["&amp;UNTANA7[#Headers]&amp;"]"),rowPointer3))</f>
        <v/>
      </c>
      <c r="N746" s="6" t="str">
        <f ca="1">IF(INDEX(INDIRECT("ALL["&amp;UNTANA7[#Headers]&amp;"]"),rowPointer3)="","",INDEX(INDIRECT("ALL["&amp;UNTANA7[#Headers]&amp;"]"),rowPointer3))</f>
        <v/>
      </c>
      <c r="O746" s="9" t="str">
        <f ca="1">IF(INDEX(INDIRECT("ALL["&amp;UNTANA7[#Headers]&amp;"]"),rowPointer3)="","",INDEX(INDIRECT("ALL["&amp;UNTANA7[#Headers]&amp;"]"),rowPointer3))</f>
        <v/>
      </c>
      <c r="P746" s="6" t="str">
        <f ca="1">IF(INDEX(INDIRECT("ALL["&amp;UNTANA7[#Headers]&amp;"]"),rowPointer3)="","",INDEX(INDIRECT("ALL["&amp;UNTANA7[#Headers]&amp;"]"),rowPointer3))</f>
        <v/>
      </c>
      <c r="Q746" s="9" t="str">
        <f ca="1">IF(INDEX(INDIRECT("ALL["&amp;UNTANA7[#Headers]&amp;"]"),rowPointer3)="","",INDEX(INDIRECT("ALL["&amp;UNTANA7[#Headers]&amp;"]"),rowPointer3))</f>
        <v/>
      </c>
      <c r="R746" s="9" t="str">
        <f ca="1">IF(INDEX(INDIRECT("ALL["&amp;UNTANA7[#Headers]&amp;"]"),rowPointer3)="","",INDEX(INDIRECT("ALL["&amp;UNTANA7[#Headers]&amp;"]"),rowPointer3))</f>
        <v/>
      </c>
      <c r="S746" s="6" t="str">
        <f ca="1">IF(INDEX(INDIRECT("ALL["&amp;UNTANA7[#Headers]&amp;"]"),rowPointer3)="","",INDEX(INDIRECT("ALL["&amp;UNTANA7[#Headers]&amp;"]"),rowPointer3))</f>
        <v/>
      </c>
      <c r="T746" s="4" t="str">
        <f ca="1">IF(INDEX(INDIRECT("ALL["&amp;UNTANA7[#Headers]&amp;"]"),rowPointer3)="","",INDEX(INDIRECT("ALL["&amp;UNTANA7[#Headers]&amp;"]"),rowPointer3))</f>
        <v/>
      </c>
      <c r="U746" s="4" t="str">
        <f ca="1">IF(INDEX(INDIRECT("ALL["&amp;UNTANA7[#Headers]&amp;"]"),rowPointer3)="","",INDEX(INDIRECT("ALL["&amp;UNTANA7[#Headers]&amp;"]"),rowPointer3))</f>
        <v/>
      </c>
      <c r="V746" s="9" t="str">
        <f ca="1">IF(INDEX(INDIRECT("ALL["&amp;UNTANA7[#Headers]&amp;"]"),rowPointer3)="","",INDEX(INDIRECT("ALL["&amp;UNTANA7[#Headers]&amp;"]"),rowPointer3))</f>
        <v/>
      </c>
      <c r="W746" s="6" t="str">
        <f ca="1">IF(INDEX(INDIRECT("ALL["&amp;UNTANA7[#Headers]&amp;"]"),rowPointer3)="","",INDEX(INDIRECT("ALL["&amp;UNTANA7[#Headers]&amp;"]"),rowPointer3))</f>
        <v/>
      </c>
    </row>
    <row r="747" spans="1:23" x14ac:dyDescent="0.25">
      <c r="A747" s="7">
        <v>743</v>
      </c>
      <c r="D747" s="6">
        <f t="shared" si="11"/>
        <v>743</v>
      </c>
      <c r="E747" s="6">
        <f ca="1">INDEX(INDIRECT("ALL["&amp;UNTANA7[#Headers]&amp;"]"),rowPointer3)</f>
        <v>141</v>
      </c>
      <c r="F747" s="2" t="str">
        <f ca="1">INDEX(INDIRECT("ALL["&amp;UNTANA7[#Headers]&amp;"]"),rowPointer3)</f>
        <v/>
      </c>
      <c r="G747" s="6" t="str">
        <f ca="1">IF(INDEX(INDIRECT("ALL["&amp;UNTANA7[#Headers]&amp;"]"),rowPointer3)="","",INDEX(INDIRECT("ALL["&amp;UNTANA7[#Headers]&amp;"]"),rowPointer3))</f>
        <v>GUNINDO</v>
      </c>
      <c r="H747" s="6" t="str">
        <f ca="1">IF(INDEX(INDIRECT("ALL["&amp;UNTANA7[#Headers]&amp;"]"),rowPointer3)="","",INDEX(INDIRECT("ALL["&amp;UNTANA7[#Headers]&amp;"]"),rowPointer3))</f>
        <v>UNTANA</v>
      </c>
      <c r="I747" s="6" t="str">
        <f ca="1">IF(INDEX(INDIRECT("ALL["&amp;UNTANA7[#Headers]&amp;"]"),rowPointer3)="","",INDEX(INDIRECT("ALL["&amp;UNTANA7[#Headers]&amp;"]"),rowPointer3))</f>
        <v>2300157</v>
      </c>
      <c r="J747" s="6" t="str">
        <f ca="1">IF(INDEX(INDIRECT("ALL["&amp;UNTANA7[#Headers]&amp;"]"),rowPointer3)="","",INDEX(INDIRECT("ALL["&amp;UNTANA7[#Headers]&amp;"]"),rowPointer3))</f>
        <v/>
      </c>
      <c r="K747" s="2">
        <f ca="1">IF(INDEX(INDIRECT("ALL["&amp;UNTANA7[#Headers]&amp;"]"),rowPointer3)="","",INDEX(INDIRECT("ALL["&amp;UNTANA7[#Headers]&amp;"]"),rowPointer3))</f>
        <v>44950</v>
      </c>
      <c r="L747" s="6" t="str">
        <f ca="1">IF(INDEX(INDIRECT("ALL["&amp;UNTANA7[#Headers]&amp;"]"),rowPointer3)="","",INDEX(INDIRECT("ALL["&amp;UNTANA7[#Headers]&amp;"]"),rowPointer3))</f>
        <v/>
      </c>
      <c r="M747" s="6" t="str">
        <f ca="1">IF(INDEX(INDIRECT("ALL["&amp;UNTANA7[#Headers]&amp;"]"),rowPointer3)="","",INDEX(INDIRECT("ALL["&amp;UNTANA7[#Headers]&amp;"]"),rowPointer3))</f>
        <v>SULING GDS23 SOLID</v>
      </c>
      <c r="N747" s="6">
        <f ca="1">IF(INDEX(INDIRECT("ALL["&amp;UNTANA7[#Headers]&amp;"]"),rowPointer3)="","",INDEX(INDIRECT("ALL["&amp;UNTANA7[#Headers]&amp;"]"),rowPointer3))</f>
        <v>1</v>
      </c>
      <c r="O747" s="9">
        <f ca="1">IF(INDEX(INDIRECT("ALL["&amp;UNTANA7[#Headers]&amp;"]"),rowPointer3)="","",INDEX(INDIRECT("ALL["&amp;UNTANA7[#Headers]&amp;"]"),rowPointer3))</f>
        <v>12</v>
      </c>
      <c r="P747" s="6" t="str">
        <f ca="1">IF(INDEX(INDIRECT("ALL["&amp;UNTANA7[#Headers]&amp;"]"),rowPointer3)="","",INDEX(INDIRECT("ALL["&amp;UNTANA7[#Headers]&amp;"]"),rowPointer3))</f>
        <v>LSN</v>
      </c>
      <c r="Q747" s="9">
        <f ca="1">IF(INDEX(INDIRECT("ALL["&amp;UNTANA7[#Headers]&amp;"]"),rowPointer3)="","",INDEX(INDIRECT("ALL["&amp;UNTANA7[#Headers]&amp;"]"),rowPointer3))</f>
        <v>216000</v>
      </c>
      <c r="R747" s="9" t="str">
        <f ca="1">IF(INDEX(INDIRECT("ALL["&amp;UNTANA7[#Headers]&amp;"]"),rowPointer3)="","",INDEX(INDIRECT("ALL["&amp;UNTANA7[#Headers]&amp;"]"),rowPointer3))</f>
        <v/>
      </c>
      <c r="S747" s="6" t="str">
        <f ca="1">IF(INDEX(INDIRECT("ALL["&amp;UNTANA7[#Headers]&amp;"]"),rowPointer3)="","",INDEX(INDIRECT("ALL["&amp;UNTANA7[#Headers]&amp;"]"),rowPointer3))</f>
        <v/>
      </c>
      <c r="T747" s="4">
        <f ca="1">IF(INDEX(INDIRECT("ALL["&amp;UNTANA7[#Headers]&amp;"]"),rowPointer3)="","",INDEX(INDIRECT("ALL["&amp;UNTANA7[#Headers]&amp;"]"),rowPointer3))</f>
        <v>0.05</v>
      </c>
      <c r="U747" s="4">
        <f ca="1">IF(INDEX(INDIRECT("ALL["&amp;UNTANA7[#Headers]&amp;"]"),rowPointer3)="","",INDEX(INDIRECT("ALL["&amp;UNTANA7[#Headers]&amp;"]"),rowPointer3))</f>
        <v>0.1</v>
      </c>
      <c r="V747" s="9" t="str">
        <f ca="1">IF(INDEX(INDIRECT("ALL["&amp;UNTANA7[#Headers]&amp;"]"),rowPointer3)="","",INDEX(INDIRECT("ALL["&amp;UNTANA7[#Headers]&amp;"]"),rowPointer3))</f>
        <v/>
      </c>
      <c r="W747" s="6" t="str">
        <f ca="1">IF(INDEX(INDIRECT("ALL["&amp;UNTANA7[#Headers]&amp;"]"),rowPointer3)="","",INDEX(INDIRECT("ALL["&amp;UNTANA7[#Headers]&amp;"]"),rowPointer3))</f>
        <v/>
      </c>
    </row>
    <row r="748" spans="1:23" x14ac:dyDescent="0.25">
      <c r="A748" s="7">
        <v>744</v>
      </c>
      <c r="D748" s="6">
        <f t="shared" si="11"/>
        <v>744</v>
      </c>
      <c r="E748" s="6" t="str">
        <f ca="1">INDEX(INDIRECT("ALL["&amp;UNTANA7[#Headers]&amp;"]"),rowPointer3)</f>
        <v/>
      </c>
      <c r="F748" s="2" t="str">
        <f ca="1">INDEX(INDIRECT("ALL["&amp;UNTANA7[#Headers]&amp;"]"),rowPointer3)</f>
        <v/>
      </c>
      <c r="G748" s="6" t="str">
        <f ca="1">IF(INDEX(INDIRECT("ALL["&amp;UNTANA7[#Headers]&amp;"]"),rowPointer3)="","",INDEX(INDIRECT("ALL["&amp;UNTANA7[#Headers]&amp;"]"),rowPointer3))</f>
        <v/>
      </c>
      <c r="H748" s="6" t="str">
        <f ca="1">IF(INDEX(INDIRECT("ALL["&amp;UNTANA7[#Headers]&amp;"]"),rowPointer3)="","",INDEX(INDIRECT("ALL["&amp;UNTANA7[#Headers]&amp;"]"),rowPointer3))</f>
        <v/>
      </c>
      <c r="I748" s="6" t="str">
        <f ca="1">IF(INDEX(INDIRECT("ALL["&amp;UNTANA7[#Headers]&amp;"]"),rowPointer3)="","",INDEX(INDIRECT("ALL["&amp;UNTANA7[#Headers]&amp;"]"),rowPointer3))</f>
        <v/>
      </c>
      <c r="J748" s="6" t="str">
        <f ca="1">IF(INDEX(INDIRECT("ALL["&amp;UNTANA7[#Headers]&amp;"]"),rowPointer3)="","",INDEX(INDIRECT("ALL["&amp;UNTANA7[#Headers]&amp;"]"),rowPointer3))</f>
        <v/>
      </c>
      <c r="K748" s="2" t="str">
        <f ca="1">IF(INDEX(INDIRECT("ALL["&amp;UNTANA7[#Headers]&amp;"]"),rowPointer3)="","",INDEX(INDIRECT("ALL["&amp;UNTANA7[#Headers]&amp;"]"),rowPointer3))</f>
        <v/>
      </c>
      <c r="L748" s="6" t="str">
        <f ca="1">IF(INDEX(INDIRECT("ALL["&amp;UNTANA7[#Headers]&amp;"]"),rowPointer3)="","",INDEX(INDIRECT("ALL["&amp;UNTANA7[#Headers]&amp;"]"),rowPointer3))</f>
        <v/>
      </c>
      <c r="M748" s="6" t="str">
        <f ca="1">IF(INDEX(INDIRECT("ALL["&amp;UNTANA7[#Headers]&amp;"]"),rowPointer3)="","",INDEX(INDIRECT("ALL["&amp;UNTANA7[#Headers]&amp;"]"),rowPointer3))</f>
        <v>HB-65 GUNINDO</v>
      </c>
      <c r="N748" s="6">
        <f ca="1">IF(INDEX(INDIRECT("ALL["&amp;UNTANA7[#Headers]&amp;"]"),rowPointer3)="","",INDEX(INDIRECT("ALL["&amp;UNTANA7[#Headers]&amp;"]"),rowPointer3))</f>
        <v>1</v>
      </c>
      <c r="O748" s="9">
        <f ca="1">IF(INDEX(INDIRECT("ALL["&amp;UNTANA7[#Headers]&amp;"]"),rowPointer3)="","",INDEX(INDIRECT("ALL["&amp;UNTANA7[#Headers]&amp;"]"),rowPointer3))</f>
        <v>30</v>
      </c>
      <c r="P748" s="6" t="str">
        <f ca="1">IF(INDEX(INDIRECT("ALL["&amp;UNTANA7[#Headers]&amp;"]"),rowPointer3)="","",INDEX(INDIRECT("ALL["&amp;UNTANA7[#Headers]&amp;"]"),rowPointer3))</f>
        <v>LSN</v>
      </c>
      <c r="Q748" s="9">
        <f ca="1">IF(INDEX(INDIRECT("ALL["&amp;UNTANA7[#Headers]&amp;"]"),rowPointer3)="","",INDEX(INDIRECT("ALL["&amp;UNTANA7[#Headers]&amp;"]"),rowPointer3))</f>
        <v>70000</v>
      </c>
      <c r="R748" s="9" t="str">
        <f ca="1">IF(INDEX(INDIRECT("ALL["&amp;UNTANA7[#Headers]&amp;"]"),rowPointer3)="","",INDEX(INDIRECT("ALL["&amp;UNTANA7[#Headers]&amp;"]"),rowPointer3))</f>
        <v/>
      </c>
      <c r="S748" s="6" t="str">
        <f ca="1">IF(INDEX(INDIRECT("ALL["&amp;UNTANA7[#Headers]&amp;"]"),rowPointer3)="","",INDEX(INDIRECT("ALL["&amp;UNTANA7[#Headers]&amp;"]"),rowPointer3))</f>
        <v/>
      </c>
      <c r="T748" s="4">
        <f ca="1">IF(INDEX(INDIRECT("ALL["&amp;UNTANA7[#Headers]&amp;"]"),rowPointer3)="","",INDEX(INDIRECT("ALL["&amp;UNTANA7[#Headers]&amp;"]"),rowPointer3))</f>
        <v>0.05</v>
      </c>
      <c r="U748" s="4">
        <f ca="1">IF(INDEX(INDIRECT("ALL["&amp;UNTANA7[#Headers]&amp;"]"),rowPointer3)="","",INDEX(INDIRECT("ALL["&amp;UNTANA7[#Headers]&amp;"]"),rowPointer3))</f>
        <v>0.1</v>
      </c>
      <c r="V748" s="9" t="str">
        <f ca="1">IF(INDEX(INDIRECT("ALL["&amp;UNTANA7[#Headers]&amp;"]"),rowPointer3)="","",INDEX(INDIRECT("ALL["&amp;UNTANA7[#Headers]&amp;"]"),rowPointer3))</f>
        <v/>
      </c>
      <c r="W748" s="6" t="str">
        <f ca="1">IF(INDEX(INDIRECT("ALL["&amp;UNTANA7[#Headers]&amp;"]"),rowPointer3)="","",INDEX(INDIRECT("ALL["&amp;UNTANA7[#Headers]&amp;"]"),rowPointer3))</f>
        <v/>
      </c>
    </row>
    <row r="749" spans="1:23" x14ac:dyDescent="0.25">
      <c r="A749" s="7">
        <v>745</v>
      </c>
      <c r="D749" s="6">
        <f t="shared" si="11"/>
        <v>745</v>
      </c>
      <c r="E749" s="6" t="str">
        <f ca="1">INDEX(INDIRECT("ALL["&amp;UNTANA7[#Headers]&amp;"]"),rowPointer3)</f>
        <v/>
      </c>
      <c r="F749" s="2" t="str">
        <f ca="1">INDEX(INDIRECT("ALL["&amp;UNTANA7[#Headers]&amp;"]"),rowPointer3)</f>
        <v/>
      </c>
      <c r="G749" s="6" t="str">
        <f ca="1">IF(INDEX(INDIRECT("ALL["&amp;UNTANA7[#Headers]&amp;"]"),rowPointer3)="","",INDEX(INDIRECT("ALL["&amp;UNTANA7[#Headers]&amp;"]"),rowPointer3))</f>
        <v/>
      </c>
      <c r="H749" s="6" t="str">
        <f ca="1">IF(INDEX(INDIRECT("ALL["&amp;UNTANA7[#Headers]&amp;"]"),rowPointer3)="","",INDEX(INDIRECT("ALL["&amp;UNTANA7[#Headers]&amp;"]"),rowPointer3))</f>
        <v/>
      </c>
      <c r="I749" s="6" t="str">
        <f ca="1">IF(INDEX(INDIRECT("ALL["&amp;UNTANA7[#Headers]&amp;"]"),rowPointer3)="","",INDEX(INDIRECT("ALL["&amp;UNTANA7[#Headers]&amp;"]"),rowPointer3))</f>
        <v/>
      </c>
      <c r="J749" s="6" t="str">
        <f ca="1">IF(INDEX(INDIRECT("ALL["&amp;UNTANA7[#Headers]&amp;"]"),rowPointer3)="","",INDEX(INDIRECT("ALL["&amp;UNTANA7[#Headers]&amp;"]"),rowPointer3))</f>
        <v/>
      </c>
      <c r="K749" s="2" t="str">
        <f ca="1">IF(INDEX(INDIRECT("ALL["&amp;UNTANA7[#Headers]&amp;"]"),rowPointer3)="","",INDEX(INDIRECT("ALL["&amp;UNTANA7[#Headers]&amp;"]"),rowPointer3))</f>
        <v/>
      </c>
      <c r="L749" s="6" t="str">
        <f ca="1">IF(INDEX(INDIRECT("ALL["&amp;UNTANA7[#Headers]&amp;"]"),rowPointer3)="","",INDEX(INDIRECT("ALL["&amp;UNTANA7[#Headers]&amp;"]"),rowPointer3))</f>
        <v/>
      </c>
      <c r="M749" s="6" t="str">
        <f ca="1">IF(INDEX(INDIRECT("ALL["&amp;UNTANA7[#Headers]&amp;"]"),rowPointer3)="","",INDEX(INDIRECT("ALL["&amp;UNTANA7[#Headers]&amp;"]"),rowPointer3))</f>
        <v>CUTTER A 18 TRANS</v>
      </c>
      <c r="N749" s="6">
        <f ca="1">IF(INDEX(INDIRECT("ALL["&amp;UNTANA7[#Headers]&amp;"]"),rowPointer3)="","",INDEX(INDIRECT("ALL["&amp;UNTANA7[#Headers]&amp;"]"),rowPointer3))</f>
        <v>2</v>
      </c>
      <c r="O749" s="9">
        <f ca="1">IF(INDEX(INDIRECT("ALL["&amp;UNTANA7[#Headers]&amp;"]"),rowPointer3)="","",INDEX(INDIRECT("ALL["&amp;UNTANA7[#Headers]&amp;"]"),rowPointer3))</f>
        <v>120</v>
      </c>
      <c r="P749" s="6" t="str">
        <f ca="1">IF(INDEX(INDIRECT("ALL["&amp;UNTANA7[#Headers]&amp;"]"),rowPointer3)="","",INDEX(INDIRECT("ALL["&amp;UNTANA7[#Headers]&amp;"]"),rowPointer3))</f>
        <v>LSN</v>
      </c>
      <c r="Q749" s="9">
        <f ca="1">IF(INDEX(INDIRECT("ALL["&amp;UNTANA7[#Headers]&amp;"]"),rowPointer3)="","",INDEX(INDIRECT("ALL["&amp;UNTANA7[#Headers]&amp;"]"),rowPointer3))</f>
        <v>47500</v>
      </c>
      <c r="R749" s="9" t="str">
        <f ca="1">IF(INDEX(INDIRECT("ALL["&amp;UNTANA7[#Headers]&amp;"]"),rowPointer3)="","",INDEX(INDIRECT("ALL["&amp;UNTANA7[#Headers]&amp;"]"),rowPointer3))</f>
        <v/>
      </c>
      <c r="S749" s="6" t="str">
        <f ca="1">IF(INDEX(INDIRECT("ALL["&amp;UNTANA7[#Headers]&amp;"]"),rowPointer3)="","",INDEX(INDIRECT("ALL["&amp;UNTANA7[#Headers]&amp;"]"),rowPointer3))</f>
        <v/>
      </c>
      <c r="T749" s="4">
        <f ca="1">IF(INDEX(INDIRECT("ALL["&amp;UNTANA7[#Headers]&amp;"]"),rowPointer3)="","",INDEX(INDIRECT("ALL["&amp;UNTANA7[#Headers]&amp;"]"),rowPointer3))</f>
        <v>0.05</v>
      </c>
      <c r="U749" s="4">
        <f ca="1">IF(INDEX(INDIRECT("ALL["&amp;UNTANA7[#Headers]&amp;"]"),rowPointer3)="","",INDEX(INDIRECT("ALL["&amp;UNTANA7[#Headers]&amp;"]"),rowPointer3))</f>
        <v>0.1</v>
      </c>
      <c r="V749" s="9" t="str">
        <f ca="1">IF(INDEX(INDIRECT("ALL["&amp;UNTANA7[#Headers]&amp;"]"),rowPointer3)="","",INDEX(INDIRECT("ALL["&amp;UNTANA7[#Headers]&amp;"]"),rowPointer3))</f>
        <v/>
      </c>
      <c r="W749" s="6" t="str">
        <f ca="1">IF(INDEX(INDIRECT("ALL["&amp;UNTANA7[#Headers]&amp;"]"),rowPointer3)="","",INDEX(INDIRECT("ALL["&amp;UNTANA7[#Headers]&amp;"]"),rowPointer3))</f>
        <v/>
      </c>
    </row>
    <row r="750" spans="1:23" x14ac:dyDescent="0.25">
      <c r="A750" s="7">
        <v>746</v>
      </c>
      <c r="D750" s="6">
        <f t="shared" si="11"/>
        <v>746</v>
      </c>
      <c r="E750" s="6" t="str">
        <f ca="1">INDEX(INDIRECT("ALL["&amp;UNTANA7[#Headers]&amp;"]"),rowPointer3)</f>
        <v/>
      </c>
      <c r="F750" s="2" t="str">
        <f ca="1">INDEX(INDIRECT("ALL["&amp;UNTANA7[#Headers]&amp;"]"),rowPointer3)</f>
        <v/>
      </c>
      <c r="G750" s="6" t="str">
        <f ca="1">IF(INDEX(INDIRECT("ALL["&amp;UNTANA7[#Headers]&amp;"]"),rowPointer3)="","",INDEX(INDIRECT("ALL["&amp;UNTANA7[#Headers]&amp;"]"),rowPointer3))</f>
        <v/>
      </c>
      <c r="H750" s="6" t="str">
        <f ca="1">IF(INDEX(INDIRECT("ALL["&amp;UNTANA7[#Headers]&amp;"]"),rowPointer3)="","",INDEX(INDIRECT("ALL["&amp;UNTANA7[#Headers]&amp;"]"),rowPointer3))</f>
        <v/>
      </c>
      <c r="I750" s="6" t="str">
        <f ca="1">IF(INDEX(INDIRECT("ALL["&amp;UNTANA7[#Headers]&amp;"]"),rowPointer3)="","",INDEX(INDIRECT("ALL["&amp;UNTANA7[#Headers]&amp;"]"),rowPointer3))</f>
        <v/>
      </c>
      <c r="J750" s="6" t="str">
        <f ca="1">IF(INDEX(INDIRECT("ALL["&amp;UNTANA7[#Headers]&amp;"]"),rowPointer3)="","",INDEX(INDIRECT("ALL["&amp;UNTANA7[#Headers]&amp;"]"),rowPointer3))</f>
        <v/>
      </c>
      <c r="K750" s="2" t="str">
        <f ca="1">IF(INDEX(INDIRECT("ALL["&amp;UNTANA7[#Headers]&amp;"]"),rowPointer3)="","",INDEX(INDIRECT("ALL["&amp;UNTANA7[#Headers]&amp;"]"),rowPointer3))</f>
        <v/>
      </c>
      <c r="L750" s="6" t="str">
        <f ca="1">IF(INDEX(INDIRECT("ALL["&amp;UNTANA7[#Headers]&amp;"]"),rowPointer3)="","",INDEX(INDIRECT("ALL["&amp;UNTANA7[#Headers]&amp;"]"),rowPointer3))</f>
        <v/>
      </c>
      <c r="M750" s="6" t="str">
        <f ca="1">IF(INDEX(INDIRECT("ALL["&amp;UNTANA7[#Headers]&amp;"]"),rowPointer3)="","",INDEX(INDIRECT("ALL["&amp;UNTANA7[#Headers]&amp;"]"),rowPointer3))</f>
        <v>HB75 GUNINDO</v>
      </c>
      <c r="N750" s="6">
        <f ca="1">IF(INDEX(INDIRECT("ALL["&amp;UNTANA7[#Headers]&amp;"]"),rowPointer3)="","",INDEX(INDIRECT("ALL["&amp;UNTANA7[#Headers]&amp;"]"),rowPointer3))</f>
        <v>1</v>
      </c>
      <c r="O750" s="9">
        <f ca="1">IF(INDEX(INDIRECT("ALL["&amp;UNTANA7[#Headers]&amp;"]"),rowPointer3)="","",INDEX(INDIRECT("ALL["&amp;UNTANA7[#Headers]&amp;"]"),rowPointer3))</f>
        <v>20</v>
      </c>
      <c r="P750" s="6" t="str">
        <f ca="1">IF(INDEX(INDIRECT("ALL["&amp;UNTANA7[#Headers]&amp;"]"),rowPointer3)="","",INDEX(INDIRECT("ALL["&amp;UNTANA7[#Headers]&amp;"]"),rowPointer3))</f>
        <v>LSN</v>
      </c>
      <c r="Q750" s="9">
        <f ca="1">IF(INDEX(INDIRECT("ALL["&amp;UNTANA7[#Headers]&amp;"]"),rowPointer3)="","",INDEX(INDIRECT("ALL["&amp;UNTANA7[#Headers]&amp;"]"),rowPointer3))</f>
        <v>138600</v>
      </c>
      <c r="R750" s="9" t="str">
        <f ca="1">IF(INDEX(INDIRECT("ALL["&amp;UNTANA7[#Headers]&amp;"]"),rowPointer3)="","",INDEX(INDIRECT("ALL["&amp;UNTANA7[#Headers]&amp;"]"),rowPointer3))</f>
        <v/>
      </c>
      <c r="S750" s="6" t="str">
        <f ca="1">IF(INDEX(INDIRECT("ALL["&amp;UNTANA7[#Headers]&amp;"]"),rowPointer3)="","",INDEX(INDIRECT("ALL["&amp;UNTANA7[#Headers]&amp;"]"),rowPointer3))</f>
        <v/>
      </c>
      <c r="T750" s="4">
        <f ca="1">IF(INDEX(INDIRECT("ALL["&amp;UNTANA7[#Headers]&amp;"]"),rowPointer3)="","",INDEX(INDIRECT("ALL["&amp;UNTANA7[#Headers]&amp;"]"),rowPointer3))</f>
        <v>0.05</v>
      </c>
      <c r="U750" s="4">
        <f ca="1">IF(INDEX(INDIRECT("ALL["&amp;UNTANA7[#Headers]&amp;"]"),rowPointer3)="","",INDEX(INDIRECT("ALL["&amp;UNTANA7[#Headers]&amp;"]"),rowPointer3))</f>
        <v>0.1</v>
      </c>
      <c r="V750" s="9" t="str">
        <f ca="1">IF(INDEX(INDIRECT("ALL["&amp;UNTANA7[#Headers]&amp;"]"),rowPointer3)="","",INDEX(INDIRECT("ALL["&amp;UNTANA7[#Headers]&amp;"]"),rowPointer3))</f>
        <v/>
      </c>
      <c r="W750" s="6" t="str">
        <f ca="1">IF(INDEX(INDIRECT("ALL["&amp;UNTANA7[#Headers]&amp;"]"),rowPointer3)="","",INDEX(INDIRECT("ALL["&amp;UNTANA7[#Headers]&amp;"]"),rowPointer3))</f>
        <v/>
      </c>
    </row>
    <row r="751" spans="1:23" x14ac:dyDescent="0.25">
      <c r="A751" s="7">
        <v>747</v>
      </c>
      <c r="D751" s="6">
        <f t="shared" si="11"/>
        <v>747</v>
      </c>
      <c r="E751" s="6" t="str">
        <f ca="1">INDEX(INDIRECT("ALL["&amp;UNTANA7[#Headers]&amp;"]"),rowPointer3)</f>
        <v/>
      </c>
      <c r="F751" s="2" t="str">
        <f ca="1">INDEX(INDIRECT("ALL["&amp;UNTANA7[#Headers]&amp;"]"),rowPointer3)</f>
        <v/>
      </c>
      <c r="G751" s="6" t="str">
        <f ca="1">IF(INDEX(INDIRECT("ALL["&amp;UNTANA7[#Headers]&amp;"]"),rowPointer3)="","",INDEX(INDIRECT("ALL["&amp;UNTANA7[#Headers]&amp;"]"),rowPointer3))</f>
        <v/>
      </c>
      <c r="H751" s="6" t="str">
        <f ca="1">IF(INDEX(INDIRECT("ALL["&amp;UNTANA7[#Headers]&amp;"]"),rowPointer3)="","",INDEX(INDIRECT("ALL["&amp;UNTANA7[#Headers]&amp;"]"),rowPointer3))</f>
        <v/>
      </c>
      <c r="I751" s="6" t="str">
        <f ca="1">IF(INDEX(INDIRECT("ALL["&amp;UNTANA7[#Headers]&amp;"]"),rowPointer3)="","",INDEX(INDIRECT("ALL["&amp;UNTANA7[#Headers]&amp;"]"),rowPointer3))</f>
        <v/>
      </c>
      <c r="J751" s="6" t="str">
        <f ca="1">IF(INDEX(INDIRECT("ALL["&amp;UNTANA7[#Headers]&amp;"]"),rowPointer3)="","",INDEX(INDIRECT("ALL["&amp;UNTANA7[#Headers]&amp;"]"),rowPointer3))</f>
        <v/>
      </c>
      <c r="K751" s="2" t="str">
        <f ca="1">IF(INDEX(INDIRECT("ALL["&amp;UNTANA7[#Headers]&amp;"]"),rowPointer3)="","",INDEX(INDIRECT("ALL["&amp;UNTANA7[#Headers]&amp;"]"),rowPointer3))</f>
        <v/>
      </c>
      <c r="L751" s="6" t="str">
        <f ca="1">IF(INDEX(INDIRECT("ALL["&amp;UNTANA7[#Headers]&amp;"]"),rowPointer3)="","",INDEX(INDIRECT("ALL["&amp;UNTANA7[#Headers]&amp;"]"),rowPointer3))</f>
        <v/>
      </c>
      <c r="M751" s="6" t="str">
        <f ca="1">IF(INDEX(INDIRECT("ALL["&amp;UNTANA7[#Headers]&amp;"]"),rowPointer3)="","",INDEX(INDIRECT("ALL["&amp;UNTANA7[#Headers]&amp;"]"),rowPointer3))</f>
        <v/>
      </c>
      <c r="N751" s="6" t="str">
        <f ca="1">IF(INDEX(INDIRECT("ALL["&amp;UNTANA7[#Headers]&amp;"]"),rowPointer3)="","",INDEX(INDIRECT("ALL["&amp;UNTANA7[#Headers]&amp;"]"),rowPointer3))</f>
        <v/>
      </c>
      <c r="O751" s="9" t="str">
        <f ca="1">IF(INDEX(INDIRECT("ALL["&amp;UNTANA7[#Headers]&amp;"]"),rowPointer3)="","",INDEX(INDIRECT("ALL["&amp;UNTANA7[#Headers]&amp;"]"),rowPointer3))</f>
        <v/>
      </c>
      <c r="P751" s="6" t="str">
        <f ca="1">IF(INDEX(INDIRECT("ALL["&amp;UNTANA7[#Headers]&amp;"]"),rowPointer3)="","",INDEX(INDIRECT("ALL["&amp;UNTANA7[#Headers]&amp;"]"),rowPointer3))</f>
        <v/>
      </c>
      <c r="Q751" s="9" t="str">
        <f ca="1">IF(INDEX(INDIRECT("ALL["&amp;UNTANA7[#Headers]&amp;"]"),rowPointer3)="","",INDEX(INDIRECT("ALL["&amp;UNTANA7[#Headers]&amp;"]"),rowPointer3))</f>
        <v/>
      </c>
      <c r="R751" s="9" t="str">
        <f ca="1">IF(INDEX(INDIRECT("ALL["&amp;UNTANA7[#Headers]&amp;"]"),rowPointer3)="","",INDEX(INDIRECT("ALL["&amp;UNTANA7[#Headers]&amp;"]"),rowPointer3))</f>
        <v/>
      </c>
      <c r="S751" s="6" t="str">
        <f ca="1">IF(INDEX(INDIRECT("ALL["&amp;UNTANA7[#Headers]&amp;"]"),rowPointer3)="","",INDEX(INDIRECT("ALL["&amp;UNTANA7[#Headers]&amp;"]"),rowPointer3))</f>
        <v/>
      </c>
      <c r="T751" s="4" t="str">
        <f ca="1">IF(INDEX(INDIRECT("ALL["&amp;UNTANA7[#Headers]&amp;"]"),rowPointer3)="","",INDEX(INDIRECT("ALL["&amp;UNTANA7[#Headers]&amp;"]"),rowPointer3))</f>
        <v/>
      </c>
      <c r="U751" s="4" t="str">
        <f ca="1">IF(INDEX(INDIRECT("ALL["&amp;UNTANA7[#Headers]&amp;"]"),rowPointer3)="","",INDEX(INDIRECT("ALL["&amp;UNTANA7[#Headers]&amp;"]"),rowPointer3))</f>
        <v/>
      </c>
      <c r="V751" s="9" t="str">
        <f ca="1">IF(INDEX(INDIRECT("ALL["&amp;UNTANA7[#Headers]&amp;"]"),rowPointer3)="","",INDEX(INDIRECT("ALL["&amp;UNTANA7[#Headers]&amp;"]"),rowPointer3))</f>
        <v/>
      </c>
      <c r="W751" s="6" t="str">
        <f ca="1">IF(INDEX(INDIRECT("ALL["&amp;UNTANA7[#Headers]&amp;"]"),rowPointer3)="","",INDEX(INDIRECT("ALL["&amp;UNTANA7[#Headers]&amp;"]"),rowPointer3))</f>
        <v/>
      </c>
    </row>
    <row r="752" spans="1:23" x14ac:dyDescent="0.25">
      <c r="A752" s="7">
        <v>748</v>
      </c>
      <c r="D752" s="6">
        <f t="shared" si="11"/>
        <v>748</v>
      </c>
      <c r="E752" s="6">
        <f ca="1">INDEX(INDIRECT("ALL["&amp;UNTANA7[#Headers]&amp;"]"),rowPointer3)</f>
        <v>142</v>
      </c>
      <c r="F752" s="2" t="str">
        <f ca="1">INDEX(INDIRECT("ALL["&amp;UNTANA7[#Headers]&amp;"]"),rowPointer3)</f>
        <v/>
      </c>
      <c r="G752" s="6" t="str">
        <f ca="1">IF(INDEX(INDIRECT("ALL["&amp;UNTANA7[#Headers]&amp;"]"),rowPointer3)="","",INDEX(INDIRECT("ALL["&amp;UNTANA7[#Headers]&amp;"]"),rowPointer3))</f>
        <v>HANSA</v>
      </c>
      <c r="H752" s="6" t="str">
        <f ca="1">IF(INDEX(INDIRECT("ALL["&amp;UNTANA7[#Headers]&amp;"]"),rowPointer3)="","",INDEX(INDIRECT("ALL["&amp;UNTANA7[#Headers]&amp;"]"),rowPointer3))</f>
        <v>UNTANA</v>
      </c>
      <c r="I752" s="6" t="str">
        <f ca="1">IF(INDEX(INDIRECT("ALL["&amp;UNTANA7[#Headers]&amp;"]"),rowPointer3)="","",INDEX(INDIRECT("ALL["&amp;UNTANA7[#Headers]&amp;"]"),rowPointer3))</f>
        <v>HN012023292</v>
      </c>
      <c r="J752" s="6" t="str">
        <f ca="1">IF(INDEX(INDIRECT("ALL["&amp;UNTANA7[#Headers]&amp;"]"),rowPointer3)="","",INDEX(INDIRECT("ALL["&amp;UNTANA7[#Headers]&amp;"]"),rowPointer3))</f>
        <v/>
      </c>
      <c r="K752" s="2">
        <f ca="1">IF(INDEX(INDIRECT("ALL["&amp;UNTANA7[#Headers]&amp;"]"),rowPointer3)="","",INDEX(INDIRECT("ALL["&amp;UNTANA7[#Headers]&amp;"]"),rowPointer3))</f>
        <v>44953</v>
      </c>
      <c r="L752" s="6" t="str">
        <f ca="1">IF(INDEX(INDIRECT("ALL["&amp;UNTANA7[#Headers]&amp;"]"),rowPointer3)="","",INDEX(INDIRECT("ALL["&amp;UNTANA7[#Headers]&amp;"]"),rowPointer3))</f>
        <v/>
      </c>
      <c r="M752" s="6" t="str">
        <f ca="1">IF(INDEX(INDIRECT("ALL["&amp;UNTANA7[#Headers]&amp;"]"),rowPointer3)="","",INDEX(INDIRECT("ALL["&amp;UNTANA7[#Headers]&amp;"]"),rowPointer3))</f>
        <v>LILIN SHINTOENG 12 BTG</v>
      </c>
      <c r="N752" s="6" t="str">
        <f ca="1">IF(INDEX(INDIRECT("ALL["&amp;UNTANA7[#Headers]&amp;"]"),rowPointer3)="","",INDEX(INDIRECT("ALL["&amp;UNTANA7[#Headers]&amp;"]"),rowPointer3))</f>
        <v/>
      </c>
      <c r="O752" s="9">
        <f ca="1">IF(INDEX(INDIRECT("ALL["&amp;UNTANA7[#Headers]&amp;"]"),rowPointer3)="","",INDEX(INDIRECT("ALL["&amp;UNTANA7[#Headers]&amp;"]"),rowPointer3))</f>
        <v>4</v>
      </c>
      <c r="P752" s="6" t="str">
        <f ca="1">IF(INDEX(INDIRECT("ALL["&amp;UNTANA7[#Headers]&amp;"]"),rowPointer3)="","",INDEX(INDIRECT("ALL["&amp;UNTANA7[#Headers]&amp;"]"),rowPointer3))</f>
        <v>LSN</v>
      </c>
      <c r="Q752" s="9">
        <f ca="1">IF(INDEX(INDIRECT("ALL["&amp;UNTANA7[#Headers]&amp;"]"),rowPointer3)="","",INDEX(INDIRECT("ALL["&amp;UNTANA7[#Headers]&amp;"]"),rowPointer3))</f>
        <v>39000</v>
      </c>
      <c r="R752" s="9" t="str">
        <f ca="1">IF(INDEX(INDIRECT("ALL["&amp;UNTANA7[#Headers]&amp;"]"),rowPointer3)="","",INDEX(INDIRECT("ALL["&amp;UNTANA7[#Headers]&amp;"]"),rowPointer3))</f>
        <v/>
      </c>
      <c r="S752" s="6" t="str">
        <f ca="1">IF(INDEX(INDIRECT("ALL["&amp;UNTANA7[#Headers]&amp;"]"),rowPointer3)="","",INDEX(INDIRECT("ALL["&amp;UNTANA7[#Headers]&amp;"]"),rowPointer3))</f>
        <v/>
      </c>
      <c r="T752" s="4" t="str">
        <f ca="1">IF(INDEX(INDIRECT("ALL["&amp;UNTANA7[#Headers]&amp;"]"),rowPointer3)="","",INDEX(INDIRECT("ALL["&amp;UNTANA7[#Headers]&amp;"]"),rowPointer3))</f>
        <v/>
      </c>
      <c r="U752" s="4" t="str">
        <f ca="1">IF(INDEX(INDIRECT("ALL["&amp;UNTANA7[#Headers]&amp;"]"),rowPointer3)="","",INDEX(INDIRECT("ALL["&amp;UNTANA7[#Headers]&amp;"]"),rowPointer3))</f>
        <v/>
      </c>
      <c r="V752" s="9" t="str">
        <f ca="1">IF(INDEX(INDIRECT("ALL["&amp;UNTANA7[#Headers]&amp;"]"),rowPointer3)="","",INDEX(INDIRECT("ALL["&amp;UNTANA7[#Headers]&amp;"]"),rowPointer3))</f>
        <v/>
      </c>
      <c r="W752" s="6" t="str">
        <f ca="1">IF(INDEX(INDIRECT("ALL["&amp;UNTANA7[#Headers]&amp;"]"),rowPointer3)="","",INDEX(INDIRECT("ALL["&amp;UNTANA7[#Headers]&amp;"]"),rowPointer3))</f>
        <v/>
      </c>
    </row>
    <row r="753" spans="1:23" x14ac:dyDescent="0.25">
      <c r="A753" s="7">
        <v>749</v>
      </c>
      <c r="D753" s="6">
        <f t="shared" ref="D753:D816" si="12">A753</f>
        <v>749</v>
      </c>
      <c r="E753" s="6" t="str">
        <f ca="1">INDEX(INDIRECT("ALL["&amp;UNTANA7[#Headers]&amp;"]"),rowPointer3)</f>
        <v/>
      </c>
      <c r="F753" s="2" t="str">
        <f ca="1">INDEX(INDIRECT("ALL["&amp;UNTANA7[#Headers]&amp;"]"),rowPointer3)</f>
        <v/>
      </c>
      <c r="G753" s="6" t="str">
        <f ca="1">IF(INDEX(INDIRECT("ALL["&amp;UNTANA7[#Headers]&amp;"]"),rowPointer3)="","",INDEX(INDIRECT("ALL["&amp;UNTANA7[#Headers]&amp;"]"),rowPointer3))</f>
        <v/>
      </c>
      <c r="H753" s="6" t="str">
        <f ca="1">IF(INDEX(INDIRECT("ALL["&amp;UNTANA7[#Headers]&amp;"]"),rowPointer3)="","",INDEX(INDIRECT("ALL["&amp;UNTANA7[#Headers]&amp;"]"),rowPointer3))</f>
        <v/>
      </c>
      <c r="I753" s="6" t="str">
        <f ca="1">IF(INDEX(INDIRECT("ALL["&amp;UNTANA7[#Headers]&amp;"]"),rowPointer3)="","",INDEX(INDIRECT("ALL["&amp;UNTANA7[#Headers]&amp;"]"),rowPointer3))</f>
        <v/>
      </c>
      <c r="J753" s="6" t="str">
        <f ca="1">IF(INDEX(INDIRECT("ALL["&amp;UNTANA7[#Headers]&amp;"]"),rowPointer3)="","",INDEX(INDIRECT("ALL["&amp;UNTANA7[#Headers]&amp;"]"),rowPointer3))</f>
        <v/>
      </c>
      <c r="K753" s="2" t="str">
        <f ca="1">IF(INDEX(INDIRECT("ALL["&amp;UNTANA7[#Headers]&amp;"]"),rowPointer3)="","",INDEX(INDIRECT("ALL["&amp;UNTANA7[#Headers]&amp;"]"),rowPointer3))</f>
        <v/>
      </c>
      <c r="L753" s="6" t="str">
        <f ca="1">IF(INDEX(INDIRECT("ALL["&amp;UNTANA7[#Headers]&amp;"]"),rowPointer3)="","",INDEX(INDIRECT("ALL["&amp;UNTANA7[#Headers]&amp;"]"),rowPointer3))</f>
        <v/>
      </c>
      <c r="M753" s="6" t="str">
        <f ca="1">IF(INDEX(INDIRECT("ALL["&amp;UNTANA7[#Headers]&amp;"]"),rowPointer3)="","",INDEX(INDIRECT("ALL["&amp;UNTANA7[#Headers]&amp;"]"),rowPointer3))</f>
        <v>LILIN SHINTOENG 24 BTG</v>
      </c>
      <c r="N753" s="6" t="str">
        <f ca="1">IF(INDEX(INDIRECT("ALL["&amp;UNTANA7[#Headers]&amp;"]"),rowPointer3)="","",INDEX(INDIRECT("ALL["&amp;UNTANA7[#Headers]&amp;"]"),rowPointer3))</f>
        <v/>
      </c>
      <c r="O753" s="9">
        <f ca="1">IF(INDEX(INDIRECT("ALL["&amp;UNTANA7[#Headers]&amp;"]"),rowPointer3)="","",INDEX(INDIRECT("ALL["&amp;UNTANA7[#Headers]&amp;"]"),rowPointer3))</f>
        <v>4</v>
      </c>
      <c r="P753" s="6" t="str">
        <f ca="1">IF(INDEX(INDIRECT("ALL["&amp;UNTANA7[#Headers]&amp;"]"),rowPointer3)="","",INDEX(INDIRECT("ALL["&amp;UNTANA7[#Headers]&amp;"]"),rowPointer3))</f>
        <v>LSN</v>
      </c>
      <c r="Q753" s="9">
        <f ca="1">IF(INDEX(INDIRECT("ALL["&amp;UNTANA7[#Headers]&amp;"]"),rowPointer3)="","",INDEX(INDIRECT("ALL["&amp;UNTANA7[#Headers]&amp;"]"),rowPointer3))</f>
        <v>41000</v>
      </c>
      <c r="R753" s="9" t="str">
        <f ca="1">IF(INDEX(INDIRECT("ALL["&amp;UNTANA7[#Headers]&amp;"]"),rowPointer3)="","",INDEX(INDIRECT("ALL["&amp;UNTANA7[#Headers]&amp;"]"),rowPointer3))</f>
        <v/>
      </c>
      <c r="S753" s="6" t="str">
        <f ca="1">IF(INDEX(INDIRECT("ALL["&amp;UNTANA7[#Headers]&amp;"]"),rowPointer3)="","",INDEX(INDIRECT("ALL["&amp;UNTANA7[#Headers]&amp;"]"),rowPointer3))</f>
        <v/>
      </c>
      <c r="T753" s="4" t="str">
        <f ca="1">IF(INDEX(INDIRECT("ALL["&amp;UNTANA7[#Headers]&amp;"]"),rowPointer3)="","",INDEX(INDIRECT("ALL["&amp;UNTANA7[#Headers]&amp;"]"),rowPointer3))</f>
        <v/>
      </c>
      <c r="U753" s="4" t="str">
        <f ca="1">IF(INDEX(INDIRECT("ALL["&amp;UNTANA7[#Headers]&amp;"]"),rowPointer3)="","",INDEX(INDIRECT("ALL["&amp;UNTANA7[#Headers]&amp;"]"),rowPointer3))</f>
        <v/>
      </c>
      <c r="V753" s="9" t="str">
        <f ca="1">IF(INDEX(INDIRECT("ALL["&amp;UNTANA7[#Headers]&amp;"]"),rowPointer3)="","",INDEX(INDIRECT("ALL["&amp;UNTANA7[#Headers]&amp;"]"),rowPointer3))</f>
        <v/>
      </c>
      <c r="W753" s="6" t="str">
        <f ca="1">IF(INDEX(INDIRECT("ALL["&amp;UNTANA7[#Headers]&amp;"]"),rowPointer3)="","",INDEX(INDIRECT("ALL["&amp;UNTANA7[#Headers]&amp;"]"),rowPointer3))</f>
        <v/>
      </c>
    </row>
    <row r="754" spans="1:23" x14ac:dyDescent="0.25">
      <c r="A754" s="7">
        <v>750</v>
      </c>
      <c r="D754" s="6">
        <f t="shared" si="12"/>
        <v>750</v>
      </c>
      <c r="E754" s="6" t="str">
        <f ca="1">INDEX(INDIRECT("ALL["&amp;UNTANA7[#Headers]&amp;"]"),rowPointer3)</f>
        <v/>
      </c>
      <c r="F754" s="2" t="str">
        <f ca="1">INDEX(INDIRECT("ALL["&amp;UNTANA7[#Headers]&amp;"]"),rowPointer3)</f>
        <v/>
      </c>
      <c r="G754" s="6" t="str">
        <f ca="1">IF(INDEX(INDIRECT("ALL["&amp;UNTANA7[#Headers]&amp;"]"),rowPointer3)="","",INDEX(INDIRECT("ALL["&amp;UNTANA7[#Headers]&amp;"]"),rowPointer3))</f>
        <v/>
      </c>
      <c r="H754" s="6" t="str">
        <f ca="1">IF(INDEX(INDIRECT("ALL["&amp;UNTANA7[#Headers]&amp;"]"),rowPointer3)="","",INDEX(INDIRECT("ALL["&amp;UNTANA7[#Headers]&amp;"]"),rowPointer3))</f>
        <v/>
      </c>
      <c r="I754" s="6" t="str">
        <f ca="1">IF(INDEX(INDIRECT("ALL["&amp;UNTANA7[#Headers]&amp;"]"),rowPointer3)="","",INDEX(INDIRECT("ALL["&amp;UNTANA7[#Headers]&amp;"]"),rowPointer3))</f>
        <v/>
      </c>
      <c r="J754" s="6" t="str">
        <f ca="1">IF(INDEX(INDIRECT("ALL["&amp;UNTANA7[#Headers]&amp;"]"),rowPointer3)="","",INDEX(INDIRECT("ALL["&amp;UNTANA7[#Headers]&amp;"]"),rowPointer3))</f>
        <v/>
      </c>
      <c r="K754" s="2" t="str">
        <f ca="1">IF(INDEX(INDIRECT("ALL["&amp;UNTANA7[#Headers]&amp;"]"),rowPointer3)="","",INDEX(INDIRECT("ALL["&amp;UNTANA7[#Headers]&amp;"]"),rowPointer3))</f>
        <v/>
      </c>
      <c r="L754" s="6" t="str">
        <f ca="1">IF(INDEX(INDIRECT("ALL["&amp;UNTANA7[#Headers]&amp;"]"),rowPointer3)="","",INDEX(INDIRECT("ALL["&amp;UNTANA7[#Headers]&amp;"]"),rowPointer3))</f>
        <v/>
      </c>
      <c r="M754" s="6" t="str">
        <f ca="1">IF(INDEX(INDIRECT("ALL["&amp;UNTANA7[#Headers]&amp;"]"),rowPointer3)="","",INDEX(INDIRECT("ALL["&amp;UNTANA7[#Headers]&amp;"]"),rowPointer3))</f>
        <v/>
      </c>
      <c r="N754" s="6" t="str">
        <f ca="1">IF(INDEX(INDIRECT("ALL["&amp;UNTANA7[#Headers]&amp;"]"),rowPointer3)="","",INDEX(INDIRECT("ALL["&amp;UNTANA7[#Headers]&amp;"]"),rowPointer3))</f>
        <v/>
      </c>
      <c r="O754" s="9" t="str">
        <f ca="1">IF(INDEX(INDIRECT("ALL["&amp;UNTANA7[#Headers]&amp;"]"),rowPointer3)="","",INDEX(INDIRECT("ALL["&amp;UNTANA7[#Headers]&amp;"]"),rowPointer3))</f>
        <v/>
      </c>
      <c r="P754" s="6" t="str">
        <f ca="1">IF(INDEX(INDIRECT("ALL["&amp;UNTANA7[#Headers]&amp;"]"),rowPointer3)="","",INDEX(INDIRECT("ALL["&amp;UNTANA7[#Headers]&amp;"]"),rowPointer3))</f>
        <v/>
      </c>
      <c r="Q754" s="9" t="str">
        <f ca="1">IF(INDEX(INDIRECT("ALL["&amp;UNTANA7[#Headers]&amp;"]"),rowPointer3)="","",INDEX(INDIRECT("ALL["&amp;UNTANA7[#Headers]&amp;"]"),rowPointer3))</f>
        <v/>
      </c>
      <c r="R754" s="9" t="str">
        <f ca="1">IF(INDEX(INDIRECT("ALL["&amp;UNTANA7[#Headers]&amp;"]"),rowPointer3)="","",INDEX(INDIRECT("ALL["&amp;UNTANA7[#Headers]&amp;"]"),rowPointer3))</f>
        <v/>
      </c>
      <c r="S754" s="6" t="str">
        <f ca="1">IF(INDEX(INDIRECT("ALL["&amp;UNTANA7[#Headers]&amp;"]"),rowPointer3)="","",INDEX(INDIRECT("ALL["&amp;UNTANA7[#Headers]&amp;"]"),rowPointer3))</f>
        <v/>
      </c>
      <c r="T754" s="4" t="str">
        <f ca="1">IF(INDEX(INDIRECT("ALL["&amp;UNTANA7[#Headers]&amp;"]"),rowPointer3)="","",INDEX(INDIRECT("ALL["&amp;UNTANA7[#Headers]&amp;"]"),rowPointer3))</f>
        <v/>
      </c>
      <c r="U754" s="4" t="str">
        <f ca="1">IF(INDEX(INDIRECT("ALL["&amp;UNTANA7[#Headers]&amp;"]"),rowPointer3)="","",INDEX(INDIRECT("ALL["&amp;UNTANA7[#Headers]&amp;"]"),rowPointer3))</f>
        <v/>
      </c>
      <c r="V754" s="9" t="str">
        <f ca="1">IF(INDEX(INDIRECT("ALL["&amp;UNTANA7[#Headers]&amp;"]"),rowPointer3)="","",INDEX(INDIRECT("ALL["&amp;UNTANA7[#Headers]&amp;"]"),rowPointer3))</f>
        <v/>
      </c>
      <c r="W754" s="6" t="str">
        <f ca="1">IF(INDEX(INDIRECT("ALL["&amp;UNTANA7[#Headers]&amp;"]"),rowPointer3)="","",INDEX(INDIRECT("ALL["&amp;UNTANA7[#Headers]&amp;"]"),rowPointer3))</f>
        <v/>
      </c>
    </row>
    <row r="755" spans="1:23" x14ac:dyDescent="0.25">
      <c r="A755" s="7">
        <v>751</v>
      </c>
      <c r="D755" s="6">
        <f t="shared" si="12"/>
        <v>751</v>
      </c>
      <c r="E755" s="6">
        <f ca="1">INDEX(INDIRECT("ALL["&amp;UNTANA7[#Headers]&amp;"]"),rowPointer3)</f>
        <v>143</v>
      </c>
      <c r="F755" s="2" t="str">
        <f ca="1">INDEX(INDIRECT("ALL["&amp;UNTANA7[#Headers]&amp;"]"),rowPointer3)</f>
        <v/>
      </c>
      <c r="G755" s="6" t="str">
        <f ca="1">IF(INDEX(INDIRECT("ALL["&amp;UNTANA7[#Headers]&amp;"]"),rowPointer3)="","",INDEX(INDIRECT("ALL["&amp;UNTANA7[#Headers]&amp;"]"),rowPointer3))</f>
        <v>HANSA</v>
      </c>
      <c r="H755" s="6" t="str">
        <f ca="1">IF(INDEX(INDIRECT("ALL["&amp;UNTANA7[#Headers]&amp;"]"),rowPointer3)="","",INDEX(INDIRECT("ALL["&amp;UNTANA7[#Headers]&amp;"]"),rowPointer3))</f>
        <v>UNTANA</v>
      </c>
      <c r="I755" s="6" t="str">
        <f ca="1">IF(INDEX(INDIRECT("ALL["&amp;UNTANA7[#Headers]&amp;"]"),rowPointer3)="","",INDEX(INDIRECT("ALL["&amp;UNTANA7[#Headers]&amp;"]"),rowPointer3))</f>
        <v>HN012023286</v>
      </c>
      <c r="J755" s="6" t="str">
        <f ca="1">IF(INDEX(INDIRECT("ALL["&amp;UNTANA7[#Headers]&amp;"]"),rowPointer3)="","",INDEX(INDIRECT("ALL["&amp;UNTANA7[#Headers]&amp;"]"),rowPointer3))</f>
        <v/>
      </c>
      <c r="K755" s="2">
        <f ca="1">IF(INDEX(INDIRECT("ALL["&amp;UNTANA7[#Headers]&amp;"]"),rowPointer3)="","",INDEX(INDIRECT("ALL["&amp;UNTANA7[#Headers]&amp;"]"),rowPointer3))</f>
        <v>44953</v>
      </c>
      <c r="L755" s="6" t="str">
        <f ca="1">IF(INDEX(INDIRECT("ALL["&amp;UNTANA7[#Headers]&amp;"]"),rowPointer3)="","",INDEX(INDIRECT("ALL["&amp;UNTANA7[#Headers]&amp;"]"),rowPointer3))</f>
        <v/>
      </c>
      <c r="M755" s="6" t="str">
        <f ca="1">IF(INDEX(INDIRECT("ALL["&amp;UNTANA7[#Headers]&amp;"]"),rowPointer3)="","",INDEX(INDIRECT("ALL["&amp;UNTANA7[#Headers]&amp;"]"),rowPointer3))</f>
        <v>LILIN ANGKA SHINTOENG</v>
      </c>
      <c r="N755" s="6" t="str">
        <f ca="1">IF(INDEX(INDIRECT("ALL["&amp;UNTANA7[#Headers]&amp;"]"),rowPointer3)="","",INDEX(INDIRECT("ALL["&amp;UNTANA7[#Headers]&amp;"]"),rowPointer3))</f>
        <v/>
      </c>
      <c r="O755" s="9">
        <f ca="1">IF(INDEX(INDIRECT("ALL["&amp;UNTANA7[#Headers]&amp;"]"),rowPointer3)="","",INDEX(INDIRECT("ALL["&amp;UNTANA7[#Headers]&amp;"]"),rowPointer3))</f>
        <v>2</v>
      </c>
      <c r="P755" s="6" t="str">
        <f ca="1">IF(INDEX(INDIRECT("ALL["&amp;UNTANA7[#Headers]&amp;"]"),rowPointer3)="","",INDEX(INDIRECT("ALL["&amp;UNTANA7[#Headers]&amp;"]"),rowPointer3))</f>
        <v>LSN</v>
      </c>
      <c r="Q755" s="9">
        <f ca="1">IF(INDEX(INDIRECT("ALL["&amp;UNTANA7[#Headers]&amp;"]"),rowPointer3)="","",INDEX(INDIRECT("ALL["&amp;UNTANA7[#Headers]&amp;"]"),rowPointer3))</f>
        <v>13000</v>
      </c>
      <c r="R755" s="9" t="str">
        <f ca="1">IF(INDEX(INDIRECT("ALL["&amp;UNTANA7[#Headers]&amp;"]"),rowPointer3)="","",INDEX(INDIRECT("ALL["&amp;UNTANA7[#Headers]&amp;"]"),rowPointer3))</f>
        <v/>
      </c>
      <c r="S755" s="6" t="str">
        <f ca="1">IF(INDEX(INDIRECT("ALL["&amp;UNTANA7[#Headers]&amp;"]"),rowPointer3)="","",INDEX(INDIRECT("ALL["&amp;UNTANA7[#Headers]&amp;"]"),rowPointer3))</f>
        <v/>
      </c>
      <c r="T755" s="4" t="str">
        <f ca="1">IF(INDEX(INDIRECT("ALL["&amp;UNTANA7[#Headers]&amp;"]"),rowPointer3)="","",INDEX(INDIRECT("ALL["&amp;UNTANA7[#Headers]&amp;"]"),rowPointer3))</f>
        <v/>
      </c>
      <c r="U755" s="4" t="str">
        <f ca="1">IF(INDEX(INDIRECT("ALL["&amp;UNTANA7[#Headers]&amp;"]"),rowPointer3)="","",INDEX(INDIRECT("ALL["&amp;UNTANA7[#Headers]&amp;"]"),rowPointer3))</f>
        <v/>
      </c>
      <c r="V755" s="9" t="str">
        <f ca="1">IF(INDEX(INDIRECT("ALL["&amp;UNTANA7[#Headers]&amp;"]"),rowPointer3)="","",INDEX(INDIRECT("ALL["&amp;UNTANA7[#Headers]&amp;"]"),rowPointer3))</f>
        <v/>
      </c>
      <c r="W755" s="6" t="str">
        <f ca="1">IF(INDEX(INDIRECT("ALL["&amp;UNTANA7[#Headers]&amp;"]"),rowPointer3)="","",INDEX(INDIRECT("ALL["&amp;UNTANA7[#Headers]&amp;"]"),rowPointer3))</f>
        <v>NO.6</v>
      </c>
    </row>
    <row r="756" spans="1:23" x14ac:dyDescent="0.25">
      <c r="A756" s="7">
        <v>752</v>
      </c>
      <c r="D756" s="6">
        <f t="shared" si="12"/>
        <v>752</v>
      </c>
      <c r="E756" s="6" t="str">
        <f ca="1">INDEX(INDIRECT("ALL["&amp;UNTANA7[#Headers]&amp;"]"),rowPointer3)</f>
        <v/>
      </c>
      <c r="F756" s="2" t="str">
        <f ca="1">INDEX(INDIRECT("ALL["&amp;UNTANA7[#Headers]&amp;"]"),rowPointer3)</f>
        <v/>
      </c>
      <c r="G756" s="6" t="str">
        <f ca="1">IF(INDEX(INDIRECT("ALL["&amp;UNTANA7[#Headers]&amp;"]"),rowPointer3)="","",INDEX(INDIRECT("ALL["&amp;UNTANA7[#Headers]&amp;"]"),rowPointer3))</f>
        <v/>
      </c>
      <c r="H756" s="6" t="str">
        <f ca="1">IF(INDEX(INDIRECT("ALL["&amp;UNTANA7[#Headers]&amp;"]"),rowPointer3)="","",INDEX(INDIRECT("ALL["&amp;UNTANA7[#Headers]&amp;"]"),rowPointer3))</f>
        <v/>
      </c>
      <c r="I756" s="6" t="str">
        <f ca="1">IF(INDEX(INDIRECT("ALL["&amp;UNTANA7[#Headers]&amp;"]"),rowPointer3)="","",INDEX(INDIRECT("ALL["&amp;UNTANA7[#Headers]&amp;"]"),rowPointer3))</f>
        <v/>
      </c>
      <c r="J756" s="6" t="str">
        <f ca="1">IF(INDEX(INDIRECT("ALL["&amp;UNTANA7[#Headers]&amp;"]"),rowPointer3)="","",INDEX(INDIRECT("ALL["&amp;UNTANA7[#Headers]&amp;"]"),rowPointer3))</f>
        <v/>
      </c>
      <c r="K756" s="2" t="str">
        <f ca="1">IF(INDEX(INDIRECT("ALL["&amp;UNTANA7[#Headers]&amp;"]"),rowPointer3)="","",INDEX(INDIRECT("ALL["&amp;UNTANA7[#Headers]&amp;"]"),rowPointer3))</f>
        <v/>
      </c>
      <c r="L756" s="6" t="str">
        <f ca="1">IF(INDEX(INDIRECT("ALL["&amp;UNTANA7[#Headers]&amp;"]"),rowPointer3)="","",INDEX(INDIRECT("ALL["&amp;UNTANA7[#Headers]&amp;"]"),rowPointer3))</f>
        <v/>
      </c>
      <c r="M756" s="6" t="str">
        <f ca="1">IF(INDEX(INDIRECT("ALL["&amp;UNTANA7[#Headers]&amp;"]"),rowPointer3)="","",INDEX(INDIRECT("ALL["&amp;UNTANA7[#Headers]&amp;"]"),rowPointer3))</f>
        <v>LILIN ANGKA SHINTOENG</v>
      </c>
      <c r="N756" s="6" t="str">
        <f ca="1">IF(INDEX(INDIRECT("ALL["&amp;UNTANA7[#Headers]&amp;"]"),rowPointer3)="","",INDEX(INDIRECT("ALL["&amp;UNTANA7[#Headers]&amp;"]"),rowPointer3))</f>
        <v/>
      </c>
      <c r="O756" s="9">
        <f ca="1">IF(INDEX(INDIRECT("ALL["&amp;UNTANA7[#Headers]&amp;"]"),rowPointer3)="","",INDEX(INDIRECT("ALL["&amp;UNTANA7[#Headers]&amp;"]"),rowPointer3))</f>
        <v>4</v>
      </c>
      <c r="P756" s="6" t="str">
        <f ca="1">IF(INDEX(INDIRECT("ALL["&amp;UNTANA7[#Headers]&amp;"]"),rowPointer3)="","",INDEX(INDIRECT("ALL["&amp;UNTANA7[#Headers]&amp;"]"),rowPointer3))</f>
        <v>LSN</v>
      </c>
      <c r="Q756" s="9">
        <f ca="1">IF(INDEX(INDIRECT("ALL["&amp;UNTANA7[#Headers]&amp;"]"),rowPointer3)="","",INDEX(INDIRECT("ALL["&amp;UNTANA7[#Headers]&amp;"]"),rowPointer3))</f>
        <v>13000</v>
      </c>
      <c r="R756" s="9" t="str">
        <f ca="1">IF(INDEX(INDIRECT("ALL["&amp;UNTANA7[#Headers]&amp;"]"),rowPointer3)="","",INDEX(INDIRECT("ALL["&amp;UNTANA7[#Headers]&amp;"]"),rowPointer3))</f>
        <v/>
      </c>
      <c r="S756" s="6" t="str">
        <f ca="1">IF(INDEX(INDIRECT("ALL["&amp;UNTANA7[#Headers]&amp;"]"),rowPointer3)="","",INDEX(INDIRECT("ALL["&amp;UNTANA7[#Headers]&amp;"]"),rowPointer3))</f>
        <v/>
      </c>
      <c r="T756" s="4" t="str">
        <f ca="1">IF(INDEX(INDIRECT("ALL["&amp;UNTANA7[#Headers]&amp;"]"),rowPointer3)="","",INDEX(INDIRECT("ALL["&amp;UNTANA7[#Headers]&amp;"]"),rowPointer3))</f>
        <v/>
      </c>
      <c r="U756" s="4" t="str">
        <f ca="1">IF(INDEX(INDIRECT("ALL["&amp;UNTANA7[#Headers]&amp;"]"),rowPointer3)="","",INDEX(INDIRECT("ALL["&amp;UNTANA7[#Headers]&amp;"]"),rowPointer3))</f>
        <v/>
      </c>
      <c r="V756" s="9" t="str">
        <f ca="1">IF(INDEX(INDIRECT("ALL["&amp;UNTANA7[#Headers]&amp;"]"),rowPointer3)="","",INDEX(INDIRECT("ALL["&amp;UNTANA7[#Headers]&amp;"]"),rowPointer3))</f>
        <v/>
      </c>
      <c r="W756" s="6" t="str">
        <f ca="1">IF(INDEX(INDIRECT("ALL["&amp;UNTANA7[#Headers]&amp;"]"),rowPointer3)="","",INDEX(INDIRECT("ALL["&amp;UNTANA7[#Headers]&amp;"]"),rowPointer3))</f>
        <v>NO.2</v>
      </c>
    </row>
    <row r="757" spans="1:23" x14ac:dyDescent="0.25">
      <c r="A757" s="7">
        <v>753</v>
      </c>
      <c r="D757" s="6">
        <f t="shared" si="12"/>
        <v>753</v>
      </c>
      <c r="E757" s="6" t="str">
        <f ca="1">INDEX(INDIRECT("ALL["&amp;UNTANA7[#Headers]&amp;"]"),rowPointer3)</f>
        <v/>
      </c>
      <c r="F757" s="2" t="str">
        <f ca="1">INDEX(INDIRECT("ALL["&amp;UNTANA7[#Headers]&amp;"]"),rowPointer3)</f>
        <v/>
      </c>
      <c r="G757" s="6" t="str">
        <f ca="1">IF(INDEX(INDIRECT("ALL["&amp;UNTANA7[#Headers]&amp;"]"),rowPointer3)="","",INDEX(INDIRECT("ALL["&amp;UNTANA7[#Headers]&amp;"]"),rowPointer3))</f>
        <v/>
      </c>
      <c r="H757" s="6" t="str">
        <f ca="1">IF(INDEX(INDIRECT("ALL["&amp;UNTANA7[#Headers]&amp;"]"),rowPointer3)="","",INDEX(INDIRECT("ALL["&amp;UNTANA7[#Headers]&amp;"]"),rowPointer3))</f>
        <v/>
      </c>
      <c r="I757" s="6" t="str">
        <f ca="1">IF(INDEX(INDIRECT("ALL["&amp;UNTANA7[#Headers]&amp;"]"),rowPointer3)="","",INDEX(INDIRECT("ALL["&amp;UNTANA7[#Headers]&amp;"]"),rowPointer3))</f>
        <v/>
      </c>
      <c r="J757" s="6" t="str">
        <f ca="1">IF(INDEX(INDIRECT("ALL["&amp;UNTANA7[#Headers]&amp;"]"),rowPointer3)="","",INDEX(INDIRECT("ALL["&amp;UNTANA7[#Headers]&amp;"]"),rowPointer3))</f>
        <v/>
      </c>
      <c r="K757" s="2" t="str">
        <f ca="1">IF(INDEX(INDIRECT("ALL["&amp;UNTANA7[#Headers]&amp;"]"),rowPointer3)="","",INDEX(INDIRECT("ALL["&amp;UNTANA7[#Headers]&amp;"]"),rowPointer3))</f>
        <v/>
      </c>
      <c r="L757" s="6" t="str">
        <f ca="1">IF(INDEX(INDIRECT("ALL["&amp;UNTANA7[#Headers]&amp;"]"),rowPointer3)="","",INDEX(INDIRECT("ALL["&amp;UNTANA7[#Headers]&amp;"]"),rowPointer3))</f>
        <v/>
      </c>
      <c r="M757" s="6" t="str">
        <f ca="1">IF(INDEX(INDIRECT("ALL["&amp;UNTANA7[#Headers]&amp;"]"),rowPointer3)="","",INDEX(INDIRECT("ALL["&amp;UNTANA7[#Headers]&amp;"]"),rowPointer3))</f>
        <v>LILIN ANGKA SHINTOENG</v>
      </c>
      <c r="N757" s="6" t="str">
        <f ca="1">IF(INDEX(INDIRECT("ALL["&amp;UNTANA7[#Headers]&amp;"]"),rowPointer3)="","",INDEX(INDIRECT("ALL["&amp;UNTANA7[#Headers]&amp;"]"),rowPointer3))</f>
        <v/>
      </c>
      <c r="O757" s="9">
        <f ca="1">IF(INDEX(INDIRECT("ALL["&amp;UNTANA7[#Headers]&amp;"]"),rowPointer3)="","",INDEX(INDIRECT("ALL["&amp;UNTANA7[#Headers]&amp;"]"),rowPointer3))</f>
        <v>9</v>
      </c>
      <c r="P757" s="6" t="str">
        <f ca="1">IF(INDEX(INDIRECT("ALL["&amp;UNTANA7[#Headers]&amp;"]"),rowPointer3)="","",INDEX(INDIRECT("ALL["&amp;UNTANA7[#Headers]&amp;"]"),rowPointer3))</f>
        <v>LSN</v>
      </c>
      <c r="Q757" s="9">
        <f ca="1">IF(INDEX(INDIRECT("ALL["&amp;UNTANA7[#Headers]&amp;"]"),rowPointer3)="","",INDEX(INDIRECT("ALL["&amp;UNTANA7[#Headers]&amp;"]"),rowPointer3))</f>
        <v>13000</v>
      </c>
      <c r="R757" s="9" t="str">
        <f ca="1">IF(INDEX(INDIRECT("ALL["&amp;UNTANA7[#Headers]&amp;"]"),rowPointer3)="","",INDEX(INDIRECT("ALL["&amp;UNTANA7[#Headers]&amp;"]"),rowPointer3))</f>
        <v/>
      </c>
      <c r="S757" s="6" t="str">
        <f ca="1">IF(INDEX(INDIRECT("ALL["&amp;UNTANA7[#Headers]&amp;"]"),rowPointer3)="","",INDEX(INDIRECT("ALL["&amp;UNTANA7[#Headers]&amp;"]"),rowPointer3))</f>
        <v/>
      </c>
      <c r="T757" s="4" t="str">
        <f ca="1">IF(INDEX(INDIRECT("ALL["&amp;UNTANA7[#Headers]&amp;"]"),rowPointer3)="","",INDEX(INDIRECT("ALL["&amp;UNTANA7[#Headers]&amp;"]"),rowPointer3))</f>
        <v/>
      </c>
      <c r="U757" s="4" t="str">
        <f ca="1">IF(INDEX(INDIRECT("ALL["&amp;UNTANA7[#Headers]&amp;"]"),rowPointer3)="","",INDEX(INDIRECT("ALL["&amp;UNTANA7[#Headers]&amp;"]"),rowPointer3))</f>
        <v/>
      </c>
      <c r="V757" s="9" t="str">
        <f ca="1">IF(INDEX(INDIRECT("ALL["&amp;UNTANA7[#Headers]&amp;"]"),rowPointer3)="","",INDEX(INDIRECT("ALL["&amp;UNTANA7[#Headers]&amp;"]"),rowPointer3))</f>
        <v/>
      </c>
      <c r="W757" s="6" t="str">
        <f ca="1">IF(INDEX(INDIRECT("ALL["&amp;UNTANA7[#Headers]&amp;"]"),rowPointer3)="","",INDEX(INDIRECT("ALL["&amp;UNTANA7[#Headers]&amp;"]"),rowPointer3))</f>
        <v>NO.3/4/8 @3LSN</v>
      </c>
    </row>
    <row r="758" spans="1:23" x14ac:dyDescent="0.25">
      <c r="A758" s="7">
        <v>754</v>
      </c>
      <c r="D758" s="6">
        <f t="shared" si="12"/>
        <v>754</v>
      </c>
      <c r="E758" s="6" t="str">
        <f ca="1">INDEX(INDIRECT("ALL["&amp;UNTANA7[#Headers]&amp;"]"),rowPointer3)</f>
        <v/>
      </c>
      <c r="F758" s="2" t="str">
        <f ca="1">INDEX(INDIRECT("ALL["&amp;UNTANA7[#Headers]&amp;"]"),rowPointer3)</f>
        <v/>
      </c>
      <c r="G758" s="6" t="str">
        <f ca="1">IF(INDEX(INDIRECT("ALL["&amp;UNTANA7[#Headers]&amp;"]"),rowPointer3)="","",INDEX(INDIRECT("ALL["&amp;UNTANA7[#Headers]&amp;"]"),rowPointer3))</f>
        <v/>
      </c>
      <c r="H758" s="6" t="str">
        <f ca="1">IF(INDEX(INDIRECT("ALL["&amp;UNTANA7[#Headers]&amp;"]"),rowPointer3)="","",INDEX(INDIRECT("ALL["&amp;UNTANA7[#Headers]&amp;"]"),rowPointer3))</f>
        <v/>
      </c>
      <c r="I758" s="6" t="str">
        <f ca="1">IF(INDEX(INDIRECT("ALL["&amp;UNTANA7[#Headers]&amp;"]"),rowPointer3)="","",INDEX(INDIRECT("ALL["&amp;UNTANA7[#Headers]&amp;"]"),rowPointer3))</f>
        <v/>
      </c>
      <c r="J758" s="6" t="str">
        <f ca="1">IF(INDEX(INDIRECT("ALL["&amp;UNTANA7[#Headers]&amp;"]"),rowPointer3)="","",INDEX(INDIRECT("ALL["&amp;UNTANA7[#Headers]&amp;"]"),rowPointer3))</f>
        <v/>
      </c>
      <c r="K758" s="2" t="str">
        <f ca="1">IF(INDEX(INDIRECT("ALL["&amp;UNTANA7[#Headers]&amp;"]"),rowPointer3)="","",INDEX(INDIRECT("ALL["&amp;UNTANA7[#Headers]&amp;"]"),rowPointer3))</f>
        <v/>
      </c>
      <c r="L758" s="6" t="str">
        <f ca="1">IF(INDEX(INDIRECT("ALL["&amp;UNTANA7[#Headers]&amp;"]"),rowPointer3)="","",INDEX(INDIRECT("ALL["&amp;UNTANA7[#Headers]&amp;"]"),rowPointer3))</f>
        <v/>
      </c>
      <c r="M758" s="6" t="str">
        <f ca="1">IF(INDEX(INDIRECT("ALL["&amp;UNTANA7[#Headers]&amp;"]"),rowPointer3)="","",INDEX(INDIRECT("ALL["&amp;UNTANA7[#Headers]&amp;"]"),rowPointer3))</f>
        <v/>
      </c>
      <c r="N758" s="6" t="str">
        <f ca="1">IF(INDEX(INDIRECT("ALL["&amp;UNTANA7[#Headers]&amp;"]"),rowPointer3)="","",INDEX(INDIRECT("ALL["&amp;UNTANA7[#Headers]&amp;"]"),rowPointer3))</f>
        <v/>
      </c>
      <c r="O758" s="9" t="str">
        <f ca="1">IF(INDEX(INDIRECT("ALL["&amp;UNTANA7[#Headers]&amp;"]"),rowPointer3)="","",INDEX(INDIRECT("ALL["&amp;UNTANA7[#Headers]&amp;"]"),rowPointer3))</f>
        <v/>
      </c>
      <c r="P758" s="6" t="str">
        <f ca="1">IF(INDEX(INDIRECT("ALL["&amp;UNTANA7[#Headers]&amp;"]"),rowPointer3)="","",INDEX(INDIRECT("ALL["&amp;UNTANA7[#Headers]&amp;"]"),rowPointer3))</f>
        <v/>
      </c>
      <c r="Q758" s="9" t="str">
        <f ca="1">IF(INDEX(INDIRECT("ALL["&amp;UNTANA7[#Headers]&amp;"]"),rowPointer3)="","",INDEX(INDIRECT("ALL["&amp;UNTANA7[#Headers]&amp;"]"),rowPointer3))</f>
        <v/>
      </c>
      <c r="R758" s="9" t="str">
        <f ca="1">IF(INDEX(INDIRECT("ALL["&amp;UNTANA7[#Headers]&amp;"]"),rowPointer3)="","",INDEX(INDIRECT("ALL["&amp;UNTANA7[#Headers]&amp;"]"),rowPointer3))</f>
        <v/>
      </c>
      <c r="S758" s="6" t="str">
        <f ca="1">IF(INDEX(INDIRECT("ALL["&amp;UNTANA7[#Headers]&amp;"]"),rowPointer3)="","",INDEX(INDIRECT("ALL["&amp;UNTANA7[#Headers]&amp;"]"),rowPointer3))</f>
        <v/>
      </c>
      <c r="T758" s="4" t="str">
        <f ca="1">IF(INDEX(INDIRECT("ALL["&amp;UNTANA7[#Headers]&amp;"]"),rowPointer3)="","",INDEX(INDIRECT("ALL["&amp;UNTANA7[#Headers]&amp;"]"),rowPointer3))</f>
        <v/>
      </c>
      <c r="U758" s="4" t="str">
        <f ca="1">IF(INDEX(INDIRECT("ALL["&amp;UNTANA7[#Headers]&amp;"]"),rowPointer3)="","",INDEX(INDIRECT("ALL["&amp;UNTANA7[#Headers]&amp;"]"),rowPointer3))</f>
        <v/>
      </c>
      <c r="V758" s="9" t="str">
        <f ca="1">IF(INDEX(INDIRECT("ALL["&amp;UNTANA7[#Headers]&amp;"]"),rowPointer3)="","",INDEX(INDIRECT("ALL["&amp;UNTANA7[#Headers]&amp;"]"),rowPointer3))</f>
        <v/>
      </c>
      <c r="W758" s="6" t="str">
        <f ca="1">IF(INDEX(INDIRECT("ALL["&amp;UNTANA7[#Headers]&amp;"]"),rowPointer3)="","",INDEX(INDIRECT("ALL["&amp;UNTANA7[#Headers]&amp;"]"),rowPointer3))</f>
        <v/>
      </c>
    </row>
    <row r="759" spans="1:23" x14ac:dyDescent="0.25">
      <c r="A759" s="7">
        <v>755</v>
      </c>
      <c r="D759" s="6">
        <f t="shared" si="12"/>
        <v>755</v>
      </c>
      <c r="E759" s="6">
        <f ca="1">INDEX(INDIRECT("ALL["&amp;UNTANA7[#Headers]&amp;"]"),rowPointer3)</f>
        <v>144</v>
      </c>
      <c r="F759" s="2" t="str">
        <f ca="1">INDEX(INDIRECT("ALL["&amp;UNTANA7[#Headers]&amp;"]"),rowPointer3)</f>
        <v/>
      </c>
      <c r="G759" s="6" t="str">
        <f ca="1">IF(INDEX(INDIRECT("ALL["&amp;UNTANA7[#Headers]&amp;"]"),rowPointer3)="","",INDEX(INDIRECT("ALL["&amp;UNTANA7[#Headers]&amp;"]"),rowPointer3))</f>
        <v>TFS</v>
      </c>
      <c r="H759" s="6" t="str">
        <f ca="1">IF(INDEX(INDIRECT("ALL["&amp;UNTANA7[#Headers]&amp;"]"),rowPointer3)="","",INDEX(INDIRECT("ALL["&amp;UNTANA7[#Headers]&amp;"]"),rowPointer3))</f>
        <v>UNTANA</v>
      </c>
      <c r="I759" s="6" t="str">
        <f ca="1">IF(INDEX(INDIRECT("ALL["&amp;UNTANA7[#Headers]&amp;"]"),rowPointer3)="","",INDEX(INDIRECT("ALL["&amp;UNTANA7[#Headers]&amp;"]"),rowPointer3))</f>
        <v>PK-230100117</v>
      </c>
      <c r="J759" s="6" t="str">
        <f ca="1">IF(INDEX(INDIRECT("ALL["&amp;UNTANA7[#Headers]&amp;"]"),rowPointer3)="","",INDEX(INDIRECT("ALL["&amp;UNTANA7[#Headers]&amp;"]"),rowPointer3))</f>
        <v/>
      </c>
      <c r="K759" s="2">
        <f ca="1">IF(INDEX(INDIRECT("ALL["&amp;UNTANA7[#Headers]&amp;"]"),rowPointer3)="","",INDEX(INDIRECT("ALL["&amp;UNTANA7[#Headers]&amp;"]"),rowPointer3))</f>
        <v>44950</v>
      </c>
      <c r="L759" s="6" t="str">
        <f ca="1">IF(INDEX(INDIRECT("ALL["&amp;UNTANA7[#Headers]&amp;"]"),rowPointer3)="","",INDEX(INDIRECT("ALL["&amp;UNTANA7[#Headers]&amp;"]"),rowPointer3))</f>
        <v/>
      </c>
      <c r="M759" s="6" t="str">
        <f ca="1">IF(INDEX(INDIRECT("ALL["&amp;UNTANA7[#Headers]&amp;"]"),rowPointer3)="","",INDEX(INDIRECT("ALL["&amp;UNTANA7[#Headers]&amp;"]"),rowPointer3))</f>
        <v>ZIPPER FILE 192BT WARNA BLUE</v>
      </c>
      <c r="N759" s="6">
        <f ca="1">IF(INDEX(INDIRECT("ALL["&amp;UNTANA7[#Headers]&amp;"]"),rowPointer3)="","",INDEX(INDIRECT("ALL["&amp;UNTANA7[#Headers]&amp;"]"),rowPointer3))</f>
        <v>4</v>
      </c>
      <c r="O759" s="9">
        <f ca="1">IF(INDEX(INDIRECT("ALL["&amp;UNTANA7[#Headers]&amp;"]"),rowPointer3)="","",INDEX(INDIRECT("ALL["&amp;UNTANA7[#Headers]&amp;"]"),rowPointer3))</f>
        <v>960</v>
      </c>
      <c r="P759" s="6" t="str">
        <f ca="1">IF(INDEX(INDIRECT("ALL["&amp;UNTANA7[#Headers]&amp;"]"),rowPointer3)="","",INDEX(INDIRECT("ALL["&amp;UNTANA7[#Headers]&amp;"]"),rowPointer3))</f>
        <v>PCS</v>
      </c>
      <c r="Q759" s="9">
        <f ca="1">IF(INDEX(INDIRECT("ALL["&amp;UNTANA7[#Headers]&amp;"]"),rowPointer3)="","",INDEX(INDIRECT("ALL["&amp;UNTANA7[#Headers]&amp;"]"),rowPointer3))</f>
        <v>12000</v>
      </c>
      <c r="R759" s="9" t="str">
        <f ca="1">IF(INDEX(INDIRECT("ALL["&amp;UNTANA7[#Headers]&amp;"]"),rowPointer3)="","",INDEX(INDIRECT("ALL["&amp;UNTANA7[#Headers]&amp;"]"),rowPointer3))</f>
        <v/>
      </c>
      <c r="S759" s="6" t="str">
        <f ca="1">IF(INDEX(INDIRECT("ALL["&amp;UNTANA7[#Headers]&amp;"]"),rowPointer3)="","",INDEX(INDIRECT("ALL["&amp;UNTANA7[#Headers]&amp;"]"),rowPointer3))</f>
        <v>240 PCS</v>
      </c>
      <c r="T759" s="4" t="str">
        <f ca="1">IF(INDEX(INDIRECT("ALL["&amp;UNTANA7[#Headers]&amp;"]"),rowPointer3)="","",INDEX(INDIRECT("ALL["&amp;UNTANA7[#Headers]&amp;"]"),rowPointer3))</f>
        <v/>
      </c>
      <c r="U759" s="4" t="str">
        <f ca="1">IF(INDEX(INDIRECT("ALL["&amp;UNTANA7[#Headers]&amp;"]"),rowPointer3)="","",INDEX(INDIRECT("ALL["&amp;UNTANA7[#Headers]&amp;"]"),rowPointer3))</f>
        <v/>
      </c>
      <c r="V759" s="9" t="str">
        <f ca="1">IF(INDEX(INDIRECT("ALL["&amp;UNTANA7[#Headers]&amp;"]"),rowPointer3)="","",INDEX(INDIRECT("ALL["&amp;UNTANA7[#Headers]&amp;"]"),rowPointer3))</f>
        <v/>
      </c>
      <c r="W759" s="6" t="str">
        <f ca="1">IF(INDEX(INDIRECT("ALL["&amp;UNTANA7[#Headers]&amp;"]"),rowPointer3)="","",INDEX(INDIRECT("ALL["&amp;UNTANA7[#Headers]&amp;"]"),rowPointer3))</f>
        <v/>
      </c>
    </row>
    <row r="760" spans="1:23" x14ac:dyDescent="0.25">
      <c r="A760" s="7">
        <v>756</v>
      </c>
      <c r="D760" s="6">
        <f t="shared" si="12"/>
        <v>756</v>
      </c>
      <c r="E760" s="6" t="str">
        <f ca="1">INDEX(INDIRECT("ALL["&amp;UNTANA7[#Headers]&amp;"]"),rowPointer3)</f>
        <v/>
      </c>
      <c r="F760" s="2" t="str">
        <f ca="1">INDEX(INDIRECT("ALL["&amp;UNTANA7[#Headers]&amp;"]"),rowPointer3)</f>
        <v/>
      </c>
      <c r="G760" s="6" t="str">
        <f ca="1">IF(INDEX(INDIRECT("ALL["&amp;UNTANA7[#Headers]&amp;"]"),rowPointer3)="","",INDEX(INDIRECT("ALL["&amp;UNTANA7[#Headers]&amp;"]"),rowPointer3))</f>
        <v/>
      </c>
      <c r="H760" s="6" t="str">
        <f ca="1">IF(INDEX(INDIRECT("ALL["&amp;UNTANA7[#Headers]&amp;"]"),rowPointer3)="","",INDEX(INDIRECT("ALL["&amp;UNTANA7[#Headers]&amp;"]"),rowPointer3))</f>
        <v/>
      </c>
      <c r="I760" s="6" t="str">
        <f ca="1">IF(INDEX(INDIRECT("ALL["&amp;UNTANA7[#Headers]&amp;"]"),rowPointer3)="","",INDEX(INDIRECT("ALL["&amp;UNTANA7[#Headers]&amp;"]"),rowPointer3))</f>
        <v/>
      </c>
      <c r="J760" s="6" t="str">
        <f ca="1">IF(INDEX(INDIRECT("ALL["&amp;UNTANA7[#Headers]&amp;"]"),rowPointer3)="","",INDEX(INDIRECT("ALL["&amp;UNTANA7[#Headers]&amp;"]"),rowPointer3))</f>
        <v/>
      </c>
      <c r="K760" s="2" t="str">
        <f ca="1">IF(INDEX(INDIRECT("ALL["&amp;UNTANA7[#Headers]&amp;"]"),rowPointer3)="","",INDEX(INDIRECT("ALL["&amp;UNTANA7[#Headers]&amp;"]"),rowPointer3))</f>
        <v/>
      </c>
      <c r="L760" s="6" t="str">
        <f ca="1">IF(INDEX(INDIRECT("ALL["&amp;UNTANA7[#Headers]&amp;"]"),rowPointer3)="","",INDEX(INDIRECT("ALL["&amp;UNTANA7[#Headers]&amp;"]"),rowPointer3))</f>
        <v/>
      </c>
      <c r="M760" s="6" t="str">
        <f ca="1">IF(INDEX(INDIRECT("ALL["&amp;UNTANA7[#Headers]&amp;"]"),rowPointer3)="","",INDEX(INDIRECT("ALL["&amp;UNTANA7[#Headers]&amp;"]"),rowPointer3))</f>
        <v>ZIPPER FILE 192BT WARNA GREEN</v>
      </c>
      <c r="N760" s="6">
        <f ca="1">IF(INDEX(INDIRECT("ALL["&amp;UNTANA7[#Headers]&amp;"]"),rowPointer3)="","",INDEX(INDIRECT("ALL["&amp;UNTANA7[#Headers]&amp;"]"),rowPointer3))</f>
        <v>4</v>
      </c>
      <c r="O760" s="9">
        <f ca="1">IF(INDEX(INDIRECT("ALL["&amp;UNTANA7[#Headers]&amp;"]"),rowPointer3)="","",INDEX(INDIRECT("ALL["&amp;UNTANA7[#Headers]&amp;"]"),rowPointer3))</f>
        <v>960</v>
      </c>
      <c r="P760" s="6" t="str">
        <f ca="1">IF(INDEX(INDIRECT("ALL["&amp;UNTANA7[#Headers]&amp;"]"),rowPointer3)="","",INDEX(INDIRECT("ALL["&amp;UNTANA7[#Headers]&amp;"]"),rowPointer3))</f>
        <v>PCS</v>
      </c>
      <c r="Q760" s="9">
        <f ca="1">IF(INDEX(INDIRECT("ALL["&amp;UNTANA7[#Headers]&amp;"]"),rowPointer3)="","",INDEX(INDIRECT("ALL["&amp;UNTANA7[#Headers]&amp;"]"),rowPointer3))</f>
        <v>12000</v>
      </c>
      <c r="R760" s="9" t="str">
        <f ca="1">IF(INDEX(INDIRECT("ALL["&amp;UNTANA7[#Headers]&amp;"]"),rowPointer3)="","",INDEX(INDIRECT("ALL["&amp;UNTANA7[#Headers]&amp;"]"),rowPointer3))</f>
        <v/>
      </c>
      <c r="S760" s="6" t="str">
        <f ca="1">IF(INDEX(INDIRECT("ALL["&amp;UNTANA7[#Headers]&amp;"]"),rowPointer3)="","",INDEX(INDIRECT("ALL["&amp;UNTANA7[#Headers]&amp;"]"),rowPointer3))</f>
        <v>240 PCS</v>
      </c>
      <c r="T760" s="4" t="str">
        <f ca="1">IF(INDEX(INDIRECT("ALL["&amp;UNTANA7[#Headers]&amp;"]"),rowPointer3)="","",INDEX(INDIRECT("ALL["&amp;UNTANA7[#Headers]&amp;"]"),rowPointer3))</f>
        <v/>
      </c>
      <c r="U760" s="4" t="str">
        <f ca="1">IF(INDEX(INDIRECT("ALL["&amp;UNTANA7[#Headers]&amp;"]"),rowPointer3)="","",INDEX(INDIRECT("ALL["&amp;UNTANA7[#Headers]&amp;"]"),rowPointer3))</f>
        <v/>
      </c>
      <c r="V760" s="9" t="str">
        <f ca="1">IF(INDEX(INDIRECT("ALL["&amp;UNTANA7[#Headers]&amp;"]"),rowPointer3)="","",INDEX(INDIRECT("ALL["&amp;UNTANA7[#Headers]&amp;"]"),rowPointer3))</f>
        <v/>
      </c>
      <c r="W760" s="6" t="str">
        <f ca="1">IF(INDEX(INDIRECT("ALL["&amp;UNTANA7[#Headers]&amp;"]"),rowPointer3)="","",INDEX(INDIRECT("ALL["&amp;UNTANA7[#Headers]&amp;"]"),rowPointer3))</f>
        <v/>
      </c>
    </row>
    <row r="761" spans="1:23" x14ac:dyDescent="0.25">
      <c r="A761" s="7">
        <v>757</v>
      </c>
      <c r="D761" s="6">
        <f t="shared" si="12"/>
        <v>757</v>
      </c>
      <c r="E761" s="6" t="str">
        <f ca="1">INDEX(INDIRECT("ALL["&amp;UNTANA7[#Headers]&amp;"]"),rowPointer3)</f>
        <v/>
      </c>
      <c r="F761" s="2" t="str">
        <f ca="1">INDEX(INDIRECT("ALL["&amp;UNTANA7[#Headers]&amp;"]"),rowPointer3)</f>
        <v/>
      </c>
      <c r="G761" s="6" t="str">
        <f ca="1">IF(INDEX(INDIRECT("ALL["&amp;UNTANA7[#Headers]&amp;"]"),rowPointer3)="","",INDEX(INDIRECT("ALL["&amp;UNTANA7[#Headers]&amp;"]"),rowPointer3))</f>
        <v/>
      </c>
      <c r="H761" s="6" t="str">
        <f ca="1">IF(INDEX(INDIRECT("ALL["&amp;UNTANA7[#Headers]&amp;"]"),rowPointer3)="","",INDEX(INDIRECT("ALL["&amp;UNTANA7[#Headers]&amp;"]"),rowPointer3))</f>
        <v/>
      </c>
      <c r="I761" s="6" t="str">
        <f ca="1">IF(INDEX(INDIRECT("ALL["&amp;UNTANA7[#Headers]&amp;"]"),rowPointer3)="","",INDEX(INDIRECT("ALL["&amp;UNTANA7[#Headers]&amp;"]"),rowPointer3))</f>
        <v/>
      </c>
      <c r="J761" s="6" t="str">
        <f ca="1">IF(INDEX(INDIRECT("ALL["&amp;UNTANA7[#Headers]&amp;"]"),rowPointer3)="","",INDEX(INDIRECT("ALL["&amp;UNTANA7[#Headers]&amp;"]"),rowPointer3))</f>
        <v/>
      </c>
      <c r="K761" s="2" t="str">
        <f ca="1">IF(INDEX(INDIRECT("ALL["&amp;UNTANA7[#Headers]&amp;"]"),rowPointer3)="","",INDEX(INDIRECT("ALL["&amp;UNTANA7[#Headers]&amp;"]"),rowPointer3))</f>
        <v/>
      </c>
      <c r="L761" s="6" t="str">
        <f ca="1">IF(INDEX(INDIRECT("ALL["&amp;UNTANA7[#Headers]&amp;"]"),rowPointer3)="","",INDEX(INDIRECT("ALL["&amp;UNTANA7[#Headers]&amp;"]"),rowPointer3))</f>
        <v/>
      </c>
      <c r="M761" s="6" t="str">
        <f ca="1">IF(INDEX(INDIRECT("ALL["&amp;UNTANA7[#Headers]&amp;"]"),rowPointer3)="","",INDEX(INDIRECT("ALL["&amp;UNTANA7[#Headers]&amp;"]"),rowPointer3))</f>
        <v>ZIPPER FILE 192BT WARNA RED</v>
      </c>
      <c r="N761" s="6">
        <f ca="1">IF(INDEX(INDIRECT("ALL["&amp;UNTANA7[#Headers]&amp;"]"),rowPointer3)="","",INDEX(INDIRECT("ALL["&amp;UNTANA7[#Headers]&amp;"]"),rowPointer3))</f>
        <v>4</v>
      </c>
      <c r="O761" s="9">
        <f ca="1">IF(INDEX(INDIRECT("ALL["&amp;UNTANA7[#Headers]&amp;"]"),rowPointer3)="","",INDEX(INDIRECT("ALL["&amp;UNTANA7[#Headers]&amp;"]"),rowPointer3))</f>
        <v>960</v>
      </c>
      <c r="P761" s="6" t="str">
        <f ca="1">IF(INDEX(INDIRECT("ALL["&amp;UNTANA7[#Headers]&amp;"]"),rowPointer3)="","",INDEX(INDIRECT("ALL["&amp;UNTANA7[#Headers]&amp;"]"),rowPointer3))</f>
        <v>PCS</v>
      </c>
      <c r="Q761" s="9">
        <f ca="1">IF(INDEX(INDIRECT("ALL["&amp;UNTANA7[#Headers]&amp;"]"),rowPointer3)="","",INDEX(INDIRECT("ALL["&amp;UNTANA7[#Headers]&amp;"]"),rowPointer3))</f>
        <v>12000</v>
      </c>
      <c r="R761" s="9" t="str">
        <f ca="1">IF(INDEX(INDIRECT("ALL["&amp;UNTANA7[#Headers]&amp;"]"),rowPointer3)="","",INDEX(INDIRECT("ALL["&amp;UNTANA7[#Headers]&amp;"]"),rowPointer3))</f>
        <v/>
      </c>
      <c r="S761" s="6" t="str">
        <f ca="1">IF(INDEX(INDIRECT("ALL["&amp;UNTANA7[#Headers]&amp;"]"),rowPointer3)="","",INDEX(INDIRECT("ALL["&amp;UNTANA7[#Headers]&amp;"]"),rowPointer3))</f>
        <v>240 PCS</v>
      </c>
      <c r="T761" s="4" t="str">
        <f ca="1">IF(INDEX(INDIRECT("ALL["&amp;UNTANA7[#Headers]&amp;"]"),rowPointer3)="","",INDEX(INDIRECT("ALL["&amp;UNTANA7[#Headers]&amp;"]"),rowPointer3))</f>
        <v/>
      </c>
      <c r="U761" s="4" t="str">
        <f ca="1">IF(INDEX(INDIRECT("ALL["&amp;UNTANA7[#Headers]&amp;"]"),rowPointer3)="","",INDEX(INDIRECT("ALL["&amp;UNTANA7[#Headers]&amp;"]"),rowPointer3))</f>
        <v/>
      </c>
      <c r="V761" s="9" t="str">
        <f ca="1">IF(INDEX(INDIRECT("ALL["&amp;UNTANA7[#Headers]&amp;"]"),rowPointer3)="","",INDEX(INDIRECT("ALL["&amp;UNTANA7[#Headers]&amp;"]"),rowPointer3))</f>
        <v/>
      </c>
      <c r="W761" s="6" t="str">
        <f ca="1">IF(INDEX(INDIRECT("ALL["&amp;UNTANA7[#Headers]&amp;"]"),rowPointer3)="","",INDEX(INDIRECT("ALL["&amp;UNTANA7[#Headers]&amp;"]"),rowPointer3))</f>
        <v/>
      </c>
    </row>
    <row r="762" spans="1:23" x14ac:dyDescent="0.25">
      <c r="A762" s="7">
        <v>758</v>
      </c>
      <c r="D762" s="6">
        <f t="shared" si="12"/>
        <v>758</v>
      </c>
      <c r="E762" s="6" t="str">
        <f ca="1">INDEX(INDIRECT("ALL["&amp;UNTANA7[#Headers]&amp;"]"),rowPointer3)</f>
        <v/>
      </c>
      <c r="F762" s="2" t="str">
        <f ca="1">INDEX(INDIRECT("ALL["&amp;UNTANA7[#Headers]&amp;"]"),rowPointer3)</f>
        <v/>
      </c>
      <c r="G762" s="6" t="str">
        <f ca="1">IF(INDEX(INDIRECT("ALL["&amp;UNTANA7[#Headers]&amp;"]"),rowPointer3)="","",INDEX(INDIRECT("ALL["&amp;UNTANA7[#Headers]&amp;"]"),rowPointer3))</f>
        <v/>
      </c>
      <c r="H762" s="6" t="str">
        <f ca="1">IF(INDEX(INDIRECT("ALL["&amp;UNTANA7[#Headers]&amp;"]"),rowPointer3)="","",INDEX(INDIRECT("ALL["&amp;UNTANA7[#Headers]&amp;"]"),rowPointer3))</f>
        <v/>
      </c>
      <c r="I762" s="6" t="str">
        <f ca="1">IF(INDEX(INDIRECT("ALL["&amp;UNTANA7[#Headers]&amp;"]"),rowPointer3)="","",INDEX(INDIRECT("ALL["&amp;UNTANA7[#Headers]&amp;"]"),rowPointer3))</f>
        <v/>
      </c>
      <c r="J762" s="6" t="str">
        <f ca="1">IF(INDEX(INDIRECT("ALL["&amp;UNTANA7[#Headers]&amp;"]"),rowPointer3)="","",INDEX(INDIRECT("ALL["&amp;UNTANA7[#Headers]&amp;"]"),rowPointer3))</f>
        <v/>
      </c>
      <c r="K762" s="2" t="str">
        <f ca="1">IF(INDEX(INDIRECT("ALL["&amp;UNTANA7[#Headers]&amp;"]"),rowPointer3)="","",INDEX(INDIRECT("ALL["&amp;UNTANA7[#Headers]&amp;"]"),rowPointer3))</f>
        <v/>
      </c>
      <c r="L762" s="6" t="str">
        <f ca="1">IF(INDEX(INDIRECT("ALL["&amp;UNTANA7[#Headers]&amp;"]"),rowPointer3)="","",INDEX(INDIRECT("ALL["&amp;UNTANA7[#Headers]&amp;"]"),rowPointer3))</f>
        <v/>
      </c>
      <c r="M762" s="6" t="str">
        <f ca="1">IF(INDEX(INDIRECT("ALL["&amp;UNTANA7[#Headers]&amp;"]"),rowPointer3)="","",INDEX(INDIRECT("ALL["&amp;UNTANA7[#Headers]&amp;"]"),rowPointer3))</f>
        <v>ZIPPER FILE 192BT WARNA YELLOW</v>
      </c>
      <c r="N762" s="6">
        <f ca="1">IF(INDEX(INDIRECT("ALL["&amp;UNTANA7[#Headers]&amp;"]"),rowPointer3)="","",INDEX(INDIRECT("ALL["&amp;UNTANA7[#Headers]&amp;"]"),rowPointer3))</f>
        <v>3</v>
      </c>
      <c r="O762" s="9">
        <f ca="1">IF(INDEX(INDIRECT("ALL["&amp;UNTANA7[#Headers]&amp;"]"),rowPointer3)="","",INDEX(INDIRECT("ALL["&amp;UNTANA7[#Headers]&amp;"]"),rowPointer3))</f>
        <v>720</v>
      </c>
      <c r="P762" s="6" t="str">
        <f ca="1">IF(INDEX(INDIRECT("ALL["&amp;UNTANA7[#Headers]&amp;"]"),rowPointer3)="","",INDEX(INDIRECT("ALL["&amp;UNTANA7[#Headers]&amp;"]"),rowPointer3))</f>
        <v>PCS</v>
      </c>
      <c r="Q762" s="9">
        <f ca="1">IF(INDEX(INDIRECT("ALL["&amp;UNTANA7[#Headers]&amp;"]"),rowPointer3)="","",INDEX(INDIRECT("ALL["&amp;UNTANA7[#Headers]&amp;"]"),rowPointer3))</f>
        <v>12000</v>
      </c>
      <c r="R762" s="9" t="str">
        <f ca="1">IF(INDEX(INDIRECT("ALL["&amp;UNTANA7[#Headers]&amp;"]"),rowPointer3)="","",INDEX(INDIRECT("ALL["&amp;UNTANA7[#Headers]&amp;"]"),rowPointer3))</f>
        <v/>
      </c>
      <c r="S762" s="6" t="str">
        <f ca="1">IF(INDEX(INDIRECT("ALL["&amp;UNTANA7[#Headers]&amp;"]"),rowPointer3)="","",INDEX(INDIRECT("ALL["&amp;UNTANA7[#Headers]&amp;"]"),rowPointer3))</f>
        <v>240 PCS</v>
      </c>
      <c r="T762" s="4" t="str">
        <f ca="1">IF(INDEX(INDIRECT("ALL["&amp;UNTANA7[#Headers]&amp;"]"),rowPointer3)="","",INDEX(INDIRECT("ALL["&amp;UNTANA7[#Headers]&amp;"]"),rowPointer3))</f>
        <v/>
      </c>
      <c r="U762" s="4" t="str">
        <f ca="1">IF(INDEX(INDIRECT("ALL["&amp;UNTANA7[#Headers]&amp;"]"),rowPointer3)="","",INDEX(INDIRECT("ALL["&amp;UNTANA7[#Headers]&amp;"]"),rowPointer3))</f>
        <v/>
      </c>
      <c r="V762" s="9" t="str">
        <f ca="1">IF(INDEX(INDIRECT("ALL["&amp;UNTANA7[#Headers]&amp;"]"),rowPointer3)="","",INDEX(INDIRECT("ALL["&amp;UNTANA7[#Headers]&amp;"]"),rowPointer3))</f>
        <v/>
      </c>
      <c r="W762" s="6" t="str">
        <f ca="1">IF(INDEX(INDIRECT("ALL["&amp;UNTANA7[#Headers]&amp;"]"),rowPointer3)="","",INDEX(INDIRECT("ALL["&amp;UNTANA7[#Headers]&amp;"]"),rowPointer3))</f>
        <v/>
      </c>
    </row>
    <row r="763" spans="1:23" x14ac:dyDescent="0.25">
      <c r="A763" s="7">
        <v>759</v>
      </c>
      <c r="D763" s="6">
        <f t="shared" si="12"/>
        <v>759</v>
      </c>
      <c r="E763" s="6" t="str">
        <f ca="1">INDEX(INDIRECT("ALL["&amp;UNTANA7[#Headers]&amp;"]"),rowPointer3)</f>
        <v/>
      </c>
      <c r="F763" s="2" t="str">
        <f ca="1">INDEX(INDIRECT("ALL["&amp;UNTANA7[#Headers]&amp;"]"),rowPointer3)</f>
        <v/>
      </c>
      <c r="G763" s="6" t="str">
        <f ca="1">IF(INDEX(INDIRECT("ALL["&amp;UNTANA7[#Headers]&amp;"]"),rowPointer3)="","",INDEX(INDIRECT("ALL["&amp;UNTANA7[#Headers]&amp;"]"),rowPointer3))</f>
        <v/>
      </c>
      <c r="H763" s="6" t="str">
        <f ca="1">IF(INDEX(INDIRECT("ALL["&amp;UNTANA7[#Headers]&amp;"]"),rowPointer3)="","",INDEX(INDIRECT("ALL["&amp;UNTANA7[#Headers]&amp;"]"),rowPointer3))</f>
        <v/>
      </c>
      <c r="I763" s="6" t="str">
        <f ca="1">IF(INDEX(INDIRECT("ALL["&amp;UNTANA7[#Headers]&amp;"]"),rowPointer3)="","",INDEX(INDIRECT("ALL["&amp;UNTANA7[#Headers]&amp;"]"),rowPointer3))</f>
        <v/>
      </c>
      <c r="J763" s="6" t="str">
        <f ca="1">IF(INDEX(INDIRECT("ALL["&amp;UNTANA7[#Headers]&amp;"]"),rowPointer3)="","",INDEX(INDIRECT("ALL["&amp;UNTANA7[#Headers]&amp;"]"),rowPointer3))</f>
        <v/>
      </c>
      <c r="K763" s="2" t="str">
        <f ca="1">IF(INDEX(INDIRECT("ALL["&amp;UNTANA7[#Headers]&amp;"]"),rowPointer3)="","",INDEX(INDIRECT("ALL["&amp;UNTANA7[#Headers]&amp;"]"),rowPointer3))</f>
        <v/>
      </c>
      <c r="L763" s="6" t="str">
        <f ca="1">IF(INDEX(INDIRECT("ALL["&amp;UNTANA7[#Headers]&amp;"]"),rowPointer3)="","",INDEX(INDIRECT("ALL["&amp;UNTANA7[#Headers]&amp;"]"),rowPointer3))</f>
        <v/>
      </c>
      <c r="M763" s="6" t="str">
        <f ca="1">IF(INDEX(INDIRECT("ALL["&amp;UNTANA7[#Headers]&amp;"]"),rowPointer3)="","",INDEX(INDIRECT("ALL["&amp;UNTANA7[#Headers]&amp;"]"),rowPointer3))</f>
        <v>ZIPPER FILE 192BT WARNA PURPLE</v>
      </c>
      <c r="N763" s="6">
        <f ca="1">IF(INDEX(INDIRECT("ALL["&amp;UNTANA7[#Headers]&amp;"]"),rowPointer3)="","",INDEX(INDIRECT("ALL["&amp;UNTANA7[#Headers]&amp;"]"),rowPointer3))</f>
        <v>2</v>
      </c>
      <c r="O763" s="9">
        <f ca="1">IF(INDEX(INDIRECT("ALL["&amp;UNTANA7[#Headers]&amp;"]"),rowPointer3)="","",INDEX(INDIRECT("ALL["&amp;UNTANA7[#Headers]&amp;"]"),rowPointer3))</f>
        <v>480</v>
      </c>
      <c r="P763" s="6" t="str">
        <f ca="1">IF(INDEX(INDIRECT("ALL["&amp;UNTANA7[#Headers]&amp;"]"),rowPointer3)="","",INDEX(INDIRECT("ALL["&amp;UNTANA7[#Headers]&amp;"]"),rowPointer3))</f>
        <v>PCS</v>
      </c>
      <c r="Q763" s="9">
        <f ca="1">IF(INDEX(INDIRECT("ALL["&amp;UNTANA7[#Headers]&amp;"]"),rowPointer3)="","",INDEX(INDIRECT("ALL["&amp;UNTANA7[#Headers]&amp;"]"),rowPointer3))</f>
        <v>12000</v>
      </c>
      <c r="R763" s="9" t="str">
        <f ca="1">IF(INDEX(INDIRECT("ALL["&amp;UNTANA7[#Headers]&amp;"]"),rowPointer3)="","",INDEX(INDIRECT("ALL["&amp;UNTANA7[#Headers]&amp;"]"),rowPointer3))</f>
        <v/>
      </c>
      <c r="S763" s="6" t="str">
        <f ca="1">IF(INDEX(INDIRECT("ALL["&amp;UNTANA7[#Headers]&amp;"]"),rowPointer3)="","",INDEX(INDIRECT("ALL["&amp;UNTANA7[#Headers]&amp;"]"),rowPointer3))</f>
        <v>240 PCS</v>
      </c>
      <c r="T763" s="4" t="str">
        <f ca="1">IF(INDEX(INDIRECT("ALL["&amp;UNTANA7[#Headers]&amp;"]"),rowPointer3)="","",INDEX(INDIRECT("ALL["&amp;UNTANA7[#Headers]&amp;"]"),rowPointer3))</f>
        <v/>
      </c>
      <c r="U763" s="4" t="str">
        <f ca="1">IF(INDEX(INDIRECT("ALL["&amp;UNTANA7[#Headers]&amp;"]"),rowPointer3)="","",INDEX(INDIRECT("ALL["&amp;UNTANA7[#Headers]&amp;"]"),rowPointer3))</f>
        <v/>
      </c>
      <c r="V763" s="9" t="str">
        <f ca="1">IF(INDEX(INDIRECT("ALL["&amp;UNTANA7[#Headers]&amp;"]"),rowPointer3)="","",INDEX(INDIRECT("ALL["&amp;UNTANA7[#Headers]&amp;"]"),rowPointer3))</f>
        <v/>
      </c>
      <c r="W763" s="6" t="str">
        <f ca="1">IF(INDEX(INDIRECT("ALL["&amp;UNTANA7[#Headers]&amp;"]"),rowPointer3)="","",INDEX(INDIRECT("ALL["&amp;UNTANA7[#Headers]&amp;"]"),rowPointer3))</f>
        <v/>
      </c>
    </row>
    <row r="764" spans="1:23" x14ac:dyDescent="0.25">
      <c r="A764" s="7">
        <v>760</v>
      </c>
      <c r="D764" s="6">
        <f t="shared" si="12"/>
        <v>760</v>
      </c>
      <c r="E764" s="6" t="str">
        <f ca="1">INDEX(INDIRECT("ALL["&amp;UNTANA7[#Headers]&amp;"]"),rowPointer3)</f>
        <v/>
      </c>
      <c r="F764" s="2" t="str">
        <f ca="1">INDEX(INDIRECT("ALL["&amp;UNTANA7[#Headers]&amp;"]"),rowPointer3)</f>
        <v/>
      </c>
      <c r="G764" s="6" t="str">
        <f ca="1">IF(INDEX(INDIRECT("ALL["&amp;UNTANA7[#Headers]&amp;"]"),rowPointer3)="","",INDEX(INDIRECT("ALL["&amp;UNTANA7[#Headers]&amp;"]"),rowPointer3))</f>
        <v/>
      </c>
      <c r="H764" s="6" t="str">
        <f ca="1">IF(INDEX(INDIRECT("ALL["&amp;UNTANA7[#Headers]&amp;"]"),rowPointer3)="","",INDEX(INDIRECT("ALL["&amp;UNTANA7[#Headers]&amp;"]"),rowPointer3))</f>
        <v/>
      </c>
      <c r="I764" s="6" t="str">
        <f ca="1">IF(INDEX(INDIRECT("ALL["&amp;UNTANA7[#Headers]&amp;"]"),rowPointer3)="","",INDEX(INDIRECT("ALL["&amp;UNTANA7[#Headers]&amp;"]"),rowPointer3))</f>
        <v/>
      </c>
      <c r="J764" s="6" t="str">
        <f ca="1">IF(INDEX(INDIRECT("ALL["&amp;UNTANA7[#Headers]&amp;"]"),rowPointer3)="","",INDEX(INDIRECT("ALL["&amp;UNTANA7[#Headers]&amp;"]"),rowPointer3))</f>
        <v/>
      </c>
      <c r="K764" s="2" t="str">
        <f ca="1">IF(INDEX(INDIRECT("ALL["&amp;UNTANA7[#Headers]&amp;"]"),rowPointer3)="","",INDEX(INDIRECT("ALL["&amp;UNTANA7[#Headers]&amp;"]"),rowPointer3))</f>
        <v/>
      </c>
      <c r="L764" s="6" t="str">
        <f ca="1">IF(INDEX(INDIRECT("ALL["&amp;UNTANA7[#Headers]&amp;"]"),rowPointer3)="","",INDEX(INDIRECT("ALL["&amp;UNTANA7[#Headers]&amp;"]"),rowPointer3))</f>
        <v/>
      </c>
      <c r="M764" s="6" t="str">
        <f ca="1">IF(INDEX(INDIRECT("ALL["&amp;UNTANA7[#Headers]&amp;"]"),rowPointer3)="","",INDEX(INDIRECT("ALL["&amp;UNTANA7[#Headers]&amp;"]"),rowPointer3))</f>
        <v>ZIPPER FILE 192BT WARNA ORANGE</v>
      </c>
      <c r="N764" s="6">
        <f ca="1">IF(INDEX(INDIRECT("ALL["&amp;UNTANA7[#Headers]&amp;"]"),rowPointer3)="","",INDEX(INDIRECT("ALL["&amp;UNTANA7[#Headers]&amp;"]"),rowPointer3))</f>
        <v>3</v>
      </c>
      <c r="O764" s="9">
        <f ca="1">IF(INDEX(INDIRECT("ALL["&amp;UNTANA7[#Headers]&amp;"]"),rowPointer3)="","",INDEX(INDIRECT("ALL["&amp;UNTANA7[#Headers]&amp;"]"),rowPointer3))</f>
        <v>720</v>
      </c>
      <c r="P764" s="6" t="str">
        <f ca="1">IF(INDEX(INDIRECT("ALL["&amp;UNTANA7[#Headers]&amp;"]"),rowPointer3)="","",INDEX(INDIRECT("ALL["&amp;UNTANA7[#Headers]&amp;"]"),rowPointer3))</f>
        <v>PCS</v>
      </c>
      <c r="Q764" s="9">
        <f ca="1">IF(INDEX(INDIRECT("ALL["&amp;UNTANA7[#Headers]&amp;"]"),rowPointer3)="","",INDEX(INDIRECT("ALL["&amp;UNTANA7[#Headers]&amp;"]"),rowPointer3))</f>
        <v>12000</v>
      </c>
      <c r="R764" s="9" t="str">
        <f ca="1">IF(INDEX(INDIRECT("ALL["&amp;UNTANA7[#Headers]&amp;"]"),rowPointer3)="","",INDEX(INDIRECT("ALL["&amp;UNTANA7[#Headers]&amp;"]"),rowPointer3))</f>
        <v/>
      </c>
      <c r="S764" s="6" t="str">
        <f ca="1">IF(INDEX(INDIRECT("ALL["&amp;UNTANA7[#Headers]&amp;"]"),rowPointer3)="","",INDEX(INDIRECT("ALL["&amp;UNTANA7[#Headers]&amp;"]"),rowPointer3))</f>
        <v>240 PCS</v>
      </c>
      <c r="T764" s="4" t="str">
        <f ca="1">IF(INDEX(INDIRECT("ALL["&amp;UNTANA7[#Headers]&amp;"]"),rowPointer3)="","",INDEX(INDIRECT("ALL["&amp;UNTANA7[#Headers]&amp;"]"),rowPointer3))</f>
        <v/>
      </c>
      <c r="U764" s="4" t="str">
        <f ca="1">IF(INDEX(INDIRECT("ALL["&amp;UNTANA7[#Headers]&amp;"]"),rowPointer3)="","",INDEX(INDIRECT("ALL["&amp;UNTANA7[#Headers]&amp;"]"),rowPointer3))</f>
        <v/>
      </c>
      <c r="V764" s="9" t="str">
        <f ca="1">IF(INDEX(INDIRECT("ALL["&amp;UNTANA7[#Headers]&amp;"]"),rowPointer3)="","",INDEX(INDIRECT("ALL["&amp;UNTANA7[#Headers]&amp;"]"),rowPointer3))</f>
        <v/>
      </c>
      <c r="W764" s="6" t="str">
        <f ca="1">IF(INDEX(INDIRECT("ALL["&amp;UNTANA7[#Headers]&amp;"]"),rowPointer3)="","",INDEX(INDIRECT("ALL["&amp;UNTANA7[#Headers]&amp;"]"),rowPointer3))</f>
        <v/>
      </c>
    </row>
    <row r="765" spans="1:23" x14ac:dyDescent="0.25">
      <c r="A765" s="7">
        <v>761</v>
      </c>
      <c r="D765" s="6">
        <f t="shared" si="12"/>
        <v>761</v>
      </c>
      <c r="E765" s="6" t="str">
        <f ca="1">INDEX(INDIRECT("ALL["&amp;UNTANA7[#Headers]&amp;"]"),rowPointer3)</f>
        <v/>
      </c>
      <c r="F765" s="2" t="str">
        <f ca="1">INDEX(INDIRECT("ALL["&amp;UNTANA7[#Headers]&amp;"]"),rowPointer3)</f>
        <v/>
      </c>
      <c r="G765" s="6" t="str">
        <f ca="1">IF(INDEX(INDIRECT("ALL["&amp;UNTANA7[#Headers]&amp;"]"),rowPointer3)="","",INDEX(INDIRECT("ALL["&amp;UNTANA7[#Headers]&amp;"]"),rowPointer3))</f>
        <v/>
      </c>
      <c r="H765" s="6" t="str">
        <f ca="1">IF(INDEX(INDIRECT("ALL["&amp;UNTANA7[#Headers]&amp;"]"),rowPointer3)="","",INDEX(INDIRECT("ALL["&amp;UNTANA7[#Headers]&amp;"]"),rowPointer3))</f>
        <v/>
      </c>
      <c r="I765" s="6" t="str">
        <f ca="1">IF(INDEX(INDIRECT("ALL["&amp;UNTANA7[#Headers]&amp;"]"),rowPointer3)="","",INDEX(INDIRECT("ALL["&amp;UNTANA7[#Headers]&amp;"]"),rowPointer3))</f>
        <v/>
      </c>
      <c r="J765" s="6" t="str">
        <f ca="1">IF(INDEX(INDIRECT("ALL["&amp;UNTANA7[#Headers]&amp;"]"),rowPointer3)="","",INDEX(INDIRECT("ALL["&amp;UNTANA7[#Headers]&amp;"]"),rowPointer3))</f>
        <v/>
      </c>
      <c r="K765" s="2" t="str">
        <f ca="1">IF(INDEX(INDIRECT("ALL["&amp;UNTANA7[#Headers]&amp;"]"),rowPointer3)="","",INDEX(INDIRECT("ALL["&amp;UNTANA7[#Headers]&amp;"]"),rowPointer3))</f>
        <v/>
      </c>
      <c r="L765" s="6" t="str">
        <f ca="1">IF(INDEX(INDIRECT("ALL["&amp;UNTANA7[#Headers]&amp;"]"),rowPointer3)="","",INDEX(INDIRECT("ALL["&amp;UNTANA7[#Headers]&amp;"]"),rowPointer3))</f>
        <v/>
      </c>
      <c r="M765" s="6" t="str">
        <f ca="1">IF(INDEX(INDIRECT("ALL["&amp;UNTANA7[#Headers]&amp;"]"),rowPointer3)="","",INDEX(INDIRECT("ALL["&amp;UNTANA7[#Headers]&amp;"]"),rowPointer3))</f>
        <v>ZIPPER FILE 192BT WARNA YELLOW</v>
      </c>
      <c r="N765" s="6">
        <f ca="1">IF(INDEX(INDIRECT("ALL["&amp;UNTANA7[#Headers]&amp;"]"),rowPointer3)="","",INDEX(INDIRECT("ALL["&amp;UNTANA7[#Headers]&amp;"]"),rowPointer3))</f>
        <v>1</v>
      </c>
      <c r="O765" s="9">
        <f ca="1">IF(INDEX(INDIRECT("ALL["&amp;UNTANA7[#Headers]&amp;"]"),rowPointer3)="","",INDEX(INDIRECT("ALL["&amp;UNTANA7[#Headers]&amp;"]"),rowPointer3))</f>
        <v>240</v>
      </c>
      <c r="P765" s="6" t="str">
        <f ca="1">IF(INDEX(INDIRECT("ALL["&amp;UNTANA7[#Headers]&amp;"]"),rowPointer3)="","",INDEX(INDIRECT("ALL["&amp;UNTANA7[#Headers]&amp;"]"),rowPointer3))</f>
        <v>PCS</v>
      </c>
      <c r="Q765" s="9">
        <f ca="1">IF(INDEX(INDIRECT("ALL["&amp;UNTANA7[#Headers]&amp;"]"),rowPointer3)="","",INDEX(INDIRECT("ALL["&amp;UNTANA7[#Headers]&amp;"]"),rowPointer3))</f>
        <v>0</v>
      </c>
      <c r="R765" s="9" t="str">
        <f ca="1">IF(INDEX(INDIRECT("ALL["&amp;UNTANA7[#Headers]&amp;"]"),rowPointer3)="","",INDEX(INDIRECT("ALL["&amp;UNTANA7[#Headers]&amp;"]"),rowPointer3))</f>
        <v/>
      </c>
      <c r="S765" s="6" t="str">
        <f ca="1">IF(INDEX(INDIRECT("ALL["&amp;UNTANA7[#Headers]&amp;"]"),rowPointer3)="","",INDEX(INDIRECT("ALL["&amp;UNTANA7[#Headers]&amp;"]"),rowPointer3))</f>
        <v>240 PCS</v>
      </c>
      <c r="T765" s="4" t="str">
        <f ca="1">IF(INDEX(INDIRECT("ALL["&amp;UNTANA7[#Headers]&amp;"]"),rowPointer3)="","",INDEX(INDIRECT("ALL["&amp;UNTANA7[#Headers]&amp;"]"),rowPointer3))</f>
        <v/>
      </c>
      <c r="U765" s="4" t="str">
        <f ca="1">IF(INDEX(INDIRECT("ALL["&amp;UNTANA7[#Headers]&amp;"]"),rowPointer3)="","",INDEX(INDIRECT("ALL["&amp;UNTANA7[#Headers]&amp;"]"),rowPointer3))</f>
        <v/>
      </c>
      <c r="V765" s="9" t="str">
        <f ca="1">IF(INDEX(INDIRECT("ALL["&amp;UNTANA7[#Headers]&amp;"]"),rowPointer3)="","",INDEX(INDIRECT("ALL["&amp;UNTANA7[#Headers]&amp;"]"),rowPointer3))</f>
        <v/>
      </c>
      <c r="W765" s="6" t="str">
        <f ca="1">IF(INDEX(INDIRECT("ALL["&amp;UNTANA7[#Headers]&amp;"]"),rowPointer3)="","",INDEX(INDIRECT("ALL["&amp;UNTANA7[#Headers]&amp;"]"),rowPointer3))</f>
        <v/>
      </c>
    </row>
    <row r="766" spans="1:23" x14ac:dyDescent="0.25">
      <c r="A766" s="7">
        <v>762</v>
      </c>
      <c r="D766" s="6">
        <f t="shared" si="12"/>
        <v>762</v>
      </c>
      <c r="E766" s="6" t="str">
        <f ca="1">INDEX(INDIRECT("ALL["&amp;UNTANA7[#Headers]&amp;"]"),rowPointer3)</f>
        <v/>
      </c>
      <c r="F766" s="2" t="str">
        <f ca="1">INDEX(INDIRECT("ALL["&amp;UNTANA7[#Headers]&amp;"]"),rowPointer3)</f>
        <v/>
      </c>
      <c r="G766" s="6" t="str">
        <f ca="1">IF(INDEX(INDIRECT("ALL["&amp;UNTANA7[#Headers]&amp;"]"),rowPointer3)="","",INDEX(INDIRECT("ALL["&amp;UNTANA7[#Headers]&amp;"]"),rowPointer3))</f>
        <v/>
      </c>
      <c r="H766" s="6" t="str">
        <f ca="1">IF(INDEX(INDIRECT("ALL["&amp;UNTANA7[#Headers]&amp;"]"),rowPointer3)="","",INDEX(INDIRECT("ALL["&amp;UNTANA7[#Headers]&amp;"]"),rowPointer3))</f>
        <v/>
      </c>
      <c r="I766" s="6" t="str">
        <f ca="1">IF(INDEX(INDIRECT("ALL["&amp;UNTANA7[#Headers]&amp;"]"),rowPointer3)="","",INDEX(INDIRECT("ALL["&amp;UNTANA7[#Headers]&amp;"]"),rowPointer3))</f>
        <v/>
      </c>
      <c r="J766" s="6" t="str">
        <f ca="1">IF(INDEX(INDIRECT("ALL["&amp;UNTANA7[#Headers]&amp;"]"),rowPointer3)="","",INDEX(INDIRECT("ALL["&amp;UNTANA7[#Headers]&amp;"]"),rowPointer3))</f>
        <v/>
      </c>
      <c r="K766" s="2" t="str">
        <f ca="1">IF(INDEX(INDIRECT("ALL["&amp;UNTANA7[#Headers]&amp;"]"),rowPointer3)="","",INDEX(INDIRECT("ALL["&amp;UNTANA7[#Headers]&amp;"]"),rowPointer3))</f>
        <v/>
      </c>
      <c r="L766" s="6" t="str">
        <f ca="1">IF(INDEX(INDIRECT("ALL["&amp;UNTANA7[#Headers]&amp;"]"),rowPointer3)="","",INDEX(INDIRECT("ALL["&amp;UNTANA7[#Headers]&amp;"]"),rowPointer3))</f>
        <v/>
      </c>
      <c r="M766" s="6" t="str">
        <f ca="1">IF(INDEX(INDIRECT("ALL["&amp;UNTANA7[#Headers]&amp;"]"),rowPointer3)="","",INDEX(INDIRECT("ALL["&amp;UNTANA7[#Headers]&amp;"]"),rowPointer3))</f>
        <v/>
      </c>
      <c r="N766" s="6" t="str">
        <f ca="1">IF(INDEX(INDIRECT("ALL["&amp;UNTANA7[#Headers]&amp;"]"),rowPointer3)="","",INDEX(INDIRECT("ALL["&amp;UNTANA7[#Headers]&amp;"]"),rowPointer3))</f>
        <v/>
      </c>
      <c r="O766" s="9" t="str">
        <f ca="1">IF(INDEX(INDIRECT("ALL["&amp;UNTANA7[#Headers]&amp;"]"),rowPointer3)="","",INDEX(INDIRECT("ALL["&amp;UNTANA7[#Headers]&amp;"]"),rowPointer3))</f>
        <v/>
      </c>
      <c r="P766" s="6" t="str">
        <f ca="1">IF(INDEX(INDIRECT("ALL["&amp;UNTANA7[#Headers]&amp;"]"),rowPointer3)="","",INDEX(INDIRECT("ALL["&amp;UNTANA7[#Headers]&amp;"]"),rowPointer3))</f>
        <v/>
      </c>
      <c r="Q766" s="9" t="str">
        <f ca="1">IF(INDEX(INDIRECT("ALL["&amp;UNTANA7[#Headers]&amp;"]"),rowPointer3)="","",INDEX(INDIRECT("ALL["&amp;UNTANA7[#Headers]&amp;"]"),rowPointer3))</f>
        <v/>
      </c>
      <c r="R766" s="9" t="str">
        <f ca="1">IF(INDEX(INDIRECT("ALL["&amp;UNTANA7[#Headers]&amp;"]"),rowPointer3)="","",INDEX(INDIRECT("ALL["&amp;UNTANA7[#Headers]&amp;"]"),rowPointer3))</f>
        <v/>
      </c>
      <c r="S766" s="6" t="str">
        <f ca="1">IF(INDEX(INDIRECT("ALL["&amp;UNTANA7[#Headers]&amp;"]"),rowPointer3)="","",INDEX(INDIRECT("ALL["&amp;UNTANA7[#Headers]&amp;"]"),rowPointer3))</f>
        <v/>
      </c>
      <c r="T766" s="4" t="str">
        <f ca="1">IF(INDEX(INDIRECT("ALL["&amp;UNTANA7[#Headers]&amp;"]"),rowPointer3)="","",INDEX(INDIRECT("ALL["&amp;UNTANA7[#Headers]&amp;"]"),rowPointer3))</f>
        <v/>
      </c>
      <c r="U766" s="4" t="str">
        <f ca="1">IF(INDEX(INDIRECT("ALL["&amp;UNTANA7[#Headers]&amp;"]"),rowPointer3)="","",INDEX(INDIRECT("ALL["&amp;UNTANA7[#Headers]&amp;"]"),rowPointer3))</f>
        <v/>
      </c>
      <c r="V766" s="9" t="str">
        <f ca="1">IF(INDEX(INDIRECT("ALL["&amp;UNTANA7[#Headers]&amp;"]"),rowPointer3)="","",INDEX(INDIRECT("ALL["&amp;UNTANA7[#Headers]&amp;"]"),rowPointer3))</f>
        <v/>
      </c>
      <c r="W766" s="6" t="str">
        <f ca="1">IF(INDEX(INDIRECT("ALL["&amp;UNTANA7[#Headers]&amp;"]"),rowPointer3)="","",INDEX(INDIRECT("ALL["&amp;UNTANA7[#Headers]&amp;"]"),rowPointer3))</f>
        <v/>
      </c>
    </row>
    <row r="767" spans="1:23" x14ac:dyDescent="0.25">
      <c r="A767" s="7">
        <v>763</v>
      </c>
      <c r="D767" s="6">
        <f t="shared" si="12"/>
        <v>763</v>
      </c>
      <c r="E767" s="6">
        <f ca="1">INDEX(INDIRECT("ALL["&amp;UNTANA7[#Headers]&amp;"]"),rowPointer3)</f>
        <v>145</v>
      </c>
      <c r="F767" s="2">
        <f ca="1">INDEX(INDIRECT("ALL["&amp;UNTANA7[#Headers]&amp;"]"),rowPointer3)</f>
        <v>44954</v>
      </c>
      <c r="G767" s="6" t="str">
        <f ca="1">IF(INDEX(INDIRECT("ALL["&amp;UNTANA7[#Headers]&amp;"]"),rowPointer3)="","",INDEX(INDIRECT("ALL["&amp;UNTANA7[#Headers]&amp;"]"),rowPointer3))</f>
        <v>HONGSIAN</v>
      </c>
      <c r="H767" s="6" t="str">
        <f ca="1">IF(INDEX(INDIRECT("ALL["&amp;UNTANA7[#Headers]&amp;"]"),rowPointer3)="","",INDEX(INDIRECT("ALL["&amp;UNTANA7[#Headers]&amp;"]"),rowPointer3))</f>
        <v>UNTANA</v>
      </c>
      <c r="I767" s="6" t="str">
        <f ca="1">IF(INDEX(INDIRECT("ALL["&amp;UNTANA7[#Headers]&amp;"]"),rowPointer3)="","",INDEX(INDIRECT("ALL["&amp;UNTANA7[#Headers]&amp;"]"),rowPointer3))</f>
        <v>G 014</v>
      </c>
      <c r="J767" s="6" t="str">
        <f ca="1">IF(INDEX(INDIRECT("ALL["&amp;UNTANA7[#Headers]&amp;"]"),rowPointer3)="","",INDEX(INDIRECT("ALL["&amp;UNTANA7[#Headers]&amp;"]"),rowPointer3))</f>
        <v/>
      </c>
      <c r="K767" s="2">
        <f ca="1">IF(INDEX(INDIRECT("ALL["&amp;UNTANA7[#Headers]&amp;"]"),rowPointer3)="","",INDEX(INDIRECT("ALL["&amp;UNTANA7[#Headers]&amp;"]"),rowPointer3))</f>
        <v>44954</v>
      </c>
      <c r="L767" s="6" t="str">
        <f ca="1">IF(INDEX(INDIRECT("ALL["&amp;UNTANA7[#Headers]&amp;"]"),rowPointer3)="","",INDEX(INDIRECT("ALL["&amp;UNTANA7[#Headers]&amp;"]"),rowPointer3))</f>
        <v/>
      </c>
      <c r="M767" s="6" t="str">
        <f ca="1">IF(INDEX(INDIRECT("ALL["&amp;UNTANA7[#Headers]&amp;"]"),rowPointer3)="","",INDEX(INDIRECT("ALL["&amp;UNTANA7[#Headers]&amp;"]"),rowPointer3))</f>
        <v>PC H 769</v>
      </c>
      <c r="N767" s="6" t="str">
        <f ca="1">IF(INDEX(INDIRECT("ALL["&amp;UNTANA7[#Headers]&amp;"]"),rowPointer3)="","",INDEX(INDIRECT("ALL["&amp;UNTANA7[#Headers]&amp;"]"),rowPointer3))</f>
        <v/>
      </c>
      <c r="O767" s="9">
        <f ca="1">IF(INDEX(INDIRECT("ALL["&amp;UNTANA7[#Headers]&amp;"]"),rowPointer3)="","",INDEX(INDIRECT("ALL["&amp;UNTANA7[#Headers]&amp;"]"),rowPointer3))</f>
        <v>36</v>
      </c>
      <c r="P767" s="6" t="str">
        <f ca="1">IF(INDEX(INDIRECT("ALL["&amp;UNTANA7[#Headers]&amp;"]"),rowPointer3)="","",INDEX(INDIRECT("ALL["&amp;UNTANA7[#Headers]&amp;"]"),rowPointer3))</f>
        <v>LSN</v>
      </c>
      <c r="Q767" s="9">
        <f ca="1">IF(INDEX(INDIRECT("ALL["&amp;UNTANA7[#Headers]&amp;"]"),rowPointer3)="","",INDEX(INDIRECT("ALL["&amp;UNTANA7[#Headers]&amp;"]"),rowPointer3))</f>
        <v>53000</v>
      </c>
      <c r="R767" s="9" t="str">
        <f ca="1">IF(INDEX(INDIRECT("ALL["&amp;UNTANA7[#Headers]&amp;"]"),rowPointer3)="","",INDEX(INDIRECT("ALL["&amp;UNTANA7[#Headers]&amp;"]"),rowPointer3))</f>
        <v/>
      </c>
      <c r="S767" s="6" t="str">
        <f ca="1">IF(INDEX(INDIRECT("ALL["&amp;UNTANA7[#Headers]&amp;"]"),rowPointer3)="","",INDEX(INDIRECT("ALL["&amp;UNTANA7[#Headers]&amp;"]"),rowPointer3))</f>
        <v/>
      </c>
      <c r="T767" s="4" t="str">
        <f ca="1">IF(INDEX(INDIRECT("ALL["&amp;UNTANA7[#Headers]&amp;"]"),rowPointer3)="","",INDEX(INDIRECT("ALL["&amp;UNTANA7[#Headers]&amp;"]"),rowPointer3))</f>
        <v/>
      </c>
      <c r="U767" s="4" t="str">
        <f ca="1">IF(INDEX(INDIRECT("ALL["&amp;UNTANA7[#Headers]&amp;"]"),rowPointer3)="","",INDEX(INDIRECT("ALL["&amp;UNTANA7[#Headers]&amp;"]"),rowPointer3))</f>
        <v/>
      </c>
      <c r="V767" s="9" t="str">
        <f ca="1">IF(INDEX(INDIRECT("ALL["&amp;UNTANA7[#Headers]&amp;"]"),rowPointer3)="","",INDEX(INDIRECT("ALL["&amp;UNTANA7[#Headers]&amp;"]"),rowPointer3))</f>
        <v/>
      </c>
      <c r="W767" s="6" t="str">
        <f ca="1">IF(INDEX(INDIRECT("ALL["&amp;UNTANA7[#Headers]&amp;"]"),rowPointer3)="","",INDEX(INDIRECT("ALL["&amp;UNTANA7[#Headers]&amp;"]"),rowPointer3))</f>
        <v/>
      </c>
    </row>
    <row r="768" spans="1:23" x14ac:dyDescent="0.25">
      <c r="A768" s="7">
        <v>764</v>
      </c>
      <c r="D768" s="6">
        <f t="shared" si="12"/>
        <v>764</v>
      </c>
      <c r="E768" s="6" t="str">
        <f ca="1">INDEX(INDIRECT("ALL["&amp;UNTANA7[#Headers]&amp;"]"),rowPointer3)</f>
        <v/>
      </c>
      <c r="F768" s="2" t="str">
        <f ca="1">INDEX(INDIRECT("ALL["&amp;UNTANA7[#Headers]&amp;"]"),rowPointer3)</f>
        <v/>
      </c>
      <c r="G768" s="6" t="str">
        <f ca="1">IF(INDEX(INDIRECT("ALL["&amp;UNTANA7[#Headers]&amp;"]"),rowPointer3)="","",INDEX(INDIRECT("ALL["&amp;UNTANA7[#Headers]&amp;"]"),rowPointer3))</f>
        <v/>
      </c>
      <c r="H768" s="6" t="str">
        <f ca="1">IF(INDEX(INDIRECT("ALL["&amp;UNTANA7[#Headers]&amp;"]"),rowPointer3)="","",INDEX(INDIRECT("ALL["&amp;UNTANA7[#Headers]&amp;"]"),rowPointer3))</f>
        <v/>
      </c>
      <c r="I768" s="6" t="str">
        <f ca="1">IF(INDEX(INDIRECT("ALL["&amp;UNTANA7[#Headers]&amp;"]"),rowPointer3)="","",INDEX(INDIRECT("ALL["&amp;UNTANA7[#Headers]&amp;"]"),rowPointer3))</f>
        <v/>
      </c>
      <c r="J768" s="6" t="str">
        <f ca="1">IF(INDEX(INDIRECT("ALL["&amp;UNTANA7[#Headers]&amp;"]"),rowPointer3)="","",INDEX(INDIRECT("ALL["&amp;UNTANA7[#Headers]&amp;"]"),rowPointer3))</f>
        <v/>
      </c>
      <c r="K768" s="2" t="str">
        <f ca="1">IF(INDEX(INDIRECT("ALL["&amp;UNTANA7[#Headers]&amp;"]"),rowPointer3)="","",INDEX(INDIRECT("ALL["&amp;UNTANA7[#Headers]&amp;"]"),rowPointer3))</f>
        <v/>
      </c>
      <c r="L768" s="6" t="str">
        <f ca="1">IF(INDEX(INDIRECT("ALL["&amp;UNTANA7[#Headers]&amp;"]"),rowPointer3)="","",INDEX(INDIRECT("ALL["&amp;UNTANA7[#Headers]&amp;"]"),rowPointer3))</f>
        <v/>
      </c>
      <c r="M768" s="6" t="str">
        <f ca="1">IF(INDEX(INDIRECT("ALL["&amp;UNTANA7[#Headers]&amp;"]"),rowPointer3)="","",INDEX(INDIRECT("ALL["&amp;UNTANA7[#Headers]&amp;"]"),rowPointer3))</f>
        <v/>
      </c>
      <c r="N768" s="6" t="str">
        <f ca="1">IF(INDEX(INDIRECT("ALL["&amp;UNTANA7[#Headers]&amp;"]"),rowPointer3)="","",INDEX(INDIRECT("ALL["&amp;UNTANA7[#Headers]&amp;"]"),rowPointer3))</f>
        <v/>
      </c>
      <c r="O768" s="9" t="str">
        <f ca="1">IF(INDEX(INDIRECT("ALL["&amp;UNTANA7[#Headers]&amp;"]"),rowPointer3)="","",INDEX(INDIRECT("ALL["&amp;UNTANA7[#Headers]&amp;"]"),rowPointer3))</f>
        <v/>
      </c>
      <c r="P768" s="6" t="str">
        <f ca="1">IF(INDEX(INDIRECT("ALL["&amp;UNTANA7[#Headers]&amp;"]"),rowPointer3)="","",INDEX(INDIRECT("ALL["&amp;UNTANA7[#Headers]&amp;"]"),rowPointer3))</f>
        <v/>
      </c>
      <c r="Q768" s="9" t="str">
        <f ca="1">IF(INDEX(INDIRECT("ALL["&amp;UNTANA7[#Headers]&amp;"]"),rowPointer3)="","",INDEX(INDIRECT("ALL["&amp;UNTANA7[#Headers]&amp;"]"),rowPointer3))</f>
        <v/>
      </c>
      <c r="R768" s="9" t="str">
        <f ca="1">IF(INDEX(INDIRECT("ALL["&amp;UNTANA7[#Headers]&amp;"]"),rowPointer3)="","",INDEX(INDIRECT("ALL["&amp;UNTANA7[#Headers]&amp;"]"),rowPointer3))</f>
        <v/>
      </c>
      <c r="S768" s="6" t="str">
        <f ca="1">IF(INDEX(INDIRECT("ALL["&amp;UNTANA7[#Headers]&amp;"]"),rowPointer3)="","",INDEX(INDIRECT("ALL["&amp;UNTANA7[#Headers]&amp;"]"),rowPointer3))</f>
        <v/>
      </c>
      <c r="T768" s="4" t="str">
        <f ca="1">IF(INDEX(INDIRECT("ALL["&amp;UNTANA7[#Headers]&amp;"]"),rowPointer3)="","",INDEX(INDIRECT("ALL["&amp;UNTANA7[#Headers]&amp;"]"),rowPointer3))</f>
        <v/>
      </c>
      <c r="U768" s="4" t="str">
        <f ca="1">IF(INDEX(INDIRECT("ALL["&amp;UNTANA7[#Headers]&amp;"]"),rowPointer3)="","",INDEX(INDIRECT("ALL["&amp;UNTANA7[#Headers]&amp;"]"),rowPointer3))</f>
        <v/>
      </c>
      <c r="V768" s="9" t="str">
        <f ca="1">IF(INDEX(INDIRECT("ALL["&amp;UNTANA7[#Headers]&amp;"]"),rowPointer3)="","",INDEX(INDIRECT("ALL["&amp;UNTANA7[#Headers]&amp;"]"),rowPointer3))</f>
        <v/>
      </c>
      <c r="W768" s="6" t="str">
        <f ca="1">IF(INDEX(INDIRECT("ALL["&amp;UNTANA7[#Headers]&amp;"]"),rowPointer3)="","",INDEX(INDIRECT("ALL["&amp;UNTANA7[#Headers]&amp;"]"),rowPointer3))</f>
        <v/>
      </c>
    </row>
    <row r="769" spans="1:23" x14ac:dyDescent="0.25">
      <c r="A769" s="7">
        <v>765</v>
      </c>
      <c r="D769" s="6">
        <f t="shared" si="12"/>
        <v>765</v>
      </c>
      <c r="E769" s="6">
        <f ca="1">INDEX(INDIRECT("ALL["&amp;UNTANA7[#Headers]&amp;"]"),rowPointer3)</f>
        <v>146</v>
      </c>
      <c r="F769" s="2" t="str">
        <f ca="1">INDEX(INDIRECT("ALL["&amp;UNTANA7[#Headers]&amp;"]"),rowPointer3)</f>
        <v/>
      </c>
      <c r="G769" s="6" t="str">
        <f ca="1">IF(INDEX(INDIRECT("ALL["&amp;UNTANA7[#Headers]&amp;"]"),rowPointer3)="","",INDEX(INDIRECT("ALL["&amp;UNTANA7[#Headers]&amp;"]"),rowPointer3))</f>
        <v>HANSA</v>
      </c>
      <c r="H769" s="6" t="str">
        <f ca="1">IF(INDEX(INDIRECT("ALL["&amp;UNTANA7[#Headers]&amp;"]"),rowPointer3)="","",INDEX(INDIRECT("ALL["&amp;UNTANA7[#Headers]&amp;"]"),rowPointer3))</f>
        <v>UNTANA</v>
      </c>
      <c r="I769" s="6" t="str">
        <f ca="1">IF(INDEX(INDIRECT("ALL["&amp;UNTANA7[#Headers]&amp;"]"),rowPointer3)="","",INDEX(INDIRECT("ALL["&amp;UNTANA7[#Headers]&amp;"]"),rowPointer3))</f>
        <v>HN012023297</v>
      </c>
      <c r="J769" s="6" t="str">
        <f ca="1">IF(INDEX(INDIRECT("ALL["&amp;UNTANA7[#Headers]&amp;"]"),rowPointer3)="","",INDEX(INDIRECT("ALL["&amp;UNTANA7[#Headers]&amp;"]"),rowPointer3))</f>
        <v/>
      </c>
      <c r="K769" s="2">
        <f ca="1">IF(INDEX(INDIRECT("ALL["&amp;UNTANA7[#Headers]&amp;"]"),rowPointer3)="","",INDEX(INDIRECT("ALL["&amp;UNTANA7[#Headers]&amp;"]"),rowPointer3))</f>
        <v>44954</v>
      </c>
      <c r="L769" s="6" t="str">
        <f ca="1">IF(INDEX(INDIRECT("ALL["&amp;UNTANA7[#Headers]&amp;"]"),rowPointer3)="","",INDEX(INDIRECT("ALL["&amp;UNTANA7[#Headers]&amp;"]"),rowPointer3))</f>
        <v/>
      </c>
      <c r="M769" s="6" t="str">
        <f ca="1">IF(INDEX(INDIRECT("ALL["&amp;UNTANA7[#Headers]&amp;"]"),rowPointer3)="","",INDEX(INDIRECT("ALL["&amp;UNTANA7[#Headers]&amp;"]"),rowPointer3))</f>
        <v>LILIN SHINTOENG 12 BTG</v>
      </c>
      <c r="N769" s="6" t="str">
        <f ca="1">IF(INDEX(INDIRECT("ALL["&amp;UNTANA7[#Headers]&amp;"]"),rowPointer3)="","",INDEX(INDIRECT("ALL["&amp;UNTANA7[#Headers]&amp;"]"),rowPointer3))</f>
        <v/>
      </c>
      <c r="O769" s="9">
        <f ca="1">IF(INDEX(INDIRECT("ALL["&amp;UNTANA7[#Headers]&amp;"]"),rowPointer3)="","",INDEX(INDIRECT("ALL["&amp;UNTANA7[#Headers]&amp;"]"),rowPointer3))</f>
        <v>2</v>
      </c>
      <c r="P769" s="6" t="str">
        <f ca="1">IF(INDEX(INDIRECT("ALL["&amp;UNTANA7[#Headers]&amp;"]"),rowPointer3)="","",INDEX(INDIRECT("ALL["&amp;UNTANA7[#Headers]&amp;"]"),rowPointer3))</f>
        <v>LSN</v>
      </c>
      <c r="Q769" s="9">
        <f ca="1">IF(INDEX(INDIRECT("ALL["&amp;UNTANA7[#Headers]&amp;"]"),rowPointer3)="","",INDEX(INDIRECT("ALL["&amp;UNTANA7[#Headers]&amp;"]"),rowPointer3))</f>
        <v>39000</v>
      </c>
      <c r="R769" s="9" t="str">
        <f ca="1">IF(INDEX(INDIRECT("ALL["&amp;UNTANA7[#Headers]&amp;"]"),rowPointer3)="","",INDEX(INDIRECT("ALL["&amp;UNTANA7[#Headers]&amp;"]"),rowPointer3))</f>
        <v/>
      </c>
      <c r="S769" s="6" t="str">
        <f ca="1">IF(INDEX(INDIRECT("ALL["&amp;UNTANA7[#Headers]&amp;"]"),rowPointer3)="","",INDEX(INDIRECT("ALL["&amp;UNTANA7[#Headers]&amp;"]"),rowPointer3))</f>
        <v/>
      </c>
      <c r="T769" s="4" t="str">
        <f ca="1">IF(INDEX(INDIRECT("ALL["&amp;UNTANA7[#Headers]&amp;"]"),rowPointer3)="","",INDEX(INDIRECT("ALL["&amp;UNTANA7[#Headers]&amp;"]"),rowPointer3))</f>
        <v/>
      </c>
      <c r="U769" s="4" t="str">
        <f ca="1">IF(INDEX(INDIRECT("ALL["&amp;UNTANA7[#Headers]&amp;"]"),rowPointer3)="","",INDEX(INDIRECT("ALL["&amp;UNTANA7[#Headers]&amp;"]"),rowPointer3))</f>
        <v/>
      </c>
      <c r="V769" s="9" t="str">
        <f ca="1">IF(INDEX(INDIRECT("ALL["&amp;UNTANA7[#Headers]&amp;"]"),rowPointer3)="","",INDEX(INDIRECT("ALL["&amp;UNTANA7[#Headers]&amp;"]"),rowPointer3))</f>
        <v/>
      </c>
      <c r="W769" s="6" t="str">
        <f ca="1">IF(INDEX(INDIRECT("ALL["&amp;UNTANA7[#Headers]&amp;"]"),rowPointer3)="","",INDEX(INDIRECT("ALL["&amp;UNTANA7[#Headers]&amp;"]"),rowPointer3))</f>
        <v/>
      </c>
    </row>
    <row r="770" spans="1:23" x14ac:dyDescent="0.25">
      <c r="A770" s="7">
        <v>766</v>
      </c>
      <c r="D770" s="6">
        <f t="shared" si="12"/>
        <v>766</v>
      </c>
      <c r="E770" s="6" t="str">
        <f ca="1">INDEX(INDIRECT("ALL["&amp;UNTANA7[#Headers]&amp;"]"),rowPointer3)</f>
        <v/>
      </c>
      <c r="F770" s="2" t="str">
        <f ca="1">INDEX(INDIRECT("ALL["&amp;UNTANA7[#Headers]&amp;"]"),rowPointer3)</f>
        <v/>
      </c>
      <c r="G770" s="6" t="str">
        <f ca="1">IF(INDEX(INDIRECT("ALL["&amp;UNTANA7[#Headers]&amp;"]"),rowPointer3)="","",INDEX(INDIRECT("ALL["&amp;UNTANA7[#Headers]&amp;"]"),rowPointer3))</f>
        <v/>
      </c>
      <c r="H770" s="6" t="str">
        <f ca="1">IF(INDEX(INDIRECT("ALL["&amp;UNTANA7[#Headers]&amp;"]"),rowPointer3)="","",INDEX(INDIRECT("ALL["&amp;UNTANA7[#Headers]&amp;"]"),rowPointer3))</f>
        <v/>
      </c>
      <c r="I770" s="6" t="str">
        <f ca="1">IF(INDEX(INDIRECT("ALL["&amp;UNTANA7[#Headers]&amp;"]"),rowPointer3)="","",INDEX(INDIRECT("ALL["&amp;UNTANA7[#Headers]&amp;"]"),rowPointer3))</f>
        <v/>
      </c>
      <c r="J770" s="6" t="str">
        <f ca="1">IF(INDEX(INDIRECT("ALL["&amp;UNTANA7[#Headers]&amp;"]"),rowPointer3)="","",INDEX(INDIRECT("ALL["&amp;UNTANA7[#Headers]&amp;"]"),rowPointer3))</f>
        <v/>
      </c>
      <c r="K770" s="2" t="str">
        <f ca="1">IF(INDEX(INDIRECT("ALL["&amp;UNTANA7[#Headers]&amp;"]"),rowPointer3)="","",INDEX(INDIRECT("ALL["&amp;UNTANA7[#Headers]&amp;"]"),rowPointer3))</f>
        <v/>
      </c>
      <c r="L770" s="6" t="str">
        <f ca="1">IF(INDEX(INDIRECT("ALL["&amp;UNTANA7[#Headers]&amp;"]"),rowPointer3)="","",INDEX(INDIRECT("ALL["&amp;UNTANA7[#Headers]&amp;"]"),rowPointer3))</f>
        <v/>
      </c>
      <c r="M770" s="6" t="str">
        <f ca="1">IF(INDEX(INDIRECT("ALL["&amp;UNTANA7[#Headers]&amp;"]"),rowPointer3)="","",INDEX(INDIRECT("ALL["&amp;UNTANA7[#Headers]&amp;"]"),rowPointer3))</f>
        <v>LILIN SHINTOENG 24 BTG</v>
      </c>
      <c r="N770" s="6" t="str">
        <f ca="1">IF(INDEX(INDIRECT("ALL["&amp;UNTANA7[#Headers]&amp;"]"),rowPointer3)="","",INDEX(INDIRECT("ALL["&amp;UNTANA7[#Headers]&amp;"]"),rowPointer3))</f>
        <v/>
      </c>
      <c r="O770" s="9">
        <f ca="1">IF(INDEX(INDIRECT("ALL["&amp;UNTANA7[#Headers]&amp;"]"),rowPointer3)="","",INDEX(INDIRECT("ALL["&amp;UNTANA7[#Headers]&amp;"]"),rowPointer3))</f>
        <v>2</v>
      </c>
      <c r="P770" s="6" t="str">
        <f ca="1">IF(INDEX(INDIRECT("ALL["&amp;UNTANA7[#Headers]&amp;"]"),rowPointer3)="","",INDEX(INDIRECT("ALL["&amp;UNTANA7[#Headers]&amp;"]"),rowPointer3))</f>
        <v>LSN</v>
      </c>
      <c r="Q770" s="9">
        <f ca="1">IF(INDEX(INDIRECT("ALL["&amp;UNTANA7[#Headers]&amp;"]"),rowPointer3)="","",INDEX(INDIRECT("ALL["&amp;UNTANA7[#Headers]&amp;"]"),rowPointer3))</f>
        <v>41000</v>
      </c>
      <c r="R770" s="9" t="str">
        <f ca="1">IF(INDEX(INDIRECT("ALL["&amp;UNTANA7[#Headers]&amp;"]"),rowPointer3)="","",INDEX(INDIRECT("ALL["&amp;UNTANA7[#Headers]&amp;"]"),rowPointer3))</f>
        <v/>
      </c>
      <c r="S770" s="6" t="str">
        <f ca="1">IF(INDEX(INDIRECT("ALL["&amp;UNTANA7[#Headers]&amp;"]"),rowPointer3)="","",INDEX(INDIRECT("ALL["&amp;UNTANA7[#Headers]&amp;"]"),rowPointer3))</f>
        <v/>
      </c>
      <c r="T770" s="4" t="str">
        <f ca="1">IF(INDEX(INDIRECT("ALL["&amp;UNTANA7[#Headers]&amp;"]"),rowPointer3)="","",INDEX(INDIRECT("ALL["&amp;UNTANA7[#Headers]&amp;"]"),rowPointer3))</f>
        <v/>
      </c>
      <c r="U770" s="4" t="str">
        <f ca="1">IF(INDEX(INDIRECT("ALL["&amp;UNTANA7[#Headers]&amp;"]"),rowPointer3)="","",INDEX(INDIRECT("ALL["&amp;UNTANA7[#Headers]&amp;"]"),rowPointer3))</f>
        <v/>
      </c>
      <c r="V770" s="9" t="str">
        <f ca="1">IF(INDEX(INDIRECT("ALL["&amp;UNTANA7[#Headers]&amp;"]"),rowPointer3)="","",INDEX(INDIRECT("ALL["&amp;UNTANA7[#Headers]&amp;"]"),rowPointer3))</f>
        <v/>
      </c>
      <c r="W770" s="6" t="str">
        <f ca="1">IF(INDEX(INDIRECT("ALL["&amp;UNTANA7[#Headers]&amp;"]"),rowPointer3)="","",INDEX(INDIRECT("ALL["&amp;UNTANA7[#Headers]&amp;"]"),rowPointer3))</f>
        <v/>
      </c>
    </row>
    <row r="771" spans="1:23" x14ac:dyDescent="0.25">
      <c r="A771" s="7">
        <v>767</v>
      </c>
      <c r="D771" s="6">
        <f t="shared" si="12"/>
        <v>767</v>
      </c>
      <c r="E771" s="6" t="str">
        <f ca="1">INDEX(INDIRECT("ALL["&amp;UNTANA7[#Headers]&amp;"]"),rowPointer3)</f>
        <v/>
      </c>
      <c r="F771" s="2" t="str">
        <f ca="1">INDEX(INDIRECT("ALL["&amp;UNTANA7[#Headers]&amp;"]"),rowPointer3)</f>
        <v/>
      </c>
      <c r="G771" s="6" t="str">
        <f ca="1">IF(INDEX(INDIRECT("ALL["&amp;UNTANA7[#Headers]&amp;"]"),rowPointer3)="","",INDEX(INDIRECT("ALL["&amp;UNTANA7[#Headers]&amp;"]"),rowPointer3))</f>
        <v/>
      </c>
      <c r="H771" s="6" t="str">
        <f ca="1">IF(INDEX(INDIRECT("ALL["&amp;UNTANA7[#Headers]&amp;"]"),rowPointer3)="","",INDEX(INDIRECT("ALL["&amp;UNTANA7[#Headers]&amp;"]"),rowPointer3))</f>
        <v/>
      </c>
      <c r="I771" s="6" t="str">
        <f ca="1">IF(INDEX(INDIRECT("ALL["&amp;UNTANA7[#Headers]&amp;"]"),rowPointer3)="","",INDEX(INDIRECT("ALL["&amp;UNTANA7[#Headers]&amp;"]"),rowPointer3))</f>
        <v/>
      </c>
      <c r="J771" s="6" t="str">
        <f ca="1">IF(INDEX(INDIRECT("ALL["&amp;UNTANA7[#Headers]&amp;"]"),rowPointer3)="","",INDEX(INDIRECT("ALL["&amp;UNTANA7[#Headers]&amp;"]"),rowPointer3))</f>
        <v/>
      </c>
      <c r="K771" s="2" t="str">
        <f ca="1">IF(INDEX(INDIRECT("ALL["&amp;UNTANA7[#Headers]&amp;"]"),rowPointer3)="","",INDEX(INDIRECT("ALL["&amp;UNTANA7[#Headers]&amp;"]"),rowPointer3))</f>
        <v/>
      </c>
      <c r="L771" s="6" t="str">
        <f ca="1">IF(INDEX(INDIRECT("ALL["&amp;UNTANA7[#Headers]&amp;"]"),rowPointer3)="","",INDEX(INDIRECT("ALL["&amp;UNTANA7[#Headers]&amp;"]"),rowPointer3))</f>
        <v/>
      </c>
      <c r="M771" s="6" t="str">
        <f ca="1">IF(INDEX(INDIRECT("ALL["&amp;UNTANA7[#Headers]&amp;"]"),rowPointer3)="","",INDEX(INDIRECT("ALL["&amp;UNTANA7[#Headers]&amp;"]"),rowPointer3))</f>
        <v>LILIN ANGKA SHINTOENG</v>
      </c>
      <c r="N771" s="6" t="str">
        <f ca="1">IF(INDEX(INDIRECT("ALL["&amp;UNTANA7[#Headers]&amp;"]"),rowPointer3)="","",INDEX(INDIRECT("ALL["&amp;UNTANA7[#Headers]&amp;"]"),rowPointer3))</f>
        <v/>
      </c>
      <c r="O771" s="9">
        <f ca="1">IF(INDEX(INDIRECT("ALL["&amp;UNTANA7[#Headers]&amp;"]"),rowPointer3)="","",INDEX(INDIRECT("ALL["&amp;UNTANA7[#Headers]&amp;"]"),rowPointer3))</f>
        <v>14</v>
      </c>
      <c r="P771" s="6" t="str">
        <f ca="1">IF(INDEX(INDIRECT("ALL["&amp;UNTANA7[#Headers]&amp;"]"),rowPointer3)="","",INDEX(INDIRECT("ALL["&amp;UNTANA7[#Headers]&amp;"]"),rowPointer3))</f>
        <v>LSN</v>
      </c>
      <c r="Q771" s="9">
        <f ca="1">IF(INDEX(INDIRECT("ALL["&amp;UNTANA7[#Headers]&amp;"]"),rowPointer3)="","",INDEX(INDIRECT("ALL["&amp;UNTANA7[#Headers]&amp;"]"),rowPointer3))</f>
        <v>13000</v>
      </c>
      <c r="R771" s="9" t="str">
        <f ca="1">IF(INDEX(INDIRECT("ALL["&amp;UNTANA7[#Headers]&amp;"]"),rowPointer3)="","",INDEX(INDIRECT("ALL["&amp;UNTANA7[#Headers]&amp;"]"),rowPointer3))</f>
        <v/>
      </c>
      <c r="S771" s="6" t="str">
        <f ca="1">IF(INDEX(INDIRECT("ALL["&amp;UNTANA7[#Headers]&amp;"]"),rowPointer3)="","",INDEX(INDIRECT("ALL["&amp;UNTANA7[#Headers]&amp;"]"),rowPointer3))</f>
        <v/>
      </c>
      <c r="T771" s="4" t="str">
        <f ca="1">IF(INDEX(INDIRECT("ALL["&amp;UNTANA7[#Headers]&amp;"]"),rowPointer3)="","",INDEX(INDIRECT("ALL["&amp;UNTANA7[#Headers]&amp;"]"),rowPointer3))</f>
        <v/>
      </c>
      <c r="U771" s="4" t="str">
        <f ca="1">IF(INDEX(INDIRECT("ALL["&amp;UNTANA7[#Headers]&amp;"]"),rowPointer3)="","",INDEX(INDIRECT("ALL["&amp;UNTANA7[#Headers]&amp;"]"),rowPointer3))</f>
        <v/>
      </c>
      <c r="V771" s="9" t="str">
        <f ca="1">IF(INDEX(INDIRECT("ALL["&amp;UNTANA7[#Headers]&amp;"]"),rowPointer3)="","",INDEX(INDIRECT("ALL["&amp;UNTANA7[#Headers]&amp;"]"),rowPointer3))</f>
        <v/>
      </c>
      <c r="W771" s="6" t="str">
        <f ca="1">IF(INDEX(INDIRECT("ALL["&amp;UNTANA7[#Headers]&amp;"]"),rowPointer3)="","",INDEX(INDIRECT("ALL["&amp;UNTANA7[#Headers]&amp;"]"),rowPointer3))</f>
        <v>NO 0/1/2/3/4/5/9 @ 2LSN</v>
      </c>
    </row>
    <row r="772" spans="1:23" x14ac:dyDescent="0.25">
      <c r="A772" s="7">
        <v>768</v>
      </c>
      <c r="D772" s="6">
        <f t="shared" si="12"/>
        <v>768</v>
      </c>
      <c r="E772" s="6" t="str">
        <f ca="1">INDEX(INDIRECT("ALL["&amp;UNTANA7[#Headers]&amp;"]"),rowPointer3)</f>
        <v/>
      </c>
      <c r="F772" s="2" t="str">
        <f ca="1">INDEX(INDIRECT("ALL["&amp;UNTANA7[#Headers]&amp;"]"),rowPointer3)</f>
        <v/>
      </c>
      <c r="G772" s="6" t="str">
        <f ca="1">IF(INDEX(INDIRECT("ALL["&amp;UNTANA7[#Headers]&amp;"]"),rowPointer3)="","",INDEX(INDIRECT("ALL["&amp;UNTANA7[#Headers]&amp;"]"),rowPointer3))</f>
        <v/>
      </c>
      <c r="H772" s="6" t="str">
        <f ca="1">IF(INDEX(INDIRECT("ALL["&amp;UNTANA7[#Headers]&amp;"]"),rowPointer3)="","",INDEX(INDIRECT("ALL["&amp;UNTANA7[#Headers]&amp;"]"),rowPointer3))</f>
        <v/>
      </c>
      <c r="I772" s="6" t="str">
        <f ca="1">IF(INDEX(INDIRECT("ALL["&amp;UNTANA7[#Headers]&amp;"]"),rowPointer3)="","",INDEX(INDIRECT("ALL["&amp;UNTANA7[#Headers]&amp;"]"),rowPointer3))</f>
        <v/>
      </c>
      <c r="J772" s="6" t="str">
        <f ca="1">IF(INDEX(INDIRECT("ALL["&amp;UNTANA7[#Headers]&amp;"]"),rowPointer3)="","",INDEX(INDIRECT("ALL["&amp;UNTANA7[#Headers]&amp;"]"),rowPointer3))</f>
        <v/>
      </c>
      <c r="K772" s="2" t="str">
        <f ca="1">IF(INDEX(INDIRECT("ALL["&amp;UNTANA7[#Headers]&amp;"]"),rowPointer3)="","",INDEX(INDIRECT("ALL["&amp;UNTANA7[#Headers]&amp;"]"),rowPointer3))</f>
        <v/>
      </c>
      <c r="L772" s="6" t="str">
        <f ca="1">IF(INDEX(INDIRECT("ALL["&amp;UNTANA7[#Headers]&amp;"]"),rowPointer3)="","",INDEX(INDIRECT("ALL["&amp;UNTANA7[#Headers]&amp;"]"),rowPointer3))</f>
        <v/>
      </c>
      <c r="M772" s="6" t="str">
        <f ca="1">IF(INDEX(INDIRECT("ALL["&amp;UNTANA7[#Headers]&amp;"]"),rowPointer3)="","",INDEX(INDIRECT("ALL["&amp;UNTANA7[#Headers]&amp;"]"),rowPointer3))</f>
        <v/>
      </c>
      <c r="N772" s="6" t="str">
        <f ca="1">IF(INDEX(INDIRECT("ALL["&amp;UNTANA7[#Headers]&amp;"]"),rowPointer3)="","",INDEX(INDIRECT("ALL["&amp;UNTANA7[#Headers]&amp;"]"),rowPointer3))</f>
        <v/>
      </c>
      <c r="O772" s="9" t="str">
        <f ca="1">IF(INDEX(INDIRECT("ALL["&amp;UNTANA7[#Headers]&amp;"]"),rowPointer3)="","",INDEX(INDIRECT("ALL["&amp;UNTANA7[#Headers]&amp;"]"),rowPointer3))</f>
        <v/>
      </c>
      <c r="P772" s="6" t="str">
        <f ca="1">IF(INDEX(INDIRECT("ALL["&amp;UNTANA7[#Headers]&amp;"]"),rowPointer3)="","",INDEX(INDIRECT("ALL["&amp;UNTANA7[#Headers]&amp;"]"),rowPointer3))</f>
        <v/>
      </c>
      <c r="Q772" s="9" t="str">
        <f ca="1">IF(INDEX(INDIRECT("ALL["&amp;UNTANA7[#Headers]&amp;"]"),rowPointer3)="","",INDEX(INDIRECT("ALL["&amp;UNTANA7[#Headers]&amp;"]"),rowPointer3))</f>
        <v/>
      </c>
      <c r="R772" s="9" t="str">
        <f ca="1">IF(INDEX(INDIRECT("ALL["&amp;UNTANA7[#Headers]&amp;"]"),rowPointer3)="","",INDEX(INDIRECT("ALL["&amp;UNTANA7[#Headers]&amp;"]"),rowPointer3))</f>
        <v/>
      </c>
      <c r="S772" s="6" t="str">
        <f ca="1">IF(INDEX(INDIRECT("ALL["&amp;UNTANA7[#Headers]&amp;"]"),rowPointer3)="","",INDEX(INDIRECT("ALL["&amp;UNTANA7[#Headers]&amp;"]"),rowPointer3))</f>
        <v/>
      </c>
      <c r="T772" s="4" t="str">
        <f ca="1">IF(INDEX(INDIRECT("ALL["&amp;UNTANA7[#Headers]&amp;"]"),rowPointer3)="","",INDEX(INDIRECT("ALL["&amp;UNTANA7[#Headers]&amp;"]"),rowPointer3))</f>
        <v/>
      </c>
      <c r="U772" s="4" t="str">
        <f ca="1">IF(INDEX(INDIRECT("ALL["&amp;UNTANA7[#Headers]&amp;"]"),rowPointer3)="","",INDEX(INDIRECT("ALL["&amp;UNTANA7[#Headers]&amp;"]"),rowPointer3))</f>
        <v/>
      </c>
      <c r="V772" s="9" t="str">
        <f ca="1">IF(INDEX(INDIRECT("ALL["&amp;UNTANA7[#Headers]&amp;"]"),rowPointer3)="","",INDEX(INDIRECT("ALL["&amp;UNTANA7[#Headers]&amp;"]"),rowPointer3))</f>
        <v/>
      </c>
      <c r="W772" s="6" t="str">
        <f ca="1">IF(INDEX(INDIRECT("ALL["&amp;UNTANA7[#Headers]&amp;"]"),rowPointer3)="","",INDEX(INDIRECT("ALL["&amp;UNTANA7[#Headers]&amp;"]"),rowPointer3))</f>
        <v/>
      </c>
    </row>
    <row r="773" spans="1:23" x14ac:dyDescent="0.25">
      <c r="A773" s="7">
        <v>769</v>
      </c>
      <c r="D773" s="6">
        <f t="shared" si="12"/>
        <v>769</v>
      </c>
      <c r="E773" s="6">
        <f ca="1">INDEX(INDIRECT("ALL["&amp;UNTANA7[#Headers]&amp;"]"),rowPointer3)</f>
        <v>147</v>
      </c>
      <c r="F773" s="2" t="str">
        <f ca="1">INDEX(INDIRECT("ALL["&amp;UNTANA7[#Headers]&amp;"]"),rowPointer3)</f>
        <v/>
      </c>
      <c r="G773" s="6" t="str">
        <f ca="1">IF(INDEX(INDIRECT("ALL["&amp;UNTANA7[#Headers]&amp;"]"),rowPointer3)="","",INDEX(INDIRECT("ALL["&amp;UNTANA7[#Headers]&amp;"]"),rowPointer3))</f>
        <v>DUTA BUANA</v>
      </c>
      <c r="H773" s="6" t="str">
        <f ca="1">IF(INDEX(INDIRECT("ALL["&amp;UNTANA7[#Headers]&amp;"]"),rowPointer3)="","",INDEX(INDIRECT("ALL["&amp;UNTANA7[#Headers]&amp;"]"),rowPointer3))</f>
        <v>UNTANA</v>
      </c>
      <c r="I773" s="6" t="str">
        <f ca="1">IF(INDEX(INDIRECT("ALL["&amp;UNTANA7[#Headers]&amp;"]"),rowPointer3)="","",INDEX(INDIRECT("ALL["&amp;UNTANA7[#Headers]&amp;"]"),rowPointer3))</f>
        <v/>
      </c>
      <c r="J773" s="6" t="str">
        <f ca="1">IF(INDEX(INDIRECT("ALL["&amp;UNTANA7[#Headers]&amp;"]"),rowPointer3)="","",INDEX(INDIRECT("ALL["&amp;UNTANA7[#Headers]&amp;"]"),rowPointer3))</f>
        <v/>
      </c>
      <c r="K773" s="2" t="str">
        <f ca="1">IF(INDEX(INDIRECT("ALL["&amp;UNTANA7[#Headers]&amp;"]"),rowPointer3)="","",INDEX(INDIRECT("ALL["&amp;UNTANA7[#Headers]&amp;"]"),rowPointer3))</f>
        <v/>
      </c>
      <c r="L773" s="6" t="str">
        <f ca="1">IF(INDEX(INDIRECT("ALL["&amp;UNTANA7[#Headers]&amp;"]"),rowPointer3)="","",INDEX(INDIRECT("ALL["&amp;UNTANA7[#Headers]&amp;"]"),rowPointer3))</f>
        <v/>
      </c>
      <c r="M773" s="6" t="str">
        <f ca="1">IF(INDEX(INDIRECT("ALL["&amp;UNTANA7[#Headers]&amp;"]"),rowPointer3)="","",INDEX(INDIRECT("ALL["&amp;UNTANA7[#Headers]&amp;"]"),rowPointer3))</f>
        <v>ACRYLIC COLOUR TF-AC-001 (12X5ML)</v>
      </c>
      <c r="N773" s="6">
        <f ca="1">IF(INDEX(INDIRECT("ALL["&amp;UNTANA7[#Headers]&amp;"]"),rowPointer3)="","",INDEX(INDIRECT("ALL["&amp;UNTANA7[#Headers]&amp;"]"),rowPointer3))</f>
        <v>10</v>
      </c>
      <c r="O773" s="9">
        <f ca="1">IF(INDEX(INDIRECT("ALL["&amp;UNTANA7[#Headers]&amp;"]"),rowPointer3)="","",INDEX(INDIRECT("ALL["&amp;UNTANA7[#Headers]&amp;"]"),rowPointer3))</f>
        <v>720</v>
      </c>
      <c r="P773" s="6" t="str">
        <f ca="1">IF(INDEX(INDIRECT("ALL["&amp;UNTANA7[#Headers]&amp;"]"),rowPointer3)="","",INDEX(INDIRECT("ALL["&amp;UNTANA7[#Headers]&amp;"]"),rowPointer3))</f>
        <v>PCS</v>
      </c>
      <c r="Q773" s="9" t="str">
        <f ca="1">IF(INDEX(INDIRECT("ALL["&amp;UNTANA7[#Headers]&amp;"]"),rowPointer3)="","",INDEX(INDIRECT("ALL["&amp;UNTANA7[#Headers]&amp;"]"),rowPointer3))</f>
        <v/>
      </c>
      <c r="R773" s="9" t="str">
        <f ca="1">IF(INDEX(INDIRECT("ALL["&amp;UNTANA7[#Headers]&amp;"]"),rowPointer3)="","",INDEX(INDIRECT("ALL["&amp;UNTANA7[#Headers]&amp;"]"),rowPointer3))</f>
        <v/>
      </c>
      <c r="S773" s="6" t="str">
        <f ca="1">IF(INDEX(INDIRECT("ALL["&amp;UNTANA7[#Headers]&amp;"]"),rowPointer3)="","",INDEX(INDIRECT("ALL["&amp;UNTANA7[#Headers]&amp;"]"),rowPointer3))</f>
        <v>72 PCS</v>
      </c>
      <c r="T773" s="4" t="str">
        <f ca="1">IF(INDEX(INDIRECT("ALL["&amp;UNTANA7[#Headers]&amp;"]"),rowPointer3)="","",INDEX(INDIRECT("ALL["&amp;UNTANA7[#Headers]&amp;"]"),rowPointer3))</f>
        <v/>
      </c>
      <c r="U773" s="4" t="str">
        <f ca="1">IF(INDEX(INDIRECT("ALL["&amp;UNTANA7[#Headers]&amp;"]"),rowPointer3)="","",INDEX(INDIRECT("ALL["&amp;UNTANA7[#Headers]&amp;"]"),rowPointer3))</f>
        <v/>
      </c>
      <c r="V773" s="9" t="str">
        <f ca="1">IF(INDEX(INDIRECT("ALL["&amp;UNTANA7[#Headers]&amp;"]"),rowPointer3)="","",INDEX(INDIRECT("ALL["&amp;UNTANA7[#Headers]&amp;"]"),rowPointer3))</f>
        <v/>
      </c>
      <c r="W773" s="6" t="str">
        <f ca="1">IF(INDEX(INDIRECT("ALL["&amp;UNTANA7[#Headers]&amp;"]"),rowPointer3)="","",INDEX(INDIRECT("ALL["&amp;UNTANA7[#Headers]&amp;"]"),rowPointer3))</f>
        <v/>
      </c>
    </row>
    <row r="774" spans="1:23" x14ac:dyDescent="0.25">
      <c r="A774" s="7">
        <v>770</v>
      </c>
      <c r="D774" s="6">
        <f t="shared" si="12"/>
        <v>770</v>
      </c>
      <c r="E774" s="6" t="str">
        <f ca="1">INDEX(INDIRECT("ALL["&amp;UNTANA7[#Headers]&amp;"]"),rowPointer3)</f>
        <v/>
      </c>
      <c r="F774" s="2" t="str">
        <f ca="1">INDEX(INDIRECT("ALL["&amp;UNTANA7[#Headers]&amp;"]"),rowPointer3)</f>
        <v/>
      </c>
      <c r="G774" s="6" t="str">
        <f ca="1">IF(INDEX(INDIRECT("ALL["&amp;UNTANA7[#Headers]&amp;"]"),rowPointer3)="","",INDEX(INDIRECT("ALL["&amp;UNTANA7[#Headers]&amp;"]"),rowPointer3))</f>
        <v/>
      </c>
      <c r="H774" s="6" t="str">
        <f ca="1">IF(INDEX(INDIRECT("ALL["&amp;UNTANA7[#Headers]&amp;"]"),rowPointer3)="","",INDEX(INDIRECT("ALL["&amp;UNTANA7[#Headers]&amp;"]"),rowPointer3))</f>
        <v/>
      </c>
      <c r="I774" s="6" t="str">
        <f ca="1">IF(INDEX(INDIRECT("ALL["&amp;UNTANA7[#Headers]&amp;"]"),rowPointer3)="","",INDEX(INDIRECT("ALL["&amp;UNTANA7[#Headers]&amp;"]"),rowPointer3))</f>
        <v/>
      </c>
      <c r="J774" s="6" t="str">
        <f ca="1">IF(INDEX(INDIRECT("ALL["&amp;UNTANA7[#Headers]&amp;"]"),rowPointer3)="","",INDEX(INDIRECT("ALL["&amp;UNTANA7[#Headers]&amp;"]"),rowPointer3))</f>
        <v/>
      </c>
      <c r="K774" s="2" t="str">
        <f ca="1">IF(INDEX(INDIRECT("ALL["&amp;UNTANA7[#Headers]&amp;"]"),rowPointer3)="","",INDEX(INDIRECT("ALL["&amp;UNTANA7[#Headers]&amp;"]"),rowPointer3))</f>
        <v/>
      </c>
      <c r="L774" s="6" t="str">
        <f ca="1">IF(INDEX(INDIRECT("ALL["&amp;UNTANA7[#Headers]&amp;"]"),rowPointer3)="","",INDEX(INDIRECT("ALL["&amp;UNTANA7[#Headers]&amp;"]"),rowPointer3))</f>
        <v/>
      </c>
      <c r="M774" s="6" t="str">
        <f ca="1">IF(INDEX(INDIRECT("ALL["&amp;UNTANA7[#Headers]&amp;"]"),rowPointer3)="","",INDEX(INDIRECT("ALL["&amp;UNTANA7[#Headers]&amp;"]"),rowPointer3))</f>
        <v/>
      </c>
      <c r="N774" s="6" t="str">
        <f ca="1">IF(INDEX(INDIRECT("ALL["&amp;UNTANA7[#Headers]&amp;"]"),rowPointer3)="","",INDEX(INDIRECT("ALL["&amp;UNTANA7[#Headers]&amp;"]"),rowPointer3))</f>
        <v/>
      </c>
      <c r="O774" s="9" t="str">
        <f ca="1">IF(INDEX(INDIRECT("ALL["&amp;UNTANA7[#Headers]&amp;"]"),rowPointer3)="","",INDEX(INDIRECT("ALL["&amp;UNTANA7[#Headers]&amp;"]"),rowPointer3))</f>
        <v/>
      </c>
      <c r="P774" s="6" t="str">
        <f ca="1">IF(INDEX(INDIRECT("ALL["&amp;UNTANA7[#Headers]&amp;"]"),rowPointer3)="","",INDEX(INDIRECT("ALL["&amp;UNTANA7[#Headers]&amp;"]"),rowPointer3))</f>
        <v/>
      </c>
      <c r="Q774" s="9" t="str">
        <f ca="1">IF(INDEX(INDIRECT("ALL["&amp;UNTANA7[#Headers]&amp;"]"),rowPointer3)="","",INDEX(INDIRECT("ALL["&amp;UNTANA7[#Headers]&amp;"]"),rowPointer3))</f>
        <v/>
      </c>
      <c r="R774" s="9" t="str">
        <f ca="1">IF(INDEX(INDIRECT("ALL["&amp;UNTANA7[#Headers]&amp;"]"),rowPointer3)="","",INDEX(INDIRECT("ALL["&amp;UNTANA7[#Headers]&amp;"]"),rowPointer3))</f>
        <v/>
      </c>
      <c r="S774" s="6" t="str">
        <f ca="1">IF(INDEX(INDIRECT("ALL["&amp;UNTANA7[#Headers]&amp;"]"),rowPointer3)="","",INDEX(INDIRECT("ALL["&amp;UNTANA7[#Headers]&amp;"]"),rowPointer3))</f>
        <v/>
      </c>
      <c r="T774" s="4" t="str">
        <f ca="1">IF(INDEX(INDIRECT("ALL["&amp;UNTANA7[#Headers]&amp;"]"),rowPointer3)="","",INDEX(INDIRECT("ALL["&amp;UNTANA7[#Headers]&amp;"]"),rowPointer3))</f>
        <v/>
      </c>
      <c r="U774" s="4" t="str">
        <f ca="1">IF(INDEX(INDIRECT("ALL["&amp;UNTANA7[#Headers]&amp;"]"),rowPointer3)="","",INDEX(INDIRECT("ALL["&amp;UNTANA7[#Headers]&amp;"]"),rowPointer3))</f>
        <v/>
      </c>
      <c r="V774" s="9" t="str">
        <f ca="1">IF(INDEX(INDIRECT("ALL["&amp;UNTANA7[#Headers]&amp;"]"),rowPointer3)="","",INDEX(INDIRECT("ALL["&amp;UNTANA7[#Headers]&amp;"]"),rowPointer3))</f>
        <v/>
      </c>
      <c r="W774" s="6" t="str">
        <f ca="1">IF(INDEX(INDIRECT("ALL["&amp;UNTANA7[#Headers]&amp;"]"),rowPointer3)="","",INDEX(INDIRECT("ALL["&amp;UNTANA7[#Headers]&amp;"]"),rowPointer3))</f>
        <v/>
      </c>
    </row>
    <row r="775" spans="1:23" x14ac:dyDescent="0.25">
      <c r="A775" s="7">
        <v>771</v>
      </c>
      <c r="D775" s="6">
        <f t="shared" si="12"/>
        <v>771</v>
      </c>
      <c r="E775" s="6">
        <f ca="1">INDEX(INDIRECT("ALL["&amp;UNTANA7[#Headers]&amp;"]"),rowPointer3)</f>
        <v>148</v>
      </c>
      <c r="F775" s="2" t="str">
        <f ca="1">INDEX(INDIRECT("ALL["&amp;UNTANA7[#Headers]&amp;"]"),rowPointer3)</f>
        <v/>
      </c>
      <c r="G775" s="6" t="str">
        <f ca="1">IF(INDEX(INDIRECT("ALL["&amp;UNTANA7[#Headers]&amp;"]"),rowPointer3)="","",INDEX(INDIRECT("ALL["&amp;UNTANA7[#Headers]&amp;"]"),rowPointer3))</f>
        <v>ATALI MAKMUR</v>
      </c>
      <c r="H775" s="6" t="str">
        <f ca="1">IF(INDEX(INDIRECT("ALL["&amp;UNTANA7[#Headers]&amp;"]"),rowPointer3)="","",INDEX(INDIRECT("ALL["&amp;UNTANA7[#Headers]&amp;"]"),rowPointer3))</f>
        <v>ARTO MORO</v>
      </c>
      <c r="I775" s="6" t="str">
        <f ca="1">IF(INDEX(INDIRECT("ALL["&amp;UNTANA7[#Headers]&amp;"]"),rowPointer3)="","",INDEX(INDIRECT("ALL["&amp;UNTANA7[#Headers]&amp;"]"),rowPointer3))</f>
        <v>SA230101441</v>
      </c>
      <c r="J775" s="6" t="str">
        <f ca="1">IF(INDEX(INDIRECT("ALL["&amp;UNTANA7[#Headers]&amp;"]"),rowPointer3)="","",INDEX(INDIRECT("ALL["&amp;UNTANA7[#Headers]&amp;"]"),rowPointer3))</f>
        <v/>
      </c>
      <c r="K775" s="2">
        <f ca="1">IF(INDEX(INDIRECT("ALL["&amp;UNTANA7[#Headers]&amp;"]"),rowPointer3)="","",INDEX(INDIRECT("ALL["&amp;UNTANA7[#Headers]&amp;"]"),rowPointer3))</f>
        <v>44951</v>
      </c>
      <c r="L775" s="6" t="str">
        <f ca="1">IF(INDEX(INDIRECT("ALL["&amp;UNTANA7[#Headers]&amp;"]"),rowPointer3)="","",INDEX(INDIRECT("ALL["&amp;UNTANA7[#Headers]&amp;"]"),rowPointer3))</f>
        <v/>
      </c>
      <c r="M775" s="6" t="str">
        <f ca="1">IF(INDEX(INDIRECT("ALL["&amp;UNTANA7[#Headers]&amp;"]"),rowPointer3)="","",INDEX(INDIRECT("ALL["&amp;UNTANA7[#Headers]&amp;"]"),rowPointer3))</f>
        <v>PENCIL P-88 2B JK</v>
      </c>
      <c r="N775" s="6">
        <f ca="1">IF(INDEX(INDIRECT("ALL["&amp;UNTANA7[#Headers]&amp;"]"),rowPointer3)="","",INDEX(INDIRECT("ALL["&amp;UNTANA7[#Headers]&amp;"]"),rowPointer3))</f>
        <v>8</v>
      </c>
      <c r="O775" s="9">
        <f ca="1">IF(INDEX(INDIRECT("ALL["&amp;UNTANA7[#Headers]&amp;"]"),rowPointer3)="","",INDEX(INDIRECT("ALL["&amp;UNTANA7[#Headers]&amp;"]"),rowPointer3))</f>
        <v>240</v>
      </c>
      <c r="P775" s="6" t="str">
        <f ca="1">IF(INDEX(INDIRECT("ALL["&amp;UNTANA7[#Headers]&amp;"]"),rowPointer3)="","",INDEX(INDIRECT("ALL["&amp;UNTANA7[#Headers]&amp;"]"),rowPointer3))</f>
        <v>GRS</v>
      </c>
      <c r="Q775" s="9">
        <f ca="1">IF(INDEX(INDIRECT("ALL["&amp;UNTANA7[#Headers]&amp;"]"),rowPointer3)="","",INDEX(INDIRECT("ALL["&amp;UNTANA7[#Headers]&amp;"]"),rowPointer3))</f>
        <v>104400</v>
      </c>
      <c r="R775" s="9" t="str">
        <f ca="1">IF(INDEX(INDIRECT("ALL["&amp;UNTANA7[#Headers]&amp;"]"),rowPointer3)="","",INDEX(INDIRECT("ALL["&amp;UNTANA7[#Headers]&amp;"]"),rowPointer3))</f>
        <v/>
      </c>
      <c r="S775" s="6" t="str">
        <f ca="1">IF(INDEX(INDIRECT("ALL["&amp;UNTANA7[#Headers]&amp;"]"),rowPointer3)="","",INDEX(INDIRECT("ALL["&amp;UNTANA7[#Headers]&amp;"]"),rowPointer3))</f>
        <v>30 GRS</v>
      </c>
      <c r="T775" s="4">
        <f ca="1">IF(INDEX(INDIRECT("ALL["&amp;UNTANA7[#Headers]&amp;"]"),rowPointer3)="","",INDEX(INDIRECT("ALL["&amp;UNTANA7[#Headers]&amp;"]"),rowPointer3))</f>
        <v>0.125</v>
      </c>
      <c r="U775" s="4">
        <f ca="1">IF(INDEX(INDIRECT("ALL["&amp;UNTANA7[#Headers]&amp;"]"),rowPointer3)="","",INDEX(INDIRECT("ALL["&amp;UNTANA7[#Headers]&amp;"]"),rowPointer3))</f>
        <v>0.05</v>
      </c>
      <c r="V775" s="9" t="str">
        <f ca="1">IF(INDEX(INDIRECT("ALL["&amp;UNTANA7[#Headers]&amp;"]"),rowPointer3)="","",INDEX(INDIRECT("ALL["&amp;UNTANA7[#Headers]&amp;"]"),rowPointer3))</f>
        <v/>
      </c>
      <c r="W775" s="6" t="str">
        <f ca="1">IF(INDEX(INDIRECT("ALL["&amp;UNTANA7[#Headers]&amp;"]"),rowPointer3)="","",INDEX(INDIRECT("ALL["&amp;UNTANA7[#Headers]&amp;"]"),rowPointer3))</f>
        <v/>
      </c>
    </row>
    <row r="776" spans="1:23" x14ac:dyDescent="0.25">
      <c r="A776" s="7">
        <v>772</v>
      </c>
      <c r="D776" s="6">
        <f t="shared" si="12"/>
        <v>772</v>
      </c>
      <c r="E776" s="6" t="str">
        <f ca="1">INDEX(INDIRECT("ALL["&amp;UNTANA7[#Headers]&amp;"]"),rowPointer3)</f>
        <v/>
      </c>
      <c r="F776" s="2" t="str">
        <f ca="1">INDEX(INDIRECT("ALL["&amp;UNTANA7[#Headers]&amp;"]"),rowPointer3)</f>
        <v/>
      </c>
      <c r="G776" s="6" t="str">
        <f ca="1">IF(INDEX(INDIRECT("ALL["&amp;UNTANA7[#Headers]&amp;"]"),rowPointer3)="","",INDEX(INDIRECT("ALL["&amp;UNTANA7[#Headers]&amp;"]"),rowPointer3))</f>
        <v/>
      </c>
      <c r="H776" s="6" t="str">
        <f ca="1">IF(INDEX(INDIRECT("ALL["&amp;UNTANA7[#Headers]&amp;"]"),rowPointer3)="","",INDEX(INDIRECT("ALL["&amp;UNTANA7[#Headers]&amp;"]"),rowPointer3))</f>
        <v/>
      </c>
      <c r="I776" s="6" t="str">
        <f ca="1">IF(INDEX(INDIRECT("ALL["&amp;UNTANA7[#Headers]&amp;"]"),rowPointer3)="","",INDEX(INDIRECT("ALL["&amp;UNTANA7[#Headers]&amp;"]"),rowPointer3))</f>
        <v/>
      </c>
      <c r="J776" s="6" t="str">
        <f ca="1">IF(INDEX(INDIRECT("ALL["&amp;UNTANA7[#Headers]&amp;"]"),rowPointer3)="","",INDEX(INDIRECT("ALL["&amp;UNTANA7[#Headers]&amp;"]"),rowPointer3))</f>
        <v/>
      </c>
      <c r="K776" s="2" t="str">
        <f ca="1">IF(INDEX(INDIRECT("ALL["&amp;UNTANA7[#Headers]&amp;"]"),rowPointer3)="","",INDEX(INDIRECT("ALL["&amp;UNTANA7[#Headers]&amp;"]"),rowPointer3))</f>
        <v/>
      </c>
      <c r="L776" s="6" t="str">
        <f ca="1">IF(INDEX(INDIRECT("ALL["&amp;UNTANA7[#Headers]&amp;"]"),rowPointer3)="","",INDEX(INDIRECT("ALL["&amp;UNTANA7[#Headers]&amp;"]"),rowPointer3))</f>
        <v/>
      </c>
      <c r="M776" s="6" t="str">
        <f ca="1">IF(INDEX(INDIRECT("ALL["&amp;UNTANA7[#Headers]&amp;"]"),rowPointer3)="","",INDEX(INDIRECT("ALL["&amp;UNTANA7[#Headers]&amp;"]"),rowPointer3))</f>
        <v/>
      </c>
      <c r="N776" s="6" t="str">
        <f ca="1">IF(INDEX(INDIRECT("ALL["&amp;UNTANA7[#Headers]&amp;"]"),rowPointer3)="","",INDEX(INDIRECT("ALL["&amp;UNTANA7[#Headers]&amp;"]"),rowPointer3))</f>
        <v/>
      </c>
      <c r="O776" s="9" t="str">
        <f ca="1">IF(INDEX(INDIRECT("ALL["&amp;UNTANA7[#Headers]&amp;"]"),rowPointer3)="","",INDEX(INDIRECT("ALL["&amp;UNTANA7[#Headers]&amp;"]"),rowPointer3))</f>
        <v/>
      </c>
      <c r="P776" s="6" t="str">
        <f ca="1">IF(INDEX(INDIRECT("ALL["&amp;UNTANA7[#Headers]&amp;"]"),rowPointer3)="","",INDEX(INDIRECT("ALL["&amp;UNTANA7[#Headers]&amp;"]"),rowPointer3))</f>
        <v/>
      </c>
      <c r="Q776" s="9" t="str">
        <f ca="1">IF(INDEX(INDIRECT("ALL["&amp;UNTANA7[#Headers]&amp;"]"),rowPointer3)="","",INDEX(INDIRECT("ALL["&amp;UNTANA7[#Headers]&amp;"]"),rowPointer3))</f>
        <v/>
      </c>
      <c r="R776" s="9" t="str">
        <f ca="1">IF(INDEX(INDIRECT("ALL["&amp;UNTANA7[#Headers]&amp;"]"),rowPointer3)="","",INDEX(INDIRECT("ALL["&amp;UNTANA7[#Headers]&amp;"]"),rowPointer3))</f>
        <v/>
      </c>
      <c r="S776" s="6" t="str">
        <f ca="1">IF(INDEX(INDIRECT("ALL["&amp;UNTANA7[#Headers]&amp;"]"),rowPointer3)="","",INDEX(INDIRECT("ALL["&amp;UNTANA7[#Headers]&amp;"]"),rowPointer3))</f>
        <v/>
      </c>
      <c r="T776" s="4" t="str">
        <f ca="1">IF(INDEX(INDIRECT("ALL["&amp;UNTANA7[#Headers]&amp;"]"),rowPointer3)="","",INDEX(INDIRECT("ALL["&amp;UNTANA7[#Headers]&amp;"]"),rowPointer3))</f>
        <v/>
      </c>
      <c r="U776" s="4" t="str">
        <f ca="1">IF(INDEX(INDIRECT("ALL["&amp;UNTANA7[#Headers]&amp;"]"),rowPointer3)="","",INDEX(INDIRECT("ALL["&amp;UNTANA7[#Headers]&amp;"]"),rowPointer3))</f>
        <v/>
      </c>
      <c r="V776" s="9" t="str">
        <f ca="1">IF(INDEX(INDIRECT("ALL["&amp;UNTANA7[#Headers]&amp;"]"),rowPointer3)="","",INDEX(INDIRECT("ALL["&amp;UNTANA7[#Headers]&amp;"]"),rowPointer3))</f>
        <v/>
      </c>
      <c r="W776" s="6" t="str">
        <f ca="1">IF(INDEX(INDIRECT("ALL["&amp;UNTANA7[#Headers]&amp;"]"),rowPointer3)="","",INDEX(INDIRECT("ALL["&amp;UNTANA7[#Headers]&amp;"]"),rowPointer3))</f>
        <v/>
      </c>
    </row>
    <row r="777" spans="1:23" x14ac:dyDescent="0.25">
      <c r="A777" s="7">
        <v>773</v>
      </c>
      <c r="D777" s="6">
        <f t="shared" si="12"/>
        <v>773</v>
      </c>
      <c r="E777" s="6">
        <f ca="1">INDEX(INDIRECT("ALL["&amp;UNTANA7[#Headers]&amp;"]"),rowPointer3)</f>
        <v>149</v>
      </c>
      <c r="F777" s="2" t="str">
        <f ca="1">INDEX(INDIRECT("ALL["&amp;UNTANA7[#Headers]&amp;"]"),rowPointer3)</f>
        <v/>
      </c>
      <c r="G777" s="6" t="str">
        <f ca="1">IF(INDEX(INDIRECT("ALL["&amp;UNTANA7[#Headers]&amp;"]"),rowPointer3)="","",INDEX(INDIRECT("ALL["&amp;UNTANA7[#Headers]&amp;"]"),rowPointer3))</f>
        <v>KENKO SINAR INDONESIA</v>
      </c>
      <c r="H777" s="6" t="str">
        <f ca="1">IF(INDEX(INDIRECT("ALL["&amp;UNTANA7[#Headers]&amp;"]"),rowPointer3)="","",INDEX(INDIRECT("ALL["&amp;UNTANA7[#Headers]&amp;"]"),rowPointer3))</f>
        <v>ARTO MORO</v>
      </c>
      <c r="I777" s="6" t="str">
        <f ca="1">IF(INDEX(INDIRECT("ALL["&amp;UNTANA7[#Headers]&amp;"]"),rowPointer3)="","",INDEX(INDIRECT("ALL["&amp;UNTANA7[#Headers]&amp;"]"),rowPointer3))</f>
        <v>23011764</v>
      </c>
      <c r="J777" s="6" t="str">
        <f ca="1">IF(INDEX(INDIRECT("ALL["&amp;UNTANA7[#Headers]&amp;"]"),rowPointer3)="","",INDEX(INDIRECT("ALL["&amp;UNTANA7[#Headers]&amp;"]"),rowPointer3))</f>
        <v>SA 39678</v>
      </c>
      <c r="K777" s="2">
        <f ca="1">IF(INDEX(INDIRECT("ALL["&amp;UNTANA7[#Headers]&amp;"]"),rowPointer3)="","",INDEX(INDIRECT("ALL["&amp;UNTANA7[#Headers]&amp;"]"),rowPointer3))</f>
        <v>44952</v>
      </c>
      <c r="L777" s="6" t="str">
        <f ca="1">IF(INDEX(INDIRECT("ALL["&amp;UNTANA7[#Headers]&amp;"]"),rowPointer3)="","",INDEX(INDIRECT("ALL["&amp;UNTANA7[#Headers]&amp;"]"),rowPointer3))</f>
        <v/>
      </c>
      <c r="M777" s="6" t="str">
        <f ca="1">IF(INDEX(INDIRECT("ALL["&amp;UNTANA7[#Headers]&amp;"]"),rowPointer3)="","",INDEX(INDIRECT("ALL["&amp;UNTANA7[#Headers]&amp;"]"),rowPointer3))</f>
        <v>KENKO CORRECTION FLUID KE-01</v>
      </c>
      <c r="N777" s="6">
        <f ca="1">IF(INDEX(INDIRECT("ALL["&amp;UNTANA7[#Headers]&amp;"]"),rowPointer3)="","",INDEX(INDIRECT("ALL["&amp;UNTANA7[#Headers]&amp;"]"),rowPointer3))</f>
        <v>20</v>
      </c>
      <c r="O777" s="9" t="str">
        <f ca="1">IF(INDEX(INDIRECT("ALL["&amp;UNTANA7[#Headers]&amp;"]"),rowPointer3)="","",INDEX(INDIRECT("ALL["&amp;UNTANA7[#Headers]&amp;"]"),rowPointer3))</f>
        <v/>
      </c>
      <c r="P777" s="6" t="str">
        <f ca="1">IF(INDEX(INDIRECT("ALL["&amp;UNTANA7[#Headers]&amp;"]"),rowPointer3)="","",INDEX(INDIRECT("ALL["&amp;UNTANA7[#Headers]&amp;"]"),rowPointer3))</f>
        <v/>
      </c>
      <c r="Q777" s="9" t="str">
        <f ca="1">IF(INDEX(INDIRECT("ALL["&amp;UNTANA7[#Headers]&amp;"]"),rowPointer3)="","",INDEX(INDIRECT("ALL["&amp;UNTANA7[#Headers]&amp;"]"),rowPointer3))</f>
        <v/>
      </c>
      <c r="R777" s="9">
        <f ca="1">IF(INDEX(INDIRECT("ALL["&amp;UNTANA7[#Headers]&amp;"]"),rowPointer3)="","",INDEX(INDIRECT("ALL["&amp;UNTANA7[#Headers]&amp;"]"),rowPointer3))</f>
        <v>1954800</v>
      </c>
      <c r="S777" s="6" t="str">
        <f ca="1">IF(INDEX(INDIRECT("ALL["&amp;UNTANA7[#Headers]&amp;"]"),rowPointer3)="","",INDEX(INDIRECT("ALL["&amp;UNTANA7[#Headers]&amp;"]"),rowPointer3))</f>
        <v>36 DOZ</v>
      </c>
      <c r="T777" s="4">
        <f ca="1">IF(INDEX(INDIRECT("ALL["&amp;UNTANA7[#Headers]&amp;"]"),rowPointer3)="","",INDEX(INDIRECT("ALL["&amp;UNTANA7[#Headers]&amp;"]"),rowPointer3))</f>
        <v>0.17</v>
      </c>
      <c r="U777" s="4" t="str">
        <f ca="1">IF(INDEX(INDIRECT("ALL["&amp;UNTANA7[#Headers]&amp;"]"),rowPointer3)="","",INDEX(INDIRECT("ALL["&amp;UNTANA7[#Headers]&amp;"]"),rowPointer3))</f>
        <v/>
      </c>
      <c r="V777" s="9" t="str">
        <f ca="1">IF(INDEX(INDIRECT("ALL["&amp;UNTANA7[#Headers]&amp;"]"),rowPointer3)="","",INDEX(INDIRECT("ALL["&amp;UNTANA7[#Headers]&amp;"]"),rowPointer3))</f>
        <v/>
      </c>
      <c r="W777" s="6" t="str">
        <f ca="1">IF(INDEX(INDIRECT("ALL["&amp;UNTANA7[#Headers]&amp;"]"),rowPointer3)="","",INDEX(INDIRECT("ALL["&amp;UNTANA7[#Headers]&amp;"]"),rowPointer3))</f>
        <v/>
      </c>
    </row>
    <row r="778" spans="1:23" x14ac:dyDescent="0.25">
      <c r="A778" s="7">
        <v>774</v>
      </c>
      <c r="D778" s="6">
        <f t="shared" si="12"/>
        <v>774</v>
      </c>
      <c r="E778" s="6" t="str">
        <f ca="1">INDEX(INDIRECT("ALL["&amp;UNTANA7[#Headers]&amp;"]"),rowPointer3)</f>
        <v/>
      </c>
      <c r="F778" s="2" t="str">
        <f ca="1">INDEX(INDIRECT("ALL["&amp;UNTANA7[#Headers]&amp;"]"),rowPointer3)</f>
        <v/>
      </c>
      <c r="G778" s="6" t="str">
        <f ca="1">IF(INDEX(INDIRECT("ALL["&amp;UNTANA7[#Headers]&amp;"]"),rowPointer3)="","",INDEX(INDIRECT("ALL["&amp;UNTANA7[#Headers]&amp;"]"),rowPointer3))</f>
        <v/>
      </c>
      <c r="H778" s="6" t="str">
        <f ca="1">IF(INDEX(INDIRECT("ALL["&amp;UNTANA7[#Headers]&amp;"]"),rowPointer3)="","",INDEX(INDIRECT("ALL["&amp;UNTANA7[#Headers]&amp;"]"),rowPointer3))</f>
        <v/>
      </c>
      <c r="I778" s="6" t="str">
        <f ca="1">IF(INDEX(INDIRECT("ALL["&amp;UNTANA7[#Headers]&amp;"]"),rowPointer3)="","",INDEX(INDIRECT("ALL["&amp;UNTANA7[#Headers]&amp;"]"),rowPointer3))</f>
        <v/>
      </c>
      <c r="J778" s="6" t="str">
        <f ca="1">IF(INDEX(INDIRECT("ALL["&amp;UNTANA7[#Headers]&amp;"]"),rowPointer3)="","",INDEX(INDIRECT("ALL["&amp;UNTANA7[#Headers]&amp;"]"),rowPointer3))</f>
        <v/>
      </c>
      <c r="K778" s="2" t="str">
        <f ca="1">IF(INDEX(INDIRECT("ALL["&amp;UNTANA7[#Headers]&amp;"]"),rowPointer3)="","",INDEX(INDIRECT("ALL["&amp;UNTANA7[#Headers]&amp;"]"),rowPointer3))</f>
        <v/>
      </c>
      <c r="L778" s="6" t="str">
        <f ca="1">IF(INDEX(INDIRECT("ALL["&amp;UNTANA7[#Headers]&amp;"]"),rowPointer3)="","",INDEX(INDIRECT("ALL["&amp;UNTANA7[#Headers]&amp;"]"),rowPointer3))</f>
        <v/>
      </c>
      <c r="M778" s="6" t="str">
        <f ca="1">IF(INDEX(INDIRECT("ALL["&amp;UNTANA7[#Headers]&amp;"]"),rowPointer3)="","",INDEX(INDIRECT("ALL["&amp;UNTANA7[#Headers]&amp;"]"),rowPointer3))</f>
        <v>KENKO GLUE STICK 8GR(SMALL)</v>
      </c>
      <c r="N778" s="6">
        <f ca="1">IF(INDEX(INDIRECT("ALL["&amp;UNTANA7[#Headers]&amp;"]"),rowPointer3)="","",INDEX(INDIRECT("ALL["&amp;UNTANA7[#Headers]&amp;"]"),rowPointer3))</f>
        <v>2</v>
      </c>
      <c r="O778" s="9" t="str">
        <f ca="1">IF(INDEX(INDIRECT("ALL["&amp;UNTANA7[#Headers]&amp;"]"),rowPointer3)="","",INDEX(INDIRECT("ALL["&amp;UNTANA7[#Headers]&amp;"]"),rowPointer3))</f>
        <v/>
      </c>
      <c r="P778" s="6" t="str">
        <f ca="1">IF(INDEX(INDIRECT("ALL["&amp;UNTANA7[#Headers]&amp;"]"),rowPointer3)="","",INDEX(INDIRECT("ALL["&amp;UNTANA7[#Headers]&amp;"]"),rowPointer3))</f>
        <v/>
      </c>
      <c r="Q778" s="9" t="str">
        <f ca="1">IF(INDEX(INDIRECT("ALL["&amp;UNTANA7[#Headers]&amp;"]"),rowPointer3)="","",INDEX(INDIRECT("ALL["&amp;UNTANA7[#Headers]&amp;"]"),rowPointer3))</f>
        <v/>
      </c>
      <c r="R778" s="9">
        <f ca="1">IF(INDEX(INDIRECT("ALL["&amp;UNTANA7[#Headers]&amp;"]"),rowPointer3)="","",INDEX(INDIRECT("ALL["&amp;UNTANA7[#Headers]&amp;"]"),rowPointer3))</f>
        <v>2376000</v>
      </c>
      <c r="S778" s="6" t="str">
        <f ca="1">IF(INDEX(INDIRECT("ALL["&amp;UNTANA7[#Headers]&amp;"]"),rowPointer3)="","",INDEX(INDIRECT("ALL["&amp;UNTANA7[#Headers]&amp;"]"),rowPointer3))</f>
        <v>36 BOX X 30 PCS</v>
      </c>
      <c r="T778" s="4">
        <f ca="1">IF(INDEX(INDIRECT("ALL["&amp;UNTANA7[#Headers]&amp;"]"),rowPointer3)="","",INDEX(INDIRECT("ALL["&amp;UNTANA7[#Headers]&amp;"]"),rowPointer3))</f>
        <v>0.17</v>
      </c>
      <c r="U778" s="4" t="str">
        <f ca="1">IF(INDEX(INDIRECT("ALL["&amp;UNTANA7[#Headers]&amp;"]"),rowPointer3)="","",INDEX(INDIRECT("ALL["&amp;UNTANA7[#Headers]&amp;"]"),rowPointer3))</f>
        <v/>
      </c>
      <c r="V778" s="9" t="str">
        <f ca="1">IF(INDEX(INDIRECT("ALL["&amp;UNTANA7[#Headers]&amp;"]"),rowPointer3)="","",INDEX(INDIRECT("ALL["&amp;UNTANA7[#Headers]&amp;"]"),rowPointer3))</f>
        <v/>
      </c>
      <c r="W778" s="6" t="str">
        <f ca="1">IF(INDEX(INDIRECT("ALL["&amp;UNTANA7[#Headers]&amp;"]"),rowPointer3)="","",INDEX(INDIRECT("ALL["&amp;UNTANA7[#Headers]&amp;"]"),rowPointer3))</f>
        <v/>
      </c>
    </row>
    <row r="779" spans="1:23" x14ac:dyDescent="0.25">
      <c r="A779" s="7">
        <v>775</v>
      </c>
      <c r="D779" s="6">
        <f t="shared" si="12"/>
        <v>775</v>
      </c>
      <c r="E779" s="6" t="str">
        <f ca="1">INDEX(INDIRECT("ALL["&amp;UNTANA7[#Headers]&amp;"]"),rowPointer3)</f>
        <v/>
      </c>
      <c r="F779" s="2" t="str">
        <f ca="1">INDEX(INDIRECT("ALL["&amp;UNTANA7[#Headers]&amp;"]"),rowPointer3)</f>
        <v/>
      </c>
      <c r="G779" s="6" t="str">
        <f ca="1">IF(INDEX(INDIRECT("ALL["&amp;UNTANA7[#Headers]&amp;"]"),rowPointer3)="","",INDEX(INDIRECT("ALL["&amp;UNTANA7[#Headers]&amp;"]"),rowPointer3))</f>
        <v/>
      </c>
      <c r="H779" s="6" t="str">
        <f ca="1">IF(INDEX(INDIRECT("ALL["&amp;UNTANA7[#Headers]&amp;"]"),rowPointer3)="","",INDEX(INDIRECT("ALL["&amp;UNTANA7[#Headers]&amp;"]"),rowPointer3))</f>
        <v/>
      </c>
      <c r="I779" s="6" t="str">
        <f ca="1">IF(INDEX(INDIRECT("ALL["&amp;UNTANA7[#Headers]&amp;"]"),rowPointer3)="","",INDEX(INDIRECT("ALL["&amp;UNTANA7[#Headers]&amp;"]"),rowPointer3))</f>
        <v/>
      </c>
      <c r="J779" s="6" t="str">
        <f ca="1">IF(INDEX(INDIRECT("ALL["&amp;UNTANA7[#Headers]&amp;"]"),rowPointer3)="","",INDEX(INDIRECT("ALL["&amp;UNTANA7[#Headers]&amp;"]"),rowPointer3))</f>
        <v/>
      </c>
      <c r="K779" s="2" t="str">
        <f ca="1">IF(INDEX(INDIRECT("ALL["&amp;UNTANA7[#Headers]&amp;"]"),rowPointer3)="","",INDEX(INDIRECT("ALL["&amp;UNTANA7[#Headers]&amp;"]"),rowPointer3))</f>
        <v/>
      </c>
      <c r="L779" s="6" t="str">
        <f ca="1">IF(INDEX(INDIRECT("ALL["&amp;UNTANA7[#Headers]&amp;"]"),rowPointer3)="","",INDEX(INDIRECT("ALL["&amp;UNTANA7[#Headers]&amp;"]"),rowPointer3))</f>
        <v/>
      </c>
      <c r="M779" s="6" t="str">
        <f ca="1">IF(INDEX(INDIRECT("ALL["&amp;UNTANA7[#Headers]&amp;"]"),rowPointer3)="","",INDEX(INDIRECT("ALL["&amp;UNTANA7[#Headers]&amp;"]"),rowPointer3))</f>
        <v>KENKO BINDER CLIP NO.155</v>
      </c>
      <c r="N779" s="6">
        <f ca="1">IF(INDEX(INDIRECT("ALL["&amp;UNTANA7[#Headers]&amp;"]"),rowPointer3)="","",INDEX(INDIRECT("ALL["&amp;UNTANA7[#Headers]&amp;"]"),rowPointer3))</f>
        <v>3</v>
      </c>
      <c r="O779" s="9" t="str">
        <f ca="1">IF(INDEX(INDIRECT("ALL["&amp;UNTANA7[#Headers]&amp;"]"),rowPointer3)="","",INDEX(INDIRECT("ALL["&amp;UNTANA7[#Headers]&amp;"]"),rowPointer3))</f>
        <v/>
      </c>
      <c r="P779" s="6" t="str">
        <f ca="1">IF(INDEX(INDIRECT("ALL["&amp;UNTANA7[#Headers]&amp;"]"),rowPointer3)="","",INDEX(INDIRECT("ALL["&amp;UNTANA7[#Headers]&amp;"]"),rowPointer3))</f>
        <v/>
      </c>
      <c r="Q779" s="9" t="str">
        <f ca="1">IF(INDEX(INDIRECT("ALL["&amp;UNTANA7[#Headers]&amp;"]"),rowPointer3)="","",INDEX(INDIRECT("ALL["&amp;UNTANA7[#Headers]&amp;"]"),rowPointer3))</f>
        <v/>
      </c>
      <c r="R779" s="9">
        <f ca="1">IF(INDEX(INDIRECT("ALL["&amp;UNTANA7[#Headers]&amp;"]"),rowPointer3)="","",INDEX(INDIRECT("ALL["&amp;UNTANA7[#Headers]&amp;"]"),rowPointer3))</f>
        <v>1380000</v>
      </c>
      <c r="S779" s="6" t="str">
        <f ca="1">IF(INDEX(INDIRECT("ALL["&amp;UNTANA7[#Headers]&amp;"]"),rowPointer3)="","",INDEX(INDIRECT("ALL["&amp;UNTANA7[#Headers]&amp;"]"),rowPointer3))</f>
        <v>20 GRS</v>
      </c>
      <c r="T779" s="4">
        <f ca="1">IF(INDEX(INDIRECT("ALL["&amp;UNTANA7[#Headers]&amp;"]"),rowPointer3)="","",INDEX(INDIRECT("ALL["&amp;UNTANA7[#Headers]&amp;"]"),rowPointer3))</f>
        <v>0.17</v>
      </c>
      <c r="U779" s="4" t="str">
        <f ca="1">IF(INDEX(INDIRECT("ALL["&amp;UNTANA7[#Headers]&amp;"]"),rowPointer3)="","",INDEX(INDIRECT("ALL["&amp;UNTANA7[#Headers]&amp;"]"),rowPointer3))</f>
        <v/>
      </c>
      <c r="V779" s="9" t="str">
        <f ca="1">IF(INDEX(INDIRECT("ALL["&amp;UNTANA7[#Headers]&amp;"]"),rowPointer3)="","",INDEX(INDIRECT("ALL["&amp;UNTANA7[#Headers]&amp;"]"),rowPointer3))</f>
        <v/>
      </c>
      <c r="W779" s="6" t="str">
        <f ca="1">IF(INDEX(INDIRECT("ALL["&amp;UNTANA7[#Headers]&amp;"]"),rowPointer3)="","",INDEX(INDIRECT("ALL["&amp;UNTANA7[#Headers]&amp;"]"),rowPointer3))</f>
        <v/>
      </c>
    </row>
    <row r="780" spans="1:23" x14ac:dyDescent="0.25">
      <c r="A780" s="7">
        <v>776</v>
      </c>
      <c r="D780" s="6">
        <f t="shared" si="12"/>
        <v>776</v>
      </c>
      <c r="E780" s="6" t="str">
        <f ca="1">INDEX(INDIRECT("ALL["&amp;UNTANA7[#Headers]&amp;"]"),rowPointer3)</f>
        <v/>
      </c>
      <c r="F780" s="2" t="str">
        <f ca="1">INDEX(INDIRECT("ALL["&amp;UNTANA7[#Headers]&amp;"]"),rowPointer3)</f>
        <v/>
      </c>
      <c r="G780" s="6" t="str">
        <f ca="1">IF(INDEX(INDIRECT("ALL["&amp;UNTANA7[#Headers]&amp;"]"),rowPointer3)="","",INDEX(INDIRECT("ALL["&amp;UNTANA7[#Headers]&amp;"]"),rowPointer3))</f>
        <v/>
      </c>
      <c r="H780" s="6" t="str">
        <f ca="1">IF(INDEX(INDIRECT("ALL["&amp;UNTANA7[#Headers]&amp;"]"),rowPointer3)="","",INDEX(INDIRECT("ALL["&amp;UNTANA7[#Headers]&amp;"]"),rowPointer3))</f>
        <v/>
      </c>
      <c r="I780" s="6" t="str">
        <f ca="1">IF(INDEX(INDIRECT("ALL["&amp;UNTANA7[#Headers]&amp;"]"),rowPointer3)="","",INDEX(INDIRECT("ALL["&amp;UNTANA7[#Headers]&amp;"]"),rowPointer3))</f>
        <v/>
      </c>
      <c r="J780" s="6" t="str">
        <f ca="1">IF(INDEX(INDIRECT("ALL["&amp;UNTANA7[#Headers]&amp;"]"),rowPointer3)="","",INDEX(INDIRECT("ALL["&amp;UNTANA7[#Headers]&amp;"]"),rowPointer3))</f>
        <v/>
      </c>
      <c r="K780" s="2" t="str">
        <f ca="1">IF(INDEX(INDIRECT("ALL["&amp;UNTANA7[#Headers]&amp;"]"),rowPointer3)="","",INDEX(INDIRECT("ALL["&amp;UNTANA7[#Headers]&amp;"]"),rowPointer3))</f>
        <v/>
      </c>
      <c r="L780" s="6" t="str">
        <f ca="1">IF(INDEX(INDIRECT("ALL["&amp;UNTANA7[#Headers]&amp;"]"),rowPointer3)="","",INDEX(INDIRECT("ALL["&amp;UNTANA7[#Headers]&amp;"]"),rowPointer3))</f>
        <v/>
      </c>
      <c r="M780" s="6" t="str">
        <f ca="1">IF(INDEX(INDIRECT("ALL["&amp;UNTANA7[#Headers]&amp;"]"),rowPointer3)="","",INDEX(INDIRECT("ALL["&amp;UNTANA7[#Headers]&amp;"]"),rowPointer3))</f>
        <v>KENKO BINDER CLIP NO.200</v>
      </c>
      <c r="N780" s="6">
        <f ca="1">IF(INDEX(INDIRECT("ALL["&amp;UNTANA7[#Headers]&amp;"]"),rowPointer3)="","",INDEX(INDIRECT("ALL["&amp;UNTANA7[#Headers]&amp;"]"),rowPointer3))</f>
        <v>2</v>
      </c>
      <c r="O780" s="9" t="str">
        <f ca="1">IF(INDEX(INDIRECT("ALL["&amp;UNTANA7[#Headers]&amp;"]"),rowPointer3)="","",INDEX(INDIRECT("ALL["&amp;UNTANA7[#Headers]&amp;"]"),rowPointer3))</f>
        <v/>
      </c>
      <c r="P780" s="6" t="str">
        <f ca="1">IF(INDEX(INDIRECT("ALL["&amp;UNTANA7[#Headers]&amp;"]"),rowPointer3)="","",INDEX(INDIRECT("ALL["&amp;UNTANA7[#Headers]&amp;"]"),rowPointer3))</f>
        <v/>
      </c>
      <c r="Q780" s="9" t="str">
        <f ca="1">IF(INDEX(INDIRECT("ALL["&amp;UNTANA7[#Headers]&amp;"]"),rowPointer3)="","",INDEX(INDIRECT("ALL["&amp;UNTANA7[#Headers]&amp;"]"),rowPointer3))</f>
        <v/>
      </c>
      <c r="R780" s="9">
        <f ca="1">IF(INDEX(INDIRECT("ALL["&amp;UNTANA7[#Headers]&amp;"]"),rowPointer3)="","",INDEX(INDIRECT("ALL["&amp;UNTANA7[#Headers]&amp;"]"),rowPointer3))</f>
        <v>1200000</v>
      </c>
      <c r="S780" s="6" t="str">
        <f ca="1">IF(INDEX(INDIRECT("ALL["&amp;UNTANA7[#Headers]&amp;"]"),rowPointer3)="","",INDEX(INDIRECT("ALL["&amp;UNTANA7[#Headers]&amp;"]"),rowPointer3))</f>
        <v>10 GRS</v>
      </c>
      <c r="T780" s="4">
        <f ca="1">IF(INDEX(INDIRECT("ALL["&amp;UNTANA7[#Headers]&amp;"]"),rowPointer3)="","",INDEX(INDIRECT("ALL["&amp;UNTANA7[#Headers]&amp;"]"),rowPointer3))</f>
        <v>0.17</v>
      </c>
      <c r="U780" s="4" t="str">
        <f ca="1">IF(INDEX(INDIRECT("ALL["&amp;UNTANA7[#Headers]&amp;"]"),rowPointer3)="","",INDEX(INDIRECT("ALL["&amp;UNTANA7[#Headers]&amp;"]"),rowPointer3))</f>
        <v/>
      </c>
      <c r="V780" s="9" t="str">
        <f ca="1">IF(INDEX(INDIRECT("ALL["&amp;UNTANA7[#Headers]&amp;"]"),rowPointer3)="","",INDEX(INDIRECT("ALL["&amp;UNTANA7[#Headers]&amp;"]"),rowPointer3))</f>
        <v/>
      </c>
      <c r="W780" s="6" t="str">
        <f ca="1">IF(INDEX(INDIRECT("ALL["&amp;UNTANA7[#Headers]&amp;"]"),rowPointer3)="","",INDEX(INDIRECT("ALL["&amp;UNTANA7[#Headers]&amp;"]"),rowPointer3))</f>
        <v/>
      </c>
    </row>
    <row r="781" spans="1:23" x14ac:dyDescent="0.25">
      <c r="A781" s="7">
        <v>777</v>
      </c>
      <c r="D781" s="6">
        <f t="shared" si="12"/>
        <v>777</v>
      </c>
      <c r="E781" s="6" t="str">
        <f ca="1">INDEX(INDIRECT("ALL["&amp;UNTANA7[#Headers]&amp;"]"),rowPointer3)</f>
        <v/>
      </c>
      <c r="F781" s="2" t="str">
        <f ca="1">INDEX(INDIRECT("ALL["&amp;UNTANA7[#Headers]&amp;"]"),rowPointer3)</f>
        <v/>
      </c>
      <c r="G781" s="6" t="str">
        <f ca="1">IF(INDEX(INDIRECT("ALL["&amp;UNTANA7[#Headers]&amp;"]"),rowPointer3)="","",INDEX(INDIRECT("ALL["&amp;UNTANA7[#Headers]&amp;"]"),rowPointer3))</f>
        <v/>
      </c>
      <c r="H781" s="6" t="str">
        <f ca="1">IF(INDEX(INDIRECT("ALL["&amp;UNTANA7[#Headers]&amp;"]"),rowPointer3)="","",INDEX(INDIRECT("ALL["&amp;UNTANA7[#Headers]&amp;"]"),rowPointer3))</f>
        <v/>
      </c>
      <c r="I781" s="6" t="str">
        <f ca="1">IF(INDEX(INDIRECT("ALL["&amp;UNTANA7[#Headers]&amp;"]"),rowPointer3)="","",INDEX(INDIRECT("ALL["&amp;UNTANA7[#Headers]&amp;"]"),rowPointer3))</f>
        <v/>
      </c>
      <c r="J781" s="6" t="str">
        <f ca="1">IF(INDEX(INDIRECT("ALL["&amp;UNTANA7[#Headers]&amp;"]"),rowPointer3)="","",INDEX(INDIRECT("ALL["&amp;UNTANA7[#Headers]&amp;"]"),rowPointer3))</f>
        <v/>
      </c>
      <c r="K781" s="2" t="str">
        <f ca="1">IF(INDEX(INDIRECT("ALL["&amp;UNTANA7[#Headers]&amp;"]"),rowPointer3)="","",INDEX(INDIRECT("ALL["&amp;UNTANA7[#Headers]&amp;"]"),rowPointer3))</f>
        <v/>
      </c>
      <c r="L781" s="6" t="str">
        <f ca="1">IF(INDEX(INDIRECT("ALL["&amp;UNTANA7[#Headers]&amp;"]"),rowPointer3)="","",INDEX(INDIRECT("ALL["&amp;UNTANA7[#Headers]&amp;"]"),rowPointer3))</f>
        <v/>
      </c>
      <c r="M781" s="6" t="str">
        <f ca="1">IF(INDEX(INDIRECT("ALL["&amp;UNTANA7[#Headers]&amp;"]"),rowPointer3)="","",INDEX(INDIRECT("ALL["&amp;UNTANA7[#Headers]&amp;"]"),rowPointer3))</f>
        <v>KENKO BINDER CLIP NO.260</v>
      </c>
      <c r="N781" s="6">
        <f ca="1">IF(INDEX(INDIRECT("ALL["&amp;UNTANA7[#Headers]&amp;"]"),rowPointer3)="","",INDEX(INDIRECT("ALL["&amp;UNTANA7[#Headers]&amp;"]"),rowPointer3))</f>
        <v>6</v>
      </c>
      <c r="O781" s="9" t="str">
        <f ca="1">IF(INDEX(INDIRECT("ALL["&amp;UNTANA7[#Headers]&amp;"]"),rowPointer3)="","",INDEX(INDIRECT("ALL["&amp;UNTANA7[#Headers]&amp;"]"),rowPointer3))</f>
        <v/>
      </c>
      <c r="P781" s="6" t="str">
        <f ca="1">IF(INDEX(INDIRECT("ALL["&amp;UNTANA7[#Headers]&amp;"]"),rowPointer3)="","",INDEX(INDIRECT("ALL["&amp;UNTANA7[#Headers]&amp;"]"),rowPointer3))</f>
        <v/>
      </c>
      <c r="Q781" s="9" t="str">
        <f ca="1">IF(INDEX(INDIRECT("ALL["&amp;UNTANA7[#Headers]&amp;"]"),rowPointer3)="","",INDEX(INDIRECT("ALL["&amp;UNTANA7[#Headers]&amp;"]"),rowPointer3))</f>
        <v/>
      </c>
      <c r="R781" s="9">
        <f ca="1">IF(INDEX(INDIRECT("ALL["&amp;UNTANA7[#Headers]&amp;"]"),rowPointer3)="","",INDEX(INDIRECT("ALL["&amp;UNTANA7[#Headers]&amp;"]"),rowPointer3))</f>
        <v>900000</v>
      </c>
      <c r="S781" s="6" t="str">
        <f ca="1">IF(INDEX(INDIRECT("ALL["&amp;UNTANA7[#Headers]&amp;"]"),rowPointer3)="","",INDEX(INDIRECT("ALL["&amp;UNTANA7[#Headers]&amp;"]"),rowPointer3))</f>
        <v>5 GRS</v>
      </c>
      <c r="T781" s="4">
        <f ca="1">IF(INDEX(INDIRECT("ALL["&amp;UNTANA7[#Headers]&amp;"]"),rowPointer3)="","",INDEX(INDIRECT("ALL["&amp;UNTANA7[#Headers]&amp;"]"),rowPointer3))</f>
        <v>0.17</v>
      </c>
      <c r="U781" s="4" t="str">
        <f ca="1">IF(INDEX(INDIRECT("ALL["&amp;UNTANA7[#Headers]&amp;"]"),rowPointer3)="","",INDEX(INDIRECT("ALL["&amp;UNTANA7[#Headers]&amp;"]"),rowPointer3))</f>
        <v/>
      </c>
      <c r="V781" s="9" t="str">
        <f ca="1">IF(INDEX(INDIRECT("ALL["&amp;UNTANA7[#Headers]&amp;"]"),rowPointer3)="","",INDEX(INDIRECT("ALL["&amp;UNTANA7[#Headers]&amp;"]"),rowPointer3))</f>
        <v/>
      </c>
      <c r="W781" s="6" t="str">
        <f ca="1">IF(INDEX(INDIRECT("ALL["&amp;UNTANA7[#Headers]&amp;"]"),rowPointer3)="","",INDEX(INDIRECT("ALL["&amp;UNTANA7[#Headers]&amp;"]"),rowPointer3))</f>
        <v/>
      </c>
    </row>
    <row r="782" spans="1:23" x14ac:dyDescent="0.25">
      <c r="A782" s="7">
        <v>778</v>
      </c>
      <c r="D782" s="6">
        <f t="shared" si="12"/>
        <v>778</v>
      </c>
      <c r="E782" s="6" t="str">
        <f ca="1">INDEX(INDIRECT("ALL["&amp;UNTANA7[#Headers]&amp;"]"),rowPointer3)</f>
        <v/>
      </c>
      <c r="F782" s="2" t="str">
        <f ca="1">INDEX(INDIRECT("ALL["&amp;UNTANA7[#Headers]&amp;"]"),rowPointer3)</f>
        <v/>
      </c>
      <c r="G782" s="6" t="str">
        <f ca="1">IF(INDEX(INDIRECT("ALL["&amp;UNTANA7[#Headers]&amp;"]"),rowPointer3)="","",INDEX(INDIRECT("ALL["&amp;UNTANA7[#Headers]&amp;"]"),rowPointer3))</f>
        <v/>
      </c>
      <c r="H782" s="6" t="str">
        <f ca="1">IF(INDEX(INDIRECT("ALL["&amp;UNTANA7[#Headers]&amp;"]"),rowPointer3)="","",INDEX(INDIRECT("ALL["&amp;UNTANA7[#Headers]&amp;"]"),rowPointer3))</f>
        <v/>
      </c>
      <c r="I782" s="6" t="str">
        <f ca="1">IF(INDEX(INDIRECT("ALL["&amp;UNTANA7[#Headers]&amp;"]"),rowPointer3)="","",INDEX(INDIRECT("ALL["&amp;UNTANA7[#Headers]&amp;"]"),rowPointer3))</f>
        <v/>
      </c>
      <c r="J782" s="6" t="str">
        <f ca="1">IF(INDEX(INDIRECT("ALL["&amp;UNTANA7[#Headers]&amp;"]"),rowPointer3)="","",INDEX(INDIRECT("ALL["&amp;UNTANA7[#Headers]&amp;"]"),rowPointer3))</f>
        <v>SA 39682</v>
      </c>
      <c r="K782" s="2" t="str">
        <f ca="1">IF(INDEX(INDIRECT("ALL["&amp;UNTANA7[#Headers]&amp;"]"),rowPointer3)="","",INDEX(INDIRECT("ALL["&amp;UNTANA7[#Headers]&amp;"]"),rowPointer3))</f>
        <v/>
      </c>
      <c r="L782" s="6" t="str">
        <f ca="1">IF(INDEX(INDIRECT("ALL["&amp;UNTANA7[#Headers]&amp;"]"),rowPointer3)="","",INDEX(INDIRECT("ALL["&amp;UNTANA7[#Headers]&amp;"]"),rowPointer3))</f>
        <v/>
      </c>
      <c r="M782" s="6" t="str">
        <f ca="1">IF(INDEX(INDIRECT("ALL["&amp;UNTANA7[#Headers]&amp;"]"),rowPointer3)="","",INDEX(INDIRECT("ALL["&amp;UNTANA7[#Headers]&amp;"]"),rowPointer3))</f>
        <v>KENKO CORRECTION TAPE CT-831 *8M X 5MM)</v>
      </c>
      <c r="N782" s="6">
        <f ca="1">IF(INDEX(INDIRECT("ALL["&amp;UNTANA7[#Headers]&amp;"]"),rowPointer3)="","",INDEX(INDIRECT("ALL["&amp;UNTANA7[#Headers]&amp;"]"),rowPointer3))</f>
        <v>1</v>
      </c>
      <c r="O782" s="9" t="str">
        <f ca="1">IF(INDEX(INDIRECT("ALL["&amp;UNTANA7[#Headers]&amp;"]"),rowPointer3)="","",INDEX(INDIRECT("ALL["&amp;UNTANA7[#Headers]&amp;"]"),rowPointer3))</f>
        <v/>
      </c>
      <c r="P782" s="6" t="str">
        <f ca="1">IF(INDEX(INDIRECT("ALL["&amp;UNTANA7[#Headers]&amp;"]"),rowPointer3)="","",INDEX(INDIRECT("ALL["&amp;UNTANA7[#Headers]&amp;"]"),rowPointer3))</f>
        <v/>
      </c>
      <c r="Q782" s="9" t="str">
        <f ca="1">IF(INDEX(INDIRECT("ALL["&amp;UNTANA7[#Headers]&amp;"]"),rowPointer3)="","",INDEX(INDIRECT("ALL["&amp;UNTANA7[#Headers]&amp;"]"),rowPointer3))</f>
        <v/>
      </c>
      <c r="R782" s="9">
        <f ca="1">IF(INDEX(INDIRECT("ALL["&amp;UNTANA7[#Headers]&amp;"]"),rowPointer3)="","",INDEX(INDIRECT("ALL["&amp;UNTANA7[#Headers]&amp;"]"),rowPointer3))</f>
        <v>2592000</v>
      </c>
      <c r="S782" s="6" t="str">
        <f ca="1">IF(INDEX(INDIRECT("ALL["&amp;UNTANA7[#Headers]&amp;"]"),rowPointer3)="","",INDEX(INDIRECT("ALL["&amp;UNTANA7[#Headers]&amp;"]"),rowPointer3))</f>
        <v>48 DOZ</v>
      </c>
      <c r="T782" s="4">
        <f ca="1">IF(INDEX(INDIRECT("ALL["&amp;UNTANA7[#Headers]&amp;"]"),rowPointer3)="","",INDEX(INDIRECT("ALL["&amp;UNTANA7[#Headers]&amp;"]"),rowPointer3))</f>
        <v>0.17</v>
      </c>
      <c r="U782" s="4" t="str">
        <f ca="1">IF(INDEX(INDIRECT("ALL["&amp;UNTANA7[#Headers]&amp;"]"),rowPointer3)="","",INDEX(INDIRECT("ALL["&amp;UNTANA7[#Headers]&amp;"]"),rowPointer3))</f>
        <v/>
      </c>
      <c r="V782" s="9" t="str">
        <f ca="1">IF(INDEX(INDIRECT("ALL["&amp;UNTANA7[#Headers]&amp;"]"),rowPointer3)="","",INDEX(INDIRECT("ALL["&amp;UNTANA7[#Headers]&amp;"]"),rowPointer3))</f>
        <v/>
      </c>
      <c r="W782" s="6" t="str">
        <f ca="1">IF(INDEX(INDIRECT("ALL["&amp;UNTANA7[#Headers]&amp;"]"),rowPointer3)="","",INDEX(INDIRECT("ALL["&amp;UNTANA7[#Headers]&amp;"]"),rowPointer3))</f>
        <v/>
      </c>
    </row>
    <row r="783" spans="1:23" x14ac:dyDescent="0.25">
      <c r="A783" s="7">
        <v>779</v>
      </c>
      <c r="D783" s="6">
        <f t="shared" si="12"/>
        <v>779</v>
      </c>
      <c r="E783" s="6" t="str">
        <f ca="1">INDEX(INDIRECT("ALL["&amp;UNTANA7[#Headers]&amp;"]"),rowPointer3)</f>
        <v/>
      </c>
      <c r="F783" s="2" t="str">
        <f ca="1">INDEX(INDIRECT("ALL["&amp;UNTANA7[#Headers]&amp;"]"),rowPointer3)</f>
        <v/>
      </c>
      <c r="G783" s="6" t="str">
        <f ca="1">IF(INDEX(INDIRECT("ALL["&amp;UNTANA7[#Headers]&amp;"]"),rowPointer3)="","",INDEX(INDIRECT("ALL["&amp;UNTANA7[#Headers]&amp;"]"),rowPointer3))</f>
        <v/>
      </c>
      <c r="H783" s="6" t="str">
        <f ca="1">IF(INDEX(INDIRECT("ALL["&amp;UNTANA7[#Headers]&amp;"]"),rowPointer3)="","",INDEX(INDIRECT("ALL["&amp;UNTANA7[#Headers]&amp;"]"),rowPointer3))</f>
        <v/>
      </c>
      <c r="I783" s="6" t="str">
        <f ca="1">IF(INDEX(INDIRECT("ALL["&amp;UNTANA7[#Headers]&amp;"]"),rowPointer3)="","",INDEX(INDIRECT("ALL["&amp;UNTANA7[#Headers]&amp;"]"),rowPointer3))</f>
        <v/>
      </c>
      <c r="J783" s="6" t="str">
        <f ca="1">IF(INDEX(INDIRECT("ALL["&amp;UNTANA7[#Headers]&amp;"]"),rowPointer3)="","",INDEX(INDIRECT("ALL["&amp;UNTANA7[#Headers]&amp;"]"),rowPointer3))</f>
        <v/>
      </c>
      <c r="K783" s="2" t="str">
        <f ca="1">IF(INDEX(INDIRECT("ALL["&amp;UNTANA7[#Headers]&amp;"]"),rowPointer3)="","",INDEX(INDIRECT("ALL["&amp;UNTANA7[#Headers]&amp;"]"),rowPointer3))</f>
        <v/>
      </c>
      <c r="L783" s="6" t="str">
        <f ca="1">IF(INDEX(INDIRECT("ALL["&amp;UNTANA7[#Headers]&amp;"]"),rowPointer3)="","",INDEX(INDIRECT("ALL["&amp;UNTANA7[#Headers]&amp;"]"),rowPointer3))</f>
        <v/>
      </c>
      <c r="M783" s="6" t="str">
        <f ca="1">IF(INDEX(INDIRECT("ALL["&amp;UNTANA7[#Headers]&amp;"]"),rowPointer3)="","",INDEX(INDIRECT("ALL["&amp;UNTANA7[#Headers]&amp;"]"),rowPointer3))</f>
        <v/>
      </c>
      <c r="N783" s="6" t="str">
        <f ca="1">IF(INDEX(INDIRECT("ALL["&amp;UNTANA7[#Headers]&amp;"]"),rowPointer3)="","",INDEX(INDIRECT("ALL["&amp;UNTANA7[#Headers]&amp;"]"),rowPointer3))</f>
        <v/>
      </c>
      <c r="O783" s="9" t="str">
        <f ca="1">IF(INDEX(INDIRECT("ALL["&amp;UNTANA7[#Headers]&amp;"]"),rowPointer3)="","",INDEX(INDIRECT("ALL["&amp;UNTANA7[#Headers]&amp;"]"),rowPointer3))</f>
        <v/>
      </c>
      <c r="P783" s="6" t="str">
        <f ca="1">IF(INDEX(INDIRECT("ALL["&amp;UNTANA7[#Headers]&amp;"]"),rowPointer3)="","",INDEX(INDIRECT("ALL["&amp;UNTANA7[#Headers]&amp;"]"),rowPointer3))</f>
        <v/>
      </c>
      <c r="Q783" s="9" t="str">
        <f ca="1">IF(INDEX(INDIRECT("ALL["&amp;UNTANA7[#Headers]&amp;"]"),rowPointer3)="","",INDEX(INDIRECT("ALL["&amp;UNTANA7[#Headers]&amp;"]"),rowPointer3))</f>
        <v/>
      </c>
      <c r="R783" s="9" t="str">
        <f ca="1">IF(INDEX(INDIRECT("ALL["&amp;UNTANA7[#Headers]&amp;"]"),rowPointer3)="","",INDEX(INDIRECT("ALL["&amp;UNTANA7[#Headers]&amp;"]"),rowPointer3))</f>
        <v/>
      </c>
      <c r="S783" s="6" t="str">
        <f ca="1">IF(INDEX(INDIRECT("ALL["&amp;UNTANA7[#Headers]&amp;"]"),rowPointer3)="","",INDEX(INDIRECT("ALL["&amp;UNTANA7[#Headers]&amp;"]"),rowPointer3))</f>
        <v/>
      </c>
      <c r="T783" s="4" t="str">
        <f ca="1">IF(INDEX(INDIRECT("ALL["&amp;UNTANA7[#Headers]&amp;"]"),rowPointer3)="","",INDEX(INDIRECT("ALL["&amp;UNTANA7[#Headers]&amp;"]"),rowPointer3))</f>
        <v/>
      </c>
      <c r="U783" s="4" t="str">
        <f ca="1">IF(INDEX(INDIRECT("ALL["&amp;UNTANA7[#Headers]&amp;"]"),rowPointer3)="","",INDEX(INDIRECT("ALL["&amp;UNTANA7[#Headers]&amp;"]"),rowPointer3))</f>
        <v/>
      </c>
      <c r="V783" s="9" t="str">
        <f ca="1">IF(INDEX(INDIRECT("ALL["&amp;UNTANA7[#Headers]&amp;"]"),rowPointer3)="","",INDEX(INDIRECT("ALL["&amp;UNTANA7[#Headers]&amp;"]"),rowPointer3))</f>
        <v/>
      </c>
      <c r="W783" s="6" t="str">
        <f ca="1">IF(INDEX(INDIRECT("ALL["&amp;UNTANA7[#Headers]&amp;"]"),rowPointer3)="","",INDEX(INDIRECT("ALL["&amp;UNTANA7[#Headers]&amp;"]"),rowPointer3))</f>
        <v/>
      </c>
    </row>
    <row r="784" spans="1:23" x14ac:dyDescent="0.25">
      <c r="A784" s="7">
        <v>780</v>
      </c>
      <c r="D784" s="6">
        <f t="shared" si="12"/>
        <v>780</v>
      </c>
      <c r="E784" s="6">
        <f ca="1">INDEX(INDIRECT("ALL["&amp;UNTANA7[#Headers]&amp;"]"),rowPointer3)</f>
        <v>150</v>
      </c>
      <c r="F784" s="2" t="str">
        <f ca="1">INDEX(INDIRECT("ALL["&amp;UNTANA7[#Headers]&amp;"]"),rowPointer3)</f>
        <v/>
      </c>
      <c r="G784" s="6" t="str">
        <f ca="1">IF(INDEX(INDIRECT("ALL["&amp;UNTANA7[#Headers]&amp;"]"),rowPointer3)="","",INDEX(INDIRECT("ALL["&amp;UNTANA7[#Headers]&amp;"]"),rowPointer3))</f>
        <v>KENKO SINAR INDONESIA</v>
      </c>
      <c r="H784" s="6" t="str">
        <f ca="1">IF(INDEX(INDIRECT("ALL["&amp;UNTANA7[#Headers]&amp;"]"),rowPointer3)="","",INDEX(INDIRECT("ALL["&amp;UNTANA7[#Headers]&amp;"]"),rowPointer3))</f>
        <v>ARTO MORO</v>
      </c>
      <c r="I784" s="6" t="str">
        <f ca="1">IF(INDEX(INDIRECT("ALL["&amp;UNTANA7[#Headers]&amp;"]"),rowPointer3)="","",INDEX(INDIRECT("ALL["&amp;UNTANA7[#Headers]&amp;"]"),rowPointer3))</f>
        <v>23011733</v>
      </c>
      <c r="J784" s="6" t="str">
        <f ca="1">IF(INDEX(INDIRECT("ALL["&amp;UNTANA7[#Headers]&amp;"]"),rowPointer3)="","",INDEX(INDIRECT("ALL["&amp;UNTANA7[#Headers]&amp;"]"),rowPointer3))</f>
        <v>SA 39622</v>
      </c>
      <c r="K784" s="2">
        <f ca="1">IF(INDEX(INDIRECT("ALL["&amp;UNTANA7[#Headers]&amp;"]"),rowPointer3)="","",INDEX(INDIRECT("ALL["&amp;UNTANA7[#Headers]&amp;"]"),rowPointer3))</f>
        <v>44952</v>
      </c>
      <c r="L784" s="6" t="str">
        <f ca="1">IF(INDEX(INDIRECT("ALL["&amp;UNTANA7[#Headers]&amp;"]"),rowPointer3)="","",INDEX(INDIRECT("ALL["&amp;UNTANA7[#Headers]&amp;"]"),rowPointer3))</f>
        <v/>
      </c>
      <c r="M784" s="6" t="str">
        <f ca="1">IF(INDEX(INDIRECT("ALL["&amp;UNTANA7[#Headers]&amp;"]"),rowPointer3)="","",INDEX(INDIRECT("ALL["&amp;UNTANA7[#Headers]&amp;"]"),rowPointer3))</f>
        <v>KENKO LOOSE LEAF A5-LL 100-2070</v>
      </c>
      <c r="N784" s="6">
        <f ca="1">IF(INDEX(INDIRECT("ALL["&amp;UNTANA7[#Headers]&amp;"]"),rowPointer3)="","",INDEX(INDIRECT("ALL["&amp;UNTANA7[#Headers]&amp;"]"),rowPointer3))</f>
        <v>1</v>
      </c>
      <c r="O784" s="9" t="str">
        <f ca="1">IF(INDEX(INDIRECT("ALL["&amp;UNTANA7[#Headers]&amp;"]"),rowPointer3)="","",INDEX(INDIRECT("ALL["&amp;UNTANA7[#Headers]&amp;"]"),rowPointer3))</f>
        <v/>
      </c>
      <c r="P784" s="6" t="str">
        <f ca="1">IF(INDEX(INDIRECT("ALL["&amp;UNTANA7[#Headers]&amp;"]"),rowPointer3)="","",INDEX(INDIRECT("ALL["&amp;UNTANA7[#Headers]&amp;"]"),rowPointer3))</f>
        <v/>
      </c>
      <c r="Q784" s="9" t="str">
        <f ca="1">IF(INDEX(INDIRECT("ALL["&amp;UNTANA7[#Headers]&amp;"]"),rowPointer3)="","",INDEX(INDIRECT("ALL["&amp;UNTANA7[#Headers]&amp;"]"),rowPointer3))</f>
        <v/>
      </c>
      <c r="R784" s="9">
        <f ca="1">IF(INDEX(INDIRECT("ALL["&amp;UNTANA7[#Headers]&amp;"]"),rowPointer3)="","",INDEX(INDIRECT("ALL["&amp;UNTANA7[#Headers]&amp;"]"),rowPointer3))</f>
        <v>801600</v>
      </c>
      <c r="S784" s="6" t="str">
        <f ca="1">IF(INDEX(INDIRECT("ALL["&amp;UNTANA7[#Headers]&amp;"]"),rowPointer3)="","",INDEX(INDIRECT("ALL["&amp;UNTANA7[#Headers]&amp;"]"),rowPointer3))</f>
        <v>96 PCS</v>
      </c>
      <c r="T784" s="4">
        <f ca="1">IF(INDEX(INDIRECT("ALL["&amp;UNTANA7[#Headers]&amp;"]"),rowPointer3)="","",INDEX(INDIRECT("ALL["&amp;UNTANA7[#Headers]&amp;"]"),rowPointer3))</f>
        <v>0.17</v>
      </c>
      <c r="U784" s="4" t="str">
        <f ca="1">IF(INDEX(INDIRECT("ALL["&amp;UNTANA7[#Headers]&amp;"]"),rowPointer3)="","",INDEX(INDIRECT("ALL["&amp;UNTANA7[#Headers]&amp;"]"),rowPointer3))</f>
        <v/>
      </c>
      <c r="V784" s="9" t="str">
        <f ca="1">IF(INDEX(INDIRECT("ALL["&amp;UNTANA7[#Headers]&amp;"]"),rowPointer3)="","",INDEX(INDIRECT("ALL["&amp;UNTANA7[#Headers]&amp;"]"),rowPointer3))</f>
        <v/>
      </c>
      <c r="W784" s="6" t="str">
        <f ca="1">IF(INDEX(INDIRECT("ALL["&amp;UNTANA7[#Headers]&amp;"]"),rowPointer3)="","",INDEX(INDIRECT("ALL["&amp;UNTANA7[#Headers]&amp;"]"),rowPointer3))</f>
        <v/>
      </c>
    </row>
    <row r="785" spans="1:23" x14ac:dyDescent="0.25">
      <c r="A785" s="7">
        <v>781</v>
      </c>
      <c r="D785" s="6">
        <f t="shared" si="12"/>
        <v>781</v>
      </c>
      <c r="E785" s="6" t="str">
        <f ca="1">INDEX(INDIRECT("ALL["&amp;UNTANA7[#Headers]&amp;"]"),rowPointer3)</f>
        <v/>
      </c>
      <c r="F785" s="2" t="str">
        <f ca="1">INDEX(INDIRECT("ALL["&amp;UNTANA7[#Headers]&amp;"]"),rowPointer3)</f>
        <v/>
      </c>
      <c r="G785" s="6" t="str">
        <f ca="1">IF(INDEX(INDIRECT("ALL["&amp;UNTANA7[#Headers]&amp;"]"),rowPointer3)="","",INDEX(INDIRECT("ALL["&amp;UNTANA7[#Headers]&amp;"]"),rowPointer3))</f>
        <v/>
      </c>
      <c r="H785" s="6" t="str">
        <f ca="1">IF(INDEX(INDIRECT("ALL["&amp;UNTANA7[#Headers]&amp;"]"),rowPointer3)="","",INDEX(INDIRECT("ALL["&amp;UNTANA7[#Headers]&amp;"]"),rowPointer3))</f>
        <v/>
      </c>
      <c r="I785" s="6" t="str">
        <f ca="1">IF(INDEX(INDIRECT("ALL["&amp;UNTANA7[#Headers]&amp;"]"),rowPointer3)="","",INDEX(INDIRECT("ALL["&amp;UNTANA7[#Headers]&amp;"]"),rowPointer3))</f>
        <v/>
      </c>
      <c r="J785" s="6" t="str">
        <f ca="1">IF(INDEX(INDIRECT("ALL["&amp;UNTANA7[#Headers]&amp;"]"),rowPointer3)="","",INDEX(INDIRECT("ALL["&amp;UNTANA7[#Headers]&amp;"]"),rowPointer3))</f>
        <v/>
      </c>
      <c r="K785" s="2" t="str">
        <f ca="1">IF(INDEX(INDIRECT("ALL["&amp;UNTANA7[#Headers]&amp;"]"),rowPointer3)="","",INDEX(INDIRECT("ALL["&amp;UNTANA7[#Headers]&amp;"]"),rowPointer3))</f>
        <v/>
      </c>
      <c r="L785" s="6" t="str">
        <f ca="1">IF(INDEX(INDIRECT("ALL["&amp;UNTANA7[#Headers]&amp;"]"),rowPointer3)="","",INDEX(INDIRECT("ALL["&amp;UNTANA7[#Headers]&amp;"]"),rowPointer3))</f>
        <v/>
      </c>
      <c r="M785" s="6" t="str">
        <f ca="1">IF(INDEX(INDIRECT("ALL["&amp;UNTANA7[#Headers]&amp;"]"),rowPointer3)="","",INDEX(INDIRECT("ALL["&amp;UNTANA7[#Headers]&amp;"]"),rowPointer3))</f>
        <v>KENKO GEL PEN KE-100 BLACK</v>
      </c>
      <c r="N785" s="6">
        <f ca="1">IF(INDEX(INDIRECT("ALL["&amp;UNTANA7[#Headers]&amp;"]"),rowPointer3)="","",INDEX(INDIRECT("ALL["&amp;UNTANA7[#Headers]&amp;"]"),rowPointer3))</f>
        <v>1</v>
      </c>
      <c r="O785" s="9" t="str">
        <f ca="1">IF(INDEX(INDIRECT("ALL["&amp;UNTANA7[#Headers]&amp;"]"),rowPointer3)="","",INDEX(INDIRECT("ALL["&amp;UNTANA7[#Headers]&amp;"]"),rowPointer3))</f>
        <v/>
      </c>
      <c r="P785" s="6" t="str">
        <f ca="1">IF(INDEX(INDIRECT("ALL["&amp;UNTANA7[#Headers]&amp;"]"),rowPointer3)="","",INDEX(INDIRECT("ALL["&amp;UNTANA7[#Headers]&amp;"]"),rowPointer3))</f>
        <v/>
      </c>
      <c r="Q785" s="9" t="str">
        <f ca="1">IF(INDEX(INDIRECT("ALL["&amp;UNTANA7[#Headers]&amp;"]"),rowPointer3)="","",INDEX(INDIRECT("ALL["&amp;UNTANA7[#Headers]&amp;"]"),rowPointer3))</f>
        <v/>
      </c>
      <c r="R785" s="9">
        <f ca="1">IF(INDEX(INDIRECT("ALL["&amp;UNTANA7[#Headers]&amp;"]"),rowPointer3)="","",INDEX(INDIRECT("ALL["&amp;UNTANA7[#Headers]&amp;"]"),rowPointer3))</f>
        <v>2764800</v>
      </c>
      <c r="S785" s="6" t="str">
        <f ca="1">IF(INDEX(INDIRECT("ALL["&amp;UNTANA7[#Headers]&amp;"]"),rowPointer3)="","",INDEX(INDIRECT("ALL["&amp;UNTANA7[#Headers]&amp;"]"),rowPointer3))</f>
        <v>12 GRS</v>
      </c>
      <c r="T785" s="4">
        <f ca="1">IF(INDEX(INDIRECT("ALL["&amp;UNTANA7[#Headers]&amp;"]"),rowPointer3)="","",INDEX(INDIRECT("ALL["&amp;UNTANA7[#Headers]&amp;"]"),rowPointer3))</f>
        <v>0.17</v>
      </c>
      <c r="U785" s="4" t="str">
        <f ca="1">IF(INDEX(INDIRECT("ALL["&amp;UNTANA7[#Headers]&amp;"]"),rowPointer3)="","",INDEX(INDIRECT("ALL["&amp;UNTANA7[#Headers]&amp;"]"),rowPointer3))</f>
        <v/>
      </c>
      <c r="V785" s="9" t="str">
        <f ca="1">IF(INDEX(INDIRECT("ALL["&amp;UNTANA7[#Headers]&amp;"]"),rowPointer3)="","",INDEX(INDIRECT("ALL["&amp;UNTANA7[#Headers]&amp;"]"),rowPointer3))</f>
        <v/>
      </c>
      <c r="W785" s="6" t="str">
        <f ca="1">IF(INDEX(INDIRECT("ALL["&amp;UNTANA7[#Headers]&amp;"]"),rowPointer3)="","",INDEX(INDIRECT("ALL["&amp;UNTANA7[#Headers]&amp;"]"),rowPointer3))</f>
        <v/>
      </c>
    </row>
    <row r="786" spans="1:23" x14ac:dyDescent="0.25">
      <c r="A786" s="7">
        <v>782</v>
      </c>
      <c r="D786" s="6">
        <f t="shared" si="12"/>
        <v>782</v>
      </c>
      <c r="E786" s="6" t="str">
        <f ca="1">INDEX(INDIRECT("ALL["&amp;UNTANA7[#Headers]&amp;"]"),rowPointer3)</f>
        <v/>
      </c>
      <c r="F786" s="2" t="str">
        <f ca="1">INDEX(INDIRECT("ALL["&amp;UNTANA7[#Headers]&amp;"]"),rowPointer3)</f>
        <v/>
      </c>
      <c r="G786" s="6" t="str">
        <f ca="1">IF(INDEX(INDIRECT("ALL["&amp;UNTANA7[#Headers]&amp;"]"),rowPointer3)="","",INDEX(INDIRECT("ALL["&amp;UNTANA7[#Headers]&amp;"]"),rowPointer3))</f>
        <v/>
      </c>
      <c r="H786" s="6" t="str">
        <f ca="1">IF(INDEX(INDIRECT("ALL["&amp;UNTANA7[#Headers]&amp;"]"),rowPointer3)="","",INDEX(INDIRECT("ALL["&amp;UNTANA7[#Headers]&amp;"]"),rowPointer3))</f>
        <v/>
      </c>
      <c r="I786" s="6" t="str">
        <f ca="1">IF(INDEX(INDIRECT("ALL["&amp;UNTANA7[#Headers]&amp;"]"),rowPointer3)="","",INDEX(INDIRECT("ALL["&amp;UNTANA7[#Headers]&amp;"]"),rowPointer3))</f>
        <v/>
      </c>
      <c r="J786" s="6" t="str">
        <f ca="1">IF(INDEX(INDIRECT("ALL["&amp;UNTANA7[#Headers]&amp;"]"),rowPointer3)="","",INDEX(INDIRECT("ALL["&amp;UNTANA7[#Headers]&amp;"]"),rowPointer3))</f>
        <v/>
      </c>
      <c r="K786" s="2" t="str">
        <f ca="1">IF(INDEX(INDIRECT("ALL["&amp;UNTANA7[#Headers]&amp;"]"),rowPointer3)="","",INDEX(INDIRECT("ALL["&amp;UNTANA7[#Headers]&amp;"]"),rowPointer3))</f>
        <v/>
      </c>
      <c r="L786" s="6" t="str">
        <f ca="1">IF(INDEX(INDIRECT("ALL["&amp;UNTANA7[#Headers]&amp;"]"),rowPointer3)="","",INDEX(INDIRECT("ALL["&amp;UNTANA7[#Headers]&amp;"]"),rowPointer3))</f>
        <v/>
      </c>
      <c r="M786" s="6" t="str">
        <f ca="1">IF(INDEX(INDIRECT("ALL["&amp;UNTANA7[#Headers]&amp;"]"),rowPointer3)="","",INDEX(INDIRECT("ALL["&amp;UNTANA7[#Headers]&amp;"]"),rowPointer3))</f>
        <v>KENKO CORRECTION FLUID KE-01</v>
      </c>
      <c r="N786" s="6">
        <f ca="1">IF(INDEX(INDIRECT("ALL["&amp;UNTANA7[#Headers]&amp;"]"),rowPointer3)="","",INDEX(INDIRECT("ALL["&amp;UNTANA7[#Headers]&amp;"]"),rowPointer3))</f>
        <v>5</v>
      </c>
      <c r="O786" s="9" t="str">
        <f ca="1">IF(INDEX(INDIRECT("ALL["&amp;UNTANA7[#Headers]&amp;"]"),rowPointer3)="","",INDEX(INDIRECT("ALL["&amp;UNTANA7[#Headers]&amp;"]"),rowPointer3))</f>
        <v/>
      </c>
      <c r="P786" s="6" t="str">
        <f ca="1">IF(INDEX(INDIRECT("ALL["&amp;UNTANA7[#Headers]&amp;"]"),rowPointer3)="","",INDEX(INDIRECT("ALL["&amp;UNTANA7[#Headers]&amp;"]"),rowPointer3))</f>
        <v/>
      </c>
      <c r="Q786" s="9" t="str">
        <f ca="1">IF(INDEX(INDIRECT("ALL["&amp;UNTANA7[#Headers]&amp;"]"),rowPointer3)="","",INDEX(INDIRECT("ALL["&amp;UNTANA7[#Headers]&amp;"]"),rowPointer3))</f>
        <v/>
      </c>
      <c r="R786" s="9">
        <f ca="1">IF(INDEX(INDIRECT("ALL["&amp;UNTANA7[#Headers]&amp;"]"),rowPointer3)="","",INDEX(INDIRECT("ALL["&amp;UNTANA7[#Headers]&amp;"]"),rowPointer3))</f>
        <v>1954800</v>
      </c>
      <c r="S786" s="6" t="str">
        <f ca="1">IF(INDEX(INDIRECT("ALL["&amp;UNTANA7[#Headers]&amp;"]"),rowPointer3)="","",INDEX(INDIRECT("ALL["&amp;UNTANA7[#Headers]&amp;"]"),rowPointer3))</f>
        <v>36 DOZ</v>
      </c>
      <c r="T786" s="4">
        <f ca="1">IF(INDEX(INDIRECT("ALL["&amp;UNTANA7[#Headers]&amp;"]"),rowPointer3)="","",INDEX(INDIRECT("ALL["&amp;UNTANA7[#Headers]&amp;"]"),rowPointer3))</f>
        <v>0.17</v>
      </c>
      <c r="U786" s="4" t="str">
        <f ca="1">IF(INDEX(INDIRECT("ALL["&amp;UNTANA7[#Headers]&amp;"]"),rowPointer3)="","",INDEX(INDIRECT("ALL["&amp;UNTANA7[#Headers]&amp;"]"),rowPointer3))</f>
        <v/>
      </c>
      <c r="V786" s="9" t="str">
        <f ca="1">IF(INDEX(INDIRECT("ALL["&amp;UNTANA7[#Headers]&amp;"]"),rowPointer3)="","",INDEX(INDIRECT("ALL["&amp;UNTANA7[#Headers]&amp;"]"),rowPointer3))</f>
        <v/>
      </c>
      <c r="W786" s="6" t="str">
        <f ca="1">IF(INDEX(INDIRECT("ALL["&amp;UNTANA7[#Headers]&amp;"]"),rowPointer3)="","",INDEX(INDIRECT("ALL["&amp;UNTANA7[#Headers]&amp;"]"),rowPointer3))</f>
        <v/>
      </c>
    </row>
    <row r="787" spans="1:23" x14ac:dyDescent="0.25">
      <c r="A787" s="7">
        <v>783</v>
      </c>
      <c r="D787" s="6">
        <f t="shared" si="12"/>
        <v>783</v>
      </c>
      <c r="E787" s="6" t="str">
        <f ca="1">INDEX(INDIRECT("ALL["&amp;UNTANA7[#Headers]&amp;"]"),rowPointer3)</f>
        <v/>
      </c>
      <c r="F787" s="2" t="str">
        <f ca="1">INDEX(INDIRECT("ALL["&amp;UNTANA7[#Headers]&amp;"]"),rowPointer3)</f>
        <v/>
      </c>
      <c r="G787" s="6" t="str">
        <f ca="1">IF(INDEX(INDIRECT("ALL["&amp;UNTANA7[#Headers]&amp;"]"),rowPointer3)="","",INDEX(INDIRECT("ALL["&amp;UNTANA7[#Headers]&amp;"]"),rowPointer3))</f>
        <v/>
      </c>
      <c r="H787" s="6" t="str">
        <f ca="1">IF(INDEX(INDIRECT("ALL["&amp;UNTANA7[#Headers]&amp;"]"),rowPointer3)="","",INDEX(INDIRECT("ALL["&amp;UNTANA7[#Headers]&amp;"]"),rowPointer3))</f>
        <v/>
      </c>
      <c r="I787" s="6" t="str">
        <f ca="1">IF(INDEX(INDIRECT("ALL["&amp;UNTANA7[#Headers]&amp;"]"),rowPointer3)="","",INDEX(INDIRECT("ALL["&amp;UNTANA7[#Headers]&amp;"]"),rowPointer3))</f>
        <v/>
      </c>
      <c r="J787" s="6" t="str">
        <f ca="1">IF(INDEX(INDIRECT("ALL["&amp;UNTANA7[#Headers]&amp;"]"),rowPointer3)="","",INDEX(INDIRECT("ALL["&amp;UNTANA7[#Headers]&amp;"]"),rowPointer3))</f>
        <v/>
      </c>
      <c r="K787" s="2" t="str">
        <f ca="1">IF(INDEX(INDIRECT("ALL["&amp;UNTANA7[#Headers]&amp;"]"),rowPointer3)="","",INDEX(INDIRECT("ALL["&amp;UNTANA7[#Headers]&amp;"]"),rowPointer3))</f>
        <v/>
      </c>
      <c r="L787" s="6" t="str">
        <f ca="1">IF(INDEX(INDIRECT("ALL["&amp;UNTANA7[#Headers]&amp;"]"),rowPointer3)="","",INDEX(INDIRECT("ALL["&amp;UNTANA7[#Headers]&amp;"]"),rowPointer3))</f>
        <v/>
      </c>
      <c r="M787" s="6" t="str">
        <f ca="1">IF(INDEX(INDIRECT("ALL["&amp;UNTANA7[#Headers]&amp;"]"),rowPointer3)="","",INDEX(INDIRECT("ALL["&amp;UNTANA7[#Headers]&amp;"]"),rowPointer3))</f>
        <v>KENKO 12 COLOR PENCIL CP-12F CLASSIC</v>
      </c>
      <c r="N787" s="6">
        <f ca="1">IF(INDEX(INDIRECT("ALL["&amp;UNTANA7[#Headers]&amp;"]"),rowPointer3)="","",INDEX(INDIRECT("ALL["&amp;UNTANA7[#Headers]&amp;"]"),rowPointer3))</f>
        <v>1</v>
      </c>
      <c r="O787" s="9" t="str">
        <f ca="1">IF(INDEX(INDIRECT("ALL["&amp;UNTANA7[#Headers]&amp;"]"),rowPointer3)="","",INDEX(INDIRECT("ALL["&amp;UNTANA7[#Headers]&amp;"]"),rowPointer3))</f>
        <v/>
      </c>
      <c r="P787" s="6" t="str">
        <f ca="1">IF(INDEX(INDIRECT("ALL["&amp;UNTANA7[#Headers]&amp;"]"),rowPointer3)="","",INDEX(INDIRECT("ALL["&amp;UNTANA7[#Headers]&amp;"]"),rowPointer3))</f>
        <v/>
      </c>
      <c r="Q787" s="9" t="str">
        <f ca="1">IF(INDEX(INDIRECT("ALL["&amp;UNTANA7[#Headers]&amp;"]"),rowPointer3)="","",INDEX(INDIRECT("ALL["&amp;UNTANA7[#Headers]&amp;"]"),rowPointer3))</f>
        <v/>
      </c>
      <c r="R787" s="9">
        <f ca="1">IF(INDEX(INDIRECT("ALL["&amp;UNTANA7[#Headers]&amp;"]"),rowPointer3)="","",INDEX(INDIRECT("ALL["&amp;UNTANA7[#Headers]&amp;"]"),rowPointer3))</f>
        <v>2980800</v>
      </c>
      <c r="S787" s="6" t="str">
        <f ca="1">IF(INDEX(INDIRECT("ALL["&amp;UNTANA7[#Headers]&amp;"]"),rowPointer3)="","",INDEX(INDIRECT("ALL["&amp;UNTANA7[#Headers]&amp;"]"),rowPointer3))</f>
        <v>24 DOZ</v>
      </c>
      <c r="T787" s="4">
        <f ca="1">IF(INDEX(INDIRECT("ALL["&amp;UNTANA7[#Headers]&amp;"]"),rowPointer3)="","",INDEX(INDIRECT("ALL["&amp;UNTANA7[#Headers]&amp;"]"),rowPointer3))</f>
        <v>0.17</v>
      </c>
      <c r="U787" s="4" t="str">
        <f ca="1">IF(INDEX(INDIRECT("ALL["&amp;UNTANA7[#Headers]&amp;"]"),rowPointer3)="","",INDEX(INDIRECT("ALL["&amp;UNTANA7[#Headers]&amp;"]"),rowPointer3))</f>
        <v/>
      </c>
      <c r="V787" s="9" t="str">
        <f ca="1">IF(INDEX(INDIRECT("ALL["&amp;UNTANA7[#Headers]&amp;"]"),rowPointer3)="","",INDEX(INDIRECT("ALL["&amp;UNTANA7[#Headers]&amp;"]"),rowPointer3))</f>
        <v/>
      </c>
      <c r="W787" s="6" t="str">
        <f ca="1">IF(INDEX(INDIRECT("ALL["&amp;UNTANA7[#Headers]&amp;"]"),rowPointer3)="","",INDEX(INDIRECT("ALL["&amp;UNTANA7[#Headers]&amp;"]"),rowPointer3))</f>
        <v/>
      </c>
    </row>
    <row r="788" spans="1:23" x14ac:dyDescent="0.25">
      <c r="A788" s="7">
        <v>784</v>
      </c>
      <c r="D788" s="6">
        <f t="shared" si="12"/>
        <v>784</v>
      </c>
      <c r="E788" s="6" t="str">
        <f ca="1">INDEX(INDIRECT("ALL["&amp;UNTANA7[#Headers]&amp;"]"),rowPointer3)</f>
        <v/>
      </c>
      <c r="F788" s="2" t="str">
        <f ca="1">INDEX(INDIRECT("ALL["&amp;UNTANA7[#Headers]&amp;"]"),rowPointer3)</f>
        <v/>
      </c>
      <c r="G788" s="6" t="str">
        <f ca="1">IF(INDEX(INDIRECT("ALL["&amp;UNTANA7[#Headers]&amp;"]"),rowPointer3)="","",INDEX(INDIRECT("ALL["&amp;UNTANA7[#Headers]&amp;"]"),rowPointer3))</f>
        <v/>
      </c>
      <c r="H788" s="6" t="str">
        <f ca="1">IF(INDEX(INDIRECT("ALL["&amp;UNTANA7[#Headers]&amp;"]"),rowPointer3)="","",INDEX(INDIRECT("ALL["&amp;UNTANA7[#Headers]&amp;"]"),rowPointer3))</f>
        <v/>
      </c>
      <c r="I788" s="6" t="str">
        <f ca="1">IF(INDEX(INDIRECT("ALL["&amp;UNTANA7[#Headers]&amp;"]"),rowPointer3)="","",INDEX(INDIRECT("ALL["&amp;UNTANA7[#Headers]&amp;"]"),rowPointer3))</f>
        <v/>
      </c>
      <c r="J788" s="6" t="str">
        <f ca="1">IF(INDEX(INDIRECT("ALL["&amp;UNTANA7[#Headers]&amp;"]"),rowPointer3)="","",INDEX(INDIRECT("ALL["&amp;UNTANA7[#Headers]&amp;"]"),rowPointer3))</f>
        <v/>
      </c>
      <c r="K788" s="2" t="str">
        <f ca="1">IF(INDEX(INDIRECT("ALL["&amp;UNTANA7[#Headers]&amp;"]"),rowPointer3)="","",INDEX(INDIRECT("ALL["&amp;UNTANA7[#Headers]&amp;"]"),rowPointer3))</f>
        <v/>
      </c>
      <c r="L788" s="6" t="str">
        <f ca="1">IF(INDEX(INDIRECT("ALL["&amp;UNTANA7[#Headers]&amp;"]"),rowPointer3)="","",INDEX(INDIRECT("ALL["&amp;UNTANA7[#Headers]&amp;"]"),rowPointer3))</f>
        <v/>
      </c>
      <c r="M788" s="6" t="str">
        <f ca="1">IF(INDEX(INDIRECT("ALL["&amp;UNTANA7[#Headers]&amp;"]"),rowPointer3)="","",INDEX(INDIRECT("ALL["&amp;UNTANA7[#Headers]&amp;"]"),rowPointer3))</f>
        <v>KENKO TAPE DISPENSER TD-323 (1" &amp; 3" CORE)</v>
      </c>
      <c r="N788" s="6">
        <f ca="1">IF(INDEX(INDIRECT("ALL["&amp;UNTANA7[#Headers]&amp;"]"),rowPointer3)="","",INDEX(INDIRECT("ALL["&amp;UNTANA7[#Headers]&amp;"]"),rowPointer3))</f>
        <v>2</v>
      </c>
      <c r="O788" s="9" t="str">
        <f ca="1">IF(INDEX(INDIRECT("ALL["&amp;UNTANA7[#Headers]&amp;"]"),rowPointer3)="","",INDEX(INDIRECT("ALL["&amp;UNTANA7[#Headers]&amp;"]"),rowPointer3))</f>
        <v/>
      </c>
      <c r="P788" s="6" t="str">
        <f ca="1">IF(INDEX(INDIRECT("ALL["&amp;UNTANA7[#Headers]&amp;"]"),rowPointer3)="","",INDEX(INDIRECT("ALL["&amp;UNTANA7[#Headers]&amp;"]"),rowPointer3))</f>
        <v/>
      </c>
      <c r="Q788" s="9" t="str">
        <f ca="1">IF(INDEX(INDIRECT("ALL["&amp;UNTANA7[#Headers]&amp;"]"),rowPointer3)="","",INDEX(INDIRECT("ALL["&amp;UNTANA7[#Headers]&amp;"]"),rowPointer3))</f>
        <v/>
      </c>
      <c r="R788" s="9">
        <f ca="1">IF(INDEX(INDIRECT("ALL["&amp;UNTANA7[#Headers]&amp;"]"),rowPointer3)="","",INDEX(INDIRECT("ALL["&amp;UNTANA7[#Headers]&amp;"]"),rowPointer3))</f>
        <v>462000</v>
      </c>
      <c r="S788" s="6" t="str">
        <f ca="1">IF(INDEX(INDIRECT("ALL["&amp;UNTANA7[#Headers]&amp;"]"),rowPointer3)="","",INDEX(INDIRECT("ALL["&amp;UNTANA7[#Headers]&amp;"]"),rowPointer3))</f>
        <v>24 PCS</v>
      </c>
      <c r="T788" s="4">
        <f ca="1">IF(INDEX(INDIRECT("ALL["&amp;UNTANA7[#Headers]&amp;"]"),rowPointer3)="","",INDEX(INDIRECT("ALL["&amp;UNTANA7[#Headers]&amp;"]"),rowPointer3))</f>
        <v>0.17</v>
      </c>
      <c r="U788" s="4" t="str">
        <f ca="1">IF(INDEX(INDIRECT("ALL["&amp;UNTANA7[#Headers]&amp;"]"),rowPointer3)="","",INDEX(INDIRECT("ALL["&amp;UNTANA7[#Headers]&amp;"]"),rowPointer3))</f>
        <v/>
      </c>
      <c r="V788" s="9" t="str">
        <f ca="1">IF(INDEX(INDIRECT("ALL["&amp;UNTANA7[#Headers]&amp;"]"),rowPointer3)="","",INDEX(INDIRECT("ALL["&amp;UNTANA7[#Headers]&amp;"]"),rowPointer3))</f>
        <v/>
      </c>
      <c r="W788" s="6" t="str">
        <f ca="1">IF(INDEX(INDIRECT("ALL["&amp;UNTANA7[#Headers]&amp;"]"),rowPointer3)="","",INDEX(INDIRECT("ALL["&amp;UNTANA7[#Headers]&amp;"]"),rowPointer3))</f>
        <v/>
      </c>
    </row>
    <row r="789" spans="1:23" x14ac:dyDescent="0.25">
      <c r="A789" s="7">
        <v>785</v>
      </c>
      <c r="D789" s="6">
        <f t="shared" si="12"/>
        <v>785</v>
      </c>
      <c r="E789" s="6" t="str">
        <f ca="1">INDEX(INDIRECT("ALL["&amp;UNTANA7[#Headers]&amp;"]"),rowPointer3)</f>
        <v/>
      </c>
      <c r="F789" s="2" t="str">
        <f ca="1">INDEX(INDIRECT("ALL["&amp;UNTANA7[#Headers]&amp;"]"),rowPointer3)</f>
        <v/>
      </c>
      <c r="G789" s="6" t="str">
        <f ca="1">IF(INDEX(INDIRECT("ALL["&amp;UNTANA7[#Headers]&amp;"]"),rowPointer3)="","",INDEX(INDIRECT("ALL["&amp;UNTANA7[#Headers]&amp;"]"),rowPointer3))</f>
        <v/>
      </c>
      <c r="H789" s="6" t="str">
        <f ca="1">IF(INDEX(INDIRECT("ALL["&amp;UNTANA7[#Headers]&amp;"]"),rowPointer3)="","",INDEX(INDIRECT("ALL["&amp;UNTANA7[#Headers]&amp;"]"),rowPointer3))</f>
        <v/>
      </c>
      <c r="I789" s="6" t="str">
        <f ca="1">IF(INDEX(INDIRECT("ALL["&amp;UNTANA7[#Headers]&amp;"]"),rowPointer3)="","",INDEX(INDIRECT("ALL["&amp;UNTANA7[#Headers]&amp;"]"),rowPointer3))</f>
        <v/>
      </c>
      <c r="J789" s="6" t="str">
        <f ca="1">IF(INDEX(INDIRECT("ALL["&amp;UNTANA7[#Headers]&amp;"]"),rowPointer3)="","",INDEX(INDIRECT("ALL["&amp;UNTANA7[#Headers]&amp;"]"),rowPointer3))</f>
        <v/>
      </c>
      <c r="K789" s="2" t="str">
        <f ca="1">IF(INDEX(INDIRECT("ALL["&amp;UNTANA7[#Headers]&amp;"]"),rowPointer3)="","",INDEX(INDIRECT("ALL["&amp;UNTANA7[#Headers]&amp;"]"),rowPointer3))</f>
        <v/>
      </c>
      <c r="L789" s="6" t="str">
        <f ca="1">IF(INDEX(INDIRECT("ALL["&amp;UNTANA7[#Headers]&amp;"]"),rowPointer3)="","",INDEX(INDIRECT("ALL["&amp;UNTANA7[#Headers]&amp;"]"),rowPointer3))</f>
        <v/>
      </c>
      <c r="M789" s="6" t="str">
        <f ca="1">IF(INDEX(INDIRECT("ALL["&amp;UNTANA7[#Headers]&amp;"]"),rowPointer3)="","",INDEX(INDIRECT("ALL["&amp;UNTANA7[#Headers]&amp;"]"),rowPointer3))</f>
        <v>KENKO BINDER CLIP NO.107</v>
      </c>
      <c r="N789" s="6">
        <f ca="1">IF(INDEX(INDIRECT("ALL["&amp;UNTANA7[#Headers]&amp;"]"),rowPointer3)="","",INDEX(INDIRECT("ALL["&amp;UNTANA7[#Headers]&amp;"]"),rowPointer3))</f>
        <v>1</v>
      </c>
      <c r="O789" s="9" t="str">
        <f ca="1">IF(INDEX(INDIRECT("ALL["&amp;UNTANA7[#Headers]&amp;"]"),rowPointer3)="","",INDEX(INDIRECT("ALL["&amp;UNTANA7[#Headers]&amp;"]"),rowPointer3))</f>
        <v/>
      </c>
      <c r="P789" s="6" t="str">
        <f ca="1">IF(INDEX(INDIRECT("ALL["&amp;UNTANA7[#Headers]&amp;"]"),rowPointer3)="","",INDEX(INDIRECT("ALL["&amp;UNTANA7[#Headers]&amp;"]"),rowPointer3))</f>
        <v/>
      </c>
      <c r="Q789" s="9" t="str">
        <f ca="1">IF(INDEX(INDIRECT("ALL["&amp;UNTANA7[#Headers]&amp;"]"),rowPointer3)="","",INDEX(INDIRECT("ALL["&amp;UNTANA7[#Headers]&amp;"]"),rowPointer3))</f>
        <v/>
      </c>
      <c r="R789" s="9">
        <f ca="1">IF(INDEX(INDIRECT("ALL["&amp;UNTANA7[#Headers]&amp;"]"),rowPointer3)="","",INDEX(INDIRECT("ALL["&amp;UNTANA7[#Headers]&amp;"]"),rowPointer3))</f>
        <v>1590000</v>
      </c>
      <c r="S789" s="6" t="str">
        <f ca="1">IF(INDEX(INDIRECT("ALL["&amp;UNTANA7[#Headers]&amp;"]"),rowPointer3)="","",INDEX(INDIRECT("ALL["&amp;UNTANA7[#Headers]&amp;"]"),rowPointer3))</f>
        <v>50 GRS</v>
      </c>
      <c r="T789" s="4">
        <f ca="1">IF(INDEX(INDIRECT("ALL["&amp;UNTANA7[#Headers]&amp;"]"),rowPointer3)="","",INDEX(INDIRECT("ALL["&amp;UNTANA7[#Headers]&amp;"]"),rowPointer3))</f>
        <v>0.17</v>
      </c>
      <c r="U789" s="4" t="str">
        <f ca="1">IF(INDEX(INDIRECT("ALL["&amp;UNTANA7[#Headers]&amp;"]"),rowPointer3)="","",INDEX(INDIRECT("ALL["&amp;UNTANA7[#Headers]&amp;"]"),rowPointer3))</f>
        <v/>
      </c>
      <c r="V789" s="9" t="str">
        <f ca="1">IF(INDEX(INDIRECT("ALL["&amp;UNTANA7[#Headers]&amp;"]"),rowPointer3)="","",INDEX(INDIRECT("ALL["&amp;UNTANA7[#Headers]&amp;"]"),rowPointer3))</f>
        <v/>
      </c>
      <c r="W789" s="6" t="str">
        <f ca="1">IF(INDEX(INDIRECT("ALL["&amp;UNTANA7[#Headers]&amp;"]"),rowPointer3)="","",INDEX(INDIRECT("ALL["&amp;UNTANA7[#Headers]&amp;"]"),rowPointer3))</f>
        <v/>
      </c>
    </row>
    <row r="790" spans="1:23" x14ac:dyDescent="0.25">
      <c r="A790" s="7">
        <v>786</v>
      </c>
      <c r="D790" s="6">
        <f t="shared" si="12"/>
        <v>786</v>
      </c>
      <c r="E790" s="6" t="str">
        <f ca="1">INDEX(INDIRECT("ALL["&amp;UNTANA7[#Headers]&amp;"]"),rowPointer3)</f>
        <v/>
      </c>
      <c r="F790" s="2" t="str">
        <f ca="1">INDEX(INDIRECT("ALL["&amp;UNTANA7[#Headers]&amp;"]"),rowPointer3)</f>
        <v/>
      </c>
      <c r="G790" s="6" t="str">
        <f ca="1">IF(INDEX(INDIRECT("ALL["&amp;UNTANA7[#Headers]&amp;"]"),rowPointer3)="","",INDEX(INDIRECT("ALL["&amp;UNTANA7[#Headers]&amp;"]"),rowPointer3))</f>
        <v/>
      </c>
      <c r="H790" s="6" t="str">
        <f ca="1">IF(INDEX(INDIRECT("ALL["&amp;UNTANA7[#Headers]&amp;"]"),rowPointer3)="","",INDEX(INDIRECT("ALL["&amp;UNTANA7[#Headers]&amp;"]"),rowPointer3))</f>
        <v/>
      </c>
      <c r="I790" s="6" t="str">
        <f ca="1">IF(INDEX(INDIRECT("ALL["&amp;UNTANA7[#Headers]&amp;"]"),rowPointer3)="","",INDEX(INDIRECT("ALL["&amp;UNTANA7[#Headers]&amp;"]"),rowPointer3))</f>
        <v/>
      </c>
      <c r="J790" s="6" t="str">
        <f ca="1">IF(INDEX(INDIRECT("ALL["&amp;UNTANA7[#Headers]&amp;"]"),rowPointer3)="","",INDEX(INDIRECT("ALL["&amp;UNTANA7[#Headers]&amp;"]"),rowPointer3))</f>
        <v/>
      </c>
      <c r="K790" s="2" t="str">
        <f ca="1">IF(INDEX(INDIRECT("ALL["&amp;UNTANA7[#Headers]&amp;"]"),rowPointer3)="","",INDEX(INDIRECT("ALL["&amp;UNTANA7[#Headers]&amp;"]"),rowPointer3))</f>
        <v/>
      </c>
      <c r="L790" s="6" t="str">
        <f ca="1">IF(INDEX(INDIRECT("ALL["&amp;UNTANA7[#Headers]&amp;"]"),rowPointer3)="","",INDEX(INDIRECT("ALL["&amp;UNTANA7[#Headers]&amp;"]"),rowPointer3))</f>
        <v/>
      </c>
      <c r="M790" s="6" t="str">
        <f ca="1">IF(INDEX(INDIRECT("ALL["&amp;UNTANA7[#Headers]&amp;"]"),rowPointer3)="","",INDEX(INDIRECT("ALL["&amp;UNTANA7[#Headers]&amp;"]"),rowPointer3))</f>
        <v>KENKO CUTTER L-500 (18MM BLADE)</v>
      </c>
      <c r="N790" s="6">
        <f ca="1">IF(INDEX(INDIRECT("ALL["&amp;UNTANA7[#Headers]&amp;"]"),rowPointer3)="","",INDEX(INDIRECT("ALL["&amp;UNTANA7[#Headers]&amp;"]"),rowPointer3))</f>
        <v>2</v>
      </c>
      <c r="O790" s="9" t="str">
        <f ca="1">IF(INDEX(INDIRECT("ALL["&amp;UNTANA7[#Headers]&amp;"]"),rowPointer3)="","",INDEX(INDIRECT("ALL["&amp;UNTANA7[#Headers]&amp;"]"),rowPointer3))</f>
        <v/>
      </c>
      <c r="P790" s="6" t="str">
        <f ca="1">IF(INDEX(INDIRECT("ALL["&amp;UNTANA7[#Headers]&amp;"]"),rowPointer3)="","",INDEX(INDIRECT("ALL["&amp;UNTANA7[#Headers]&amp;"]"),rowPointer3))</f>
        <v/>
      </c>
      <c r="Q790" s="9" t="str">
        <f ca="1">IF(INDEX(INDIRECT("ALL["&amp;UNTANA7[#Headers]&amp;"]"),rowPointer3)="","",INDEX(INDIRECT("ALL["&amp;UNTANA7[#Headers]&amp;"]"),rowPointer3))</f>
        <v/>
      </c>
      <c r="R790" s="9">
        <f ca="1">IF(INDEX(INDIRECT("ALL["&amp;UNTANA7[#Headers]&amp;"]"),rowPointer3)="","",INDEX(INDIRECT("ALL["&amp;UNTANA7[#Headers]&amp;"]"),rowPointer3))</f>
        <v>2952000</v>
      </c>
      <c r="S790" s="6" t="str">
        <f ca="1">IF(INDEX(INDIRECT("ALL["&amp;UNTANA7[#Headers]&amp;"]"),rowPointer3)="","",INDEX(INDIRECT("ALL["&amp;UNTANA7[#Headers]&amp;"]"),rowPointer3))</f>
        <v>20 DOZ</v>
      </c>
      <c r="T790" s="4">
        <f ca="1">IF(INDEX(INDIRECT("ALL["&amp;UNTANA7[#Headers]&amp;"]"),rowPointer3)="","",INDEX(INDIRECT("ALL["&amp;UNTANA7[#Headers]&amp;"]"),rowPointer3))</f>
        <v>0.17</v>
      </c>
      <c r="U790" s="4" t="str">
        <f ca="1">IF(INDEX(INDIRECT("ALL["&amp;UNTANA7[#Headers]&amp;"]"),rowPointer3)="","",INDEX(INDIRECT("ALL["&amp;UNTANA7[#Headers]&amp;"]"),rowPointer3))</f>
        <v/>
      </c>
      <c r="V790" s="9" t="str">
        <f ca="1">IF(INDEX(INDIRECT("ALL["&amp;UNTANA7[#Headers]&amp;"]"),rowPointer3)="","",INDEX(INDIRECT("ALL["&amp;UNTANA7[#Headers]&amp;"]"),rowPointer3))</f>
        <v/>
      </c>
      <c r="W790" s="6" t="str">
        <f ca="1">IF(INDEX(INDIRECT("ALL["&amp;UNTANA7[#Headers]&amp;"]"),rowPointer3)="","",INDEX(INDIRECT("ALL["&amp;UNTANA7[#Headers]&amp;"]"),rowPointer3))</f>
        <v/>
      </c>
    </row>
    <row r="791" spans="1:23" x14ac:dyDescent="0.25">
      <c r="A791" s="7">
        <v>787</v>
      </c>
      <c r="D791" s="6">
        <f t="shared" si="12"/>
        <v>787</v>
      </c>
      <c r="E791" s="6" t="str">
        <f ca="1">INDEX(INDIRECT("ALL["&amp;UNTANA7[#Headers]&amp;"]"),rowPointer3)</f>
        <v/>
      </c>
      <c r="F791" s="2" t="str">
        <f ca="1">INDEX(INDIRECT("ALL["&amp;UNTANA7[#Headers]&amp;"]"),rowPointer3)</f>
        <v/>
      </c>
      <c r="G791" s="6" t="str">
        <f ca="1">IF(INDEX(INDIRECT("ALL["&amp;UNTANA7[#Headers]&amp;"]"),rowPointer3)="","",INDEX(INDIRECT("ALL["&amp;UNTANA7[#Headers]&amp;"]"),rowPointer3))</f>
        <v/>
      </c>
      <c r="H791" s="6" t="str">
        <f ca="1">IF(INDEX(INDIRECT("ALL["&amp;UNTANA7[#Headers]&amp;"]"),rowPointer3)="","",INDEX(INDIRECT("ALL["&amp;UNTANA7[#Headers]&amp;"]"),rowPointer3))</f>
        <v/>
      </c>
      <c r="I791" s="6" t="str">
        <f ca="1">IF(INDEX(INDIRECT("ALL["&amp;UNTANA7[#Headers]&amp;"]"),rowPointer3)="","",INDEX(INDIRECT("ALL["&amp;UNTANA7[#Headers]&amp;"]"),rowPointer3))</f>
        <v/>
      </c>
      <c r="J791" s="6" t="str">
        <f ca="1">IF(INDEX(INDIRECT("ALL["&amp;UNTANA7[#Headers]&amp;"]"),rowPointer3)="","",INDEX(INDIRECT("ALL["&amp;UNTANA7[#Headers]&amp;"]"),rowPointer3))</f>
        <v/>
      </c>
      <c r="K791" s="2" t="str">
        <f ca="1">IF(INDEX(INDIRECT("ALL["&amp;UNTANA7[#Headers]&amp;"]"),rowPointer3)="","",INDEX(INDIRECT("ALL["&amp;UNTANA7[#Headers]&amp;"]"),rowPointer3))</f>
        <v/>
      </c>
      <c r="L791" s="6" t="str">
        <f ca="1">IF(INDEX(INDIRECT("ALL["&amp;UNTANA7[#Headers]&amp;"]"),rowPointer3)="","",INDEX(INDIRECT("ALL["&amp;UNTANA7[#Headers]&amp;"]"),rowPointer3))</f>
        <v/>
      </c>
      <c r="M791" s="6" t="str">
        <f ca="1">IF(INDEX(INDIRECT("ALL["&amp;UNTANA7[#Headers]&amp;"]"),rowPointer3)="","",INDEX(INDIRECT("ALL["&amp;UNTANA7[#Headers]&amp;"]"),rowPointer3))</f>
        <v>KENKO STAPLES NO.1210 (23/ 10)</v>
      </c>
      <c r="N791" s="6">
        <f ca="1">IF(INDEX(INDIRECT("ALL["&amp;UNTANA7[#Headers]&amp;"]"),rowPointer3)="","",INDEX(INDIRECT("ALL["&amp;UNTANA7[#Headers]&amp;"]"),rowPointer3))</f>
        <v>3</v>
      </c>
      <c r="O791" s="9" t="str">
        <f ca="1">IF(INDEX(INDIRECT("ALL["&amp;UNTANA7[#Headers]&amp;"]"),rowPointer3)="","",INDEX(INDIRECT("ALL["&amp;UNTANA7[#Headers]&amp;"]"),rowPointer3))</f>
        <v/>
      </c>
      <c r="P791" s="6" t="str">
        <f ca="1">IF(INDEX(INDIRECT("ALL["&amp;UNTANA7[#Headers]&amp;"]"),rowPointer3)="","",INDEX(INDIRECT("ALL["&amp;UNTANA7[#Headers]&amp;"]"),rowPointer3))</f>
        <v/>
      </c>
      <c r="Q791" s="9" t="str">
        <f ca="1">IF(INDEX(INDIRECT("ALL["&amp;UNTANA7[#Headers]&amp;"]"),rowPointer3)="","",INDEX(INDIRECT("ALL["&amp;UNTANA7[#Headers]&amp;"]"),rowPointer3))</f>
        <v/>
      </c>
      <c r="R791" s="9">
        <f ca="1">IF(INDEX(INDIRECT("ALL["&amp;UNTANA7[#Headers]&amp;"]"),rowPointer3)="","",INDEX(INDIRECT("ALL["&amp;UNTANA7[#Headers]&amp;"]"),rowPointer3))</f>
        <v>840000</v>
      </c>
      <c r="S791" s="6" t="str">
        <f ca="1">IF(INDEX(INDIRECT("ALL["&amp;UNTANA7[#Headers]&amp;"]"),rowPointer3)="","",INDEX(INDIRECT("ALL["&amp;UNTANA7[#Headers]&amp;"]"),rowPointer3))</f>
        <v>20 PAK</v>
      </c>
      <c r="T791" s="4">
        <f ca="1">IF(INDEX(INDIRECT("ALL["&amp;UNTANA7[#Headers]&amp;"]"),rowPointer3)="","",INDEX(INDIRECT("ALL["&amp;UNTANA7[#Headers]&amp;"]"),rowPointer3))</f>
        <v>0.17</v>
      </c>
      <c r="U791" s="4" t="str">
        <f ca="1">IF(INDEX(INDIRECT("ALL["&amp;UNTANA7[#Headers]&amp;"]"),rowPointer3)="","",INDEX(INDIRECT("ALL["&amp;UNTANA7[#Headers]&amp;"]"),rowPointer3))</f>
        <v/>
      </c>
      <c r="V791" s="9" t="str">
        <f ca="1">IF(INDEX(INDIRECT("ALL["&amp;UNTANA7[#Headers]&amp;"]"),rowPointer3)="","",INDEX(INDIRECT("ALL["&amp;UNTANA7[#Headers]&amp;"]"),rowPointer3))</f>
        <v/>
      </c>
      <c r="W791" s="6" t="str">
        <f ca="1">IF(INDEX(INDIRECT("ALL["&amp;UNTANA7[#Headers]&amp;"]"),rowPointer3)="","",INDEX(INDIRECT("ALL["&amp;UNTANA7[#Headers]&amp;"]"),rowPointer3))</f>
        <v/>
      </c>
    </row>
    <row r="792" spans="1:23" x14ac:dyDescent="0.25">
      <c r="A792" s="7">
        <v>788</v>
      </c>
      <c r="D792" s="6">
        <f t="shared" si="12"/>
        <v>788</v>
      </c>
      <c r="E792" s="6" t="str">
        <f ca="1">INDEX(INDIRECT("ALL["&amp;UNTANA7[#Headers]&amp;"]"),rowPointer3)</f>
        <v/>
      </c>
      <c r="F792" s="2" t="str">
        <f ca="1">INDEX(INDIRECT("ALL["&amp;UNTANA7[#Headers]&amp;"]"),rowPointer3)</f>
        <v/>
      </c>
      <c r="G792" s="6" t="str">
        <f ca="1">IF(INDEX(INDIRECT("ALL["&amp;UNTANA7[#Headers]&amp;"]"),rowPointer3)="","",INDEX(INDIRECT("ALL["&amp;UNTANA7[#Headers]&amp;"]"),rowPointer3))</f>
        <v/>
      </c>
      <c r="H792" s="6" t="str">
        <f ca="1">IF(INDEX(INDIRECT("ALL["&amp;UNTANA7[#Headers]&amp;"]"),rowPointer3)="","",INDEX(INDIRECT("ALL["&amp;UNTANA7[#Headers]&amp;"]"),rowPointer3))</f>
        <v/>
      </c>
      <c r="I792" s="6" t="str">
        <f ca="1">IF(INDEX(INDIRECT("ALL["&amp;UNTANA7[#Headers]&amp;"]"),rowPointer3)="","",INDEX(INDIRECT("ALL["&amp;UNTANA7[#Headers]&amp;"]"),rowPointer3))</f>
        <v/>
      </c>
      <c r="J792" s="6" t="str">
        <f ca="1">IF(INDEX(INDIRECT("ALL["&amp;UNTANA7[#Headers]&amp;"]"),rowPointer3)="","",INDEX(INDIRECT("ALL["&amp;UNTANA7[#Headers]&amp;"]"),rowPointer3))</f>
        <v/>
      </c>
      <c r="K792" s="2" t="str">
        <f ca="1">IF(INDEX(INDIRECT("ALL["&amp;UNTANA7[#Headers]&amp;"]"),rowPointer3)="","",INDEX(INDIRECT("ALL["&amp;UNTANA7[#Headers]&amp;"]"),rowPointer3))</f>
        <v/>
      </c>
      <c r="L792" s="6" t="str">
        <f ca="1">IF(INDEX(INDIRECT("ALL["&amp;UNTANA7[#Headers]&amp;"]"),rowPointer3)="","",INDEX(INDIRECT("ALL["&amp;UNTANA7[#Headers]&amp;"]"),rowPointer3))</f>
        <v/>
      </c>
      <c r="M792" s="6" t="str">
        <f ca="1">IF(INDEX(INDIRECT("ALL["&amp;UNTANA7[#Headers]&amp;"]"),rowPointer3)="","",INDEX(INDIRECT("ALL["&amp;UNTANA7[#Headers]&amp;"]"),rowPointer3))</f>
        <v>KENKO TRIGONAL CLIP NO.3</v>
      </c>
      <c r="N792" s="6">
        <f ca="1">IF(INDEX(INDIRECT("ALL["&amp;UNTANA7[#Headers]&amp;"]"),rowPointer3)="","",INDEX(INDIRECT("ALL["&amp;UNTANA7[#Headers]&amp;"]"),rowPointer3))</f>
        <v>1</v>
      </c>
      <c r="O792" s="9" t="str">
        <f ca="1">IF(INDEX(INDIRECT("ALL["&amp;UNTANA7[#Headers]&amp;"]"),rowPointer3)="","",INDEX(INDIRECT("ALL["&amp;UNTANA7[#Headers]&amp;"]"),rowPointer3))</f>
        <v/>
      </c>
      <c r="P792" s="6" t="str">
        <f ca="1">IF(INDEX(INDIRECT("ALL["&amp;UNTANA7[#Headers]&amp;"]"),rowPointer3)="","",INDEX(INDIRECT("ALL["&amp;UNTANA7[#Headers]&amp;"]"),rowPointer3))</f>
        <v/>
      </c>
      <c r="Q792" s="9" t="str">
        <f ca="1">IF(INDEX(INDIRECT("ALL["&amp;UNTANA7[#Headers]&amp;"]"),rowPointer3)="","",INDEX(INDIRECT("ALL["&amp;UNTANA7[#Headers]&amp;"]"),rowPointer3))</f>
        <v/>
      </c>
      <c r="R792" s="9">
        <f ca="1">IF(INDEX(INDIRECT("ALL["&amp;UNTANA7[#Headers]&amp;"]"),rowPointer3)="","",INDEX(INDIRECT("ALL["&amp;UNTANA7[#Headers]&amp;"]"),rowPointer3))</f>
        <v>800000</v>
      </c>
      <c r="S792" s="6" t="str">
        <f ca="1">IF(INDEX(INDIRECT("ALL["&amp;UNTANA7[#Headers]&amp;"]"),rowPointer3)="","",INDEX(INDIRECT("ALL["&amp;UNTANA7[#Headers]&amp;"]"),rowPointer3))</f>
        <v>50 PAK</v>
      </c>
      <c r="T792" s="4">
        <f ca="1">IF(INDEX(INDIRECT("ALL["&amp;UNTANA7[#Headers]&amp;"]"),rowPointer3)="","",INDEX(INDIRECT("ALL["&amp;UNTANA7[#Headers]&amp;"]"),rowPointer3))</f>
        <v>0.17</v>
      </c>
      <c r="U792" s="4" t="str">
        <f ca="1">IF(INDEX(INDIRECT("ALL["&amp;UNTANA7[#Headers]&amp;"]"),rowPointer3)="","",INDEX(INDIRECT("ALL["&amp;UNTANA7[#Headers]&amp;"]"),rowPointer3))</f>
        <v/>
      </c>
      <c r="V792" s="9" t="str">
        <f ca="1">IF(INDEX(INDIRECT("ALL["&amp;UNTANA7[#Headers]&amp;"]"),rowPointer3)="","",INDEX(INDIRECT("ALL["&amp;UNTANA7[#Headers]&amp;"]"),rowPointer3))</f>
        <v/>
      </c>
      <c r="W792" s="6" t="str">
        <f ca="1">IF(INDEX(INDIRECT("ALL["&amp;UNTANA7[#Headers]&amp;"]"),rowPointer3)="","",INDEX(INDIRECT("ALL["&amp;UNTANA7[#Headers]&amp;"]"),rowPointer3))</f>
        <v/>
      </c>
    </row>
    <row r="793" spans="1:23" x14ac:dyDescent="0.25">
      <c r="A793" s="7">
        <v>789</v>
      </c>
      <c r="D793" s="6">
        <f t="shared" si="12"/>
        <v>789</v>
      </c>
      <c r="E793" s="6" t="str">
        <f ca="1">INDEX(INDIRECT("ALL["&amp;UNTANA7[#Headers]&amp;"]"),rowPointer3)</f>
        <v/>
      </c>
      <c r="F793" s="2" t="str">
        <f ca="1">INDEX(INDIRECT("ALL["&amp;UNTANA7[#Headers]&amp;"]"),rowPointer3)</f>
        <v/>
      </c>
      <c r="G793" s="6" t="str">
        <f ca="1">IF(INDEX(INDIRECT("ALL["&amp;UNTANA7[#Headers]&amp;"]"),rowPointer3)="","",INDEX(INDIRECT("ALL["&amp;UNTANA7[#Headers]&amp;"]"),rowPointer3))</f>
        <v/>
      </c>
      <c r="H793" s="6" t="str">
        <f ca="1">IF(INDEX(INDIRECT("ALL["&amp;UNTANA7[#Headers]&amp;"]"),rowPointer3)="","",INDEX(INDIRECT("ALL["&amp;UNTANA7[#Headers]&amp;"]"),rowPointer3))</f>
        <v/>
      </c>
      <c r="I793" s="6" t="str">
        <f ca="1">IF(INDEX(INDIRECT("ALL["&amp;UNTANA7[#Headers]&amp;"]"),rowPointer3)="","",INDEX(INDIRECT("ALL["&amp;UNTANA7[#Headers]&amp;"]"),rowPointer3))</f>
        <v/>
      </c>
      <c r="J793" s="6" t="str">
        <f ca="1">IF(INDEX(INDIRECT("ALL["&amp;UNTANA7[#Headers]&amp;"]"),rowPointer3)="","",INDEX(INDIRECT("ALL["&amp;UNTANA7[#Headers]&amp;"]"),rowPointer3))</f>
        <v/>
      </c>
      <c r="K793" s="2" t="str">
        <f ca="1">IF(INDEX(INDIRECT("ALL["&amp;UNTANA7[#Headers]&amp;"]"),rowPointer3)="","",INDEX(INDIRECT("ALL["&amp;UNTANA7[#Headers]&amp;"]"),rowPointer3))</f>
        <v/>
      </c>
      <c r="L793" s="6" t="str">
        <f ca="1">IF(INDEX(INDIRECT("ALL["&amp;UNTANA7[#Headers]&amp;"]"),rowPointer3)="","",INDEX(INDIRECT("ALL["&amp;UNTANA7[#Headers]&amp;"]"),rowPointer3))</f>
        <v/>
      </c>
      <c r="M793" s="6" t="str">
        <f ca="1">IF(INDEX(INDIRECT("ALL["&amp;UNTANA7[#Headers]&amp;"]"),rowPointer3)="","",INDEX(INDIRECT("ALL["&amp;UNTANA7[#Headers]&amp;"]"),rowPointer3))</f>
        <v>KENKO CORRECTION FLUID KE-108</v>
      </c>
      <c r="N793" s="6">
        <f ca="1">IF(INDEX(INDIRECT("ALL["&amp;UNTANA7[#Headers]&amp;"]"),rowPointer3)="","",INDEX(INDIRECT("ALL["&amp;UNTANA7[#Headers]&amp;"]"),rowPointer3))</f>
        <v>2</v>
      </c>
      <c r="O793" s="9" t="str">
        <f ca="1">IF(INDEX(INDIRECT("ALL["&amp;UNTANA7[#Headers]&amp;"]"),rowPointer3)="","",INDEX(INDIRECT("ALL["&amp;UNTANA7[#Headers]&amp;"]"),rowPointer3))</f>
        <v/>
      </c>
      <c r="P793" s="6" t="str">
        <f ca="1">IF(INDEX(INDIRECT("ALL["&amp;UNTANA7[#Headers]&amp;"]"),rowPointer3)="","",INDEX(INDIRECT("ALL["&amp;UNTANA7[#Headers]&amp;"]"),rowPointer3))</f>
        <v/>
      </c>
      <c r="Q793" s="9" t="str">
        <f ca="1">IF(INDEX(INDIRECT("ALL["&amp;UNTANA7[#Headers]&amp;"]"),rowPointer3)="","",INDEX(INDIRECT("ALL["&amp;UNTANA7[#Headers]&amp;"]"),rowPointer3))</f>
        <v/>
      </c>
      <c r="R793" s="9">
        <f ca="1">IF(INDEX(INDIRECT("ALL["&amp;UNTANA7[#Headers]&amp;"]"),rowPointer3)="","",INDEX(INDIRECT("ALL["&amp;UNTANA7[#Headers]&amp;"]"),rowPointer3))</f>
        <v>1695600</v>
      </c>
      <c r="S793" s="6" t="str">
        <f ca="1">IF(INDEX(INDIRECT("ALL["&amp;UNTANA7[#Headers]&amp;"]"),rowPointer3)="","",INDEX(INDIRECT("ALL["&amp;UNTANA7[#Headers]&amp;"]"),rowPointer3))</f>
        <v>36 DOZ</v>
      </c>
      <c r="T793" s="4">
        <f ca="1">IF(INDEX(INDIRECT("ALL["&amp;UNTANA7[#Headers]&amp;"]"),rowPointer3)="","",INDEX(INDIRECT("ALL["&amp;UNTANA7[#Headers]&amp;"]"),rowPointer3))</f>
        <v>0.17</v>
      </c>
      <c r="U793" s="4" t="str">
        <f ca="1">IF(INDEX(INDIRECT("ALL["&amp;UNTANA7[#Headers]&amp;"]"),rowPointer3)="","",INDEX(INDIRECT("ALL["&amp;UNTANA7[#Headers]&amp;"]"),rowPointer3))</f>
        <v/>
      </c>
      <c r="V793" s="9" t="str">
        <f ca="1">IF(INDEX(INDIRECT("ALL["&amp;UNTANA7[#Headers]&amp;"]"),rowPointer3)="","",INDEX(INDIRECT("ALL["&amp;UNTANA7[#Headers]&amp;"]"),rowPointer3))</f>
        <v/>
      </c>
      <c r="W793" s="6" t="str">
        <f ca="1">IF(INDEX(INDIRECT("ALL["&amp;UNTANA7[#Headers]&amp;"]"),rowPointer3)="","",INDEX(INDIRECT("ALL["&amp;UNTANA7[#Headers]&amp;"]"),rowPointer3))</f>
        <v/>
      </c>
    </row>
    <row r="794" spans="1:23" x14ac:dyDescent="0.25">
      <c r="A794" s="7">
        <v>790</v>
      </c>
      <c r="D794" s="6">
        <f t="shared" si="12"/>
        <v>790</v>
      </c>
      <c r="E794" s="6" t="str">
        <f ca="1">INDEX(INDIRECT("ALL["&amp;UNTANA7[#Headers]&amp;"]"),rowPointer3)</f>
        <v/>
      </c>
      <c r="F794" s="2" t="str">
        <f ca="1">INDEX(INDIRECT("ALL["&amp;UNTANA7[#Headers]&amp;"]"),rowPointer3)</f>
        <v/>
      </c>
      <c r="G794" s="6" t="str">
        <f ca="1">IF(INDEX(INDIRECT("ALL["&amp;UNTANA7[#Headers]&amp;"]"),rowPointer3)="","",INDEX(INDIRECT("ALL["&amp;UNTANA7[#Headers]&amp;"]"),rowPointer3))</f>
        <v/>
      </c>
      <c r="H794" s="6" t="str">
        <f ca="1">IF(INDEX(INDIRECT("ALL["&amp;UNTANA7[#Headers]&amp;"]"),rowPointer3)="","",INDEX(INDIRECT("ALL["&amp;UNTANA7[#Headers]&amp;"]"),rowPointer3))</f>
        <v/>
      </c>
      <c r="I794" s="6" t="str">
        <f ca="1">IF(INDEX(INDIRECT("ALL["&amp;UNTANA7[#Headers]&amp;"]"),rowPointer3)="","",INDEX(INDIRECT("ALL["&amp;UNTANA7[#Headers]&amp;"]"),rowPointer3))</f>
        <v/>
      </c>
      <c r="J794" s="6" t="str">
        <f ca="1">IF(INDEX(INDIRECT("ALL["&amp;UNTANA7[#Headers]&amp;"]"),rowPointer3)="","",INDEX(INDIRECT("ALL["&amp;UNTANA7[#Headers]&amp;"]"),rowPointer3))</f>
        <v/>
      </c>
      <c r="K794" s="2" t="str">
        <f ca="1">IF(INDEX(INDIRECT("ALL["&amp;UNTANA7[#Headers]&amp;"]"),rowPointer3)="","",INDEX(INDIRECT("ALL["&amp;UNTANA7[#Headers]&amp;"]"),rowPointer3))</f>
        <v/>
      </c>
      <c r="L794" s="6" t="str">
        <f ca="1">IF(INDEX(INDIRECT("ALL["&amp;UNTANA7[#Headers]&amp;"]"),rowPointer3)="","",INDEX(INDIRECT("ALL["&amp;UNTANA7[#Headers]&amp;"]"),rowPointer3))</f>
        <v/>
      </c>
      <c r="M794" s="6" t="str">
        <f ca="1">IF(INDEX(INDIRECT("ALL["&amp;UNTANA7[#Headers]&amp;"]"),rowPointer3)="","",INDEX(INDIRECT("ALL["&amp;UNTANA7[#Headers]&amp;"]"),rowPointer3))</f>
        <v/>
      </c>
      <c r="N794" s="6" t="str">
        <f ca="1">IF(INDEX(INDIRECT("ALL["&amp;UNTANA7[#Headers]&amp;"]"),rowPointer3)="","",INDEX(INDIRECT("ALL["&amp;UNTANA7[#Headers]&amp;"]"),rowPointer3))</f>
        <v/>
      </c>
      <c r="O794" s="9" t="str">
        <f ca="1">IF(INDEX(INDIRECT("ALL["&amp;UNTANA7[#Headers]&amp;"]"),rowPointer3)="","",INDEX(INDIRECT("ALL["&amp;UNTANA7[#Headers]&amp;"]"),rowPointer3))</f>
        <v/>
      </c>
      <c r="P794" s="6" t="str">
        <f ca="1">IF(INDEX(INDIRECT("ALL["&amp;UNTANA7[#Headers]&amp;"]"),rowPointer3)="","",INDEX(INDIRECT("ALL["&amp;UNTANA7[#Headers]&amp;"]"),rowPointer3))</f>
        <v/>
      </c>
      <c r="Q794" s="9" t="str">
        <f ca="1">IF(INDEX(INDIRECT("ALL["&amp;UNTANA7[#Headers]&amp;"]"),rowPointer3)="","",INDEX(INDIRECT("ALL["&amp;UNTANA7[#Headers]&amp;"]"),rowPointer3))</f>
        <v/>
      </c>
      <c r="R794" s="9" t="str">
        <f ca="1">IF(INDEX(INDIRECT("ALL["&amp;UNTANA7[#Headers]&amp;"]"),rowPointer3)="","",INDEX(INDIRECT("ALL["&amp;UNTANA7[#Headers]&amp;"]"),rowPointer3))</f>
        <v/>
      </c>
      <c r="S794" s="6" t="str">
        <f ca="1">IF(INDEX(INDIRECT("ALL["&amp;UNTANA7[#Headers]&amp;"]"),rowPointer3)="","",INDEX(INDIRECT("ALL["&amp;UNTANA7[#Headers]&amp;"]"),rowPointer3))</f>
        <v/>
      </c>
      <c r="T794" s="4" t="str">
        <f ca="1">IF(INDEX(INDIRECT("ALL["&amp;UNTANA7[#Headers]&amp;"]"),rowPointer3)="","",INDEX(INDIRECT("ALL["&amp;UNTANA7[#Headers]&amp;"]"),rowPointer3))</f>
        <v/>
      </c>
      <c r="U794" s="4" t="str">
        <f ca="1">IF(INDEX(INDIRECT("ALL["&amp;UNTANA7[#Headers]&amp;"]"),rowPointer3)="","",INDEX(INDIRECT("ALL["&amp;UNTANA7[#Headers]&amp;"]"),rowPointer3))</f>
        <v/>
      </c>
      <c r="V794" s="9" t="str">
        <f ca="1">IF(INDEX(INDIRECT("ALL["&amp;UNTANA7[#Headers]&amp;"]"),rowPointer3)="","",INDEX(INDIRECT("ALL["&amp;UNTANA7[#Headers]&amp;"]"),rowPointer3))</f>
        <v/>
      </c>
      <c r="W794" s="6" t="str">
        <f ca="1">IF(INDEX(INDIRECT("ALL["&amp;UNTANA7[#Headers]&amp;"]"),rowPointer3)="","",INDEX(INDIRECT("ALL["&amp;UNTANA7[#Headers]&amp;"]"),rowPointer3))</f>
        <v/>
      </c>
    </row>
    <row r="795" spans="1:23" x14ac:dyDescent="0.25">
      <c r="A795" s="7">
        <v>791</v>
      </c>
      <c r="D795" s="6">
        <f t="shared" si="12"/>
        <v>791</v>
      </c>
      <c r="E795" s="6">
        <f ca="1">INDEX(INDIRECT("ALL["&amp;UNTANA7[#Headers]&amp;"]"),rowPointer3)</f>
        <v>151</v>
      </c>
      <c r="F795" s="2" t="str">
        <f ca="1">INDEX(INDIRECT("ALL["&amp;UNTANA7[#Headers]&amp;"]"),rowPointer3)</f>
        <v/>
      </c>
      <c r="G795" s="6" t="str">
        <f ca="1">IF(INDEX(INDIRECT("ALL["&amp;UNTANA7[#Headers]&amp;"]"),rowPointer3)="","",INDEX(INDIRECT("ALL["&amp;UNTANA7[#Headers]&amp;"]"),rowPointer3))</f>
        <v>GLORY</v>
      </c>
      <c r="H795" s="6" t="str">
        <f ca="1">IF(INDEX(INDIRECT("ALL["&amp;UNTANA7[#Headers]&amp;"]"),rowPointer3)="","",INDEX(INDIRECT("ALL["&amp;UNTANA7[#Headers]&amp;"]"),rowPointer3))</f>
        <v>UNTANA</v>
      </c>
      <c r="I795" s="6" t="str">
        <f ca="1">IF(INDEX(INDIRECT("ALL["&amp;UNTANA7[#Headers]&amp;"]"),rowPointer3)="","",INDEX(INDIRECT("ALL["&amp;UNTANA7[#Headers]&amp;"]"),rowPointer3))</f>
        <v>B 26</v>
      </c>
      <c r="J795" s="6" t="str">
        <f ca="1">IF(INDEX(INDIRECT("ALL["&amp;UNTANA7[#Headers]&amp;"]"),rowPointer3)="","",INDEX(INDIRECT("ALL["&amp;UNTANA7[#Headers]&amp;"]"),rowPointer3))</f>
        <v/>
      </c>
      <c r="K795" s="2">
        <f ca="1">IF(INDEX(INDIRECT("ALL["&amp;UNTANA7[#Headers]&amp;"]"),rowPointer3)="","",INDEX(INDIRECT("ALL["&amp;UNTANA7[#Headers]&amp;"]"),rowPointer3))</f>
        <v>44954</v>
      </c>
      <c r="L795" s="6" t="str">
        <f ca="1">IF(INDEX(INDIRECT("ALL["&amp;UNTANA7[#Headers]&amp;"]"),rowPointer3)="","",INDEX(INDIRECT("ALL["&amp;UNTANA7[#Headers]&amp;"]"),rowPointer3))</f>
        <v/>
      </c>
      <c r="M795" s="6" t="str">
        <f ca="1">IF(INDEX(INDIRECT("ALL["&amp;UNTANA7[#Headers]&amp;"]"),rowPointer3)="","",INDEX(INDIRECT("ALL["&amp;UNTANA7[#Headers]&amp;"]"),rowPointer3))</f>
        <v>AG CK KOMBINASI</v>
      </c>
      <c r="N795" s="6" t="str">
        <f ca="1">IF(INDEX(INDIRECT("ALL["&amp;UNTANA7[#Headers]&amp;"]"),rowPointer3)="","",INDEX(INDIRECT("ALL["&amp;UNTANA7[#Headers]&amp;"]"),rowPointer3))</f>
        <v/>
      </c>
      <c r="O795" s="9">
        <f ca="1">IF(INDEX(INDIRECT("ALL["&amp;UNTANA7[#Headers]&amp;"]"),rowPointer3)="","",INDEX(INDIRECT("ALL["&amp;UNTANA7[#Headers]&amp;"]"),rowPointer3))</f>
        <v>120</v>
      </c>
      <c r="P795" s="6" t="str">
        <f ca="1">IF(INDEX(INDIRECT("ALL["&amp;UNTANA7[#Headers]&amp;"]"),rowPointer3)="","",INDEX(INDIRECT("ALL["&amp;UNTANA7[#Headers]&amp;"]"),rowPointer3))</f>
        <v>PCS</v>
      </c>
      <c r="Q795" s="9">
        <f ca="1">IF(INDEX(INDIRECT("ALL["&amp;UNTANA7[#Headers]&amp;"]"),rowPointer3)="","",INDEX(INDIRECT("ALL["&amp;UNTANA7[#Headers]&amp;"]"),rowPointer3))</f>
        <v>13000</v>
      </c>
      <c r="R795" s="9" t="str">
        <f ca="1">IF(INDEX(INDIRECT("ALL["&amp;UNTANA7[#Headers]&amp;"]"),rowPointer3)="","",INDEX(INDIRECT("ALL["&amp;UNTANA7[#Headers]&amp;"]"),rowPointer3))</f>
        <v/>
      </c>
      <c r="S795" s="6" t="str">
        <f ca="1">IF(INDEX(INDIRECT("ALL["&amp;UNTANA7[#Headers]&amp;"]"),rowPointer3)="","",INDEX(INDIRECT("ALL["&amp;UNTANA7[#Headers]&amp;"]"),rowPointer3))</f>
        <v/>
      </c>
      <c r="T795" s="4" t="str">
        <f ca="1">IF(INDEX(INDIRECT("ALL["&amp;UNTANA7[#Headers]&amp;"]"),rowPointer3)="","",INDEX(INDIRECT("ALL["&amp;UNTANA7[#Headers]&amp;"]"),rowPointer3))</f>
        <v/>
      </c>
      <c r="U795" s="4" t="str">
        <f ca="1">IF(INDEX(INDIRECT("ALL["&amp;UNTANA7[#Headers]&amp;"]"),rowPointer3)="","",INDEX(INDIRECT("ALL["&amp;UNTANA7[#Headers]&amp;"]"),rowPointer3))</f>
        <v/>
      </c>
      <c r="V795" s="9">
        <f ca="1">IF(INDEX(INDIRECT("ALL["&amp;UNTANA7[#Headers]&amp;"]"),rowPointer3)="","",INDEX(INDIRECT("ALL["&amp;UNTANA7[#Headers]&amp;"]"),rowPointer3))</f>
        <v>78000</v>
      </c>
      <c r="W795" s="6" t="str">
        <f ca="1">IF(INDEX(INDIRECT("ALL["&amp;UNTANA7[#Headers]&amp;"]"),rowPointer3)="","",INDEX(INDIRECT("ALL["&amp;UNTANA7[#Headers]&amp;"]"),rowPointer3))</f>
        <v>CASH DISC : 78.000</v>
      </c>
    </row>
    <row r="796" spans="1:23" x14ac:dyDescent="0.25">
      <c r="A796" s="7">
        <v>792</v>
      </c>
      <c r="D796" s="6">
        <f t="shared" si="12"/>
        <v>792</v>
      </c>
      <c r="E796" s="6" t="str">
        <f ca="1">INDEX(INDIRECT("ALL["&amp;UNTANA7[#Headers]&amp;"]"),rowPointer3)</f>
        <v/>
      </c>
      <c r="F796" s="2" t="str">
        <f ca="1">INDEX(INDIRECT("ALL["&amp;UNTANA7[#Headers]&amp;"]"),rowPointer3)</f>
        <v/>
      </c>
      <c r="G796" s="6" t="str">
        <f ca="1">IF(INDEX(INDIRECT("ALL["&amp;UNTANA7[#Headers]&amp;"]"),rowPointer3)="","",INDEX(INDIRECT("ALL["&amp;UNTANA7[#Headers]&amp;"]"),rowPointer3))</f>
        <v/>
      </c>
      <c r="H796" s="6" t="str">
        <f ca="1">IF(INDEX(INDIRECT("ALL["&amp;UNTANA7[#Headers]&amp;"]"),rowPointer3)="","",INDEX(INDIRECT("ALL["&amp;UNTANA7[#Headers]&amp;"]"),rowPointer3))</f>
        <v/>
      </c>
      <c r="I796" s="6" t="str">
        <f ca="1">IF(INDEX(INDIRECT("ALL["&amp;UNTANA7[#Headers]&amp;"]"),rowPointer3)="","",INDEX(INDIRECT("ALL["&amp;UNTANA7[#Headers]&amp;"]"),rowPointer3))</f>
        <v/>
      </c>
      <c r="J796" s="6" t="str">
        <f ca="1">IF(INDEX(INDIRECT("ALL["&amp;UNTANA7[#Headers]&amp;"]"),rowPointer3)="","",INDEX(INDIRECT("ALL["&amp;UNTANA7[#Headers]&amp;"]"),rowPointer3))</f>
        <v/>
      </c>
      <c r="K796" s="2" t="str">
        <f ca="1">IF(INDEX(INDIRECT("ALL["&amp;UNTANA7[#Headers]&amp;"]"),rowPointer3)="","",INDEX(INDIRECT("ALL["&amp;UNTANA7[#Headers]&amp;"]"),rowPointer3))</f>
        <v/>
      </c>
      <c r="L796" s="6" t="str">
        <f ca="1">IF(INDEX(INDIRECT("ALL["&amp;UNTANA7[#Headers]&amp;"]"),rowPointer3)="","",INDEX(INDIRECT("ALL["&amp;UNTANA7[#Headers]&amp;"]"),rowPointer3))</f>
        <v/>
      </c>
      <c r="M796" s="6" t="str">
        <f ca="1">IF(INDEX(INDIRECT("ALL["&amp;UNTANA7[#Headers]&amp;"]"),rowPointer3)="","",INDEX(INDIRECT("ALL["&amp;UNTANA7[#Headers]&amp;"]"),rowPointer3))</f>
        <v/>
      </c>
      <c r="N796" s="6" t="str">
        <f ca="1">IF(INDEX(INDIRECT("ALL["&amp;UNTANA7[#Headers]&amp;"]"),rowPointer3)="","",INDEX(INDIRECT("ALL["&amp;UNTANA7[#Headers]&amp;"]"),rowPointer3))</f>
        <v/>
      </c>
      <c r="O796" s="9" t="str">
        <f ca="1">IF(INDEX(INDIRECT("ALL["&amp;UNTANA7[#Headers]&amp;"]"),rowPointer3)="","",INDEX(INDIRECT("ALL["&amp;UNTANA7[#Headers]&amp;"]"),rowPointer3))</f>
        <v/>
      </c>
      <c r="P796" s="6" t="str">
        <f ca="1">IF(INDEX(INDIRECT("ALL["&amp;UNTANA7[#Headers]&amp;"]"),rowPointer3)="","",INDEX(INDIRECT("ALL["&amp;UNTANA7[#Headers]&amp;"]"),rowPointer3))</f>
        <v/>
      </c>
      <c r="Q796" s="9" t="str">
        <f ca="1">IF(INDEX(INDIRECT("ALL["&amp;UNTANA7[#Headers]&amp;"]"),rowPointer3)="","",INDEX(INDIRECT("ALL["&amp;UNTANA7[#Headers]&amp;"]"),rowPointer3))</f>
        <v/>
      </c>
      <c r="R796" s="9" t="str">
        <f ca="1">IF(INDEX(INDIRECT("ALL["&amp;UNTANA7[#Headers]&amp;"]"),rowPointer3)="","",INDEX(INDIRECT("ALL["&amp;UNTANA7[#Headers]&amp;"]"),rowPointer3))</f>
        <v/>
      </c>
      <c r="S796" s="6" t="str">
        <f ca="1">IF(INDEX(INDIRECT("ALL["&amp;UNTANA7[#Headers]&amp;"]"),rowPointer3)="","",INDEX(INDIRECT("ALL["&amp;UNTANA7[#Headers]&amp;"]"),rowPointer3))</f>
        <v/>
      </c>
      <c r="T796" s="4" t="str">
        <f ca="1">IF(INDEX(INDIRECT("ALL["&amp;UNTANA7[#Headers]&amp;"]"),rowPointer3)="","",INDEX(INDIRECT("ALL["&amp;UNTANA7[#Headers]&amp;"]"),rowPointer3))</f>
        <v/>
      </c>
      <c r="U796" s="4" t="str">
        <f ca="1">IF(INDEX(INDIRECT("ALL["&amp;UNTANA7[#Headers]&amp;"]"),rowPointer3)="","",INDEX(INDIRECT("ALL["&amp;UNTANA7[#Headers]&amp;"]"),rowPointer3))</f>
        <v/>
      </c>
      <c r="V796" s="9" t="str">
        <f ca="1">IF(INDEX(INDIRECT("ALL["&amp;UNTANA7[#Headers]&amp;"]"),rowPointer3)="","",INDEX(INDIRECT("ALL["&amp;UNTANA7[#Headers]&amp;"]"),rowPointer3))</f>
        <v/>
      </c>
      <c r="W796" s="6" t="str">
        <f ca="1">IF(INDEX(INDIRECT("ALL["&amp;UNTANA7[#Headers]&amp;"]"),rowPointer3)="","",INDEX(INDIRECT("ALL["&amp;UNTANA7[#Headers]&amp;"]"),rowPointer3))</f>
        <v/>
      </c>
    </row>
    <row r="797" spans="1:23" x14ac:dyDescent="0.25">
      <c r="A797" s="7">
        <v>793</v>
      </c>
      <c r="D797" s="6">
        <f t="shared" si="12"/>
        <v>793</v>
      </c>
      <c r="E797" s="6">
        <f ca="1">INDEX(INDIRECT("ALL["&amp;UNTANA7[#Headers]&amp;"]"),rowPointer3)</f>
        <v>152</v>
      </c>
      <c r="F797" s="2" t="str">
        <f ca="1">INDEX(INDIRECT("ALL["&amp;UNTANA7[#Headers]&amp;"]"),rowPointer3)</f>
        <v/>
      </c>
      <c r="G797" s="6" t="str">
        <f ca="1">IF(INDEX(INDIRECT("ALL["&amp;UNTANA7[#Headers]&amp;"]"),rowPointer3)="","",INDEX(INDIRECT("ALL["&amp;UNTANA7[#Headers]&amp;"]"),rowPointer3))</f>
        <v>ETJ</v>
      </c>
      <c r="H797" s="6" t="str">
        <f ca="1">IF(INDEX(INDIRECT("ALL["&amp;UNTANA7[#Headers]&amp;"]"),rowPointer3)="","",INDEX(INDIRECT("ALL["&amp;UNTANA7[#Headers]&amp;"]"),rowPointer3))</f>
        <v>UNTANA</v>
      </c>
      <c r="I797" s="6" t="str">
        <f ca="1">IF(INDEX(INDIRECT("ALL["&amp;UNTANA7[#Headers]&amp;"]"),rowPointer3)="","",INDEX(INDIRECT("ALL["&amp;UNTANA7[#Headers]&amp;"]"),rowPointer3))</f>
        <v>A41.23</v>
      </c>
      <c r="J797" s="6" t="str">
        <f ca="1">IF(INDEX(INDIRECT("ALL["&amp;UNTANA7[#Headers]&amp;"]"),rowPointer3)="","",INDEX(INDIRECT("ALL["&amp;UNTANA7[#Headers]&amp;"]"),rowPointer3))</f>
        <v/>
      </c>
      <c r="K797" s="2">
        <f ca="1">IF(INDEX(INDIRECT("ALL["&amp;UNTANA7[#Headers]&amp;"]"),rowPointer3)="","",INDEX(INDIRECT("ALL["&amp;UNTANA7[#Headers]&amp;"]"),rowPointer3))</f>
        <v>44951</v>
      </c>
      <c r="L797" s="6" t="str">
        <f ca="1">IF(INDEX(INDIRECT("ALL["&amp;UNTANA7[#Headers]&amp;"]"),rowPointer3)="","",INDEX(INDIRECT("ALL["&amp;UNTANA7[#Headers]&amp;"]"),rowPointer3))</f>
        <v/>
      </c>
      <c r="M797" s="6" t="str">
        <f ca="1">IF(INDEX(INDIRECT("ALL["&amp;UNTANA7[#Headers]&amp;"]"),rowPointer3)="","",INDEX(INDIRECT("ALL["&amp;UNTANA7[#Headers]&amp;"]"),rowPointer3))</f>
        <v>ENTER 30CM 675</v>
      </c>
      <c r="N797" s="6">
        <f ca="1">IF(INDEX(INDIRECT("ALL["&amp;UNTANA7[#Headers]&amp;"]"),rowPointer3)="","",INDEX(INDIRECT("ALL["&amp;UNTANA7[#Headers]&amp;"]"),rowPointer3))</f>
        <v>10</v>
      </c>
      <c r="O797" s="9">
        <f ca="1">IF(INDEX(INDIRECT("ALL["&amp;UNTANA7[#Headers]&amp;"]"),rowPointer3)="","",INDEX(INDIRECT("ALL["&amp;UNTANA7[#Headers]&amp;"]"),rowPointer3))</f>
        <v>2000</v>
      </c>
      <c r="P797" s="6" t="str">
        <f ca="1">IF(INDEX(INDIRECT("ALL["&amp;UNTANA7[#Headers]&amp;"]"),rowPointer3)="","",INDEX(INDIRECT("ALL["&amp;UNTANA7[#Headers]&amp;"]"),rowPointer3))</f>
        <v>DZ</v>
      </c>
      <c r="Q797" s="9">
        <f ca="1">IF(INDEX(INDIRECT("ALL["&amp;UNTANA7[#Headers]&amp;"]"),rowPointer3)="","",INDEX(INDIRECT("ALL["&amp;UNTANA7[#Headers]&amp;"]"),rowPointer3))</f>
        <v>8750</v>
      </c>
      <c r="R797" s="9" t="str">
        <f ca="1">IF(INDEX(INDIRECT("ALL["&amp;UNTANA7[#Headers]&amp;"]"),rowPointer3)="","",INDEX(INDIRECT("ALL["&amp;UNTANA7[#Headers]&amp;"]"),rowPointer3))</f>
        <v/>
      </c>
      <c r="S797" s="6" t="str">
        <f ca="1">IF(INDEX(INDIRECT("ALL["&amp;UNTANA7[#Headers]&amp;"]"),rowPointer3)="","",INDEX(INDIRECT("ALL["&amp;UNTANA7[#Headers]&amp;"]"),rowPointer3))</f>
        <v>200 DZ</v>
      </c>
      <c r="T797" s="4" t="str">
        <f ca="1">IF(INDEX(INDIRECT("ALL["&amp;UNTANA7[#Headers]&amp;"]"),rowPointer3)="","",INDEX(INDIRECT("ALL["&amp;UNTANA7[#Headers]&amp;"]"),rowPointer3))</f>
        <v/>
      </c>
      <c r="U797" s="4" t="str">
        <f ca="1">IF(INDEX(INDIRECT("ALL["&amp;UNTANA7[#Headers]&amp;"]"),rowPointer3)="","",INDEX(INDIRECT("ALL["&amp;UNTANA7[#Headers]&amp;"]"),rowPointer3))</f>
        <v/>
      </c>
      <c r="V797" s="9" t="str">
        <f ca="1">IF(INDEX(INDIRECT("ALL["&amp;UNTANA7[#Headers]&amp;"]"),rowPointer3)="","",INDEX(INDIRECT("ALL["&amp;UNTANA7[#Headers]&amp;"]"),rowPointer3))</f>
        <v/>
      </c>
      <c r="W797" s="6" t="str">
        <f ca="1">IF(INDEX(INDIRECT("ALL["&amp;UNTANA7[#Headers]&amp;"]"),rowPointer3)="","",INDEX(INDIRECT("ALL["&amp;UNTANA7[#Headers]&amp;"]"),rowPointer3))</f>
        <v/>
      </c>
    </row>
    <row r="798" spans="1:23" x14ac:dyDescent="0.25">
      <c r="A798" s="7">
        <v>794</v>
      </c>
      <c r="D798" s="6">
        <f t="shared" si="12"/>
        <v>794</v>
      </c>
      <c r="E798" s="6" t="str">
        <f ca="1">INDEX(INDIRECT("ALL["&amp;UNTANA7[#Headers]&amp;"]"),rowPointer3)</f>
        <v/>
      </c>
      <c r="F798" s="2" t="str">
        <f ca="1">INDEX(INDIRECT("ALL["&amp;UNTANA7[#Headers]&amp;"]"),rowPointer3)</f>
        <v/>
      </c>
      <c r="G798" s="6" t="str">
        <f ca="1">IF(INDEX(INDIRECT("ALL["&amp;UNTANA7[#Headers]&amp;"]"),rowPointer3)="","",INDEX(INDIRECT("ALL["&amp;UNTANA7[#Headers]&amp;"]"),rowPointer3))</f>
        <v/>
      </c>
      <c r="H798" s="6" t="str">
        <f ca="1">IF(INDEX(INDIRECT("ALL["&amp;UNTANA7[#Headers]&amp;"]"),rowPointer3)="","",INDEX(INDIRECT("ALL["&amp;UNTANA7[#Headers]&amp;"]"),rowPointer3))</f>
        <v/>
      </c>
      <c r="I798" s="6" t="str">
        <f ca="1">IF(INDEX(INDIRECT("ALL["&amp;UNTANA7[#Headers]&amp;"]"),rowPointer3)="","",INDEX(INDIRECT("ALL["&amp;UNTANA7[#Headers]&amp;"]"),rowPointer3))</f>
        <v/>
      </c>
      <c r="J798" s="6" t="str">
        <f ca="1">IF(INDEX(INDIRECT("ALL["&amp;UNTANA7[#Headers]&amp;"]"),rowPointer3)="","",INDEX(INDIRECT("ALL["&amp;UNTANA7[#Headers]&amp;"]"),rowPointer3))</f>
        <v/>
      </c>
      <c r="K798" s="2" t="str">
        <f ca="1">IF(INDEX(INDIRECT("ALL["&amp;UNTANA7[#Headers]&amp;"]"),rowPointer3)="","",INDEX(INDIRECT("ALL["&amp;UNTANA7[#Headers]&amp;"]"),rowPointer3))</f>
        <v/>
      </c>
      <c r="L798" s="6" t="str">
        <f ca="1">IF(INDEX(INDIRECT("ALL["&amp;UNTANA7[#Headers]&amp;"]"),rowPointer3)="","",INDEX(INDIRECT("ALL["&amp;UNTANA7[#Headers]&amp;"]"),rowPointer3))</f>
        <v/>
      </c>
      <c r="M798" s="6" t="str">
        <f ca="1">IF(INDEX(INDIRECT("ALL["&amp;UNTANA7[#Headers]&amp;"]"),rowPointer3)="","",INDEX(INDIRECT("ALL["&amp;UNTANA7[#Headers]&amp;"]"),rowPointer3))</f>
        <v/>
      </c>
      <c r="N798" s="6" t="str">
        <f ca="1">IF(INDEX(INDIRECT("ALL["&amp;UNTANA7[#Headers]&amp;"]"),rowPointer3)="","",INDEX(INDIRECT("ALL["&amp;UNTANA7[#Headers]&amp;"]"),rowPointer3))</f>
        <v/>
      </c>
      <c r="O798" s="9" t="str">
        <f ca="1">IF(INDEX(INDIRECT("ALL["&amp;UNTANA7[#Headers]&amp;"]"),rowPointer3)="","",INDEX(INDIRECT("ALL["&amp;UNTANA7[#Headers]&amp;"]"),rowPointer3))</f>
        <v/>
      </c>
      <c r="P798" s="6" t="str">
        <f ca="1">IF(INDEX(INDIRECT("ALL["&amp;UNTANA7[#Headers]&amp;"]"),rowPointer3)="","",INDEX(INDIRECT("ALL["&amp;UNTANA7[#Headers]&amp;"]"),rowPointer3))</f>
        <v/>
      </c>
      <c r="Q798" s="9" t="str">
        <f ca="1">IF(INDEX(INDIRECT("ALL["&amp;UNTANA7[#Headers]&amp;"]"),rowPointer3)="","",INDEX(INDIRECT("ALL["&amp;UNTANA7[#Headers]&amp;"]"),rowPointer3))</f>
        <v/>
      </c>
      <c r="R798" s="9" t="str">
        <f ca="1">IF(INDEX(INDIRECT("ALL["&amp;UNTANA7[#Headers]&amp;"]"),rowPointer3)="","",INDEX(INDIRECT("ALL["&amp;UNTANA7[#Headers]&amp;"]"),rowPointer3))</f>
        <v/>
      </c>
      <c r="S798" s="6" t="str">
        <f ca="1">IF(INDEX(INDIRECT("ALL["&amp;UNTANA7[#Headers]&amp;"]"),rowPointer3)="","",INDEX(INDIRECT("ALL["&amp;UNTANA7[#Headers]&amp;"]"),rowPointer3))</f>
        <v/>
      </c>
      <c r="T798" s="4" t="str">
        <f ca="1">IF(INDEX(INDIRECT("ALL["&amp;UNTANA7[#Headers]&amp;"]"),rowPointer3)="","",INDEX(INDIRECT("ALL["&amp;UNTANA7[#Headers]&amp;"]"),rowPointer3))</f>
        <v/>
      </c>
      <c r="U798" s="4" t="str">
        <f ca="1">IF(INDEX(INDIRECT("ALL["&amp;UNTANA7[#Headers]&amp;"]"),rowPointer3)="","",INDEX(INDIRECT("ALL["&amp;UNTANA7[#Headers]&amp;"]"),rowPointer3))</f>
        <v/>
      </c>
      <c r="V798" s="9" t="str">
        <f ca="1">IF(INDEX(INDIRECT("ALL["&amp;UNTANA7[#Headers]&amp;"]"),rowPointer3)="","",INDEX(INDIRECT("ALL["&amp;UNTANA7[#Headers]&amp;"]"),rowPointer3))</f>
        <v/>
      </c>
      <c r="W798" s="6" t="str">
        <f ca="1">IF(INDEX(INDIRECT("ALL["&amp;UNTANA7[#Headers]&amp;"]"),rowPointer3)="","",INDEX(INDIRECT("ALL["&amp;UNTANA7[#Headers]&amp;"]"),rowPointer3))</f>
        <v/>
      </c>
    </row>
    <row r="799" spans="1:23" x14ac:dyDescent="0.25">
      <c r="A799" s="7">
        <v>795</v>
      </c>
      <c r="D799" s="6">
        <f t="shared" si="12"/>
        <v>795</v>
      </c>
      <c r="E799" s="6">
        <f ca="1">INDEX(INDIRECT("ALL["&amp;UNTANA7[#Headers]&amp;"]"),rowPointer3)</f>
        <v>153</v>
      </c>
      <c r="F799" s="2">
        <f ca="1">INDEX(INDIRECT("ALL["&amp;UNTANA7[#Headers]&amp;"]"),rowPointer3)</f>
        <v>44955</v>
      </c>
      <c r="G799" s="6" t="str">
        <f ca="1">IF(INDEX(INDIRECT("ALL["&amp;UNTANA7[#Headers]&amp;"]"),rowPointer3)="","",INDEX(INDIRECT("ALL["&amp;UNTANA7[#Headers]&amp;"]"),rowPointer3))</f>
        <v>DB STATIONERY</v>
      </c>
      <c r="H799" s="6" t="str">
        <f ca="1">IF(INDEX(INDIRECT("ALL["&amp;UNTANA7[#Headers]&amp;"]"),rowPointer3)="","",INDEX(INDIRECT("ALL["&amp;UNTANA7[#Headers]&amp;"]"),rowPointer3))</f>
        <v>UNTANA</v>
      </c>
      <c r="I799" s="6" t="str">
        <f ca="1">IF(INDEX(INDIRECT("ALL["&amp;UNTANA7[#Headers]&amp;"]"),rowPointer3)="","",INDEX(INDIRECT("ALL["&amp;UNTANA7[#Headers]&amp;"]"),rowPointer3))</f>
        <v>JUA599/233</v>
      </c>
      <c r="J799" s="6" t="str">
        <f ca="1">IF(INDEX(INDIRECT("ALL["&amp;UNTANA7[#Headers]&amp;"]"),rowPointer3)="","",INDEX(INDIRECT("ALL["&amp;UNTANA7[#Headers]&amp;"]"),rowPointer3))</f>
        <v/>
      </c>
      <c r="K799" s="2">
        <f ca="1">IF(INDEX(INDIRECT("ALL["&amp;UNTANA7[#Headers]&amp;"]"),rowPointer3)="","",INDEX(INDIRECT("ALL["&amp;UNTANA7[#Headers]&amp;"]"),rowPointer3))</f>
        <v>44952</v>
      </c>
      <c r="L799" s="6" t="str">
        <f ca="1">IF(INDEX(INDIRECT("ALL["&amp;UNTANA7[#Headers]&amp;"]"),rowPointer3)="","",INDEX(INDIRECT("ALL["&amp;UNTANA7[#Headers]&amp;"]"),rowPointer3))</f>
        <v/>
      </c>
      <c r="M799" s="6" t="str">
        <f ca="1">IF(INDEX(INDIRECT("ALL["&amp;UNTANA7[#Headers]&amp;"]"),rowPointer3)="","",INDEX(INDIRECT("ALL["&amp;UNTANA7[#Headers]&amp;"]"),rowPointer3))</f>
        <v>STABILO TIZO 54 PC TF610</v>
      </c>
      <c r="N799" s="6">
        <f ca="1">IF(INDEX(INDIRECT("ALL["&amp;UNTANA7[#Headers]&amp;"]"),rowPointer3)="","",INDEX(INDIRECT("ALL["&amp;UNTANA7[#Headers]&amp;"]"),rowPointer3))</f>
        <v>3</v>
      </c>
      <c r="O799" s="9">
        <f ca="1">IF(INDEX(INDIRECT("ALL["&amp;UNTANA7[#Headers]&amp;"]"),rowPointer3)="","",INDEX(INDIRECT("ALL["&amp;UNTANA7[#Headers]&amp;"]"),rowPointer3))</f>
        <v>72</v>
      </c>
      <c r="P799" s="6" t="str">
        <f ca="1">IF(INDEX(INDIRECT("ALL["&amp;UNTANA7[#Headers]&amp;"]"),rowPointer3)="","",INDEX(INDIRECT("ALL["&amp;UNTANA7[#Headers]&amp;"]"),rowPointer3))</f>
        <v>PCS</v>
      </c>
      <c r="Q799" s="9">
        <f ca="1">IF(INDEX(INDIRECT("ALL["&amp;UNTANA7[#Headers]&amp;"]"),rowPointer3)="","",INDEX(INDIRECT("ALL["&amp;UNTANA7[#Headers]&amp;"]"),rowPointer3))</f>
        <v>106000</v>
      </c>
      <c r="R799" s="9" t="str">
        <f ca="1">IF(INDEX(INDIRECT("ALL["&amp;UNTANA7[#Headers]&amp;"]"),rowPointer3)="","",INDEX(INDIRECT("ALL["&amp;UNTANA7[#Headers]&amp;"]"),rowPointer3))</f>
        <v/>
      </c>
      <c r="S799" s="6" t="str">
        <f ca="1">IF(INDEX(INDIRECT("ALL["&amp;UNTANA7[#Headers]&amp;"]"),rowPointer3)="","",INDEX(INDIRECT("ALL["&amp;UNTANA7[#Headers]&amp;"]"),rowPointer3))</f>
        <v>24 PCS</v>
      </c>
      <c r="T799" s="4" t="str">
        <f ca="1">IF(INDEX(INDIRECT("ALL["&amp;UNTANA7[#Headers]&amp;"]"),rowPointer3)="","",INDEX(INDIRECT("ALL["&amp;UNTANA7[#Headers]&amp;"]"),rowPointer3))</f>
        <v/>
      </c>
      <c r="U799" s="4" t="str">
        <f ca="1">IF(INDEX(INDIRECT("ALL["&amp;UNTANA7[#Headers]&amp;"]"),rowPointer3)="","",INDEX(INDIRECT("ALL["&amp;UNTANA7[#Headers]&amp;"]"),rowPointer3))</f>
        <v/>
      </c>
      <c r="V799" s="9" t="str">
        <f ca="1">IF(INDEX(INDIRECT("ALL["&amp;UNTANA7[#Headers]&amp;"]"),rowPointer3)="","",INDEX(INDIRECT("ALL["&amp;UNTANA7[#Headers]&amp;"]"),rowPointer3))</f>
        <v/>
      </c>
      <c r="W799" s="6" t="str">
        <f ca="1">IF(INDEX(INDIRECT("ALL["&amp;UNTANA7[#Headers]&amp;"]"),rowPointer3)="","",INDEX(INDIRECT("ALL["&amp;UNTANA7[#Headers]&amp;"]"),rowPointer3))</f>
        <v/>
      </c>
    </row>
    <row r="800" spans="1:23" x14ac:dyDescent="0.25">
      <c r="A800" s="7">
        <v>796</v>
      </c>
      <c r="D800" s="6">
        <f t="shared" si="12"/>
        <v>796</v>
      </c>
      <c r="E800" s="6" t="str">
        <f ca="1">INDEX(INDIRECT("ALL["&amp;UNTANA7[#Headers]&amp;"]"),rowPointer3)</f>
        <v/>
      </c>
      <c r="F800" s="2" t="str">
        <f ca="1">INDEX(INDIRECT("ALL["&amp;UNTANA7[#Headers]&amp;"]"),rowPointer3)</f>
        <v/>
      </c>
      <c r="G800" s="6" t="str">
        <f ca="1">IF(INDEX(INDIRECT("ALL["&amp;UNTANA7[#Headers]&amp;"]"),rowPointer3)="","",INDEX(INDIRECT("ALL["&amp;UNTANA7[#Headers]&amp;"]"),rowPointer3))</f>
        <v/>
      </c>
      <c r="H800" s="6" t="str">
        <f ca="1">IF(INDEX(INDIRECT("ALL["&amp;UNTANA7[#Headers]&amp;"]"),rowPointer3)="","",INDEX(INDIRECT("ALL["&amp;UNTANA7[#Headers]&amp;"]"),rowPointer3))</f>
        <v/>
      </c>
      <c r="I800" s="6" t="str">
        <f ca="1">IF(INDEX(INDIRECT("ALL["&amp;UNTANA7[#Headers]&amp;"]"),rowPointer3)="","",INDEX(INDIRECT("ALL["&amp;UNTANA7[#Headers]&amp;"]"),rowPointer3))</f>
        <v/>
      </c>
      <c r="J800" s="6" t="str">
        <f ca="1">IF(INDEX(INDIRECT("ALL["&amp;UNTANA7[#Headers]&amp;"]"),rowPointer3)="","",INDEX(INDIRECT("ALL["&amp;UNTANA7[#Headers]&amp;"]"),rowPointer3))</f>
        <v/>
      </c>
      <c r="K800" s="2" t="str">
        <f ca="1">IF(INDEX(INDIRECT("ALL["&amp;UNTANA7[#Headers]&amp;"]"),rowPointer3)="","",INDEX(INDIRECT("ALL["&amp;UNTANA7[#Headers]&amp;"]"),rowPointer3))</f>
        <v/>
      </c>
      <c r="L800" s="6" t="str">
        <f ca="1">IF(INDEX(INDIRECT("ALL["&amp;UNTANA7[#Headers]&amp;"]"),rowPointer3)="","",INDEX(INDIRECT("ALL["&amp;UNTANA7[#Headers]&amp;"]"),rowPointer3))</f>
        <v/>
      </c>
      <c r="M800" s="6" t="str">
        <f ca="1">IF(INDEX(INDIRECT("ALL["&amp;UNTANA7[#Headers]&amp;"]"),rowPointer3)="","",INDEX(INDIRECT("ALL["&amp;UNTANA7[#Headers]&amp;"]"),rowPointer3))</f>
        <v>HIGHLIGHTER 24 PCS TF616</v>
      </c>
      <c r="N800" s="6">
        <f ca="1">IF(INDEX(INDIRECT("ALL["&amp;UNTANA7[#Headers]&amp;"]"),rowPointer3)="","",INDEX(INDIRECT("ALL["&amp;UNTANA7[#Headers]&amp;"]"),rowPointer3))</f>
        <v>3</v>
      </c>
      <c r="O800" s="9">
        <f ca="1">IF(INDEX(INDIRECT("ALL["&amp;UNTANA7[#Headers]&amp;"]"),rowPointer3)="","",INDEX(INDIRECT("ALL["&amp;UNTANA7[#Headers]&amp;"]"),rowPointer3))</f>
        <v>96</v>
      </c>
      <c r="P800" s="6" t="str">
        <f ca="1">IF(INDEX(INDIRECT("ALL["&amp;UNTANA7[#Headers]&amp;"]"),rowPointer3)="","",INDEX(INDIRECT("ALL["&amp;UNTANA7[#Headers]&amp;"]"),rowPointer3))</f>
        <v>PCS</v>
      </c>
      <c r="Q800" s="9">
        <f ca="1">IF(INDEX(INDIRECT("ALL["&amp;UNTANA7[#Headers]&amp;"]"),rowPointer3)="","",INDEX(INDIRECT("ALL["&amp;UNTANA7[#Headers]&amp;"]"),rowPointer3))</f>
        <v>49500</v>
      </c>
      <c r="R800" s="9" t="str">
        <f ca="1">IF(INDEX(INDIRECT("ALL["&amp;UNTANA7[#Headers]&amp;"]"),rowPointer3)="","",INDEX(INDIRECT("ALL["&amp;UNTANA7[#Headers]&amp;"]"),rowPointer3))</f>
        <v/>
      </c>
      <c r="S800" s="6" t="str">
        <f ca="1">IF(INDEX(INDIRECT("ALL["&amp;UNTANA7[#Headers]&amp;"]"),rowPointer3)="","",INDEX(INDIRECT("ALL["&amp;UNTANA7[#Headers]&amp;"]"),rowPointer3))</f>
        <v>32 PCS</v>
      </c>
      <c r="T800" s="4" t="str">
        <f ca="1">IF(INDEX(INDIRECT("ALL["&amp;UNTANA7[#Headers]&amp;"]"),rowPointer3)="","",INDEX(INDIRECT("ALL["&amp;UNTANA7[#Headers]&amp;"]"),rowPointer3))</f>
        <v/>
      </c>
      <c r="U800" s="4" t="str">
        <f ca="1">IF(INDEX(INDIRECT("ALL["&amp;UNTANA7[#Headers]&amp;"]"),rowPointer3)="","",INDEX(INDIRECT("ALL["&amp;UNTANA7[#Headers]&amp;"]"),rowPointer3))</f>
        <v/>
      </c>
      <c r="V800" s="9" t="str">
        <f ca="1">IF(INDEX(INDIRECT("ALL["&amp;UNTANA7[#Headers]&amp;"]"),rowPointer3)="","",INDEX(INDIRECT("ALL["&amp;UNTANA7[#Headers]&amp;"]"),rowPointer3))</f>
        <v/>
      </c>
      <c r="W800" s="6" t="str">
        <f ca="1">IF(INDEX(INDIRECT("ALL["&amp;UNTANA7[#Headers]&amp;"]"),rowPointer3)="","",INDEX(INDIRECT("ALL["&amp;UNTANA7[#Headers]&amp;"]"),rowPointer3))</f>
        <v>DIMUAT 1 COLI</v>
      </c>
    </row>
    <row r="801" spans="1:23" x14ac:dyDescent="0.25">
      <c r="A801" s="7">
        <v>797</v>
      </c>
      <c r="D801" s="6">
        <f t="shared" si="12"/>
        <v>797</v>
      </c>
      <c r="E801" s="6" t="str">
        <f ca="1">INDEX(INDIRECT("ALL["&amp;UNTANA7[#Headers]&amp;"]"),rowPointer3)</f>
        <v/>
      </c>
      <c r="F801" s="2" t="str">
        <f ca="1">INDEX(INDIRECT("ALL["&amp;UNTANA7[#Headers]&amp;"]"),rowPointer3)</f>
        <v/>
      </c>
      <c r="G801" s="6" t="str">
        <f ca="1">IF(INDEX(INDIRECT("ALL["&amp;UNTANA7[#Headers]&amp;"]"),rowPointer3)="","",INDEX(INDIRECT("ALL["&amp;UNTANA7[#Headers]&amp;"]"),rowPointer3))</f>
        <v/>
      </c>
      <c r="H801" s="6" t="str">
        <f ca="1">IF(INDEX(INDIRECT("ALL["&amp;UNTANA7[#Headers]&amp;"]"),rowPointer3)="","",INDEX(INDIRECT("ALL["&amp;UNTANA7[#Headers]&amp;"]"),rowPointer3))</f>
        <v/>
      </c>
      <c r="I801" s="6" t="str">
        <f ca="1">IF(INDEX(INDIRECT("ALL["&amp;UNTANA7[#Headers]&amp;"]"),rowPointer3)="","",INDEX(INDIRECT("ALL["&amp;UNTANA7[#Headers]&amp;"]"),rowPointer3))</f>
        <v/>
      </c>
      <c r="J801" s="6" t="str">
        <f ca="1">IF(INDEX(INDIRECT("ALL["&amp;UNTANA7[#Headers]&amp;"]"),rowPointer3)="","",INDEX(INDIRECT("ALL["&amp;UNTANA7[#Headers]&amp;"]"),rowPointer3))</f>
        <v/>
      </c>
      <c r="K801" s="2" t="str">
        <f ca="1">IF(INDEX(INDIRECT("ALL["&amp;UNTANA7[#Headers]&amp;"]"),rowPointer3)="","",INDEX(INDIRECT("ALL["&amp;UNTANA7[#Headers]&amp;"]"),rowPointer3))</f>
        <v/>
      </c>
      <c r="L801" s="6" t="str">
        <f ca="1">IF(INDEX(INDIRECT("ALL["&amp;UNTANA7[#Headers]&amp;"]"),rowPointer3)="","",INDEX(INDIRECT("ALL["&amp;UNTANA7[#Headers]&amp;"]"),rowPointer3))</f>
        <v/>
      </c>
      <c r="M801" s="6" t="str">
        <f ca="1">IF(INDEX(INDIRECT("ALL["&amp;UNTANA7[#Headers]&amp;"]"),rowPointer3)="","",INDEX(INDIRECT("ALL["&amp;UNTANA7[#Headers]&amp;"]"),rowPointer3))</f>
        <v/>
      </c>
      <c r="N801" s="6" t="str">
        <f ca="1">IF(INDEX(INDIRECT("ALL["&amp;UNTANA7[#Headers]&amp;"]"),rowPointer3)="","",INDEX(INDIRECT("ALL["&amp;UNTANA7[#Headers]&amp;"]"),rowPointer3))</f>
        <v/>
      </c>
      <c r="O801" s="9" t="str">
        <f ca="1">IF(INDEX(INDIRECT("ALL["&amp;UNTANA7[#Headers]&amp;"]"),rowPointer3)="","",INDEX(INDIRECT("ALL["&amp;UNTANA7[#Headers]&amp;"]"),rowPointer3))</f>
        <v/>
      </c>
      <c r="P801" s="6" t="str">
        <f ca="1">IF(INDEX(INDIRECT("ALL["&amp;UNTANA7[#Headers]&amp;"]"),rowPointer3)="","",INDEX(INDIRECT("ALL["&amp;UNTANA7[#Headers]&amp;"]"),rowPointer3))</f>
        <v/>
      </c>
      <c r="Q801" s="9" t="str">
        <f ca="1">IF(INDEX(INDIRECT("ALL["&amp;UNTANA7[#Headers]&amp;"]"),rowPointer3)="","",INDEX(INDIRECT("ALL["&amp;UNTANA7[#Headers]&amp;"]"),rowPointer3))</f>
        <v/>
      </c>
      <c r="R801" s="9" t="str">
        <f ca="1">IF(INDEX(INDIRECT("ALL["&amp;UNTANA7[#Headers]&amp;"]"),rowPointer3)="","",INDEX(INDIRECT("ALL["&amp;UNTANA7[#Headers]&amp;"]"),rowPointer3))</f>
        <v/>
      </c>
      <c r="S801" s="6" t="str">
        <f ca="1">IF(INDEX(INDIRECT("ALL["&amp;UNTANA7[#Headers]&amp;"]"),rowPointer3)="","",INDEX(INDIRECT("ALL["&amp;UNTANA7[#Headers]&amp;"]"),rowPointer3))</f>
        <v/>
      </c>
      <c r="T801" s="4" t="str">
        <f ca="1">IF(INDEX(INDIRECT("ALL["&amp;UNTANA7[#Headers]&amp;"]"),rowPointer3)="","",INDEX(INDIRECT("ALL["&amp;UNTANA7[#Headers]&amp;"]"),rowPointer3))</f>
        <v/>
      </c>
      <c r="U801" s="4" t="str">
        <f ca="1">IF(INDEX(INDIRECT("ALL["&amp;UNTANA7[#Headers]&amp;"]"),rowPointer3)="","",INDEX(INDIRECT("ALL["&amp;UNTANA7[#Headers]&amp;"]"),rowPointer3))</f>
        <v/>
      </c>
      <c r="V801" s="9" t="str">
        <f ca="1">IF(INDEX(INDIRECT("ALL["&amp;UNTANA7[#Headers]&amp;"]"),rowPointer3)="","",INDEX(INDIRECT("ALL["&amp;UNTANA7[#Headers]&amp;"]"),rowPointer3))</f>
        <v/>
      </c>
      <c r="W801" s="6" t="str">
        <f ca="1">IF(INDEX(INDIRECT("ALL["&amp;UNTANA7[#Headers]&amp;"]"),rowPointer3)="","",INDEX(INDIRECT("ALL["&amp;UNTANA7[#Headers]&amp;"]"),rowPointer3))</f>
        <v/>
      </c>
    </row>
    <row r="802" spans="1:23" x14ac:dyDescent="0.25">
      <c r="A802" s="7">
        <v>798</v>
      </c>
      <c r="D802" s="6">
        <f t="shared" si="12"/>
        <v>798</v>
      </c>
      <c r="E802" s="6">
        <f ca="1">INDEX(INDIRECT("ALL["&amp;UNTANA7[#Headers]&amp;"]"),rowPointer3)</f>
        <v>154</v>
      </c>
      <c r="F802" s="2">
        <f ca="1">INDEX(INDIRECT("ALL["&amp;UNTANA7[#Headers]&amp;"]"),rowPointer3)</f>
        <v>44956</v>
      </c>
      <c r="G802" s="6" t="str">
        <f ca="1">IF(INDEX(INDIRECT("ALL["&amp;UNTANA7[#Headers]&amp;"]"),rowPointer3)="","",INDEX(INDIRECT("ALL["&amp;UNTANA7[#Headers]&amp;"]"),rowPointer3))</f>
        <v>ATALI MAKMUR</v>
      </c>
      <c r="H802" s="6" t="str">
        <f ca="1">IF(INDEX(INDIRECT("ALL["&amp;UNTANA7[#Headers]&amp;"]"),rowPointer3)="","",INDEX(INDIRECT("ALL["&amp;UNTANA7[#Headers]&amp;"]"),rowPointer3))</f>
        <v>ARTO MORO</v>
      </c>
      <c r="I802" s="6" t="str">
        <f ca="1">IF(INDEX(INDIRECT("ALL["&amp;UNTANA7[#Headers]&amp;"]"),rowPointer3)="","",INDEX(INDIRECT("ALL["&amp;UNTANA7[#Headers]&amp;"]"),rowPointer3))</f>
        <v>SA230101591</v>
      </c>
      <c r="J802" s="6" t="str">
        <f ca="1">IF(INDEX(INDIRECT("ALL["&amp;UNTANA7[#Headers]&amp;"]"),rowPointer3)="","",INDEX(INDIRECT("ALL["&amp;UNTANA7[#Headers]&amp;"]"),rowPointer3))</f>
        <v/>
      </c>
      <c r="K802" s="2">
        <f ca="1">IF(INDEX(INDIRECT("ALL["&amp;UNTANA7[#Headers]&amp;"]"),rowPointer3)="","",INDEX(INDIRECT("ALL["&amp;UNTANA7[#Headers]&amp;"]"),rowPointer3))</f>
        <v>44953</v>
      </c>
      <c r="L802" s="6" t="str">
        <f ca="1">IF(INDEX(INDIRECT("ALL["&amp;UNTANA7[#Headers]&amp;"]"),rowPointer3)="","",INDEX(INDIRECT("ALL["&amp;UNTANA7[#Headers]&amp;"]"),rowPointer3))</f>
        <v/>
      </c>
      <c r="M802" s="6" t="str">
        <f ca="1">IF(INDEX(INDIRECT("ALL["&amp;UNTANA7[#Headers]&amp;"]"),rowPointer3)="","",INDEX(INDIRECT("ALL["&amp;UNTANA7[#Headers]&amp;"]"),rowPointer3))</f>
        <v>MATH SET MS-25 JK</v>
      </c>
      <c r="N802" s="6">
        <f ca="1">IF(INDEX(INDIRECT("ALL["&amp;UNTANA7[#Headers]&amp;"]"),rowPointer3)="","",INDEX(INDIRECT("ALL["&amp;UNTANA7[#Headers]&amp;"]"),rowPointer3))</f>
        <v>4</v>
      </c>
      <c r="O802" s="9">
        <f ca="1">IF(INDEX(INDIRECT("ALL["&amp;UNTANA7[#Headers]&amp;"]"),rowPointer3)="","",INDEX(INDIRECT("ALL["&amp;UNTANA7[#Headers]&amp;"]"),rowPointer3))</f>
        <v>96</v>
      </c>
      <c r="P802" s="6" t="str">
        <f ca="1">IF(INDEX(INDIRECT("ALL["&amp;UNTANA7[#Headers]&amp;"]"),rowPointer3)="","",INDEX(INDIRECT("ALL["&amp;UNTANA7[#Headers]&amp;"]"),rowPointer3))</f>
        <v>DZ</v>
      </c>
      <c r="Q802" s="9">
        <f ca="1">IF(INDEX(INDIRECT("ALL["&amp;UNTANA7[#Headers]&amp;"]"),rowPointer3)="","",INDEX(INDIRECT("ALL["&amp;UNTANA7[#Headers]&amp;"]"),rowPointer3))</f>
        <v>88200</v>
      </c>
      <c r="R802" s="9" t="str">
        <f ca="1">IF(INDEX(INDIRECT("ALL["&amp;UNTANA7[#Headers]&amp;"]"),rowPointer3)="","",INDEX(INDIRECT("ALL["&amp;UNTANA7[#Headers]&amp;"]"),rowPointer3))</f>
        <v/>
      </c>
      <c r="S802" s="6" t="str">
        <f ca="1">IF(INDEX(INDIRECT("ALL["&amp;UNTANA7[#Headers]&amp;"]"),rowPointer3)="","",INDEX(INDIRECT("ALL["&amp;UNTANA7[#Headers]&amp;"]"),rowPointer3))</f>
        <v>24 DZ</v>
      </c>
      <c r="T802" s="4">
        <f ca="1">IF(INDEX(INDIRECT("ALL["&amp;UNTANA7[#Headers]&amp;"]"),rowPointer3)="","",INDEX(INDIRECT("ALL["&amp;UNTANA7[#Headers]&amp;"]"),rowPointer3))</f>
        <v>0.125</v>
      </c>
      <c r="U802" s="4">
        <f ca="1">IF(INDEX(INDIRECT("ALL["&amp;UNTANA7[#Headers]&amp;"]"),rowPointer3)="","",INDEX(INDIRECT("ALL["&amp;UNTANA7[#Headers]&amp;"]"),rowPointer3))</f>
        <v>0.05</v>
      </c>
      <c r="V802" s="9" t="str">
        <f ca="1">IF(INDEX(INDIRECT("ALL["&amp;UNTANA7[#Headers]&amp;"]"),rowPointer3)="","",INDEX(INDIRECT("ALL["&amp;UNTANA7[#Headers]&amp;"]"),rowPointer3))</f>
        <v/>
      </c>
      <c r="W802" s="6" t="str">
        <f ca="1">IF(INDEX(INDIRECT("ALL["&amp;UNTANA7[#Headers]&amp;"]"),rowPointer3)="","",INDEX(INDIRECT("ALL["&amp;UNTANA7[#Headers]&amp;"]"),rowPointer3))</f>
        <v/>
      </c>
    </row>
    <row r="803" spans="1:23" x14ac:dyDescent="0.25">
      <c r="A803" s="7">
        <v>799</v>
      </c>
      <c r="D803" s="6">
        <f t="shared" si="12"/>
        <v>799</v>
      </c>
      <c r="E803" s="6" t="str">
        <f ca="1">INDEX(INDIRECT("ALL["&amp;UNTANA7[#Headers]&amp;"]"),rowPointer3)</f>
        <v/>
      </c>
      <c r="F803" s="2" t="str">
        <f ca="1">INDEX(INDIRECT("ALL["&amp;UNTANA7[#Headers]&amp;"]"),rowPointer3)</f>
        <v/>
      </c>
      <c r="G803" s="6" t="str">
        <f ca="1">IF(INDEX(INDIRECT("ALL["&amp;UNTANA7[#Headers]&amp;"]"),rowPointer3)="","",INDEX(INDIRECT("ALL["&amp;UNTANA7[#Headers]&amp;"]"),rowPointer3))</f>
        <v/>
      </c>
      <c r="H803" s="6" t="str">
        <f ca="1">IF(INDEX(INDIRECT("ALL["&amp;UNTANA7[#Headers]&amp;"]"),rowPointer3)="","",INDEX(INDIRECT("ALL["&amp;UNTANA7[#Headers]&amp;"]"),rowPointer3))</f>
        <v/>
      </c>
      <c r="I803" s="6" t="str">
        <f ca="1">IF(INDEX(INDIRECT("ALL["&amp;UNTANA7[#Headers]&amp;"]"),rowPointer3)="","",INDEX(INDIRECT("ALL["&amp;UNTANA7[#Headers]&amp;"]"),rowPointer3))</f>
        <v/>
      </c>
      <c r="J803" s="6" t="str">
        <f ca="1">IF(INDEX(INDIRECT("ALL["&amp;UNTANA7[#Headers]&amp;"]"),rowPointer3)="","",INDEX(INDIRECT("ALL["&amp;UNTANA7[#Headers]&amp;"]"),rowPointer3))</f>
        <v/>
      </c>
      <c r="K803" s="2" t="str">
        <f ca="1">IF(INDEX(INDIRECT("ALL["&amp;UNTANA7[#Headers]&amp;"]"),rowPointer3)="","",INDEX(INDIRECT("ALL["&amp;UNTANA7[#Headers]&amp;"]"),rowPointer3))</f>
        <v/>
      </c>
      <c r="L803" s="6" t="str">
        <f ca="1">IF(INDEX(INDIRECT("ALL["&amp;UNTANA7[#Headers]&amp;"]"),rowPointer3)="","",INDEX(INDIRECT("ALL["&amp;UNTANA7[#Headers]&amp;"]"),rowPointer3))</f>
        <v/>
      </c>
      <c r="M803" s="6" t="str">
        <f ca="1">IF(INDEX(INDIRECT("ALL["&amp;UNTANA7[#Headers]&amp;"]"),rowPointer3)="","",INDEX(INDIRECT("ALL["&amp;UNTANA7[#Headers]&amp;"]"),rowPointer3))</f>
        <v>MATH SET MS-75 JK</v>
      </c>
      <c r="N803" s="6">
        <f ca="1">IF(INDEX(INDIRECT("ALL["&amp;UNTANA7[#Headers]&amp;"]"),rowPointer3)="","",INDEX(INDIRECT("ALL["&amp;UNTANA7[#Headers]&amp;"]"),rowPointer3))</f>
        <v>3</v>
      </c>
      <c r="O803" s="9">
        <f ca="1">IF(INDEX(INDIRECT("ALL["&amp;UNTANA7[#Headers]&amp;"]"),rowPointer3)="","",INDEX(INDIRECT("ALL["&amp;UNTANA7[#Headers]&amp;"]"),rowPointer3))</f>
        <v>72</v>
      </c>
      <c r="P803" s="6" t="str">
        <f ca="1">IF(INDEX(INDIRECT("ALL["&amp;UNTANA7[#Headers]&amp;"]"),rowPointer3)="","",INDEX(INDIRECT("ALL["&amp;UNTANA7[#Headers]&amp;"]"),rowPointer3))</f>
        <v>DZ</v>
      </c>
      <c r="Q803" s="9">
        <f ca="1">IF(INDEX(INDIRECT("ALL["&amp;UNTANA7[#Headers]&amp;"]"),rowPointer3)="","",INDEX(INDIRECT("ALL["&amp;UNTANA7[#Headers]&amp;"]"),rowPointer3))</f>
        <v>89400</v>
      </c>
      <c r="R803" s="9" t="str">
        <f ca="1">IF(INDEX(INDIRECT("ALL["&amp;UNTANA7[#Headers]&amp;"]"),rowPointer3)="","",INDEX(INDIRECT("ALL["&amp;UNTANA7[#Headers]&amp;"]"),rowPointer3))</f>
        <v/>
      </c>
      <c r="S803" s="6" t="str">
        <f ca="1">IF(INDEX(INDIRECT("ALL["&amp;UNTANA7[#Headers]&amp;"]"),rowPointer3)="","",INDEX(INDIRECT("ALL["&amp;UNTANA7[#Headers]&amp;"]"),rowPointer3))</f>
        <v>24 DZ</v>
      </c>
      <c r="T803" s="4">
        <f ca="1">IF(INDEX(INDIRECT("ALL["&amp;UNTANA7[#Headers]&amp;"]"),rowPointer3)="","",INDEX(INDIRECT("ALL["&amp;UNTANA7[#Headers]&amp;"]"),rowPointer3))</f>
        <v>0.125</v>
      </c>
      <c r="U803" s="4">
        <f ca="1">IF(INDEX(INDIRECT("ALL["&amp;UNTANA7[#Headers]&amp;"]"),rowPointer3)="","",INDEX(INDIRECT("ALL["&amp;UNTANA7[#Headers]&amp;"]"),rowPointer3))</f>
        <v>0.05</v>
      </c>
      <c r="V803" s="9" t="str">
        <f ca="1">IF(INDEX(INDIRECT("ALL["&amp;UNTANA7[#Headers]&amp;"]"),rowPointer3)="","",INDEX(INDIRECT("ALL["&amp;UNTANA7[#Headers]&amp;"]"),rowPointer3))</f>
        <v/>
      </c>
      <c r="W803" s="6" t="str">
        <f ca="1">IF(INDEX(INDIRECT("ALL["&amp;UNTANA7[#Headers]&amp;"]"),rowPointer3)="","",INDEX(INDIRECT("ALL["&amp;UNTANA7[#Headers]&amp;"]"),rowPointer3))</f>
        <v/>
      </c>
    </row>
    <row r="804" spans="1:23" x14ac:dyDescent="0.25">
      <c r="A804" s="7">
        <v>800</v>
      </c>
      <c r="D804" s="6">
        <f t="shared" si="12"/>
        <v>800</v>
      </c>
      <c r="E804" s="6" t="str">
        <f ca="1">INDEX(INDIRECT("ALL["&amp;UNTANA7[#Headers]&amp;"]"),rowPointer3)</f>
        <v/>
      </c>
      <c r="F804" s="2" t="str">
        <f ca="1">INDEX(INDIRECT("ALL["&amp;UNTANA7[#Headers]&amp;"]"),rowPointer3)</f>
        <v/>
      </c>
      <c r="G804" s="6" t="str">
        <f ca="1">IF(INDEX(INDIRECT("ALL["&amp;UNTANA7[#Headers]&amp;"]"),rowPointer3)="","",INDEX(INDIRECT("ALL["&amp;UNTANA7[#Headers]&amp;"]"),rowPointer3))</f>
        <v/>
      </c>
      <c r="H804" s="6" t="str">
        <f ca="1">IF(INDEX(INDIRECT("ALL["&amp;UNTANA7[#Headers]&amp;"]"),rowPointer3)="","",INDEX(INDIRECT("ALL["&amp;UNTANA7[#Headers]&amp;"]"),rowPointer3))</f>
        <v/>
      </c>
      <c r="I804" s="6" t="str">
        <f ca="1">IF(INDEX(INDIRECT("ALL["&amp;UNTANA7[#Headers]&amp;"]"),rowPointer3)="","",INDEX(INDIRECT("ALL["&amp;UNTANA7[#Headers]&amp;"]"),rowPointer3))</f>
        <v/>
      </c>
      <c r="J804" s="6" t="str">
        <f ca="1">IF(INDEX(INDIRECT("ALL["&amp;UNTANA7[#Headers]&amp;"]"),rowPointer3)="","",INDEX(INDIRECT("ALL["&amp;UNTANA7[#Headers]&amp;"]"),rowPointer3))</f>
        <v/>
      </c>
      <c r="K804" s="2" t="str">
        <f ca="1">IF(INDEX(INDIRECT("ALL["&amp;UNTANA7[#Headers]&amp;"]"),rowPointer3)="","",INDEX(INDIRECT("ALL["&amp;UNTANA7[#Headers]&amp;"]"),rowPointer3))</f>
        <v/>
      </c>
      <c r="L804" s="6" t="str">
        <f ca="1">IF(INDEX(INDIRECT("ALL["&amp;UNTANA7[#Headers]&amp;"]"),rowPointer3)="","",INDEX(INDIRECT("ALL["&amp;UNTANA7[#Headers]&amp;"]"),rowPointer3))</f>
        <v/>
      </c>
      <c r="M804" s="6" t="str">
        <f ca="1">IF(INDEX(INDIRECT("ALL["&amp;UNTANA7[#Headers]&amp;"]"),rowPointer3)="","",INDEX(INDIRECT("ALL["&amp;UNTANA7[#Headers]&amp;"]"),rowPointer3))</f>
        <v>MATH SET MS-402 JK</v>
      </c>
      <c r="N804" s="6">
        <f ca="1">IF(INDEX(INDIRECT("ALL["&amp;UNTANA7[#Headers]&amp;"]"),rowPointer3)="","",INDEX(INDIRECT("ALL["&amp;UNTANA7[#Headers]&amp;"]"),rowPointer3))</f>
        <v>1</v>
      </c>
      <c r="O804" s="9">
        <f ca="1">IF(INDEX(INDIRECT("ALL["&amp;UNTANA7[#Headers]&amp;"]"),rowPointer3)="","",INDEX(INDIRECT("ALL["&amp;UNTANA7[#Headers]&amp;"]"),rowPointer3))</f>
        <v>288</v>
      </c>
      <c r="P804" s="6" t="str">
        <f ca="1">IF(INDEX(INDIRECT("ALL["&amp;UNTANA7[#Headers]&amp;"]"),rowPointer3)="","",INDEX(INDIRECT("ALL["&amp;UNTANA7[#Headers]&amp;"]"),rowPointer3))</f>
        <v>SET</v>
      </c>
      <c r="Q804" s="9">
        <f ca="1">IF(INDEX(INDIRECT("ALL["&amp;UNTANA7[#Headers]&amp;"]"),rowPointer3)="","",INDEX(INDIRECT("ALL["&amp;UNTANA7[#Headers]&amp;"]"),rowPointer3))</f>
        <v>12000</v>
      </c>
      <c r="R804" s="9" t="str">
        <f ca="1">IF(INDEX(INDIRECT("ALL["&amp;UNTANA7[#Headers]&amp;"]"),rowPointer3)="","",INDEX(INDIRECT("ALL["&amp;UNTANA7[#Headers]&amp;"]"),rowPointer3))</f>
        <v/>
      </c>
      <c r="S804" s="6" t="str">
        <f ca="1">IF(INDEX(INDIRECT("ALL["&amp;UNTANA7[#Headers]&amp;"]"),rowPointer3)="","",INDEX(INDIRECT("ALL["&amp;UNTANA7[#Headers]&amp;"]"),rowPointer3))</f>
        <v>12 BOX X 24 SET</v>
      </c>
      <c r="T804" s="4">
        <f ca="1">IF(INDEX(INDIRECT("ALL["&amp;UNTANA7[#Headers]&amp;"]"),rowPointer3)="","",INDEX(INDIRECT("ALL["&amp;UNTANA7[#Headers]&amp;"]"),rowPointer3))</f>
        <v>0.125</v>
      </c>
      <c r="U804" s="4">
        <f ca="1">IF(INDEX(INDIRECT("ALL["&amp;UNTANA7[#Headers]&amp;"]"),rowPointer3)="","",INDEX(INDIRECT("ALL["&amp;UNTANA7[#Headers]&amp;"]"),rowPointer3))</f>
        <v>0.05</v>
      </c>
      <c r="V804" s="9" t="str">
        <f ca="1">IF(INDEX(INDIRECT("ALL["&amp;UNTANA7[#Headers]&amp;"]"),rowPointer3)="","",INDEX(INDIRECT("ALL["&amp;UNTANA7[#Headers]&amp;"]"),rowPointer3))</f>
        <v/>
      </c>
      <c r="W804" s="6" t="str">
        <f ca="1">IF(INDEX(INDIRECT("ALL["&amp;UNTANA7[#Headers]&amp;"]"),rowPointer3)="","",INDEX(INDIRECT("ALL["&amp;UNTANA7[#Headers]&amp;"]"),rowPointer3))</f>
        <v/>
      </c>
    </row>
    <row r="805" spans="1:23" x14ac:dyDescent="0.25">
      <c r="A805" s="7">
        <v>801</v>
      </c>
      <c r="D805" s="6">
        <f t="shared" si="12"/>
        <v>801</v>
      </c>
      <c r="E805" s="6" t="str">
        <f ca="1">INDEX(INDIRECT("ALL["&amp;UNTANA7[#Headers]&amp;"]"),rowPointer3)</f>
        <v/>
      </c>
      <c r="F805" s="2" t="str">
        <f ca="1">INDEX(INDIRECT("ALL["&amp;UNTANA7[#Headers]&amp;"]"),rowPointer3)</f>
        <v/>
      </c>
      <c r="G805" s="6" t="str">
        <f ca="1">IF(INDEX(INDIRECT("ALL["&amp;UNTANA7[#Headers]&amp;"]"),rowPointer3)="","",INDEX(INDIRECT("ALL["&amp;UNTANA7[#Headers]&amp;"]"),rowPointer3))</f>
        <v/>
      </c>
      <c r="H805" s="6" t="str">
        <f ca="1">IF(INDEX(INDIRECT("ALL["&amp;UNTANA7[#Headers]&amp;"]"),rowPointer3)="","",INDEX(INDIRECT("ALL["&amp;UNTANA7[#Headers]&amp;"]"),rowPointer3))</f>
        <v/>
      </c>
      <c r="I805" s="6" t="str">
        <f ca="1">IF(INDEX(INDIRECT("ALL["&amp;UNTANA7[#Headers]&amp;"]"),rowPointer3)="","",INDEX(INDIRECT("ALL["&amp;UNTANA7[#Headers]&amp;"]"),rowPointer3))</f>
        <v/>
      </c>
      <c r="J805" s="6" t="str">
        <f ca="1">IF(INDEX(INDIRECT("ALL["&amp;UNTANA7[#Headers]&amp;"]"),rowPointer3)="","",INDEX(INDIRECT("ALL["&amp;UNTANA7[#Headers]&amp;"]"),rowPointer3))</f>
        <v/>
      </c>
      <c r="K805" s="2" t="str">
        <f ca="1">IF(INDEX(INDIRECT("ALL["&amp;UNTANA7[#Headers]&amp;"]"),rowPointer3)="","",INDEX(INDIRECT("ALL["&amp;UNTANA7[#Headers]&amp;"]"),rowPointer3))</f>
        <v/>
      </c>
      <c r="L805" s="6" t="str">
        <f ca="1">IF(INDEX(INDIRECT("ALL["&amp;UNTANA7[#Headers]&amp;"]"),rowPointer3)="","",INDEX(INDIRECT("ALL["&amp;UNTANA7[#Headers]&amp;"]"),rowPointer3))</f>
        <v/>
      </c>
      <c r="M805" s="6" t="str">
        <f ca="1">IF(INDEX(INDIRECT("ALL["&amp;UNTANA7[#Headers]&amp;"]"),rowPointer3)="","",INDEX(INDIRECT("ALL["&amp;UNTANA7[#Headers]&amp;"]"),rowPointer3))</f>
        <v>TAPE CUTTER TD-102 JK</v>
      </c>
      <c r="N805" s="6">
        <f ca="1">IF(INDEX(INDIRECT("ALL["&amp;UNTANA7[#Headers]&amp;"]"),rowPointer3)="","",INDEX(INDIRECT("ALL["&amp;UNTANA7[#Headers]&amp;"]"),rowPointer3))</f>
        <v>2</v>
      </c>
      <c r="O805" s="9">
        <f ca="1">IF(INDEX(INDIRECT("ALL["&amp;UNTANA7[#Headers]&amp;"]"),rowPointer3)="","",INDEX(INDIRECT("ALL["&amp;UNTANA7[#Headers]&amp;"]"),rowPointer3))</f>
        <v>48</v>
      </c>
      <c r="P805" s="6" t="str">
        <f ca="1">IF(INDEX(INDIRECT("ALL["&amp;UNTANA7[#Headers]&amp;"]"),rowPointer3)="","",INDEX(INDIRECT("ALL["&amp;UNTANA7[#Headers]&amp;"]"),rowPointer3))</f>
        <v>PCS</v>
      </c>
      <c r="Q805" s="9">
        <f ca="1">IF(INDEX(INDIRECT("ALL["&amp;UNTANA7[#Headers]&amp;"]"),rowPointer3)="","",INDEX(INDIRECT("ALL["&amp;UNTANA7[#Headers]&amp;"]"),rowPointer3))</f>
        <v>11100</v>
      </c>
      <c r="R805" s="9" t="str">
        <f ca="1">IF(INDEX(INDIRECT("ALL["&amp;UNTANA7[#Headers]&amp;"]"),rowPointer3)="","",INDEX(INDIRECT("ALL["&amp;UNTANA7[#Headers]&amp;"]"),rowPointer3))</f>
        <v/>
      </c>
      <c r="S805" s="6" t="str">
        <f ca="1">IF(INDEX(INDIRECT("ALL["&amp;UNTANA7[#Headers]&amp;"]"),rowPointer3)="","",INDEX(INDIRECT("ALL["&amp;UNTANA7[#Headers]&amp;"]"),rowPointer3))</f>
        <v>24 PCS</v>
      </c>
      <c r="T805" s="4">
        <f ca="1">IF(INDEX(INDIRECT("ALL["&amp;UNTANA7[#Headers]&amp;"]"),rowPointer3)="","",INDEX(INDIRECT("ALL["&amp;UNTANA7[#Headers]&amp;"]"),rowPointer3))</f>
        <v>0.125</v>
      </c>
      <c r="U805" s="4">
        <f ca="1">IF(INDEX(INDIRECT("ALL["&amp;UNTANA7[#Headers]&amp;"]"),rowPointer3)="","",INDEX(INDIRECT("ALL["&amp;UNTANA7[#Headers]&amp;"]"),rowPointer3))</f>
        <v>0.05</v>
      </c>
      <c r="V805" s="9" t="str">
        <f ca="1">IF(INDEX(INDIRECT("ALL["&amp;UNTANA7[#Headers]&amp;"]"),rowPointer3)="","",INDEX(INDIRECT("ALL["&amp;UNTANA7[#Headers]&amp;"]"),rowPointer3))</f>
        <v/>
      </c>
      <c r="W805" s="6" t="str">
        <f ca="1">IF(INDEX(INDIRECT("ALL["&amp;UNTANA7[#Headers]&amp;"]"),rowPointer3)="","",INDEX(INDIRECT("ALL["&amp;UNTANA7[#Headers]&amp;"]"),rowPointer3))</f>
        <v/>
      </c>
    </row>
    <row r="806" spans="1:23" x14ac:dyDescent="0.25">
      <c r="A806" s="7">
        <v>802</v>
      </c>
      <c r="D806" s="6">
        <f t="shared" si="12"/>
        <v>802</v>
      </c>
      <c r="E806" s="6" t="str">
        <f ca="1">INDEX(INDIRECT("ALL["&amp;UNTANA7[#Headers]&amp;"]"),rowPointer3)</f>
        <v/>
      </c>
      <c r="F806" s="2" t="str">
        <f ca="1">INDEX(INDIRECT("ALL["&amp;UNTANA7[#Headers]&amp;"]"),rowPointer3)</f>
        <v/>
      </c>
      <c r="G806" s="6" t="str">
        <f ca="1">IF(INDEX(INDIRECT("ALL["&amp;UNTANA7[#Headers]&amp;"]"),rowPointer3)="","",INDEX(INDIRECT("ALL["&amp;UNTANA7[#Headers]&amp;"]"),rowPointer3))</f>
        <v/>
      </c>
      <c r="H806" s="6" t="str">
        <f ca="1">IF(INDEX(INDIRECT("ALL["&amp;UNTANA7[#Headers]&amp;"]"),rowPointer3)="","",INDEX(INDIRECT("ALL["&amp;UNTANA7[#Headers]&amp;"]"),rowPointer3))</f>
        <v/>
      </c>
      <c r="I806" s="6" t="str">
        <f ca="1">IF(INDEX(INDIRECT("ALL["&amp;UNTANA7[#Headers]&amp;"]"),rowPointer3)="","",INDEX(INDIRECT("ALL["&amp;UNTANA7[#Headers]&amp;"]"),rowPointer3))</f>
        <v/>
      </c>
      <c r="J806" s="6" t="str">
        <f ca="1">IF(INDEX(INDIRECT("ALL["&amp;UNTANA7[#Headers]&amp;"]"),rowPointer3)="","",INDEX(INDIRECT("ALL["&amp;UNTANA7[#Headers]&amp;"]"),rowPointer3))</f>
        <v/>
      </c>
      <c r="K806" s="2" t="str">
        <f ca="1">IF(INDEX(INDIRECT("ALL["&amp;UNTANA7[#Headers]&amp;"]"),rowPointer3)="","",INDEX(INDIRECT("ALL["&amp;UNTANA7[#Headers]&amp;"]"),rowPointer3))</f>
        <v/>
      </c>
      <c r="L806" s="6" t="str">
        <f ca="1">IF(INDEX(INDIRECT("ALL["&amp;UNTANA7[#Headers]&amp;"]"),rowPointer3)="","",INDEX(INDIRECT("ALL["&amp;UNTANA7[#Headers]&amp;"]"),rowPointer3))</f>
        <v/>
      </c>
      <c r="M806" s="6" t="str">
        <f ca="1">IF(INDEX(INDIRECT("ALL["&amp;UNTANA7[#Headers]&amp;"]"),rowPointer3)="","",INDEX(INDIRECT("ALL["&amp;UNTANA7[#Headers]&amp;"]"),rowPointer3))</f>
        <v>CRAYON PUTAR TWCR-12S JK</v>
      </c>
      <c r="N806" s="6">
        <f ca="1">IF(INDEX(INDIRECT("ALL["&amp;UNTANA7[#Headers]&amp;"]"),rowPointer3)="","",INDEX(INDIRECT("ALL["&amp;UNTANA7[#Headers]&amp;"]"),rowPointer3))</f>
        <v>1</v>
      </c>
      <c r="O806" s="9">
        <f ca="1">IF(INDEX(INDIRECT("ALL["&amp;UNTANA7[#Headers]&amp;"]"),rowPointer3)="","",INDEX(INDIRECT("ALL["&amp;UNTANA7[#Headers]&amp;"]"),rowPointer3))</f>
        <v>144</v>
      </c>
      <c r="P806" s="6" t="str">
        <f ca="1">IF(INDEX(INDIRECT("ALL["&amp;UNTANA7[#Headers]&amp;"]"),rowPointer3)="","",INDEX(INDIRECT("ALL["&amp;UNTANA7[#Headers]&amp;"]"),rowPointer3))</f>
        <v>SET</v>
      </c>
      <c r="Q806" s="9">
        <f ca="1">IF(INDEX(INDIRECT("ALL["&amp;UNTANA7[#Headers]&amp;"]"),rowPointer3)="","",INDEX(INDIRECT("ALL["&amp;UNTANA7[#Headers]&amp;"]"),rowPointer3))</f>
        <v>23900</v>
      </c>
      <c r="R806" s="9" t="str">
        <f ca="1">IF(INDEX(INDIRECT("ALL["&amp;UNTANA7[#Headers]&amp;"]"),rowPointer3)="","",INDEX(INDIRECT("ALL["&amp;UNTANA7[#Headers]&amp;"]"),rowPointer3))</f>
        <v/>
      </c>
      <c r="S806" s="6" t="str">
        <f ca="1">IF(INDEX(INDIRECT("ALL["&amp;UNTANA7[#Headers]&amp;"]"),rowPointer3)="","",INDEX(INDIRECT("ALL["&amp;UNTANA7[#Headers]&amp;"]"),rowPointer3))</f>
        <v>12 BOX X 12 SET</v>
      </c>
      <c r="T806" s="4">
        <f ca="1">IF(INDEX(INDIRECT("ALL["&amp;UNTANA7[#Headers]&amp;"]"),rowPointer3)="","",INDEX(INDIRECT("ALL["&amp;UNTANA7[#Headers]&amp;"]"),rowPointer3))</f>
        <v>0.125</v>
      </c>
      <c r="U806" s="4">
        <f ca="1">IF(INDEX(INDIRECT("ALL["&amp;UNTANA7[#Headers]&amp;"]"),rowPointer3)="","",INDEX(INDIRECT("ALL["&amp;UNTANA7[#Headers]&amp;"]"),rowPointer3))</f>
        <v>0.05</v>
      </c>
      <c r="V806" s="9" t="str">
        <f ca="1">IF(INDEX(INDIRECT("ALL["&amp;UNTANA7[#Headers]&amp;"]"),rowPointer3)="","",INDEX(INDIRECT("ALL["&amp;UNTANA7[#Headers]&amp;"]"),rowPointer3))</f>
        <v/>
      </c>
      <c r="W806" s="6" t="str">
        <f ca="1">IF(INDEX(INDIRECT("ALL["&amp;UNTANA7[#Headers]&amp;"]"),rowPointer3)="","",INDEX(INDIRECT("ALL["&amp;UNTANA7[#Headers]&amp;"]"),rowPointer3))</f>
        <v/>
      </c>
    </row>
    <row r="807" spans="1:23" x14ac:dyDescent="0.25">
      <c r="A807" s="7">
        <v>803</v>
      </c>
      <c r="D807" s="6">
        <f t="shared" si="12"/>
        <v>803</v>
      </c>
      <c r="E807" s="6" t="str">
        <f ca="1">INDEX(INDIRECT("ALL["&amp;UNTANA7[#Headers]&amp;"]"),rowPointer3)</f>
        <v/>
      </c>
      <c r="F807" s="2" t="str">
        <f ca="1">INDEX(INDIRECT("ALL["&amp;UNTANA7[#Headers]&amp;"]"),rowPointer3)</f>
        <v/>
      </c>
      <c r="G807" s="6" t="str">
        <f ca="1">IF(INDEX(INDIRECT("ALL["&amp;UNTANA7[#Headers]&amp;"]"),rowPointer3)="","",INDEX(INDIRECT("ALL["&amp;UNTANA7[#Headers]&amp;"]"),rowPointer3))</f>
        <v/>
      </c>
      <c r="H807" s="6" t="str">
        <f ca="1">IF(INDEX(INDIRECT("ALL["&amp;UNTANA7[#Headers]&amp;"]"),rowPointer3)="","",INDEX(INDIRECT("ALL["&amp;UNTANA7[#Headers]&amp;"]"),rowPointer3))</f>
        <v/>
      </c>
      <c r="I807" s="6" t="str">
        <f ca="1">IF(INDEX(INDIRECT("ALL["&amp;UNTANA7[#Headers]&amp;"]"),rowPointer3)="","",INDEX(INDIRECT("ALL["&amp;UNTANA7[#Headers]&amp;"]"),rowPointer3))</f>
        <v/>
      </c>
      <c r="J807" s="6" t="str">
        <f ca="1">IF(INDEX(INDIRECT("ALL["&amp;UNTANA7[#Headers]&amp;"]"),rowPointer3)="","",INDEX(INDIRECT("ALL["&amp;UNTANA7[#Headers]&amp;"]"),rowPointer3))</f>
        <v/>
      </c>
      <c r="K807" s="2" t="str">
        <f ca="1">IF(INDEX(INDIRECT("ALL["&amp;UNTANA7[#Headers]&amp;"]"),rowPointer3)="","",INDEX(INDIRECT("ALL["&amp;UNTANA7[#Headers]&amp;"]"),rowPointer3))</f>
        <v/>
      </c>
      <c r="L807" s="6" t="str">
        <f ca="1">IF(INDEX(INDIRECT("ALL["&amp;UNTANA7[#Headers]&amp;"]"),rowPointer3)="","",INDEX(INDIRECT("ALL["&amp;UNTANA7[#Headers]&amp;"]"),rowPointer3))</f>
        <v/>
      </c>
      <c r="M807" s="6" t="str">
        <f ca="1">IF(INDEX(INDIRECT("ALL["&amp;UNTANA7[#Headers]&amp;"]"),rowPointer3)="","",INDEX(INDIRECT("ALL["&amp;UNTANA7[#Headers]&amp;"]"),rowPointer3))</f>
        <v>LABEL LB-2RL(1 BARIS) JK</v>
      </c>
      <c r="N807" s="6">
        <f ca="1">IF(INDEX(INDIRECT("ALL["&amp;UNTANA7[#Headers]&amp;"]"),rowPointer3)="","",INDEX(INDIRECT("ALL["&amp;UNTANA7[#Headers]&amp;"]"),rowPointer3))</f>
        <v>1</v>
      </c>
      <c r="O807" s="9">
        <f ca="1">IF(INDEX(INDIRECT("ALL["&amp;UNTANA7[#Headers]&amp;"]"),rowPointer3)="","",INDEX(INDIRECT("ALL["&amp;UNTANA7[#Headers]&amp;"]"),rowPointer3))</f>
        <v>1000</v>
      </c>
      <c r="P807" s="6" t="str">
        <f ca="1">IF(INDEX(INDIRECT("ALL["&amp;UNTANA7[#Headers]&amp;"]"),rowPointer3)="","",INDEX(INDIRECT("ALL["&amp;UNTANA7[#Headers]&amp;"]"),rowPointer3))</f>
        <v>ROL</v>
      </c>
      <c r="Q807" s="9">
        <f ca="1">IF(INDEX(INDIRECT("ALL["&amp;UNTANA7[#Headers]&amp;"]"),rowPointer3)="","",INDEX(INDIRECT("ALL["&amp;UNTANA7[#Headers]&amp;"]"),rowPointer3))</f>
        <v>2050</v>
      </c>
      <c r="R807" s="9" t="str">
        <f ca="1">IF(INDEX(INDIRECT("ALL["&amp;UNTANA7[#Headers]&amp;"]"),rowPointer3)="","",INDEX(INDIRECT("ALL["&amp;UNTANA7[#Headers]&amp;"]"),rowPointer3))</f>
        <v/>
      </c>
      <c r="S807" s="6" t="str">
        <f ca="1">IF(INDEX(INDIRECT("ALL["&amp;UNTANA7[#Headers]&amp;"]"),rowPointer3)="","",INDEX(INDIRECT("ALL["&amp;UNTANA7[#Headers]&amp;"]"),rowPointer3))</f>
        <v>100 PAK X 10 ROL</v>
      </c>
      <c r="T807" s="4">
        <f ca="1">IF(INDEX(INDIRECT("ALL["&amp;UNTANA7[#Headers]&amp;"]"),rowPointer3)="","",INDEX(INDIRECT("ALL["&amp;UNTANA7[#Headers]&amp;"]"),rowPointer3))</f>
        <v>0.125</v>
      </c>
      <c r="U807" s="4">
        <f ca="1">IF(INDEX(INDIRECT("ALL["&amp;UNTANA7[#Headers]&amp;"]"),rowPointer3)="","",INDEX(INDIRECT("ALL["&amp;UNTANA7[#Headers]&amp;"]"),rowPointer3))</f>
        <v>0.05</v>
      </c>
      <c r="V807" s="9" t="str">
        <f ca="1">IF(INDEX(INDIRECT("ALL["&amp;UNTANA7[#Headers]&amp;"]"),rowPointer3)="","",INDEX(INDIRECT("ALL["&amp;UNTANA7[#Headers]&amp;"]"),rowPointer3))</f>
        <v/>
      </c>
      <c r="W807" s="6" t="str">
        <f ca="1">IF(INDEX(INDIRECT("ALL["&amp;UNTANA7[#Headers]&amp;"]"),rowPointer3)="","",INDEX(INDIRECT("ALL["&amp;UNTANA7[#Headers]&amp;"]"),rowPointer3))</f>
        <v/>
      </c>
    </row>
    <row r="808" spans="1:23" x14ac:dyDescent="0.25">
      <c r="A808" s="7">
        <v>804</v>
      </c>
      <c r="D808" s="6">
        <f t="shared" si="12"/>
        <v>804</v>
      </c>
      <c r="E808" s="6" t="str">
        <f ca="1">INDEX(INDIRECT("ALL["&amp;UNTANA7[#Headers]&amp;"]"),rowPointer3)</f>
        <v/>
      </c>
      <c r="F808" s="2" t="str">
        <f ca="1">INDEX(INDIRECT("ALL["&amp;UNTANA7[#Headers]&amp;"]"),rowPointer3)</f>
        <v/>
      </c>
      <c r="G808" s="6" t="str">
        <f ca="1">IF(INDEX(INDIRECT("ALL["&amp;UNTANA7[#Headers]&amp;"]"),rowPointer3)="","",INDEX(INDIRECT("ALL["&amp;UNTANA7[#Headers]&amp;"]"),rowPointer3))</f>
        <v/>
      </c>
      <c r="H808" s="6" t="str">
        <f ca="1">IF(INDEX(INDIRECT("ALL["&amp;UNTANA7[#Headers]&amp;"]"),rowPointer3)="","",INDEX(INDIRECT("ALL["&amp;UNTANA7[#Headers]&amp;"]"),rowPointer3))</f>
        <v/>
      </c>
      <c r="I808" s="6" t="str">
        <f ca="1">IF(INDEX(INDIRECT("ALL["&amp;UNTANA7[#Headers]&amp;"]"),rowPointer3)="","",INDEX(INDIRECT("ALL["&amp;UNTANA7[#Headers]&amp;"]"),rowPointer3))</f>
        <v/>
      </c>
      <c r="J808" s="6" t="str">
        <f ca="1">IF(INDEX(INDIRECT("ALL["&amp;UNTANA7[#Headers]&amp;"]"),rowPointer3)="","",INDEX(INDIRECT("ALL["&amp;UNTANA7[#Headers]&amp;"]"),rowPointer3))</f>
        <v/>
      </c>
      <c r="K808" s="2" t="str">
        <f ca="1">IF(INDEX(INDIRECT("ALL["&amp;UNTANA7[#Headers]&amp;"]"),rowPointer3)="","",INDEX(INDIRECT("ALL["&amp;UNTANA7[#Headers]&amp;"]"),rowPointer3))</f>
        <v/>
      </c>
      <c r="L808" s="6" t="str">
        <f ca="1">IF(INDEX(INDIRECT("ALL["&amp;UNTANA7[#Headers]&amp;"]"),rowPointer3)="","",INDEX(INDIRECT("ALL["&amp;UNTANA7[#Headers]&amp;"]"),rowPointer3))</f>
        <v/>
      </c>
      <c r="M808" s="6" t="str">
        <f ca="1">IF(INDEX(INDIRECT("ALL["&amp;UNTANA7[#Headers]&amp;"]"),rowPointer3)="","",INDEX(INDIRECT("ALL["&amp;UNTANA7[#Headers]&amp;"]"),rowPointer3))</f>
        <v/>
      </c>
      <c r="N808" s="6" t="str">
        <f ca="1">IF(INDEX(INDIRECT("ALL["&amp;UNTANA7[#Headers]&amp;"]"),rowPointer3)="","",INDEX(INDIRECT("ALL["&amp;UNTANA7[#Headers]&amp;"]"),rowPointer3))</f>
        <v/>
      </c>
      <c r="O808" s="9" t="str">
        <f ca="1">IF(INDEX(INDIRECT("ALL["&amp;UNTANA7[#Headers]&amp;"]"),rowPointer3)="","",INDEX(INDIRECT("ALL["&amp;UNTANA7[#Headers]&amp;"]"),rowPointer3))</f>
        <v/>
      </c>
      <c r="P808" s="6" t="str">
        <f ca="1">IF(INDEX(INDIRECT("ALL["&amp;UNTANA7[#Headers]&amp;"]"),rowPointer3)="","",INDEX(INDIRECT("ALL["&amp;UNTANA7[#Headers]&amp;"]"),rowPointer3))</f>
        <v/>
      </c>
      <c r="Q808" s="9" t="str">
        <f ca="1">IF(INDEX(INDIRECT("ALL["&amp;UNTANA7[#Headers]&amp;"]"),rowPointer3)="","",INDEX(INDIRECT("ALL["&amp;UNTANA7[#Headers]&amp;"]"),rowPointer3))</f>
        <v/>
      </c>
      <c r="R808" s="9" t="str">
        <f ca="1">IF(INDEX(INDIRECT("ALL["&amp;UNTANA7[#Headers]&amp;"]"),rowPointer3)="","",INDEX(INDIRECT("ALL["&amp;UNTANA7[#Headers]&amp;"]"),rowPointer3))</f>
        <v/>
      </c>
      <c r="S808" s="6" t="str">
        <f ca="1">IF(INDEX(INDIRECT("ALL["&amp;UNTANA7[#Headers]&amp;"]"),rowPointer3)="","",INDEX(INDIRECT("ALL["&amp;UNTANA7[#Headers]&amp;"]"),rowPointer3))</f>
        <v/>
      </c>
      <c r="T808" s="4" t="str">
        <f ca="1">IF(INDEX(INDIRECT("ALL["&amp;UNTANA7[#Headers]&amp;"]"),rowPointer3)="","",INDEX(INDIRECT("ALL["&amp;UNTANA7[#Headers]&amp;"]"),rowPointer3))</f>
        <v/>
      </c>
      <c r="U808" s="4" t="str">
        <f ca="1">IF(INDEX(INDIRECT("ALL["&amp;UNTANA7[#Headers]&amp;"]"),rowPointer3)="","",INDEX(INDIRECT("ALL["&amp;UNTANA7[#Headers]&amp;"]"),rowPointer3))</f>
        <v/>
      </c>
      <c r="V808" s="9" t="str">
        <f ca="1">IF(INDEX(INDIRECT("ALL["&amp;UNTANA7[#Headers]&amp;"]"),rowPointer3)="","",INDEX(INDIRECT("ALL["&amp;UNTANA7[#Headers]&amp;"]"),rowPointer3))</f>
        <v/>
      </c>
      <c r="W808" s="6" t="str">
        <f ca="1">IF(INDEX(INDIRECT("ALL["&amp;UNTANA7[#Headers]&amp;"]"),rowPointer3)="","",INDEX(INDIRECT("ALL["&amp;UNTANA7[#Headers]&amp;"]"),rowPointer3))</f>
        <v/>
      </c>
    </row>
    <row r="809" spans="1:23" x14ac:dyDescent="0.25">
      <c r="A809" s="7">
        <v>805</v>
      </c>
      <c r="D809" s="6">
        <f t="shared" si="12"/>
        <v>805</v>
      </c>
      <c r="E809" s="6">
        <f ca="1">INDEX(INDIRECT("ALL["&amp;UNTANA7[#Headers]&amp;"]"),rowPointer3)</f>
        <v>155</v>
      </c>
      <c r="F809" s="2" t="str">
        <f ca="1">INDEX(INDIRECT("ALL["&amp;UNTANA7[#Headers]&amp;"]"),rowPointer3)</f>
        <v/>
      </c>
      <c r="G809" s="6" t="str">
        <f ca="1">IF(INDEX(INDIRECT("ALL["&amp;UNTANA7[#Headers]&amp;"]"),rowPointer3)="","",INDEX(INDIRECT("ALL["&amp;UNTANA7[#Headers]&amp;"]"),rowPointer3))</f>
        <v>KENKO SINAR INDONESIA</v>
      </c>
      <c r="H809" s="6" t="str">
        <f ca="1">IF(INDEX(INDIRECT("ALL["&amp;UNTANA7[#Headers]&amp;"]"),rowPointer3)="","",INDEX(INDIRECT("ALL["&amp;UNTANA7[#Headers]&amp;"]"),rowPointer3))</f>
        <v>ARTO MORO</v>
      </c>
      <c r="I809" s="6" t="str">
        <f ca="1">IF(INDEX(INDIRECT("ALL["&amp;UNTANA7[#Headers]&amp;"]"),rowPointer3)="","",INDEX(INDIRECT("ALL["&amp;UNTANA7[#Headers]&amp;"]"),rowPointer3))</f>
        <v>23011870</v>
      </c>
      <c r="J809" s="6" t="str">
        <f ca="1">IF(INDEX(INDIRECT("ALL["&amp;UNTANA7[#Headers]&amp;"]"),rowPointer3)="","",INDEX(INDIRECT("ALL["&amp;UNTANA7[#Headers]&amp;"]"),rowPointer3))</f>
        <v/>
      </c>
      <c r="K809" s="2">
        <f ca="1">IF(INDEX(INDIRECT("ALL["&amp;UNTANA7[#Headers]&amp;"]"),rowPointer3)="","",INDEX(INDIRECT("ALL["&amp;UNTANA7[#Headers]&amp;"]"),rowPointer3))</f>
        <v>44953</v>
      </c>
      <c r="L809" s="6" t="str">
        <f ca="1">IF(INDEX(INDIRECT("ALL["&amp;UNTANA7[#Headers]&amp;"]"),rowPointer3)="","",INDEX(INDIRECT("ALL["&amp;UNTANA7[#Headers]&amp;"]"),rowPointer3))</f>
        <v/>
      </c>
      <c r="M809" s="6" t="str">
        <f ca="1">IF(INDEX(INDIRECT("ALL["&amp;UNTANA7[#Headers]&amp;"]"),rowPointer3)="","",INDEX(INDIRECT("ALL["&amp;UNTANA7[#Headers]&amp;"]"),rowPointer3))</f>
        <v>KENKO BINDER CLIP NO.105</v>
      </c>
      <c r="N809" s="6">
        <f ca="1">IF(INDEX(INDIRECT("ALL["&amp;UNTANA7[#Headers]&amp;"]"),rowPointer3)="","",INDEX(INDIRECT("ALL["&amp;UNTANA7[#Headers]&amp;"]"),rowPointer3))</f>
        <v>3</v>
      </c>
      <c r="O809" s="9" t="str">
        <f ca="1">IF(INDEX(INDIRECT("ALL["&amp;UNTANA7[#Headers]&amp;"]"),rowPointer3)="","",INDEX(INDIRECT("ALL["&amp;UNTANA7[#Headers]&amp;"]"),rowPointer3))</f>
        <v/>
      </c>
      <c r="P809" s="6" t="str">
        <f ca="1">IF(INDEX(INDIRECT("ALL["&amp;UNTANA7[#Headers]&amp;"]"),rowPointer3)="","",INDEX(INDIRECT("ALL["&amp;UNTANA7[#Headers]&amp;"]"),rowPointer3))</f>
        <v/>
      </c>
      <c r="Q809" s="9" t="str">
        <f ca="1">IF(INDEX(INDIRECT("ALL["&amp;UNTANA7[#Headers]&amp;"]"),rowPointer3)="","",INDEX(INDIRECT("ALL["&amp;UNTANA7[#Headers]&amp;"]"),rowPointer3))</f>
        <v/>
      </c>
      <c r="R809" s="9">
        <f ca="1">IF(INDEX(INDIRECT("ALL["&amp;UNTANA7[#Headers]&amp;"]"),rowPointer3)="","",INDEX(INDIRECT("ALL["&amp;UNTANA7[#Headers]&amp;"]"),rowPointer3))</f>
        <v>1440000</v>
      </c>
      <c r="S809" s="6" t="str">
        <f ca="1">IF(INDEX(INDIRECT("ALL["&amp;UNTANA7[#Headers]&amp;"]"),rowPointer3)="","",INDEX(INDIRECT("ALL["&amp;UNTANA7[#Headers]&amp;"]"),rowPointer3))</f>
        <v>50 GRS</v>
      </c>
      <c r="T809" s="4">
        <f ca="1">IF(INDEX(INDIRECT("ALL["&amp;UNTANA7[#Headers]&amp;"]"),rowPointer3)="","",INDEX(INDIRECT("ALL["&amp;UNTANA7[#Headers]&amp;"]"),rowPointer3))</f>
        <v>0.17</v>
      </c>
      <c r="U809" s="4" t="str">
        <f ca="1">IF(INDEX(INDIRECT("ALL["&amp;UNTANA7[#Headers]&amp;"]"),rowPointer3)="","",INDEX(INDIRECT("ALL["&amp;UNTANA7[#Headers]&amp;"]"),rowPointer3))</f>
        <v/>
      </c>
      <c r="V809" s="9" t="str">
        <f ca="1">IF(INDEX(INDIRECT("ALL["&amp;UNTANA7[#Headers]&amp;"]"),rowPointer3)="","",INDEX(INDIRECT("ALL["&amp;UNTANA7[#Headers]&amp;"]"),rowPointer3))</f>
        <v/>
      </c>
      <c r="W809" s="6" t="str">
        <f ca="1">IF(INDEX(INDIRECT("ALL["&amp;UNTANA7[#Headers]&amp;"]"),rowPointer3)="","",INDEX(INDIRECT("ALL["&amp;UNTANA7[#Headers]&amp;"]"),rowPointer3))</f>
        <v/>
      </c>
    </row>
    <row r="810" spans="1:23" x14ac:dyDescent="0.25">
      <c r="A810" s="7">
        <v>806</v>
      </c>
      <c r="D810" s="6">
        <f t="shared" si="12"/>
        <v>806</v>
      </c>
      <c r="E810" s="6" t="str">
        <f ca="1">INDEX(INDIRECT("ALL["&amp;UNTANA7[#Headers]&amp;"]"),rowPointer3)</f>
        <v/>
      </c>
      <c r="F810" s="2" t="str">
        <f ca="1">INDEX(INDIRECT("ALL["&amp;UNTANA7[#Headers]&amp;"]"),rowPointer3)</f>
        <v/>
      </c>
      <c r="G810" s="6" t="str">
        <f ca="1">IF(INDEX(INDIRECT("ALL["&amp;UNTANA7[#Headers]&amp;"]"),rowPointer3)="","",INDEX(INDIRECT("ALL["&amp;UNTANA7[#Headers]&amp;"]"),rowPointer3))</f>
        <v/>
      </c>
      <c r="H810" s="6" t="str">
        <f ca="1">IF(INDEX(INDIRECT("ALL["&amp;UNTANA7[#Headers]&amp;"]"),rowPointer3)="","",INDEX(INDIRECT("ALL["&amp;UNTANA7[#Headers]&amp;"]"),rowPointer3))</f>
        <v/>
      </c>
      <c r="I810" s="6" t="str">
        <f ca="1">IF(INDEX(INDIRECT("ALL["&amp;UNTANA7[#Headers]&amp;"]"),rowPointer3)="","",INDEX(INDIRECT("ALL["&amp;UNTANA7[#Headers]&amp;"]"),rowPointer3))</f>
        <v/>
      </c>
      <c r="J810" s="6" t="str">
        <f ca="1">IF(INDEX(INDIRECT("ALL["&amp;UNTANA7[#Headers]&amp;"]"),rowPointer3)="","",INDEX(INDIRECT("ALL["&amp;UNTANA7[#Headers]&amp;"]"),rowPointer3))</f>
        <v/>
      </c>
      <c r="K810" s="2" t="str">
        <f ca="1">IF(INDEX(INDIRECT("ALL["&amp;UNTANA7[#Headers]&amp;"]"),rowPointer3)="","",INDEX(INDIRECT("ALL["&amp;UNTANA7[#Headers]&amp;"]"),rowPointer3))</f>
        <v/>
      </c>
      <c r="L810" s="6" t="str">
        <f ca="1">IF(INDEX(INDIRECT("ALL["&amp;UNTANA7[#Headers]&amp;"]"),rowPointer3)="","",INDEX(INDIRECT("ALL["&amp;UNTANA7[#Headers]&amp;"]"),rowPointer3))</f>
        <v/>
      </c>
      <c r="M810" s="6" t="str">
        <f ca="1">IF(INDEX(INDIRECT("ALL["&amp;UNTANA7[#Headers]&amp;"]"),rowPointer3)="","",INDEX(INDIRECT("ALL["&amp;UNTANA7[#Headers]&amp;"]"),rowPointer3))</f>
        <v>KENKO BINDER CLIP NO.107</v>
      </c>
      <c r="N810" s="6">
        <f ca="1">IF(INDEX(INDIRECT("ALL["&amp;UNTANA7[#Headers]&amp;"]"),rowPointer3)="","",INDEX(INDIRECT("ALL["&amp;UNTANA7[#Headers]&amp;"]"),rowPointer3))</f>
        <v>3</v>
      </c>
      <c r="O810" s="9" t="str">
        <f ca="1">IF(INDEX(INDIRECT("ALL["&amp;UNTANA7[#Headers]&amp;"]"),rowPointer3)="","",INDEX(INDIRECT("ALL["&amp;UNTANA7[#Headers]&amp;"]"),rowPointer3))</f>
        <v/>
      </c>
      <c r="P810" s="6" t="str">
        <f ca="1">IF(INDEX(INDIRECT("ALL["&amp;UNTANA7[#Headers]&amp;"]"),rowPointer3)="","",INDEX(INDIRECT("ALL["&amp;UNTANA7[#Headers]&amp;"]"),rowPointer3))</f>
        <v/>
      </c>
      <c r="Q810" s="9" t="str">
        <f ca="1">IF(INDEX(INDIRECT("ALL["&amp;UNTANA7[#Headers]&amp;"]"),rowPointer3)="","",INDEX(INDIRECT("ALL["&amp;UNTANA7[#Headers]&amp;"]"),rowPointer3))</f>
        <v/>
      </c>
      <c r="R810" s="9">
        <f ca="1">IF(INDEX(INDIRECT("ALL["&amp;UNTANA7[#Headers]&amp;"]"),rowPointer3)="","",INDEX(INDIRECT("ALL["&amp;UNTANA7[#Headers]&amp;"]"),rowPointer3))</f>
        <v>1590000</v>
      </c>
      <c r="S810" s="6" t="str">
        <f ca="1">IF(INDEX(INDIRECT("ALL["&amp;UNTANA7[#Headers]&amp;"]"),rowPointer3)="","",INDEX(INDIRECT("ALL["&amp;UNTANA7[#Headers]&amp;"]"),rowPointer3))</f>
        <v>50 GRS</v>
      </c>
      <c r="T810" s="4">
        <f ca="1">IF(INDEX(INDIRECT("ALL["&amp;UNTANA7[#Headers]&amp;"]"),rowPointer3)="","",INDEX(INDIRECT("ALL["&amp;UNTANA7[#Headers]&amp;"]"),rowPointer3))</f>
        <v>0.17</v>
      </c>
      <c r="U810" s="4" t="str">
        <f ca="1">IF(INDEX(INDIRECT("ALL["&amp;UNTANA7[#Headers]&amp;"]"),rowPointer3)="","",INDEX(INDIRECT("ALL["&amp;UNTANA7[#Headers]&amp;"]"),rowPointer3))</f>
        <v/>
      </c>
      <c r="V810" s="9" t="str">
        <f ca="1">IF(INDEX(INDIRECT("ALL["&amp;UNTANA7[#Headers]&amp;"]"),rowPointer3)="","",INDEX(INDIRECT("ALL["&amp;UNTANA7[#Headers]&amp;"]"),rowPointer3))</f>
        <v/>
      </c>
      <c r="W810" s="6" t="str">
        <f ca="1">IF(INDEX(INDIRECT("ALL["&amp;UNTANA7[#Headers]&amp;"]"),rowPointer3)="","",INDEX(INDIRECT("ALL["&amp;UNTANA7[#Headers]&amp;"]"),rowPointer3))</f>
        <v/>
      </c>
    </row>
    <row r="811" spans="1:23" x14ac:dyDescent="0.25">
      <c r="A811" s="7">
        <v>807</v>
      </c>
      <c r="D811" s="6">
        <f t="shared" si="12"/>
        <v>807</v>
      </c>
      <c r="E811" s="6" t="str">
        <f ca="1">INDEX(INDIRECT("ALL["&amp;UNTANA7[#Headers]&amp;"]"),rowPointer3)</f>
        <v/>
      </c>
      <c r="F811" s="2" t="str">
        <f ca="1">INDEX(INDIRECT("ALL["&amp;UNTANA7[#Headers]&amp;"]"),rowPointer3)</f>
        <v/>
      </c>
      <c r="G811" s="6" t="str">
        <f ca="1">IF(INDEX(INDIRECT("ALL["&amp;UNTANA7[#Headers]&amp;"]"),rowPointer3)="","",INDEX(INDIRECT("ALL["&amp;UNTANA7[#Headers]&amp;"]"),rowPointer3))</f>
        <v/>
      </c>
      <c r="H811" s="6" t="str">
        <f ca="1">IF(INDEX(INDIRECT("ALL["&amp;UNTANA7[#Headers]&amp;"]"),rowPointer3)="","",INDEX(INDIRECT("ALL["&amp;UNTANA7[#Headers]&amp;"]"),rowPointer3))</f>
        <v/>
      </c>
      <c r="I811" s="6" t="str">
        <f ca="1">IF(INDEX(INDIRECT("ALL["&amp;UNTANA7[#Headers]&amp;"]"),rowPointer3)="","",INDEX(INDIRECT("ALL["&amp;UNTANA7[#Headers]&amp;"]"),rowPointer3))</f>
        <v/>
      </c>
      <c r="J811" s="6" t="str">
        <f ca="1">IF(INDEX(INDIRECT("ALL["&amp;UNTANA7[#Headers]&amp;"]"),rowPointer3)="","",INDEX(INDIRECT("ALL["&amp;UNTANA7[#Headers]&amp;"]"),rowPointer3))</f>
        <v/>
      </c>
      <c r="K811" s="2" t="str">
        <f ca="1">IF(INDEX(INDIRECT("ALL["&amp;UNTANA7[#Headers]&amp;"]"),rowPointer3)="","",INDEX(INDIRECT("ALL["&amp;UNTANA7[#Headers]&amp;"]"),rowPointer3))</f>
        <v/>
      </c>
      <c r="L811" s="6" t="str">
        <f ca="1">IF(INDEX(INDIRECT("ALL["&amp;UNTANA7[#Headers]&amp;"]"),rowPointer3)="","",INDEX(INDIRECT("ALL["&amp;UNTANA7[#Headers]&amp;"]"),rowPointer3))</f>
        <v/>
      </c>
      <c r="M811" s="6" t="str">
        <f ca="1">IF(INDEX(INDIRECT("ALL["&amp;UNTANA7[#Headers]&amp;"]"),rowPointer3)="","",INDEX(INDIRECT("ALL["&amp;UNTANA7[#Headers]&amp;"]"),rowPointer3))</f>
        <v>KENKO BINDER CLIP NO.111</v>
      </c>
      <c r="N811" s="6">
        <f ca="1">IF(INDEX(INDIRECT("ALL["&amp;UNTANA7[#Headers]&amp;"]"),rowPointer3)="","",INDEX(INDIRECT("ALL["&amp;UNTANA7[#Headers]&amp;"]"),rowPointer3))</f>
        <v>3</v>
      </c>
      <c r="O811" s="9" t="str">
        <f ca="1">IF(INDEX(INDIRECT("ALL["&amp;UNTANA7[#Headers]&amp;"]"),rowPointer3)="","",INDEX(INDIRECT("ALL["&amp;UNTANA7[#Headers]&amp;"]"),rowPointer3))</f>
        <v/>
      </c>
      <c r="P811" s="6" t="str">
        <f ca="1">IF(INDEX(INDIRECT("ALL["&amp;UNTANA7[#Headers]&amp;"]"),rowPointer3)="","",INDEX(INDIRECT("ALL["&amp;UNTANA7[#Headers]&amp;"]"),rowPointer3))</f>
        <v/>
      </c>
      <c r="Q811" s="9" t="str">
        <f ca="1">IF(INDEX(INDIRECT("ALL["&amp;UNTANA7[#Headers]&amp;"]"),rowPointer3)="","",INDEX(INDIRECT("ALL["&amp;UNTANA7[#Headers]&amp;"]"),rowPointer3))</f>
        <v/>
      </c>
      <c r="R811" s="9">
        <f ca="1">IF(INDEX(INDIRECT("ALL["&amp;UNTANA7[#Headers]&amp;"]"),rowPointer3)="","",INDEX(INDIRECT("ALL["&amp;UNTANA7[#Headers]&amp;"]"),rowPointer3))</f>
        <v>1476000</v>
      </c>
      <c r="S811" s="6" t="str">
        <f ca="1">IF(INDEX(INDIRECT("ALL["&amp;UNTANA7[#Headers]&amp;"]"),rowPointer3)="","",INDEX(INDIRECT("ALL["&amp;UNTANA7[#Headers]&amp;"]"),rowPointer3))</f>
        <v>30 GRS</v>
      </c>
      <c r="T811" s="4">
        <f ca="1">IF(INDEX(INDIRECT("ALL["&amp;UNTANA7[#Headers]&amp;"]"),rowPointer3)="","",INDEX(INDIRECT("ALL["&amp;UNTANA7[#Headers]&amp;"]"),rowPointer3))</f>
        <v>0.17</v>
      </c>
      <c r="U811" s="4" t="str">
        <f ca="1">IF(INDEX(INDIRECT("ALL["&amp;UNTANA7[#Headers]&amp;"]"),rowPointer3)="","",INDEX(INDIRECT("ALL["&amp;UNTANA7[#Headers]&amp;"]"),rowPointer3))</f>
        <v/>
      </c>
      <c r="V811" s="9" t="str">
        <f ca="1">IF(INDEX(INDIRECT("ALL["&amp;UNTANA7[#Headers]&amp;"]"),rowPointer3)="","",INDEX(INDIRECT("ALL["&amp;UNTANA7[#Headers]&amp;"]"),rowPointer3))</f>
        <v/>
      </c>
      <c r="W811" s="6" t="str">
        <f ca="1">IF(INDEX(INDIRECT("ALL["&amp;UNTANA7[#Headers]&amp;"]"),rowPointer3)="","",INDEX(INDIRECT("ALL["&amp;UNTANA7[#Headers]&amp;"]"),rowPointer3))</f>
        <v/>
      </c>
    </row>
    <row r="812" spans="1:23" x14ac:dyDescent="0.25">
      <c r="A812" s="7">
        <v>808</v>
      </c>
      <c r="D812" s="6">
        <f t="shared" si="12"/>
        <v>808</v>
      </c>
      <c r="E812" s="6" t="str">
        <f ca="1">INDEX(INDIRECT("ALL["&amp;UNTANA7[#Headers]&amp;"]"),rowPointer3)</f>
        <v/>
      </c>
      <c r="F812" s="2" t="str">
        <f ca="1">INDEX(INDIRECT("ALL["&amp;UNTANA7[#Headers]&amp;"]"),rowPointer3)</f>
        <v/>
      </c>
      <c r="G812" s="6" t="str">
        <f ca="1">IF(INDEX(INDIRECT("ALL["&amp;UNTANA7[#Headers]&amp;"]"),rowPointer3)="","",INDEX(INDIRECT("ALL["&amp;UNTANA7[#Headers]&amp;"]"),rowPointer3))</f>
        <v/>
      </c>
      <c r="H812" s="6" t="str">
        <f ca="1">IF(INDEX(INDIRECT("ALL["&amp;UNTANA7[#Headers]&amp;"]"),rowPointer3)="","",INDEX(INDIRECT("ALL["&amp;UNTANA7[#Headers]&amp;"]"),rowPointer3))</f>
        <v/>
      </c>
      <c r="I812" s="6" t="str">
        <f ca="1">IF(INDEX(INDIRECT("ALL["&amp;UNTANA7[#Headers]&amp;"]"),rowPointer3)="","",INDEX(INDIRECT("ALL["&amp;UNTANA7[#Headers]&amp;"]"),rowPointer3))</f>
        <v/>
      </c>
      <c r="J812" s="6" t="str">
        <f ca="1">IF(INDEX(INDIRECT("ALL["&amp;UNTANA7[#Headers]&amp;"]"),rowPointer3)="","",INDEX(INDIRECT("ALL["&amp;UNTANA7[#Headers]&amp;"]"),rowPointer3))</f>
        <v/>
      </c>
      <c r="K812" s="2" t="str">
        <f ca="1">IF(INDEX(INDIRECT("ALL["&amp;UNTANA7[#Headers]&amp;"]"),rowPointer3)="","",INDEX(INDIRECT("ALL["&amp;UNTANA7[#Headers]&amp;"]"),rowPointer3))</f>
        <v/>
      </c>
      <c r="L812" s="6" t="str">
        <f ca="1">IF(INDEX(INDIRECT("ALL["&amp;UNTANA7[#Headers]&amp;"]"),rowPointer3)="","",INDEX(INDIRECT("ALL["&amp;UNTANA7[#Headers]&amp;"]"),rowPointer3))</f>
        <v/>
      </c>
      <c r="M812" s="6" t="str">
        <f ca="1">IF(INDEX(INDIRECT("ALL["&amp;UNTANA7[#Headers]&amp;"]"),rowPointer3)="","",INDEX(INDIRECT("ALL["&amp;UNTANA7[#Headers]&amp;"]"),rowPointer3))</f>
        <v>KENKO BINDER CLIP NO.155</v>
      </c>
      <c r="N812" s="6">
        <f ca="1">IF(INDEX(INDIRECT("ALL["&amp;UNTANA7[#Headers]&amp;"]"),rowPointer3)="","",INDEX(INDIRECT("ALL["&amp;UNTANA7[#Headers]&amp;"]"),rowPointer3))</f>
        <v>1</v>
      </c>
      <c r="O812" s="9" t="str">
        <f ca="1">IF(INDEX(INDIRECT("ALL["&amp;UNTANA7[#Headers]&amp;"]"),rowPointer3)="","",INDEX(INDIRECT("ALL["&amp;UNTANA7[#Headers]&amp;"]"),rowPointer3))</f>
        <v/>
      </c>
      <c r="P812" s="6" t="str">
        <f ca="1">IF(INDEX(INDIRECT("ALL["&amp;UNTANA7[#Headers]&amp;"]"),rowPointer3)="","",INDEX(INDIRECT("ALL["&amp;UNTANA7[#Headers]&amp;"]"),rowPointer3))</f>
        <v/>
      </c>
      <c r="Q812" s="9" t="str">
        <f ca="1">IF(INDEX(INDIRECT("ALL["&amp;UNTANA7[#Headers]&amp;"]"),rowPointer3)="","",INDEX(INDIRECT("ALL["&amp;UNTANA7[#Headers]&amp;"]"),rowPointer3))</f>
        <v/>
      </c>
      <c r="R812" s="9">
        <f ca="1">IF(INDEX(INDIRECT("ALL["&amp;UNTANA7[#Headers]&amp;"]"),rowPointer3)="","",INDEX(INDIRECT("ALL["&amp;UNTANA7[#Headers]&amp;"]"),rowPointer3))</f>
        <v>1380000</v>
      </c>
      <c r="S812" s="6" t="str">
        <f ca="1">IF(INDEX(INDIRECT("ALL["&amp;UNTANA7[#Headers]&amp;"]"),rowPointer3)="","",INDEX(INDIRECT("ALL["&amp;UNTANA7[#Headers]&amp;"]"),rowPointer3))</f>
        <v>20 GRS</v>
      </c>
      <c r="T812" s="4">
        <f ca="1">IF(INDEX(INDIRECT("ALL["&amp;UNTANA7[#Headers]&amp;"]"),rowPointer3)="","",INDEX(INDIRECT("ALL["&amp;UNTANA7[#Headers]&amp;"]"),rowPointer3))</f>
        <v>0.17</v>
      </c>
      <c r="U812" s="4" t="str">
        <f ca="1">IF(INDEX(INDIRECT("ALL["&amp;UNTANA7[#Headers]&amp;"]"),rowPointer3)="","",INDEX(INDIRECT("ALL["&amp;UNTANA7[#Headers]&amp;"]"),rowPointer3))</f>
        <v/>
      </c>
      <c r="V812" s="9" t="str">
        <f ca="1">IF(INDEX(INDIRECT("ALL["&amp;UNTANA7[#Headers]&amp;"]"),rowPointer3)="","",INDEX(INDIRECT("ALL["&amp;UNTANA7[#Headers]&amp;"]"),rowPointer3))</f>
        <v/>
      </c>
      <c r="W812" s="6" t="str">
        <f ca="1">IF(INDEX(INDIRECT("ALL["&amp;UNTANA7[#Headers]&amp;"]"),rowPointer3)="","",INDEX(INDIRECT("ALL["&amp;UNTANA7[#Headers]&amp;"]"),rowPointer3))</f>
        <v/>
      </c>
    </row>
    <row r="813" spans="1:23" x14ac:dyDescent="0.25">
      <c r="A813" s="7">
        <v>809</v>
      </c>
      <c r="D813" s="6">
        <f t="shared" si="12"/>
        <v>809</v>
      </c>
      <c r="E813" s="6" t="str">
        <f ca="1">INDEX(INDIRECT("ALL["&amp;UNTANA7[#Headers]&amp;"]"),rowPointer3)</f>
        <v/>
      </c>
      <c r="F813" s="2" t="str">
        <f ca="1">INDEX(INDIRECT("ALL["&amp;UNTANA7[#Headers]&amp;"]"),rowPointer3)</f>
        <v/>
      </c>
      <c r="G813" s="6" t="str">
        <f ca="1">IF(INDEX(INDIRECT("ALL["&amp;UNTANA7[#Headers]&amp;"]"),rowPointer3)="","",INDEX(INDIRECT("ALL["&amp;UNTANA7[#Headers]&amp;"]"),rowPointer3))</f>
        <v/>
      </c>
      <c r="H813" s="6" t="str">
        <f ca="1">IF(INDEX(INDIRECT("ALL["&amp;UNTANA7[#Headers]&amp;"]"),rowPointer3)="","",INDEX(INDIRECT("ALL["&amp;UNTANA7[#Headers]&amp;"]"),rowPointer3))</f>
        <v/>
      </c>
      <c r="I813" s="6" t="str">
        <f ca="1">IF(INDEX(INDIRECT("ALL["&amp;UNTANA7[#Headers]&amp;"]"),rowPointer3)="","",INDEX(INDIRECT("ALL["&amp;UNTANA7[#Headers]&amp;"]"),rowPointer3))</f>
        <v/>
      </c>
      <c r="J813" s="6" t="str">
        <f ca="1">IF(INDEX(INDIRECT("ALL["&amp;UNTANA7[#Headers]&amp;"]"),rowPointer3)="","",INDEX(INDIRECT("ALL["&amp;UNTANA7[#Headers]&amp;"]"),rowPointer3))</f>
        <v/>
      </c>
      <c r="K813" s="2" t="str">
        <f ca="1">IF(INDEX(INDIRECT("ALL["&amp;UNTANA7[#Headers]&amp;"]"),rowPointer3)="","",INDEX(INDIRECT("ALL["&amp;UNTANA7[#Headers]&amp;"]"),rowPointer3))</f>
        <v/>
      </c>
      <c r="L813" s="6" t="str">
        <f ca="1">IF(INDEX(INDIRECT("ALL["&amp;UNTANA7[#Headers]&amp;"]"),rowPointer3)="","",INDEX(INDIRECT("ALL["&amp;UNTANA7[#Headers]&amp;"]"),rowPointer3))</f>
        <v/>
      </c>
      <c r="M813" s="6" t="str">
        <f ca="1">IF(INDEX(INDIRECT("ALL["&amp;UNTANA7[#Headers]&amp;"]"),rowPointer3)="","",INDEX(INDIRECT("ALL["&amp;UNTANA7[#Headers]&amp;"]"),rowPointer3))</f>
        <v>KENKO BINDER CLIP NO.200</v>
      </c>
      <c r="N813" s="6">
        <f ca="1">IF(INDEX(INDIRECT("ALL["&amp;UNTANA7[#Headers]&amp;"]"),rowPointer3)="","",INDEX(INDIRECT("ALL["&amp;UNTANA7[#Headers]&amp;"]"),rowPointer3))</f>
        <v>4</v>
      </c>
      <c r="O813" s="9" t="str">
        <f ca="1">IF(INDEX(INDIRECT("ALL["&amp;UNTANA7[#Headers]&amp;"]"),rowPointer3)="","",INDEX(INDIRECT("ALL["&amp;UNTANA7[#Headers]&amp;"]"),rowPointer3))</f>
        <v/>
      </c>
      <c r="P813" s="6" t="str">
        <f ca="1">IF(INDEX(INDIRECT("ALL["&amp;UNTANA7[#Headers]&amp;"]"),rowPointer3)="","",INDEX(INDIRECT("ALL["&amp;UNTANA7[#Headers]&amp;"]"),rowPointer3))</f>
        <v/>
      </c>
      <c r="Q813" s="9" t="str">
        <f ca="1">IF(INDEX(INDIRECT("ALL["&amp;UNTANA7[#Headers]&amp;"]"),rowPointer3)="","",INDEX(INDIRECT("ALL["&amp;UNTANA7[#Headers]&amp;"]"),rowPointer3))</f>
        <v/>
      </c>
      <c r="R813" s="9">
        <f ca="1">IF(INDEX(INDIRECT("ALL["&amp;UNTANA7[#Headers]&amp;"]"),rowPointer3)="","",INDEX(INDIRECT("ALL["&amp;UNTANA7[#Headers]&amp;"]"),rowPointer3))</f>
        <v>1200000</v>
      </c>
      <c r="S813" s="6" t="str">
        <f ca="1">IF(INDEX(INDIRECT("ALL["&amp;UNTANA7[#Headers]&amp;"]"),rowPointer3)="","",INDEX(INDIRECT("ALL["&amp;UNTANA7[#Headers]&amp;"]"),rowPointer3))</f>
        <v>10 GRS</v>
      </c>
      <c r="T813" s="4">
        <f ca="1">IF(INDEX(INDIRECT("ALL["&amp;UNTANA7[#Headers]&amp;"]"),rowPointer3)="","",INDEX(INDIRECT("ALL["&amp;UNTANA7[#Headers]&amp;"]"),rowPointer3))</f>
        <v>0.17</v>
      </c>
      <c r="U813" s="4" t="str">
        <f ca="1">IF(INDEX(INDIRECT("ALL["&amp;UNTANA7[#Headers]&amp;"]"),rowPointer3)="","",INDEX(INDIRECT("ALL["&amp;UNTANA7[#Headers]&amp;"]"),rowPointer3))</f>
        <v/>
      </c>
      <c r="V813" s="9" t="str">
        <f ca="1">IF(INDEX(INDIRECT("ALL["&amp;UNTANA7[#Headers]&amp;"]"),rowPointer3)="","",INDEX(INDIRECT("ALL["&amp;UNTANA7[#Headers]&amp;"]"),rowPointer3))</f>
        <v/>
      </c>
      <c r="W813" s="6" t="str">
        <f ca="1">IF(INDEX(INDIRECT("ALL["&amp;UNTANA7[#Headers]&amp;"]"),rowPointer3)="","",INDEX(INDIRECT("ALL["&amp;UNTANA7[#Headers]&amp;"]"),rowPointer3))</f>
        <v/>
      </c>
    </row>
    <row r="814" spans="1:23" x14ac:dyDescent="0.25">
      <c r="A814" s="7">
        <v>810</v>
      </c>
      <c r="D814" s="6">
        <f t="shared" si="12"/>
        <v>810</v>
      </c>
      <c r="E814" s="6" t="str">
        <f ca="1">INDEX(INDIRECT("ALL["&amp;UNTANA7[#Headers]&amp;"]"),rowPointer3)</f>
        <v/>
      </c>
      <c r="F814" s="2" t="str">
        <f ca="1">INDEX(INDIRECT("ALL["&amp;UNTANA7[#Headers]&amp;"]"),rowPointer3)</f>
        <v/>
      </c>
      <c r="G814" s="6" t="str">
        <f ca="1">IF(INDEX(INDIRECT("ALL["&amp;UNTANA7[#Headers]&amp;"]"),rowPointer3)="","",INDEX(INDIRECT("ALL["&amp;UNTANA7[#Headers]&amp;"]"),rowPointer3))</f>
        <v/>
      </c>
      <c r="H814" s="6" t="str">
        <f ca="1">IF(INDEX(INDIRECT("ALL["&amp;UNTANA7[#Headers]&amp;"]"),rowPointer3)="","",INDEX(INDIRECT("ALL["&amp;UNTANA7[#Headers]&amp;"]"),rowPointer3))</f>
        <v/>
      </c>
      <c r="I814" s="6" t="str">
        <f ca="1">IF(INDEX(INDIRECT("ALL["&amp;UNTANA7[#Headers]&amp;"]"),rowPointer3)="","",INDEX(INDIRECT("ALL["&amp;UNTANA7[#Headers]&amp;"]"),rowPointer3))</f>
        <v/>
      </c>
      <c r="J814" s="6" t="str">
        <f ca="1">IF(INDEX(INDIRECT("ALL["&amp;UNTANA7[#Headers]&amp;"]"),rowPointer3)="","",INDEX(INDIRECT("ALL["&amp;UNTANA7[#Headers]&amp;"]"),rowPointer3))</f>
        <v/>
      </c>
      <c r="K814" s="2" t="str">
        <f ca="1">IF(INDEX(INDIRECT("ALL["&amp;UNTANA7[#Headers]&amp;"]"),rowPointer3)="","",INDEX(INDIRECT("ALL["&amp;UNTANA7[#Headers]&amp;"]"),rowPointer3))</f>
        <v/>
      </c>
      <c r="L814" s="6" t="str">
        <f ca="1">IF(INDEX(INDIRECT("ALL["&amp;UNTANA7[#Headers]&amp;"]"),rowPointer3)="","",INDEX(INDIRECT("ALL["&amp;UNTANA7[#Headers]&amp;"]"),rowPointer3))</f>
        <v/>
      </c>
      <c r="M814" s="6" t="str">
        <f ca="1">IF(INDEX(INDIRECT("ALL["&amp;UNTANA7[#Headers]&amp;"]"),rowPointer3)="","",INDEX(INDIRECT("ALL["&amp;UNTANA7[#Headers]&amp;"]"),rowPointer3))</f>
        <v>KENKO BINDER CLIP NO.260</v>
      </c>
      <c r="N814" s="6">
        <f ca="1">IF(INDEX(INDIRECT("ALL["&amp;UNTANA7[#Headers]&amp;"]"),rowPointer3)="","",INDEX(INDIRECT("ALL["&amp;UNTANA7[#Headers]&amp;"]"),rowPointer3))</f>
        <v>2</v>
      </c>
      <c r="O814" s="9" t="str">
        <f ca="1">IF(INDEX(INDIRECT("ALL["&amp;UNTANA7[#Headers]&amp;"]"),rowPointer3)="","",INDEX(INDIRECT("ALL["&amp;UNTANA7[#Headers]&amp;"]"),rowPointer3))</f>
        <v/>
      </c>
      <c r="P814" s="6" t="str">
        <f ca="1">IF(INDEX(INDIRECT("ALL["&amp;UNTANA7[#Headers]&amp;"]"),rowPointer3)="","",INDEX(INDIRECT("ALL["&amp;UNTANA7[#Headers]&amp;"]"),rowPointer3))</f>
        <v/>
      </c>
      <c r="Q814" s="9" t="str">
        <f ca="1">IF(INDEX(INDIRECT("ALL["&amp;UNTANA7[#Headers]&amp;"]"),rowPointer3)="","",INDEX(INDIRECT("ALL["&amp;UNTANA7[#Headers]&amp;"]"),rowPointer3))</f>
        <v/>
      </c>
      <c r="R814" s="9">
        <f ca="1">IF(INDEX(INDIRECT("ALL["&amp;UNTANA7[#Headers]&amp;"]"),rowPointer3)="","",INDEX(INDIRECT("ALL["&amp;UNTANA7[#Headers]&amp;"]"),rowPointer3))</f>
        <v>900000</v>
      </c>
      <c r="S814" s="6" t="str">
        <f ca="1">IF(INDEX(INDIRECT("ALL["&amp;UNTANA7[#Headers]&amp;"]"),rowPointer3)="","",INDEX(INDIRECT("ALL["&amp;UNTANA7[#Headers]&amp;"]"),rowPointer3))</f>
        <v xml:space="preserve">5 GRS </v>
      </c>
      <c r="T814" s="4">
        <f ca="1">IF(INDEX(INDIRECT("ALL["&amp;UNTANA7[#Headers]&amp;"]"),rowPointer3)="","",INDEX(INDIRECT("ALL["&amp;UNTANA7[#Headers]&amp;"]"),rowPointer3))</f>
        <v>0.17</v>
      </c>
      <c r="U814" s="4" t="str">
        <f ca="1">IF(INDEX(INDIRECT("ALL["&amp;UNTANA7[#Headers]&amp;"]"),rowPointer3)="","",INDEX(INDIRECT("ALL["&amp;UNTANA7[#Headers]&amp;"]"),rowPointer3))</f>
        <v/>
      </c>
      <c r="V814" s="9" t="str">
        <f ca="1">IF(INDEX(INDIRECT("ALL["&amp;UNTANA7[#Headers]&amp;"]"),rowPointer3)="","",INDEX(INDIRECT("ALL["&amp;UNTANA7[#Headers]&amp;"]"),rowPointer3))</f>
        <v/>
      </c>
      <c r="W814" s="6" t="str">
        <f ca="1">IF(INDEX(INDIRECT("ALL["&amp;UNTANA7[#Headers]&amp;"]"),rowPointer3)="","",INDEX(INDIRECT("ALL["&amp;UNTANA7[#Headers]&amp;"]"),rowPointer3))</f>
        <v/>
      </c>
    </row>
    <row r="815" spans="1:23" x14ac:dyDescent="0.25">
      <c r="A815" s="7">
        <v>811</v>
      </c>
      <c r="D815" s="6">
        <f t="shared" si="12"/>
        <v>811</v>
      </c>
      <c r="E815" s="6" t="str">
        <f ca="1">INDEX(INDIRECT("ALL["&amp;UNTANA7[#Headers]&amp;"]"),rowPointer3)</f>
        <v/>
      </c>
      <c r="F815" s="2" t="str">
        <f ca="1">INDEX(INDIRECT("ALL["&amp;UNTANA7[#Headers]&amp;"]"),rowPointer3)</f>
        <v/>
      </c>
      <c r="G815" s="6" t="str">
        <f ca="1">IF(INDEX(INDIRECT("ALL["&amp;UNTANA7[#Headers]&amp;"]"),rowPointer3)="","",INDEX(INDIRECT("ALL["&amp;UNTANA7[#Headers]&amp;"]"),rowPointer3))</f>
        <v/>
      </c>
      <c r="H815" s="6" t="str">
        <f ca="1">IF(INDEX(INDIRECT("ALL["&amp;UNTANA7[#Headers]&amp;"]"),rowPointer3)="","",INDEX(INDIRECT("ALL["&amp;UNTANA7[#Headers]&amp;"]"),rowPointer3))</f>
        <v/>
      </c>
      <c r="I815" s="6" t="str">
        <f ca="1">IF(INDEX(INDIRECT("ALL["&amp;UNTANA7[#Headers]&amp;"]"),rowPointer3)="","",INDEX(INDIRECT("ALL["&amp;UNTANA7[#Headers]&amp;"]"),rowPointer3))</f>
        <v/>
      </c>
      <c r="J815" s="6" t="str">
        <f ca="1">IF(INDEX(INDIRECT("ALL["&amp;UNTANA7[#Headers]&amp;"]"),rowPointer3)="","",INDEX(INDIRECT("ALL["&amp;UNTANA7[#Headers]&amp;"]"),rowPointer3))</f>
        <v/>
      </c>
      <c r="K815" s="2" t="str">
        <f ca="1">IF(INDEX(INDIRECT("ALL["&amp;UNTANA7[#Headers]&amp;"]"),rowPointer3)="","",INDEX(INDIRECT("ALL["&amp;UNTANA7[#Headers]&amp;"]"),rowPointer3))</f>
        <v/>
      </c>
      <c r="L815" s="6" t="str">
        <f ca="1">IF(INDEX(INDIRECT("ALL["&amp;UNTANA7[#Headers]&amp;"]"),rowPointer3)="","",INDEX(INDIRECT("ALL["&amp;UNTANA7[#Headers]&amp;"]"),rowPointer3))</f>
        <v/>
      </c>
      <c r="M815" s="6" t="str">
        <f ca="1">IF(INDEX(INDIRECT("ALL["&amp;UNTANA7[#Headers]&amp;"]"),rowPointer3)="","",INDEX(INDIRECT("ALL["&amp;UNTANA7[#Headers]&amp;"]"),rowPointer3))</f>
        <v>KENKO GLUE STICK 15 GR(MEDIUM)</v>
      </c>
      <c r="N815" s="6">
        <f ca="1">IF(INDEX(INDIRECT("ALL["&amp;UNTANA7[#Headers]&amp;"]"),rowPointer3)="","",INDEX(INDIRECT("ALL["&amp;UNTANA7[#Headers]&amp;"]"),rowPointer3))</f>
        <v>2</v>
      </c>
      <c r="O815" s="9" t="str">
        <f ca="1">IF(INDEX(INDIRECT("ALL["&amp;UNTANA7[#Headers]&amp;"]"),rowPointer3)="","",INDEX(INDIRECT("ALL["&amp;UNTANA7[#Headers]&amp;"]"),rowPointer3))</f>
        <v/>
      </c>
      <c r="P815" s="6" t="str">
        <f ca="1">IF(INDEX(INDIRECT("ALL["&amp;UNTANA7[#Headers]&amp;"]"),rowPointer3)="","",INDEX(INDIRECT("ALL["&amp;UNTANA7[#Headers]&amp;"]"),rowPointer3))</f>
        <v/>
      </c>
      <c r="Q815" s="9" t="str">
        <f ca="1">IF(INDEX(INDIRECT("ALL["&amp;UNTANA7[#Headers]&amp;"]"),rowPointer3)="","",INDEX(INDIRECT("ALL["&amp;UNTANA7[#Headers]&amp;"]"),rowPointer3))</f>
        <v/>
      </c>
      <c r="R815" s="9">
        <f ca="1">IF(INDEX(INDIRECT("ALL["&amp;UNTANA7[#Headers]&amp;"]"),rowPointer3)="","",INDEX(INDIRECT("ALL["&amp;UNTANA7[#Headers]&amp;"]"),rowPointer3))</f>
        <v>2592000</v>
      </c>
      <c r="S815" s="6" t="str">
        <f ca="1">IF(INDEX(INDIRECT("ALL["&amp;UNTANA7[#Headers]&amp;"]"),rowPointer3)="","",INDEX(INDIRECT("ALL["&amp;UNTANA7[#Headers]&amp;"]"),rowPointer3))</f>
        <v>26 BOX X 20 PCS</v>
      </c>
      <c r="T815" s="4">
        <f ca="1">IF(INDEX(INDIRECT("ALL["&amp;UNTANA7[#Headers]&amp;"]"),rowPointer3)="","",INDEX(INDIRECT("ALL["&amp;UNTANA7[#Headers]&amp;"]"),rowPointer3))</f>
        <v>0.17</v>
      </c>
      <c r="U815" s="4" t="str">
        <f ca="1">IF(INDEX(INDIRECT("ALL["&amp;UNTANA7[#Headers]&amp;"]"),rowPointer3)="","",INDEX(INDIRECT("ALL["&amp;UNTANA7[#Headers]&amp;"]"),rowPointer3))</f>
        <v/>
      </c>
      <c r="V815" s="9" t="str">
        <f ca="1">IF(INDEX(INDIRECT("ALL["&amp;UNTANA7[#Headers]&amp;"]"),rowPointer3)="","",INDEX(INDIRECT("ALL["&amp;UNTANA7[#Headers]&amp;"]"),rowPointer3))</f>
        <v/>
      </c>
      <c r="W815" s="6" t="str">
        <f ca="1">IF(INDEX(INDIRECT("ALL["&amp;UNTANA7[#Headers]&amp;"]"),rowPointer3)="","",INDEX(INDIRECT("ALL["&amp;UNTANA7[#Headers]&amp;"]"),rowPointer3))</f>
        <v/>
      </c>
    </row>
    <row r="816" spans="1:23" x14ac:dyDescent="0.25">
      <c r="A816" s="7">
        <v>812</v>
      </c>
      <c r="D816" s="6">
        <f t="shared" si="12"/>
        <v>812</v>
      </c>
      <c r="E816" s="6" t="str">
        <f ca="1">INDEX(INDIRECT("ALL["&amp;UNTANA7[#Headers]&amp;"]"),rowPointer3)</f>
        <v/>
      </c>
      <c r="F816" s="2" t="str">
        <f ca="1">INDEX(INDIRECT("ALL["&amp;UNTANA7[#Headers]&amp;"]"),rowPointer3)</f>
        <v/>
      </c>
      <c r="G816" s="6" t="str">
        <f ca="1">IF(INDEX(INDIRECT("ALL["&amp;UNTANA7[#Headers]&amp;"]"),rowPointer3)="","",INDEX(INDIRECT("ALL["&amp;UNTANA7[#Headers]&amp;"]"),rowPointer3))</f>
        <v/>
      </c>
      <c r="H816" s="6" t="str">
        <f ca="1">IF(INDEX(INDIRECT("ALL["&amp;UNTANA7[#Headers]&amp;"]"),rowPointer3)="","",INDEX(INDIRECT("ALL["&amp;UNTANA7[#Headers]&amp;"]"),rowPointer3))</f>
        <v/>
      </c>
      <c r="I816" s="6" t="str">
        <f ca="1">IF(INDEX(INDIRECT("ALL["&amp;UNTANA7[#Headers]&amp;"]"),rowPointer3)="","",INDEX(INDIRECT("ALL["&amp;UNTANA7[#Headers]&amp;"]"),rowPointer3))</f>
        <v/>
      </c>
      <c r="J816" s="6" t="str">
        <f ca="1">IF(INDEX(INDIRECT("ALL["&amp;UNTANA7[#Headers]&amp;"]"),rowPointer3)="","",INDEX(INDIRECT("ALL["&amp;UNTANA7[#Headers]&amp;"]"),rowPointer3))</f>
        <v/>
      </c>
      <c r="K816" s="2" t="str">
        <f ca="1">IF(INDEX(INDIRECT("ALL["&amp;UNTANA7[#Headers]&amp;"]"),rowPointer3)="","",INDEX(INDIRECT("ALL["&amp;UNTANA7[#Headers]&amp;"]"),rowPointer3))</f>
        <v/>
      </c>
      <c r="L816" s="6" t="str">
        <f ca="1">IF(INDEX(INDIRECT("ALL["&amp;UNTANA7[#Headers]&amp;"]"),rowPointer3)="","",INDEX(INDIRECT("ALL["&amp;UNTANA7[#Headers]&amp;"]"),rowPointer3))</f>
        <v/>
      </c>
      <c r="M816" s="6" t="str">
        <f ca="1">IF(INDEX(INDIRECT("ALL["&amp;UNTANA7[#Headers]&amp;"]"),rowPointer3)="","",INDEX(INDIRECT("ALL["&amp;UNTANA7[#Headers]&amp;"]"),rowPointer3))</f>
        <v/>
      </c>
      <c r="N816" s="6" t="str">
        <f ca="1">IF(INDEX(INDIRECT("ALL["&amp;UNTANA7[#Headers]&amp;"]"),rowPointer3)="","",INDEX(INDIRECT("ALL["&amp;UNTANA7[#Headers]&amp;"]"),rowPointer3))</f>
        <v/>
      </c>
      <c r="O816" s="9" t="str">
        <f ca="1">IF(INDEX(INDIRECT("ALL["&amp;UNTANA7[#Headers]&amp;"]"),rowPointer3)="","",INDEX(INDIRECT("ALL["&amp;UNTANA7[#Headers]&amp;"]"),rowPointer3))</f>
        <v/>
      </c>
      <c r="P816" s="6" t="str">
        <f ca="1">IF(INDEX(INDIRECT("ALL["&amp;UNTANA7[#Headers]&amp;"]"),rowPointer3)="","",INDEX(INDIRECT("ALL["&amp;UNTANA7[#Headers]&amp;"]"),rowPointer3))</f>
        <v/>
      </c>
      <c r="Q816" s="9" t="str">
        <f ca="1">IF(INDEX(INDIRECT("ALL["&amp;UNTANA7[#Headers]&amp;"]"),rowPointer3)="","",INDEX(INDIRECT("ALL["&amp;UNTANA7[#Headers]&amp;"]"),rowPointer3))</f>
        <v/>
      </c>
      <c r="R816" s="9" t="str">
        <f ca="1">IF(INDEX(INDIRECT("ALL["&amp;UNTANA7[#Headers]&amp;"]"),rowPointer3)="","",INDEX(INDIRECT("ALL["&amp;UNTANA7[#Headers]&amp;"]"),rowPointer3))</f>
        <v/>
      </c>
      <c r="S816" s="6" t="str">
        <f ca="1">IF(INDEX(INDIRECT("ALL["&amp;UNTANA7[#Headers]&amp;"]"),rowPointer3)="","",INDEX(INDIRECT("ALL["&amp;UNTANA7[#Headers]&amp;"]"),rowPointer3))</f>
        <v/>
      </c>
      <c r="T816" s="4" t="str">
        <f ca="1">IF(INDEX(INDIRECT("ALL["&amp;UNTANA7[#Headers]&amp;"]"),rowPointer3)="","",INDEX(INDIRECT("ALL["&amp;UNTANA7[#Headers]&amp;"]"),rowPointer3))</f>
        <v/>
      </c>
      <c r="U816" s="4" t="str">
        <f ca="1">IF(INDEX(INDIRECT("ALL["&amp;UNTANA7[#Headers]&amp;"]"),rowPointer3)="","",INDEX(INDIRECT("ALL["&amp;UNTANA7[#Headers]&amp;"]"),rowPointer3))</f>
        <v/>
      </c>
      <c r="V816" s="9" t="str">
        <f ca="1">IF(INDEX(INDIRECT("ALL["&amp;UNTANA7[#Headers]&amp;"]"),rowPointer3)="","",INDEX(INDIRECT("ALL["&amp;UNTANA7[#Headers]&amp;"]"),rowPointer3))</f>
        <v/>
      </c>
      <c r="W816" s="6" t="str">
        <f ca="1">IF(INDEX(INDIRECT("ALL["&amp;UNTANA7[#Headers]&amp;"]"),rowPointer3)="","",INDEX(INDIRECT("ALL["&amp;UNTANA7[#Headers]&amp;"]"),rowPointer3))</f>
        <v/>
      </c>
    </row>
    <row r="817" spans="1:23" x14ac:dyDescent="0.25">
      <c r="A817" s="7">
        <v>813</v>
      </c>
      <c r="D817" s="6">
        <f t="shared" ref="D817:D846" si="13">A817</f>
        <v>813</v>
      </c>
      <c r="E817" s="6">
        <f ca="1">INDEX(INDIRECT("ALL["&amp;UNTANA7[#Headers]&amp;"]"),rowPointer3)</f>
        <v>156</v>
      </c>
      <c r="F817" s="2">
        <f ca="1">INDEX(INDIRECT("ALL["&amp;UNTANA7[#Headers]&amp;"]"),rowPointer3)</f>
        <v>44957</v>
      </c>
      <c r="G817" s="6" t="str">
        <f ca="1">IF(INDEX(INDIRECT("ALL["&amp;UNTANA7[#Headers]&amp;"]"),rowPointer3)="","",INDEX(INDIRECT("ALL["&amp;UNTANA7[#Headers]&amp;"]"),rowPointer3))</f>
        <v>HANSA</v>
      </c>
      <c r="H817" s="6" t="str">
        <f ca="1">IF(INDEX(INDIRECT("ALL["&amp;UNTANA7[#Headers]&amp;"]"),rowPointer3)="","",INDEX(INDIRECT("ALL["&amp;UNTANA7[#Headers]&amp;"]"),rowPointer3))</f>
        <v>UNTANA</v>
      </c>
      <c r="I817" s="6" t="str">
        <f ca="1">IF(INDEX(INDIRECT("ALL["&amp;UNTANA7[#Headers]&amp;"]"),rowPointer3)="","",INDEX(INDIRECT("ALL["&amp;UNTANA7[#Headers]&amp;"]"),rowPointer3))</f>
        <v>HN012023340</v>
      </c>
      <c r="J817" s="6" t="str">
        <f ca="1">IF(INDEX(INDIRECT("ALL["&amp;UNTANA7[#Headers]&amp;"]"),rowPointer3)="","",INDEX(INDIRECT("ALL["&amp;UNTANA7[#Headers]&amp;"]"),rowPointer3))</f>
        <v/>
      </c>
      <c r="K817" s="2">
        <f ca="1">IF(INDEX(INDIRECT("ALL["&amp;UNTANA7[#Headers]&amp;"]"),rowPointer3)="","",INDEX(INDIRECT("ALL["&amp;UNTANA7[#Headers]&amp;"]"),rowPointer3))</f>
        <v>44957</v>
      </c>
      <c r="L817" s="6" t="str">
        <f ca="1">IF(INDEX(INDIRECT("ALL["&amp;UNTANA7[#Headers]&amp;"]"),rowPointer3)="","",INDEX(INDIRECT("ALL["&amp;UNTANA7[#Headers]&amp;"]"),rowPointer3))</f>
        <v/>
      </c>
      <c r="M817" s="6" t="str">
        <f ca="1">IF(INDEX(INDIRECT("ALL["&amp;UNTANA7[#Headers]&amp;"]"),rowPointer3)="","",INDEX(INDIRECT("ALL["&amp;UNTANA7[#Headers]&amp;"]"),rowPointer3))</f>
        <v>MALAM SHINTOENG K 1W POLOS</v>
      </c>
      <c r="N817" s="6" t="str">
        <f ca="1">IF(INDEX(INDIRECT("ALL["&amp;UNTANA7[#Headers]&amp;"]"),rowPointer3)="","",INDEX(INDIRECT("ALL["&amp;UNTANA7[#Headers]&amp;"]"),rowPointer3))</f>
        <v/>
      </c>
      <c r="O817" s="9">
        <f ca="1">IF(INDEX(INDIRECT("ALL["&amp;UNTANA7[#Headers]&amp;"]"),rowPointer3)="","",INDEX(INDIRECT("ALL["&amp;UNTANA7[#Headers]&amp;"]"),rowPointer3))</f>
        <v>12</v>
      </c>
      <c r="P817" s="6" t="str">
        <f ca="1">IF(INDEX(INDIRECT("ALL["&amp;UNTANA7[#Headers]&amp;"]"),rowPointer3)="","",INDEX(INDIRECT("ALL["&amp;UNTANA7[#Headers]&amp;"]"),rowPointer3))</f>
        <v>PCS</v>
      </c>
      <c r="Q817" s="9">
        <f ca="1">IF(INDEX(INDIRECT("ALL["&amp;UNTANA7[#Headers]&amp;"]"),rowPointer3)="","",INDEX(INDIRECT("ALL["&amp;UNTANA7[#Headers]&amp;"]"),rowPointer3))</f>
        <v>1450</v>
      </c>
      <c r="R817" s="9" t="str">
        <f ca="1">IF(INDEX(INDIRECT("ALL["&amp;UNTANA7[#Headers]&amp;"]"),rowPointer3)="","",INDEX(INDIRECT("ALL["&amp;UNTANA7[#Headers]&amp;"]"),rowPointer3))</f>
        <v/>
      </c>
      <c r="S817" s="6" t="str">
        <f ca="1">IF(INDEX(INDIRECT("ALL["&amp;UNTANA7[#Headers]&amp;"]"),rowPointer3)="","",INDEX(INDIRECT("ALL["&amp;UNTANA7[#Headers]&amp;"]"),rowPointer3))</f>
        <v/>
      </c>
      <c r="T817" s="4" t="str">
        <f ca="1">IF(INDEX(INDIRECT("ALL["&amp;UNTANA7[#Headers]&amp;"]"),rowPointer3)="","",INDEX(INDIRECT("ALL["&amp;UNTANA7[#Headers]&amp;"]"),rowPointer3))</f>
        <v/>
      </c>
      <c r="U817" s="4" t="str">
        <f ca="1">IF(INDEX(INDIRECT("ALL["&amp;UNTANA7[#Headers]&amp;"]"),rowPointer3)="","",INDEX(INDIRECT("ALL["&amp;UNTANA7[#Headers]&amp;"]"),rowPointer3))</f>
        <v/>
      </c>
      <c r="V817" s="9" t="str">
        <f ca="1">IF(INDEX(INDIRECT("ALL["&amp;UNTANA7[#Headers]&amp;"]"),rowPointer3)="","",INDEX(INDIRECT("ALL["&amp;UNTANA7[#Headers]&amp;"]"),rowPointer3))</f>
        <v/>
      </c>
      <c r="W817" s="6" t="str">
        <f ca="1">IF(INDEX(INDIRECT("ALL["&amp;UNTANA7[#Headers]&amp;"]"),rowPointer3)="","",INDEX(INDIRECT("ALL["&amp;UNTANA7[#Headers]&amp;"]"),rowPointer3))</f>
        <v/>
      </c>
    </row>
    <row r="818" spans="1:23" x14ac:dyDescent="0.25">
      <c r="A818" s="7">
        <v>814</v>
      </c>
      <c r="D818" s="6">
        <f t="shared" si="13"/>
        <v>814</v>
      </c>
      <c r="E818" s="6" t="str">
        <f ca="1">INDEX(INDIRECT("ALL["&amp;UNTANA7[#Headers]&amp;"]"),rowPointer3)</f>
        <v/>
      </c>
      <c r="F818" s="2" t="str">
        <f ca="1">INDEX(INDIRECT("ALL["&amp;UNTANA7[#Headers]&amp;"]"),rowPointer3)</f>
        <v/>
      </c>
      <c r="G818" s="6" t="str">
        <f ca="1">IF(INDEX(INDIRECT("ALL["&amp;UNTANA7[#Headers]&amp;"]"),rowPointer3)="","",INDEX(INDIRECT("ALL["&amp;UNTANA7[#Headers]&amp;"]"),rowPointer3))</f>
        <v/>
      </c>
      <c r="H818" s="6" t="str">
        <f ca="1">IF(INDEX(INDIRECT("ALL["&amp;UNTANA7[#Headers]&amp;"]"),rowPointer3)="","",INDEX(INDIRECT("ALL["&amp;UNTANA7[#Headers]&amp;"]"),rowPointer3))</f>
        <v/>
      </c>
      <c r="I818" s="6" t="str">
        <f ca="1">IF(INDEX(INDIRECT("ALL["&amp;UNTANA7[#Headers]&amp;"]"),rowPointer3)="","",INDEX(INDIRECT("ALL["&amp;UNTANA7[#Headers]&amp;"]"),rowPointer3))</f>
        <v/>
      </c>
      <c r="J818" s="6" t="str">
        <f ca="1">IF(INDEX(INDIRECT("ALL["&amp;UNTANA7[#Headers]&amp;"]"),rowPointer3)="","",INDEX(INDIRECT("ALL["&amp;UNTANA7[#Headers]&amp;"]"),rowPointer3))</f>
        <v/>
      </c>
      <c r="K818" s="2" t="str">
        <f ca="1">IF(INDEX(INDIRECT("ALL["&amp;UNTANA7[#Headers]&amp;"]"),rowPointer3)="","",INDEX(INDIRECT("ALL["&amp;UNTANA7[#Headers]&amp;"]"),rowPointer3))</f>
        <v/>
      </c>
      <c r="L818" s="6" t="str">
        <f ca="1">IF(INDEX(INDIRECT("ALL["&amp;UNTANA7[#Headers]&amp;"]"),rowPointer3)="","",INDEX(INDIRECT("ALL["&amp;UNTANA7[#Headers]&amp;"]"),rowPointer3))</f>
        <v/>
      </c>
      <c r="M818" s="6" t="str">
        <f ca="1">IF(INDEX(INDIRECT("ALL["&amp;UNTANA7[#Headers]&amp;"]"),rowPointer3)="","",INDEX(INDIRECT("ALL["&amp;UNTANA7[#Headers]&amp;"]"),rowPointer3))</f>
        <v>MALAM SHINTOENG K 6-12W</v>
      </c>
      <c r="N818" s="6" t="str">
        <f ca="1">IF(INDEX(INDIRECT("ALL["&amp;UNTANA7[#Headers]&amp;"]"),rowPointer3)="","",INDEX(INDIRECT("ALL["&amp;UNTANA7[#Headers]&amp;"]"),rowPointer3))</f>
        <v/>
      </c>
      <c r="O818" s="9">
        <f ca="1">IF(INDEX(INDIRECT("ALL["&amp;UNTANA7[#Headers]&amp;"]"),rowPointer3)="","",INDEX(INDIRECT("ALL["&amp;UNTANA7[#Headers]&amp;"]"),rowPointer3))</f>
        <v>12</v>
      </c>
      <c r="P818" s="6" t="str">
        <f ca="1">IF(INDEX(INDIRECT("ALL["&amp;UNTANA7[#Headers]&amp;"]"),rowPointer3)="","",INDEX(INDIRECT("ALL["&amp;UNTANA7[#Headers]&amp;"]"),rowPointer3))</f>
        <v>PCS</v>
      </c>
      <c r="Q818" s="9">
        <f ca="1">IF(INDEX(INDIRECT("ALL["&amp;UNTANA7[#Headers]&amp;"]"),rowPointer3)="","",INDEX(INDIRECT("ALL["&amp;UNTANA7[#Headers]&amp;"]"),rowPointer3))</f>
        <v>1450</v>
      </c>
      <c r="R818" s="9" t="str">
        <f ca="1">IF(INDEX(INDIRECT("ALL["&amp;UNTANA7[#Headers]&amp;"]"),rowPointer3)="","",INDEX(INDIRECT("ALL["&amp;UNTANA7[#Headers]&amp;"]"),rowPointer3))</f>
        <v/>
      </c>
      <c r="S818" s="6" t="str">
        <f ca="1">IF(INDEX(INDIRECT("ALL["&amp;UNTANA7[#Headers]&amp;"]"),rowPointer3)="","",INDEX(INDIRECT("ALL["&amp;UNTANA7[#Headers]&amp;"]"),rowPointer3))</f>
        <v/>
      </c>
      <c r="T818" s="4" t="str">
        <f ca="1">IF(INDEX(INDIRECT("ALL["&amp;UNTANA7[#Headers]&amp;"]"),rowPointer3)="","",INDEX(INDIRECT("ALL["&amp;UNTANA7[#Headers]&amp;"]"),rowPointer3))</f>
        <v/>
      </c>
      <c r="U818" s="4" t="str">
        <f ca="1">IF(INDEX(INDIRECT("ALL["&amp;UNTANA7[#Headers]&amp;"]"),rowPointer3)="","",INDEX(INDIRECT("ALL["&amp;UNTANA7[#Headers]&amp;"]"),rowPointer3))</f>
        <v/>
      </c>
      <c r="V818" s="9" t="str">
        <f ca="1">IF(INDEX(INDIRECT("ALL["&amp;UNTANA7[#Headers]&amp;"]"),rowPointer3)="","",INDEX(INDIRECT("ALL["&amp;UNTANA7[#Headers]&amp;"]"),rowPointer3))</f>
        <v/>
      </c>
      <c r="W818" s="6" t="str">
        <f ca="1">IF(INDEX(INDIRECT("ALL["&amp;UNTANA7[#Headers]&amp;"]"),rowPointer3)="","",INDEX(INDIRECT("ALL["&amp;UNTANA7[#Headers]&amp;"]"),rowPointer3))</f>
        <v/>
      </c>
    </row>
    <row r="819" spans="1:23" x14ac:dyDescent="0.25">
      <c r="A819" s="7">
        <v>815</v>
      </c>
      <c r="D819" s="6">
        <f t="shared" si="13"/>
        <v>815</v>
      </c>
      <c r="E819" s="6" t="str">
        <f ca="1">INDEX(INDIRECT("ALL["&amp;UNTANA7[#Headers]&amp;"]"),rowPointer3)</f>
        <v/>
      </c>
      <c r="F819" s="2" t="str">
        <f ca="1">INDEX(INDIRECT("ALL["&amp;UNTANA7[#Headers]&amp;"]"),rowPointer3)</f>
        <v/>
      </c>
      <c r="G819" s="6" t="str">
        <f ca="1">IF(INDEX(INDIRECT("ALL["&amp;UNTANA7[#Headers]&amp;"]"),rowPointer3)="","",INDEX(INDIRECT("ALL["&amp;UNTANA7[#Headers]&amp;"]"),rowPointer3))</f>
        <v/>
      </c>
      <c r="H819" s="6" t="str">
        <f ca="1">IF(INDEX(INDIRECT("ALL["&amp;UNTANA7[#Headers]&amp;"]"),rowPointer3)="","",INDEX(INDIRECT("ALL["&amp;UNTANA7[#Headers]&amp;"]"),rowPointer3))</f>
        <v/>
      </c>
      <c r="I819" s="6" t="str">
        <f ca="1">IF(INDEX(INDIRECT("ALL["&amp;UNTANA7[#Headers]&amp;"]"),rowPointer3)="","",INDEX(INDIRECT("ALL["&amp;UNTANA7[#Headers]&amp;"]"),rowPointer3))</f>
        <v/>
      </c>
      <c r="J819" s="6" t="str">
        <f ca="1">IF(INDEX(INDIRECT("ALL["&amp;UNTANA7[#Headers]&amp;"]"),rowPointer3)="","",INDEX(INDIRECT("ALL["&amp;UNTANA7[#Headers]&amp;"]"),rowPointer3))</f>
        <v/>
      </c>
      <c r="K819" s="2" t="str">
        <f ca="1">IF(INDEX(INDIRECT("ALL["&amp;UNTANA7[#Headers]&amp;"]"),rowPointer3)="","",INDEX(INDIRECT("ALL["&amp;UNTANA7[#Headers]&amp;"]"),rowPointer3))</f>
        <v/>
      </c>
      <c r="L819" s="6" t="str">
        <f ca="1">IF(INDEX(INDIRECT("ALL["&amp;UNTANA7[#Headers]&amp;"]"),rowPointer3)="","",INDEX(INDIRECT("ALL["&amp;UNTANA7[#Headers]&amp;"]"),rowPointer3))</f>
        <v/>
      </c>
      <c r="M819" s="6" t="str">
        <f ca="1">IF(INDEX(INDIRECT("ALL["&amp;UNTANA7[#Headers]&amp;"]"),rowPointer3)="","",INDEX(INDIRECT("ALL["&amp;UNTANA7[#Headers]&amp;"]"),rowPointer3))</f>
        <v>MALAM SHINTOENG B 1W POLOS</v>
      </c>
      <c r="N819" s="6" t="str">
        <f ca="1">IF(INDEX(INDIRECT("ALL["&amp;UNTANA7[#Headers]&amp;"]"),rowPointer3)="","",INDEX(INDIRECT("ALL["&amp;UNTANA7[#Headers]&amp;"]"),rowPointer3))</f>
        <v/>
      </c>
      <c r="O819" s="9">
        <f ca="1">IF(INDEX(INDIRECT("ALL["&amp;UNTANA7[#Headers]&amp;"]"),rowPointer3)="","",INDEX(INDIRECT("ALL["&amp;UNTANA7[#Headers]&amp;"]"),rowPointer3))</f>
        <v>10</v>
      </c>
      <c r="P819" s="6" t="str">
        <f ca="1">IF(INDEX(INDIRECT("ALL["&amp;UNTANA7[#Headers]&amp;"]"),rowPointer3)="","",INDEX(INDIRECT("ALL["&amp;UNTANA7[#Headers]&amp;"]"),rowPointer3))</f>
        <v>PCS</v>
      </c>
      <c r="Q819" s="9">
        <f ca="1">IF(INDEX(INDIRECT("ALL["&amp;UNTANA7[#Headers]&amp;"]"),rowPointer3)="","",INDEX(INDIRECT("ALL["&amp;UNTANA7[#Headers]&amp;"]"),rowPointer3))</f>
        <v>5200</v>
      </c>
      <c r="R819" s="9" t="str">
        <f ca="1">IF(INDEX(INDIRECT("ALL["&amp;UNTANA7[#Headers]&amp;"]"),rowPointer3)="","",INDEX(INDIRECT("ALL["&amp;UNTANA7[#Headers]&amp;"]"),rowPointer3))</f>
        <v/>
      </c>
      <c r="S819" s="6" t="str">
        <f ca="1">IF(INDEX(INDIRECT("ALL["&amp;UNTANA7[#Headers]&amp;"]"),rowPointer3)="","",INDEX(INDIRECT("ALL["&amp;UNTANA7[#Headers]&amp;"]"),rowPointer3))</f>
        <v/>
      </c>
      <c r="T819" s="4" t="str">
        <f ca="1">IF(INDEX(INDIRECT("ALL["&amp;UNTANA7[#Headers]&amp;"]"),rowPointer3)="","",INDEX(INDIRECT("ALL["&amp;UNTANA7[#Headers]&amp;"]"),rowPointer3))</f>
        <v/>
      </c>
      <c r="U819" s="4" t="str">
        <f ca="1">IF(INDEX(INDIRECT("ALL["&amp;UNTANA7[#Headers]&amp;"]"),rowPointer3)="","",INDEX(INDIRECT("ALL["&amp;UNTANA7[#Headers]&amp;"]"),rowPointer3))</f>
        <v/>
      </c>
      <c r="V819" s="9" t="str">
        <f ca="1">IF(INDEX(INDIRECT("ALL["&amp;UNTANA7[#Headers]&amp;"]"),rowPointer3)="","",INDEX(INDIRECT("ALL["&amp;UNTANA7[#Headers]&amp;"]"),rowPointer3))</f>
        <v/>
      </c>
      <c r="W819" s="6" t="str">
        <f ca="1">IF(INDEX(INDIRECT("ALL["&amp;UNTANA7[#Headers]&amp;"]"),rowPointer3)="","",INDEX(INDIRECT("ALL["&amp;UNTANA7[#Headers]&amp;"]"),rowPointer3))</f>
        <v/>
      </c>
    </row>
    <row r="820" spans="1:23" x14ac:dyDescent="0.25">
      <c r="A820" s="7">
        <v>816</v>
      </c>
      <c r="D820" s="6">
        <f t="shared" si="13"/>
        <v>816</v>
      </c>
      <c r="E820" s="6" t="str">
        <f ca="1">INDEX(INDIRECT("ALL["&amp;UNTANA7[#Headers]&amp;"]"),rowPointer3)</f>
        <v/>
      </c>
      <c r="F820" s="2" t="str">
        <f ca="1">INDEX(INDIRECT("ALL["&amp;UNTANA7[#Headers]&amp;"]"),rowPointer3)</f>
        <v/>
      </c>
      <c r="G820" s="6" t="str">
        <f ca="1">IF(INDEX(INDIRECT("ALL["&amp;UNTANA7[#Headers]&amp;"]"),rowPointer3)="","",INDEX(INDIRECT("ALL["&amp;UNTANA7[#Headers]&amp;"]"),rowPointer3))</f>
        <v/>
      </c>
      <c r="H820" s="6" t="str">
        <f ca="1">IF(INDEX(INDIRECT("ALL["&amp;UNTANA7[#Headers]&amp;"]"),rowPointer3)="","",INDEX(INDIRECT("ALL["&amp;UNTANA7[#Headers]&amp;"]"),rowPointer3))</f>
        <v/>
      </c>
      <c r="I820" s="6" t="str">
        <f ca="1">IF(INDEX(INDIRECT("ALL["&amp;UNTANA7[#Headers]&amp;"]"),rowPointer3)="","",INDEX(INDIRECT("ALL["&amp;UNTANA7[#Headers]&amp;"]"),rowPointer3))</f>
        <v/>
      </c>
      <c r="J820" s="6" t="str">
        <f ca="1">IF(INDEX(INDIRECT("ALL["&amp;UNTANA7[#Headers]&amp;"]"),rowPointer3)="","",INDEX(INDIRECT("ALL["&amp;UNTANA7[#Headers]&amp;"]"),rowPointer3))</f>
        <v/>
      </c>
      <c r="K820" s="2" t="str">
        <f ca="1">IF(INDEX(INDIRECT("ALL["&amp;UNTANA7[#Headers]&amp;"]"),rowPointer3)="","",INDEX(INDIRECT("ALL["&amp;UNTANA7[#Headers]&amp;"]"),rowPointer3))</f>
        <v/>
      </c>
      <c r="L820" s="6" t="str">
        <f ca="1">IF(INDEX(INDIRECT("ALL["&amp;UNTANA7[#Headers]&amp;"]"),rowPointer3)="","",INDEX(INDIRECT("ALL["&amp;UNTANA7[#Headers]&amp;"]"),rowPointer3))</f>
        <v/>
      </c>
      <c r="M820" s="6" t="str">
        <f ca="1">IF(INDEX(INDIRECT("ALL["&amp;UNTANA7[#Headers]&amp;"]"),rowPointer3)="","",INDEX(INDIRECT("ALL["&amp;UNTANA7[#Headers]&amp;"]"),rowPointer3))</f>
        <v>MALAM SHINTOENG B 6-12W</v>
      </c>
      <c r="N820" s="6" t="str">
        <f ca="1">IF(INDEX(INDIRECT("ALL["&amp;UNTANA7[#Headers]&amp;"]"),rowPointer3)="","",INDEX(INDIRECT("ALL["&amp;UNTANA7[#Headers]&amp;"]"),rowPointer3))</f>
        <v/>
      </c>
      <c r="O820" s="9">
        <f ca="1">IF(INDEX(INDIRECT("ALL["&amp;UNTANA7[#Headers]&amp;"]"),rowPointer3)="","",INDEX(INDIRECT("ALL["&amp;UNTANA7[#Headers]&amp;"]"),rowPointer3))</f>
        <v>10</v>
      </c>
      <c r="P820" s="6" t="str">
        <f ca="1">IF(INDEX(INDIRECT("ALL["&amp;UNTANA7[#Headers]&amp;"]"),rowPointer3)="","",INDEX(INDIRECT("ALL["&amp;UNTANA7[#Headers]&amp;"]"),rowPointer3))</f>
        <v>PCS</v>
      </c>
      <c r="Q820" s="9">
        <f ca="1">IF(INDEX(INDIRECT("ALL["&amp;UNTANA7[#Headers]&amp;"]"),rowPointer3)="","",INDEX(INDIRECT("ALL["&amp;UNTANA7[#Headers]&amp;"]"),rowPointer3))</f>
        <v>5500</v>
      </c>
      <c r="R820" s="9" t="str">
        <f ca="1">IF(INDEX(INDIRECT("ALL["&amp;UNTANA7[#Headers]&amp;"]"),rowPointer3)="","",INDEX(INDIRECT("ALL["&amp;UNTANA7[#Headers]&amp;"]"),rowPointer3))</f>
        <v/>
      </c>
      <c r="S820" s="6" t="str">
        <f ca="1">IF(INDEX(INDIRECT("ALL["&amp;UNTANA7[#Headers]&amp;"]"),rowPointer3)="","",INDEX(INDIRECT("ALL["&amp;UNTANA7[#Headers]&amp;"]"),rowPointer3))</f>
        <v/>
      </c>
      <c r="T820" s="4" t="str">
        <f ca="1">IF(INDEX(INDIRECT("ALL["&amp;UNTANA7[#Headers]&amp;"]"),rowPointer3)="","",INDEX(INDIRECT("ALL["&amp;UNTANA7[#Headers]&amp;"]"),rowPointer3))</f>
        <v/>
      </c>
      <c r="U820" s="4" t="str">
        <f ca="1">IF(INDEX(INDIRECT("ALL["&amp;UNTANA7[#Headers]&amp;"]"),rowPointer3)="","",INDEX(INDIRECT("ALL["&amp;UNTANA7[#Headers]&amp;"]"),rowPointer3))</f>
        <v/>
      </c>
      <c r="V820" s="9" t="str">
        <f ca="1">IF(INDEX(INDIRECT("ALL["&amp;UNTANA7[#Headers]&amp;"]"),rowPointer3)="","",INDEX(INDIRECT("ALL["&amp;UNTANA7[#Headers]&amp;"]"),rowPointer3))</f>
        <v/>
      </c>
      <c r="W820" s="6" t="str">
        <f ca="1">IF(INDEX(INDIRECT("ALL["&amp;UNTANA7[#Headers]&amp;"]"),rowPointer3)="","",INDEX(INDIRECT("ALL["&amp;UNTANA7[#Headers]&amp;"]"),rowPointer3))</f>
        <v/>
      </c>
    </row>
    <row r="821" spans="1:23" x14ac:dyDescent="0.25">
      <c r="A821" s="7">
        <v>817</v>
      </c>
      <c r="D821" s="6">
        <f t="shared" si="13"/>
        <v>817</v>
      </c>
      <c r="E821" s="6" t="str">
        <f ca="1">INDEX(INDIRECT("ALL["&amp;UNTANA7[#Headers]&amp;"]"),rowPointer3)</f>
        <v/>
      </c>
      <c r="F821" s="2" t="str">
        <f ca="1">INDEX(INDIRECT("ALL["&amp;UNTANA7[#Headers]&amp;"]"),rowPointer3)</f>
        <v/>
      </c>
      <c r="G821" s="6" t="str">
        <f ca="1">IF(INDEX(INDIRECT("ALL["&amp;UNTANA7[#Headers]&amp;"]"),rowPointer3)="","",INDEX(INDIRECT("ALL["&amp;UNTANA7[#Headers]&amp;"]"),rowPointer3))</f>
        <v/>
      </c>
      <c r="H821" s="6" t="str">
        <f ca="1">IF(INDEX(INDIRECT("ALL["&amp;UNTANA7[#Headers]&amp;"]"),rowPointer3)="","",INDEX(INDIRECT("ALL["&amp;UNTANA7[#Headers]&amp;"]"),rowPointer3))</f>
        <v/>
      </c>
      <c r="I821" s="6" t="str">
        <f ca="1">IF(INDEX(INDIRECT("ALL["&amp;UNTANA7[#Headers]&amp;"]"),rowPointer3)="","",INDEX(INDIRECT("ALL["&amp;UNTANA7[#Headers]&amp;"]"),rowPointer3))</f>
        <v/>
      </c>
      <c r="J821" s="6" t="str">
        <f ca="1">IF(INDEX(INDIRECT("ALL["&amp;UNTANA7[#Headers]&amp;"]"),rowPointer3)="","",INDEX(INDIRECT("ALL["&amp;UNTANA7[#Headers]&amp;"]"),rowPointer3))</f>
        <v/>
      </c>
      <c r="K821" s="2" t="str">
        <f ca="1">IF(INDEX(INDIRECT("ALL["&amp;UNTANA7[#Headers]&amp;"]"),rowPointer3)="","",INDEX(INDIRECT("ALL["&amp;UNTANA7[#Headers]&amp;"]"),rowPointer3))</f>
        <v/>
      </c>
      <c r="L821" s="6" t="str">
        <f ca="1">IF(INDEX(INDIRECT("ALL["&amp;UNTANA7[#Headers]&amp;"]"),rowPointer3)="","",INDEX(INDIRECT("ALL["&amp;UNTANA7[#Headers]&amp;"]"),rowPointer3))</f>
        <v/>
      </c>
      <c r="M821" s="6" t="str">
        <f ca="1">IF(INDEX(INDIRECT("ALL["&amp;UNTANA7[#Headers]&amp;"]"),rowPointer3)="","",INDEX(INDIRECT("ALL["&amp;UNTANA7[#Headers]&amp;"]"),rowPointer3))</f>
        <v/>
      </c>
      <c r="N821" s="6" t="str">
        <f ca="1">IF(INDEX(INDIRECT("ALL["&amp;UNTANA7[#Headers]&amp;"]"),rowPointer3)="","",INDEX(INDIRECT("ALL["&amp;UNTANA7[#Headers]&amp;"]"),rowPointer3))</f>
        <v/>
      </c>
      <c r="O821" s="9" t="str">
        <f ca="1">IF(INDEX(INDIRECT("ALL["&amp;UNTANA7[#Headers]&amp;"]"),rowPointer3)="","",INDEX(INDIRECT("ALL["&amp;UNTANA7[#Headers]&amp;"]"),rowPointer3))</f>
        <v/>
      </c>
      <c r="P821" s="6" t="str">
        <f ca="1">IF(INDEX(INDIRECT("ALL["&amp;UNTANA7[#Headers]&amp;"]"),rowPointer3)="","",INDEX(INDIRECT("ALL["&amp;UNTANA7[#Headers]&amp;"]"),rowPointer3))</f>
        <v/>
      </c>
      <c r="Q821" s="9" t="str">
        <f ca="1">IF(INDEX(INDIRECT("ALL["&amp;UNTANA7[#Headers]&amp;"]"),rowPointer3)="","",INDEX(INDIRECT("ALL["&amp;UNTANA7[#Headers]&amp;"]"),rowPointer3))</f>
        <v/>
      </c>
      <c r="R821" s="9" t="str">
        <f ca="1">IF(INDEX(INDIRECT("ALL["&amp;UNTANA7[#Headers]&amp;"]"),rowPointer3)="","",INDEX(INDIRECT("ALL["&amp;UNTANA7[#Headers]&amp;"]"),rowPointer3))</f>
        <v/>
      </c>
      <c r="S821" s="6" t="str">
        <f ca="1">IF(INDEX(INDIRECT("ALL["&amp;UNTANA7[#Headers]&amp;"]"),rowPointer3)="","",INDEX(INDIRECT("ALL["&amp;UNTANA7[#Headers]&amp;"]"),rowPointer3))</f>
        <v/>
      </c>
      <c r="T821" s="4" t="str">
        <f ca="1">IF(INDEX(INDIRECT("ALL["&amp;UNTANA7[#Headers]&amp;"]"),rowPointer3)="","",INDEX(INDIRECT("ALL["&amp;UNTANA7[#Headers]&amp;"]"),rowPointer3))</f>
        <v/>
      </c>
      <c r="U821" s="4" t="str">
        <f ca="1">IF(INDEX(INDIRECT("ALL["&amp;UNTANA7[#Headers]&amp;"]"),rowPointer3)="","",INDEX(INDIRECT("ALL["&amp;UNTANA7[#Headers]&amp;"]"),rowPointer3))</f>
        <v/>
      </c>
      <c r="V821" s="9" t="str">
        <f ca="1">IF(INDEX(INDIRECT("ALL["&amp;UNTANA7[#Headers]&amp;"]"),rowPointer3)="","",INDEX(INDIRECT("ALL["&amp;UNTANA7[#Headers]&amp;"]"),rowPointer3))</f>
        <v/>
      </c>
      <c r="W821" s="6" t="str">
        <f ca="1">IF(INDEX(INDIRECT("ALL["&amp;UNTANA7[#Headers]&amp;"]"),rowPointer3)="","",INDEX(INDIRECT("ALL["&amp;UNTANA7[#Headers]&amp;"]"),rowPointer3))</f>
        <v/>
      </c>
    </row>
    <row r="822" spans="1:23" x14ac:dyDescent="0.25">
      <c r="A822" s="7">
        <v>818</v>
      </c>
      <c r="D822" s="6">
        <f t="shared" si="13"/>
        <v>818</v>
      </c>
      <c r="E822" s="6">
        <f ca="1">INDEX(INDIRECT("ALL["&amp;UNTANA7[#Headers]&amp;"]"),rowPointer3)</f>
        <v>157</v>
      </c>
      <c r="F822" s="2">
        <f ca="1">INDEX(INDIRECT("ALL["&amp;UNTANA7[#Headers]&amp;"]"),rowPointer3)</f>
        <v>44958</v>
      </c>
      <c r="G822" s="6" t="str">
        <f ca="1">IF(INDEX(INDIRECT("ALL["&amp;UNTANA7[#Headers]&amp;"]"),rowPointer3)="","",INDEX(INDIRECT("ALL["&amp;UNTANA7[#Headers]&amp;"]"),rowPointer3))</f>
        <v>SAMUDERA ANGKASA JAYA</v>
      </c>
      <c r="H822" s="6" t="str">
        <f ca="1">IF(INDEX(INDIRECT("ALL["&amp;UNTANA7[#Headers]&amp;"]"),rowPointer3)="","",INDEX(INDIRECT("ALL["&amp;UNTANA7[#Headers]&amp;"]"),rowPointer3))</f>
        <v>ARTO MORO</v>
      </c>
      <c r="I822" s="6" t="str">
        <f ca="1">IF(INDEX(INDIRECT("ALL["&amp;UNTANA7[#Headers]&amp;"]"),rowPointer3)="","",INDEX(INDIRECT("ALL["&amp;UNTANA7[#Headers]&amp;"]"),rowPointer3))</f>
        <v>JL-61563</v>
      </c>
      <c r="J822" s="6" t="str">
        <f ca="1">IF(INDEX(INDIRECT("ALL["&amp;UNTANA7[#Headers]&amp;"]"),rowPointer3)="","",INDEX(INDIRECT("ALL["&amp;UNTANA7[#Headers]&amp;"]"),rowPointer3))</f>
        <v/>
      </c>
      <c r="K822" s="2">
        <f ca="1">IF(INDEX(INDIRECT("ALL["&amp;UNTANA7[#Headers]&amp;"]"),rowPointer3)="","",INDEX(INDIRECT("ALL["&amp;UNTANA7[#Headers]&amp;"]"),rowPointer3))</f>
        <v>44957</v>
      </c>
      <c r="L822" s="6" t="str">
        <f ca="1">IF(INDEX(INDIRECT("ALL["&amp;UNTANA7[#Headers]&amp;"]"),rowPointer3)="","",INDEX(INDIRECT("ALL["&amp;UNTANA7[#Headers]&amp;"]"),rowPointer3))</f>
        <v/>
      </c>
      <c r="M822" s="6" t="str">
        <f ca="1">IF(INDEX(INDIRECT("ALL["&amp;UNTANA7[#Headers]&amp;"]"),rowPointer3)="","",INDEX(INDIRECT("ALL["&amp;UNTANA7[#Headers]&amp;"]"),rowPointer3))</f>
        <v>LEM CAIR F-5036 (50 ML)</v>
      </c>
      <c r="N822" s="6">
        <f ca="1">IF(INDEX(INDIRECT("ALL["&amp;UNTANA7[#Headers]&amp;"]"),rowPointer3)="","",INDEX(INDIRECT("ALL["&amp;UNTANA7[#Headers]&amp;"]"),rowPointer3))</f>
        <v>9</v>
      </c>
      <c r="O822" s="9">
        <f ca="1">IF(INDEX(INDIRECT("ALL["&amp;UNTANA7[#Headers]&amp;"]"),rowPointer3)="","",INDEX(INDIRECT("ALL["&amp;UNTANA7[#Headers]&amp;"]"),rowPointer3))</f>
        <v>3888</v>
      </c>
      <c r="P822" s="6" t="str">
        <f ca="1">IF(INDEX(INDIRECT("ALL["&amp;UNTANA7[#Headers]&amp;"]"),rowPointer3)="","",INDEX(INDIRECT("ALL["&amp;UNTANA7[#Headers]&amp;"]"),rowPointer3))</f>
        <v>PCS</v>
      </c>
      <c r="Q822" s="9">
        <f ca="1">IF(INDEX(INDIRECT("ALL["&amp;UNTANA7[#Headers]&amp;"]"),rowPointer3)="","",INDEX(INDIRECT("ALL["&amp;UNTANA7[#Headers]&amp;"]"),rowPointer3))</f>
        <v>1400</v>
      </c>
      <c r="R822" s="9" t="str">
        <f ca="1">IF(INDEX(INDIRECT("ALL["&amp;UNTANA7[#Headers]&amp;"]"),rowPointer3)="","",INDEX(INDIRECT("ALL["&amp;UNTANA7[#Headers]&amp;"]"),rowPointer3))</f>
        <v/>
      </c>
      <c r="S822" s="6" t="str">
        <f ca="1">IF(INDEX(INDIRECT("ALL["&amp;UNTANA7[#Headers]&amp;"]"),rowPointer3)="","",INDEX(INDIRECT("ALL["&amp;UNTANA7[#Headers]&amp;"]"),rowPointer3))</f>
        <v>432 PCS</v>
      </c>
      <c r="T822" s="4">
        <f ca="1">IF(INDEX(INDIRECT("ALL["&amp;UNTANA7[#Headers]&amp;"]"),rowPointer3)="","",INDEX(INDIRECT("ALL["&amp;UNTANA7[#Headers]&amp;"]"),rowPointer3))</f>
        <v>0.05</v>
      </c>
      <c r="U822" s="4" t="str">
        <f ca="1">IF(INDEX(INDIRECT("ALL["&amp;UNTANA7[#Headers]&amp;"]"),rowPointer3)="","",INDEX(INDIRECT("ALL["&amp;UNTANA7[#Headers]&amp;"]"),rowPointer3))</f>
        <v/>
      </c>
      <c r="V822" s="9" t="str">
        <f ca="1">IF(INDEX(INDIRECT("ALL["&amp;UNTANA7[#Headers]&amp;"]"),rowPointer3)="","",INDEX(INDIRECT("ALL["&amp;UNTANA7[#Headers]&amp;"]"),rowPointer3))</f>
        <v/>
      </c>
      <c r="W822" s="6" t="str">
        <f ca="1">IF(INDEX(INDIRECT("ALL["&amp;UNTANA7[#Headers]&amp;"]"),rowPointer3)="","",INDEX(INDIRECT("ALL["&amp;UNTANA7[#Headers]&amp;"]"),rowPointer3))</f>
        <v/>
      </c>
    </row>
    <row r="823" spans="1:23" x14ac:dyDescent="0.25">
      <c r="A823" s="7">
        <v>819</v>
      </c>
      <c r="D823" s="6">
        <f t="shared" si="13"/>
        <v>819</v>
      </c>
      <c r="E823" s="6" t="str">
        <f ca="1">INDEX(INDIRECT("ALL["&amp;UNTANA7[#Headers]&amp;"]"),rowPointer3)</f>
        <v/>
      </c>
      <c r="F823" s="2" t="str">
        <f ca="1">INDEX(INDIRECT("ALL["&amp;UNTANA7[#Headers]&amp;"]"),rowPointer3)</f>
        <v/>
      </c>
      <c r="G823" s="6" t="str">
        <f ca="1">IF(INDEX(INDIRECT("ALL["&amp;UNTANA7[#Headers]&amp;"]"),rowPointer3)="","",INDEX(INDIRECT("ALL["&amp;UNTANA7[#Headers]&amp;"]"),rowPointer3))</f>
        <v/>
      </c>
      <c r="H823" s="6" t="str">
        <f ca="1">IF(INDEX(INDIRECT("ALL["&amp;UNTANA7[#Headers]&amp;"]"),rowPointer3)="","",INDEX(INDIRECT("ALL["&amp;UNTANA7[#Headers]&amp;"]"),rowPointer3))</f>
        <v/>
      </c>
      <c r="I823" s="6" t="str">
        <f ca="1">IF(INDEX(INDIRECT("ALL["&amp;UNTANA7[#Headers]&amp;"]"),rowPointer3)="","",INDEX(INDIRECT("ALL["&amp;UNTANA7[#Headers]&amp;"]"),rowPointer3))</f>
        <v/>
      </c>
      <c r="J823" s="6" t="str">
        <f ca="1">IF(INDEX(INDIRECT("ALL["&amp;UNTANA7[#Headers]&amp;"]"),rowPointer3)="","",INDEX(INDIRECT("ALL["&amp;UNTANA7[#Headers]&amp;"]"),rowPointer3))</f>
        <v/>
      </c>
      <c r="K823" s="2" t="str">
        <f ca="1">IF(INDEX(INDIRECT("ALL["&amp;UNTANA7[#Headers]&amp;"]"),rowPointer3)="","",INDEX(INDIRECT("ALL["&amp;UNTANA7[#Headers]&amp;"]"),rowPointer3))</f>
        <v/>
      </c>
      <c r="L823" s="6" t="str">
        <f ca="1">IF(INDEX(INDIRECT("ALL["&amp;UNTANA7[#Headers]&amp;"]"),rowPointer3)="","",INDEX(INDIRECT("ALL["&amp;UNTANA7[#Headers]&amp;"]"),rowPointer3))</f>
        <v/>
      </c>
      <c r="M823" s="6" t="str">
        <f ca="1">IF(INDEX(INDIRECT("ALL["&amp;UNTANA7[#Headers]&amp;"]"),rowPointer3)="","",INDEX(INDIRECT("ALL["&amp;UNTANA7[#Headers]&amp;"]"),rowPointer3))</f>
        <v>STABILLO HL-520 (12) VANCO</v>
      </c>
      <c r="N823" s="6">
        <f ca="1">IF(INDEX(INDIRECT("ALL["&amp;UNTANA7[#Headers]&amp;"]"),rowPointer3)="","",INDEX(INDIRECT("ALL["&amp;UNTANA7[#Headers]&amp;"]"),rowPointer3))</f>
        <v>15</v>
      </c>
      <c r="O823" s="9">
        <f ca="1">IF(INDEX(INDIRECT("ALL["&amp;UNTANA7[#Headers]&amp;"]"),rowPointer3)="","",INDEX(INDIRECT("ALL["&amp;UNTANA7[#Headers]&amp;"]"),rowPointer3))</f>
        <v>1500</v>
      </c>
      <c r="P823" s="6" t="str">
        <f ca="1">IF(INDEX(INDIRECT("ALL["&amp;UNTANA7[#Headers]&amp;"]"),rowPointer3)="","",INDEX(INDIRECT("ALL["&amp;UNTANA7[#Headers]&amp;"]"),rowPointer3))</f>
        <v>DZN</v>
      </c>
      <c r="Q823" s="9">
        <f ca="1">IF(INDEX(INDIRECT("ALL["&amp;UNTANA7[#Headers]&amp;"]"),rowPointer3)="","",INDEX(INDIRECT("ALL["&amp;UNTANA7[#Headers]&amp;"]"),rowPointer3))</f>
        <v>19000</v>
      </c>
      <c r="R823" s="9" t="str">
        <f ca="1">IF(INDEX(INDIRECT("ALL["&amp;UNTANA7[#Headers]&amp;"]"),rowPointer3)="","",INDEX(INDIRECT("ALL["&amp;UNTANA7[#Headers]&amp;"]"),rowPointer3))</f>
        <v/>
      </c>
      <c r="S823" s="6" t="str">
        <f ca="1">IF(INDEX(INDIRECT("ALL["&amp;UNTANA7[#Headers]&amp;"]"),rowPointer3)="","",INDEX(INDIRECT("ALL["&amp;UNTANA7[#Headers]&amp;"]"),rowPointer3))</f>
        <v>100 DZN</v>
      </c>
      <c r="T823" s="4">
        <f ca="1">IF(INDEX(INDIRECT("ALL["&amp;UNTANA7[#Headers]&amp;"]"),rowPointer3)="","",INDEX(INDIRECT("ALL["&amp;UNTANA7[#Headers]&amp;"]"),rowPointer3))</f>
        <v>0.05</v>
      </c>
      <c r="U823" s="4" t="str">
        <f ca="1">IF(INDEX(INDIRECT("ALL["&amp;UNTANA7[#Headers]&amp;"]"),rowPointer3)="","",INDEX(INDIRECT("ALL["&amp;UNTANA7[#Headers]&amp;"]"),rowPointer3))</f>
        <v/>
      </c>
      <c r="V823" s="9" t="str">
        <f ca="1">IF(INDEX(INDIRECT("ALL["&amp;UNTANA7[#Headers]&amp;"]"),rowPointer3)="","",INDEX(INDIRECT("ALL["&amp;UNTANA7[#Headers]&amp;"]"),rowPointer3))</f>
        <v/>
      </c>
      <c r="W823" s="6" t="str">
        <f ca="1">IF(INDEX(INDIRECT("ALL["&amp;UNTANA7[#Headers]&amp;"]"),rowPointer3)="","",INDEX(INDIRECT("ALL["&amp;UNTANA7[#Headers]&amp;"]"),rowPointer3))</f>
        <v/>
      </c>
    </row>
    <row r="824" spans="1:23" x14ac:dyDescent="0.25">
      <c r="A824" s="7">
        <v>820</v>
      </c>
      <c r="D824" s="6">
        <f t="shared" si="13"/>
        <v>820</v>
      </c>
      <c r="E824" s="6" t="str">
        <f ca="1">INDEX(INDIRECT("ALL["&amp;UNTANA7[#Headers]&amp;"]"),rowPointer3)</f>
        <v/>
      </c>
      <c r="F824" s="2" t="str">
        <f ca="1">INDEX(INDIRECT("ALL["&amp;UNTANA7[#Headers]&amp;"]"),rowPointer3)</f>
        <v/>
      </c>
      <c r="G824" s="6" t="str">
        <f ca="1">IF(INDEX(INDIRECT("ALL["&amp;UNTANA7[#Headers]&amp;"]"),rowPointer3)="","",INDEX(INDIRECT("ALL["&amp;UNTANA7[#Headers]&amp;"]"),rowPointer3))</f>
        <v/>
      </c>
      <c r="H824" s="6" t="str">
        <f ca="1">IF(INDEX(INDIRECT("ALL["&amp;UNTANA7[#Headers]&amp;"]"),rowPointer3)="","",INDEX(INDIRECT("ALL["&amp;UNTANA7[#Headers]&amp;"]"),rowPointer3))</f>
        <v/>
      </c>
      <c r="I824" s="6" t="str">
        <f ca="1">IF(INDEX(INDIRECT("ALL["&amp;UNTANA7[#Headers]&amp;"]"),rowPointer3)="","",INDEX(INDIRECT("ALL["&amp;UNTANA7[#Headers]&amp;"]"),rowPointer3))</f>
        <v/>
      </c>
      <c r="J824" s="6" t="str">
        <f ca="1">IF(INDEX(INDIRECT("ALL["&amp;UNTANA7[#Headers]&amp;"]"),rowPointer3)="","",INDEX(INDIRECT("ALL["&amp;UNTANA7[#Headers]&amp;"]"),rowPointer3))</f>
        <v/>
      </c>
      <c r="K824" s="2" t="str">
        <f ca="1">IF(INDEX(INDIRECT("ALL["&amp;UNTANA7[#Headers]&amp;"]"),rowPointer3)="","",INDEX(INDIRECT("ALL["&amp;UNTANA7[#Headers]&amp;"]"),rowPointer3))</f>
        <v/>
      </c>
      <c r="L824" s="6" t="str">
        <f ca="1">IF(INDEX(INDIRECT("ALL["&amp;UNTANA7[#Headers]&amp;"]"),rowPointer3)="","",INDEX(INDIRECT("ALL["&amp;UNTANA7[#Headers]&amp;"]"),rowPointer3))</f>
        <v/>
      </c>
      <c r="M824" s="6" t="str">
        <f ca="1">IF(INDEX(INDIRECT("ALL["&amp;UNTANA7[#Headers]&amp;"]"),rowPointer3)="","",INDEX(INDIRECT("ALL["&amp;UNTANA7[#Headers]&amp;"]"),rowPointer3))</f>
        <v>P/C MAG C-1756 (22*7.5)</v>
      </c>
      <c r="N824" s="6">
        <f ca="1">IF(INDEX(INDIRECT("ALL["&amp;UNTANA7[#Headers]&amp;"]"),rowPointer3)="","",INDEX(INDIRECT("ALL["&amp;UNTANA7[#Headers]&amp;"]"),rowPointer3))</f>
        <v>6</v>
      </c>
      <c r="O824" s="9">
        <f ca="1">IF(INDEX(INDIRECT("ALL["&amp;UNTANA7[#Headers]&amp;"]"),rowPointer3)="","",INDEX(INDIRECT("ALL["&amp;UNTANA7[#Headers]&amp;"]"),rowPointer3))</f>
        <v>960</v>
      </c>
      <c r="P824" s="6" t="str">
        <f ca="1">IF(INDEX(INDIRECT("ALL["&amp;UNTANA7[#Headers]&amp;"]"),rowPointer3)="","",INDEX(INDIRECT("ALL["&amp;UNTANA7[#Headers]&amp;"]"),rowPointer3))</f>
        <v>PCS</v>
      </c>
      <c r="Q824" s="9">
        <f ca="1">IF(INDEX(INDIRECT("ALL["&amp;UNTANA7[#Headers]&amp;"]"),rowPointer3)="","",INDEX(INDIRECT("ALL["&amp;UNTANA7[#Headers]&amp;"]"),rowPointer3))</f>
        <v>9500</v>
      </c>
      <c r="R824" s="9" t="str">
        <f ca="1">IF(INDEX(INDIRECT("ALL["&amp;UNTANA7[#Headers]&amp;"]"),rowPointer3)="","",INDEX(INDIRECT("ALL["&amp;UNTANA7[#Headers]&amp;"]"),rowPointer3))</f>
        <v/>
      </c>
      <c r="S824" s="6" t="str">
        <f ca="1">IF(INDEX(INDIRECT("ALL["&amp;UNTANA7[#Headers]&amp;"]"),rowPointer3)="","",INDEX(INDIRECT("ALL["&amp;UNTANA7[#Headers]&amp;"]"),rowPointer3))</f>
        <v>160 PCS</v>
      </c>
      <c r="T824" s="4">
        <f ca="1">IF(INDEX(INDIRECT("ALL["&amp;UNTANA7[#Headers]&amp;"]"),rowPointer3)="","",INDEX(INDIRECT("ALL["&amp;UNTANA7[#Headers]&amp;"]"),rowPointer3))</f>
        <v>0.05</v>
      </c>
      <c r="U824" s="4" t="str">
        <f ca="1">IF(INDEX(INDIRECT("ALL["&amp;UNTANA7[#Headers]&amp;"]"),rowPointer3)="","",INDEX(INDIRECT("ALL["&amp;UNTANA7[#Headers]&amp;"]"),rowPointer3))</f>
        <v/>
      </c>
      <c r="V824" s="9" t="str">
        <f ca="1">IF(INDEX(INDIRECT("ALL["&amp;UNTANA7[#Headers]&amp;"]"),rowPointer3)="","",INDEX(INDIRECT("ALL["&amp;UNTANA7[#Headers]&amp;"]"),rowPointer3))</f>
        <v/>
      </c>
      <c r="W824" s="6" t="str">
        <f ca="1">IF(INDEX(INDIRECT("ALL["&amp;UNTANA7[#Headers]&amp;"]"),rowPointer3)="","",INDEX(INDIRECT("ALL["&amp;UNTANA7[#Headers]&amp;"]"),rowPointer3))</f>
        <v/>
      </c>
    </row>
    <row r="825" spans="1:23" x14ac:dyDescent="0.25">
      <c r="A825" s="7">
        <v>821</v>
      </c>
      <c r="D825" s="6">
        <f t="shared" si="13"/>
        <v>821</v>
      </c>
      <c r="E825" s="6" t="str">
        <f ca="1">INDEX(INDIRECT("ALL["&amp;UNTANA7[#Headers]&amp;"]"),rowPointer3)</f>
        <v/>
      </c>
      <c r="F825" s="2" t="str">
        <f ca="1">INDEX(INDIRECT("ALL["&amp;UNTANA7[#Headers]&amp;"]"),rowPointer3)</f>
        <v/>
      </c>
      <c r="G825" s="6" t="str">
        <f ca="1">IF(INDEX(INDIRECT("ALL["&amp;UNTANA7[#Headers]&amp;"]"),rowPointer3)="","",INDEX(INDIRECT("ALL["&amp;UNTANA7[#Headers]&amp;"]"),rowPointer3))</f>
        <v/>
      </c>
      <c r="H825" s="6" t="str">
        <f ca="1">IF(INDEX(INDIRECT("ALL["&amp;UNTANA7[#Headers]&amp;"]"),rowPointer3)="","",INDEX(INDIRECT("ALL["&amp;UNTANA7[#Headers]&amp;"]"),rowPointer3))</f>
        <v/>
      </c>
      <c r="I825" s="6" t="str">
        <f ca="1">IF(INDEX(INDIRECT("ALL["&amp;UNTANA7[#Headers]&amp;"]"),rowPointer3)="","",INDEX(INDIRECT("ALL["&amp;UNTANA7[#Headers]&amp;"]"),rowPointer3))</f>
        <v/>
      </c>
      <c r="J825" s="6" t="str">
        <f ca="1">IF(INDEX(INDIRECT("ALL["&amp;UNTANA7[#Headers]&amp;"]"),rowPointer3)="","",INDEX(INDIRECT("ALL["&amp;UNTANA7[#Headers]&amp;"]"),rowPointer3))</f>
        <v/>
      </c>
      <c r="K825" s="2" t="str">
        <f ca="1">IF(INDEX(INDIRECT("ALL["&amp;UNTANA7[#Headers]&amp;"]"),rowPointer3)="","",INDEX(INDIRECT("ALL["&amp;UNTANA7[#Headers]&amp;"]"),rowPointer3))</f>
        <v/>
      </c>
      <c r="L825" s="6" t="str">
        <f ca="1">IF(INDEX(INDIRECT("ALL["&amp;UNTANA7[#Headers]&amp;"]"),rowPointer3)="","",INDEX(INDIRECT("ALL["&amp;UNTANA7[#Headers]&amp;"]"),rowPointer3))</f>
        <v/>
      </c>
      <c r="M825" s="6" t="str">
        <f ca="1">IF(INDEX(INDIRECT("ALL["&amp;UNTANA7[#Headers]&amp;"]"),rowPointer3)="","",INDEX(INDIRECT("ALL["&amp;UNTANA7[#Headers]&amp;"]"),rowPointer3))</f>
        <v>LEM CAIR F-5036 (50 ML)</v>
      </c>
      <c r="N825" s="6" t="str">
        <f ca="1">IF(INDEX(INDIRECT("ALL["&amp;UNTANA7[#Headers]&amp;"]"),rowPointer3)="","",INDEX(INDIRECT("ALL["&amp;UNTANA7[#Headers]&amp;"]"),rowPointer3))</f>
        <v/>
      </c>
      <c r="O825" s="9">
        <f ca="1">IF(INDEX(INDIRECT("ALL["&amp;UNTANA7[#Headers]&amp;"]"),rowPointer3)="","",INDEX(INDIRECT("ALL["&amp;UNTANA7[#Headers]&amp;"]"),rowPointer3))</f>
        <v>430</v>
      </c>
      <c r="P825" s="6" t="str">
        <f ca="1">IF(INDEX(INDIRECT("ALL["&amp;UNTANA7[#Headers]&amp;"]"),rowPointer3)="","",INDEX(INDIRECT("ALL["&amp;UNTANA7[#Headers]&amp;"]"),rowPointer3))</f>
        <v>PCS</v>
      </c>
      <c r="Q825" s="9">
        <f ca="1">IF(INDEX(INDIRECT("ALL["&amp;UNTANA7[#Headers]&amp;"]"),rowPointer3)="","",INDEX(INDIRECT("ALL["&amp;UNTANA7[#Headers]&amp;"]"),rowPointer3))</f>
        <v>1400</v>
      </c>
      <c r="R825" s="9" t="str">
        <f ca="1">IF(INDEX(INDIRECT("ALL["&amp;UNTANA7[#Headers]&amp;"]"),rowPointer3)="","",INDEX(INDIRECT("ALL["&amp;UNTANA7[#Headers]&amp;"]"),rowPointer3))</f>
        <v/>
      </c>
      <c r="S825" s="6" t="str">
        <f ca="1">IF(INDEX(INDIRECT("ALL["&amp;UNTANA7[#Headers]&amp;"]"),rowPointer3)="","",INDEX(INDIRECT("ALL["&amp;UNTANA7[#Headers]&amp;"]"),rowPointer3))</f>
        <v>432 PCS</v>
      </c>
      <c r="T825" s="4">
        <f ca="1">IF(INDEX(INDIRECT("ALL["&amp;UNTANA7[#Headers]&amp;"]"),rowPointer3)="","",INDEX(INDIRECT("ALL["&amp;UNTANA7[#Headers]&amp;"]"),rowPointer3))</f>
        <v>0.05</v>
      </c>
      <c r="U825" s="4" t="str">
        <f ca="1">IF(INDEX(INDIRECT("ALL["&amp;UNTANA7[#Headers]&amp;"]"),rowPointer3)="","",INDEX(INDIRECT("ALL["&amp;UNTANA7[#Headers]&amp;"]"),rowPointer3))</f>
        <v/>
      </c>
      <c r="V825" s="9" t="str">
        <f ca="1">IF(INDEX(INDIRECT("ALL["&amp;UNTANA7[#Headers]&amp;"]"),rowPointer3)="","",INDEX(INDIRECT("ALL["&amp;UNTANA7[#Headers]&amp;"]"),rowPointer3))</f>
        <v/>
      </c>
      <c r="W825" s="6" t="str">
        <f ca="1">IF(INDEX(INDIRECT("ALL["&amp;UNTANA7[#Headers]&amp;"]"),rowPointer3)="","",INDEX(INDIRECT("ALL["&amp;UNTANA7[#Headers]&amp;"]"),rowPointer3))</f>
        <v/>
      </c>
    </row>
    <row r="826" spans="1:23" x14ac:dyDescent="0.25">
      <c r="A826" s="7">
        <v>822</v>
      </c>
      <c r="D826" s="6">
        <f t="shared" si="13"/>
        <v>822</v>
      </c>
      <c r="E826" s="6" t="str">
        <f ca="1">INDEX(INDIRECT("ALL["&amp;UNTANA7[#Headers]&amp;"]"),rowPointer3)</f>
        <v/>
      </c>
      <c r="F826" s="2" t="str">
        <f ca="1">INDEX(INDIRECT("ALL["&amp;UNTANA7[#Headers]&amp;"]"),rowPointer3)</f>
        <v/>
      </c>
      <c r="G826" s="6" t="str">
        <f ca="1">IF(INDEX(INDIRECT("ALL["&amp;UNTANA7[#Headers]&amp;"]"),rowPointer3)="","",INDEX(INDIRECT("ALL["&amp;UNTANA7[#Headers]&amp;"]"),rowPointer3))</f>
        <v/>
      </c>
      <c r="H826" s="6" t="str">
        <f ca="1">IF(INDEX(INDIRECT("ALL["&amp;UNTANA7[#Headers]&amp;"]"),rowPointer3)="","",INDEX(INDIRECT("ALL["&amp;UNTANA7[#Headers]&amp;"]"),rowPointer3))</f>
        <v/>
      </c>
      <c r="I826" s="6" t="str">
        <f ca="1">IF(INDEX(INDIRECT("ALL["&amp;UNTANA7[#Headers]&amp;"]"),rowPointer3)="","",INDEX(INDIRECT("ALL["&amp;UNTANA7[#Headers]&amp;"]"),rowPointer3))</f>
        <v/>
      </c>
      <c r="J826" s="6" t="str">
        <f ca="1">IF(INDEX(INDIRECT("ALL["&amp;UNTANA7[#Headers]&amp;"]"),rowPointer3)="","",INDEX(INDIRECT("ALL["&amp;UNTANA7[#Headers]&amp;"]"),rowPointer3))</f>
        <v/>
      </c>
      <c r="K826" s="2" t="str">
        <f ca="1">IF(INDEX(INDIRECT("ALL["&amp;UNTANA7[#Headers]&amp;"]"),rowPointer3)="","",INDEX(INDIRECT("ALL["&amp;UNTANA7[#Headers]&amp;"]"),rowPointer3))</f>
        <v/>
      </c>
      <c r="L826" s="6" t="str">
        <f ca="1">IF(INDEX(INDIRECT("ALL["&amp;UNTANA7[#Headers]&amp;"]"),rowPointer3)="","",INDEX(INDIRECT("ALL["&amp;UNTANA7[#Headers]&amp;"]"),rowPointer3))</f>
        <v/>
      </c>
      <c r="M826" s="6" t="str">
        <f ca="1">IF(INDEX(INDIRECT("ALL["&amp;UNTANA7[#Headers]&amp;"]"),rowPointer3)="","",INDEX(INDIRECT("ALL["&amp;UNTANA7[#Headers]&amp;"]"),rowPointer3))</f>
        <v/>
      </c>
      <c r="N826" s="6" t="str">
        <f ca="1">IF(INDEX(INDIRECT("ALL["&amp;UNTANA7[#Headers]&amp;"]"),rowPointer3)="","",INDEX(INDIRECT("ALL["&amp;UNTANA7[#Headers]&amp;"]"),rowPointer3))</f>
        <v/>
      </c>
      <c r="O826" s="9" t="str">
        <f ca="1">IF(INDEX(INDIRECT("ALL["&amp;UNTANA7[#Headers]&amp;"]"),rowPointer3)="","",INDEX(INDIRECT("ALL["&amp;UNTANA7[#Headers]&amp;"]"),rowPointer3))</f>
        <v/>
      </c>
      <c r="P826" s="6" t="str">
        <f ca="1">IF(INDEX(INDIRECT("ALL["&amp;UNTANA7[#Headers]&amp;"]"),rowPointer3)="","",INDEX(INDIRECT("ALL["&amp;UNTANA7[#Headers]&amp;"]"),rowPointer3))</f>
        <v/>
      </c>
      <c r="Q826" s="9" t="str">
        <f ca="1">IF(INDEX(INDIRECT("ALL["&amp;UNTANA7[#Headers]&amp;"]"),rowPointer3)="","",INDEX(INDIRECT("ALL["&amp;UNTANA7[#Headers]&amp;"]"),rowPointer3))</f>
        <v/>
      </c>
      <c r="R826" s="9" t="str">
        <f ca="1">IF(INDEX(INDIRECT("ALL["&amp;UNTANA7[#Headers]&amp;"]"),rowPointer3)="","",INDEX(INDIRECT("ALL["&amp;UNTANA7[#Headers]&amp;"]"),rowPointer3))</f>
        <v/>
      </c>
      <c r="S826" s="6" t="str">
        <f ca="1">IF(INDEX(INDIRECT("ALL["&amp;UNTANA7[#Headers]&amp;"]"),rowPointer3)="","",INDEX(INDIRECT("ALL["&amp;UNTANA7[#Headers]&amp;"]"),rowPointer3))</f>
        <v/>
      </c>
      <c r="T826" s="4" t="str">
        <f ca="1">IF(INDEX(INDIRECT("ALL["&amp;UNTANA7[#Headers]&amp;"]"),rowPointer3)="","",INDEX(INDIRECT("ALL["&amp;UNTANA7[#Headers]&amp;"]"),rowPointer3))</f>
        <v/>
      </c>
      <c r="U826" s="4" t="str">
        <f ca="1">IF(INDEX(INDIRECT("ALL["&amp;UNTANA7[#Headers]&amp;"]"),rowPointer3)="","",INDEX(INDIRECT("ALL["&amp;UNTANA7[#Headers]&amp;"]"),rowPointer3))</f>
        <v/>
      </c>
      <c r="V826" s="9" t="str">
        <f ca="1">IF(INDEX(INDIRECT("ALL["&amp;UNTANA7[#Headers]&amp;"]"),rowPointer3)="","",INDEX(INDIRECT("ALL["&amp;UNTANA7[#Headers]&amp;"]"),rowPointer3))</f>
        <v/>
      </c>
      <c r="W826" s="6" t="str">
        <f ca="1">IF(INDEX(INDIRECT("ALL["&amp;UNTANA7[#Headers]&amp;"]"),rowPointer3)="","",INDEX(INDIRECT("ALL["&amp;UNTANA7[#Headers]&amp;"]"),rowPointer3))</f>
        <v/>
      </c>
    </row>
    <row r="827" spans="1:23" x14ac:dyDescent="0.25">
      <c r="A827" s="7">
        <v>823</v>
      </c>
      <c r="D827" s="6">
        <f t="shared" si="13"/>
        <v>823</v>
      </c>
      <c r="E827" s="6">
        <f ca="1">INDEX(INDIRECT("ALL["&amp;UNTANA7[#Headers]&amp;"]"),rowPointer3)</f>
        <v>158</v>
      </c>
      <c r="F827" s="2" t="str">
        <f ca="1">INDEX(INDIRECT("ALL["&amp;UNTANA7[#Headers]&amp;"]"),rowPointer3)</f>
        <v/>
      </c>
      <c r="G827" s="6" t="str">
        <f ca="1">IF(INDEX(INDIRECT("ALL["&amp;UNTANA7[#Headers]&amp;"]"),rowPointer3)="","",INDEX(INDIRECT("ALL["&amp;UNTANA7[#Headers]&amp;"]"),rowPointer3))</f>
        <v>LAUTAN MAS ASIA</v>
      </c>
      <c r="H827" s="6" t="str">
        <f ca="1">IF(INDEX(INDIRECT("ALL["&amp;UNTANA7[#Headers]&amp;"]"),rowPointer3)="","",INDEX(INDIRECT("ALL["&amp;UNTANA7[#Headers]&amp;"]"),rowPointer3))</f>
        <v>ARTO MORO</v>
      </c>
      <c r="I827" s="6" t="str">
        <f ca="1">IF(INDEX(INDIRECT("ALL["&amp;UNTANA7[#Headers]&amp;"]"),rowPointer3)="","",INDEX(INDIRECT("ALL["&amp;UNTANA7[#Headers]&amp;"]"),rowPointer3))</f>
        <v>LMA 2023-01-160</v>
      </c>
      <c r="J827" s="6" t="str">
        <f ca="1">IF(INDEX(INDIRECT("ALL["&amp;UNTANA7[#Headers]&amp;"]"),rowPointer3)="","",INDEX(INDIRECT("ALL["&amp;UNTANA7[#Headers]&amp;"]"),rowPointer3))</f>
        <v/>
      </c>
      <c r="K827" s="2">
        <f ca="1">IF(INDEX(INDIRECT("ALL["&amp;UNTANA7[#Headers]&amp;"]"),rowPointer3)="","",INDEX(INDIRECT("ALL["&amp;UNTANA7[#Headers]&amp;"]"),rowPointer3))</f>
        <v>44956</v>
      </c>
      <c r="L827" s="6" t="str">
        <f ca="1">IF(INDEX(INDIRECT("ALL["&amp;UNTANA7[#Headers]&amp;"]"),rowPointer3)="","",INDEX(INDIRECT("ALL["&amp;UNTANA7[#Headers]&amp;"]"),rowPointer3))</f>
        <v/>
      </c>
      <c r="M827" s="6" t="str">
        <f ca="1">IF(INDEX(INDIRECT("ALL["&amp;UNTANA7[#Headers]&amp;"]"),rowPointer3)="","",INDEX(INDIRECT("ALL["&amp;UNTANA7[#Headers]&amp;"]"),rowPointer3))</f>
        <v>POLAR BEAR W/ DISP MN-305</v>
      </c>
      <c r="N827" s="6">
        <f ca="1">IF(INDEX(INDIRECT("ALL["&amp;UNTANA7[#Headers]&amp;"]"),rowPointer3)="","",INDEX(INDIRECT("ALL["&amp;UNTANA7[#Headers]&amp;"]"),rowPointer3))</f>
        <v>10</v>
      </c>
      <c r="O827" s="9">
        <f ca="1">IF(INDEX(INDIRECT("ALL["&amp;UNTANA7[#Headers]&amp;"]"),rowPointer3)="","",INDEX(INDIRECT("ALL["&amp;UNTANA7[#Headers]&amp;"]"),rowPointer3))</f>
        <v>480</v>
      </c>
      <c r="P827" s="6" t="str">
        <f ca="1">IF(INDEX(INDIRECT("ALL["&amp;UNTANA7[#Headers]&amp;"]"),rowPointer3)="","",INDEX(INDIRECT("ALL["&amp;UNTANA7[#Headers]&amp;"]"),rowPointer3))</f>
        <v>BOX</v>
      </c>
      <c r="Q827" s="9">
        <f ca="1">IF(INDEX(INDIRECT("ALL["&amp;UNTANA7[#Headers]&amp;"]"),rowPointer3)="","",INDEX(INDIRECT("ALL["&amp;UNTANA7[#Headers]&amp;"]"),rowPointer3))</f>
        <v>92000</v>
      </c>
      <c r="R827" s="9" t="str">
        <f ca="1">IF(INDEX(INDIRECT("ALL["&amp;UNTANA7[#Headers]&amp;"]"),rowPointer3)="","",INDEX(INDIRECT("ALL["&amp;UNTANA7[#Headers]&amp;"]"),rowPointer3))</f>
        <v/>
      </c>
      <c r="S827" s="6" t="str">
        <f ca="1">IF(INDEX(INDIRECT("ALL["&amp;UNTANA7[#Headers]&amp;"]"),rowPointer3)="","",INDEX(INDIRECT("ALL["&amp;UNTANA7[#Headers]&amp;"]"),rowPointer3))</f>
        <v>48 BOX X 12 PCS</v>
      </c>
      <c r="T827" s="4">
        <f ca="1">IF(INDEX(INDIRECT("ALL["&amp;UNTANA7[#Headers]&amp;"]"),rowPointer3)="","",INDEX(INDIRECT("ALL["&amp;UNTANA7[#Headers]&amp;"]"),rowPointer3))</f>
        <v>0.27927000000000002</v>
      </c>
      <c r="U827" s="4" t="str">
        <f ca="1">IF(INDEX(INDIRECT("ALL["&amp;UNTANA7[#Headers]&amp;"]"),rowPointer3)="","",INDEX(INDIRECT("ALL["&amp;UNTANA7[#Headers]&amp;"]"),rowPointer3))</f>
        <v/>
      </c>
      <c r="V827" s="9">
        <f ca="1">IF(INDEX(INDIRECT("ALL["&amp;UNTANA7[#Headers]&amp;"]"),rowPointer3)="","",INDEX(INDIRECT("ALL["&amp;UNTANA7[#Headers]&amp;"]"),rowPointer3))</f>
        <v>409.77</v>
      </c>
      <c r="W827" s="6" t="str">
        <f ca="1">IF(INDEX(INDIRECT("ALL["&amp;UNTANA7[#Headers]&amp;"]"),rowPointer3)="","",INDEX(INDIRECT("ALL["&amp;UNTANA7[#Headers]&amp;"]"),rowPointer3))</f>
        <v>BELUM PPN 11%</v>
      </c>
    </row>
    <row r="828" spans="1:23" x14ac:dyDescent="0.25">
      <c r="A828" s="7">
        <v>824</v>
      </c>
      <c r="D828" s="6">
        <f t="shared" si="13"/>
        <v>824</v>
      </c>
      <c r="E828" s="6" t="str">
        <f ca="1">INDEX(INDIRECT("ALL["&amp;UNTANA7[#Headers]&amp;"]"),rowPointer3)</f>
        <v/>
      </c>
      <c r="F828" s="2" t="str">
        <f ca="1">INDEX(INDIRECT("ALL["&amp;UNTANA7[#Headers]&amp;"]"),rowPointer3)</f>
        <v/>
      </c>
      <c r="G828" s="6" t="str">
        <f ca="1">IF(INDEX(INDIRECT("ALL["&amp;UNTANA7[#Headers]&amp;"]"),rowPointer3)="","",INDEX(INDIRECT("ALL["&amp;UNTANA7[#Headers]&amp;"]"),rowPointer3))</f>
        <v/>
      </c>
      <c r="H828" s="6" t="str">
        <f ca="1">IF(INDEX(INDIRECT("ALL["&amp;UNTANA7[#Headers]&amp;"]"),rowPointer3)="","",INDEX(INDIRECT("ALL["&amp;UNTANA7[#Headers]&amp;"]"),rowPointer3))</f>
        <v/>
      </c>
      <c r="I828" s="6" t="str">
        <f ca="1">IF(INDEX(INDIRECT("ALL["&amp;UNTANA7[#Headers]&amp;"]"),rowPointer3)="","",INDEX(INDIRECT("ALL["&amp;UNTANA7[#Headers]&amp;"]"),rowPointer3))</f>
        <v/>
      </c>
      <c r="J828" s="6" t="str">
        <f ca="1">IF(INDEX(INDIRECT("ALL["&amp;UNTANA7[#Headers]&amp;"]"),rowPointer3)="","",INDEX(INDIRECT("ALL["&amp;UNTANA7[#Headers]&amp;"]"),rowPointer3))</f>
        <v/>
      </c>
      <c r="K828" s="2" t="str">
        <f ca="1">IF(INDEX(INDIRECT("ALL["&amp;UNTANA7[#Headers]&amp;"]"),rowPointer3)="","",INDEX(INDIRECT("ALL["&amp;UNTANA7[#Headers]&amp;"]"),rowPointer3))</f>
        <v/>
      </c>
      <c r="L828" s="6" t="str">
        <f ca="1">IF(INDEX(INDIRECT("ALL["&amp;UNTANA7[#Headers]&amp;"]"),rowPointer3)="","",INDEX(INDIRECT("ALL["&amp;UNTANA7[#Headers]&amp;"]"),rowPointer3))</f>
        <v/>
      </c>
      <c r="M828" s="6" t="str">
        <f ca="1">IF(INDEX(INDIRECT("ALL["&amp;UNTANA7[#Headers]&amp;"]"),rowPointer3)="","",INDEX(INDIRECT("ALL["&amp;UNTANA7[#Headers]&amp;"]"),rowPointer3))</f>
        <v/>
      </c>
      <c r="N828" s="6" t="str">
        <f ca="1">IF(INDEX(INDIRECT("ALL["&amp;UNTANA7[#Headers]&amp;"]"),rowPointer3)="","",INDEX(INDIRECT("ALL["&amp;UNTANA7[#Headers]&amp;"]"),rowPointer3))</f>
        <v/>
      </c>
      <c r="O828" s="9" t="str">
        <f ca="1">IF(INDEX(INDIRECT("ALL["&amp;UNTANA7[#Headers]&amp;"]"),rowPointer3)="","",INDEX(INDIRECT("ALL["&amp;UNTANA7[#Headers]&amp;"]"),rowPointer3))</f>
        <v/>
      </c>
      <c r="P828" s="6" t="str">
        <f ca="1">IF(INDEX(INDIRECT("ALL["&amp;UNTANA7[#Headers]&amp;"]"),rowPointer3)="","",INDEX(INDIRECT("ALL["&amp;UNTANA7[#Headers]&amp;"]"),rowPointer3))</f>
        <v/>
      </c>
      <c r="Q828" s="9" t="str">
        <f ca="1">IF(INDEX(INDIRECT("ALL["&amp;UNTANA7[#Headers]&amp;"]"),rowPointer3)="","",INDEX(INDIRECT("ALL["&amp;UNTANA7[#Headers]&amp;"]"),rowPointer3))</f>
        <v/>
      </c>
      <c r="R828" s="9" t="str">
        <f ca="1">IF(INDEX(INDIRECT("ALL["&amp;UNTANA7[#Headers]&amp;"]"),rowPointer3)="","",INDEX(INDIRECT("ALL["&amp;UNTANA7[#Headers]&amp;"]"),rowPointer3))</f>
        <v/>
      </c>
      <c r="S828" s="6" t="str">
        <f ca="1">IF(INDEX(INDIRECT("ALL["&amp;UNTANA7[#Headers]&amp;"]"),rowPointer3)="","",INDEX(INDIRECT("ALL["&amp;UNTANA7[#Headers]&amp;"]"),rowPointer3))</f>
        <v/>
      </c>
      <c r="T828" s="4" t="str">
        <f ca="1">IF(INDEX(INDIRECT("ALL["&amp;UNTANA7[#Headers]&amp;"]"),rowPointer3)="","",INDEX(INDIRECT("ALL["&amp;UNTANA7[#Headers]&amp;"]"),rowPointer3))</f>
        <v/>
      </c>
      <c r="U828" s="4" t="str">
        <f ca="1">IF(INDEX(INDIRECT("ALL["&amp;UNTANA7[#Headers]&amp;"]"),rowPointer3)="","",INDEX(INDIRECT("ALL["&amp;UNTANA7[#Headers]&amp;"]"),rowPointer3))</f>
        <v/>
      </c>
      <c r="V828" s="9" t="str">
        <f ca="1">IF(INDEX(INDIRECT("ALL["&amp;UNTANA7[#Headers]&amp;"]"),rowPointer3)="","",INDEX(INDIRECT("ALL["&amp;UNTANA7[#Headers]&amp;"]"),rowPointer3))</f>
        <v/>
      </c>
      <c r="W828" s="6" t="str">
        <f ca="1">IF(INDEX(INDIRECT("ALL["&amp;UNTANA7[#Headers]&amp;"]"),rowPointer3)="","",INDEX(INDIRECT("ALL["&amp;UNTANA7[#Headers]&amp;"]"),rowPointer3))</f>
        <v/>
      </c>
    </row>
    <row r="829" spans="1:23" x14ac:dyDescent="0.25">
      <c r="A829" s="7">
        <v>825</v>
      </c>
      <c r="D829" s="6">
        <f t="shared" si="13"/>
        <v>825</v>
      </c>
      <c r="E829" s="6">
        <f ca="1">INDEX(INDIRECT("ALL["&amp;UNTANA7[#Headers]&amp;"]"),rowPointer3)</f>
        <v>159</v>
      </c>
      <c r="F829" s="2">
        <f ca="1">INDEX(INDIRECT("ALL["&amp;UNTANA7[#Headers]&amp;"]"),rowPointer3)</f>
        <v>44959</v>
      </c>
      <c r="G829" s="6" t="str">
        <f ca="1">IF(INDEX(INDIRECT("ALL["&amp;UNTANA7[#Headers]&amp;"]"),rowPointer3)="","",INDEX(INDIRECT("ALL["&amp;UNTANA7[#Headers]&amp;"]"),rowPointer3))</f>
        <v>ATALI MAKMUR</v>
      </c>
      <c r="H829" s="6" t="str">
        <f ca="1">IF(INDEX(INDIRECT("ALL["&amp;UNTANA7[#Headers]&amp;"]"),rowPointer3)="","",INDEX(INDIRECT("ALL["&amp;UNTANA7[#Headers]&amp;"]"),rowPointer3))</f>
        <v>ARTO MORO</v>
      </c>
      <c r="I829" s="6" t="str">
        <f ca="1">IF(INDEX(INDIRECT("ALL["&amp;UNTANA7[#Headers]&amp;"]"),rowPointer3)="","",INDEX(INDIRECT("ALL["&amp;UNTANA7[#Headers]&amp;"]"),rowPointer3))</f>
        <v>SA230101701</v>
      </c>
      <c r="J829" s="6" t="str">
        <f ca="1">IF(INDEX(INDIRECT("ALL["&amp;UNTANA7[#Headers]&amp;"]"),rowPointer3)="","",INDEX(INDIRECT("ALL["&amp;UNTANA7[#Headers]&amp;"]"),rowPointer3))</f>
        <v/>
      </c>
      <c r="K829" s="2">
        <f ca="1">IF(INDEX(INDIRECT("ALL["&amp;UNTANA7[#Headers]&amp;"]"),rowPointer3)="","",INDEX(INDIRECT("ALL["&amp;UNTANA7[#Headers]&amp;"]"),rowPointer3))</f>
        <v>44956</v>
      </c>
      <c r="L829" s="6" t="str">
        <f ca="1">IF(INDEX(INDIRECT("ALL["&amp;UNTANA7[#Headers]&amp;"]"),rowPointer3)="","",INDEX(INDIRECT("ALL["&amp;UNTANA7[#Headers]&amp;"]"),rowPointer3))</f>
        <v/>
      </c>
      <c r="M829" s="6" t="str">
        <f ca="1">IF(INDEX(INDIRECT("ALL["&amp;UNTANA7[#Headers]&amp;"]"),rowPointer3)="","",INDEX(INDIRECT("ALL["&amp;UNTANA7[#Headers]&amp;"]"),rowPointer3))</f>
        <v>CUTTER BLADE A-100 AM (S) JK</v>
      </c>
      <c r="N829" s="6">
        <f ca="1">IF(INDEX(INDIRECT("ALL["&amp;UNTANA7[#Headers]&amp;"]"),rowPointer3)="","",INDEX(INDIRECT("ALL["&amp;UNTANA7[#Headers]&amp;"]"),rowPointer3))</f>
        <v>3</v>
      </c>
      <c r="O829" s="9">
        <f ca="1">IF(INDEX(INDIRECT("ALL["&amp;UNTANA7[#Headers]&amp;"]"),rowPointer3)="","",INDEX(INDIRECT("ALL["&amp;UNTANA7[#Headers]&amp;"]"),rowPointer3))</f>
        <v>360</v>
      </c>
      <c r="P829" s="6" t="str">
        <f ca="1">IF(INDEX(INDIRECT("ALL["&amp;UNTANA7[#Headers]&amp;"]"),rowPointer3)="","",INDEX(INDIRECT("ALL["&amp;UNTANA7[#Headers]&amp;"]"),rowPointer3))</f>
        <v>DZ</v>
      </c>
      <c r="Q829" s="9">
        <f ca="1">IF(INDEX(INDIRECT("ALL["&amp;UNTANA7[#Headers]&amp;"]"),rowPointer3)="","",INDEX(INDIRECT("ALL["&amp;UNTANA7[#Headers]&amp;"]"),rowPointer3))</f>
        <v>24600</v>
      </c>
      <c r="R829" s="9" t="str">
        <f ca="1">IF(INDEX(INDIRECT("ALL["&amp;UNTANA7[#Headers]&amp;"]"),rowPointer3)="","",INDEX(INDIRECT("ALL["&amp;UNTANA7[#Headers]&amp;"]"),rowPointer3))</f>
        <v/>
      </c>
      <c r="S829" s="6" t="str">
        <f ca="1">IF(INDEX(INDIRECT("ALL["&amp;UNTANA7[#Headers]&amp;"]"),rowPointer3)="","",INDEX(INDIRECT("ALL["&amp;UNTANA7[#Headers]&amp;"]"),rowPointer3))</f>
        <v>120 DZ</v>
      </c>
      <c r="T829" s="4">
        <f ca="1">IF(INDEX(INDIRECT("ALL["&amp;UNTANA7[#Headers]&amp;"]"),rowPointer3)="","",INDEX(INDIRECT("ALL["&amp;UNTANA7[#Headers]&amp;"]"),rowPointer3))</f>
        <v>0.125</v>
      </c>
      <c r="U829" s="4">
        <f ca="1">IF(INDEX(INDIRECT("ALL["&amp;UNTANA7[#Headers]&amp;"]"),rowPointer3)="","",INDEX(INDIRECT("ALL["&amp;UNTANA7[#Headers]&amp;"]"),rowPointer3))</f>
        <v>0.05</v>
      </c>
      <c r="V829" s="9" t="str">
        <f ca="1">IF(INDEX(INDIRECT("ALL["&amp;UNTANA7[#Headers]&amp;"]"),rowPointer3)="","",INDEX(INDIRECT("ALL["&amp;UNTANA7[#Headers]&amp;"]"),rowPointer3))</f>
        <v/>
      </c>
      <c r="W829" s="6" t="str">
        <f ca="1">IF(INDEX(INDIRECT("ALL["&amp;UNTANA7[#Headers]&amp;"]"),rowPointer3)="","",INDEX(INDIRECT("ALL["&amp;UNTANA7[#Headers]&amp;"]"),rowPointer3))</f>
        <v/>
      </c>
    </row>
    <row r="830" spans="1:23" x14ac:dyDescent="0.25">
      <c r="A830" s="7">
        <v>826</v>
      </c>
      <c r="D830" s="6">
        <f t="shared" si="13"/>
        <v>826</v>
      </c>
      <c r="E830" s="6" t="str">
        <f ca="1">INDEX(INDIRECT("ALL["&amp;UNTANA7[#Headers]&amp;"]"),rowPointer3)</f>
        <v/>
      </c>
      <c r="F830" s="2" t="str">
        <f ca="1">INDEX(INDIRECT("ALL["&amp;UNTANA7[#Headers]&amp;"]"),rowPointer3)</f>
        <v/>
      </c>
      <c r="G830" s="6" t="str">
        <f ca="1">IF(INDEX(INDIRECT("ALL["&amp;UNTANA7[#Headers]&amp;"]"),rowPointer3)="","",INDEX(INDIRECT("ALL["&amp;UNTANA7[#Headers]&amp;"]"),rowPointer3))</f>
        <v/>
      </c>
      <c r="H830" s="6" t="str">
        <f ca="1">IF(INDEX(INDIRECT("ALL["&amp;UNTANA7[#Headers]&amp;"]"),rowPointer3)="","",INDEX(INDIRECT("ALL["&amp;UNTANA7[#Headers]&amp;"]"),rowPointer3))</f>
        <v/>
      </c>
      <c r="I830" s="6" t="str">
        <f ca="1">IF(INDEX(INDIRECT("ALL["&amp;UNTANA7[#Headers]&amp;"]"),rowPointer3)="","",INDEX(INDIRECT("ALL["&amp;UNTANA7[#Headers]&amp;"]"),rowPointer3))</f>
        <v/>
      </c>
      <c r="J830" s="6" t="str">
        <f ca="1">IF(INDEX(INDIRECT("ALL["&amp;UNTANA7[#Headers]&amp;"]"),rowPointer3)="","",INDEX(INDIRECT("ALL["&amp;UNTANA7[#Headers]&amp;"]"),rowPointer3))</f>
        <v/>
      </c>
      <c r="K830" s="2" t="str">
        <f ca="1">IF(INDEX(INDIRECT("ALL["&amp;UNTANA7[#Headers]&amp;"]"),rowPointer3)="","",INDEX(INDIRECT("ALL["&amp;UNTANA7[#Headers]&amp;"]"),rowPointer3))</f>
        <v/>
      </c>
      <c r="L830" s="6" t="str">
        <f ca="1">IF(INDEX(INDIRECT("ALL["&amp;UNTANA7[#Headers]&amp;"]"),rowPointer3)="","",INDEX(INDIRECT("ALL["&amp;UNTANA7[#Headers]&amp;"]"),rowPointer3))</f>
        <v/>
      </c>
      <c r="M830" s="6" t="str">
        <f ca="1">IF(INDEX(INDIRECT("ALL["&amp;UNTANA7[#Headers]&amp;"]"),rowPointer3)="","",INDEX(INDIRECT("ALL["&amp;UNTANA7[#Headers]&amp;"]"),rowPointer3))</f>
        <v/>
      </c>
      <c r="N830" s="6" t="str">
        <f ca="1">IF(INDEX(INDIRECT("ALL["&amp;UNTANA7[#Headers]&amp;"]"),rowPointer3)="","",INDEX(INDIRECT("ALL["&amp;UNTANA7[#Headers]&amp;"]"),rowPointer3))</f>
        <v/>
      </c>
      <c r="O830" s="9" t="str">
        <f ca="1">IF(INDEX(INDIRECT("ALL["&amp;UNTANA7[#Headers]&amp;"]"),rowPointer3)="","",INDEX(INDIRECT("ALL["&amp;UNTANA7[#Headers]&amp;"]"),rowPointer3))</f>
        <v/>
      </c>
      <c r="P830" s="6" t="str">
        <f ca="1">IF(INDEX(INDIRECT("ALL["&amp;UNTANA7[#Headers]&amp;"]"),rowPointer3)="","",INDEX(INDIRECT("ALL["&amp;UNTANA7[#Headers]&amp;"]"),rowPointer3))</f>
        <v/>
      </c>
      <c r="Q830" s="9" t="str">
        <f ca="1">IF(INDEX(INDIRECT("ALL["&amp;UNTANA7[#Headers]&amp;"]"),rowPointer3)="","",INDEX(INDIRECT("ALL["&amp;UNTANA7[#Headers]&amp;"]"),rowPointer3))</f>
        <v/>
      </c>
      <c r="R830" s="9" t="str">
        <f ca="1">IF(INDEX(INDIRECT("ALL["&amp;UNTANA7[#Headers]&amp;"]"),rowPointer3)="","",INDEX(INDIRECT("ALL["&amp;UNTANA7[#Headers]&amp;"]"),rowPointer3))</f>
        <v/>
      </c>
      <c r="S830" s="6" t="str">
        <f ca="1">IF(INDEX(INDIRECT("ALL["&amp;UNTANA7[#Headers]&amp;"]"),rowPointer3)="","",INDEX(INDIRECT("ALL["&amp;UNTANA7[#Headers]&amp;"]"),rowPointer3))</f>
        <v/>
      </c>
      <c r="T830" s="4" t="str">
        <f ca="1">IF(INDEX(INDIRECT("ALL["&amp;UNTANA7[#Headers]&amp;"]"),rowPointer3)="","",INDEX(INDIRECT("ALL["&amp;UNTANA7[#Headers]&amp;"]"),rowPointer3))</f>
        <v/>
      </c>
      <c r="U830" s="4" t="str">
        <f ca="1">IF(INDEX(INDIRECT("ALL["&amp;UNTANA7[#Headers]&amp;"]"),rowPointer3)="","",INDEX(INDIRECT("ALL["&amp;UNTANA7[#Headers]&amp;"]"),rowPointer3))</f>
        <v/>
      </c>
      <c r="V830" s="9" t="str">
        <f ca="1">IF(INDEX(INDIRECT("ALL["&amp;UNTANA7[#Headers]&amp;"]"),rowPointer3)="","",INDEX(INDIRECT("ALL["&amp;UNTANA7[#Headers]&amp;"]"),rowPointer3))</f>
        <v/>
      </c>
      <c r="W830" s="6" t="str">
        <f ca="1">IF(INDEX(INDIRECT("ALL["&amp;UNTANA7[#Headers]&amp;"]"),rowPointer3)="","",INDEX(INDIRECT("ALL["&amp;UNTANA7[#Headers]&amp;"]"),rowPointer3))</f>
        <v/>
      </c>
    </row>
    <row r="831" spans="1:23" x14ac:dyDescent="0.25">
      <c r="A831" s="7">
        <v>827</v>
      </c>
      <c r="D831" s="6">
        <f t="shared" si="13"/>
        <v>827</v>
      </c>
      <c r="E831" s="6">
        <f ca="1">INDEX(INDIRECT("ALL["&amp;UNTANA7[#Headers]&amp;"]"),rowPointer3)</f>
        <v>160</v>
      </c>
      <c r="F831" s="2" t="str">
        <f ca="1">INDEX(INDIRECT("ALL["&amp;UNTANA7[#Headers]&amp;"]"),rowPointer3)</f>
        <v/>
      </c>
      <c r="G831" s="6" t="str">
        <f ca="1">IF(INDEX(INDIRECT("ALL["&amp;UNTANA7[#Headers]&amp;"]"),rowPointer3)="","",INDEX(INDIRECT("ALL["&amp;UNTANA7[#Headers]&amp;"]"),rowPointer3))</f>
        <v>ATALI MAKMUR</v>
      </c>
      <c r="H831" s="6" t="str">
        <f ca="1">IF(INDEX(INDIRECT("ALL["&amp;UNTANA7[#Headers]&amp;"]"),rowPointer3)="","",INDEX(INDIRECT("ALL["&amp;UNTANA7[#Headers]&amp;"]"),rowPointer3))</f>
        <v>ARTO MORO</v>
      </c>
      <c r="I831" s="6" t="str">
        <f ca="1">IF(INDEX(INDIRECT("ALL["&amp;UNTANA7[#Headers]&amp;"]"),rowPointer3)="","",INDEX(INDIRECT("ALL["&amp;UNTANA7[#Headers]&amp;"]"),rowPointer3))</f>
        <v>SA230101817</v>
      </c>
      <c r="J831" s="6" t="str">
        <f ca="1">IF(INDEX(INDIRECT("ALL["&amp;UNTANA7[#Headers]&amp;"]"),rowPointer3)="","",INDEX(INDIRECT("ALL["&amp;UNTANA7[#Headers]&amp;"]"),rowPointer3))</f>
        <v/>
      </c>
      <c r="K831" s="2">
        <f ca="1">IF(INDEX(INDIRECT("ALL["&amp;UNTANA7[#Headers]&amp;"]"),rowPointer3)="","",INDEX(INDIRECT("ALL["&amp;UNTANA7[#Headers]&amp;"]"),rowPointer3))</f>
        <v>44957</v>
      </c>
      <c r="L831" s="6" t="str">
        <f ca="1">IF(INDEX(INDIRECT("ALL["&amp;UNTANA7[#Headers]&amp;"]"),rowPointer3)="","",INDEX(INDIRECT("ALL["&amp;UNTANA7[#Headers]&amp;"]"),rowPointer3))</f>
        <v/>
      </c>
      <c r="M831" s="6" t="str">
        <f ca="1">IF(INDEX(INDIRECT("ALL["&amp;UNTANA7[#Headers]&amp;"]"),rowPointer3)="","",INDEX(INDIRECT("ALL["&amp;UNTANA7[#Headers]&amp;"]"),rowPointer3))</f>
        <v>SCISSOR SC-828 SG JK</v>
      </c>
      <c r="N831" s="6">
        <f ca="1">IF(INDEX(INDIRECT("ALL["&amp;UNTANA7[#Headers]&amp;"]"),rowPointer3)="","",INDEX(INDIRECT("ALL["&amp;UNTANA7[#Headers]&amp;"]"),rowPointer3))</f>
        <v>1</v>
      </c>
      <c r="O831" s="9">
        <f ca="1">IF(INDEX(INDIRECT("ALL["&amp;UNTANA7[#Headers]&amp;"]"),rowPointer3)="","",INDEX(INDIRECT("ALL["&amp;UNTANA7[#Headers]&amp;"]"),rowPointer3))</f>
        <v>144</v>
      </c>
      <c r="P831" s="6" t="str">
        <f ca="1">IF(INDEX(INDIRECT("ALL["&amp;UNTANA7[#Headers]&amp;"]"),rowPointer3)="","",INDEX(INDIRECT("ALL["&amp;UNTANA7[#Headers]&amp;"]"),rowPointer3))</f>
        <v>PCS</v>
      </c>
      <c r="Q831" s="9">
        <f ca="1">IF(INDEX(INDIRECT("ALL["&amp;UNTANA7[#Headers]&amp;"]"),rowPointer3)="","",INDEX(INDIRECT("ALL["&amp;UNTANA7[#Headers]&amp;"]"),rowPointer3))</f>
        <v>6100</v>
      </c>
      <c r="R831" s="9" t="str">
        <f ca="1">IF(INDEX(INDIRECT("ALL["&amp;UNTANA7[#Headers]&amp;"]"),rowPointer3)="","",INDEX(INDIRECT("ALL["&amp;UNTANA7[#Headers]&amp;"]"),rowPointer3))</f>
        <v/>
      </c>
      <c r="S831" s="6" t="str">
        <f ca="1">IF(INDEX(INDIRECT("ALL["&amp;UNTANA7[#Headers]&amp;"]"),rowPointer3)="","",INDEX(INDIRECT("ALL["&amp;UNTANA7[#Headers]&amp;"]"),rowPointer3))</f>
        <v>12 BOX X 12 PCS</v>
      </c>
      <c r="T831" s="4">
        <f ca="1">IF(INDEX(INDIRECT("ALL["&amp;UNTANA7[#Headers]&amp;"]"),rowPointer3)="","",INDEX(INDIRECT("ALL["&amp;UNTANA7[#Headers]&amp;"]"),rowPointer3))</f>
        <v>0.125</v>
      </c>
      <c r="U831" s="4">
        <f ca="1">IF(INDEX(INDIRECT("ALL["&amp;UNTANA7[#Headers]&amp;"]"),rowPointer3)="","",INDEX(INDIRECT("ALL["&amp;UNTANA7[#Headers]&amp;"]"),rowPointer3))</f>
        <v>0.05</v>
      </c>
      <c r="V831" s="9" t="str">
        <f ca="1">IF(INDEX(INDIRECT("ALL["&amp;UNTANA7[#Headers]&amp;"]"),rowPointer3)="","",INDEX(INDIRECT("ALL["&amp;UNTANA7[#Headers]&amp;"]"),rowPointer3))</f>
        <v/>
      </c>
      <c r="W831" s="6" t="str">
        <f ca="1">IF(INDEX(INDIRECT("ALL["&amp;UNTANA7[#Headers]&amp;"]"),rowPointer3)="","",INDEX(INDIRECT("ALL["&amp;UNTANA7[#Headers]&amp;"]"),rowPointer3))</f>
        <v/>
      </c>
    </row>
    <row r="832" spans="1:23" x14ac:dyDescent="0.25">
      <c r="A832" s="7">
        <v>828</v>
      </c>
      <c r="D832" s="6">
        <f t="shared" si="13"/>
        <v>828</v>
      </c>
      <c r="E832" s="6" t="str">
        <f ca="1">INDEX(INDIRECT("ALL["&amp;UNTANA7[#Headers]&amp;"]"),rowPointer3)</f>
        <v/>
      </c>
      <c r="F832" s="2" t="str">
        <f ca="1">INDEX(INDIRECT("ALL["&amp;UNTANA7[#Headers]&amp;"]"),rowPointer3)</f>
        <v/>
      </c>
      <c r="G832" s="6" t="str">
        <f ca="1">IF(INDEX(INDIRECT("ALL["&amp;UNTANA7[#Headers]&amp;"]"),rowPointer3)="","",INDEX(INDIRECT("ALL["&amp;UNTANA7[#Headers]&amp;"]"),rowPointer3))</f>
        <v/>
      </c>
      <c r="H832" s="6" t="str">
        <f ca="1">IF(INDEX(INDIRECT("ALL["&amp;UNTANA7[#Headers]&amp;"]"),rowPointer3)="","",INDEX(INDIRECT("ALL["&amp;UNTANA7[#Headers]&amp;"]"),rowPointer3))</f>
        <v/>
      </c>
      <c r="I832" s="6" t="str">
        <f ca="1">IF(INDEX(INDIRECT("ALL["&amp;UNTANA7[#Headers]&amp;"]"),rowPointer3)="","",INDEX(INDIRECT("ALL["&amp;UNTANA7[#Headers]&amp;"]"),rowPointer3))</f>
        <v/>
      </c>
      <c r="J832" s="6" t="str">
        <f ca="1">IF(INDEX(INDIRECT("ALL["&amp;UNTANA7[#Headers]&amp;"]"),rowPointer3)="","",INDEX(INDIRECT("ALL["&amp;UNTANA7[#Headers]&amp;"]"),rowPointer3))</f>
        <v/>
      </c>
      <c r="K832" s="2" t="str">
        <f ca="1">IF(INDEX(INDIRECT("ALL["&amp;UNTANA7[#Headers]&amp;"]"),rowPointer3)="","",INDEX(INDIRECT("ALL["&amp;UNTANA7[#Headers]&amp;"]"),rowPointer3))</f>
        <v/>
      </c>
      <c r="L832" s="6" t="str">
        <f ca="1">IF(INDEX(INDIRECT("ALL["&amp;UNTANA7[#Headers]&amp;"]"),rowPointer3)="","",INDEX(INDIRECT("ALL["&amp;UNTANA7[#Headers]&amp;"]"),rowPointer3))</f>
        <v/>
      </c>
      <c r="M832" s="6" t="str">
        <f ca="1">IF(INDEX(INDIRECT("ALL["&amp;UNTANA7[#Headers]&amp;"]"),rowPointer3)="","",INDEX(INDIRECT("ALL["&amp;UNTANA7[#Headers]&amp;"]"),rowPointer3))</f>
        <v>SCISSOR SC-838 SG JK</v>
      </c>
      <c r="N832" s="6">
        <f ca="1">IF(INDEX(INDIRECT("ALL["&amp;UNTANA7[#Headers]&amp;"]"),rowPointer3)="","",INDEX(INDIRECT("ALL["&amp;UNTANA7[#Headers]&amp;"]"),rowPointer3))</f>
        <v>1</v>
      </c>
      <c r="O832" s="9">
        <f ca="1">IF(INDEX(INDIRECT("ALL["&amp;UNTANA7[#Headers]&amp;"]"),rowPointer3)="","",INDEX(INDIRECT("ALL["&amp;UNTANA7[#Headers]&amp;"]"),rowPointer3))</f>
        <v>144</v>
      </c>
      <c r="P832" s="6" t="str">
        <f ca="1">IF(INDEX(INDIRECT("ALL["&amp;UNTANA7[#Headers]&amp;"]"),rowPointer3)="","",INDEX(INDIRECT("ALL["&amp;UNTANA7[#Headers]&amp;"]"),rowPointer3))</f>
        <v>PCS</v>
      </c>
      <c r="Q832" s="9">
        <f ca="1">IF(INDEX(INDIRECT("ALL["&amp;UNTANA7[#Headers]&amp;"]"),rowPointer3)="","",INDEX(INDIRECT("ALL["&amp;UNTANA7[#Headers]&amp;"]"),rowPointer3))</f>
        <v>7700</v>
      </c>
      <c r="R832" s="9" t="str">
        <f ca="1">IF(INDEX(INDIRECT("ALL["&amp;UNTANA7[#Headers]&amp;"]"),rowPointer3)="","",INDEX(INDIRECT("ALL["&amp;UNTANA7[#Headers]&amp;"]"),rowPointer3))</f>
        <v/>
      </c>
      <c r="S832" s="6" t="str">
        <f ca="1">IF(INDEX(INDIRECT("ALL["&amp;UNTANA7[#Headers]&amp;"]"),rowPointer3)="","",INDEX(INDIRECT("ALL["&amp;UNTANA7[#Headers]&amp;"]"),rowPointer3))</f>
        <v>12 BOX X 12 PCS</v>
      </c>
      <c r="T832" s="4">
        <f ca="1">IF(INDEX(INDIRECT("ALL["&amp;UNTANA7[#Headers]&amp;"]"),rowPointer3)="","",INDEX(INDIRECT("ALL["&amp;UNTANA7[#Headers]&amp;"]"),rowPointer3))</f>
        <v>0.125</v>
      </c>
      <c r="U832" s="4">
        <f ca="1">IF(INDEX(INDIRECT("ALL["&amp;UNTANA7[#Headers]&amp;"]"),rowPointer3)="","",INDEX(INDIRECT("ALL["&amp;UNTANA7[#Headers]&amp;"]"),rowPointer3))</f>
        <v>0.05</v>
      </c>
      <c r="V832" s="9" t="str">
        <f ca="1">IF(INDEX(INDIRECT("ALL["&amp;UNTANA7[#Headers]&amp;"]"),rowPointer3)="","",INDEX(INDIRECT("ALL["&amp;UNTANA7[#Headers]&amp;"]"),rowPointer3))</f>
        <v/>
      </c>
      <c r="W832" s="6" t="str">
        <f ca="1">IF(INDEX(INDIRECT("ALL["&amp;UNTANA7[#Headers]&amp;"]"),rowPointer3)="","",INDEX(INDIRECT("ALL["&amp;UNTANA7[#Headers]&amp;"]"),rowPointer3))</f>
        <v/>
      </c>
    </row>
    <row r="833" spans="1:23" x14ac:dyDescent="0.25">
      <c r="A833" s="7">
        <v>829</v>
      </c>
      <c r="D833" s="6">
        <f t="shared" si="13"/>
        <v>829</v>
      </c>
      <c r="E833" s="6" t="str">
        <f ca="1">INDEX(INDIRECT("ALL["&amp;UNTANA7[#Headers]&amp;"]"),rowPointer3)</f>
        <v/>
      </c>
      <c r="F833" s="2" t="str">
        <f ca="1">INDEX(INDIRECT("ALL["&amp;UNTANA7[#Headers]&amp;"]"),rowPointer3)</f>
        <v/>
      </c>
      <c r="G833" s="6" t="str">
        <f ca="1">IF(INDEX(INDIRECT("ALL["&amp;UNTANA7[#Headers]&amp;"]"),rowPointer3)="","",INDEX(INDIRECT("ALL["&amp;UNTANA7[#Headers]&amp;"]"),rowPointer3))</f>
        <v/>
      </c>
      <c r="H833" s="6" t="str">
        <f ca="1">IF(INDEX(INDIRECT("ALL["&amp;UNTANA7[#Headers]&amp;"]"),rowPointer3)="","",INDEX(INDIRECT("ALL["&amp;UNTANA7[#Headers]&amp;"]"),rowPointer3))</f>
        <v/>
      </c>
      <c r="I833" s="6" t="str">
        <f ca="1">IF(INDEX(INDIRECT("ALL["&amp;UNTANA7[#Headers]&amp;"]"),rowPointer3)="","",INDEX(INDIRECT("ALL["&amp;UNTANA7[#Headers]&amp;"]"),rowPointer3))</f>
        <v/>
      </c>
      <c r="J833" s="6" t="str">
        <f ca="1">IF(INDEX(INDIRECT("ALL["&amp;UNTANA7[#Headers]&amp;"]"),rowPointer3)="","",INDEX(INDIRECT("ALL["&amp;UNTANA7[#Headers]&amp;"]"),rowPointer3))</f>
        <v/>
      </c>
      <c r="K833" s="2" t="str">
        <f ca="1">IF(INDEX(INDIRECT("ALL["&amp;UNTANA7[#Headers]&amp;"]"),rowPointer3)="","",INDEX(INDIRECT("ALL["&amp;UNTANA7[#Headers]&amp;"]"),rowPointer3))</f>
        <v/>
      </c>
      <c r="L833" s="6" t="str">
        <f ca="1">IF(INDEX(INDIRECT("ALL["&amp;UNTANA7[#Headers]&amp;"]"),rowPointer3)="","",INDEX(INDIRECT("ALL["&amp;UNTANA7[#Headers]&amp;"]"),rowPointer3))</f>
        <v/>
      </c>
      <c r="M833" s="6" t="str">
        <f ca="1">IF(INDEX(INDIRECT("ALL["&amp;UNTANA7[#Headers]&amp;"]"),rowPointer3)="","",INDEX(INDIRECT("ALL["&amp;UNTANA7[#Headers]&amp;"]"),rowPointer3))</f>
        <v>STAPLER HD-10M JK</v>
      </c>
      <c r="N833" s="6">
        <f ca="1">IF(INDEX(INDIRECT("ALL["&amp;UNTANA7[#Headers]&amp;"]"),rowPointer3)="","",INDEX(INDIRECT("ALL["&amp;UNTANA7[#Headers]&amp;"]"),rowPointer3))</f>
        <v>1</v>
      </c>
      <c r="O833" s="9">
        <f ca="1">IF(INDEX(INDIRECT("ALL["&amp;UNTANA7[#Headers]&amp;"]"),rowPointer3)="","",INDEX(INDIRECT("ALL["&amp;UNTANA7[#Headers]&amp;"]"),rowPointer3))</f>
        <v>25</v>
      </c>
      <c r="P833" s="6" t="str">
        <f ca="1">IF(INDEX(INDIRECT("ALL["&amp;UNTANA7[#Headers]&amp;"]"),rowPointer3)="","",INDEX(INDIRECT("ALL["&amp;UNTANA7[#Headers]&amp;"]"),rowPointer3))</f>
        <v>DZ</v>
      </c>
      <c r="Q833" s="9">
        <f ca="1">IF(INDEX(INDIRECT("ALL["&amp;UNTANA7[#Headers]&amp;"]"),rowPointer3)="","",INDEX(INDIRECT("ALL["&amp;UNTANA7[#Headers]&amp;"]"),rowPointer3))</f>
        <v>70800</v>
      </c>
      <c r="R833" s="9" t="str">
        <f ca="1">IF(INDEX(INDIRECT("ALL["&amp;UNTANA7[#Headers]&amp;"]"),rowPointer3)="","",INDEX(INDIRECT("ALL["&amp;UNTANA7[#Headers]&amp;"]"),rowPointer3))</f>
        <v/>
      </c>
      <c r="S833" s="6" t="str">
        <f ca="1">IF(INDEX(INDIRECT("ALL["&amp;UNTANA7[#Headers]&amp;"]"),rowPointer3)="","",INDEX(INDIRECT("ALL["&amp;UNTANA7[#Headers]&amp;"]"),rowPointer3))</f>
        <v>25 DZ</v>
      </c>
      <c r="T833" s="4">
        <f ca="1">IF(INDEX(INDIRECT("ALL["&amp;UNTANA7[#Headers]&amp;"]"),rowPointer3)="","",INDEX(INDIRECT("ALL["&amp;UNTANA7[#Headers]&amp;"]"),rowPointer3))</f>
        <v>0.125</v>
      </c>
      <c r="U833" s="4">
        <f ca="1">IF(INDEX(INDIRECT("ALL["&amp;UNTANA7[#Headers]&amp;"]"),rowPointer3)="","",INDEX(INDIRECT("ALL["&amp;UNTANA7[#Headers]&amp;"]"),rowPointer3))</f>
        <v>0.05</v>
      </c>
      <c r="V833" s="9" t="str">
        <f ca="1">IF(INDEX(INDIRECT("ALL["&amp;UNTANA7[#Headers]&amp;"]"),rowPointer3)="","",INDEX(INDIRECT("ALL["&amp;UNTANA7[#Headers]&amp;"]"),rowPointer3))</f>
        <v/>
      </c>
      <c r="W833" s="6" t="str">
        <f ca="1">IF(INDEX(INDIRECT("ALL["&amp;UNTANA7[#Headers]&amp;"]"),rowPointer3)="","",INDEX(INDIRECT("ALL["&amp;UNTANA7[#Headers]&amp;"]"),rowPointer3))</f>
        <v/>
      </c>
    </row>
    <row r="834" spans="1:23" x14ac:dyDescent="0.25">
      <c r="A834" s="7">
        <v>830</v>
      </c>
      <c r="D834" s="6">
        <f t="shared" si="13"/>
        <v>830</v>
      </c>
      <c r="E834" s="6" t="str">
        <f ca="1">INDEX(INDIRECT("ALL["&amp;UNTANA7[#Headers]&amp;"]"),rowPointer3)</f>
        <v/>
      </c>
      <c r="F834" s="2" t="str">
        <f ca="1">INDEX(INDIRECT("ALL["&amp;UNTANA7[#Headers]&amp;"]"),rowPointer3)</f>
        <v/>
      </c>
      <c r="G834" s="6" t="str">
        <f ca="1">IF(INDEX(INDIRECT("ALL["&amp;UNTANA7[#Headers]&amp;"]"),rowPointer3)="","",INDEX(INDIRECT("ALL["&amp;UNTANA7[#Headers]&amp;"]"),rowPointer3))</f>
        <v/>
      </c>
      <c r="H834" s="6" t="str">
        <f ca="1">IF(INDEX(INDIRECT("ALL["&amp;UNTANA7[#Headers]&amp;"]"),rowPointer3)="","",INDEX(INDIRECT("ALL["&amp;UNTANA7[#Headers]&amp;"]"),rowPointer3))</f>
        <v/>
      </c>
      <c r="I834" s="6" t="str">
        <f ca="1">IF(INDEX(INDIRECT("ALL["&amp;UNTANA7[#Headers]&amp;"]"),rowPointer3)="","",INDEX(INDIRECT("ALL["&amp;UNTANA7[#Headers]&amp;"]"),rowPointer3))</f>
        <v/>
      </c>
      <c r="J834" s="6" t="str">
        <f ca="1">IF(INDEX(INDIRECT("ALL["&amp;UNTANA7[#Headers]&amp;"]"),rowPointer3)="","",INDEX(INDIRECT("ALL["&amp;UNTANA7[#Headers]&amp;"]"),rowPointer3))</f>
        <v/>
      </c>
      <c r="K834" s="2" t="str">
        <f ca="1">IF(INDEX(INDIRECT("ALL["&amp;UNTANA7[#Headers]&amp;"]"),rowPointer3)="","",INDEX(INDIRECT("ALL["&amp;UNTANA7[#Headers]&amp;"]"),rowPointer3))</f>
        <v/>
      </c>
      <c r="L834" s="6" t="str">
        <f ca="1">IF(INDEX(INDIRECT("ALL["&amp;UNTANA7[#Headers]&amp;"]"),rowPointer3)="","",INDEX(INDIRECT("ALL["&amp;UNTANA7[#Headers]&amp;"]"),rowPointer3))</f>
        <v/>
      </c>
      <c r="M834" s="6" t="str">
        <f ca="1">IF(INDEX(INDIRECT("ALL["&amp;UNTANA7[#Headers]&amp;"]"),rowPointer3)="","",INDEX(INDIRECT("ALL["&amp;UNTANA7[#Headers]&amp;"]"),rowPointer3))</f>
        <v>STAPLER HD-10 MP JK</v>
      </c>
      <c r="N834" s="6">
        <f ca="1">IF(INDEX(INDIRECT("ALL["&amp;UNTANA7[#Headers]&amp;"]"),rowPointer3)="","",INDEX(INDIRECT("ALL["&amp;UNTANA7[#Headers]&amp;"]"),rowPointer3))</f>
        <v>1</v>
      </c>
      <c r="O834" s="9">
        <f ca="1">IF(INDEX(INDIRECT("ALL["&amp;UNTANA7[#Headers]&amp;"]"),rowPointer3)="","",INDEX(INDIRECT("ALL["&amp;UNTANA7[#Headers]&amp;"]"),rowPointer3))</f>
        <v>25</v>
      </c>
      <c r="P834" s="6" t="str">
        <f ca="1">IF(INDEX(INDIRECT("ALL["&amp;UNTANA7[#Headers]&amp;"]"),rowPointer3)="","",INDEX(INDIRECT("ALL["&amp;UNTANA7[#Headers]&amp;"]"),rowPointer3))</f>
        <v>DZ</v>
      </c>
      <c r="Q834" s="9">
        <f ca="1">IF(INDEX(INDIRECT("ALL["&amp;UNTANA7[#Headers]&amp;"]"),rowPointer3)="","",INDEX(INDIRECT("ALL["&amp;UNTANA7[#Headers]&amp;"]"),rowPointer3))</f>
        <v>66600</v>
      </c>
      <c r="R834" s="9" t="str">
        <f ca="1">IF(INDEX(INDIRECT("ALL["&amp;UNTANA7[#Headers]&amp;"]"),rowPointer3)="","",INDEX(INDIRECT("ALL["&amp;UNTANA7[#Headers]&amp;"]"),rowPointer3))</f>
        <v/>
      </c>
      <c r="S834" s="6" t="str">
        <f ca="1">IF(INDEX(INDIRECT("ALL["&amp;UNTANA7[#Headers]&amp;"]"),rowPointer3)="","",INDEX(INDIRECT("ALL["&amp;UNTANA7[#Headers]&amp;"]"),rowPointer3))</f>
        <v>25 DZ</v>
      </c>
      <c r="T834" s="4">
        <f ca="1">IF(INDEX(INDIRECT("ALL["&amp;UNTANA7[#Headers]&amp;"]"),rowPointer3)="","",INDEX(INDIRECT("ALL["&amp;UNTANA7[#Headers]&amp;"]"),rowPointer3))</f>
        <v>0.125</v>
      </c>
      <c r="U834" s="4">
        <f ca="1">IF(INDEX(INDIRECT("ALL["&amp;UNTANA7[#Headers]&amp;"]"),rowPointer3)="","",INDEX(INDIRECT("ALL["&amp;UNTANA7[#Headers]&amp;"]"),rowPointer3))</f>
        <v>0.05</v>
      </c>
      <c r="V834" s="9" t="str">
        <f ca="1">IF(INDEX(INDIRECT("ALL["&amp;UNTANA7[#Headers]&amp;"]"),rowPointer3)="","",INDEX(INDIRECT("ALL["&amp;UNTANA7[#Headers]&amp;"]"),rowPointer3))</f>
        <v/>
      </c>
      <c r="W834" s="6" t="str">
        <f ca="1">IF(INDEX(INDIRECT("ALL["&amp;UNTANA7[#Headers]&amp;"]"),rowPointer3)="","",INDEX(INDIRECT("ALL["&amp;UNTANA7[#Headers]&amp;"]"),rowPointer3))</f>
        <v/>
      </c>
    </row>
    <row r="835" spans="1:23" x14ac:dyDescent="0.25">
      <c r="A835" s="7">
        <v>831</v>
      </c>
      <c r="D835" s="6">
        <f t="shared" si="13"/>
        <v>831</v>
      </c>
      <c r="E835" s="6" t="str">
        <f ca="1">INDEX(INDIRECT("ALL["&amp;UNTANA7[#Headers]&amp;"]"),rowPointer3)</f>
        <v/>
      </c>
      <c r="F835" s="2" t="str">
        <f ca="1">INDEX(INDIRECT("ALL["&amp;UNTANA7[#Headers]&amp;"]"),rowPointer3)</f>
        <v/>
      </c>
      <c r="G835" s="6" t="str">
        <f ca="1">IF(INDEX(INDIRECT("ALL["&amp;UNTANA7[#Headers]&amp;"]"),rowPointer3)="","",INDEX(INDIRECT("ALL["&amp;UNTANA7[#Headers]&amp;"]"),rowPointer3))</f>
        <v/>
      </c>
      <c r="H835" s="6" t="str">
        <f ca="1">IF(INDEX(INDIRECT("ALL["&amp;UNTANA7[#Headers]&amp;"]"),rowPointer3)="","",INDEX(INDIRECT("ALL["&amp;UNTANA7[#Headers]&amp;"]"),rowPointer3))</f>
        <v/>
      </c>
      <c r="I835" s="6" t="str">
        <f ca="1">IF(INDEX(INDIRECT("ALL["&amp;UNTANA7[#Headers]&amp;"]"),rowPointer3)="","",INDEX(INDIRECT("ALL["&amp;UNTANA7[#Headers]&amp;"]"),rowPointer3))</f>
        <v/>
      </c>
      <c r="J835" s="6" t="str">
        <f ca="1">IF(INDEX(INDIRECT("ALL["&amp;UNTANA7[#Headers]&amp;"]"),rowPointer3)="","",INDEX(INDIRECT("ALL["&amp;UNTANA7[#Headers]&amp;"]"),rowPointer3))</f>
        <v/>
      </c>
      <c r="K835" s="2" t="str">
        <f ca="1">IF(INDEX(INDIRECT("ALL["&amp;UNTANA7[#Headers]&amp;"]"),rowPointer3)="","",INDEX(INDIRECT("ALL["&amp;UNTANA7[#Headers]&amp;"]"),rowPointer3))</f>
        <v/>
      </c>
      <c r="L835" s="6" t="str">
        <f ca="1">IF(INDEX(INDIRECT("ALL["&amp;UNTANA7[#Headers]&amp;"]"),rowPointer3)="","",INDEX(INDIRECT("ALL["&amp;UNTANA7[#Headers]&amp;"]"),rowPointer3))</f>
        <v/>
      </c>
      <c r="M835" s="6" t="str">
        <f ca="1">IF(INDEX(INDIRECT("ALL["&amp;UNTANA7[#Headers]&amp;"]"),rowPointer3)="","",INDEX(INDIRECT("ALL["&amp;UNTANA7[#Headers]&amp;"]"),rowPointer3))</f>
        <v>LONG REACH STAPLER HD35LA JK</v>
      </c>
      <c r="N835" s="6">
        <f ca="1">IF(INDEX(INDIRECT("ALL["&amp;UNTANA7[#Headers]&amp;"]"),rowPointer3)="","",INDEX(INDIRECT("ALL["&amp;UNTANA7[#Headers]&amp;"]"),rowPointer3))</f>
        <v>1</v>
      </c>
      <c r="O835" s="9">
        <f ca="1">IF(INDEX(INDIRECT("ALL["&amp;UNTANA7[#Headers]&amp;"]"),rowPointer3)="","",INDEX(INDIRECT("ALL["&amp;UNTANA7[#Headers]&amp;"]"),rowPointer3))</f>
        <v>36</v>
      </c>
      <c r="P835" s="6" t="str">
        <f ca="1">IF(INDEX(INDIRECT("ALL["&amp;UNTANA7[#Headers]&amp;"]"),rowPointer3)="","",INDEX(INDIRECT("ALL["&amp;UNTANA7[#Headers]&amp;"]"),rowPointer3))</f>
        <v>PCS</v>
      </c>
      <c r="Q835" s="9">
        <f ca="1">IF(INDEX(INDIRECT("ALL["&amp;UNTANA7[#Headers]&amp;"]"),rowPointer3)="","",INDEX(INDIRECT("ALL["&amp;UNTANA7[#Headers]&amp;"]"),rowPointer3))</f>
        <v>58000</v>
      </c>
      <c r="R835" s="9" t="str">
        <f ca="1">IF(INDEX(INDIRECT("ALL["&amp;UNTANA7[#Headers]&amp;"]"),rowPointer3)="","",INDEX(INDIRECT("ALL["&amp;UNTANA7[#Headers]&amp;"]"),rowPointer3))</f>
        <v/>
      </c>
      <c r="S835" s="6" t="str">
        <f ca="1">IF(INDEX(INDIRECT("ALL["&amp;UNTANA7[#Headers]&amp;"]"),rowPointer3)="","",INDEX(INDIRECT("ALL["&amp;UNTANA7[#Headers]&amp;"]"),rowPointer3))</f>
        <v>36 PCS</v>
      </c>
      <c r="T835" s="4">
        <f ca="1">IF(INDEX(INDIRECT("ALL["&amp;UNTANA7[#Headers]&amp;"]"),rowPointer3)="","",INDEX(INDIRECT("ALL["&amp;UNTANA7[#Headers]&amp;"]"),rowPointer3))</f>
        <v>0.125</v>
      </c>
      <c r="U835" s="4">
        <f ca="1">IF(INDEX(INDIRECT("ALL["&amp;UNTANA7[#Headers]&amp;"]"),rowPointer3)="","",INDEX(INDIRECT("ALL["&amp;UNTANA7[#Headers]&amp;"]"),rowPointer3))</f>
        <v>0.05</v>
      </c>
      <c r="V835" s="9" t="str">
        <f ca="1">IF(INDEX(INDIRECT("ALL["&amp;UNTANA7[#Headers]&amp;"]"),rowPointer3)="","",INDEX(INDIRECT("ALL["&amp;UNTANA7[#Headers]&amp;"]"),rowPointer3))</f>
        <v/>
      </c>
      <c r="W835" s="6" t="str">
        <f ca="1">IF(INDEX(INDIRECT("ALL["&amp;UNTANA7[#Headers]&amp;"]"),rowPointer3)="","",INDEX(INDIRECT("ALL["&amp;UNTANA7[#Headers]&amp;"]"),rowPointer3))</f>
        <v/>
      </c>
    </row>
    <row r="836" spans="1:23" x14ac:dyDescent="0.25">
      <c r="A836" s="7">
        <v>832</v>
      </c>
      <c r="D836" s="6">
        <f t="shared" si="13"/>
        <v>832</v>
      </c>
      <c r="E836" s="6" t="str">
        <f ca="1">INDEX(INDIRECT("ALL["&amp;UNTANA7[#Headers]&amp;"]"),rowPointer3)</f>
        <v/>
      </c>
      <c r="F836" s="2" t="str">
        <f ca="1">INDEX(INDIRECT("ALL["&amp;UNTANA7[#Headers]&amp;"]"),rowPointer3)</f>
        <v/>
      </c>
      <c r="G836" s="6" t="str">
        <f ca="1">IF(INDEX(INDIRECT("ALL["&amp;UNTANA7[#Headers]&amp;"]"),rowPointer3)="","",INDEX(INDIRECT("ALL["&amp;UNTANA7[#Headers]&amp;"]"),rowPointer3))</f>
        <v/>
      </c>
      <c r="H836" s="6" t="str">
        <f ca="1">IF(INDEX(INDIRECT("ALL["&amp;UNTANA7[#Headers]&amp;"]"),rowPointer3)="","",INDEX(INDIRECT("ALL["&amp;UNTANA7[#Headers]&amp;"]"),rowPointer3))</f>
        <v/>
      </c>
      <c r="I836" s="6" t="str">
        <f ca="1">IF(INDEX(INDIRECT("ALL["&amp;UNTANA7[#Headers]&amp;"]"),rowPointer3)="","",INDEX(INDIRECT("ALL["&amp;UNTANA7[#Headers]&amp;"]"),rowPointer3))</f>
        <v/>
      </c>
      <c r="J836" s="6" t="str">
        <f ca="1">IF(INDEX(INDIRECT("ALL["&amp;UNTANA7[#Headers]&amp;"]"),rowPointer3)="","",INDEX(INDIRECT("ALL["&amp;UNTANA7[#Headers]&amp;"]"),rowPointer3))</f>
        <v/>
      </c>
      <c r="K836" s="2" t="str">
        <f ca="1">IF(INDEX(INDIRECT("ALL["&amp;UNTANA7[#Headers]&amp;"]"),rowPointer3)="","",INDEX(INDIRECT("ALL["&amp;UNTANA7[#Headers]&amp;"]"),rowPointer3))</f>
        <v/>
      </c>
      <c r="L836" s="6" t="str">
        <f ca="1">IF(INDEX(INDIRECT("ALL["&amp;UNTANA7[#Headers]&amp;"]"),rowPointer3)="","",INDEX(INDIRECT("ALL["&amp;UNTANA7[#Headers]&amp;"]"),rowPointer3))</f>
        <v/>
      </c>
      <c r="M836" s="6" t="str">
        <f ca="1">IF(INDEX(INDIRECT("ALL["&amp;UNTANA7[#Headers]&amp;"]"),rowPointer3)="","",INDEX(INDIRECT("ALL["&amp;UNTANA7[#Headers]&amp;"]"),rowPointer3))</f>
        <v>BALLPEN BP-273 ZETO (BLACK) JK</v>
      </c>
      <c r="N836" s="6">
        <f ca="1">IF(INDEX(INDIRECT("ALL["&amp;UNTANA7[#Headers]&amp;"]"),rowPointer3)="","",INDEX(INDIRECT("ALL["&amp;UNTANA7[#Headers]&amp;"]"),rowPointer3))</f>
        <v>1</v>
      </c>
      <c r="O836" s="9">
        <f ca="1">IF(INDEX(INDIRECT("ALL["&amp;UNTANA7[#Headers]&amp;"]"),rowPointer3)="","",INDEX(INDIRECT("ALL["&amp;UNTANA7[#Headers]&amp;"]"),rowPointer3))</f>
        <v>144</v>
      </c>
      <c r="P836" s="6" t="str">
        <f ca="1">IF(INDEX(INDIRECT("ALL["&amp;UNTANA7[#Headers]&amp;"]"),rowPointer3)="","",INDEX(INDIRECT("ALL["&amp;UNTANA7[#Headers]&amp;"]"),rowPointer3))</f>
        <v>DZ</v>
      </c>
      <c r="Q836" s="9">
        <f ca="1">IF(INDEX(INDIRECT("ALL["&amp;UNTANA7[#Headers]&amp;"]"),rowPointer3)="","",INDEX(INDIRECT("ALL["&amp;UNTANA7[#Headers]&amp;"]"),rowPointer3))</f>
        <v>6120</v>
      </c>
      <c r="R836" s="9" t="str">
        <f ca="1">IF(INDEX(INDIRECT("ALL["&amp;UNTANA7[#Headers]&amp;"]"),rowPointer3)="","",INDEX(INDIRECT("ALL["&amp;UNTANA7[#Headers]&amp;"]"),rowPointer3))</f>
        <v/>
      </c>
      <c r="S836" s="6" t="str">
        <f ca="1">IF(INDEX(INDIRECT("ALL["&amp;UNTANA7[#Headers]&amp;"]"),rowPointer3)="","",INDEX(INDIRECT("ALL["&amp;UNTANA7[#Headers]&amp;"]"),rowPointer3))</f>
        <v>144 DZ</v>
      </c>
      <c r="T836" s="4">
        <f ca="1">IF(INDEX(INDIRECT("ALL["&amp;UNTANA7[#Headers]&amp;"]"),rowPointer3)="","",INDEX(INDIRECT("ALL["&amp;UNTANA7[#Headers]&amp;"]"),rowPointer3))</f>
        <v>0.125</v>
      </c>
      <c r="U836" s="4">
        <f ca="1">IF(INDEX(INDIRECT("ALL["&amp;UNTANA7[#Headers]&amp;"]"),rowPointer3)="","",INDEX(INDIRECT("ALL["&amp;UNTANA7[#Headers]&amp;"]"),rowPointer3))</f>
        <v>0.05</v>
      </c>
      <c r="V836" s="9" t="str">
        <f ca="1">IF(INDEX(INDIRECT("ALL["&amp;UNTANA7[#Headers]&amp;"]"),rowPointer3)="","",INDEX(INDIRECT("ALL["&amp;UNTANA7[#Headers]&amp;"]"),rowPointer3))</f>
        <v/>
      </c>
      <c r="W836" s="6" t="str">
        <f ca="1">IF(INDEX(INDIRECT("ALL["&amp;UNTANA7[#Headers]&amp;"]"),rowPointer3)="","",INDEX(INDIRECT("ALL["&amp;UNTANA7[#Headers]&amp;"]"),rowPointer3))</f>
        <v/>
      </c>
    </row>
    <row r="837" spans="1:23" x14ac:dyDescent="0.25">
      <c r="A837" s="7">
        <v>833</v>
      </c>
      <c r="D837" s="6">
        <f t="shared" si="13"/>
        <v>833</v>
      </c>
      <c r="E837" s="6" t="str">
        <f ca="1">INDEX(INDIRECT("ALL["&amp;UNTANA7[#Headers]&amp;"]"),rowPointer3)</f>
        <v/>
      </c>
      <c r="F837" s="2" t="str">
        <f ca="1">INDEX(INDIRECT("ALL["&amp;UNTANA7[#Headers]&amp;"]"),rowPointer3)</f>
        <v/>
      </c>
      <c r="G837" s="6" t="str">
        <f ca="1">IF(INDEX(INDIRECT("ALL["&amp;UNTANA7[#Headers]&amp;"]"),rowPointer3)="","",INDEX(INDIRECT("ALL["&amp;UNTANA7[#Headers]&amp;"]"),rowPointer3))</f>
        <v/>
      </c>
      <c r="H837" s="6" t="str">
        <f ca="1">IF(INDEX(INDIRECT("ALL["&amp;UNTANA7[#Headers]&amp;"]"),rowPointer3)="","",INDEX(INDIRECT("ALL["&amp;UNTANA7[#Headers]&amp;"]"),rowPointer3))</f>
        <v/>
      </c>
      <c r="I837" s="6" t="str">
        <f ca="1">IF(INDEX(INDIRECT("ALL["&amp;UNTANA7[#Headers]&amp;"]"),rowPointer3)="","",INDEX(INDIRECT("ALL["&amp;UNTANA7[#Headers]&amp;"]"),rowPointer3))</f>
        <v/>
      </c>
      <c r="J837" s="6" t="str">
        <f ca="1">IF(INDEX(INDIRECT("ALL["&amp;UNTANA7[#Headers]&amp;"]"),rowPointer3)="","",INDEX(INDIRECT("ALL["&amp;UNTANA7[#Headers]&amp;"]"),rowPointer3))</f>
        <v/>
      </c>
      <c r="K837" s="2" t="str">
        <f ca="1">IF(INDEX(INDIRECT("ALL["&amp;UNTANA7[#Headers]&amp;"]"),rowPointer3)="","",INDEX(INDIRECT("ALL["&amp;UNTANA7[#Headers]&amp;"]"),rowPointer3))</f>
        <v/>
      </c>
      <c r="L837" s="6" t="str">
        <f ca="1">IF(INDEX(INDIRECT("ALL["&amp;UNTANA7[#Headers]&amp;"]"),rowPointer3)="","",INDEX(INDIRECT("ALL["&amp;UNTANA7[#Headers]&amp;"]"),rowPointer3))</f>
        <v/>
      </c>
      <c r="M837" s="6" t="str">
        <f ca="1">IF(INDEX(INDIRECT("ALL["&amp;UNTANA7[#Headers]&amp;"]"),rowPointer3)="","",INDEX(INDIRECT("ALL["&amp;UNTANA7[#Headers]&amp;"]"),rowPointer3))</f>
        <v>DESK SET DS-0812 JK</v>
      </c>
      <c r="N837" s="6">
        <f ca="1">IF(INDEX(INDIRECT("ALL["&amp;UNTANA7[#Headers]&amp;"]"),rowPointer3)="","",INDEX(INDIRECT("ALL["&amp;UNTANA7[#Headers]&amp;"]"),rowPointer3))</f>
        <v>1</v>
      </c>
      <c r="O837" s="9">
        <f ca="1">IF(INDEX(INDIRECT("ALL["&amp;UNTANA7[#Headers]&amp;"]"),rowPointer3)="","",INDEX(INDIRECT("ALL["&amp;UNTANA7[#Headers]&amp;"]"),rowPointer3))</f>
        <v>50</v>
      </c>
      <c r="P837" s="6" t="str">
        <f ca="1">IF(INDEX(INDIRECT("ALL["&amp;UNTANA7[#Headers]&amp;"]"),rowPointer3)="","",INDEX(INDIRECT("ALL["&amp;UNTANA7[#Headers]&amp;"]"),rowPointer3))</f>
        <v>PCS</v>
      </c>
      <c r="Q837" s="9">
        <f ca="1">IF(INDEX(INDIRECT("ALL["&amp;UNTANA7[#Headers]&amp;"]"),rowPointer3)="","",INDEX(INDIRECT("ALL["&amp;UNTANA7[#Headers]&amp;"]"),rowPointer3))</f>
        <v>20500</v>
      </c>
      <c r="R837" s="9" t="str">
        <f ca="1">IF(INDEX(INDIRECT("ALL["&amp;UNTANA7[#Headers]&amp;"]"),rowPointer3)="","",INDEX(INDIRECT("ALL["&amp;UNTANA7[#Headers]&amp;"]"),rowPointer3))</f>
        <v/>
      </c>
      <c r="S837" s="6" t="str">
        <f ca="1">IF(INDEX(INDIRECT("ALL["&amp;UNTANA7[#Headers]&amp;"]"),rowPointer3)="","",INDEX(INDIRECT("ALL["&amp;UNTANA7[#Headers]&amp;"]"),rowPointer3))</f>
        <v>50 PCS</v>
      </c>
      <c r="T837" s="4">
        <f ca="1">IF(INDEX(INDIRECT("ALL["&amp;UNTANA7[#Headers]&amp;"]"),rowPointer3)="","",INDEX(INDIRECT("ALL["&amp;UNTANA7[#Headers]&amp;"]"),rowPointer3))</f>
        <v>0.125</v>
      </c>
      <c r="U837" s="4">
        <f ca="1">IF(INDEX(INDIRECT("ALL["&amp;UNTANA7[#Headers]&amp;"]"),rowPointer3)="","",INDEX(INDIRECT("ALL["&amp;UNTANA7[#Headers]&amp;"]"),rowPointer3))</f>
        <v>0.05</v>
      </c>
      <c r="V837" s="9" t="str">
        <f ca="1">IF(INDEX(INDIRECT("ALL["&amp;UNTANA7[#Headers]&amp;"]"),rowPointer3)="","",INDEX(INDIRECT("ALL["&amp;UNTANA7[#Headers]&amp;"]"),rowPointer3))</f>
        <v/>
      </c>
      <c r="W837" s="6" t="str">
        <f ca="1">IF(INDEX(INDIRECT("ALL["&amp;UNTANA7[#Headers]&amp;"]"),rowPointer3)="","",INDEX(INDIRECT("ALL["&amp;UNTANA7[#Headers]&amp;"]"),rowPointer3))</f>
        <v/>
      </c>
    </row>
    <row r="838" spans="1:23" x14ac:dyDescent="0.25">
      <c r="A838" s="7">
        <v>834</v>
      </c>
      <c r="D838" s="6">
        <f t="shared" si="13"/>
        <v>834</v>
      </c>
      <c r="E838" s="6" t="str">
        <f ca="1">INDEX(INDIRECT("ALL["&amp;UNTANA7[#Headers]&amp;"]"),rowPointer3)</f>
        <v/>
      </c>
      <c r="F838" s="2" t="str">
        <f ca="1">INDEX(INDIRECT("ALL["&amp;UNTANA7[#Headers]&amp;"]"),rowPointer3)</f>
        <v/>
      </c>
      <c r="G838" s="6" t="str">
        <f ca="1">IF(INDEX(INDIRECT("ALL["&amp;UNTANA7[#Headers]&amp;"]"),rowPointer3)="","",INDEX(INDIRECT("ALL["&amp;UNTANA7[#Headers]&amp;"]"),rowPointer3))</f>
        <v/>
      </c>
      <c r="H838" s="6" t="str">
        <f ca="1">IF(INDEX(INDIRECT("ALL["&amp;UNTANA7[#Headers]&amp;"]"),rowPointer3)="","",INDEX(INDIRECT("ALL["&amp;UNTANA7[#Headers]&amp;"]"),rowPointer3))</f>
        <v/>
      </c>
      <c r="I838" s="6" t="str">
        <f ca="1">IF(INDEX(INDIRECT("ALL["&amp;UNTANA7[#Headers]&amp;"]"),rowPointer3)="","",INDEX(INDIRECT("ALL["&amp;UNTANA7[#Headers]&amp;"]"),rowPointer3))</f>
        <v/>
      </c>
      <c r="J838" s="6" t="str">
        <f ca="1">IF(INDEX(INDIRECT("ALL["&amp;UNTANA7[#Headers]&amp;"]"),rowPointer3)="","",INDEX(INDIRECT("ALL["&amp;UNTANA7[#Headers]&amp;"]"),rowPointer3))</f>
        <v/>
      </c>
      <c r="K838" s="2" t="str">
        <f ca="1">IF(INDEX(INDIRECT("ALL["&amp;UNTANA7[#Headers]&amp;"]"),rowPointer3)="","",INDEX(INDIRECT("ALL["&amp;UNTANA7[#Headers]&amp;"]"),rowPointer3))</f>
        <v/>
      </c>
      <c r="L838" s="6" t="str">
        <f ca="1">IF(INDEX(INDIRECT("ALL["&amp;UNTANA7[#Headers]&amp;"]"),rowPointer3)="","",INDEX(INDIRECT("ALL["&amp;UNTANA7[#Headers]&amp;"]"),rowPointer3))</f>
        <v/>
      </c>
      <c r="M838" s="6" t="str">
        <f ca="1">IF(INDEX(INDIRECT("ALL["&amp;UNTANA7[#Headers]&amp;"]"),rowPointer3)="","",INDEX(INDIRECT("ALL["&amp;UNTANA7[#Headers]&amp;"]"),rowPointer3))</f>
        <v>SHARPENER B-82 (BEAR) JK</v>
      </c>
      <c r="N838" s="6">
        <f ca="1">IF(INDEX(INDIRECT("ALL["&amp;UNTANA7[#Headers]&amp;"]"),rowPointer3)="","",INDEX(INDIRECT("ALL["&amp;UNTANA7[#Headers]&amp;"]"),rowPointer3))</f>
        <v>1</v>
      </c>
      <c r="O838" s="9">
        <f ca="1">IF(INDEX(INDIRECT("ALL["&amp;UNTANA7[#Headers]&amp;"]"),rowPointer3)="","",INDEX(INDIRECT("ALL["&amp;UNTANA7[#Headers]&amp;"]"),rowPointer3))</f>
        <v>60</v>
      </c>
      <c r="P838" s="6" t="str">
        <f ca="1">IF(INDEX(INDIRECT("ALL["&amp;UNTANA7[#Headers]&amp;"]"),rowPointer3)="","",INDEX(INDIRECT("ALL["&amp;UNTANA7[#Headers]&amp;"]"),rowPointer3))</f>
        <v>BOX</v>
      </c>
      <c r="Q838" s="9">
        <f ca="1">IF(INDEX(INDIRECT("ALL["&amp;UNTANA7[#Headers]&amp;"]"),rowPointer3)="","",INDEX(INDIRECT("ALL["&amp;UNTANA7[#Headers]&amp;"]"),rowPointer3))</f>
        <v>31800</v>
      </c>
      <c r="R838" s="9" t="str">
        <f ca="1">IF(INDEX(INDIRECT("ALL["&amp;UNTANA7[#Headers]&amp;"]"),rowPointer3)="","",INDEX(INDIRECT("ALL["&amp;UNTANA7[#Headers]&amp;"]"),rowPointer3))</f>
        <v/>
      </c>
      <c r="S838" s="6" t="str">
        <f ca="1">IF(INDEX(INDIRECT("ALL["&amp;UNTANA7[#Headers]&amp;"]"),rowPointer3)="","",INDEX(INDIRECT("ALL["&amp;UNTANA7[#Headers]&amp;"]"),rowPointer3))</f>
        <v>60 BOX X 24 PCS</v>
      </c>
      <c r="T838" s="4">
        <f ca="1">IF(INDEX(INDIRECT("ALL["&amp;UNTANA7[#Headers]&amp;"]"),rowPointer3)="","",INDEX(INDIRECT("ALL["&amp;UNTANA7[#Headers]&amp;"]"),rowPointer3))</f>
        <v>0.125</v>
      </c>
      <c r="U838" s="4">
        <f ca="1">IF(INDEX(INDIRECT("ALL["&amp;UNTANA7[#Headers]&amp;"]"),rowPointer3)="","",INDEX(INDIRECT("ALL["&amp;UNTANA7[#Headers]&amp;"]"),rowPointer3))</f>
        <v>0.05</v>
      </c>
      <c r="V838" s="9" t="str">
        <f ca="1">IF(INDEX(INDIRECT("ALL["&amp;UNTANA7[#Headers]&amp;"]"),rowPointer3)="","",INDEX(INDIRECT("ALL["&amp;UNTANA7[#Headers]&amp;"]"),rowPointer3))</f>
        <v/>
      </c>
      <c r="W838" s="6" t="str">
        <f ca="1">IF(INDEX(INDIRECT("ALL["&amp;UNTANA7[#Headers]&amp;"]"),rowPointer3)="","",INDEX(INDIRECT("ALL["&amp;UNTANA7[#Headers]&amp;"]"),rowPointer3))</f>
        <v/>
      </c>
    </row>
    <row r="839" spans="1:23" x14ac:dyDescent="0.25">
      <c r="A839" s="7">
        <v>835</v>
      </c>
      <c r="D839" s="6">
        <f t="shared" si="13"/>
        <v>835</v>
      </c>
      <c r="E839" s="6" t="str">
        <f ca="1">INDEX(INDIRECT("ALL["&amp;UNTANA7[#Headers]&amp;"]"),rowPointer3)</f>
        <v/>
      </c>
      <c r="F839" s="2" t="str">
        <f ca="1">INDEX(INDIRECT("ALL["&amp;UNTANA7[#Headers]&amp;"]"),rowPointer3)</f>
        <v/>
      </c>
      <c r="G839" s="6" t="str">
        <f ca="1">IF(INDEX(INDIRECT("ALL["&amp;UNTANA7[#Headers]&amp;"]"),rowPointer3)="","",INDEX(INDIRECT("ALL["&amp;UNTANA7[#Headers]&amp;"]"),rowPointer3))</f>
        <v/>
      </c>
      <c r="H839" s="6" t="str">
        <f ca="1">IF(INDEX(INDIRECT("ALL["&amp;UNTANA7[#Headers]&amp;"]"),rowPointer3)="","",INDEX(INDIRECT("ALL["&amp;UNTANA7[#Headers]&amp;"]"),rowPointer3))</f>
        <v/>
      </c>
      <c r="I839" s="6" t="str">
        <f ca="1">IF(INDEX(INDIRECT("ALL["&amp;UNTANA7[#Headers]&amp;"]"),rowPointer3)="","",INDEX(INDIRECT("ALL["&amp;UNTANA7[#Headers]&amp;"]"),rowPointer3))</f>
        <v/>
      </c>
      <c r="J839" s="6" t="str">
        <f ca="1">IF(INDEX(INDIRECT("ALL["&amp;UNTANA7[#Headers]&amp;"]"),rowPointer3)="","",INDEX(INDIRECT("ALL["&amp;UNTANA7[#Headers]&amp;"]"),rowPointer3))</f>
        <v/>
      </c>
      <c r="K839" s="2" t="str">
        <f ca="1">IF(INDEX(INDIRECT("ALL["&amp;UNTANA7[#Headers]&amp;"]"),rowPointer3)="","",INDEX(INDIRECT("ALL["&amp;UNTANA7[#Headers]&amp;"]"),rowPointer3))</f>
        <v/>
      </c>
      <c r="L839" s="6" t="str">
        <f ca="1">IF(INDEX(INDIRECT("ALL["&amp;UNTANA7[#Headers]&amp;"]"),rowPointer3)="","",INDEX(INDIRECT("ALL["&amp;UNTANA7[#Headers]&amp;"]"),rowPointer3))</f>
        <v/>
      </c>
      <c r="M839" s="6" t="str">
        <f ca="1">IF(INDEX(INDIRECT("ALL["&amp;UNTANA7[#Headers]&amp;"]"),rowPointer3)="","",INDEX(INDIRECT("ALL["&amp;UNTANA7[#Headers]&amp;"]"),rowPointer3))</f>
        <v>TAPE CUTTER TD-102 JK</v>
      </c>
      <c r="N839" s="6">
        <f ca="1">IF(INDEX(INDIRECT("ALL["&amp;UNTANA7[#Headers]&amp;"]"),rowPointer3)="","",INDEX(INDIRECT("ALL["&amp;UNTANA7[#Headers]&amp;"]"),rowPointer3))</f>
        <v>1</v>
      </c>
      <c r="O839" s="9">
        <f ca="1">IF(INDEX(INDIRECT("ALL["&amp;UNTANA7[#Headers]&amp;"]"),rowPointer3)="","",INDEX(INDIRECT("ALL["&amp;UNTANA7[#Headers]&amp;"]"),rowPointer3))</f>
        <v>24</v>
      </c>
      <c r="P839" s="6" t="str">
        <f ca="1">IF(INDEX(INDIRECT("ALL["&amp;UNTANA7[#Headers]&amp;"]"),rowPointer3)="","",INDEX(INDIRECT("ALL["&amp;UNTANA7[#Headers]&amp;"]"),rowPointer3))</f>
        <v>PCS</v>
      </c>
      <c r="Q839" s="9">
        <f ca="1">IF(INDEX(INDIRECT("ALL["&amp;UNTANA7[#Headers]&amp;"]"),rowPointer3)="","",INDEX(INDIRECT("ALL["&amp;UNTANA7[#Headers]&amp;"]"),rowPointer3))</f>
        <v>11100</v>
      </c>
      <c r="R839" s="9" t="str">
        <f ca="1">IF(INDEX(INDIRECT("ALL["&amp;UNTANA7[#Headers]&amp;"]"),rowPointer3)="","",INDEX(INDIRECT("ALL["&amp;UNTANA7[#Headers]&amp;"]"),rowPointer3))</f>
        <v/>
      </c>
      <c r="S839" s="6" t="str">
        <f ca="1">IF(INDEX(INDIRECT("ALL["&amp;UNTANA7[#Headers]&amp;"]"),rowPointer3)="","",INDEX(INDIRECT("ALL["&amp;UNTANA7[#Headers]&amp;"]"),rowPointer3))</f>
        <v>24 PCS</v>
      </c>
      <c r="T839" s="4">
        <f ca="1">IF(INDEX(INDIRECT("ALL["&amp;UNTANA7[#Headers]&amp;"]"),rowPointer3)="","",INDEX(INDIRECT("ALL["&amp;UNTANA7[#Headers]&amp;"]"),rowPointer3))</f>
        <v>0.125</v>
      </c>
      <c r="U839" s="4">
        <f ca="1">IF(INDEX(INDIRECT("ALL["&amp;UNTANA7[#Headers]&amp;"]"),rowPointer3)="","",INDEX(INDIRECT("ALL["&amp;UNTANA7[#Headers]&amp;"]"),rowPointer3))</f>
        <v>0.05</v>
      </c>
      <c r="V839" s="9" t="str">
        <f ca="1">IF(INDEX(INDIRECT("ALL["&amp;UNTANA7[#Headers]&amp;"]"),rowPointer3)="","",INDEX(INDIRECT("ALL["&amp;UNTANA7[#Headers]&amp;"]"),rowPointer3))</f>
        <v/>
      </c>
      <c r="W839" s="6" t="str">
        <f ca="1">IF(INDEX(INDIRECT("ALL["&amp;UNTANA7[#Headers]&amp;"]"),rowPointer3)="","",INDEX(INDIRECT("ALL["&amp;UNTANA7[#Headers]&amp;"]"),rowPointer3))</f>
        <v/>
      </c>
    </row>
    <row r="840" spans="1:23" x14ac:dyDescent="0.25">
      <c r="A840" s="7">
        <v>836</v>
      </c>
      <c r="D840" s="6">
        <f t="shared" si="13"/>
        <v>836</v>
      </c>
      <c r="E840" s="6" t="str">
        <f ca="1">INDEX(INDIRECT("ALL["&amp;UNTANA7[#Headers]&amp;"]"),rowPointer3)</f>
        <v/>
      </c>
      <c r="F840" s="2" t="str">
        <f ca="1">INDEX(INDIRECT("ALL["&amp;UNTANA7[#Headers]&amp;"]"),rowPointer3)</f>
        <v/>
      </c>
      <c r="G840" s="6" t="str">
        <f ca="1">IF(INDEX(INDIRECT("ALL["&amp;UNTANA7[#Headers]&amp;"]"),rowPointer3)="","",INDEX(INDIRECT("ALL["&amp;UNTANA7[#Headers]&amp;"]"),rowPointer3))</f>
        <v/>
      </c>
      <c r="H840" s="6" t="str">
        <f ca="1">IF(INDEX(INDIRECT("ALL["&amp;UNTANA7[#Headers]&amp;"]"),rowPointer3)="","",INDEX(INDIRECT("ALL["&amp;UNTANA7[#Headers]&amp;"]"),rowPointer3))</f>
        <v/>
      </c>
      <c r="I840" s="6" t="str">
        <f ca="1">IF(INDEX(INDIRECT("ALL["&amp;UNTANA7[#Headers]&amp;"]"),rowPointer3)="","",INDEX(INDIRECT("ALL["&amp;UNTANA7[#Headers]&amp;"]"),rowPointer3))</f>
        <v/>
      </c>
      <c r="J840" s="6" t="str">
        <f ca="1">IF(INDEX(INDIRECT("ALL["&amp;UNTANA7[#Headers]&amp;"]"),rowPointer3)="","",INDEX(INDIRECT("ALL["&amp;UNTANA7[#Headers]&amp;"]"),rowPointer3))</f>
        <v/>
      </c>
      <c r="K840" s="2" t="str">
        <f ca="1">IF(INDEX(INDIRECT("ALL["&amp;UNTANA7[#Headers]&amp;"]"),rowPointer3)="","",INDEX(INDIRECT("ALL["&amp;UNTANA7[#Headers]&amp;"]"),rowPointer3))</f>
        <v/>
      </c>
      <c r="L840" s="6" t="str">
        <f ca="1">IF(INDEX(INDIRECT("ALL["&amp;UNTANA7[#Headers]&amp;"]"),rowPointer3)="","",INDEX(INDIRECT("ALL["&amp;UNTANA7[#Headers]&amp;"]"),rowPointer3))</f>
        <v/>
      </c>
      <c r="M840" s="6" t="str">
        <f ca="1">IF(INDEX(INDIRECT("ALL["&amp;UNTANA7[#Headers]&amp;"]"),rowPointer3)="","",INDEX(INDIRECT("ALL["&amp;UNTANA7[#Headers]&amp;"]"),rowPointer3))</f>
        <v>GLUE STICK GS-09 8 GRAM JK</v>
      </c>
      <c r="N840" s="6">
        <f ca="1">IF(INDEX(INDIRECT("ALL["&amp;UNTANA7[#Headers]&amp;"]"),rowPointer3)="","",INDEX(INDIRECT("ALL["&amp;UNTANA7[#Headers]&amp;"]"),rowPointer3))</f>
        <v>1</v>
      </c>
      <c r="O840" s="9">
        <f ca="1">IF(INDEX(INDIRECT("ALL["&amp;UNTANA7[#Headers]&amp;"]"),rowPointer3)="","",INDEX(INDIRECT("ALL["&amp;UNTANA7[#Headers]&amp;"]"),rowPointer3))</f>
        <v>768</v>
      </c>
      <c r="P840" s="6" t="str">
        <f ca="1">IF(INDEX(INDIRECT("ALL["&amp;UNTANA7[#Headers]&amp;"]"),rowPointer3)="","",INDEX(INDIRECT("ALL["&amp;UNTANA7[#Headers]&amp;"]"),rowPointer3))</f>
        <v>PCS</v>
      </c>
      <c r="Q840" s="9">
        <f ca="1">IF(INDEX(INDIRECT("ALL["&amp;UNTANA7[#Headers]&amp;"]"),rowPointer3)="","",INDEX(INDIRECT("ALL["&amp;UNTANA7[#Headers]&amp;"]"),rowPointer3))</f>
        <v>2100</v>
      </c>
      <c r="R840" s="9" t="str">
        <f ca="1">IF(INDEX(INDIRECT("ALL["&amp;UNTANA7[#Headers]&amp;"]"),rowPointer3)="","",INDEX(INDIRECT("ALL["&amp;UNTANA7[#Headers]&amp;"]"),rowPointer3))</f>
        <v/>
      </c>
      <c r="S840" s="6" t="str">
        <f ca="1">IF(INDEX(INDIRECT("ALL["&amp;UNTANA7[#Headers]&amp;"]"),rowPointer3)="","",INDEX(INDIRECT("ALL["&amp;UNTANA7[#Headers]&amp;"]"),rowPointer3))</f>
        <v>64 BOX X 12 PCS</v>
      </c>
      <c r="T840" s="4">
        <f ca="1">IF(INDEX(INDIRECT("ALL["&amp;UNTANA7[#Headers]&amp;"]"),rowPointer3)="","",INDEX(INDIRECT("ALL["&amp;UNTANA7[#Headers]&amp;"]"),rowPointer3))</f>
        <v>0.125</v>
      </c>
      <c r="U840" s="4">
        <f ca="1">IF(INDEX(INDIRECT("ALL["&amp;UNTANA7[#Headers]&amp;"]"),rowPointer3)="","",INDEX(INDIRECT("ALL["&amp;UNTANA7[#Headers]&amp;"]"),rowPointer3))</f>
        <v>0.05</v>
      </c>
      <c r="V840" s="9" t="str">
        <f ca="1">IF(INDEX(INDIRECT("ALL["&amp;UNTANA7[#Headers]&amp;"]"),rowPointer3)="","",INDEX(INDIRECT("ALL["&amp;UNTANA7[#Headers]&amp;"]"),rowPointer3))</f>
        <v/>
      </c>
      <c r="W840" s="6" t="str">
        <f ca="1">IF(INDEX(INDIRECT("ALL["&amp;UNTANA7[#Headers]&amp;"]"),rowPointer3)="","",INDEX(INDIRECT("ALL["&amp;UNTANA7[#Headers]&amp;"]"),rowPointer3))</f>
        <v/>
      </c>
    </row>
    <row r="841" spans="1:23" x14ac:dyDescent="0.25">
      <c r="A841" s="7">
        <v>837</v>
      </c>
      <c r="D841" s="6">
        <f t="shared" si="13"/>
        <v>837</v>
      </c>
      <c r="E841" s="6" t="str">
        <f ca="1">INDEX(INDIRECT("ALL["&amp;UNTANA7[#Headers]&amp;"]"),rowPointer3)</f>
        <v/>
      </c>
      <c r="F841" s="2" t="str">
        <f ca="1">INDEX(INDIRECT("ALL["&amp;UNTANA7[#Headers]&amp;"]"),rowPointer3)</f>
        <v/>
      </c>
      <c r="G841" s="6" t="str">
        <f ca="1">IF(INDEX(INDIRECT("ALL["&amp;UNTANA7[#Headers]&amp;"]"),rowPointer3)="","",INDEX(INDIRECT("ALL["&amp;UNTANA7[#Headers]&amp;"]"),rowPointer3))</f>
        <v/>
      </c>
      <c r="H841" s="6" t="str">
        <f ca="1">IF(INDEX(INDIRECT("ALL["&amp;UNTANA7[#Headers]&amp;"]"),rowPointer3)="","",INDEX(INDIRECT("ALL["&amp;UNTANA7[#Headers]&amp;"]"),rowPointer3))</f>
        <v/>
      </c>
      <c r="I841" s="6" t="str">
        <f ca="1">IF(INDEX(INDIRECT("ALL["&amp;UNTANA7[#Headers]&amp;"]"),rowPointer3)="","",INDEX(INDIRECT("ALL["&amp;UNTANA7[#Headers]&amp;"]"),rowPointer3))</f>
        <v/>
      </c>
      <c r="J841" s="6" t="str">
        <f ca="1">IF(INDEX(INDIRECT("ALL["&amp;UNTANA7[#Headers]&amp;"]"),rowPointer3)="","",INDEX(INDIRECT("ALL["&amp;UNTANA7[#Headers]&amp;"]"),rowPointer3))</f>
        <v/>
      </c>
      <c r="K841" s="2" t="str">
        <f ca="1">IF(INDEX(INDIRECT("ALL["&amp;UNTANA7[#Headers]&amp;"]"),rowPointer3)="","",INDEX(INDIRECT("ALL["&amp;UNTANA7[#Headers]&amp;"]"),rowPointer3))</f>
        <v/>
      </c>
      <c r="L841" s="6" t="str">
        <f ca="1">IF(INDEX(INDIRECT("ALL["&amp;UNTANA7[#Headers]&amp;"]"),rowPointer3)="","",INDEX(INDIRECT("ALL["&amp;UNTANA7[#Headers]&amp;"]"),rowPointer3))</f>
        <v/>
      </c>
      <c r="M841" s="6" t="str">
        <f ca="1">IF(INDEX(INDIRECT("ALL["&amp;UNTANA7[#Headers]&amp;"]"),rowPointer3)="","",INDEX(INDIRECT("ALL["&amp;UNTANA7[#Headers]&amp;"]"),rowPointer3))</f>
        <v/>
      </c>
      <c r="N841" s="6" t="str">
        <f ca="1">IF(INDEX(INDIRECT("ALL["&amp;UNTANA7[#Headers]&amp;"]"),rowPointer3)="","",INDEX(INDIRECT("ALL["&amp;UNTANA7[#Headers]&amp;"]"),rowPointer3))</f>
        <v/>
      </c>
      <c r="O841" s="9" t="str">
        <f ca="1">IF(INDEX(INDIRECT("ALL["&amp;UNTANA7[#Headers]&amp;"]"),rowPointer3)="","",INDEX(INDIRECT("ALL["&amp;UNTANA7[#Headers]&amp;"]"),rowPointer3))</f>
        <v/>
      </c>
      <c r="P841" s="6" t="str">
        <f ca="1">IF(INDEX(INDIRECT("ALL["&amp;UNTANA7[#Headers]&amp;"]"),rowPointer3)="","",INDEX(INDIRECT("ALL["&amp;UNTANA7[#Headers]&amp;"]"),rowPointer3))</f>
        <v/>
      </c>
      <c r="Q841" s="9" t="str">
        <f ca="1">IF(INDEX(INDIRECT("ALL["&amp;UNTANA7[#Headers]&amp;"]"),rowPointer3)="","",INDEX(INDIRECT("ALL["&amp;UNTANA7[#Headers]&amp;"]"),rowPointer3))</f>
        <v/>
      </c>
      <c r="R841" s="9" t="str">
        <f ca="1">IF(INDEX(INDIRECT("ALL["&amp;UNTANA7[#Headers]&amp;"]"),rowPointer3)="","",INDEX(INDIRECT("ALL["&amp;UNTANA7[#Headers]&amp;"]"),rowPointer3))</f>
        <v/>
      </c>
      <c r="S841" s="6" t="str">
        <f ca="1">IF(INDEX(INDIRECT("ALL["&amp;UNTANA7[#Headers]&amp;"]"),rowPointer3)="","",INDEX(INDIRECT("ALL["&amp;UNTANA7[#Headers]&amp;"]"),rowPointer3))</f>
        <v/>
      </c>
      <c r="T841" s="4" t="str">
        <f ca="1">IF(INDEX(INDIRECT("ALL["&amp;UNTANA7[#Headers]&amp;"]"),rowPointer3)="","",INDEX(INDIRECT("ALL["&amp;UNTANA7[#Headers]&amp;"]"),rowPointer3))</f>
        <v/>
      </c>
      <c r="U841" s="4" t="str">
        <f ca="1">IF(INDEX(INDIRECT("ALL["&amp;UNTANA7[#Headers]&amp;"]"),rowPointer3)="","",INDEX(INDIRECT("ALL["&amp;UNTANA7[#Headers]&amp;"]"),rowPointer3))</f>
        <v/>
      </c>
      <c r="V841" s="9" t="str">
        <f ca="1">IF(INDEX(INDIRECT("ALL["&amp;UNTANA7[#Headers]&amp;"]"),rowPointer3)="","",INDEX(INDIRECT("ALL["&amp;UNTANA7[#Headers]&amp;"]"),rowPointer3))</f>
        <v/>
      </c>
      <c r="W841" s="6" t="str">
        <f ca="1">IF(INDEX(INDIRECT("ALL["&amp;UNTANA7[#Headers]&amp;"]"),rowPointer3)="","",INDEX(INDIRECT("ALL["&amp;UNTANA7[#Headers]&amp;"]"),rowPointer3))</f>
        <v/>
      </c>
    </row>
    <row r="842" spans="1:23" x14ac:dyDescent="0.25">
      <c r="A842" s="7">
        <v>838</v>
      </c>
      <c r="D842" s="6">
        <f t="shared" si="13"/>
        <v>838</v>
      </c>
      <c r="E842" s="6">
        <f ca="1">INDEX(INDIRECT("ALL["&amp;UNTANA7[#Headers]&amp;"]"),rowPointer3)</f>
        <v>161</v>
      </c>
      <c r="F842" s="2" t="str">
        <f ca="1">INDEX(INDIRECT("ALL["&amp;UNTANA7[#Headers]&amp;"]"),rowPointer3)</f>
        <v/>
      </c>
      <c r="G842" s="6" t="str">
        <f ca="1">IF(INDEX(INDIRECT("ALL["&amp;UNTANA7[#Headers]&amp;"]"),rowPointer3)="","",INDEX(INDIRECT("ALL["&amp;UNTANA7[#Headers]&amp;"]"),rowPointer3))</f>
        <v>ATALI MAKMUR</v>
      </c>
      <c r="H842" s="6" t="str">
        <f ca="1">IF(INDEX(INDIRECT("ALL["&amp;UNTANA7[#Headers]&amp;"]"),rowPointer3)="","",INDEX(INDIRECT("ALL["&amp;UNTANA7[#Headers]&amp;"]"),rowPointer3))</f>
        <v>ARTO MORO</v>
      </c>
      <c r="I842" s="6" t="str">
        <f ca="1">IF(INDEX(INDIRECT("ALL["&amp;UNTANA7[#Headers]&amp;"]"),rowPointer3)="","",INDEX(INDIRECT("ALL["&amp;UNTANA7[#Headers]&amp;"]"),rowPointer3))</f>
        <v>SA230101822</v>
      </c>
      <c r="J842" s="6" t="str">
        <f ca="1">IF(INDEX(INDIRECT("ALL["&amp;UNTANA7[#Headers]&amp;"]"),rowPointer3)="","",INDEX(INDIRECT("ALL["&amp;UNTANA7[#Headers]&amp;"]"),rowPointer3))</f>
        <v/>
      </c>
      <c r="K842" s="2">
        <f ca="1">IF(INDEX(INDIRECT("ALL["&amp;UNTANA7[#Headers]&amp;"]"),rowPointer3)="","",INDEX(INDIRECT("ALL["&amp;UNTANA7[#Headers]&amp;"]"),rowPointer3))</f>
        <v>44957</v>
      </c>
      <c r="L842" s="6" t="str">
        <f ca="1">IF(INDEX(INDIRECT("ALL["&amp;UNTANA7[#Headers]&amp;"]"),rowPointer3)="","",INDEX(INDIRECT("ALL["&amp;UNTANA7[#Headers]&amp;"]"),rowPointer3))</f>
        <v/>
      </c>
      <c r="M842" s="6" t="str">
        <f ca="1">IF(INDEX(INDIRECT("ALL["&amp;UNTANA7[#Headers]&amp;"]"),rowPointer3)="","",INDEX(INDIRECT("ALL["&amp;UNTANA7[#Headers]&amp;"]"),rowPointer3))</f>
        <v>PAPER FASTENER PF-50 (COLOR) JK</v>
      </c>
      <c r="N842" s="6">
        <f ca="1">IF(INDEX(INDIRECT("ALL["&amp;UNTANA7[#Headers]&amp;"]"),rowPointer3)="","",INDEX(INDIRECT("ALL["&amp;UNTANA7[#Headers]&amp;"]"),rowPointer3))</f>
        <v>1</v>
      </c>
      <c r="O842" s="9">
        <f ca="1">IF(INDEX(INDIRECT("ALL["&amp;UNTANA7[#Headers]&amp;"]"),rowPointer3)="","",INDEX(INDIRECT("ALL["&amp;UNTANA7[#Headers]&amp;"]"),rowPointer3))</f>
        <v>100</v>
      </c>
      <c r="P842" s="6" t="str">
        <f ca="1">IF(INDEX(INDIRECT("ALL["&amp;UNTANA7[#Headers]&amp;"]"),rowPointer3)="","",INDEX(INDIRECT("ALL["&amp;UNTANA7[#Headers]&amp;"]"),rowPointer3))</f>
        <v>PAK</v>
      </c>
      <c r="Q842" s="9">
        <f ca="1">IF(INDEX(INDIRECT("ALL["&amp;UNTANA7[#Headers]&amp;"]"),rowPointer3)="","",INDEX(INDIRECT("ALL["&amp;UNTANA7[#Headers]&amp;"]"),rowPointer3))</f>
        <v>8400</v>
      </c>
      <c r="R842" s="9" t="str">
        <f ca="1">IF(INDEX(INDIRECT("ALL["&amp;UNTANA7[#Headers]&amp;"]"),rowPointer3)="","",INDEX(INDIRECT("ALL["&amp;UNTANA7[#Headers]&amp;"]"),rowPointer3))</f>
        <v/>
      </c>
      <c r="S842" s="6" t="str">
        <f ca="1">IF(INDEX(INDIRECT("ALL["&amp;UNTANA7[#Headers]&amp;"]"),rowPointer3)="","",INDEX(INDIRECT("ALL["&amp;UNTANA7[#Headers]&amp;"]"),rowPointer3))</f>
        <v>100 PAK</v>
      </c>
      <c r="T842" s="4">
        <f ca="1">IF(INDEX(INDIRECT("ALL["&amp;UNTANA7[#Headers]&amp;"]"),rowPointer3)="","",INDEX(INDIRECT("ALL["&amp;UNTANA7[#Headers]&amp;"]"),rowPointer3))</f>
        <v>0.125</v>
      </c>
      <c r="U842" s="4">
        <f ca="1">IF(INDEX(INDIRECT("ALL["&amp;UNTANA7[#Headers]&amp;"]"),rowPointer3)="","",INDEX(INDIRECT("ALL["&amp;UNTANA7[#Headers]&amp;"]"),rowPointer3))</f>
        <v>0.05</v>
      </c>
      <c r="V842" s="9" t="str">
        <f ca="1">IF(INDEX(INDIRECT("ALL["&amp;UNTANA7[#Headers]&amp;"]"),rowPointer3)="","",INDEX(INDIRECT("ALL["&amp;UNTANA7[#Headers]&amp;"]"),rowPointer3))</f>
        <v/>
      </c>
      <c r="W842" s="6" t="str">
        <f ca="1">IF(INDEX(INDIRECT("ALL["&amp;UNTANA7[#Headers]&amp;"]"),rowPointer3)="","",INDEX(INDIRECT("ALL["&amp;UNTANA7[#Headers]&amp;"]"),rowPointer3))</f>
        <v/>
      </c>
    </row>
    <row r="843" spans="1:23" x14ac:dyDescent="0.25">
      <c r="A843" s="7">
        <v>839</v>
      </c>
      <c r="D843" s="6">
        <f t="shared" si="13"/>
        <v>839</v>
      </c>
      <c r="E843" s="6" t="str">
        <f ca="1">INDEX(INDIRECT("ALL["&amp;UNTANA7[#Headers]&amp;"]"),rowPointer3)</f>
        <v/>
      </c>
      <c r="F843" s="2" t="str">
        <f ca="1">INDEX(INDIRECT("ALL["&amp;UNTANA7[#Headers]&amp;"]"),rowPointer3)</f>
        <v/>
      </c>
      <c r="G843" s="6" t="str">
        <f ca="1">IF(INDEX(INDIRECT("ALL["&amp;UNTANA7[#Headers]&amp;"]"),rowPointer3)="","",INDEX(INDIRECT("ALL["&amp;UNTANA7[#Headers]&amp;"]"),rowPointer3))</f>
        <v/>
      </c>
      <c r="H843" s="6" t="str">
        <f ca="1">IF(INDEX(INDIRECT("ALL["&amp;UNTANA7[#Headers]&amp;"]"),rowPointer3)="","",INDEX(INDIRECT("ALL["&amp;UNTANA7[#Headers]&amp;"]"),rowPointer3))</f>
        <v/>
      </c>
      <c r="I843" s="6" t="str">
        <f ca="1">IF(INDEX(INDIRECT("ALL["&amp;UNTANA7[#Headers]&amp;"]"),rowPointer3)="","",INDEX(INDIRECT("ALL["&amp;UNTANA7[#Headers]&amp;"]"),rowPointer3))</f>
        <v/>
      </c>
      <c r="J843" s="6" t="str">
        <f ca="1">IF(INDEX(INDIRECT("ALL["&amp;UNTANA7[#Headers]&amp;"]"),rowPointer3)="","",INDEX(INDIRECT("ALL["&amp;UNTANA7[#Headers]&amp;"]"),rowPointer3))</f>
        <v/>
      </c>
      <c r="K843" s="2" t="str">
        <f ca="1">IF(INDEX(INDIRECT("ALL["&amp;UNTANA7[#Headers]&amp;"]"),rowPointer3)="","",INDEX(INDIRECT("ALL["&amp;UNTANA7[#Headers]&amp;"]"),rowPointer3))</f>
        <v/>
      </c>
      <c r="L843" s="6" t="str">
        <f ca="1">IF(INDEX(INDIRECT("ALL["&amp;UNTANA7[#Headers]&amp;"]"),rowPointer3)="","",INDEX(INDIRECT("ALL["&amp;UNTANA7[#Headers]&amp;"]"),rowPointer3))</f>
        <v/>
      </c>
      <c r="M843" s="6" t="str">
        <f ca="1">IF(INDEX(INDIRECT("ALL["&amp;UNTANA7[#Headers]&amp;"]"),rowPointer3)="","",INDEX(INDIRECT("ALL["&amp;UNTANA7[#Headers]&amp;"]"),rowPointer3))</f>
        <v>PAPER FASTENER PF-50 (WHITE) JK</v>
      </c>
      <c r="N843" s="6">
        <f ca="1">IF(INDEX(INDIRECT("ALL["&amp;UNTANA7[#Headers]&amp;"]"),rowPointer3)="","",INDEX(INDIRECT("ALL["&amp;UNTANA7[#Headers]&amp;"]"),rowPointer3))</f>
        <v>1</v>
      </c>
      <c r="O843" s="9">
        <f ca="1">IF(INDEX(INDIRECT("ALL["&amp;UNTANA7[#Headers]&amp;"]"),rowPointer3)="","",INDEX(INDIRECT("ALL["&amp;UNTANA7[#Headers]&amp;"]"),rowPointer3))</f>
        <v>100</v>
      </c>
      <c r="P843" s="6" t="str">
        <f ca="1">IF(INDEX(INDIRECT("ALL["&amp;UNTANA7[#Headers]&amp;"]"),rowPointer3)="","",INDEX(INDIRECT("ALL["&amp;UNTANA7[#Headers]&amp;"]"),rowPointer3))</f>
        <v>PAK</v>
      </c>
      <c r="Q843" s="9">
        <f ca="1">IF(INDEX(INDIRECT("ALL["&amp;UNTANA7[#Headers]&amp;"]"),rowPointer3)="","",INDEX(INDIRECT("ALL["&amp;UNTANA7[#Headers]&amp;"]"),rowPointer3))</f>
        <v>8400</v>
      </c>
      <c r="R843" s="9" t="str">
        <f ca="1">IF(INDEX(INDIRECT("ALL["&amp;UNTANA7[#Headers]&amp;"]"),rowPointer3)="","",INDEX(INDIRECT("ALL["&amp;UNTANA7[#Headers]&amp;"]"),rowPointer3))</f>
        <v/>
      </c>
      <c r="S843" s="6" t="str">
        <f ca="1">IF(INDEX(INDIRECT("ALL["&amp;UNTANA7[#Headers]&amp;"]"),rowPointer3)="","",INDEX(INDIRECT("ALL["&amp;UNTANA7[#Headers]&amp;"]"),rowPointer3))</f>
        <v>100 PAK</v>
      </c>
      <c r="T843" s="4">
        <f ca="1">IF(INDEX(INDIRECT("ALL["&amp;UNTANA7[#Headers]&amp;"]"),rowPointer3)="","",INDEX(INDIRECT("ALL["&amp;UNTANA7[#Headers]&amp;"]"),rowPointer3))</f>
        <v>0.125</v>
      </c>
      <c r="U843" s="4">
        <f ca="1">IF(INDEX(INDIRECT("ALL["&amp;UNTANA7[#Headers]&amp;"]"),rowPointer3)="","",INDEX(INDIRECT("ALL["&amp;UNTANA7[#Headers]&amp;"]"),rowPointer3))</f>
        <v>0.05</v>
      </c>
      <c r="V843" s="9" t="str">
        <f ca="1">IF(INDEX(INDIRECT("ALL["&amp;UNTANA7[#Headers]&amp;"]"),rowPointer3)="","",INDEX(INDIRECT("ALL["&amp;UNTANA7[#Headers]&amp;"]"),rowPointer3))</f>
        <v/>
      </c>
      <c r="W843" s="6" t="str">
        <f ca="1">IF(INDEX(INDIRECT("ALL["&amp;UNTANA7[#Headers]&amp;"]"),rowPointer3)="","",INDEX(INDIRECT("ALL["&amp;UNTANA7[#Headers]&amp;"]"),rowPointer3))</f>
        <v/>
      </c>
    </row>
    <row r="844" spans="1:23" x14ac:dyDescent="0.25">
      <c r="A844" s="7">
        <v>840</v>
      </c>
      <c r="D844" s="6">
        <f t="shared" si="13"/>
        <v>840</v>
      </c>
      <c r="E844" s="6" t="str">
        <f ca="1">INDEX(INDIRECT("ALL["&amp;UNTANA7[#Headers]&amp;"]"),rowPointer3)</f>
        <v/>
      </c>
      <c r="F844" s="2" t="str">
        <f ca="1">INDEX(INDIRECT("ALL["&amp;UNTANA7[#Headers]&amp;"]"),rowPointer3)</f>
        <v/>
      </c>
      <c r="G844" s="6" t="str">
        <f ca="1">IF(INDEX(INDIRECT("ALL["&amp;UNTANA7[#Headers]&amp;"]"),rowPointer3)="","",INDEX(INDIRECT("ALL["&amp;UNTANA7[#Headers]&amp;"]"),rowPointer3))</f>
        <v/>
      </c>
      <c r="H844" s="6" t="str">
        <f ca="1">IF(INDEX(INDIRECT("ALL["&amp;UNTANA7[#Headers]&amp;"]"),rowPointer3)="","",INDEX(INDIRECT("ALL["&amp;UNTANA7[#Headers]&amp;"]"),rowPointer3))</f>
        <v/>
      </c>
      <c r="I844" s="6" t="str">
        <f ca="1">IF(INDEX(INDIRECT("ALL["&amp;UNTANA7[#Headers]&amp;"]"),rowPointer3)="","",INDEX(INDIRECT("ALL["&amp;UNTANA7[#Headers]&amp;"]"),rowPointer3))</f>
        <v/>
      </c>
      <c r="J844" s="6" t="str">
        <f ca="1">IF(INDEX(INDIRECT("ALL["&amp;UNTANA7[#Headers]&amp;"]"),rowPointer3)="","",INDEX(INDIRECT("ALL["&amp;UNTANA7[#Headers]&amp;"]"),rowPointer3))</f>
        <v/>
      </c>
      <c r="K844" s="2" t="str">
        <f ca="1">IF(INDEX(INDIRECT("ALL["&amp;UNTANA7[#Headers]&amp;"]"),rowPointer3)="","",INDEX(INDIRECT("ALL["&amp;UNTANA7[#Headers]&amp;"]"),rowPointer3))</f>
        <v/>
      </c>
      <c r="L844" s="6" t="str">
        <f ca="1">IF(INDEX(INDIRECT("ALL["&amp;UNTANA7[#Headers]&amp;"]"),rowPointer3)="","",INDEX(INDIRECT("ALL["&amp;UNTANA7[#Headers]&amp;"]"),rowPointer3))</f>
        <v/>
      </c>
      <c r="M844" s="6" t="str">
        <f ca="1">IF(INDEX(INDIRECT("ALL["&amp;UNTANA7[#Headers]&amp;"]"),rowPointer3)="","",INDEX(INDIRECT("ALL["&amp;UNTANA7[#Headers]&amp;"]"),rowPointer3))</f>
        <v>PAPER CLIP C-3100 JK</v>
      </c>
      <c r="N844" s="6">
        <f ca="1">IF(INDEX(INDIRECT("ALL["&amp;UNTANA7[#Headers]&amp;"]"),rowPointer3)="","",INDEX(INDIRECT("ALL["&amp;UNTANA7[#Headers]&amp;"]"),rowPointer3))</f>
        <v>1</v>
      </c>
      <c r="O844" s="9">
        <f ca="1">IF(INDEX(INDIRECT("ALL["&amp;UNTANA7[#Headers]&amp;"]"),rowPointer3)="","",INDEX(INDIRECT("ALL["&amp;UNTANA7[#Headers]&amp;"]"),rowPointer3))</f>
        <v>288</v>
      </c>
      <c r="P844" s="6" t="str">
        <f ca="1">IF(INDEX(INDIRECT("ALL["&amp;UNTANA7[#Headers]&amp;"]"),rowPointer3)="","",INDEX(INDIRECT("ALL["&amp;UNTANA7[#Headers]&amp;"]"),rowPointer3))</f>
        <v>CAD</v>
      </c>
      <c r="Q844" s="9">
        <f ca="1">IF(INDEX(INDIRECT("ALL["&amp;UNTANA7[#Headers]&amp;"]"),rowPointer3)="","",INDEX(INDIRECT("ALL["&amp;UNTANA7[#Headers]&amp;"]"),rowPointer3))</f>
        <v>3100</v>
      </c>
      <c r="R844" s="9" t="str">
        <f ca="1">IF(INDEX(INDIRECT("ALL["&amp;UNTANA7[#Headers]&amp;"]"),rowPointer3)="","",INDEX(INDIRECT("ALL["&amp;UNTANA7[#Headers]&amp;"]"),rowPointer3))</f>
        <v/>
      </c>
      <c r="S844" s="6" t="str">
        <f ca="1">IF(INDEX(INDIRECT("ALL["&amp;UNTANA7[#Headers]&amp;"]"),rowPointer3)="","",INDEX(INDIRECT("ALL["&amp;UNTANA7[#Headers]&amp;"]"),rowPointer3))</f>
        <v>24 BOX X 12 CAD</v>
      </c>
      <c r="T844" s="4">
        <f ca="1">IF(INDEX(INDIRECT("ALL["&amp;UNTANA7[#Headers]&amp;"]"),rowPointer3)="","",INDEX(INDIRECT("ALL["&amp;UNTANA7[#Headers]&amp;"]"),rowPointer3))</f>
        <v>0.125</v>
      </c>
      <c r="U844" s="4">
        <f ca="1">IF(INDEX(INDIRECT("ALL["&amp;UNTANA7[#Headers]&amp;"]"),rowPointer3)="","",INDEX(INDIRECT("ALL["&amp;UNTANA7[#Headers]&amp;"]"),rowPointer3))</f>
        <v>0.05</v>
      </c>
      <c r="V844" s="9" t="str">
        <f ca="1">IF(INDEX(INDIRECT("ALL["&amp;UNTANA7[#Headers]&amp;"]"),rowPointer3)="","",INDEX(INDIRECT("ALL["&amp;UNTANA7[#Headers]&amp;"]"),rowPointer3))</f>
        <v/>
      </c>
      <c r="W844" s="6" t="str">
        <f ca="1">IF(INDEX(INDIRECT("ALL["&amp;UNTANA7[#Headers]&amp;"]"),rowPointer3)="","",INDEX(INDIRECT("ALL["&amp;UNTANA7[#Headers]&amp;"]"),rowPointer3))</f>
        <v/>
      </c>
    </row>
    <row r="845" spans="1:23" x14ac:dyDescent="0.25">
      <c r="A845" s="7">
        <v>841</v>
      </c>
      <c r="D845" s="6">
        <f t="shared" si="13"/>
        <v>841</v>
      </c>
      <c r="E845" s="6" t="str">
        <f ca="1">INDEX(INDIRECT("ALL["&amp;UNTANA7[#Headers]&amp;"]"),rowPointer3)</f>
        <v/>
      </c>
      <c r="F845" s="2" t="str">
        <f ca="1">INDEX(INDIRECT("ALL["&amp;UNTANA7[#Headers]&amp;"]"),rowPointer3)</f>
        <v/>
      </c>
      <c r="G845" s="6" t="str">
        <f ca="1">IF(INDEX(INDIRECT("ALL["&amp;UNTANA7[#Headers]&amp;"]"),rowPointer3)="","",INDEX(INDIRECT("ALL["&amp;UNTANA7[#Headers]&amp;"]"),rowPointer3))</f>
        <v/>
      </c>
      <c r="H845" s="6" t="str">
        <f ca="1">IF(INDEX(INDIRECT("ALL["&amp;UNTANA7[#Headers]&amp;"]"),rowPointer3)="","",INDEX(INDIRECT("ALL["&amp;UNTANA7[#Headers]&amp;"]"),rowPointer3))</f>
        <v/>
      </c>
      <c r="I845" s="6" t="str">
        <f ca="1">IF(INDEX(INDIRECT("ALL["&amp;UNTANA7[#Headers]&amp;"]"),rowPointer3)="","",INDEX(INDIRECT("ALL["&amp;UNTANA7[#Headers]&amp;"]"),rowPointer3))</f>
        <v/>
      </c>
      <c r="J845" s="6" t="str">
        <f ca="1">IF(INDEX(INDIRECT("ALL["&amp;UNTANA7[#Headers]&amp;"]"),rowPointer3)="","",INDEX(INDIRECT("ALL["&amp;UNTANA7[#Headers]&amp;"]"),rowPointer3))</f>
        <v/>
      </c>
      <c r="K845" s="2" t="str">
        <f ca="1">IF(INDEX(INDIRECT("ALL["&amp;UNTANA7[#Headers]&amp;"]"),rowPointer3)="","",INDEX(INDIRECT("ALL["&amp;UNTANA7[#Headers]&amp;"]"),rowPointer3))</f>
        <v/>
      </c>
      <c r="L845" s="6" t="str">
        <f ca="1">IF(INDEX(INDIRECT("ALL["&amp;UNTANA7[#Headers]&amp;"]"),rowPointer3)="","",INDEX(INDIRECT("ALL["&amp;UNTANA7[#Headers]&amp;"]"),rowPointer3))</f>
        <v/>
      </c>
      <c r="M845" s="6" t="str">
        <f ca="1">IF(INDEX(INDIRECT("ALL["&amp;UNTANA7[#Headers]&amp;"]"),rowPointer3)="","",INDEX(INDIRECT("ALL["&amp;UNTANA7[#Headers]&amp;"]"),rowPointer3))</f>
        <v>PENCIL LEAD PL-05 2B JK</v>
      </c>
      <c r="N845" s="6">
        <f ca="1">IF(INDEX(INDIRECT("ALL["&amp;UNTANA7[#Headers]&amp;"]"),rowPointer3)="","",INDEX(INDIRECT("ALL["&amp;UNTANA7[#Headers]&amp;"]"),rowPointer3))</f>
        <v>1</v>
      </c>
      <c r="O845" s="9">
        <f ca="1">IF(INDEX(INDIRECT("ALL["&amp;UNTANA7[#Headers]&amp;"]"),rowPointer3)="","",INDEX(INDIRECT("ALL["&amp;UNTANA7[#Headers]&amp;"]"),rowPointer3))</f>
        <v>12</v>
      </c>
      <c r="P845" s="6" t="str">
        <f ca="1">IF(INDEX(INDIRECT("ALL["&amp;UNTANA7[#Headers]&amp;"]"),rowPointer3)="","",INDEX(INDIRECT("ALL["&amp;UNTANA7[#Headers]&amp;"]"),rowPointer3))</f>
        <v>GRS</v>
      </c>
      <c r="Q845" s="9">
        <f ca="1">IF(INDEX(INDIRECT("ALL["&amp;UNTANA7[#Headers]&amp;"]"),rowPointer3)="","",INDEX(INDIRECT("ALL["&amp;UNTANA7[#Headers]&amp;"]"),rowPointer3))</f>
        <v>176400</v>
      </c>
      <c r="R845" s="9" t="str">
        <f ca="1">IF(INDEX(INDIRECT("ALL["&amp;UNTANA7[#Headers]&amp;"]"),rowPointer3)="","",INDEX(INDIRECT("ALL["&amp;UNTANA7[#Headers]&amp;"]"),rowPointer3))</f>
        <v/>
      </c>
      <c r="S845" s="6" t="str">
        <f ca="1">IF(INDEX(INDIRECT("ALL["&amp;UNTANA7[#Headers]&amp;"]"),rowPointer3)="","",INDEX(INDIRECT("ALL["&amp;UNTANA7[#Headers]&amp;"]"),rowPointer3))</f>
        <v>12 GRS</v>
      </c>
      <c r="T845" s="4">
        <f ca="1">IF(INDEX(INDIRECT("ALL["&amp;UNTANA7[#Headers]&amp;"]"),rowPointer3)="","",INDEX(INDIRECT("ALL["&amp;UNTANA7[#Headers]&amp;"]"),rowPointer3))</f>
        <v>0.125</v>
      </c>
      <c r="U845" s="4">
        <f ca="1">IF(INDEX(INDIRECT("ALL["&amp;UNTANA7[#Headers]&amp;"]"),rowPointer3)="","",INDEX(INDIRECT("ALL["&amp;UNTANA7[#Headers]&amp;"]"),rowPointer3))</f>
        <v>0.05</v>
      </c>
      <c r="V845" s="9" t="str">
        <f ca="1">IF(INDEX(INDIRECT("ALL["&amp;UNTANA7[#Headers]&amp;"]"),rowPointer3)="","",INDEX(INDIRECT("ALL["&amp;UNTANA7[#Headers]&amp;"]"),rowPointer3))</f>
        <v/>
      </c>
      <c r="W845" s="6" t="str">
        <f ca="1">IF(INDEX(INDIRECT("ALL["&amp;UNTANA7[#Headers]&amp;"]"),rowPointer3)="","",INDEX(INDIRECT("ALL["&amp;UNTANA7[#Headers]&amp;"]"),rowPointer3))</f>
        <v/>
      </c>
    </row>
    <row r="846" spans="1:23" x14ac:dyDescent="0.25">
      <c r="A846" s="7">
        <v>842</v>
      </c>
      <c r="D846" s="6">
        <f t="shared" si="13"/>
        <v>842</v>
      </c>
      <c r="E846" s="6" t="str">
        <f ca="1">INDEX(INDIRECT("ALL["&amp;UNTANA7[#Headers]&amp;"]"),rowPointer3)</f>
        <v/>
      </c>
      <c r="F846" s="2" t="str">
        <f ca="1">INDEX(INDIRECT("ALL["&amp;UNTANA7[#Headers]&amp;"]"),rowPointer3)</f>
        <v/>
      </c>
      <c r="G846" s="6" t="str">
        <f ca="1">IF(INDEX(INDIRECT("ALL["&amp;UNTANA7[#Headers]&amp;"]"),rowPointer3)="","",INDEX(INDIRECT("ALL["&amp;UNTANA7[#Headers]&amp;"]"),rowPointer3))</f>
        <v/>
      </c>
      <c r="H846" s="6" t="str">
        <f ca="1">IF(INDEX(INDIRECT("ALL["&amp;UNTANA7[#Headers]&amp;"]"),rowPointer3)="","",INDEX(INDIRECT("ALL["&amp;UNTANA7[#Headers]&amp;"]"),rowPointer3))</f>
        <v/>
      </c>
      <c r="I846" s="6" t="str">
        <f ca="1">IF(INDEX(INDIRECT("ALL["&amp;UNTANA7[#Headers]&amp;"]"),rowPointer3)="","",INDEX(INDIRECT("ALL["&amp;UNTANA7[#Headers]&amp;"]"),rowPointer3))</f>
        <v/>
      </c>
      <c r="J846" s="6" t="str">
        <f ca="1">IF(INDEX(INDIRECT("ALL["&amp;UNTANA7[#Headers]&amp;"]"),rowPointer3)="","",INDEX(INDIRECT("ALL["&amp;UNTANA7[#Headers]&amp;"]"),rowPointer3))</f>
        <v/>
      </c>
      <c r="K846" s="2" t="str">
        <f ca="1">IF(INDEX(INDIRECT("ALL["&amp;UNTANA7[#Headers]&amp;"]"),rowPointer3)="","",INDEX(INDIRECT("ALL["&amp;UNTANA7[#Headers]&amp;"]"),rowPointer3))</f>
        <v/>
      </c>
      <c r="L846" s="6" t="str">
        <f ca="1">IF(INDEX(INDIRECT("ALL["&amp;UNTANA7[#Headers]&amp;"]"),rowPointer3)="","",INDEX(INDIRECT("ALL["&amp;UNTANA7[#Headers]&amp;"]"),rowPointer3))</f>
        <v/>
      </c>
      <c r="M846" s="6" t="str">
        <f ca="1">IF(INDEX(INDIRECT("ALL["&amp;UNTANA7[#Headers]&amp;"]"),rowPointer3)="","",INDEX(INDIRECT("ALL["&amp;UNTANA7[#Headers]&amp;"]"),rowPointer3))</f>
        <v>TAPE CUTTER TD-102 JK</v>
      </c>
      <c r="N846" s="6">
        <f ca="1">IF(INDEX(INDIRECT("ALL["&amp;UNTANA7[#Headers]&amp;"]"),rowPointer3)="","",INDEX(INDIRECT("ALL["&amp;UNTANA7[#Headers]&amp;"]"),rowPointer3))</f>
        <v>2</v>
      </c>
      <c r="O846" s="9">
        <f ca="1">IF(INDEX(INDIRECT("ALL["&amp;UNTANA7[#Headers]&amp;"]"),rowPointer3)="","",INDEX(INDIRECT("ALL["&amp;UNTANA7[#Headers]&amp;"]"),rowPointer3))</f>
        <v>48</v>
      </c>
      <c r="P846" s="6" t="str">
        <f ca="1">IF(INDEX(INDIRECT("ALL["&amp;UNTANA7[#Headers]&amp;"]"),rowPointer3)="","",INDEX(INDIRECT("ALL["&amp;UNTANA7[#Headers]&amp;"]"),rowPointer3))</f>
        <v>PCS</v>
      </c>
      <c r="Q846" s="9">
        <f ca="1">IF(INDEX(INDIRECT("ALL["&amp;UNTANA7[#Headers]&amp;"]"),rowPointer3)="","",INDEX(INDIRECT("ALL["&amp;UNTANA7[#Headers]&amp;"]"),rowPointer3))</f>
        <v>11100</v>
      </c>
      <c r="R846" s="9" t="str">
        <f ca="1">IF(INDEX(INDIRECT("ALL["&amp;UNTANA7[#Headers]&amp;"]"),rowPointer3)="","",INDEX(INDIRECT("ALL["&amp;UNTANA7[#Headers]&amp;"]"),rowPointer3))</f>
        <v/>
      </c>
      <c r="S846" s="6" t="str">
        <f ca="1">IF(INDEX(INDIRECT("ALL["&amp;UNTANA7[#Headers]&amp;"]"),rowPointer3)="","",INDEX(INDIRECT("ALL["&amp;UNTANA7[#Headers]&amp;"]"),rowPointer3))</f>
        <v>24 PCS</v>
      </c>
      <c r="T846" s="4">
        <f ca="1">IF(INDEX(INDIRECT("ALL["&amp;UNTANA7[#Headers]&amp;"]"),rowPointer3)="","",INDEX(INDIRECT("ALL["&amp;UNTANA7[#Headers]&amp;"]"),rowPointer3))</f>
        <v>0.125</v>
      </c>
      <c r="U846" s="4">
        <f ca="1">IF(INDEX(INDIRECT("ALL["&amp;UNTANA7[#Headers]&amp;"]"),rowPointer3)="","",INDEX(INDIRECT("ALL["&amp;UNTANA7[#Headers]&amp;"]"),rowPointer3))</f>
        <v>0.05</v>
      </c>
      <c r="V846" s="9" t="str">
        <f ca="1">IF(INDEX(INDIRECT("ALL["&amp;UNTANA7[#Headers]&amp;"]"),rowPointer3)="","",INDEX(INDIRECT("ALL["&amp;UNTANA7[#Headers]&amp;"]"),rowPointer3))</f>
        <v/>
      </c>
      <c r="W846" s="6" t="str">
        <f ca="1">IF(INDEX(INDIRECT("ALL["&amp;UNTANA7[#Headers]&amp;"]"),rowPointer3)="","",INDEX(INDIRECT("ALL["&amp;UNTANA7[#Headers]&amp;"]"),rowPointer3))</f>
        <v/>
      </c>
    </row>
    <row r="847" spans="1:23" x14ac:dyDescent="0.25">
      <c r="A847" s="7" t="s">
        <v>920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9"/>
  <sheetViews>
    <sheetView workbookViewId="0">
      <selection activeCell="G21" sqref="G21"/>
    </sheetView>
  </sheetViews>
  <sheetFormatPr defaultRowHeight="15" x14ac:dyDescent="0.25"/>
  <cols>
    <col min="1" max="1" width="13.140625" bestFit="1" customWidth="1"/>
    <col min="2" max="3" width="11" customWidth="1"/>
    <col min="4" max="5" width="4" customWidth="1"/>
    <col min="6" max="6" width="10.7109375" style="2" customWidth="1"/>
    <col min="7" max="7" width="25.28515625" style="6" customWidth="1"/>
    <col min="8" max="8" width="12" style="6" customWidth="1"/>
    <col min="9" max="9" width="20.28515625" style="6" customWidth="1"/>
    <col min="10" max="10" width="14.140625" style="6" customWidth="1"/>
    <col min="11" max="11" width="10.7109375" style="2" customWidth="1"/>
    <col min="12" max="12" width="2" style="6" customWidth="1"/>
    <col min="13" max="13" width="52.140625" style="6" customWidth="1"/>
    <col min="14" max="14" width="3" style="6" customWidth="1"/>
    <col min="15" max="15" width="6" style="6" customWidth="1"/>
    <col min="16" max="16" width="5.42578125" style="6" customWidth="1"/>
    <col min="17" max="18" width="8" style="6" customWidth="1"/>
    <col min="19" max="19" width="15" style="6" customWidth="1"/>
    <col min="20" max="21" width="7.140625" style="6" customWidth="1"/>
    <col min="22" max="22" width="10" style="6" customWidth="1"/>
    <col min="23" max="23" width="28.7109375" style="6" customWidth="1"/>
  </cols>
  <sheetData>
    <row r="2" spans="1:23" x14ac:dyDescent="0.25">
      <c r="A2" s="5" t="s">
        <v>918</v>
      </c>
      <c r="B2" t="s">
        <v>17</v>
      </c>
    </row>
    <row r="4" spans="1:23" x14ac:dyDescent="0.25">
      <c r="A4" s="5" t="s">
        <v>919</v>
      </c>
      <c r="D4" t="s">
        <v>923</v>
      </c>
      <c r="E4" t="s">
        <v>921</v>
      </c>
      <c r="F4" s="2" t="s">
        <v>915</v>
      </c>
      <c r="G4" s="6" t="s">
        <v>0</v>
      </c>
      <c r="H4" s="6" t="s">
        <v>1</v>
      </c>
      <c r="I4" s="6" t="s">
        <v>2</v>
      </c>
      <c r="J4" s="6" t="s">
        <v>914</v>
      </c>
      <c r="K4" s="2" t="s">
        <v>3</v>
      </c>
      <c r="L4" s="6" t="s">
        <v>4</v>
      </c>
      <c r="M4" s="6" t="s">
        <v>5</v>
      </c>
      <c r="N4" s="6" t="s">
        <v>6</v>
      </c>
      <c r="O4" s="6" t="s">
        <v>7</v>
      </c>
      <c r="P4" s="6" t="s">
        <v>8</v>
      </c>
      <c r="Q4" s="6" t="s">
        <v>9</v>
      </c>
      <c r="R4" s="6" t="s">
        <v>10</v>
      </c>
      <c r="S4" s="6" t="s">
        <v>11</v>
      </c>
      <c r="T4" s="6" t="s">
        <v>12</v>
      </c>
      <c r="U4" s="6" t="s">
        <v>13</v>
      </c>
      <c r="V4" s="6" t="s">
        <v>14</v>
      </c>
      <c r="W4" s="6" t="s">
        <v>15</v>
      </c>
    </row>
    <row r="5" spans="1:23" x14ac:dyDescent="0.25">
      <c r="A5" s="7">
        <v>1</v>
      </c>
      <c r="D5">
        <f t="shared" ref="D5:D68" si="0">A5</f>
        <v>1</v>
      </c>
      <c r="E5">
        <f ca="1">INDEX(INDIRECT("ALL["&amp;UNTANA[#Headers]&amp;"]"),rowPointer)</f>
        <v>1</v>
      </c>
      <c r="F5" s="2">
        <f ca="1">INDEX(INDIRECT("ALL["&amp;UNTANA[#Headers]&amp;"]"),rowPointer)</f>
        <v>44929</v>
      </c>
      <c r="G5" t="str">
        <f ca="1">IF(INDEX(INDIRECT("ALL["&amp;UNTANA[#Headers]&amp;"]"),rowPointer)="","",INDEX(INDIRECT("ALL["&amp;UNTANA[#Headers]&amp;"]"),rowPointer))</f>
        <v>GRAFINDO</v>
      </c>
      <c r="H5" s="6" t="str">
        <f ca="1">IF(INDEX(INDIRECT("ALL["&amp;UNTANA[#Headers]&amp;"]"),rowPointer)="","",INDEX(INDIRECT("ALL["&amp;UNTANA[#Headers]&amp;"]"),rowPointer))</f>
        <v>UNTANA</v>
      </c>
      <c r="I5" s="6" t="str">
        <f ca="1">IF(INDEX(INDIRECT("ALL["&amp;UNTANA[#Headers]&amp;"]"),rowPointer)="","",INDEX(INDIRECT("ALL["&amp;UNTANA[#Headers]&amp;"]"),rowPointer))</f>
        <v>SURAT JALAN</v>
      </c>
      <c r="J5" s="6" t="str">
        <f ca="1">IF(INDEX(INDIRECT("ALL["&amp;UNTANA[#Headers]&amp;"]"),rowPointer)="","",INDEX(INDIRECT("ALL["&amp;UNTANA[#Headers]&amp;"]"),rowPointer))</f>
        <v/>
      </c>
      <c r="K5" s="2">
        <f ca="1">IF(INDEX(INDIRECT("ALL["&amp;UNTANA[#Headers]&amp;"]"),rowPointer)="","",INDEX(INDIRECT("ALL["&amp;UNTANA[#Headers]&amp;"]"),rowPointer))</f>
        <v>44922</v>
      </c>
      <c r="L5" s="6" t="str">
        <f ca="1">IF(INDEX(INDIRECT("ALL["&amp;UNTANA[#Headers]&amp;"]"),rowPointer)="","",INDEX(INDIRECT("ALL["&amp;UNTANA[#Headers]&amp;"]"),rowPointer))</f>
        <v/>
      </c>
      <c r="M5" s="6" t="str">
        <f ca="1">IF(INDEX(INDIRECT("ALL["&amp;UNTANA[#Headers]&amp;"]"),rowPointer)="","",INDEX(INDIRECT("ALL["&amp;UNTANA[#Headers]&amp;"]"),rowPointer))</f>
        <v>CLEAR HOLDER FOLIO SIKA AC-105 F</v>
      </c>
      <c r="N5" s="6">
        <f ca="1">IF(INDEX(INDIRECT("ALL["&amp;UNTANA[#Headers]&amp;"]"),rowPointer)="","",INDEX(INDIRECT("ALL["&amp;UNTANA[#Headers]&amp;"]"),rowPointer))</f>
        <v>5</v>
      </c>
      <c r="O5" s="6">
        <f ca="1">IF(INDEX(INDIRECT("ALL["&amp;UNTANA[#Headers]&amp;"]"),rowPointer)="","",INDEX(INDIRECT("ALL["&amp;UNTANA[#Headers]&amp;"]"),rowPointer))</f>
        <v>300</v>
      </c>
      <c r="P5" s="6" t="str">
        <f ca="1">IF(INDEX(INDIRECT("ALL["&amp;UNTANA[#Headers]&amp;"]"),rowPointer)="","",INDEX(INDIRECT("ALL["&amp;UNTANA[#Headers]&amp;"]"),rowPointer))</f>
        <v>LSN</v>
      </c>
      <c r="Q5" s="6" t="str">
        <f ca="1">IF(INDEX(INDIRECT("ALL["&amp;UNTANA[#Headers]&amp;"]"),rowPointer)="","",INDEX(INDIRECT("ALL["&amp;UNTANA[#Headers]&amp;"]"),rowPointer))</f>
        <v/>
      </c>
      <c r="R5" s="6" t="str">
        <f ca="1">IF(INDEX(INDIRECT("ALL["&amp;UNTANA[#Headers]&amp;"]"),rowPointer)="","",INDEX(INDIRECT("ALL["&amp;UNTANA[#Headers]&amp;"]"),rowPointer))</f>
        <v/>
      </c>
      <c r="S5" s="6" t="str">
        <f ca="1">IF(INDEX(INDIRECT("ALL["&amp;UNTANA[#Headers]&amp;"]"),rowPointer)="","",INDEX(INDIRECT("ALL["&amp;UNTANA[#Headers]&amp;"]"),rowPointer))</f>
        <v>60 LSN</v>
      </c>
      <c r="T5" s="4" t="str">
        <f ca="1">IF(INDEX(INDIRECT("ALL["&amp;UNTANA[#Headers]&amp;"]"),rowPointer)="","",INDEX(INDIRECT("ALL["&amp;UNTANA[#Headers]&amp;"]"),rowPointer))</f>
        <v/>
      </c>
      <c r="U5" s="4" t="str">
        <f ca="1">IF(INDEX(INDIRECT("ALL["&amp;UNTANA[#Headers]&amp;"]"),rowPointer)="","",INDEX(INDIRECT("ALL["&amp;UNTANA[#Headers]&amp;"]"),rowPointer))</f>
        <v/>
      </c>
      <c r="V5" s="6" t="str">
        <f ca="1">IF(INDEX(INDIRECT("ALL["&amp;UNTANA[#Headers]&amp;"]"),rowPointer)="","",INDEX(INDIRECT("ALL["&amp;UNTANA[#Headers]&amp;"]"),rowPointer))</f>
        <v/>
      </c>
      <c r="W5" s="6" t="str">
        <f ca="1">IF(INDEX(INDIRECT("ALL["&amp;UNTANA[#Headers]&amp;"]"),rowPointer)="","",INDEX(INDIRECT("ALL["&amp;UNTANA[#Headers]&amp;"]"),rowPointer))</f>
        <v>SURAT JALAN</v>
      </c>
    </row>
    <row r="6" spans="1:23" x14ac:dyDescent="0.25">
      <c r="A6" s="7">
        <v>2</v>
      </c>
      <c r="D6">
        <f t="shared" si="0"/>
        <v>2</v>
      </c>
      <c r="E6" t="str">
        <f ca="1">INDEX(INDIRECT("ALL["&amp;UNTANA[#Headers]&amp;"]"),rowPointer)</f>
        <v/>
      </c>
      <c r="F6" s="2" t="str">
        <f ca="1">INDEX(INDIRECT("ALL["&amp;UNTANA[#Headers]&amp;"]"),rowPointer)</f>
        <v/>
      </c>
      <c r="G6" s="6" t="str">
        <f ca="1">IF(INDEX(INDIRECT("ALL["&amp;UNTANA[#Headers]&amp;"]"),rowPointer)="","",INDEX(INDIRECT("ALL["&amp;UNTANA[#Headers]&amp;"]"),rowPointer))</f>
        <v/>
      </c>
      <c r="H6" s="6" t="str">
        <f ca="1">IF(INDEX(INDIRECT("ALL["&amp;UNTANA[#Headers]&amp;"]"),rowPointer)="","",INDEX(INDIRECT("ALL["&amp;UNTANA[#Headers]&amp;"]"),rowPointer))</f>
        <v/>
      </c>
      <c r="I6" s="6" t="str">
        <f ca="1">IF(INDEX(INDIRECT("ALL["&amp;UNTANA[#Headers]&amp;"]"),rowPointer)="","",INDEX(INDIRECT("ALL["&amp;UNTANA[#Headers]&amp;"]"),rowPointer))</f>
        <v/>
      </c>
      <c r="J6" s="6" t="str">
        <f ca="1">IF(INDEX(INDIRECT("ALL["&amp;UNTANA[#Headers]&amp;"]"),rowPointer)="","",INDEX(INDIRECT("ALL["&amp;UNTANA[#Headers]&amp;"]"),rowPointer))</f>
        <v/>
      </c>
      <c r="K6" s="2" t="str">
        <f ca="1">IF(INDEX(INDIRECT("ALL["&amp;UNTANA[#Headers]&amp;"]"),rowPointer)="","",INDEX(INDIRECT("ALL["&amp;UNTANA[#Headers]&amp;"]"),rowPointer))</f>
        <v/>
      </c>
      <c r="L6" s="6" t="str">
        <f ca="1">IF(INDEX(INDIRECT("ALL["&amp;UNTANA[#Headers]&amp;"]"),rowPointer)="","",INDEX(INDIRECT("ALL["&amp;UNTANA[#Headers]&amp;"]"),rowPointer))</f>
        <v/>
      </c>
      <c r="M6" s="6" t="str">
        <f ca="1">IF(INDEX(INDIRECT("ALL["&amp;UNTANA[#Headers]&amp;"]"),rowPointer)="","",INDEX(INDIRECT("ALL["&amp;UNTANA[#Headers]&amp;"]"),rowPointer))</f>
        <v/>
      </c>
      <c r="N6" s="6" t="str">
        <f ca="1">IF(INDEX(INDIRECT("ALL["&amp;UNTANA[#Headers]&amp;"]"),rowPointer)="","",INDEX(INDIRECT("ALL["&amp;UNTANA[#Headers]&amp;"]"),rowPointer))</f>
        <v/>
      </c>
      <c r="O6" s="6" t="str">
        <f ca="1">IF(INDEX(INDIRECT("ALL["&amp;UNTANA[#Headers]&amp;"]"),rowPointer)="","",INDEX(INDIRECT("ALL["&amp;UNTANA[#Headers]&amp;"]"),rowPointer))</f>
        <v/>
      </c>
      <c r="P6" s="6" t="str">
        <f ca="1">IF(INDEX(INDIRECT("ALL["&amp;UNTANA[#Headers]&amp;"]"),rowPointer)="","",INDEX(INDIRECT("ALL["&amp;UNTANA[#Headers]&amp;"]"),rowPointer))</f>
        <v/>
      </c>
      <c r="Q6" s="6" t="str">
        <f ca="1">IF(INDEX(INDIRECT("ALL["&amp;UNTANA[#Headers]&amp;"]"),rowPointer)="","",INDEX(INDIRECT("ALL["&amp;UNTANA[#Headers]&amp;"]"),rowPointer))</f>
        <v/>
      </c>
      <c r="R6" s="6" t="str">
        <f ca="1">IF(INDEX(INDIRECT("ALL["&amp;UNTANA[#Headers]&amp;"]"),rowPointer)="","",INDEX(INDIRECT("ALL["&amp;UNTANA[#Headers]&amp;"]"),rowPointer))</f>
        <v/>
      </c>
      <c r="S6" s="6" t="str">
        <f ca="1">IF(INDEX(INDIRECT("ALL["&amp;UNTANA[#Headers]&amp;"]"),rowPointer)="","",INDEX(INDIRECT("ALL["&amp;UNTANA[#Headers]&amp;"]"),rowPointer))</f>
        <v/>
      </c>
      <c r="T6" s="4" t="str">
        <f ca="1">IF(INDEX(INDIRECT("ALL["&amp;UNTANA[#Headers]&amp;"]"),rowPointer)="","",INDEX(INDIRECT("ALL["&amp;UNTANA[#Headers]&amp;"]"),rowPointer))</f>
        <v/>
      </c>
      <c r="U6" s="4" t="str">
        <f ca="1">IF(INDEX(INDIRECT("ALL["&amp;UNTANA[#Headers]&amp;"]"),rowPointer)="","",INDEX(INDIRECT("ALL["&amp;UNTANA[#Headers]&amp;"]"),rowPointer))</f>
        <v/>
      </c>
      <c r="V6" s="6" t="str">
        <f ca="1">IF(INDEX(INDIRECT("ALL["&amp;UNTANA[#Headers]&amp;"]"),rowPointer)="","",INDEX(INDIRECT("ALL["&amp;UNTANA[#Headers]&amp;"]"),rowPointer))</f>
        <v/>
      </c>
      <c r="W6" s="6" t="str">
        <f ca="1">IF(INDEX(INDIRECT("ALL["&amp;UNTANA[#Headers]&amp;"]"),rowPointer)="","",INDEX(INDIRECT("ALL["&amp;UNTANA[#Headers]&amp;"]"),rowPointer))</f>
        <v/>
      </c>
    </row>
    <row r="7" spans="1:23" x14ac:dyDescent="0.25">
      <c r="A7" s="7">
        <v>3</v>
      </c>
      <c r="D7">
        <f t="shared" si="0"/>
        <v>3</v>
      </c>
      <c r="E7">
        <f ca="1">INDEX(INDIRECT("ALL["&amp;UNTANA[#Headers]&amp;"]"),rowPointer)</f>
        <v>2</v>
      </c>
      <c r="F7" s="2" t="str">
        <f ca="1">INDEX(INDIRECT("ALL["&amp;UNTANA[#Headers]&amp;"]"),rowPointer)</f>
        <v/>
      </c>
      <c r="G7" s="6" t="str">
        <f ca="1">IF(INDEX(INDIRECT("ALL["&amp;UNTANA[#Headers]&amp;"]"),rowPointer)="","",INDEX(INDIRECT("ALL["&amp;UNTANA[#Headers]&amp;"]"),rowPointer))</f>
        <v>BINTANG SAUDARA</v>
      </c>
      <c r="H7" s="6" t="str">
        <f ca="1">IF(INDEX(INDIRECT("ALL["&amp;UNTANA[#Headers]&amp;"]"),rowPointer)="","",INDEX(INDIRECT("ALL["&amp;UNTANA[#Headers]&amp;"]"),rowPointer))</f>
        <v>UNTANA</v>
      </c>
      <c r="I7" s="6" t="str">
        <f ca="1">IF(INDEX(INDIRECT("ALL["&amp;UNTANA[#Headers]&amp;"]"),rowPointer)="","",INDEX(INDIRECT("ALL["&amp;UNTANA[#Headers]&amp;"]"),rowPointer))</f>
        <v>SO2022120078645</v>
      </c>
      <c r="J7" s="6" t="str">
        <f ca="1">IF(INDEX(INDIRECT("ALL["&amp;UNTANA[#Headers]&amp;"]"),rowPointer)="","",INDEX(INDIRECT("ALL["&amp;UNTANA[#Headers]&amp;"]"),rowPointer))</f>
        <v/>
      </c>
      <c r="K7" s="2">
        <f ca="1">IF(INDEX(INDIRECT("ALL["&amp;UNTANA[#Headers]&amp;"]"),rowPointer)="","",INDEX(INDIRECT("ALL["&amp;UNTANA[#Headers]&amp;"]"),rowPointer))</f>
        <v>44921</v>
      </c>
      <c r="L7" s="6" t="str">
        <f ca="1">IF(INDEX(INDIRECT("ALL["&amp;UNTANA[#Headers]&amp;"]"),rowPointer)="","",INDEX(INDIRECT("ALL["&amp;UNTANA[#Headers]&amp;"]"),rowPointer))</f>
        <v/>
      </c>
      <c r="M7" s="6" t="str">
        <f ca="1">IF(INDEX(INDIRECT("ALL["&amp;UNTANA[#Headers]&amp;"]"),rowPointer)="","",INDEX(INDIRECT("ALL["&amp;UNTANA[#Headers]&amp;"]"),rowPointer))</f>
        <v>KERTAS CREPE POT KREASI KOALA</v>
      </c>
      <c r="N7" s="6">
        <f ca="1">IF(INDEX(INDIRECT("ALL["&amp;UNTANA[#Headers]&amp;"]"),rowPointer)="","",INDEX(INDIRECT("ALL["&amp;UNTANA[#Headers]&amp;"]"),rowPointer))</f>
        <v>3</v>
      </c>
      <c r="O7" s="6">
        <f ca="1">IF(INDEX(INDIRECT("ALL["&amp;UNTANA[#Headers]&amp;"]"),rowPointer)="","",INDEX(INDIRECT("ALL["&amp;UNTANA[#Headers]&amp;"]"),rowPointer))</f>
        <v>810</v>
      </c>
      <c r="P7" s="6" t="str">
        <f ca="1">IF(INDEX(INDIRECT("ALL["&amp;UNTANA[#Headers]&amp;"]"),rowPointer)="","",INDEX(INDIRECT("ALL["&amp;UNTANA[#Headers]&amp;"]"),rowPointer))</f>
        <v>PAK</v>
      </c>
      <c r="Q7" s="6">
        <f ca="1">IF(INDEX(INDIRECT("ALL["&amp;UNTANA[#Headers]&amp;"]"),rowPointer)="","",INDEX(INDIRECT("ALL["&amp;UNTANA[#Headers]&amp;"]"),rowPointer))</f>
        <v>6500</v>
      </c>
      <c r="R7" s="6" t="str">
        <f ca="1">IF(INDEX(INDIRECT("ALL["&amp;UNTANA[#Headers]&amp;"]"),rowPointer)="","",INDEX(INDIRECT("ALL["&amp;UNTANA[#Headers]&amp;"]"),rowPointer))</f>
        <v/>
      </c>
      <c r="S7" s="6" t="str">
        <f ca="1">IF(INDEX(INDIRECT("ALL["&amp;UNTANA[#Headers]&amp;"]"),rowPointer)="","",INDEX(INDIRECT("ALL["&amp;UNTANA[#Headers]&amp;"]"),rowPointer))</f>
        <v>270 PAK</v>
      </c>
      <c r="T7" s="4" t="str">
        <f ca="1">IF(INDEX(INDIRECT("ALL["&amp;UNTANA[#Headers]&amp;"]"),rowPointer)="","",INDEX(INDIRECT("ALL["&amp;UNTANA[#Headers]&amp;"]"),rowPointer))</f>
        <v/>
      </c>
      <c r="U7" s="4" t="str">
        <f ca="1">IF(INDEX(INDIRECT("ALL["&amp;UNTANA[#Headers]&amp;"]"),rowPointer)="","",INDEX(INDIRECT("ALL["&amp;UNTANA[#Headers]&amp;"]"),rowPointer))</f>
        <v/>
      </c>
      <c r="V7" s="6" t="str">
        <f ca="1">IF(INDEX(INDIRECT("ALL["&amp;UNTANA[#Headers]&amp;"]"),rowPointer)="","",INDEX(INDIRECT("ALL["&amp;UNTANA[#Headers]&amp;"]"),rowPointer))</f>
        <v/>
      </c>
      <c r="W7" s="6" t="str">
        <f ca="1">IF(INDEX(INDIRECT("ALL["&amp;UNTANA[#Headers]&amp;"]"),rowPointer)="","",INDEX(INDIRECT("ALL["&amp;UNTANA[#Headers]&amp;"]"),rowPointer))</f>
        <v>MIX</v>
      </c>
    </row>
    <row r="8" spans="1:23" x14ac:dyDescent="0.25">
      <c r="A8" s="7">
        <v>4</v>
      </c>
      <c r="D8">
        <f t="shared" si="0"/>
        <v>4</v>
      </c>
      <c r="E8" t="str">
        <f ca="1">INDEX(INDIRECT("ALL["&amp;UNTANA[#Headers]&amp;"]"),rowPointer)</f>
        <v/>
      </c>
      <c r="F8" s="2" t="str">
        <f ca="1">INDEX(INDIRECT("ALL["&amp;UNTANA[#Headers]&amp;"]"),rowPointer)</f>
        <v/>
      </c>
      <c r="G8" s="6" t="str">
        <f ca="1">IF(INDEX(INDIRECT("ALL["&amp;UNTANA[#Headers]&amp;"]"),rowPointer)="","",INDEX(INDIRECT("ALL["&amp;UNTANA[#Headers]&amp;"]"),rowPointer))</f>
        <v/>
      </c>
      <c r="H8" s="6" t="str">
        <f ca="1">IF(INDEX(INDIRECT("ALL["&amp;UNTANA[#Headers]&amp;"]"),rowPointer)="","",INDEX(INDIRECT("ALL["&amp;UNTANA[#Headers]&amp;"]"),rowPointer))</f>
        <v/>
      </c>
      <c r="I8" s="6" t="str">
        <f ca="1">IF(INDEX(INDIRECT("ALL["&amp;UNTANA[#Headers]&amp;"]"),rowPointer)="","",INDEX(INDIRECT("ALL["&amp;UNTANA[#Headers]&amp;"]"),rowPointer))</f>
        <v/>
      </c>
      <c r="J8" s="6" t="str">
        <f ca="1">IF(INDEX(INDIRECT("ALL["&amp;UNTANA[#Headers]&amp;"]"),rowPointer)="","",INDEX(INDIRECT("ALL["&amp;UNTANA[#Headers]&amp;"]"),rowPointer))</f>
        <v/>
      </c>
      <c r="K8" s="2" t="str">
        <f ca="1">IF(INDEX(INDIRECT("ALL["&amp;UNTANA[#Headers]&amp;"]"),rowPointer)="","",INDEX(INDIRECT("ALL["&amp;UNTANA[#Headers]&amp;"]"),rowPointer))</f>
        <v/>
      </c>
      <c r="L8" s="6" t="str">
        <f ca="1">IF(INDEX(INDIRECT("ALL["&amp;UNTANA[#Headers]&amp;"]"),rowPointer)="","",INDEX(INDIRECT("ALL["&amp;UNTANA[#Headers]&amp;"]"),rowPointer))</f>
        <v/>
      </c>
      <c r="M8" s="6" t="str">
        <f ca="1">IF(INDEX(INDIRECT("ALL["&amp;UNTANA[#Headers]&amp;"]"),rowPointer)="","",INDEX(INDIRECT("ALL["&amp;UNTANA[#Headers]&amp;"]"),rowPointer))</f>
        <v/>
      </c>
      <c r="N8" s="6" t="str">
        <f ca="1">IF(INDEX(INDIRECT("ALL["&amp;UNTANA[#Headers]&amp;"]"),rowPointer)="","",INDEX(INDIRECT("ALL["&amp;UNTANA[#Headers]&amp;"]"),rowPointer))</f>
        <v/>
      </c>
      <c r="O8" s="6" t="str">
        <f ca="1">IF(INDEX(INDIRECT("ALL["&amp;UNTANA[#Headers]&amp;"]"),rowPointer)="","",INDEX(INDIRECT("ALL["&amp;UNTANA[#Headers]&amp;"]"),rowPointer))</f>
        <v/>
      </c>
      <c r="P8" s="6" t="str">
        <f ca="1">IF(INDEX(INDIRECT("ALL["&amp;UNTANA[#Headers]&amp;"]"),rowPointer)="","",INDEX(INDIRECT("ALL["&amp;UNTANA[#Headers]&amp;"]"),rowPointer))</f>
        <v/>
      </c>
      <c r="Q8" s="6" t="str">
        <f ca="1">IF(INDEX(INDIRECT("ALL["&amp;UNTANA[#Headers]&amp;"]"),rowPointer)="","",INDEX(INDIRECT("ALL["&amp;UNTANA[#Headers]&amp;"]"),rowPointer))</f>
        <v/>
      </c>
      <c r="R8" s="6" t="str">
        <f ca="1">IF(INDEX(INDIRECT("ALL["&amp;UNTANA[#Headers]&amp;"]"),rowPointer)="","",INDEX(INDIRECT("ALL["&amp;UNTANA[#Headers]&amp;"]"),rowPointer))</f>
        <v/>
      </c>
      <c r="S8" s="6" t="str">
        <f ca="1">IF(INDEX(INDIRECT("ALL["&amp;UNTANA[#Headers]&amp;"]"),rowPointer)="","",INDEX(INDIRECT("ALL["&amp;UNTANA[#Headers]&amp;"]"),rowPointer))</f>
        <v/>
      </c>
      <c r="T8" s="4" t="str">
        <f ca="1">IF(INDEX(INDIRECT("ALL["&amp;UNTANA[#Headers]&amp;"]"),rowPointer)="","",INDEX(INDIRECT("ALL["&amp;UNTANA[#Headers]&amp;"]"),rowPointer))</f>
        <v/>
      </c>
      <c r="U8" s="4" t="str">
        <f ca="1">IF(INDEX(INDIRECT("ALL["&amp;UNTANA[#Headers]&amp;"]"),rowPointer)="","",INDEX(INDIRECT("ALL["&amp;UNTANA[#Headers]&amp;"]"),rowPointer))</f>
        <v/>
      </c>
      <c r="V8" s="6" t="str">
        <f ca="1">IF(INDEX(INDIRECT("ALL["&amp;UNTANA[#Headers]&amp;"]"),rowPointer)="","",INDEX(INDIRECT("ALL["&amp;UNTANA[#Headers]&amp;"]"),rowPointer))</f>
        <v/>
      </c>
      <c r="W8" s="6" t="str">
        <f ca="1">IF(INDEX(INDIRECT("ALL["&amp;UNTANA[#Headers]&amp;"]"),rowPointer)="","",INDEX(INDIRECT("ALL["&amp;UNTANA[#Headers]&amp;"]"),rowPointer))</f>
        <v/>
      </c>
    </row>
    <row r="9" spans="1:23" x14ac:dyDescent="0.25">
      <c r="A9" s="7">
        <v>5</v>
      </c>
      <c r="D9">
        <f t="shared" si="0"/>
        <v>5</v>
      </c>
      <c r="E9">
        <f ca="1">INDEX(INDIRECT("ALL["&amp;UNTANA[#Headers]&amp;"]"),rowPointer)</f>
        <v>3</v>
      </c>
      <c r="F9" s="2" t="str">
        <f ca="1">INDEX(INDIRECT("ALL["&amp;UNTANA[#Headers]&amp;"]"),rowPointer)</f>
        <v/>
      </c>
      <c r="G9" s="6" t="str">
        <f ca="1">IF(INDEX(INDIRECT("ALL["&amp;UNTANA[#Headers]&amp;"]"),rowPointer)="","",INDEX(INDIRECT("ALL["&amp;UNTANA[#Headers]&amp;"]"),rowPointer))</f>
        <v>BINTANG SAUDARA</v>
      </c>
      <c r="H9" s="6" t="str">
        <f ca="1">IF(INDEX(INDIRECT("ALL["&amp;UNTANA[#Headers]&amp;"]"),rowPointer)="","",INDEX(INDIRECT("ALL["&amp;UNTANA[#Headers]&amp;"]"),rowPointer))</f>
        <v>UNTANA</v>
      </c>
      <c r="I9" s="6" t="str">
        <f ca="1">IF(INDEX(INDIRECT("ALL["&amp;UNTANA[#Headers]&amp;"]"),rowPointer)="","",INDEX(INDIRECT("ALL["&amp;UNTANA[#Headers]&amp;"]"),rowPointer))</f>
        <v>SO2022120078664</v>
      </c>
      <c r="J9" s="6" t="str">
        <f ca="1">IF(INDEX(INDIRECT("ALL["&amp;UNTANA[#Headers]&amp;"]"),rowPointer)="","",INDEX(INDIRECT("ALL["&amp;UNTANA[#Headers]&amp;"]"),rowPointer))</f>
        <v/>
      </c>
      <c r="K9" s="2">
        <f ca="1">IF(INDEX(INDIRECT("ALL["&amp;UNTANA[#Headers]&amp;"]"),rowPointer)="","",INDEX(INDIRECT("ALL["&amp;UNTANA[#Headers]&amp;"]"),rowPointer))</f>
        <v>44923</v>
      </c>
      <c r="L9" s="6" t="str">
        <f ca="1">IF(INDEX(INDIRECT("ALL["&amp;UNTANA[#Headers]&amp;"]"),rowPointer)="","",INDEX(INDIRECT("ALL["&amp;UNTANA[#Headers]&amp;"]"),rowPointer))</f>
        <v/>
      </c>
      <c r="M9" s="6" t="str">
        <f ca="1">IF(INDEX(INDIRECT("ALL["&amp;UNTANA[#Headers]&amp;"]"),rowPointer)="","",INDEX(INDIRECT("ALL["&amp;UNTANA[#Headers]&amp;"]"),rowPointer))</f>
        <v>CLIP BOARD 6688-TR KOALA</v>
      </c>
      <c r="N9" s="6">
        <f ca="1">IF(INDEX(INDIRECT("ALL["&amp;UNTANA[#Headers]&amp;"]"),rowPointer)="","",INDEX(INDIRECT("ALL["&amp;UNTANA[#Headers]&amp;"]"),rowPointer))</f>
        <v>10</v>
      </c>
      <c r="O9" s="6">
        <f ca="1">IF(INDEX(INDIRECT("ALL["&amp;UNTANA[#Headers]&amp;"]"),rowPointer)="","",INDEX(INDIRECT("ALL["&amp;UNTANA[#Headers]&amp;"]"),rowPointer))</f>
        <v>120</v>
      </c>
      <c r="P9" s="6" t="str">
        <f ca="1">IF(INDEX(INDIRECT("ALL["&amp;UNTANA[#Headers]&amp;"]"),rowPointer)="","",INDEX(INDIRECT("ALL["&amp;UNTANA[#Headers]&amp;"]"),rowPointer))</f>
        <v>LSN</v>
      </c>
      <c r="Q9" s="6">
        <f ca="1">IF(INDEX(INDIRECT("ALL["&amp;UNTANA[#Headers]&amp;"]"),rowPointer)="","",INDEX(INDIRECT("ALL["&amp;UNTANA[#Headers]&amp;"]"),rowPointer))</f>
        <v>82000</v>
      </c>
      <c r="R9" s="6" t="str">
        <f ca="1">IF(INDEX(INDIRECT("ALL["&amp;UNTANA[#Headers]&amp;"]"),rowPointer)="","",INDEX(INDIRECT("ALL["&amp;UNTANA[#Headers]&amp;"]"),rowPointer))</f>
        <v/>
      </c>
      <c r="S9" s="6" t="str">
        <f ca="1">IF(INDEX(INDIRECT("ALL["&amp;UNTANA[#Headers]&amp;"]"),rowPointer)="","",INDEX(INDIRECT("ALL["&amp;UNTANA[#Headers]&amp;"]"),rowPointer))</f>
        <v>12 LSN</v>
      </c>
      <c r="T9" s="4" t="str">
        <f ca="1">IF(INDEX(INDIRECT("ALL["&amp;UNTANA[#Headers]&amp;"]"),rowPointer)="","",INDEX(INDIRECT("ALL["&amp;UNTANA[#Headers]&amp;"]"),rowPointer))</f>
        <v/>
      </c>
      <c r="U9" s="4" t="str">
        <f ca="1">IF(INDEX(INDIRECT("ALL["&amp;UNTANA[#Headers]&amp;"]"),rowPointer)="","",INDEX(INDIRECT("ALL["&amp;UNTANA[#Headers]&amp;"]"),rowPointer))</f>
        <v/>
      </c>
      <c r="V9" s="6" t="str">
        <f ca="1">IF(INDEX(INDIRECT("ALL["&amp;UNTANA[#Headers]&amp;"]"),rowPointer)="","",INDEX(INDIRECT("ALL["&amp;UNTANA[#Headers]&amp;"]"),rowPointer))</f>
        <v/>
      </c>
      <c r="W9" s="6" t="str">
        <f ca="1">IF(INDEX(INDIRECT("ALL["&amp;UNTANA[#Headers]&amp;"]"),rowPointer)="","",INDEX(INDIRECT("ALL["&amp;UNTANA[#Headers]&amp;"]"),rowPointer))</f>
        <v/>
      </c>
    </row>
    <row r="10" spans="1:23" x14ac:dyDescent="0.25">
      <c r="A10" s="7">
        <v>6</v>
      </c>
      <c r="D10">
        <f t="shared" si="0"/>
        <v>6</v>
      </c>
      <c r="E10" t="str">
        <f ca="1">INDEX(INDIRECT("ALL["&amp;UNTANA[#Headers]&amp;"]"),rowPointer)</f>
        <v/>
      </c>
      <c r="F10" s="2" t="str">
        <f ca="1">INDEX(INDIRECT("ALL["&amp;UNTANA[#Headers]&amp;"]"),rowPointer)</f>
        <v/>
      </c>
      <c r="G10" s="6" t="str">
        <f ca="1">IF(INDEX(INDIRECT("ALL["&amp;UNTANA[#Headers]&amp;"]"),rowPointer)="","",INDEX(INDIRECT("ALL["&amp;UNTANA[#Headers]&amp;"]"),rowPointer))</f>
        <v/>
      </c>
      <c r="H10" s="6" t="str">
        <f ca="1">IF(INDEX(INDIRECT("ALL["&amp;UNTANA[#Headers]&amp;"]"),rowPointer)="","",INDEX(INDIRECT("ALL["&amp;UNTANA[#Headers]&amp;"]"),rowPointer))</f>
        <v/>
      </c>
      <c r="I10" s="6" t="str">
        <f ca="1">IF(INDEX(INDIRECT("ALL["&amp;UNTANA[#Headers]&amp;"]"),rowPointer)="","",INDEX(INDIRECT("ALL["&amp;UNTANA[#Headers]&amp;"]"),rowPointer))</f>
        <v/>
      </c>
      <c r="J10" s="6" t="str">
        <f ca="1">IF(INDEX(INDIRECT("ALL["&amp;UNTANA[#Headers]&amp;"]"),rowPointer)="","",INDEX(INDIRECT("ALL["&amp;UNTANA[#Headers]&amp;"]"),rowPointer))</f>
        <v/>
      </c>
      <c r="K10" s="2" t="str">
        <f ca="1">IF(INDEX(INDIRECT("ALL["&amp;UNTANA[#Headers]&amp;"]"),rowPointer)="","",INDEX(INDIRECT("ALL["&amp;UNTANA[#Headers]&amp;"]"),rowPointer))</f>
        <v/>
      </c>
      <c r="L10" s="6" t="str">
        <f ca="1">IF(INDEX(INDIRECT("ALL["&amp;UNTANA[#Headers]&amp;"]"),rowPointer)="","",INDEX(INDIRECT("ALL["&amp;UNTANA[#Headers]&amp;"]"),rowPointer))</f>
        <v/>
      </c>
      <c r="M10" s="6" t="str">
        <f ca="1">IF(INDEX(INDIRECT("ALL["&amp;UNTANA[#Headers]&amp;"]"),rowPointer)="","",INDEX(INDIRECT("ALL["&amp;UNTANA[#Headers]&amp;"]"),rowPointer))</f>
        <v/>
      </c>
      <c r="N10" s="6" t="str">
        <f ca="1">IF(INDEX(INDIRECT("ALL["&amp;UNTANA[#Headers]&amp;"]"),rowPointer)="","",INDEX(INDIRECT("ALL["&amp;UNTANA[#Headers]&amp;"]"),rowPointer))</f>
        <v/>
      </c>
      <c r="O10" s="6" t="str">
        <f ca="1">IF(INDEX(INDIRECT("ALL["&amp;UNTANA[#Headers]&amp;"]"),rowPointer)="","",INDEX(INDIRECT("ALL["&amp;UNTANA[#Headers]&amp;"]"),rowPointer))</f>
        <v/>
      </c>
      <c r="P10" s="6" t="str">
        <f ca="1">IF(INDEX(INDIRECT("ALL["&amp;UNTANA[#Headers]&amp;"]"),rowPointer)="","",INDEX(INDIRECT("ALL["&amp;UNTANA[#Headers]&amp;"]"),rowPointer))</f>
        <v/>
      </c>
      <c r="Q10" s="6" t="str">
        <f ca="1">IF(INDEX(INDIRECT("ALL["&amp;UNTANA[#Headers]&amp;"]"),rowPointer)="","",INDEX(INDIRECT("ALL["&amp;UNTANA[#Headers]&amp;"]"),rowPointer))</f>
        <v/>
      </c>
      <c r="R10" s="6" t="str">
        <f ca="1">IF(INDEX(INDIRECT("ALL["&amp;UNTANA[#Headers]&amp;"]"),rowPointer)="","",INDEX(INDIRECT("ALL["&amp;UNTANA[#Headers]&amp;"]"),rowPointer))</f>
        <v/>
      </c>
      <c r="S10" s="6" t="str">
        <f ca="1">IF(INDEX(INDIRECT("ALL["&amp;UNTANA[#Headers]&amp;"]"),rowPointer)="","",INDEX(INDIRECT("ALL["&amp;UNTANA[#Headers]&amp;"]"),rowPointer))</f>
        <v/>
      </c>
      <c r="T10" s="4" t="str">
        <f ca="1">IF(INDEX(INDIRECT("ALL["&amp;UNTANA[#Headers]&amp;"]"),rowPointer)="","",INDEX(INDIRECT("ALL["&amp;UNTANA[#Headers]&amp;"]"),rowPointer))</f>
        <v/>
      </c>
      <c r="U10" s="4" t="str">
        <f ca="1">IF(INDEX(INDIRECT("ALL["&amp;UNTANA[#Headers]&amp;"]"),rowPointer)="","",INDEX(INDIRECT("ALL["&amp;UNTANA[#Headers]&amp;"]"),rowPointer))</f>
        <v/>
      </c>
      <c r="V10" s="6" t="str">
        <f ca="1">IF(INDEX(INDIRECT("ALL["&amp;UNTANA[#Headers]&amp;"]"),rowPointer)="","",INDEX(INDIRECT("ALL["&amp;UNTANA[#Headers]&amp;"]"),rowPointer))</f>
        <v/>
      </c>
      <c r="W10" s="6" t="str">
        <f ca="1">IF(INDEX(INDIRECT("ALL["&amp;UNTANA[#Headers]&amp;"]"),rowPointer)="","",INDEX(INDIRECT("ALL["&amp;UNTANA[#Headers]&amp;"]"),rowPointer))</f>
        <v/>
      </c>
    </row>
    <row r="11" spans="1:23" x14ac:dyDescent="0.25">
      <c r="A11" s="7">
        <v>7</v>
      </c>
      <c r="D11">
        <f t="shared" si="0"/>
        <v>7</v>
      </c>
      <c r="E11">
        <f ca="1">INDEX(INDIRECT("ALL["&amp;UNTANA[#Headers]&amp;"]"),rowPointer)</f>
        <v>4</v>
      </c>
      <c r="F11" s="2" t="str">
        <f ca="1">INDEX(INDIRECT("ALL["&amp;UNTANA[#Headers]&amp;"]"),rowPointer)</f>
        <v/>
      </c>
      <c r="G11" s="6" t="str">
        <f ca="1">IF(INDEX(INDIRECT("ALL["&amp;UNTANA[#Headers]&amp;"]"),rowPointer)="","",INDEX(INDIRECT("ALL["&amp;UNTANA[#Headers]&amp;"]"),rowPointer))</f>
        <v>SBS</v>
      </c>
      <c r="H11" s="6" t="str">
        <f ca="1">IF(INDEX(INDIRECT("ALL["&amp;UNTANA[#Headers]&amp;"]"),rowPointer)="","",INDEX(INDIRECT("ALL["&amp;UNTANA[#Headers]&amp;"]"),rowPointer))</f>
        <v>UNTANA</v>
      </c>
      <c r="I11" s="6" t="str">
        <f ca="1">IF(INDEX(INDIRECT("ALL["&amp;UNTANA[#Headers]&amp;"]"),rowPointer)="","",INDEX(INDIRECT("ALL["&amp;UNTANA[#Headers]&amp;"]"),rowPointer))</f>
        <v>SURAT JALAN</v>
      </c>
      <c r="J11" s="6" t="str">
        <f ca="1">IF(INDEX(INDIRECT("ALL["&amp;UNTANA[#Headers]&amp;"]"),rowPointer)="","",INDEX(INDIRECT("ALL["&amp;UNTANA[#Headers]&amp;"]"),rowPointer))</f>
        <v>TH012/12/2022</v>
      </c>
      <c r="K11" s="2">
        <f ca="1">IF(INDEX(INDIRECT("ALL["&amp;UNTANA[#Headers]&amp;"]"),rowPointer)="","",INDEX(INDIRECT("ALL["&amp;UNTANA[#Headers]&amp;"]"),rowPointer))</f>
        <v>44919</v>
      </c>
      <c r="L11" s="6" t="str">
        <f ca="1">IF(INDEX(INDIRECT("ALL["&amp;UNTANA[#Headers]&amp;"]"),rowPointer)="","",INDEX(INDIRECT("ALL["&amp;UNTANA[#Headers]&amp;"]"),rowPointer))</f>
        <v/>
      </c>
      <c r="M11" s="6" t="str">
        <f ca="1">IF(INDEX(INDIRECT("ALL["&amp;UNTANA[#Headers]&amp;"]"),rowPointer)="","",INDEX(INDIRECT("ALL["&amp;UNTANA[#Headers]&amp;"]"),rowPointer))</f>
        <v>PALET GAMBAR 1011</v>
      </c>
      <c r="N11" s="6">
        <f ca="1">IF(INDEX(INDIRECT("ALL["&amp;UNTANA[#Headers]&amp;"]"),rowPointer)="","",INDEX(INDIRECT("ALL["&amp;UNTANA[#Headers]&amp;"]"),rowPointer))</f>
        <v>4</v>
      </c>
      <c r="O11" s="6">
        <f ca="1">IF(INDEX(INDIRECT("ALL["&amp;UNTANA[#Headers]&amp;"]"),rowPointer)="","",INDEX(INDIRECT("ALL["&amp;UNTANA[#Headers]&amp;"]"),rowPointer))</f>
        <v>192</v>
      </c>
      <c r="P11" s="6" t="str">
        <f ca="1">IF(INDEX(INDIRECT("ALL["&amp;UNTANA[#Headers]&amp;"]"),rowPointer)="","",INDEX(INDIRECT("ALL["&amp;UNTANA[#Headers]&amp;"]"),rowPointer))</f>
        <v>LSN</v>
      </c>
      <c r="Q11" s="6" t="str">
        <f ca="1">IF(INDEX(INDIRECT("ALL["&amp;UNTANA[#Headers]&amp;"]"),rowPointer)="","",INDEX(INDIRECT("ALL["&amp;UNTANA[#Headers]&amp;"]"),rowPointer))</f>
        <v/>
      </c>
      <c r="R11" s="6" t="str">
        <f ca="1">IF(INDEX(INDIRECT("ALL["&amp;UNTANA[#Headers]&amp;"]"),rowPointer)="","",INDEX(INDIRECT("ALL["&amp;UNTANA[#Headers]&amp;"]"),rowPointer))</f>
        <v/>
      </c>
      <c r="S11" s="6" t="str">
        <f ca="1">IF(INDEX(INDIRECT("ALL["&amp;UNTANA[#Headers]&amp;"]"),rowPointer)="","",INDEX(INDIRECT("ALL["&amp;UNTANA[#Headers]&amp;"]"),rowPointer))</f>
        <v>48 LSN</v>
      </c>
      <c r="T11" s="4" t="str">
        <f ca="1">IF(INDEX(INDIRECT("ALL["&amp;UNTANA[#Headers]&amp;"]"),rowPointer)="","",INDEX(INDIRECT("ALL["&amp;UNTANA[#Headers]&amp;"]"),rowPointer))</f>
        <v/>
      </c>
      <c r="U11" s="4" t="str">
        <f ca="1">IF(INDEX(INDIRECT("ALL["&amp;UNTANA[#Headers]&amp;"]"),rowPointer)="","",INDEX(INDIRECT("ALL["&amp;UNTANA[#Headers]&amp;"]"),rowPointer))</f>
        <v/>
      </c>
      <c r="V11" s="6" t="str">
        <f ca="1">IF(INDEX(INDIRECT("ALL["&amp;UNTANA[#Headers]&amp;"]"),rowPointer)="","",INDEX(INDIRECT("ALL["&amp;UNTANA[#Headers]&amp;"]"),rowPointer))</f>
        <v/>
      </c>
      <c r="W11" s="6" t="str">
        <f ca="1">IF(INDEX(INDIRECT("ALL["&amp;UNTANA[#Headers]&amp;"]"),rowPointer)="","",INDEX(INDIRECT("ALL["&amp;UNTANA[#Headers]&amp;"]"),rowPointer))</f>
        <v/>
      </c>
    </row>
    <row r="12" spans="1:23" x14ac:dyDescent="0.25">
      <c r="A12" s="7">
        <v>8</v>
      </c>
      <c r="D12">
        <f t="shared" si="0"/>
        <v>8</v>
      </c>
      <c r="E12" t="str">
        <f ca="1">INDEX(INDIRECT("ALL["&amp;UNTANA[#Headers]&amp;"]"),rowPointer)</f>
        <v/>
      </c>
      <c r="F12" s="2" t="str">
        <f ca="1">INDEX(INDIRECT("ALL["&amp;UNTANA[#Headers]&amp;"]"),rowPointer)</f>
        <v/>
      </c>
      <c r="G12" s="6" t="str">
        <f ca="1">IF(INDEX(INDIRECT("ALL["&amp;UNTANA[#Headers]&amp;"]"),rowPointer)="","",INDEX(INDIRECT("ALL["&amp;UNTANA[#Headers]&amp;"]"),rowPointer))</f>
        <v/>
      </c>
      <c r="H12" s="6" t="str">
        <f ca="1">IF(INDEX(INDIRECT("ALL["&amp;UNTANA[#Headers]&amp;"]"),rowPointer)="","",INDEX(INDIRECT("ALL["&amp;UNTANA[#Headers]&amp;"]"),rowPointer))</f>
        <v/>
      </c>
      <c r="I12" s="6" t="str">
        <f ca="1">IF(INDEX(INDIRECT("ALL["&amp;UNTANA[#Headers]&amp;"]"),rowPointer)="","",INDEX(INDIRECT("ALL["&amp;UNTANA[#Headers]&amp;"]"),rowPointer))</f>
        <v/>
      </c>
      <c r="J12" s="6" t="str">
        <f ca="1">IF(INDEX(INDIRECT("ALL["&amp;UNTANA[#Headers]&amp;"]"),rowPointer)="","",INDEX(INDIRECT("ALL["&amp;UNTANA[#Headers]&amp;"]"),rowPointer))</f>
        <v/>
      </c>
      <c r="K12" s="2" t="str">
        <f ca="1">IF(INDEX(INDIRECT("ALL["&amp;UNTANA[#Headers]&amp;"]"),rowPointer)="","",INDEX(INDIRECT("ALL["&amp;UNTANA[#Headers]&amp;"]"),rowPointer))</f>
        <v/>
      </c>
      <c r="L12" s="6" t="str">
        <f ca="1">IF(INDEX(INDIRECT("ALL["&amp;UNTANA[#Headers]&amp;"]"),rowPointer)="","",INDEX(INDIRECT("ALL["&amp;UNTANA[#Headers]&amp;"]"),rowPointer))</f>
        <v/>
      </c>
      <c r="M12" s="6" t="str">
        <f ca="1">IF(INDEX(INDIRECT("ALL["&amp;UNTANA[#Headers]&amp;"]"),rowPointer)="","",INDEX(INDIRECT("ALL["&amp;UNTANA[#Headers]&amp;"]"),rowPointer))</f>
        <v>PCK XDA-3348D/8X20/BENTUK/SET/LUCU HIJAU</v>
      </c>
      <c r="N12" s="6">
        <f ca="1">IF(INDEX(INDIRECT("ALL["&amp;UNTANA[#Headers]&amp;"]"),rowPointer)="","",INDEX(INDIRECT("ALL["&amp;UNTANA[#Headers]&amp;"]"),rowPointer))</f>
        <v>2</v>
      </c>
      <c r="O12" s="6">
        <f ca="1">IF(INDEX(INDIRECT("ALL["&amp;UNTANA[#Headers]&amp;"]"),rowPointer)="","",INDEX(INDIRECT("ALL["&amp;UNTANA[#Headers]&amp;"]"),rowPointer))</f>
        <v>384</v>
      </c>
      <c r="P12" s="6" t="str">
        <f ca="1">IF(INDEX(INDIRECT("ALL["&amp;UNTANA[#Headers]&amp;"]"),rowPointer)="","",INDEX(INDIRECT("ALL["&amp;UNTANA[#Headers]&amp;"]"),rowPointer))</f>
        <v>PCS</v>
      </c>
      <c r="Q12" s="6" t="str">
        <f ca="1">IF(INDEX(INDIRECT("ALL["&amp;UNTANA[#Headers]&amp;"]"),rowPointer)="","",INDEX(INDIRECT("ALL["&amp;UNTANA[#Headers]&amp;"]"),rowPointer))</f>
        <v/>
      </c>
      <c r="R12" s="6" t="str">
        <f ca="1">IF(INDEX(INDIRECT("ALL["&amp;UNTANA[#Headers]&amp;"]"),rowPointer)="","",INDEX(INDIRECT("ALL["&amp;UNTANA[#Headers]&amp;"]"),rowPointer))</f>
        <v/>
      </c>
      <c r="S12" s="6" t="str">
        <f ca="1">IF(INDEX(INDIRECT("ALL["&amp;UNTANA[#Headers]&amp;"]"),rowPointer)="","",INDEX(INDIRECT("ALL["&amp;UNTANA[#Headers]&amp;"]"),rowPointer))</f>
        <v>192 PCS</v>
      </c>
      <c r="T12" s="4" t="str">
        <f ca="1">IF(INDEX(INDIRECT("ALL["&amp;UNTANA[#Headers]&amp;"]"),rowPointer)="","",INDEX(INDIRECT("ALL["&amp;UNTANA[#Headers]&amp;"]"),rowPointer))</f>
        <v/>
      </c>
      <c r="U12" s="4" t="str">
        <f ca="1">IF(INDEX(INDIRECT("ALL["&amp;UNTANA[#Headers]&amp;"]"),rowPointer)="","",INDEX(INDIRECT("ALL["&amp;UNTANA[#Headers]&amp;"]"),rowPointer))</f>
        <v/>
      </c>
      <c r="V12" s="6" t="str">
        <f ca="1">IF(INDEX(INDIRECT("ALL["&amp;UNTANA[#Headers]&amp;"]"),rowPointer)="","",INDEX(INDIRECT("ALL["&amp;UNTANA[#Headers]&amp;"]"),rowPointer))</f>
        <v/>
      </c>
      <c r="W12" s="6" t="str">
        <f ca="1">IF(INDEX(INDIRECT("ALL["&amp;UNTANA[#Headers]&amp;"]"),rowPointer)="","",INDEX(INDIRECT("ALL["&amp;UNTANA[#Headers]&amp;"]"),rowPointer))</f>
        <v/>
      </c>
    </row>
    <row r="13" spans="1:23" x14ac:dyDescent="0.25">
      <c r="A13" s="7">
        <v>9</v>
      </c>
      <c r="D13">
        <f t="shared" si="0"/>
        <v>9</v>
      </c>
      <c r="E13" t="str">
        <f ca="1">INDEX(INDIRECT("ALL["&amp;UNTANA[#Headers]&amp;"]"),rowPointer)</f>
        <v/>
      </c>
      <c r="F13" s="2" t="str">
        <f ca="1">INDEX(INDIRECT("ALL["&amp;UNTANA[#Headers]&amp;"]"),rowPointer)</f>
        <v/>
      </c>
      <c r="G13" s="6" t="str">
        <f ca="1">IF(INDEX(INDIRECT("ALL["&amp;UNTANA[#Headers]&amp;"]"),rowPointer)="","",INDEX(INDIRECT("ALL["&amp;UNTANA[#Headers]&amp;"]"),rowPointer))</f>
        <v/>
      </c>
      <c r="H13" s="6" t="str">
        <f ca="1">IF(INDEX(INDIRECT("ALL["&amp;UNTANA[#Headers]&amp;"]"),rowPointer)="","",INDEX(INDIRECT("ALL["&amp;UNTANA[#Headers]&amp;"]"),rowPointer))</f>
        <v/>
      </c>
      <c r="I13" s="6" t="str">
        <f ca="1">IF(INDEX(INDIRECT("ALL["&amp;UNTANA[#Headers]&amp;"]"),rowPointer)="","",INDEX(INDIRECT("ALL["&amp;UNTANA[#Headers]&amp;"]"),rowPointer))</f>
        <v/>
      </c>
      <c r="J13" s="6" t="str">
        <f ca="1">IF(INDEX(INDIRECT("ALL["&amp;UNTANA[#Headers]&amp;"]"),rowPointer)="","",INDEX(INDIRECT("ALL["&amp;UNTANA[#Headers]&amp;"]"),rowPointer))</f>
        <v/>
      </c>
      <c r="K13" s="2" t="str">
        <f ca="1">IF(INDEX(INDIRECT("ALL["&amp;UNTANA[#Headers]&amp;"]"),rowPointer)="","",INDEX(INDIRECT("ALL["&amp;UNTANA[#Headers]&amp;"]"),rowPointer))</f>
        <v/>
      </c>
      <c r="L13" s="6" t="str">
        <f ca="1">IF(INDEX(INDIRECT("ALL["&amp;UNTANA[#Headers]&amp;"]"),rowPointer)="","",INDEX(INDIRECT("ALL["&amp;UNTANA[#Headers]&amp;"]"),rowPointer))</f>
        <v/>
      </c>
      <c r="M13" s="6" t="str">
        <f ca="1">IF(INDEX(INDIRECT("ALL["&amp;UNTANA[#Headers]&amp;"]"),rowPointer)="","",INDEX(INDIRECT("ALL["&amp;UNTANA[#Headers]&amp;"]"),rowPointer))</f>
        <v>PCK XDA-3348D/8X20/BENTUK/SET/LUCU BIRU</v>
      </c>
      <c r="N13" s="6">
        <f ca="1">IF(INDEX(INDIRECT("ALL["&amp;UNTANA[#Headers]&amp;"]"),rowPointer)="","",INDEX(INDIRECT("ALL["&amp;UNTANA[#Headers]&amp;"]"),rowPointer))</f>
        <v>2</v>
      </c>
      <c r="O13" s="6">
        <f ca="1">IF(INDEX(INDIRECT("ALL["&amp;UNTANA[#Headers]&amp;"]"),rowPointer)="","",INDEX(INDIRECT("ALL["&amp;UNTANA[#Headers]&amp;"]"),rowPointer))</f>
        <v>384</v>
      </c>
      <c r="P13" s="6" t="str">
        <f ca="1">IF(INDEX(INDIRECT("ALL["&amp;UNTANA[#Headers]&amp;"]"),rowPointer)="","",INDEX(INDIRECT("ALL["&amp;UNTANA[#Headers]&amp;"]"),rowPointer))</f>
        <v>PCS</v>
      </c>
      <c r="Q13" s="6" t="str">
        <f ca="1">IF(INDEX(INDIRECT("ALL["&amp;UNTANA[#Headers]&amp;"]"),rowPointer)="","",INDEX(INDIRECT("ALL["&amp;UNTANA[#Headers]&amp;"]"),rowPointer))</f>
        <v/>
      </c>
      <c r="R13" s="6" t="str">
        <f ca="1">IF(INDEX(INDIRECT("ALL["&amp;UNTANA[#Headers]&amp;"]"),rowPointer)="","",INDEX(INDIRECT("ALL["&amp;UNTANA[#Headers]&amp;"]"),rowPointer))</f>
        <v/>
      </c>
      <c r="S13" s="6" t="str">
        <f ca="1">IF(INDEX(INDIRECT("ALL["&amp;UNTANA[#Headers]&amp;"]"),rowPointer)="","",INDEX(INDIRECT("ALL["&amp;UNTANA[#Headers]&amp;"]"),rowPointer))</f>
        <v>192 PCS</v>
      </c>
      <c r="T13" s="4" t="str">
        <f ca="1">IF(INDEX(INDIRECT("ALL["&amp;UNTANA[#Headers]&amp;"]"),rowPointer)="","",INDEX(INDIRECT("ALL["&amp;UNTANA[#Headers]&amp;"]"),rowPointer))</f>
        <v/>
      </c>
      <c r="U13" s="4" t="str">
        <f ca="1">IF(INDEX(INDIRECT("ALL["&amp;UNTANA[#Headers]&amp;"]"),rowPointer)="","",INDEX(INDIRECT("ALL["&amp;UNTANA[#Headers]&amp;"]"),rowPointer))</f>
        <v/>
      </c>
      <c r="V13" s="6" t="str">
        <f ca="1">IF(INDEX(INDIRECT("ALL["&amp;UNTANA[#Headers]&amp;"]"),rowPointer)="","",INDEX(INDIRECT("ALL["&amp;UNTANA[#Headers]&amp;"]"),rowPointer))</f>
        <v/>
      </c>
      <c r="W13" s="6" t="str">
        <f ca="1">IF(INDEX(INDIRECT("ALL["&amp;UNTANA[#Headers]&amp;"]"),rowPointer)="","",INDEX(INDIRECT("ALL["&amp;UNTANA[#Headers]&amp;"]"),rowPointer))</f>
        <v/>
      </c>
    </row>
    <row r="14" spans="1:23" x14ac:dyDescent="0.25">
      <c r="A14" s="7">
        <v>10</v>
      </c>
      <c r="D14">
        <f t="shared" si="0"/>
        <v>10</v>
      </c>
      <c r="E14" t="str">
        <f ca="1">INDEX(INDIRECT("ALL["&amp;UNTANA[#Headers]&amp;"]"),rowPointer)</f>
        <v/>
      </c>
      <c r="F14" s="2" t="str">
        <f ca="1">INDEX(INDIRECT("ALL["&amp;UNTANA[#Headers]&amp;"]"),rowPointer)</f>
        <v/>
      </c>
      <c r="G14" s="6" t="str">
        <f ca="1">IF(INDEX(INDIRECT("ALL["&amp;UNTANA[#Headers]&amp;"]"),rowPointer)="","",INDEX(INDIRECT("ALL["&amp;UNTANA[#Headers]&amp;"]"),rowPointer))</f>
        <v/>
      </c>
      <c r="H14" s="6" t="str">
        <f ca="1">IF(INDEX(INDIRECT("ALL["&amp;UNTANA[#Headers]&amp;"]"),rowPointer)="","",INDEX(INDIRECT("ALL["&amp;UNTANA[#Headers]&amp;"]"),rowPointer))</f>
        <v/>
      </c>
      <c r="I14" s="6" t="str">
        <f ca="1">IF(INDEX(INDIRECT("ALL["&amp;UNTANA[#Headers]&amp;"]"),rowPointer)="","",INDEX(INDIRECT("ALL["&amp;UNTANA[#Headers]&amp;"]"),rowPointer))</f>
        <v/>
      </c>
      <c r="J14" s="6" t="str">
        <f ca="1">IF(INDEX(INDIRECT("ALL["&amp;UNTANA[#Headers]&amp;"]"),rowPointer)="","",INDEX(INDIRECT("ALL["&amp;UNTANA[#Headers]&amp;"]"),rowPointer))</f>
        <v/>
      </c>
      <c r="K14" s="2" t="str">
        <f ca="1">IF(INDEX(INDIRECT("ALL["&amp;UNTANA[#Headers]&amp;"]"),rowPointer)="","",INDEX(INDIRECT("ALL["&amp;UNTANA[#Headers]&amp;"]"),rowPointer))</f>
        <v/>
      </c>
      <c r="L14" s="6" t="str">
        <f ca="1">IF(INDEX(INDIRECT("ALL["&amp;UNTANA[#Headers]&amp;"]"),rowPointer)="","",INDEX(INDIRECT("ALL["&amp;UNTANA[#Headers]&amp;"]"),rowPointer))</f>
        <v/>
      </c>
      <c r="M14" s="6" t="str">
        <f ca="1">IF(INDEX(INDIRECT("ALL["&amp;UNTANA[#Headers]&amp;"]"),rowPointer)="","",INDEX(INDIRECT("ALL["&amp;UNTANA[#Headers]&amp;"]"),rowPointer))</f>
        <v>PCK XDA-3348D/8X20/BENTUK/SET/ LUCU PINK</v>
      </c>
      <c r="N14" s="6">
        <f ca="1">IF(INDEX(INDIRECT("ALL["&amp;UNTANA[#Headers]&amp;"]"),rowPointer)="","",INDEX(INDIRECT("ALL["&amp;UNTANA[#Headers]&amp;"]"),rowPointer))</f>
        <v>2</v>
      </c>
      <c r="O14" s="6">
        <f ca="1">IF(INDEX(INDIRECT("ALL["&amp;UNTANA[#Headers]&amp;"]"),rowPointer)="","",INDEX(INDIRECT("ALL["&amp;UNTANA[#Headers]&amp;"]"),rowPointer))</f>
        <v>384</v>
      </c>
      <c r="P14" s="6" t="str">
        <f ca="1">IF(INDEX(INDIRECT("ALL["&amp;UNTANA[#Headers]&amp;"]"),rowPointer)="","",INDEX(INDIRECT("ALL["&amp;UNTANA[#Headers]&amp;"]"),rowPointer))</f>
        <v>PCS</v>
      </c>
      <c r="Q14" s="6" t="str">
        <f ca="1">IF(INDEX(INDIRECT("ALL["&amp;UNTANA[#Headers]&amp;"]"),rowPointer)="","",INDEX(INDIRECT("ALL["&amp;UNTANA[#Headers]&amp;"]"),rowPointer))</f>
        <v/>
      </c>
      <c r="R14" s="6" t="str">
        <f ca="1">IF(INDEX(INDIRECT("ALL["&amp;UNTANA[#Headers]&amp;"]"),rowPointer)="","",INDEX(INDIRECT("ALL["&amp;UNTANA[#Headers]&amp;"]"),rowPointer))</f>
        <v/>
      </c>
      <c r="S14" s="6" t="str">
        <f ca="1">IF(INDEX(INDIRECT("ALL["&amp;UNTANA[#Headers]&amp;"]"),rowPointer)="","",INDEX(INDIRECT("ALL["&amp;UNTANA[#Headers]&amp;"]"),rowPointer))</f>
        <v>192 PCS</v>
      </c>
      <c r="T14" s="4" t="str">
        <f ca="1">IF(INDEX(INDIRECT("ALL["&amp;UNTANA[#Headers]&amp;"]"),rowPointer)="","",INDEX(INDIRECT("ALL["&amp;UNTANA[#Headers]&amp;"]"),rowPointer))</f>
        <v/>
      </c>
      <c r="U14" s="4" t="str">
        <f ca="1">IF(INDEX(INDIRECT("ALL["&amp;UNTANA[#Headers]&amp;"]"),rowPointer)="","",INDEX(INDIRECT("ALL["&amp;UNTANA[#Headers]&amp;"]"),rowPointer))</f>
        <v/>
      </c>
      <c r="V14" s="6" t="str">
        <f ca="1">IF(INDEX(INDIRECT("ALL["&amp;UNTANA[#Headers]&amp;"]"),rowPointer)="","",INDEX(INDIRECT("ALL["&amp;UNTANA[#Headers]&amp;"]"),rowPointer))</f>
        <v/>
      </c>
      <c r="W14" s="6" t="str">
        <f ca="1">IF(INDEX(INDIRECT("ALL["&amp;UNTANA[#Headers]&amp;"]"),rowPointer)="","",INDEX(INDIRECT("ALL["&amp;UNTANA[#Headers]&amp;"]"),rowPointer))</f>
        <v/>
      </c>
    </row>
    <row r="15" spans="1:23" x14ac:dyDescent="0.25">
      <c r="A15" s="7">
        <v>11</v>
      </c>
      <c r="D15">
        <f t="shared" si="0"/>
        <v>11</v>
      </c>
      <c r="E15" t="str">
        <f ca="1">INDEX(INDIRECT("ALL["&amp;UNTANA[#Headers]&amp;"]"),rowPointer)</f>
        <v/>
      </c>
      <c r="F15" s="2" t="str">
        <f ca="1">INDEX(INDIRECT("ALL["&amp;UNTANA[#Headers]&amp;"]"),rowPointer)</f>
        <v/>
      </c>
      <c r="G15" s="6" t="str">
        <f ca="1">IF(INDEX(INDIRECT("ALL["&amp;UNTANA[#Headers]&amp;"]"),rowPointer)="","",INDEX(INDIRECT("ALL["&amp;UNTANA[#Headers]&amp;"]"),rowPointer))</f>
        <v/>
      </c>
      <c r="H15" s="6" t="str">
        <f ca="1">IF(INDEX(INDIRECT("ALL["&amp;UNTANA[#Headers]&amp;"]"),rowPointer)="","",INDEX(INDIRECT("ALL["&amp;UNTANA[#Headers]&amp;"]"),rowPointer))</f>
        <v/>
      </c>
      <c r="I15" s="6" t="str">
        <f ca="1">IF(INDEX(INDIRECT("ALL["&amp;UNTANA[#Headers]&amp;"]"),rowPointer)="","",INDEX(INDIRECT("ALL["&amp;UNTANA[#Headers]&amp;"]"),rowPointer))</f>
        <v/>
      </c>
      <c r="J15" s="6" t="str">
        <f ca="1">IF(INDEX(INDIRECT("ALL["&amp;UNTANA[#Headers]&amp;"]"),rowPointer)="","",INDEX(INDIRECT("ALL["&amp;UNTANA[#Headers]&amp;"]"),rowPointer))</f>
        <v/>
      </c>
      <c r="K15" s="2" t="str">
        <f ca="1">IF(INDEX(INDIRECT("ALL["&amp;UNTANA[#Headers]&amp;"]"),rowPointer)="","",INDEX(INDIRECT("ALL["&amp;UNTANA[#Headers]&amp;"]"),rowPointer))</f>
        <v/>
      </c>
      <c r="L15" s="6" t="str">
        <f ca="1">IF(INDEX(INDIRECT("ALL["&amp;UNTANA[#Headers]&amp;"]"),rowPointer)="","",INDEX(INDIRECT("ALL["&amp;UNTANA[#Headers]&amp;"]"),rowPointer))</f>
        <v/>
      </c>
      <c r="M15" s="6" t="str">
        <f ca="1">IF(INDEX(INDIRECT("ALL["&amp;UNTANA[#Headers]&amp;"]"),rowPointer)="","",INDEX(INDIRECT("ALL["&amp;UNTANA[#Headers]&amp;"]"),rowPointer))</f>
        <v>PCK XDA-3348D/8X20/BENTUK/SET/MINION</v>
      </c>
      <c r="N15" s="6">
        <f ca="1">IF(INDEX(INDIRECT("ALL["&amp;UNTANA[#Headers]&amp;"]"),rowPointer)="","",INDEX(INDIRECT("ALL["&amp;UNTANA[#Headers]&amp;"]"),rowPointer))</f>
        <v>2</v>
      </c>
      <c r="O15" s="6">
        <f ca="1">IF(INDEX(INDIRECT("ALL["&amp;UNTANA[#Headers]&amp;"]"),rowPointer)="","",INDEX(INDIRECT("ALL["&amp;UNTANA[#Headers]&amp;"]"),rowPointer))</f>
        <v>384</v>
      </c>
      <c r="P15" s="6" t="str">
        <f ca="1">IF(INDEX(INDIRECT("ALL["&amp;UNTANA[#Headers]&amp;"]"),rowPointer)="","",INDEX(INDIRECT("ALL["&amp;UNTANA[#Headers]&amp;"]"),rowPointer))</f>
        <v>PCS</v>
      </c>
      <c r="Q15" s="6" t="str">
        <f ca="1">IF(INDEX(INDIRECT("ALL["&amp;UNTANA[#Headers]&amp;"]"),rowPointer)="","",INDEX(INDIRECT("ALL["&amp;UNTANA[#Headers]&amp;"]"),rowPointer))</f>
        <v/>
      </c>
      <c r="R15" s="6" t="str">
        <f ca="1">IF(INDEX(INDIRECT("ALL["&amp;UNTANA[#Headers]&amp;"]"),rowPointer)="","",INDEX(INDIRECT("ALL["&amp;UNTANA[#Headers]&amp;"]"),rowPointer))</f>
        <v/>
      </c>
      <c r="S15" s="6" t="str">
        <f ca="1">IF(INDEX(INDIRECT("ALL["&amp;UNTANA[#Headers]&amp;"]"),rowPointer)="","",INDEX(INDIRECT("ALL["&amp;UNTANA[#Headers]&amp;"]"),rowPointer))</f>
        <v>192 PCS</v>
      </c>
      <c r="T15" s="4" t="str">
        <f ca="1">IF(INDEX(INDIRECT("ALL["&amp;UNTANA[#Headers]&amp;"]"),rowPointer)="","",INDEX(INDIRECT("ALL["&amp;UNTANA[#Headers]&amp;"]"),rowPointer))</f>
        <v/>
      </c>
      <c r="U15" s="4" t="str">
        <f ca="1">IF(INDEX(INDIRECT("ALL["&amp;UNTANA[#Headers]&amp;"]"),rowPointer)="","",INDEX(INDIRECT("ALL["&amp;UNTANA[#Headers]&amp;"]"),rowPointer))</f>
        <v/>
      </c>
      <c r="V15" s="6" t="str">
        <f ca="1">IF(INDEX(INDIRECT("ALL["&amp;UNTANA[#Headers]&amp;"]"),rowPointer)="","",INDEX(INDIRECT("ALL["&amp;UNTANA[#Headers]&amp;"]"),rowPointer))</f>
        <v/>
      </c>
      <c r="W15" s="6" t="str">
        <f ca="1">IF(INDEX(INDIRECT("ALL["&amp;UNTANA[#Headers]&amp;"]"),rowPointer)="","",INDEX(INDIRECT("ALL["&amp;UNTANA[#Headers]&amp;"]"),rowPointer))</f>
        <v/>
      </c>
    </row>
    <row r="16" spans="1:23" x14ac:dyDescent="0.25">
      <c r="A16" s="7">
        <v>12</v>
      </c>
      <c r="D16">
        <f t="shared" si="0"/>
        <v>12</v>
      </c>
      <c r="E16" t="str">
        <f ca="1">INDEX(INDIRECT("ALL["&amp;UNTANA[#Headers]&amp;"]"),rowPointer)</f>
        <v/>
      </c>
      <c r="F16" s="2" t="str">
        <f ca="1">INDEX(INDIRECT("ALL["&amp;UNTANA[#Headers]&amp;"]"),rowPointer)</f>
        <v/>
      </c>
      <c r="G16" s="6" t="str">
        <f ca="1">IF(INDEX(INDIRECT("ALL["&amp;UNTANA[#Headers]&amp;"]"),rowPointer)="","",INDEX(INDIRECT("ALL["&amp;UNTANA[#Headers]&amp;"]"),rowPointer))</f>
        <v/>
      </c>
      <c r="H16" s="6" t="str">
        <f ca="1">IF(INDEX(INDIRECT("ALL["&amp;UNTANA[#Headers]&amp;"]"),rowPointer)="","",INDEX(INDIRECT("ALL["&amp;UNTANA[#Headers]&amp;"]"),rowPointer))</f>
        <v/>
      </c>
      <c r="I16" s="6" t="str">
        <f ca="1">IF(INDEX(INDIRECT("ALL["&amp;UNTANA[#Headers]&amp;"]"),rowPointer)="","",INDEX(INDIRECT("ALL["&amp;UNTANA[#Headers]&amp;"]"),rowPointer))</f>
        <v/>
      </c>
      <c r="J16" s="6" t="str">
        <f ca="1">IF(INDEX(INDIRECT("ALL["&amp;UNTANA[#Headers]&amp;"]"),rowPointer)="","",INDEX(INDIRECT("ALL["&amp;UNTANA[#Headers]&amp;"]"),rowPointer))</f>
        <v/>
      </c>
      <c r="K16" s="2" t="str">
        <f ca="1">IF(INDEX(INDIRECT("ALL["&amp;UNTANA[#Headers]&amp;"]"),rowPointer)="","",INDEX(INDIRECT("ALL["&amp;UNTANA[#Headers]&amp;"]"),rowPointer))</f>
        <v/>
      </c>
      <c r="L16" s="6" t="str">
        <f ca="1">IF(INDEX(INDIRECT("ALL["&amp;UNTANA[#Headers]&amp;"]"),rowPointer)="","",INDEX(INDIRECT("ALL["&amp;UNTANA[#Headers]&amp;"]"),rowPointer))</f>
        <v/>
      </c>
      <c r="M16" s="6" t="str">
        <f ca="1">IF(INDEX(INDIRECT("ALL["&amp;UNTANA[#Headers]&amp;"]"),rowPointer)="","",INDEX(INDIRECT("ALL["&amp;UNTANA[#Headers]&amp;"]"),rowPointer))</f>
        <v>PCK XDA-3348D/8X20/BENTUK/SET/ MM</v>
      </c>
      <c r="N16" s="6">
        <f ca="1">IF(INDEX(INDIRECT("ALL["&amp;UNTANA[#Headers]&amp;"]"),rowPointer)="","",INDEX(INDIRECT("ALL["&amp;UNTANA[#Headers]&amp;"]"),rowPointer))</f>
        <v>2</v>
      </c>
      <c r="O16" s="6">
        <f ca="1">IF(INDEX(INDIRECT("ALL["&amp;UNTANA[#Headers]&amp;"]"),rowPointer)="","",INDEX(INDIRECT("ALL["&amp;UNTANA[#Headers]&amp;"]"),rowPointer))</f>
        <v>384</v>
      </c>
      <c r="P16" s="6" t="str">
        <f ca="1">IF(INDEX(INDIRECT("ALL["&amp;UNTANA[#Headers]&amp;"]"),rowPointer)="","",INDEX(INDIRECT("ALL["&amp;UNTANA[#Headers]&amp;"]"),rowPointer))</f>
        <v>PCS</v>
      </c>
      <c r="Q16" s="6" t="str">
        <f ca="1">IF(INDEX(INDIRECT("ALL["&amp;UNTANA[#Headers]&amp;"]"),rowPointer)="","",INDEX(INDIRECT("ALL["&amp;UNTANA[#Headers]&amp;"]"),rowPointer))</f>
        <v/>
      </c>
      <c r="R16" s="6" t="str">
        <f ca="1">IF(INDEX(INDIRECT("ALL["&amp;UNTANA[#Headers]&amp;"]"),rowPointer)="","",INDEX(INDIRECT("ALL["&amp;UNTANA[#Headers]&amp;"]"),rowPointer))</f>
        <v/>
      </c>
      <c r="S16" s="6" t="str">
        <f ca="1">IF(INDEX(INDIRECT("ALL["&amp;UNTANA[#Headers]&amp;"]"),rowPointer)="","",INDEX(INDIRECT("ALL["&amp;UNTANA[#Headers]&amp;"]"),rowPointer))</f>
        <v>192 PCS</v>
      </c>
      <c r="T16" s="4" t="str">
        <f ca="1">IF(INDEX(INDIRECT("ALL["&amp;UNTANA[#Headers]&amp;"]"),rowPointer)="","",INDEX(INDIRECT("ALL["&amp;UNTANA[#Headers]&amp;"]"),rowPointer))</f>
        <v/>
      </c>
      <c r="U16" s="4" t="str">
        <f ca="1">IF(INDEX(INDIRECT("ALL["&amp;UNTANA[#Headers]&amp;"]"),rowPointer)="","",INDEX(INDIRECT("ALL["&amp;UNTANA[#Headers]&amp;"]"),rowPointer))</f>
        <v/>
      </c>
      <c r="V16" s="6" t="str">
        <f ca="1">IF(INDEX(INDIRECT("ALL["&amp;UNTANA[#Headers]&amp;"]"),rowPointer)="","",INDEX(INDIRECT("ALL["&amp;UNTANA[#Headers]&amp;"]"),rowPointer))</f>
        <v/>
      </c>
      <c r="W16" s="6" t="str">
        <f ca="1">IF(INDEX(INDIRECT("ALL["&amp;UNTANA[#Headers]&amp;"]"),rowPointer)="","",INDEX(INDIRECT("ALL["&amp;UNTANA[#Headers]&amp;"]"),rowPointer))</f>
        <v/>
      </c>
    </row>
    <row r="17" spans="1:23" x14ac:dyDescent="0.25">
      <c r="A17" s="7">
        <v>13</v>
      </c>
      <c r="D17">
        <f t="shared" si="0"/>
        <v>13</v>
      </c>
      <c r="E17" t="str">
        <f ca="1">INDEX(INDIRECT("ALL["&amp;UNTANA[#Headers]&amp;"]"),rowPointer)</f>
        <v/>
      </c>
      <c r="F17" s="2" t="str">
        <f ca="1">INDEX(INDIRECT("ALL["&amp;UNTANA[#Headers]&amp;"]"),rowPointer)</f>
        <v/>
      </c>
      <c r="G17" s="6" t="str">
        <f ca="1">IF(INDEX(INDIRECT("ALL["&amp;UNTANA[#Headers]&amp;"]"),rowPointer)="","",INDEX(INDIRECT("ALL["&amp;UNTANA[#Headers]&amp;"]"),rowPointer))</f>
        <v/>
      </c>
      <c r="H17" s="6" t="str">
        <f ca="1">IF(INDEX(INDIRECT("ALL["&amp;UNTANA[#Headers]&amp;"]"),rowPointer)="","",INDEX(INDIRECT("ALL["&amp;UNTANA[#Headers]&amp;"]"),rowPointer))</f>
        <v/>
      </c>
      <c r="I17" s="6" t="str">
        <f ca="1">IF(INDEX(INDIRECT("ALL["&amp;UNTANA[#Headers]&amp;"]"),rowPointer)="","",INDEX(INDIRECT("ALL["&amp;UNTANA[#Headers]&amp;"]"),rowPointer))</f>
        <v/>
      </c>
      <c r="J17" s="6" t="str">
        <f ca="1">IF(INDEX(INDIRECT("ALL["&amp;UNTANA[#Headers]&amp;"]"),rowPointer)="","",INDEX(INDIRECT("ALL["&amp;UNTANA[#Headers]&amp;"]"),rowPointer))</f>
        <v/>
      </c>
      <c r="K17" s="2" t="str">
        <f ca="1">IF(INDEX(INDIRECT("ALL["&amp;UNTANA[#Headers]&amp;"]"),rowPointer)="","",INDEX(INDIRECT("ALL["&amp;UNTANA[#Headers]&amp;"]"),rowPointer))</f>
        <v/>
      </c>
      <c r="L17" s="6" t="str">
        <f ca="1">IF(INDEX(INDIRECT("ALL["&amp;UNTANA[#Headers]&amp;"]"),rowPointer)="","",INDEX(INDIRECT("ALL["&amp;UNTANA[#Headers]&amp;"]"),rowPointer))</f>
        <v/>
      </c>
      <c r="M17" s="6" t="str">
        <f ca="1">IF(INDEX(INDIRECT("ALL["&amp;UNTANA[#Headers]&amp;"]"),rowPointer)="","",INDEX(INDIRECT("ALL["&amp;UNTANA[#Headers]&amp;"]"),rowPointer))</f>
        <v>PCK XDA-3348D/8X20/BENTUK/SET/KITTY</v>
      </c>
      <c r="N17" s="6">
        <f ca="1">IF(INDEX(INDIRECT("ALL["&amp;UNTANA[#Headers]&amp;"]"),rowPointer)="","",INDEX(INDIRECT("ALL["&amp;UNTANA[#Headers]&amp;"]"),rowPointer))</f>
        <v>2</v>
      </c>
      <c r="O17" s="6">
        <f ca="1">IF(INDEX(INDIRECT("ALL["&amp;UNTANA[#Headers]&amp;"]"),rowPointer)="","",INDEX(INDIRECT("ALL["&amp;UNTANA[#Headers]&amp;"]"),rowPointer))</f>
        <v>384</v>
      </c>
      <c r="P17" s="6" t="str">
        <f ca="1">IF(INDEX(INDIRECT("ALL["&amp;UNTANA[#Headers]&amp;"]"),rowPointer)="","",INDEX(INDIRECT("ALL["&amp;UNTANA[#Headers]&amp;"]"),rowPointer))</f>
        <v>PCS</v>
      </c>
      <c r="Q17" s="6" t="str">
        <f ca="1">IF(INDEX(INDIRECT("ALL["&amp;UNTANA[#Headers]&amp;"]"),rowPointer)="","",INDEX(INDIRECT("ALL["&amp;UNTANA[#Headers]&amp;"]"),rowPointer))</f>
        <v/>
      </c>
      <c r="R17" s="6" t="str">
        <f ca="1">IF(INDEX(INDIRECT("ALL["&amp;UNTANA[#Headers]&amp;"]"),rowPointer)="","",INDEX(INDIRECT("ALL["&amp;UNTANA[#Headers]&amp;"]"),rowPointer))</f>
        <v/>
      </c>
      <c r="S17" s="6" t="str">
        <f ca="1">IF(INDEX(INDIRECT("ALL["&amp;UNTANA[#Headers]&amp;"]"),rowPointer)="","",INDEX(INDIRECT("ALL["&amp;UNTANA[#Headers]&amp;"]"),rowPointer))</f>
        <v>192 PCS</v>
      </c>
      <c r="T17" s="4" t="str">
        <f ca="1">IF(INDEX(INDIRECT("ALL["&amp;UNTANA[#Headers]&amp;"]"),rowPointer)="","",INDEX(INDIRECT("ALL["&amp;UNTANA[#Headers]&amp;"]"),rowPointer))</f>
        <v/>
      </c>
      <c r="U17" s="4" t="str">
        <f ca="1">IF(INDEX(INDIRECT("ALL["&amp;UNTANA[#Headers]&amp;"]"),rowPointer)="","",INDEX(INDIRECT("ALL["&amp;UNTANA[#Headers]&amp;"]"),rowPointer))</f>
        <v/>
      </c>
      <c r="V17" s="6" t="str">
        <f ca="1">IF(INDEX(INDIRECT("ALL["&amp;UNTANA[#Headers]&amp;"]"),rowPointer)="","",INDEX(INDIRECT("ALL["&amp;UNTANA[#Headers]&amp;"]"),rowPointer))</f>
        <v/>
      </c>
      <c r="W17" s="6" t="str">
        <f ca="1">IF(INDEX(INDIRECT("ALL["&amp;UNTANA[#Headers]&amp;"]"),rowPointer)="","",INDEX(INDIRECT("ALL["&amp;UNTANA[#Headers]&amp;"]"),rowPointer))</f>
        <v/>
      </c>
    </row>
    <row r="18" spans="1:23" x14ac:dyDescent="0.25">
      <c r="A18" s="7">
        <v>14</v>
      </c>
      <c r="D18">
        <f t="shared" si="0"/>
        <v>14</v>
      </c>
      <c r="E18" t="str">
        <f ca="1">INDEX(INDIRECT("ALL["&amp;UNTANA[#Headers]&amp;"]"),rowPointer)</f>
        <v/>
      </c>
      <c r="F18" s="2" t="str">
        <f ca="1">INDEX(INDIRECT("ALL["&amp;UNTANA[#Headers]&amp;"]"),rowPointer)</f>
        <v/>
      </c>
      <c r="G18" s="6" t="str">
        <f ca="1">IF(INDEX(INDIRECT("ALL["&amp;UNTANA[#Headers]&amp;"]"),rowPointer)="","",INDEX(INDIRECT("ALL["&amp;UNTANA[#Headers]&amp;"]"),rowPointer))</f>
        <v/>
      </c>
      <c r="H18" s="6" t="str">
        <f ca="1">IF(INDEX(INDIRECT("ALL["&amp;UNTANA[#Headers]&amp;"]"),rowPointer)="","",INDEX(INDIRECT("ALL["&amp;UNTANA[#Headers]&amp;"]"),rowPointer))</f>
        <v/>
      </c>
      <c r="I18" s="6" t="str">
        <f ca="1">IF(INDEX(INDIRECT("ALL["&amp;UNTANA[#Headers]&amp;"]"),rowPointer)="","",INDEX(INDIRECT("ALL["&amp;UNTANA[#Headers]&amp;"]"),rowPointer))</f>
        <v/>
      </c>
      <c r="J18" s="6" t="str">
        <f ca="1">IF(INDEX(INDIRECT("ALL["&amp;UNTANA[#Headers]&amp;"]"),rowPointer)="","",INDEX(INDIRECT("ALL["&amp;UNTANA[#Headers]&amp;"]"),rowPointer))</f>
        <v/>
      </c>
      <c r="K18" s="2" t="str">
        <f ca="1">IF(INDEX(INDIRECT("ALL["&amp;UNTANA[#Headers]&amp;"]"),rowPointer)="","",INDEX(INDIRECT("ALL["&amp;UNTANA[#Headers]&amp;"]"),rowPointer))</f>
        <v/>
      </c>
      <c r="L18" s="6" t="str">
        <f ca="1">IF(INDEX(INDIRECT("ALL["&amp;UNTANA[#Headers]&amp;"]"),rowPointer)="","",INDEX(INDIRECT("ALL["&amp;UNTANA[#Headers]&amp;"]"),rowPointer))</f>
        <v/>
      </c>
      <c r="M18" s="6" t="str">
        <f ca="1">IF(INDEX(INDIRECT("ALL["&amp;UNTANA[#Headers]&amp;"]"),rowPointer)="","",INDEX(INDIRECT("ALL["&amp;UNTANA[#Headers]&amp;"]"),rowPointer))</f>
        <v>PCK XDA-3348D/8X20/BENTUK/SET/TSUM</v>
      </c>
      <c r="N18" s="6">
        <f ca="1">IF(INDEX(INDIRECT("ALL["&amp;UNTANA[#Headers]&amp;"]"),rowPointer)="","",INDEX(INDIRECT("ALL["&amp;UNTANA[#Headers]&amp;"]"),rowPointer))</f>
        <v>2</v>
      </c>
      <c r="O18" s="6">
        <f ca="1">IF(INDEX(INDIRECT("ALL["&amp;UNTANA[#Headers]&amp;"]"),rowPointer)="","",INDEX(INDIRECT("ALL["&amp;UNTANA[#Headers]&amp;"]"),rowPointer))</f>
        <v>384</v>
      </c>
      <c r="P18" s="6" t="str">
        <f ca="1">IF(INDEX(INDIRECT("ALL["&amp;UNTANA[#Headers]&amp;"]"),rowPointer)="","",INDEX(INDIRECT("ALL["&amp;UNTANA[#Headers]&amp;"]"),rowPointer))</f>
        <v>PCS</v>
      </c>
      <c r="Q18" s="6" t="str">
        <f ca="1">IF(INDEX(INDIRECT("ALL["&amp;UNTANA[#Headers]&amp;"]"),rowPointer)="","",INDEX(INDIRECT("ALL["&amp;UNTANA[#Headers]&amp;"]"),rowPointer))</f>
        <v/>
      </c>
      <c r="R18" s="6" t="str">
        <f ca="1">IF(INDEX(INDIRECT("ALL["&amp;UNTANA[#Headers]&amp;"]"),rowPointer)="","",INDEX(INDIRECT("ALL["&amp;UNTANA[#Headers]&amp;"]"),rowPointer))</f>
        <v/>
      </c>
      <c r="S18" s="6" t="str">
        <f ca="1">IF(INDEX(INDIRECT("ALL["&amp;UNTANA[#Headers]&amp;"]"),rowPointer)="","",INDEX(INDIRECT("ALL["&amp;UNTANA[#Headers]&amp;"]"),rowPointer))</f>
        <v>192 PCS</v>
      </c>
      <c r="T18" s="4" t="str">
        <f ca="1">IF(INDEX(INDIRECT("ALL["&amp;UNTANA[#Headers]&amp;"]"),rowPointer)="","",INDEX(INDIRECT("ALL["&amp;UNTANA[#Headers]&amp;"]"),rowPointer))</f>
        <v/>
      </c>
      <c r="U18" s="4" t="str">
        <f ca="1">IF(INDEX(INDIRECT("ALL["&amp;UNTANA[#Headers]&amp;"]"),rowPointer)="","",INDEX(INDIRECT("ALL["&amp;UNTANA[#Headers]&amp;"]"),rowPointer))</f>
        <v/>
      </c>
      <c r="V18" s="6" t="str">
        <f ca="1">IF(INDEX(INDIRECT("ALL["&amp;UNTANA[#Headers]&amp;"]"),rowPointer)="","",INDEX(INDIRECT("ALL["&amp;UNTANA[#Headers]&amp;"]"),rowPointer))</f>
        <v/>
      </c>
      <c r="W18" s="6" t="str">
        <f ca="1">IF(INDEX(INDIRECT("ALL["&amp;UNTANA[#Headers]&amp;"]"),rowPointer)="","",INDEX(INDIRECT("ALL["&amp;UNTANA[#Headers]&amp;"]"),rowPointer))</f>
        <v/>
      </c>
    </row>
    <row r="19" spans="1:23" x14ac:dyDescent="0.25">
      <c r="A19" s="7">
        <v>15</v>
      </c>
      <c r="D19">
        <f t="shared" si="0"/>
        <v>15</v>
      </c>
      <c r="E19" t="str">
        <f ca="1">INDEX(INDIRECT("ALL["&amp;UNTANA[#Headers]&amp;"]"),rowPointer)</f>
        <v/>
      </c>
      <c r="F19" s="2" t="str">
        <f ca="1">INDEX(INDIRECT("ALL["&amp;UNTANA[#Headers]&amp;"]"),rowPointer)</f>
        <v/>
      </c>
      <c r="G19" s="6" t="str">
        <f ca="1">IF(INDEX(INDIRECT("ALL["&amp;UNTANA[#Headers]&amp;"]"),rowPointer)="","",INDEX(INDIRECT("ALL["&amp;UNTANA[#Headers]&amp;"]"),rowPointer))</f>
        <v/>
      </c>
      <c r="H19" s="6" t="str">
        <f ca="1">IF(INDEX(INDIRECT("ALL["&amp;UNTANA[#Headers]&amp;"]"),rowPointer)="","",INDEX(INDIRECT("ALL["&amp;UNTANA[#Headers]&amp;"]"),rowPointer))</f>
        <v/>
      </c>
      <c r="I19" s="6" t="str">
        <f ca="1">IF(INDEX(INDIRECT("ALL["&amp;UNTANA[#Headers]&amp;"]"),rowPointer)="","",INDEX(INDIRECT("ALL["&amp;UNTANA[#Headers]&amp;"]"),rowPointer))</f>
        <v/>
      </c>
      <c r="J19" s="6" t="str">
        <f ca="1">IF(INDEX(INDIRECT("ALL["&amp;UNTANA[#Headers]&amp;"]"),rowPointer)="","",INDEX(INDIRECT("ALL["&amp;UNTANA[#Headers]&amp;"]"),rowPointer))</f>
        <v/>
      </c>
      <c r="K19" s="2" t="str">
        <f ca="1">IF(INDEX(INDIRECT("ALL["&amp;UNTANA[#Headers]&amp;"]"),rowPointer)="","",INDEX(INDIRECT("ALL["&amp;UNTANA[#Headers]&amp;"]"),rowPointer))</f>
        <v/>
      </c>
      <c r="L19" s="6" t="str">
        <f ca="1">IF(INDEX(INDIRECT("ALL["&amp;UNTANA[#Headers]&amp;"]"),rowPointer)="","",INDEX(INDIRECT("ALL["&amp;UNTANA[#Headers]&amp;"]"),rowPointer))</f>
        <v/>
      </c>
      <c r="M19" s="6" t="str">
        <f ca="1">IF(INDEX(INDIRECT("ALL["&amp;UNTANA[#Headers]&amp;"]"),rowPointer)="","",INDEX(INDIRECT("ALL["&amp;UNTANA[#Headers]&amp;"]"),rowPointer))</f>
        <v>PCM A 1151</v>
      </c>
      <c r="N19" s="6">
        <f ca="1">IF(INDEX(INDIRECT("ALL["&amp;UNTANA[#Headers]&amp;"]"),rowPointer)="","",INDEX(INDIRECT("ALL["&amp;UNTANA[#Headers]&amp;"]"),rowPointer))</f>
        <v>5</v>
      </c>
      <c r="O19" s="6">
        <f ca="1">IF(INDEX(INDIRECT("ALL["&amp;UNTANA[#Headers]&amp;"]"),rowPointer)="","",INDEX(INDIRECT("ALL["&amp;UNTANA[#Headers]&amp;"]"),rowPointer))</f>
        <v>720</v>
      </c>
      <c r="P19" s="6" t="str">
        <f ca="1">IF(INDEX(INDIRECT("ALL["&amp;UNTANA[#Headers]&amp;"]"),rowPointer)="","",INDEX(INDIRECT("ALL["&amp;UNTANA[#Headers]&amp;"]"),rowPointer))</f>
        <v>PCS</v>
      </c>
      <c r="Q19" s="6" t="str">
        <f ca="1">IF(INDEX(INDIRECT("ALL["&amp;UNTANA[#Headers]&amp;"]"),rowPointer)="","",INDEX(INDIRECT("ALL["&amp;UNTANA[#Headers]&amp;"]"),rowPointer))</f>
        <v/>
      </c>
      <c r="R19" s="6" t="str">
        <f ca="1">IF(INDEX(INDIRECT("ALL["&amp;UNTANA[#Headers]&amp;"]"),rowPointer)="","",INDEX(INDIRECT("ALL["&amp;UNTANA[#Headers]&amp;"]"),rowPointer))</f>
        <v/>
      </c>
      <c r="S19" s="6" t="str">
        <f ca="1">IF(INDEX(INDIRECT("ALL["&amp;UNTANA[#Headers]&amp;"]"),rowPointer)="","",INDEX(INDIRECT("ALL["&amp;UNTANA[#Headers]&amp;"]"),rowPointer))</f>
        <v>144 PCS</v>
      </c>
      <c r="T19" s="4" t="str">
        <f ca="1">IF(INDEX(INDIRECT("ALL["&amp;UNTANA[#Headers]&amp;"]"),rowPointer)="","",INDEX(INDIRECT("ALL["&amp;UNTANA[#Headers]&amp;"]"),rowPointer))</f>
        <v/>
      </c>
      <c r="U19" s="4" t="str">
        <f ca="1">IF(INDEX(INDIRECT("ALL["&amp;UNTANA[#Headers]&amp;"]"),rowPointer)="","",INDEX(INDIRECT("ALL["&amp;UNTANA[#Headers]&amp;"]"),rowPointer))</f>
        <v/>
      </c>
      <c r="V19" s="6" t="str">
        <f ca="1">IF(INDEX(INDIRECT("ALL["&amp;UNTANA[#Headers]&amp;"]"),rowPointer)="","",INDEX(INDIRECT("ALL["&amp;UNTANA[#Headers]&amp;"]"),rowPointer))</f>
        <v/>
      </c>
      <c r="W19" s="6" t="str">
        <f ca="1">IF(INDEX(INDIRECT("ALL["&amp;UNTANA[#Headers]&amp;"]"),rowPointer)="","",INDEX(INDIRECT("ALL["&amp;UNTANA[#Headers]&amp;"]"),rowPointer))</f>
        <v/>
      </c>
    </row>
    <row r="20" spans="1:23" x14ac:dyDescent="0.25">
      <c r="A20" s="7">
        <v>16</v>
      </c>
      <c r="D20">
        <f t="shared" si="0"/>
        <v>16</v>
      </c>
      <c r="E20" t="str">
        <f ca="1">INDEX(INDIRECT("ALL["&amp;UNTANA[#Headers]&amp;"]"),rowPointer)</f>
        <v/>
      </c>
      <c r="F20" s="2" t="str">
        <f ca="1">INDEX(INDIRECT("ALL["&amp;UNTANA[#Headers]&amp;"]"),rowPointer)</f>
        <v/>
      </c>
      <c r="G20" s="6" t="str">
        <f ca="1">IF(INDEX(INDIRECT("ALL["&amp;UNTANA[#Headers]&amp;"]"),rowPointer)="","",INDEX(INDIRECT("ALL["&amp;UNTANA[#Headers]&amp;"]"),rowPointer))</f>
        <v/>
      </c>
      <c r="H20" s="6" t="str">
        <f ca="1">IF(INDEX(INDIRECT("ALL["&amp;UNTANA[#Headers]&amp;"]"),rowPointer)="","",INDEX(INDIRECT("ALL["&amp;UNTANA[#Headers]&amp;"]"),rowPointer))</f>
        <v/>
      </c>
      <c r="I20" s="6" t="str">
        <f ca="1">IF(INDEX(INDIRECT("ALL["&amp;UNTANA[#Headers]&amp;"]"),rowPointer)="","",INDEX(INDIRECT("ALL["&amp;UNTANA[#Headers]&amp;"]"),rowPointer))</f>
        <v/>
      </c>
      <c r="J20" s="6" t="str">
        <f ca="1">IF(INDEX(INDIRECT("ALL["&amp;UNTANA[#Headers]&amp;"]"),rowPointer)="","",INDEX(INDIRECT("ALL["&amp;UNTANA[#Headers]&amp;"]"),rowPointer))</f>
        <v/>
      </c>
      <c r="K20" s="2" t="str">
        <f ca="1">IF(INDEX(INDIRECT("ALL["&amp;UNTANA[#Headers]&amp;"]"),rowPointer)="","",INDEX(INDIRECT("ALL["&amp;UNTANA[#Headers]&amp;"]"),rowPointer))</f>
        <v/>
      </c>
      <c r="L20" s="6" t="str">
        <f ca="1">IF(INDEX(INDIRECT("ALL["&amp;UNTANA[#Headers]&amp;"]"),rowPointer)="","",INDEX(INDIRECT("ALL["&amp;UNTANA[#Headers]&amp;"]"),rowPointer))</f>
        <v/>
      </c>
      <c r="M20" s="6" t="str">
        <f ca="1">IF(INDEX(INDIRECT("ALL["&amp;UNTANA[#Headers]&amp;"]"),rowPointer)="","",INDEX(INDIRECT("ALL["&amp;UNTANA[#Headers]&amp;"]"),rowPointer))</f>
        <v/>
      </c>
      <c r="N20" s="6" t="str">
        <f ca="1">IF(INDEX(INDIRECT("ALL["&amp;UNTANA[#Headers]&amp;"]"),rowPointer)="","",INDEX(INDIRECT("ALL["&amp;UNTANA[#Headers]&amp;"]"),rowPointer))</f>
        <v/>
      </c>
      <c r="O20" s="6" t="str">
        <f ca="1">IF(INDEX(INDIRECT("ALL["&amp;UNTANA[#Headers]&amp;"]"),rowPointer)="","",INDEX(INDIRECT("ALL["&amp;UNTANA[#Headers]&amp;"]"),rowPointer))</f>
        <v/>
      </c>
      <c r="P20" s="6" t="str">
        <f ca="1">IF(INDEX(INDIRECT("ALL["&amp;UNTANA[#Headers]&amp;"]"),rowPointer)="","",INDEX(INDIRECT("ALL["&amp;UNTANA[#Headers]&amp;"]"),rowPointer))</f>
        <v/>
      </c>
      <c r="Q20" s="6" t="str">
        <f ca="1">IF(INDEX(INDIRECT("ALL["&amp;UNTANA[#Headers]&amp;"]"),rowPointer)="","",INDEX(INDIRECT("ALL["&amp;UNTANA[#Headers]&amp;"]"),rowPointer))</f>
        <v/>
      </c>
      <c r="R20" s="6" t="str">
        <f ca="1">IF(INDEX(INDIRECT("ALL["&amp;UNTANA[#Headers]&amp;"]"),rowPointer)="","",INDEX(INDIRECT("ALL["&amp;UNTANA[#Headers]&amp;"]"),rowPointer))</f>
        <v/>
      </c>
      <c r="S20" s="6" t="str">
        <f ca="1">IF(INDEX(INDIRECT("ALL["&amp;UNTANA[#Headers]&amp;"]"),rowPointer)="","",INDEX(INDIRECT("ALL["&amp;UNTANA[#Headers]&amp;"]"),rowPointer))</f>
        <v/>
      </c>
      <c r="T20" s="4" t="str">
        <f ca="1">IF(INDEX(INDIRECT("ALL["&amp;UNTANA[#Headers]&amp;"]"),rowPointer)="","",INDEX(INDIRECT("ALL["&amp;UNTANA[#Headers]&amp;"]"),rowPointer))</f>
        <v/>
      </c>
      <c r="U20" s="4" t="str">
        <f ca="1">IF(INDEX(INDIRECT("ALL["&amp;UNTANA[#Headers]&amp;"]"),rowPointer)="","",INDEX(INDIRECT("ALL["&amp;UNTANA[#Headers]&amp;"]"),rowPointer))</f>
        <v/>
      </c>
      <c r="V20" s="6" t="str">
        <f ca="1">IF(INDEX(INDIRECT("ALL["&amp;UNTANA[#Headers]&amp;"]"),rowPointer)="","",INDEX(INDIRECT("ALL["&amp;UNTANA[#Headers]&amp;"]"),rowPointer))</f>
        <v/>
      </c>
      <c r="W20" s="6" t="str">
        <f ca="1">IF(INDEX(INDIRECT("ALL["&amp;UNTANA[#Headers]&amp;"]"),rowPointer)="","",INDEX(INDIRECT("ALL["&amp;UNTANA[#Headers]&amp;"]"),rowPointer))</f>
        <v/>
      </c>
    </row>
    <row r="21" spans="1:23" x14ac:dyDescent="0.25">
      <c r="A21" s="7">
        <v>17</v>
      </c>
      <c r="D21">
        <f t="shared" si="0"/>
        <v>17</v>
      </c>
      <c r="E21">
        <f ca="1">INDEX(INDIRECT("ALL["&amp;UNTANA[#Headers]&amp;"]"),rowPointer)</f>
        <v>5</v>
      </c>
      <c r="F21" s="2">
        <f ca="1">INDEX(INDIRECT("ALL["&amp;UNTANA[#Headers]&amp;"]"),rowPointer)</f>
        <v>44930</v>
      </c>
      <c r="G21" s="6" t="str">
        <f ca="1">IF(INDEX(INDIRECT("ALL["&amp;UNTANA[#Headers]&amp;"]"),rowPointer)="","",INDEX(INDIRECT("ALL["&amp;UNTANA[#Headers]&amp;"]"),rowPointer))</f>
        <v>ETJ</v>
      </c>
      <c r="H21" s="6" t="str">
        <f ca="1">IF(INDEX(INDIRECT("ALL["&amp;UNTANA[#Headers]&amp;"]"),rowPointer)="","",INDEX(INDIRECT("ALL["&amp;UNTANA[#Headers]&amp;"]"),rowPointer))</f>
        <v>UNTANA</v>
      </c>
      <c r="I21" s="6" t="str">
        <f ca="1">IF(INDEX(INDIRECT("ALL["&amp;UNTANA[#Headers]&amp;"]"),rowPointer)="","",INDEX(INDIRECT("ALL["&amp;UNTANA[#Headers]&amp;"]"),rowPointer))</f>
        <v>004.23</v>
      </c>
      <c r="J21" s="6" t="str">
        <f ca="1">IF(INDEX(INDIRECT("ALL["&amp;UNTANA[#Headers]&amp;"]"),rowPointer)="","",INDEX(INDIRECT("ALL["&amp;UNTANA[#Headers]&amp;"]"),rowPointer))</f>
        <v/>
      </c>
      <c r="K21" s="2">
        <f ca="1">IF(INDEX(INDIRECT("ALL["&amp;UNTANA[#Headers]&amp;"]"),rowPointer)="","",INDEX(INDIRECT("ALL["&amp;UNTANA[#Headers]&amp;"]"),rowPointer))</f>
        <v>44928</v>
      </c>
      <c r="L21" s="6" t="str">
        <f ca="1">IF(INDEX(INDIRECT("ALL["&amp;UNTANA[#Headers]&amp;"]"),rowPointer)="","",INDEX(INDIRECT("ALL["&amp;UNTANA[#Headers]&amp;"]"),rowPointer))</f>
        <v/>
      </c>
      <c r="M21" s="6" t="str">
        <f ca="1">IF(INDEX(INDIRECT("ALL["&amp;UNTANA[#Headers]&amp;"]"),rowPointer)="","",INDEX(INDIRECT("ALL["&amp;UNTANA[#Headers]&amp;"]"),rowPointer))</f>
        <v>ENTER WHITE BOARD 802 (K)</v>
      </c>
      <c r="N21" s="6">
        <f ca="1">IF(INDEX(INDIRECT("ALL["&amp;UNTANA[#Headers]&amp;"]"),rowPointer)="","",INDEX(INDIRECT("ALL["&amp;UNTANA[#Headers]&amp;"]"),rowPointer))</f>
        <v>3</v>
      </c>
      <c r="O21" s="6">
        <f ca="1">IF(INDEX(INDIRECT("ALL["&amp;UNTANA[#Headers]&amp;"]"),rowPointer)="","",INDEX(INDIRECT("ALL["&amp;UNTANA[#Headers]&amp;"]"),rowPointer))</f>
        <v>180</v>
      </c>
      <c r="P21" s="6" t="str">
        <f ca="1">IF(INDEX(INDIRECT("ALL["&amp;UNTANA[#Headers]&amp;"]"),rowPointer)="","",INDEX(INDIRECT("ALL["&amp;UNTANA[#Headers]&amp;"]"),rowPointer))</f>
        <v>DZ</v>
      </c>
      <c r="Q21" s="6">
        <f ca="1">IF(INDEX(INDIRECT("ALL["&amp;UNTANA[#Headers]&amp;"]"),rowPointer)="","",INDEX(INDIRECT("ALL["&amp;UNTANA[#Headers]&amp;"]"),rowPointer))</f>
        <v>17500</v>
      </c>
      <c r="R21" s="6" t="str">
        <f ca="1">IF(INDEX(INDIRECT("ALL["&amp;UNTANA[#Headers]&amp;"]"),rowPointer)="","",INDEX(INDIRECT("ALL["&amp;UNTANA[#Headers]&amp;"]"),rowPointer))</f>
        <v/>
      </c>
      <c r="S21" s="6" t="str">
        <f ca="1">IF(INDEX(INDIRECT("ALL["&amp;UNTANA[#Headers]&amp;"]"),rowPointer)="","",INDEX(INDIRECT("ALL["&amp;UNTANA[#Headers]&amp;"]"),rowPointer))</f>
        <v/>
      </c>
      <c r="T21" s="4" t="str">
        <f ca="1">IF(INDEX(INDIRECT("ALL["&amp;UNTANA[#Headers]&amp;"]"),rowPointer)="","",INDEX(INDIRECT("ALL["&amp;UNTANA[#Headers]&amp;"]"),rowPointer))</f>
        <v/>
      </c>
      <c r="U21" s="4" t="str">
        <f ca="1">IF(INDEX(INDIRECT("ALL["&amp;UNTANA[#Headers]&amp;"]"),rowPointer)="","",INDEX(INDIRECT("ALL["&amp;UNTANA[#Headers]&amp;"]"),rowPointer))</f>
        <v/>
      </c>
      <c r="V21" s="6" t="str">
        <f ca="1">IF(INDEX(INDIRECT("ALL["&amp;UNTANA[#Headers]&amp;"]"),rowPointer)="","",INDEX(INDIRECT("ALL["&amp;UNTANA[#Headers]&amp;"]"),rowPointer))</f>
        <v/>
      </c>
      <c r="W21" s="6" t="str">
        <f ca="1">IF(INDEX(INDIRECT("ALL["&amp;UNTANA[#Headers]&amp;"]"),rowPointer)="","",INDEX(INDIRECT("ALL["&amp;UNTANA[#Headers]&amp;"]"),rowPointer))</f>
        <v/>
      </c>
    </row>
    <row r="22" spans="1:23" x14ac:dyDescent="0.25">
      <c r="A22" s="7">
        <v>18</v>
      </c>
      <c r="D22">
        <f t="shared" si="0"/>
        <v>18</v>
      </c>
      <c r="E22" t="str">
        <f ca="1">INDEX(INDIRECT("ALL["&amp;UNTANA[#Headers]&amp;"]"),rowPointer)</f>
        <v/>
      </c>
      <c r="F22" s="2" t="str">
        <f ca="1">INDEX(INDIRECT("ALL["&amp;UNTANA[#Headers]&amp;"]"),rowPointer)</f>
        <v/>
      </c>
      <c r="G22" s="6" t="str">
        <f ca="1">IF(INDEX(INDIRECT("ALL["&amp;UNTANA[#Headers]&amp;"]"),rowPointer)="","",INDEX(INDIRECT("ALL["&amp;UNTANA[#Headers]&amp;"]"),rowPointer))</f>
        <v/>
      </c>
      <c r="H22" s="6" t="str">
        <f ca="1">IF(INDEX(INDIRECT("ALL["&amp;UNTANA[#Headers]&amp;"]"),rowPointer)="","",INDEX(INDIRECT("ALL["&amp;UNTANA[#Headers]&amp;"]"),rowPointer))</f>
        <v/>
      </c>
      <c r="I22" s="6" t="str">
        <f ca="1">IF(INDEX(INDIRECT("ALL["&amp;UNTANA[#Headers]&amp;"]"),rowPointer)="","",INDEX(INDIRECT("ALL["&amp;UNTANA[#Headers]&amp;"]"),rowPointer))</f>
        <v/>
      </c>
      <c r="J22" s="6" t="str">
        <f ca="1">IF(INDEX(INDIRECT("ALL["&amp;UNTANA[#Headers]&amp;"]"),rowPointer)="","",INDEX(INDIRECT("ALL["&amp;UNTANA[#Headers]&amp;"]"),rowPointer))</f>
        <v/>
      </c>
      <c r="K22" s="2" t="str">
        <f ca="1">IF(INDEX(INDIRECT("ALL["&amp;UNTANA[#Headers]&amp;"]"),rowPointer)="","",INDEX(INDIRECT("ALL["&amp;UNTANA[#Headers]&amp;"]"),rowPointer))</f>
        <v/>
      </c>
      <c r="L22" s="6" t="str">
        <f ca="1">IF(INDEX(INDIRECT("ALL["&amp;UNTANA[#Headers]&amp;"]"),rowPointer)="","",INDEX(INDIRECT("ALL["&amp;UNTANA[#Headers]&amp;"]"),rowPointer))</f>
        <v/>
      </c>
      <c r="M22" s="6" t="str">
        <f ca="1">IF(INDEX(INDIRECT("ALL["&amp;UNTANA[#Headers]&amp;"]"),rowPointer)="","",INDEX(INDIRECT("ALL["&amp;UNTANA[#Headers]&amp;"]"),rowPointer))</f>
        <v/>
      </c>
      <c r="N22" s="6" t="str">
        <f ca="1">IF(INDEX(INDIRECT("ALL["&amp;UNTANA[#Headers]&amp;"]"),rowPointer)="","",INDEX(INDIRECT("ALL["&amp;UNTANA[#Headers]&amp;"]"),rowPointer))</f>
        <v/>
      </c>
      <c r="O22" s="6" t="str">
        <f ca="1">IF(INDEX(INDIRECT("ALL["&amp;UNTANA[#Headers]&amp;"]"),rowPointer)="","",INDEX(INDIRECT("ALL["&amp;UNTANA[#Headers]&amp;"]"),rowPointer))</f>
        <v/>
      </c>
      <c r="P22" s="6" t="str">
        <f ca="1">IF(INDEX(INDIRECT("ALL["&amp;UNTANA[#Headers]&amp;"]"),rowPointer)="","",INDEX(INDIRECT("ALL["&amp;UNTANA[#Headers]&amp;"]"),rowPointer))</f>
        <v/>
      </c>
      <c r="Q22" s="6" t="str">
        <f ca="1">IF(INDEX(INDIRECT("ALL["&amp;UNTANA[#Headers]&amp;"]"),rowPointer)="","",INDEX(INDIRECT("ALL["&amp;UNTANA[#Headers]&amp;"]"),rowPointer))</f>
        <v/>
      </c>
      <c r="R22" s="6" t="str">
        <f ca="1">IF(INDEX(INDIRECT("ALL["&amp;UNTANA[#Headers]&amp;"]"),rowPointer)="","",INDEX(INDIRECT("ALL["&amp;UNTANA[#Headers]&amp;"]"),rowPointer))</f>
        <v/>
      </c>
      <c r="S22" s="6" t="str">
        <f ca="1">IF(INDEX(INDIRECT("ALL["&amp;UNTANA[#Headers]&amp;"]"),rowPointer)="","",INDEX(INDIRECT("ALL["&amp;UNTANA[#Headers]&amp;"]"),rowPointer))</f>
        <v/>
      </c>
      <c r="T22" s="4" t="str">
        <f ca="1">IF(INDEX(INDIRECT("ALL["&amp;UNTANA[#Headers]&amp;"]"),rowPointer)="","",INDEX(INDIRECT("ALL["&amp;UNTANA[#Headers]&amp;"]"),rowPointer))</f>
        <v/>
      </c>
      <c r="U22" s="4" t="str">
        <f ca="1">IF(INDEX(INDIRECT("ALL["&amp;UNTANA[#Headers]&amp;"]"),rowPointer)="","",INDEX(INDIRECT("ALL["&amp;UNTANA[#Headers]&amp;"]"),rowPointer))</f>
        <v/>
      </c>
      <c r="V22" s="6" t="str">
        <f ca="1">IF(INDEX(INDIRECT("ALL["&amp;UNTANA[#Headers]&amp;"]"),rowPointer)="","",INDEX(INDIRECT("ALL["&amp;UNTANA[#Headers]&amp;"]"),rowPointer))</f>
        <v/>
      </c>
      <c r="W22" s="6" t="str">
        <f ca="1">IF(INDEX(INDIRECT("ALL["&amp;UNTANA[#Headers]&amp;"]"),rowPointer)="","",INDEX(INDIRECT("ALL["&amp;UNTANA[#Headers]&amp;"]"),rowPointer))</f>
        <v/>
      </c>
    </row>
    <row r="23" spans="1:23" x14ac:dyDescent="0.25">
      <c r="A23" s="7">
        <v>19</v>
      </c>
      <c r="D23">
        <f t="shared" si="0"/>
        <v>19</v>
      </c>
      <c r="E23">
        <f ca="1">INDEX(INDIRECT("ALL["&amp;UNTANA[#Headers]&amp;"]"),rowPointer)</f>
        <v>6</v>
      </c>
      <c r="F23" s="2" t="str">
        <f ca="1">INDEX(INDIRECT("ALL["&amp;UNTANA[#Headers]&amp;"]"),rowPointer)</f>
        <v/>
      </c>
      <c r="G23" s="6" t="str">
        <f ca="1">IF(INDEX(INDIRECT("ALL["&amp;UNTANA[#Headers]&amp;"]"),rowPointer)="","",INDEX(INDIRECT("ALL["&amp;UNTANA[#Headers]&amp;"]"),rowPointer))</f>
        <v>ETJ</v>
      </c>
      <c r="H23" s="6" t="str">
        <f ca="1">IF(INDEX(INDIRECT("ALL["&amp;UNTANA[#Headers]&amp;"]"),rowPointer)="","",INDEX(INDIRECT("ALL["&amp;UNTANA[#Headers]&amp;"]"),rowPointer))</f>
        <v>UNTANA</v>
      </c>
      <c r="I23" s="6" t="str">
        <f ca="1">IF(INDEX(INDIRECT("ALL["&amp;UNTANA[#Headers]&amp;"]"),rowPointer)="","",INDEX(INDIRECT("ALL["&amp;UNTANA[#Headers]&amp;"]"),rowPointer))</f>
        <v>023.23</v>
      </c>
      <c r="J23" s="6" t="str">
        <f ca="1">IF(INDEX(INDIRECT("ALL["&amp;UNTANA[#Headers]&amp;"]"),rowPointer)="","",INDEX(INDIRECT("ALL["&amp;UNTANA[#Headers]&amp;"]"),rowPointer))</f>
        <v/>
      </c>
      <c r="K23" s="2">
        <f ca="1">IF(INDEX(INDIRECT("ALL["&amp;UNTANA[#Headers]&amp;"]"),rowPointer)="","",INDEX(INDIRECT("ALL["&amp;UNTANA[#Headers]&amp;"]"),rowPointer))</f>
        <v>44930</v>
      </c>
      <c r="L23" s="6" t="str">
        <f ca="1">IF(INDEX(INDIRECT("ALL["&amp;UNTANA[#Headers]&amp;"]"),rowPointer)="","",INDEX(INDIRECT("ALL["&amp;UNTANA[#Headers]&amp;"]"),rowPointer))</f>
        <v/>
      </c>
      <c r="M23" s="6" t="str">
        <f ca="1">IF(INDEX(INDIRECT("ALL["&amp;UNTANA[#Headers]&amp;"]"),rowPointer)="","",INDEX(INDIRECT("ALL["&amp;UNTANA[#Headers]&amp;"]"),rowPointer))</f>
        <v>ENTER C/ BOARD KAYU</v>
      </c>
      <c r="N23" s="6">
        <f ca="1">IF(INDEX(INDIRECT("ALL["&amp;UNTANA[#Headers]&amp;"]"),rowPointer)="","",INDEX(INDIRECT("ALL["&amp;UNTANA[#Headers]&amp;"]"),rowPointer))</f>
        <v>20</v>
      </c>
      <c r="O23" s="6">
        <f ca="1">IF(INDEX(INDIRECT("ALL["&amp;UNTANA[#Headers]&amp;"]"),rowPointer)="","",INDEX(INDIRECT("ALL["&amp;UNTANA[#Headers]&amp;"]"),rowPointer))</f>
        <v>240</v>
      </c>
      <c r="P23" s="6" t="str">
        <f ca="1">IF(INDEX(INDIRECT("ALL["&amp;UNTANA[#Headers]&amp;"]"),rowPointer)="","",INDEX(INDIRECT("ALL["&amp;UNTANA[#Headers]&amp;"]"),rowPointer))</f>
        <v>LSN</v>
      </c>
      <c r="Q23" s="6">
        <f ca="1">IF(INDEX(INDIRECT("ALL["&amp;UNTANA[#Headers]&amp;"]"),rowPointer)="","",INDEX(INDIRECT("ALL["&amp;UNTANA[#Headers]&amp;"]"),rowPointer))</f>
        <v>38000</v>
      </c>
      <c r="R23" s="6" t="str">
        <f ca="1">IF(INDEX(INDIRECT("ALL["&amp;UNTANA[#Headers]&amp;"]"),rowPointer)="","",INDEX(INDIRECT("ALL["&amp;UNTANA[#Headers]&amp;"]"),rowPointer))</f>
        <v/>
      </c>
      <c r="S23" s="6" t="str">
        <f ca="1">IF(INDEX(INDIRECT("ALL["&amp;UNTANA[#Headers]&amp;"]"),rowPointer)="","",INDEX(INDIRECT("ALL["&amp;UNTANA[#Headers]&amp;"]"),rowPointer))</f>
        <v>12 LSN</v>
      </c>
      <c r="T23" s="4" t="str">
        <f ca="1">IF(INDEX(INDIRECT("ALL["&amp;UNTANA[#Headers]&amp;"]"),rowPointer)="","",INDEX(INDIRECT("ALL["&amp;UNTANA[#Headers]&amp;"]"),rowPointer))</f>
        <v/>
      </c>
      <c r="U23" s="4" t="str">
        <f ca="1">IF(INDEX(INDIRECT("ALL["&amp;UNTANA[#Headers]&amp;"]"),rowPointer)="","",INDEX(INDIRECT("ALL["&amp;UNTANA[#Headers]&amp;"]"),rowPointer))</f>
        <v/>
      </c>
      <c r="V23" s="6" t="str">
        <f ca="1">IF(INDEX(INDIRECT("ALL["&amp;UNTANA[#Headers]&amp;"]"),rowPointer)="","",INDEX(INDIRECT("ALL["&amp;UNTANA[#Headers]&amp;"]"),rowPointer))</f>
        <v/>
      </c>
      <c r="W23" s="6" t="str">
        <f ca="1">IF(INDEX(INDIRECT("ALL["&amp;UNTANA[#Headers]&amp;"]"),rowPointer)="","",INDEX(INDIRECT("ALL["&amp;UNTANA[#Headers]&amp;"]"),rowPointer))</f>
        <v>CASH : 34500</v>
      </c>
    </row>
    <row r="24" spans="1:23" x14ac:dyDescent="0.25">
      <c r="A24" s="7">
        <v>20</v>
      </c>
      <c r="D24">
        <f t="shared" si="0"/>
        <v>20</v>
      </c>
      <c r="E24" t="str">
        <f ca="1">INDEX(INDIRECT("ALL["&amp;UNTANA[#Headers]&amp;"]"),rowPointer)</f>
        <v/>
      </c>
      <c r="F24" s="2" t="str">
        <f ca="1">INDEX(INDIRECT("ALL["&amp;UNTANA[#Headers]&amp;"]"),rowPointer)</f>
        <v/>
      </c>
      <c r="G24" s="6" t="str">
        <f ca="1">IF(INDEX(INDIRECT("ALL["&amp;UNTANA[#Headers]&amp;"]"),rowPointer)="","",INDEX(INDIRECT("ALL["&amp;UNTANA[#Headers]&amp;"]"),rowPointer))</f>
        <v/>
      </c>
      <c r="H24" s="6" t="str">
        <f ca="1">IF(INDEX(INDIRECT("ALL["&amp;UNTANA[#Headers]&amp;"]"),rowPointer)="","",INDEX(INDIRECT("ALL["&amp;UNTANA[#Headers]&amp;"]"),rowPointer))</f>
        <v/>
      </c>
      <c r="I24" s="6" t="str">
        <f ca="1">IF(INDEX(INDIRECT("ALL["&amp;UNTANA[#Headers]&amp;"]"),rowPointer)="","",INDEX(INDIRECT("ALL["&amp;UNTANA[#Headers]&amp;"]"),rowPointer))</f>
        <v/>
      </c>
      <c r="J24" s="6" t="str">
        <f ca="1">IF(INDEX(INDIRECT("ALL["&amp;UNTANA[#Headers]&amp;"]"),rowPointer)="","",INDEX(INDIRECT("ALL["&amp;UNTANA[#Headers]&amp;"]"),rowPointer))</f>
        <v/>
      </c>
      <c r="K24" s="2" t="str">
        <f ca="1">IF(INDEX(INDIRECT("ALL["&amp;UNTANA[#Headers]&amp;"]"),rowPointer)="","",INDEX(INDIRECT("ALL["&amp;UNTANA[#Headers]&amp;"]"),rowPointer))</f>
        <v/>
      </c>
      <c r="L24" s="6" t="str">
        <f ca="1">IF(INDEX(INDIRECT("ALL["&amp;UNTANA[#Headers]&amp;"]"),rowPointer)="","",INDEX(INDIRECT("ALL["&amp;UNTANA[#Headers]&amp;"]"),rowPointer))</f>
        <v/>
      </c>
      <c r="M24" s="6" t="str">
        <f ca="1">IF(INDEX(INDIRECT("ALL["&amp;UNTANA[#Headers]&amp;"]"),rowPointer)="","",INDEX(INDIRECT("ALL["&amp;UNTANA[#Headers]&amp;"]"),rowPointer))</f>
        <v/>
      </c>
      <c r="N24" s="6" t="str">
        <f ca="1">IF(INDEX(INDIRECT("ALL["&amp;UNTANA[#Headers]&amp;"]"),rowPointer)="","",INDEX(INDIRECT("ALL["&amp;UNTANA[#Headers]&amp;"]"),rowPointer))</f>
        <v/>
      </c>
      <c r="O24" s="6" t="str">
        <f ca="1">IF(INDEX(INDIRECT("ALL["&amp;UNTANA[#Headers]&amp;"]"),rowPointer)="","",INDEX(INDIRECT("ALL["&amp;UNTANA[#Headers]&amp;"]"),rowPointer))</f>
        <v/>
      </c>
      <c r="P24" s="6" t="str">
        <f ca="1">IF(INDEX(INDIRECT("ALL["&amp;UNTANA[#Headers]&amp;"]"),rowPointer)="","",INDEX(INDIRECT("ALL["&amp;UNTANA[#Headers]&amp;"]"),rowPointer))</f>
        <v/>
      </c>
      <c r="Q24" s="6" t="str">
        <f ca="1">IF(INDEX(INDIRECT("ALL["&amp;UNTANA[#Headers]&amp;"]"),rowPointer)="","",INDEX(INDIRECT("ALL["&amp;UNTANA[#Headers]&amp;"]"),rowPointer))</f>
        <v/>
      </c>
      <c r="R24" s="6" t="str">
        <f ca="1">IF(INDEX(INDIRECT("ALL["&amp;UNTANA[#Headers]&amp;"]"),rowPointer)="","",INDEX(INDIRECT("ALL["&amp;UNTANA[#Headers]&amp;"]"),rowPointer))</f>
        <v/>
      </c>
      <c r="S24" s="6" t="str">
        <f ca="1">IF(INDEX(INDIRECT("ALL["&amp;UNTANA[#Headers]&amp;"]"),rowPointer)="","",INDEX(INDIRECT("ALL["&amp;UNTANA[#Headers]&amp;"]"),rowPointer))</f>
        <v/>
      </c>
      <c r="T24" s="4" t="str">
        <f ca="1">IF(INDEX(INDIRECT("ALL["&amp;UNTANA[#Headers]&amp;"]"),rowPointer)="","",INDEX(INDIRECT("ALL["&amp;UNTANA[#Headers]&amp;"]"),rowPointer))</f>
        <v/>
      </c>
      <c r="U24" s="4" t="str">
        <f ca="1">IF(INDEX(INDIRECT("ALL["&amp;UNTANA[#Headers]&amp;"]"),rowPointer)="","",INDEX(INDIRECT("ALL["&amp;UNTANA[#Headers]&amp;"]"),rowPointer))</f>
        <v/>
      </c>
      <c r="V24" s="6" t="str">
        <f ca="1">IF(INDEX(INDIRECT("ALL["&amp;UNTANA[#Headers]&amp;"]"),rowPointer)="","",INDEX(INDIRECT("ALL["&amp;UNTANA[#Headers]&amp;"]"),rowPointer))</f>
        <v/>
      </c>
      <c r="W24" s="6" t="str">
        <f ca="1">IF(INDEX(INDIRECT("ALL["&amp;UNTANA[#Headers]&amp;"]"),rowPointer)="","",INDEX(INDIRECT("ALL["&amp;UNTANA[#Headers]&amp;"]"),rowPointer))</f>
        <v/>
      </c>
    </row>
    <row r="25" spans="1:23" x14ac:dyDescent="0.25">
      <c r="A25" s="7">
        <v>21</v>
      </c>
      <c r="D25">
        <f t="shared" si="0"/>
        <v>21</v>
      </c>
      <c r="E25">
        <f ca="1">INDEX(INDIRECT("ALL["&amp;UNTANA[#Headers]&amp;"]"),rowPointer)</f>
        <v>7</v>
      </c>
      <c r="F25" s="2" t="str">
        <f ca="1">INDEX(INDIRECT("ALL["&amp;UNTANA[#Headers]&amp;"]"),rowPointer)</f>
        <v/>
      </c>
      <c r="G25" s="6" t="str">
        <f ca="1">IF(INDEX(INDIRECT("ALL["&amp;UNTANA[#Headers]&amp;"]"),rowPointer)="","",INDEX(INDIRECT("ALL["&amp;UNTANA[#Headers]&amp;"]"),rowPointer))</f>
        <v>ETJ</v>
      </c>
      <c r="H25" s="6" t="str">
        <f ca="1">IF(INDEX(INDIRECT("ALL["&amp;UNTANA[#Headers]&amp;"]"),rowPointer)="","",INDEX(INDIRECT("ALL["&amp;UNTANA[#Headers]&amp;"]"),rowPointer))</f>
        <v>UNTANA</v>
      </c>
      <c r="I25" s="6" t="str">
        <f ca="1">IF(INDEX(INDIRECT("ALL["&amp;UNTANA[#Headers]&amp;"]"),rowPointer)="","",INDEX(INDIRECT("ALL["&amp;UNTANA[#Headers]&amp;"]"),rowPointer))</f>
        <v>024.23</v>
      </c>
      <c r="J25" s="6" t="str">
        <f ca="1">IF(INDEX(INDIRECT("ALL["&amp;UNTANA[#Headers]&amp;"]"),rowPointer)="","",INDEX(INDIRECT("ALL["&amp;UNTANA[#Headers]&amp;"]"),rowPointer))</f>
        <v/>
      </c>
      <c r="K25" s="2">
        <f ca="1">IF(INDEX(INDIRECT("ALL["&amp;UNTANA[#Headers]&amp;"]"),rowPointer)="","",INDEX(INDIRECT("ALL["&amp;UNTANA[#Headers]&amp;"]"),rowPointer))</f>
        <v>44930</v>
      </c>
      <c r="L25" s="6" t="str">
        <f ca="1">IF(INDEX(INDIRECT("ALL["&amp;UNTANA[#Headers]&amp;"]"),rowPointer)="","",INDEX(INDIRECT("ALL["&amp;UNTANA[#Headers]&amp;"]"),rowPointer))</f>
        <v/>
      </c>
      <c r="M25" s="6" t="str">
        <f ca="1">IF(INDEX(INDIRECT("ALL["&amp;UNTANA[#Headers]&amp;"]"),rowPointer)="","",INDEX(INDIRECT("ALL["&amp;UNTANA[#Headers]&amp;"]"),rowPointer))</f>
        <v>KOJIKO K/ABSEN D/MRH</v>
      </c>
      <c r="N25" s="6">
        <f ca="1">IF(INDEX(INDIRECT("ALL["&amp;UNTANA[#Headers]&amp;"]"),rowPointer)="","",INDEX(INDIRECT("ALL["&amp;UNTANA[#Headers]&amp;"]"),rowPointer))</f>
        <v>2</v>
      </c>
      <c r="O25" s="6">
        <f ca="1">IF(INDEX(INDIRECT("ALL["&amp;UNTANA[#Headers]&amp;"]"),rowPointer)="","",INDEX(INDIRECT("ALL["&amp;UNTANA[#Headers]&amp;"]"),rowPointer))</f>
        <v>200</v>
      </c>
      <c r="P25" s="6" t="str">
        <f ca="1">IF(INDEX(INDIRECT("ALL["&amp;UNTANA[#Headers]&amp;"]"),rowPointer)="","",INDEX(INDIRECT("ALL["&amp;UNTANA[#Headers]&amp;"]"),rowPointer))</f>
        <v>PAK</v>
      </c>
      <c r="Q25" s="6">
        <f ca="1">IF(INDEX(INDIRECT("ALL["&amp;UNTANA[#Headers]&amp;"]"),rowPointer)="","",INDEX(INDIRECT("ALL["&amp;UNTANA[#Headers]&amp;"]"),rowPointer))</f>
        <v>17500</v>
      </c>
      <c r="R25" s="6" t="str">
        <f ca="1">IF(INDEX(INDIRECT("ALL["&amp;UNTANA[#Headers]&amp;"]"),rowPointer)="","",INDEX(INDIRECT("ALL["&amp;UNTANA[#Headers]&amp;"]"),rowPointer))</f>
        <v/>
      </c>
      <c r="S25" s="6" t="str">
        <f ca="1">IF(INDEX(INDIRECT("ALL["&amp;UNTANA[#Headers]&amp;"]"),rowPointer)="","",INDEX(INDIRECT("ALL["&amp;UNTANA[#Headers]&amp;"]"),rowPointer))</f>
        <v>100 PAK</v>
      </c>
      <c r="T25" s="4" t="str">
        <f ca="1">IF(INDEX(INDIRECT("ALL["&amp;UNTANA[#Headers]&amp;"]"),rowPointer)="","",INDEX(INDIRECT("ALL["&amp;UNTANA[#Headers]&amp;"]"),rowPointer))</f>
        <v/>
      </c>
      <c r="U25" s="4" t="str">
        <f ca="1">IF(INDEX(INDIRECT("ALL["&amp;UNTANA[#Headers]&amp;"]"),rowPointer)="","",INDEX(INDIRECT("ALL["&amp;UNTANA[#Headers]&amp;"]"),rowPointer))</f>
        <v/>
      </c>
      <c r="V25" s="6" t="str">
        <f ca="1">IF(INDEX(INDIRECT("ALL["&amp;UNTANA[#Headers]&amp;"]"),rowPointer)="","",INDEX(INDIRECT("ALL["&amp;UNTANA[#Headers]&amp;"]"),rowPointer))</f>
        <v/>
      </c>
      <c r="W25" s="6" t="str">
        <f ca="1">IF(INDEX(INDIRECT("ALL["&amp;UNTANA[#Headers]&amp;"]"),rowPointer)="","",INDEX(INDIRECT("ALL["&amp;UNTANA[#Headers]&amp;"]"),rowPointer))</f>
        <v/>
      </c>
    </row>
    <row r="26" spans="1:23" x14ac:dyDescent="0.25">
      <c r="A26" s="7">
        <v>22</v>
      </c>
      <c r="D26">
        <f t="shared" si="0"/>
        <v>22</v>
      </c>
      <c r="E26" t="str">
        <f ca="1">INDEX(INDIRECT("ALL["&amp;UNTANA[#Headers]&amp;"]"),rowPointer)</f>
        <v/>
      </c>
      <c r="F26" s="2" t="str">
        <f ca="1">INDEX(INDIRECT("ALL["&amp;UNTANA[#Headers]&amp;"]"),rowPointer)</f>
        <v/>
      </c>
      <c r="G26" s="6" t="str">
        <f ca="1">IF(INDEX(INDIRECT("ALL["&amp;UNTANA[#Headers]&amp;"]"),rowPointer)="","",INDEX(INDIRECT("ALL["&amp;UNTANA[#Headers]&amp;"]"),rowPointer))</f>
        <v/>
      </c>
      <c r="H26" s="6" t="str">
        <f ca="1">IF(INDEX(INDIRECT("ALL["&amp;UNTANA[#Headers]&amp;"]"),rowPointer)="","",INDEX(INDIRECT("ALL["&amp;UNTANA[#Headers]&amp;"]"),rowPointer))</f>
        <v/>
      </c>
      <c r="I26" s="6" t="str">
        <f ca="1">IF(INDEX(INDIRECT("ALL["&amp;UNTANA[#Headers]&amp;"]"),rowPointer)="","",INDEX(INDIRECT("ALL["&amp;UNTANA[#Headers]&amp;"]"),rowPointer))</f>
        <v/>
      </c>
      <c r="J26" s="6" t="str">
        <f ca="1">IF(INDEX(INDIRECT("ALL["&amp;UNTANA[#Headers]&amp;"]"),rowPointer)="","",INDEX(INDIRECT("ALL["&amp;UNTANA[#Headers]&amp;"]"),rowPointer))</f>
        <v/>
      </c>
      <c r="K26" s="2" t="str">
        <f ca="1">IF(INDEX(INDIRECT("ALL["&amp;UNTANA[#Headers]&amp;"]"),rowPointer)="","",INDEX(INDIRECT("ALL["&amp;UNTANA[#Headers]&amp;"]"),rowPointer))</f>
        <v/>
      </c>
      <c r="L26" s="6" t="str">
        <f ca="1">IF(INDEX(INDIRECT("ALL["&amp;UNTANA[#Headers]&amp;"]"),rowPointer)="","",INDEX(INDIRECT("ALL["&amp;UNTANA[#Headers]&amp;"]"),rowPointer))</f>
        <v/>
      </c>
      <c r="M26" s="6" t="str">
        <f ca="1">IF(INDEX(INDIRECT("ALL["&amp;UNTANA[#Headers]&amp;"]"),rowPointer)="","",INDEX(INDIRECT("ALL["&amp;UNTANA[#Headers]&amp;"]"),rowPointer))</f>
        <v>ENTER B TAMU KEMBANG</v>
      </c>
      <c r="N26" s="6">
        <f ca="1">IF(INDEX(INDIRECT("ALL["&amp;UNTANA[#Headers]&amp;"]"),rowPointer)="","",INDEX(INDIRECT("ALL["&amp;UNTANA[#Headers]&amp;"]"),rowPointer))</f>
        <v>2</v>
      </c>
      <c r="O26" s="6">
        <f ca="1">IF(INDEX(INDIRECT("ALL["&amp;UNTANA[#Headers]&amp;"]"),rowPointer)="","",INDEX(INDIRECT("ALL["&amp;UNTANA[#Headers]&amp;"]"),rowPointer))</f>
        <v>32</v>
      </c>
      <c r="P26" s="6" t="str">
        <f ca="1">IF(INDEX(INDIRECT("ALL["&amp;UNTANA[#Headers]&amp;"]"),rowPointer)="","",INDEX(INDIRECT("ALL["&amp;UNTANA[#Headers]&amp;"]"),rowPointer))</f>
        <v>LSN</v>
      </c>
      <c r="Q26" s="6">
        <f ca="1">IF(INDEX(INDIRECT("ALL["&amp;UNTANA[#Headers]&amp;"]"),rowPointer)="","",INDEX(INDIRECT("ALL["&amp;UNTANA[#Headers]&amp;"]"),rowPointer))</f>
        <v>55000</v>
      </c>
      <c r="R26" s="6" t="str">
        <f ca="1">IF(INDEX(INDIRECT("ALL["&amp;UNTANA[#Headers]&amp;"]"),rowPointer)="","",INDEX(INDIRECT("ALL["&amp;UNTANA[#Headers]&amp;"]"),rowPointer))</f>
        <v/>
      </c>
      <c r="S26" s="6" t="str">
        <f ca="1">IF(INDEX(INDIRECT("ALL["&amp;UNTANA[#Headers]&amp;"]"),rowPointer)="","",INDEX(INDIRECT("ALL["&amp;UNTANA[#Headers]&amp;"]"),rowPointer))</f>
        <v>16 LSN</v>
      </c>
      <c r="T26" s="4" t="str">
        <f ca="1">IF(INDEX(INDIRECT("ALL["&amp;UNTANA[#Headers]&amp;"]"),rowPointer)="","",INDEX(INDIRECT("ALL["&amp;UNTANA[#Headers]&amp;"]"),rowPointer))</f>
        <v/>
      </c>
      <c r="U26" s="4" t="str">
        <f ca="1">IF(INDEX(INDIRECT("ALL["&amp;UNTANA[#Headers]&amp;"]"),rowPointer)="","",INDEX(INDIRECT("ALL["&amp;UNTANA[#Headers]&amp;"]"),rowPointer))</f>
        <v/>
      </c>
      <c r="V26" s="6" t="str">
        <f ca="1">IF(INDEX(INDIRECT("ALL["&amp;UNTANA[#Headers]&amp;"]"),rowPointer)="","",INDEX(INDIRECT("ALL["&amp;UNTANA[#Headers]&amp;"]"),rowPointer))</f>
        <v/>
      </c>
      <c r="W26" s="6" t="str">
        <f ca="1">IF(INDEX(INDIRECT("ALL["&amp;UNTANA[#Headers]&amp;"]"),rowPointer)="","",INDEX(INDIRECT("ALL["&amp;UNTANA[#Headers]&amp;"]"),rowPointer))</f>
        <v/>
      </c>
    </row>
    <row r="27" spans="1:23" x14ac:dyDescent="0.25">
      <c r="A27" s="7">
        <v>23</v>
      </c>
      <c r="D27">
        <f t="shared" si="0"/>
        <v>23</v>
      </c>
      <c r="E27" t="str">
        <f ca="1">INDEX(INDIRECT("ALL["&amp;UNTANA[#Headers]&amp;"]"),rowPointer)</f>
        <v/>
      </c>
      <c r="F27" s="2" t="str">
        <f ca="1">INDEX(INDIRECT("ALL["&amp;UNTANA[#Headers]&amp;"]"),rowPointer)</f>
        <v/>
      </c>
      <c r="G27" s="6" t="str">
        <f ca="1">IF(INDEX(INDIRECT("ALL["&amp;UNTANA[#Headers]&amp;"]"),rowPointer)="","",INDEX(INDIRECT("ALL["&amp;UNTANA[#Headers]&amp;"]"),rowPointer))</f>
        <v/>
      </c>
      <c r="H27" s="6" t="str">
        <f ca="1">IF(INDEX(INDIRECT("ALL["&amp;UNTANA[#Headers]&amp;"]"),rowPointer)="","",INDEX(INDIRECT("ALL["&amp;UNTANA[#Headers]&amp;"]"),rowPointer))</f>
        <v/>
      </c>
      <c r="I27" s="6" t="str">
        <f ca="1">IF(INDEX(INDIRECT("ALL["&amp;UNTANA[#Headers]&amp;"]"),rowPointer)="","",INDEX(INDIRECT("ALL["&amp;UNTANA[#Headers]&amp;"]"),rowPointer))</f>
        <v/>
      </c>
      <c r="J27" s="6" t="str">
        <f ca="1">IF(INDEX(INDIRECT("ALL["&amp;UNTANA[#Headers]&amp;"]"),rowPointer)="","",INDEX(INDIRECT("ALL["&amp;UNTANA[#Headers]&amp;"]"),rowPointer))</f>
        <v/>
      </c>
      <c r="K27" s="2" t="str">
        <f ca="1">IF(INDEX(INDIRECT("ALL["&amp;UNTANA[#Headers]&amp;"]"),rowPointer)="","",INDEX(INDIRECT("ALL["&amp;UNTANA[#Headers]&amp;"]"),rowPointer))</f>
        <v/>
      </c>
      <c r="L27" s="6" t="str">
        <f ca="1">IF(INDEX(INDIRECT("ALL["&amp;UNTANA[#Headers]&amp;"]"),rowPointer)="","",INDEX(INDIRECT("ALL["&amp;UNTANA[#Headers]&amp;"]"),rowPointer))</f>
        <v/>
      </c>
      <c r="M27" s="6" t="str">
        <f ca="1">IF(INDEX(INDIRECT("ALL["&amp;UNTANA[#Headers]&amp;"]"),rowPointer)="","",INDEX(INDIRECT("ALL["&amp;UNTANA[#Headers]&amp;"]"),rowPointer))</f>
        <v>ENTER B TAMU BATIK</v>
      </c>
      <c r="N27" s="6">
        <f ca="1">IF(INDEX(INDIRECT("ALL["&amp;UNTANA[#Headers]&amp;"]"),rowPointer)="","",INDEX(INDIRECT("ALL["&amp;UNTANA[#Headers]&amp;"]"),rowPointer))</f>
        <v>2</v>
      </c>
      <c r="O27" s="6">
        <f ca="1">IF(INDEX(INDIRECT("ALL["&amp;UNTANA[#Headers]&amp;"]"),rowPointer)="","",INDEX(INDIRECT("ALL["&amp;UNTANA[#Headers]&amp;"]"),rowPointer))</f>
        <v>20</v>
      </c>
      <c r="P27" s="6" t="str">
        <f ca="1">IF(INDEX(INDIRECT("ALL["&amp;UNTANA[#Headers]&amp;"]"),rowPointer)="","",INDEX(INDIRECT("ALL["&amp;UNTANA[#Headers]&amp;"]"),rowPointer))</f>
        <v>LSN</v>
      </c>
      <c r="Q27" s="6">
        <f ca="1">IF(INDEX(INDIRECT("ALL["&amp;UNTANA[#Headers]&amp;"]"),rowPointer)="","",INDEX(INDIRECT("ALL["&amp;UNTANA[#Headers]&amp;"]"),rowPointer))</f>
        <v>55000</v>
      </c>
      <c r="R27" s="6" t="str">
        <f ca="1">IF(INDEX(INDIRECT("ALL["&amp;UNTANA[#Headers]&amp;"]"),rowPointer)="","",INDEX(INDIRECT("ALL["&amp;UNTANA[#Headers]&amp;"]"),rowPointer))</f>
        <v/>
      </c>
      <c r="S27" s="6" t="str">
        <f ca="1">IF(INDEX(INDIRECT("ALL["&amp;UNTANA[#Headers]&amp;"]"),rowPointer)="","",INDEX(INDIRECT("ALL["&amp;UNTANA[#Headers]&amp;"]"),rowPointer))</f>
        <v>10 LSN</v>
      </c>
      <c r="T27" s="4" t="str">
        <f ca="1">IF(INDEX(INDIRECT("ALL["&amp;UNTANA[#Headers]&amp;"]"),rowPointer)="","",INDEX(INDIRECT("ALL["&amp;UNTANA[#Headers]&amp;"]"),rowPointer))</f>
        <v/>
      </c>
      <c r="U27" s="4" t="str">
        <f ca="1">IF(INDEX(INDIRECT("ALL["&amp;UNTANA[#Headers]&amp;"]"),rowPointer)="","",INDEX(INDIRECT("ALL["&amp;UNTANA[#Headers]&amp;"]"),rowPointer))</f>
        <v/>
      </c>
      <c r="V27" s="6" t="str">
        <f ca="1">IF(INDEX(INDIRECT("ALL["&amp;UNTANA[#Headers]&amp;"]"),rowPointer)="","",INDEX(INDIRECT("ALL["&amp;UNTANA[#Headers]&amp;"]"),rowPointer))</f>
        <v/>
      </c>
      <c r="W27" s="6" t="str">
        <f ca="1">IF(INDEX(INDIRECT("ALL["&amp;UNTANA[#Headers]&amp;"]"),rowPointer)="","",INDEX(INDIRECT("ALL["&amp;UNTANA[#Headers]&amp;"]"),rowPointer))</f>
        <v/>
      </c>
    </row>
    <row r="28" spans="1:23" x14ac:dyDescent="0.25">
      <c r="A28" s="7">
        <v>24</v>
      </c>
      <c r="D28">
        <f t="shared" si="0"/>
        <v>24</v>
      </c>
      <c r="E28" t="str">
        <f ca="1">INDEX(INDIRECT("ALL["&amp;UNTANA[#Headers]&amp;"]"),rowPointer)</f>
        <v/>
      </c>
      <c r="F28" s="2" t="str">
        <f ca="1">INDEX(INDIRECT("ALL["&amp;UNTANA[#Headers]&amp;"]"),rowPointer)</f>
        <v/>
      </c>
      <c r="G28" s="6" t="str">
        <f ca="1">IF(INDEX(INDIRECT("ALL["&amp;UNTANA[#Headers]&amp;"]"),rowPointer)="","",INDEX(INDIRECT("ALL["&amp;UNTANA[#Headers]&amp;"]"),rowPointer))</f>
        <v/>
      </c>
      <c r="H28" s="6" t="str">
        <f ca="1">IF(INDEX(INDIRECT("ALL["&amp;UNTANA[#Headers]&amp;"]"),rowPointer)="","",INDEX(INDIRECT("ALL["&amp;UNTANA[#Headers]&amp;"]"),rowPointer))</f>
        <v/>
      </c>
      <c r="I28" s="6" t="str">
        <f ca="1">IF(INDEX(INDIRECT("ALL["&amp;UNTANA[#Headers]&amp;"]"),rowPointer)="","",INDEX(INDIRECT("ALL["&amp;UNTANA[#Headers]&amp;"]"),rowPointer))</f>
        <v/>
      </c>
      <c r="J28" s="6" t="str">
        <f ca="1">IF(INDEX(INDIRECT("ALL["&amp;UNTANA[#Headers]&amp;"]"),rowPointer)="","",INDEX(INDIRECT("ALL["&amp;UNTANA[#Headers]&amp;"]"),rowPointer))</f>
        <v/>
      </c>
      <c r="K28" s="2" t="str">
        <f ca="1">IF(INDEX(INDIRECT("ALL["&amp;UNTANA[#Headers]&amp;"]"),rowPointer)="","",INDEX(INDIRECT("ALL["&amp;UNTANA[#Headers]&amp;"]"),rowPointer))</f>
        <v/>
      </c>
      <c r="L28" s="6" t="str">
        <f ca="1">IF(INDEX(INDIRECT("ALL["&amp;UNTANA[#Headers]&amp;"]"),rowPointer)="","",INDEX(INDIRECT("ALL["&amp;UNTANA[#Headers]&amp;"]"),rowPointer))</f>
        <v/>
      </c>
      <c r="M28" s="6" t="str">
        <f ca="1">IF(INDEX(INDIRECT("ALL["&amp;UNTANA[#Headers]&amp;"]"),rowPointer)="","",INDEX(INDIRECT("ALL["&amp;UNTANA[#Headers]&amp;"]"),rowPointer))</f>
        <v/>
      </c>
      <c r="N28" s="6" t="str">
        <f ca="1">IF(INDEX(INDIRECT("ALL["&amp;UNTANA[#Headers]&amp;"]"),rowPointer)="","",INDEX(INDIRECT("ALL["&amp;UNTANA[#Headers]&amp;"]"),rowPointer))</f>
        <v/>
      </c>
      <c r="O28" s="6" t="str">
        <f ca="1">IF(INDEX(INDIRECT("ALL["&amp;UNTANA[#Headers]&amp;"]"),rowPointer)="","",INDEX(INDIRECT("ALL["&amp;UNTANA[#Headers]&amp;"]"),rowPointer))</f>
        <v/>
      </c>
      <c r="P28" s="6" t="str">
        <f ca="1">IF(INDEX(INDIRECT("ALL["&amp;UNTANA[#Headers]&amp;"]"),rowPointer)="","",INDEX(INDIRECT("ALL["&amp;UNTANA[#Headers]&amp;"]"),rowPointer))</f>
        <v/>
      </c>
      <c r="Q28" s="6" t="str">
        <f ca="1">IF(INDEX(INDIRECT("ALL["&amp;UNTANA[#Headers]&amp;"]"),rowPointer)="","",INDEX(INDIRECT("ALL["&amp;UNTANA[#Headers]&amp;"]"),rowPointer))</f>
        <v/>
      </c>
      <c r="R28" s="6" t="str">
        <f ca="1">IF(INDEX(INDIRECT("ALL["&amp;UNTANA[#Headers]&amp;"]"),rowPointer)="","",INDEX(INDIRECT("ALL["&amp;UNTANA[#Headers]&amp;"]"),rowPointer))</f>
        <v/>
      </c>
      <c r="S28" s="6" t="str">
        <f ca="1">IF(INDEX(INDIRECT("ALL["&amp;UNTANA[#Headers]&amp;"]"),rowPointer)="","",INDEX(INDIRECT("ALL["&amp;UNTANA[#Headers]&amp;"]"),rowPointer))</f>
        <v/>
      </c>
      <c r="T28" s="4" t="str">
        <f ca="1">IF(INDEX(INDIRECT("ALL["&amp;UNTANA[#Headers]&amp;"]"),rowPointer)="","",INDEX(INDIRECT("ALL["&amp;UNTANA[#Headers]&amp;"]"),rowPointer))</f>
        <v/>
      </c>
      <c r="U28" s="4" t="str">
        <f ca="1">IF(INDEX(INDIRECT("ALL["&amp;UNTANA[#Headers]&amp;"]"),rowPointer)="","",INDEX(INDIRECT("ALL["&amp;UNTANA[#Headers]&amp;"]"),rowPointer))</f>
        <v/>
      </c>
      <c r="V28" s="6" t="str">
        <f ca="1">IF(INDEX(INDIRECT("ALL["&amp;UNTANA[#Headers]&amp;"]"),rowPointer)="","",INDEX(INDIRECT("ALL["&amp;UNTANA[#Headers]&amp;"]"),rowPointer))</f>
        <v/>
      </c>
      <c r="W28" s="6" t="str">
        <f ca="1">IF(INDEX(INDIRECT("ALL["&amp;UNTANA[#Headers]&amp;"]"),rowPointer)="","",INDEX(INDIRECT("ALL["&amp;UNTANA[#Headers]&amp;"]"),rowPointer))</f>
        <v/>
      </c>
    </row>
    <row r="29" spans="1:23" x14ac:dyDescent="0.25">
      <c r="A29" s="7">
        <v>25</v>
      </c>
      <c r="D29">
        <f t="shared" si="0"/>
        <v>25</v>
      </c>
      <c r="E29">
        <f ca="1">INDEX(INDIRECT("ALL["&amp;UNTANA[#Headers]&amp;"]"),rowPointer)</f>
        <v>8</v>
      </c>
      <c r="F29" s="2" t="str">
        <f ca="1">INDEX(INDIRECT("ALL["&amp;UNTANA[#Headers]&amp;"]"),rowPointer)</f>
        <v/>
      </c>
      <c r="G29" s="6" t="str">
        <f ca="1">IF(INDEX(INDIRECT("ALL["&amp;UNTANA[#Headers]&amp;"]"),rowPointer)="","",INDEX(INDIRECT("ALL["&amp;UNTANA[#Headers]&amp;"]"),rowPointer))</f>
        <v>JAYA MAKMUR</v>
      </c>
      <c r="H29" s="6" t="str">
        <f ca="1">IF(INDEX(INDIRECT("ALL["&amp;UNTANA[#Headers]&amp;"]"),rowPointer)="","",INDEX(INDIRECT("ALL["&amp;UNTANA[#Headers]&amp;"]"),rowPointer))</f>
        <v>UNTANA</v>
      </c>
      <c r="I29" s="6" t="str">
        <f ca="1">IF(INDEX(INDIRECT("ALL["&amp;UNTANA[#Headers]&amp;"]"),rowPointer)="","",INDEX(INDIRECT("ALL["&amp;UNTANA[#Headers]&amp;"]"),rowPointer))</f>
        <v>JM/ 12702</v>
      </c>
      <c r="J29" s="6" t="str">
        <f ca="1">IF(INDEX(INDIRECT("ALL["&amp;UNTANA[#Headers]&amp;"]"),rowPointer)="","",INDEX(INDIRECT("ALL["&amp;UNTANA[#Headers]&amp;"]"),rowPointer))</f>
        <v/>
      </c>
      <c r="K29" s="2">
        <f ca="1">IF(INDEX(INDIRECT("ALL["&amp;UNTANA[#Headers]&amp;"]"),rowPointer)="","",INDEX(INDIRECT("ALL["&amp;UNTANA[#Headers]&amp;"]"),rowPointer))</f>
        <v>44930</v>
      </c>
      <c r="L29" s="6" t="str">
        <f ca="1">IF(INDEX(INDIRECT("ALL["&amp;UNTANA[#Headers]&amp;"]"),rowPointer)="","",INDEX(INDIRECT("ALL["&amp;UNTANA[#Headers]&amp;"]"),rowPointer))</f>
        <v/>
      </c>
      <c r="M29" s="6" t="str">
        <f ca="1">IF(INDEX(INDIRECT("ALL["&amp;UNTANA[#Headers]&amp;"]"),rowPointer)="","",INDEX(INDIRECT("ALL["&amp;UNTANA[#Headers]&amp;"]"),rowPointer))</f>
        <v>TAPE DISPENSER 801 BIRU</v>
      </c>
      <c r="N29" s="6" t="str">
        <f ca="1">IF(INDEX(INDIRECT("ALL["&amp;UNTANA[#Headers]&amp;"]"),rowPointer)="","",INDEX(INDIRECT("ALL["&amp;UNTANA[#Headers]&amp;"]"),rowPointer))</f>
        <v/>
      </c>
      <c r="O29" s="6">
        <f ca="1">IF(INDEX(INDIRECT("ALL["&amp;UNTANA[#Headers]&amp;"]"),rowPointer)="","",INDEX(INDIRECT("ALL["&amp;UNTANA[#Headers]&amp;"]"),rowPointer))</f>
        <v>60</v>
      </c>
      <c r="P29" s="6" t="str">
        <f ca="1">IF(INDEX(INDIRECT("ALL["&amp;UNTANA[#Headers]&amp;"]"),rowPointer)="","",INDEX(INDIRECT("ALL["&amp;UNTANA[#Headers]&amp;"]"),rowPointer))</f>
        <v>PCS</v>
      </c>
      <c r="Q29" s="6">
        <f ca="1">IF(INDEX(INDIRECT("ALL["&amp;UNTANA[#Headers]&amp;"]"),rowPointer)="","",INDEX(INDIRECT("ALL["&amp;UNTANA[#Headers]&amp;"]"),rowPointer))</f>
        <v>13000</v>
      </c>
      <c r="R29" s="6" t="str">
        <f ca="1">IF(INDEX(INDIRECT("ALL["&amp;UNTANA[#Headers]&amp;"]"),rowPointer)="","",INDEX(INDIRECT("ALL["&amp;UNTANA[#Headers]&amp;"]"),rowPointer))</f>
        <v/>
      </c>
      <c r="S29" s="6" t="str">
        <f ca="1">IF(INDEX(INDIRECT("ALL["&amp;UNTANA[#Headers]&amp;"]"),rowPointer)="","",INDEX(INDIRECT("ALL["&amp;UNTANA[#Headers]&amp;"]"),rowPointer))</f>
        <v>24 PCS</v>
      </c>
      <c r="T29" s="4" t="str">
        <f ca="1">IF(INDEX(INDIRECT("ALL["&amp;UNTANA[#Headers]&amp;"]"),rowPointer)="","",INDEX(INDIRECT("ALL["&amp;UNTANA[#Headers]&amp;"]"),rowPointer))</f>
        <v/>
      </c>
      <c r="U29" s="4" t="str">
        <f ca="1">IF(INDEX(INDIRECT("ALL["&amp;UNTANA[#Headers]&amp;"]"),rowPointer)="","",INDEX(INDIRECT("ALL["&amp;UNTANA[#Headers]&amp;"]"),rowPointer))</f>
        <v/>
      </c>
      <c r="V29" s="6" t="str">
        <f ca="1">IF(INDEX(INDIRECT("ALL["&amp;UNTANA[#Headers]&amp;"]"),rowPointer)="","",INDEX(INDIRECT("ALL["&amp;UNTANA[#Headers]&amp;"]"),rowPointer))</f>
        <v/>
      </c>
      <c r="W29" s="6" t="str">
        <f ca="1">IF(INDEX(INDIRECT("ALL["&amp;UNTANA[#Headers]&amp;"]"),rowPointer)="","",INDEX(INDIRECT("ALL["&amp;UNTANA[#Headers]&amp;"]"),rowPointer))</f>
        <v>10 CTN MIX 24 PCS/ CTN</v>
      </c>
    </row>
    <row r="30" spans="1:23" x14ac:dyDescent="0.25">
      <c r="A30" s="7">
        <v>26</v>
      </c>
      <c r="D30">
        <f t="shared" si="0"/>
        <v>26</v>
      </c>
      <c r="E30" t="str">
        <f ca="1">INDEX(INDIRECT("ALL["&amp;UNTANA[#Headers]&amp;"]"),rowPointer)</f>
        <v/>
      </c>
      <c r="F30" s="2" t="str">
        <f ca="1">INDEX(INDIRECT("ALL["&amp;UNTANA[#Headers]&amp;"]"),rowPointer)</f>
        <v/>
      </c>
      <c r="G30" s="6" t="str">
        <f ca="1">IF(INDEX(INDIRECT("ALL["&amp;UNTANA[#Headers]&amp;"]"),rowPointer)="","",INDEX(INDIRECT("ALL["&amp;UNTANA[#Headers]&amp;"]"),rowPointer))</f>
        <v/>
      </c>
      <c r="H30" s="6" t="str">
        <f ca="1">IF(INDEX(INDIRECT("ALL["&amp;UNTANA[#Headers]&amp;"]"),rowPointer)="","",INDEX(INDIRECT("ALL["&amp;UNTANA[#Headers]&amp;"]"),rowPointer))</f>
        <v/>
      </c>
      <c r="I30" s="6" t="str">
        <f ca="1">IF(INDEX(INDIRECT("ALL["&amp;UNTANA[#Headers]&amp;"]"),rowPointer)="","",INDEX(INDIRECT("ALL["&amp;UNTANA[#Headers]&amp;"]"),rowPointer))</f>
        <v/>
      </c>
      <c r="J30" s="6" t="str">
        <f ca="1">IF(INDEX(INDIRECT("ALL["&amp;UNTANA[#Headers]&amp;"]"),rowPointer)="","",INDEX(INDIRECT("ALL["&amp;UNTANA[#Headers]&amp;"]"),rowPointer))</f>
        <v/>
      </c>
      <c r="K30" s="2" t="str">
        <f ca="1">IF(INDEX(INDIRECT("ALL["&amp;UNTANA[#Headers]&amp;"]"),rowPointer)="","",INDEX(INDIRECT("ALL["&amp;UNTANA[#Headers]&amp;"]"),rowPointer))</f>
        <v/>
      </c>
      <c r="L30" s="6" t="str">
        <f ca="1">IF(INDEX(INDIRECT("ALL["&amp;UNTANA[#Headers]&amp;"]"),rowPointer)="","",INDEX(INDIRECT("ALL["&amp;UNTANA[#Headers]&amp;"]"),rowPointer))</f>
        <v/>
      </c>
      <c r="M30" s="6" t="str">
        <f ca="1">IF(INDEX(INDIRECT("ALL["&amp;UNTANA[#Headers]&amp;"]"),rowPointer)="","",INDEX(INDIRECT("ALL["&amp;UNTANA[#Headers]&amp;"]"),rowPointer))</f>
        <v>TAPE DISPENSER 801 HIJAU</v>
      </c>
      <c r="N30" s="6" t="str">
        <f ca="1">IF(INDEX(INDIRECT("ALL["&amp;UNTANA[#Headers]&amp;"]"),rowPointer)="","",INDEX(INDIRECT("ALL["&amp;UNTANA[#Headers]&amp;"]"),rowPointer))</f>
        <v/>
      </c>
      <c r="O30" s="6">
        <f ca="1">IF(INDEX(INDIRECT("ALL["&amp;UNTANA[#Headers]&amp;"]"),rowPointer)="","",INDEX(INDIRECT("ALL["&amp;UNTANA[#Headers]&amp;"]"),rowPointer))</f>
        <v>60</v>
      </c>
      <c r="P30" s="6" t="str">
        <f ca="1">IF(INDEX(INDIRECT("ALL["&amp;UNTANA[#Headers]&amp;"]"),rowPointer)="","",INDEX(INDIRECT("ALL["&amp;UNTANA[#Headers]&amp;"]"),rowPointer))</f>
        <v>PCS</v>
      </c>
      <c r="Q30" s="6">
        <f ca="1">IF(INDEX(INDIRECT("ALL["&amp;UNTANA[#Headers]&amp;"]"),rowPointer)="","",INDEX(INDIRECT("ALL["&amp;UNTANA[#Headers]&amp;"]"),rowPointer))</f>
        <v>13000</v>
      </c>
      <c r="R30" s="6" t="str">
        <f ca="1">IF(INDEX(INDIRECT("ALL["&amp;UNTANA[#Headers]&amp;"]"),rowPointer)="","",INDEX(INDIRECT("ALL["&amp;UNTANA[#Headers]&amp;"]"),rowPointer))</f>
        <v/>
      </c>
      <c r="S30" s="6" t="str">
        <f ca="1">IF(INDEX(INDIRECT("ALL["&amp;UNTANA[#Headers]&amp;"]"),rowPointer)="","",INDEX(INDIRECT("ALL["&amp;UNTANA[#Headers]&amp;"]"),rowPointer))</f>
        <v>24 PCS</v>
      </c>
      <c r="T30" s="4" t="str">
        <f ca="1">IF(INDEX(INDIRECT("ALL["&amp;UNTANA[#Headers]&amp;"]"),rowPointer)="","",INDEX(INDIRECT("ALL["&amp;UNTANA[#Headers]&amp;"]"),rowPointer))</f>
        <v/>
      </c>
      <c r="U30" s="4" t="str">
        <f ca="1">IF(INDEX(INDIRECT("ALL["&amp;UNTANA[#Headers]&amp;"]"),rowPointer)="","",INDEX(INDIRECT("ALL["&amp;UNTANA[#Headers]&amp;"]"),rowPointer))</f>
        <v/>
      </c>
      <c r="V30" s="6" t="str">
        <f ca="1">IF(INDEX(INDIRECT("ALL["&amp;UNTANA[#Headers]&amp;"]"),rowPointer)="","",INDEX(INDIRECT("ALL["&amp;UNTANA[#Headers]&amp;"]"),rowPointer))</f>
        <v/>
      </c>
      <c r="W30" s="6" t="str">
        <f ca="1">IF(INDEX(INDIRECT("ALL["&amp;UNTANA[#Headers]&amp;"]"),rowPointer)="","",INDEX(INDIRECT("ALL["&amp;UNTANA[#Headers]&amp;"]"),rowPointer))</f>
        <v>10 CTN MIX 24 PCS/ CTN</v>
      </c>
    </row>
    <row r="31" spans="1:23" x14ac:dyDescent="0.25">
      <c r="A31" s="7">
        <v>27</v>
      </c>
      <c r="D31">
        <f t="shared" si="0"/>
        <v>27</v>
      </c>
      <c r="E31" t="str">
        <f ca="1">INDEX(INDIRECT("ALL["&amp;UNTANA[#Headers]&amp;"]"),rowPointer)</f>
        <v/>
      </c>
      <c r="F31" s="2" t="str">
        <f ca="1">INDEX(INDIRECT("ALL["&amp;UNTANA[#Headers]&amp;"]"),rowPointer)</f>
        <v/>
      </c>
      <c r="G31" s="6" t="str">
        <f ca="1">IF(INDEX(INDIRECT("ALL["&amp;UNTANA[#Headers]&amp;"]"),rowPointer)="","",INDEX(INDIRECT("ALL["&amp;UNTANA[#Headers]&amp;"]"),rowPointer))</f>
        <v/>
      </c>
      <c r="H31" s="6" t="str">
        <f ca="1">IF(INDEX(INDIRECT("ALL["&amp;UNTANA[#Headers]&amp;"]"),rowPointer)="","",INDEX(INDIRECT("ALL["&amp;UNTANA[#Headers]&amp;"]"),rowPointer))</f>
        <v/>
      </c>
      <c r="I31" s="6" t="str">
        <f ca="1">IF(INDEX(INDIRECT("ALL["&amp;UNTANA[#Headers]&amp;"]"),rowPointer)="","",INDEX(INDIRECT("ALL["&amp;UNTANA[#Headers]&amp;"]"),rowPointer))</f>
        <v/>
      </c>
      <c r="J31" s="6" t="str">
        <f ca="1">IF(INDEX(INDIRECT("ALL["&amp;UNTANA[#Headers]&amp;"]"),rowPointer)="","",INDEX(INDIRECT("ALL["&amp;UNTANA[#Headers]&amp;"]"),rowPointer))</f>
        <v/>
      </c>
      <c r="K31" s="2" t="str">
        <f ca="1">IF(INDEX(INDIRECT("ALL["&amp;UNTANA[#Headers]&amp;"]"),rowPointer)="","",INDEX(INDIRECT("ALL["&amp;UNTANA[#Headers]&amp;"]"),rowPointer))</f>
        <v/>
      </c>
      <c r="L31" s="6" t="str">
        <f ca="1">IF(INDEX(INDIRECT("ALL["&amp;UNTANA[#Headers]&amp;"]"),rowPointer)="","",INDEX(INDIRECT("ALL["&amp;UNTANA[#Headers]&amp;"]"),rowPointer))</f>
        <v/>
      </c>
      <c r="M31" s="6" t="str">
        <f ca="1">IF(INDEX(INDIRECT("ALL["&amp;UNTANA[#Headers]&amp;"]"),rowPointer)="","",INDEX(INDIRECT("ALL["&amp;UNTANA[#Headers]&amp;"]"),rowPointer))</f>
        <v>TAPE DISPENSER 801 MERAH</v>
      </c>
      <c r="N31" s="6" t="str">
        <f ca="1">IF(INDEX(INDIRECT("ALL["&amp;UNTANA[#Headers]&amp;"]"),rowPointer)="","",INDEX(INDIRECT("ALL["&amp;UNTANA[#Headers]&amp;"]"),rowPointer))</f>
        <v/>
      </c>
      <c r="O31" s="6">
        <f ca="1">IF(INDEX(INDIRECT("ALL["&amp;UNTANA[#Headers]&amp;"]"),rowPointer)="","",INDEX(INDIRECT("ALL["&amp;UNTANA[#Headers]&amp;"]"),rowPointer))</f>
        <v>60</v>
      </c>
      <c r="P31" s="6" t="str">
        <f ca="1">IF(INDEX(INDIRECT("ALL["&amp;UNTANA[#Headers]&amp;"]"),rowPointer)="","",INDEX(INDIRECT("ALL["&amp;UNTANA[#Headers]&amp;"]"),rowPointer))</f>
        <v>PCS</v>
      </c>
      <c r="Q31" s="6">
        <f ca="1">IF(INDEX(INDIRECT("ALL["&amp;UNTANA[#Headers]&amp;"]"),rowPointer)="","",INDEX(INDIRECT("ALL["&amp;UNTANA[#Headers]&amp;"]"),rowPointer))</f>
        <v>13000</v>
      </c>
      <c r="R31" s="6" t="str">
        <f ca="1">IF(INDEX(INDIRECT("ALL["&amp;UNTANA[#Headers]&amp;"]"),rowPointer)="","",INDEX(INDIRECT("ALL["&amp;UNTANA[#Headers]&amp;"]"),rowPointer))</f>
        <v/>
      </c>
      <c r="S31" s="6" t="str">
        <f ca="1">IF(INDEX(INDIRECT("ALL["&amp;UNTANA[#Headers]&amp;"]"),rowPointer)="","",INDEX(INDIRECT("ALL["&amp;UNTANA[#Headers]&amp;"]"),rowPointer))</f>
        <v>24 PCS</v>
      </c>
      <c r="T31" s="4" t="str">
        <f ca="1">IF(INDEX(INDIRECT("ALL["&amp;UNTANA[#Headers]&amp;"]"),rowPointer)="","",INDEX(INDIRECT("ALL["&amp;UNTANA[#Headers]&amp;"]"),rowPointer))</f>
        <v/>
      </c>
      <c r="U31" s="4" t="str">
        <f ca="1">IF(INDEX(INDIRECT("ALL["&amp;UNTANA[#Headers]&amp;"]"),rowPointer)="","",INDEX(INDIRECT("ALL["&amp;UNTANA[#Headers]&amp;"]"),rowPointer))</f>
        <v/>
      </c>
      <c r="V31" s="6" t="str">
        <f ca="1">IF(INDEX(INDIRECT("ALL["&amp;UNTANA[#Headers]&amp;"]"),rowPointer)="","",INDEX(INDIRECT("ALL["&amp;UNTANA[#Headers]&amp;"]"),rowPointer))</f>
        <v/>
      </c>
      <c r="W31" s="6" t="str">
        <f ca="1">IF(INDEX(INDIRECT("ALL["&amp;UNTANA[#Headers]&amp;"]"),rowPointer)="","",INDEX(INDIRECT("ALL["&amp;UNTANA[#Headers]&amp;"]"),rowPointer))</f>
        <v>10 CTN MIX 24 PCS/ CTN</v>
      </c>
    </row>
    <row r="32" spans="1:23" x14ac:dyDescent="0.25">
      <c r="A32" s="7">
        <v>28</v>
      </c>
      <c r="D32">
        <f t="shared" si="0"/>
        <v>28</v>
      </c>
      <c r="E32" t="str">
        <f ca="1">INDEX(INDIRECT("ALL["&amp;UNTANA[#Headers]&amp;"]"),rowPointer)</f>
        <v/>
      </c>
      <c r="F32" s="2" t="str">
        <f ca="1">INDEX(INDIRECT("ALL["&amp;UNTANA[#Headers]&amp;"]"),rowPointer)</f>
        <v/>
      </c>
      <c r="G32" s="6" t="str">
        <f ca="1">IF(INDEX(INDIRECT("ALL["&amp;UNTANA[#Headers]&amp;"]"),rowPointer)="","",INDEX(INDIRECT("ALL["&amp;UNTANA[#Headers]&amp;"]"),rowPointer))</f>
        <v/>
      </c>
      <c r="H32" s="6" t="str">
        <f ca="1">IF(INDEX(INDIRECT("ALL["&amp;UNTANA[#Headers]&amp;"]"),rowPointer)="","",INDEX(INDIRECT("ALL["&amp;UNTANA[#Headers]&amp;"]"),rowPointer))</f>
        <v/>
      </c>
      <c r="I32" s="6" t="str">
        <f ca="1">IF(INDEX(INDIRECT("ALL["&amp;UNTANA[#Headers]&amp;"]"),rowPointer)="","",INDEX(INDIRECT("ALL["&amp;UNTANA[#Headers]&amp;"]"),rowPointer))</f>
        <v/>
      </c>
      <c r="J32" s="6" t="str">
        <f ca="1">IF(INDEX(INDIRECT("ALL["&amp;UNTANA[#Headers]&amp;"]"),rowPointer)="","",INDEX(INDIRECT("ALL["&amp;UNTANA[#Headers]&amp;"]"),rowPointer))</f>
        <v/>
      </c>
      <c r="K32" s="2" t="str">
        <f ca="1">IF(INDEX(INDIRECT("ALL["&amp;UNTANA[#Headers]&amp;"]"),rowPointer)="","",INDEX(INDIRECT("ALL["&amp;UNTANA[#Headers]&amp;"]"),rowPointer))</f>
        <v/>
      </c>
      <c r="L32" s="6" t="str">
        <f ca="1">IF(INDEX(INDIRECT("ALL["&amp;UNTANA[#Headers]&amp;"]"),rowPointer)="","",INDEX(INDIRECT("ALL["&amp;UNTANA[#Headers]&amp;"]"),rowPointer))</f>
        <v/>
      </c>
      <c r="M32" s="6" t="str">
        <f ca="1">IF(INDEX(INDIRECT("ALL["&amp;UNTANA[#Headers]&amp;"]"),rowPointer)="","",INDEX(INDIRECT("ALL["&amp;UNTANA[#Headers]&amp;"]"),rowPointer))</f>
        <v>TAPE DISPENSER 801 UNGU</v>
      </c>
      <c r="N32" s="6" t="str">
        <f ca="1">IF(INDEX(INDIRECT("ALL["&amp;UNTANA[#Headers]&amp;"]"),rowPointer)="","",INDEX(INDIRECT("ALL["&amp;UNTANA[#Headers]&amp;"]"),rowPointer))</f>
        <v/>
      </c>
      <c r="O32" s="6">
        <f ca="1">IF(INDEX(INDIRECT("ALL["&amp;UNTANA[#Headers]&amp;"]"),rowPointer)="","",INDEX(INDIRECT("ALL["&amp;UNTANA[#Headers]&amp;"]"),rowPointer))</f>
        <v>60</v>
      </c>
      <c r="P32" s="6" t="str">
        <f ca="1">IF(INDEX(INDIRECT("ALL["&amp;UNTANA[#Headers]&amp;"]"),rowPointer)="","",INDEX(INDIRECT("ALL["&amp;UNTANA[#Headers]&amp;"]"),rowPointer))</f>
        <v>PCS</v>
      </c>
      <c r="Q32" s="6">
        <f ca="1">IF(INDEX(INDIRECT("ALL["&amp;UNTANA[#Headers]&amp;"]"),rowPointer)="","",INDEX(INDIRECT("ALL["&amp;UNTANA[#Headers]&amp;"]"),rowPointer))</f>
        <v>13000</v>
      </c>
      <c r="R32" s="6" t="str">
        <f ca="1">IF(INDEX(INDIRECT("ALL["&amp;UNTANA[#Headers]&amp;"]"),rowPointer)="","",INDEX(INDIRECT("ALL["&amp;UNTANA[#Headers]&amp;"]"),rowPointer))</f>
        <v/>
      </c>
      <c r="S32" s="6" t="str">
        <f ca="1">IF(INDEX(INDIRECT("ALL["&amp;UNTANA[#Headers]&amp;"]"),rowPointer)="","",INDEX(INDIRECT("ALL["&amp;UNTANA[#Headers]&amp;"]"),rowPointer))</f>
        <v>24 PCS</v>
      </c>
      <c r="T32" s="4" t="str">
        <f ca="1">IF(INDEX(INDIRECT("ALL["&amp;UNTANA[#Headers]&amp;"]"),rowPointer)="","",INDEX(INDIRECT("ALL["&amp;UNTANA[#Headers]&amp;"]"),rowPointer))</f>
        <v/>
      </c>
      <c r="U32" s="4" t="str">
        <f ca="1">IF(INDEX(INDIRECT("ALL["&amp;UNTANA[#Headers]&amp;"]"),rowPointer)="","",INDEX(INDIRECT("ALL["&amp;UNTANA[#Headers]&amp;"]"),rowPointer))</f>
        <v/>
      </c>
      <c r="V32" s="6" t="str">
        <f ca="1">IF(INDEX(INDIRECT("ALL["&amp;UNTANA[#Headers]&amp;"]"),rowPointer)="","",INDEX(INDIRECT("ALL["&amp;UNTANA[#Headers]&amp;"]"),rowPointer))</f>
        <v/>
      </c>
      <c r="W32" s="6" t="str">
        <f ca="1">IF(INDEX(INDIRECT("ALL["&amp;UNTANA[#Headers]&amp;"]"),rowPointer)="","",INDEX(INDIRECT("ALL["&amp;UNTANA[#Headers]&amp;"]"),rowPointer))</f>
        <v>10 CTN MIX 24 PCS/ CTN</v>
      </c>
    </row>
    <row r="33" spans="1:23" x14ac:dyDescent="0.25">
      <c r="A33" s="7">
        <v>29</v>
      </c>
      <c r="D33">
        <f t="shared" si="0"/>
        <v>29</v>
      </c>
      <c r="E33" t="str">
        <f ca="1">INDEX(INDIRECT("ALL["&amp;UNTANA[#Headers]&amp;"]"),rowPointer)</f>
        <v/>
      </c>
      <c r="F33" s="2" t="str">
        <f ca="1">INDEX(INDIRECT("ALL["&amp;UNTANA[#Headers]&amp;"]"),rowPointer)</f>
        <v/>
      </c>
      <c r="G33" s="6" t="str">
        <f ca="1">IF(INDEX(INDIRECT("ALL["&amp;UNTANA[#Headers]&amp;"]"),rowPointer)="","",INDEX(INDIRECT("ALL["&amp;UNTANA[#Headers]&amp;"]"),rowPointer))</f>
        <v/>
      </c>
      <c r="H33" s="6" t="str">
        <f ca="1">IF(INDEX(INDIRECT("ALL["&amp;UNTANA[#Headers]&amp;"]"),rowPointer)="","",INDEX(INDIRECT("ALL["&amp;UNTANA[#Headers]&amp;"]"),rowPointer))</f>
        <v/>
      </c>
      <c r="I33" s="6" t="str">
        <f ca="1">IF(INDEX(INDIRECT("ALL["&amp;UNTANA[#Headers]&amp;"]"),rowPointer)="","",INDEX(INDIRECT("ALL["&amp;UNTANA[#Headers]&amp;"]"),rowPointer))</f>
        <v/>
      </c>
      <c r="J33" s="6" t="str">
        <f ca="1">IF(INDEX(INDIRECT("ALL["&amp;UNTANA[#Headers]&amp;"]"),rowPointer)="","",INDEX(INDIRECT("ALL["&amp;UNTANA[#Headers]&amp;"]"),rowPointer))</f>
        <v/>
      </c>
      <c r="K33" s="2" t="str">
        <f ca="1">IF(INDEX(INDIRECT("ALL["&amp;UNTANA[#Headers]&amp;"]"),rowPointer)="","",INDEX(INDIRECT("ALL["&amp;UNTANA[#Headers]&amp;"]"),rowPointer))</f>
        <v/>
      </c>
      <c r="L33" s="6" t="str">
        <f ca="1">IF(INDEX(INDIRECT("ALL["&amp;UNTANA[#Headers]&amp;"]"),rowPointer)="","",INDEX(INDIRECT("ALL["&amp;UNTANA[#Headers]&amp;"]"),rowPointer))</f>
        <v/>
      </c>
      <c r="M33" s="6" t="str">
        <f ca="1">IF(INDEX(INDIRECT("ALL["&amp;UNTANA[#Headers]&amp;"]"),rowPointer)="","",INDEX(INDIRECT("ALL["&amp;UNTANA[#Headers]&amp;"]"),rowPointer))</f>
        <v>TAPE DISPENSER 801 BIRU</v>
      </c>
      <c r="N33" s="6" t="str">
        <f ca="1">IF(INDEX(INDIRECT("ALL["&amp;UNTANA[#Headers]&amp;"]"),rowPointer)="","",INDEX(INDIRECT("ALL["&amp;UNTANA[#Headers]&amp;"]"),rowPointer))</f>
        <v/>
      </c>
      <c r="O33" s="6">
        <f ca="1">IF(INDEX(INDIRECT("ALL["&amp;UNTANA[#Headers]&amp;"]"),rowPointer)="","",INDEX(INDIRECT("ALL["&amp;UNTANA[#Headers]&amp;"]"),rowPointer))</f>
        <v>6</v>
      </c>
      <c r="P33" s="6" t="str">
        <f ca="1">IF(INDEX(INDIRECT("ALL["&amp;UNTANA[#Headers]&amp;"]"),rowPointer)="","",INDEX(INDIRECT("ALL["&amp;UNTANA[#Headers]&amp;"]"),rowPointer))</f>
        <v>PCS</v>
      </c>
      <c r="Q33" s="6" t="str">
        <f ca="1">IF(INDEX(INDIRECT("ALL["&amp;UNTANA[#Headers]&amp;"]"),rowPointer)="","",INDEX(INDIRECT("ALL["&amp;UNTANA[#Headers]&amp;"]"),rowPointer))</f>
        <v/>
      </c>
      <c r="R33" s="6" t="str">
        <f ca="1">IF(INDEX(INDIRECT("ALL["&amp;UNTANA[#Headers]&amp;"]"),rowPointer)="","",INDEX(INDIRECT("ALL["&amp;UNTANA[#Headers]&amp;"]"),rowPointer))</f>
        <v/>
      </c>
      <c r="S33" s="6" t="str">
        <f ca="1">IF(INDEX(INDIRECT("ALL["&amp;UNTANA[#Headers]&amp;"]"),rowPointer)="","",INDEX(INDIRECT("ALL["&amp;UNTANA[#Headers]&amp;"]"),rowPointer))</f>
        <v>24 PCS</v>
      </c>
      <c r="T33" s="4" t="str">
        <f ca="1">IF(INDEX(INDIRECT("ALL["&amp;UNTANA[#Headers]&amp;"]"),rowPointer)="","",INDEX(INDIRECT("ALL["&amp;UNTANA[#Headers]&amp;"]"),rowPointer))</f>
        <v/>
      </c>
      <c r="U33" s="4" t="str">
        <f ca="1">IF(INDEX(INDIRECT("ALL["&amp;UNTANA[#Headers]&amp;"]"),rowPointer)="","",INDEX(INDIRECT("ALL["&amp;UNTANA[#Headers]&amp;"]"),rowPointer))</f>
        <v/>
      </c>
      <c r="V33" s="6" t="str">
        <f ca="1">IF(INDEX(INDIRECT("ALL["&amp;UNTANA[#Headers]&amp;"]"),rowPointer)="","",INDEX(INDIRECT("ALL["&amp;UNTANA[#Headers]&amp;"]"),rowPointer))</f>
        <v/>
      </c>
      <c r="W33" s="6" t="str">
        <f ca="1">IF(INDEX(INDIRECT("ALL["&amp;UNTANA[#Headers]&amp;"]"),rowPointer)="","",INDEX(INDIRECT("ALL["&amp;UNTANA[#Headers]&amp;"]"),rowPointer))</f>
        <v>1 CTN MIX 24 PCS/ CTN, BONUS</v>
      </c>
    </row>
    <row r="34" spans="1:23" x14ac:dyDescent="0.25">
      <c r="A34" s="7">
        <v>30</v>
      </c>
      <c r="D34">
        <f t="shared" si="0"/>
        <v>30</v>
      </c>
      <c r="E34" t="str">
        <f ca="1">INDEX(INDIRECT("ALL["&amp;UNTANA[#Headers]&amp;"]"),rowPointer)</f>
        <v/>
      </c>
      <c r="F34" s="2" t="str">
        <f ca="1">INDEX(INDIRECT("ALL["&amp;UNTANA[#Headers]&amp;"]"),rowPointer)</f>
        <v/>
      </c>
      <c r="G34" s="6" t="str">
        <f ca="1">IF(INDEX(INDIRECT("ALL["&amp;UNTANA[#Headers]&amp;"]"),rowPointer)="","",INDEX(INDIRECT("ALL["&amp;UNTANA[#Headers]&amp;"]"),rowPointer))</f>
        <v/>
      </c>
      <c r="H34" s="6" t="str">
        <f ca="1">IF(INDEX(INDIRECT("ALL["&amp;UNTANA[#Headers]&amp;"]"),rowPointer)="","",INDEX(INDIRECT("ALL["&amp;UNTANA[#Headers]&amp;"]"),rowPointer))</f>
        <v/>
      </c>
      <c r="I34" s="6" t="str">
        <f ca="1">IF(INDEX(INDIRECT("ALL["&amp;UNTANA[#Headers]&amp;"]"),rowPointer)="","",INDEX(INDIRECT("ALL["&amp;UNTANA[#Headers]&amp;"]"),rowPointer))</f>
        <v/>
      </c>
      <c r="J34" s="6" t="str">
        <f ca="1">IF(INDEX(INDIRECT("ALL["&amp;UNTANA[#Headers]&amp;"]"),rowPointer)="","",INDEX(INDIRECT("ALL["&amp;UNTANA[#Headers]&amp;"]"),rowPointer))</f>
        <v/>
      </c>
      <c r="K34" s="2" t="str">
        <f ca="1">IF(INDEX(INDIRECT("ALL["&amp;UNTANA[#Headers]&amp;"]"),rowPointer)="","",INDEX(INDIRECT("ALL["&amp;UNTANA[#Headers]&amp;"]"),rowPointer))</f>
        <v/>
      </c>
      <c r="L34" s="6" t="str">
        <f ca="1">IF(INDEX(INDIRECT("ALL["&amp;UNTANA[#Headers]&amp;"]"),rowPointer)="","",INDEX(INDIRECT("ALL["&amp;UNTANA[#Headers]&amp;"]"),rowPointer))</f>
        <v/>
      </c>
      <c r="M34" s="6" t="str">
        <f ca="1">IF(INDEX(INDIRECT("ALL["&amp;UNTANA[#Headers]&amp;"]"),rowPointer)="","",INDEX(INDIRECT("ALL["&amp;UNTANA[#Headers]&amp;"]"),rowPointer))</f>
        <v>TAPE DISPENSER 801 HIJAU</v>
      </c>
      <c r="N34" s="6" t="str">
        <f ca="1">IF(INDEX(INDIRECT("ALL["&amp;UNTANA[#Headers]&amp;"]"),rowPointer)="","",INDEX(INDIRECT("ALL["&amp;UNTANA[#Headers]&amp;"]"),rowPointer))</f>
        <v/>
      </c>
      <c r="O34" s="6">
        <f ca="1">IF(INDEX(INDIRECT("ALL["&amp;UNTANA[#Headers]&amp;"]"),rowPointer)="","",INDEX(INDIRECT("ALL["&amp;UNTANA[#Headers]&amp;"]"),rowPointer))</f>
        <v>6</v>
      </c>
      <c r="P34" s="6" t="str">
        <f ca="1">IF(INDEX(INDIRECT("ALL["&amp;UNTANA[#Headers]&amp;"]"),rowPointer)="","",INDEX(INDIRECT("ALL["&amp;UNTANA[#Headers]&amp;"]"),rowPointer))</f>
        <v>PCS</v>
      </c>
      <c r="Q34" s="6" t="str">
        <f ca="1">IF(INDEX(INDIRECT("ALL["&amp;UNTANA[#Headers]&amp;"]"),rowPointer)="","",INDEX(INDIRECT("ALL["&amp;UNTANA[#Headers]&amp;"]"),rowPointer))</f>
        <v/>
      </c>
      <c r="R34" s="6" t="str">
        <f ca="1">IF(INDEX(INDIRECT("ALL["&amp;UNTANA[#Headers]&amp;"]"),rowPointer)="","",INDEX(INDIRECT("ALL["&amp;UNTANA[#Headers]&amp;"]"),rowPointer))</f>
        <v/>
      </c>
      <c r="S34" s="6" t="str">
        <f ca="1">IF(INDEX(INDIRECT("ALL["&amp;UNTANA[#Headers]&amp;"]"),rowPointer)="","",INDEX(INDIRECT("ALL["&amp;UNTANA[#Headers]&amp;"]"),rowPointer))</f>
        <v>24 PCS</v>
      </c>
      <c r="T34" s="4" t="str">
        <f ca="1">IF(INDEX(INDIRECT("ALL["&amp;UNTANA[#Headers]&amp;"]"),rowPointer)="","",INDEX(INDIRECT("ALL["&amp;UNTANA[#Headers]&amp;"]"),rowPointer))</f>
        <v/>
      </c>
      <c r="U34" s="4" t="str">
        <f ca="1">IF(INDEX(INDIRECT("ALL["&amp;UNTANA[#Headers]&amp;"]"),rowPointer)="","",INDEX(INDIRECT("ALL["&amp;UNTANA[#Headers]&amp;"]"),rowPointer))</f>
        <v/>
      </c>
      <c r="V34" s="6" t="str">
        <f ca="1">IF(INDEX(INDIRECT("ALL["&amp;UNTANA[#Headers]&amp;"]"),rowPointer)="","",INDEX(INDIRECT("ALL["&amp;UNTANA[#Headers]&amp;"]"),rowPointer))</f>
        <v/>
      </c>
      <c r="W34" s="6" t="str">
        <f ca="1">IF(INDEX(INDIRECT("ALL["&amp;UNTANA[#Headers]&amp;"]"),rowPointer)="","",INDEX(INDIRECT("ALL["&amp;UNTANA[#Headers]&amp;"]"),rowPointer))</f>
        <v>1 CTN MIX 24 PCS/ CTN, BONUS</v>
      </c>
    </row>
    <row r="35" spans="1:23" x14ac:dyDescent="0.25">
      <c r="A35" s="7">
        <v>31</v>
      </c>
      <c r="D35">
        <f t="shared" si="0"/>
        <v>31</v>
      </c>
      <c r="E35" t="str">
        <f ca="1">INDEX(INDIRECT("ALL["&amp;UNTANA[#Headers]&amp;"]"),rowPointer)</f>
        <v/>
      </c>
      <c r="F35" s="2" t="str">
        <f ca="1">INDEX(INDIRECT("ALL["&amp;UNTANA[#Headers]&amp;"]"),rowPointer)</f>
        <v/>
      </c>
      <c r="G35" s="6" t="str">
        <f ca="1">IF(INDEX(INDIRECT("ALL["&amp;UNTANA[#Headers]&amp;"]"),rowPointer)="","",INDEX(INDIRECT("ALL["&amp;UNTANA[#Headers]&amp;"]"),rowPointer))</f>
        <v/>
      </c>
      <c r="H35" s="6" t="str">
        <f ca="1">IF(INDEX(INDIRECT("ALL["&amp;UNTANA[#Headers]&amp;"]"),rowPointer)="","",INDEX(INDIRECT("ALL["&amp;UNTANA[#Headers]&amp;"]"),rowPointer))</f>
        <v/>
      </c>
      <c r="I35" s="6" t="str">
        <f ca="1">IF(INDEX(INDIRECT("ALL["&amp;UNTANA[#Headers]&amp;"]"),rowPointer)="","",INDEX(INDIRECT("ALL["&amp;UNTANA[#Headers]&amp;"]"),rowPointer))</f>
        <v/>
      </c>
      <c r="J35" s="6" t="str">
        <f ca="1">IF(INDEX(INDIRECT("ALL["&amp;UNTANA[#Headers]&amp;"]"),rowPointer)="","",INDEX(INDIRECT("ALL["&amp;UNTANA[#Headers]&amp;"]"),rowPointer))</f>
        <v/>
      </c>
      <c r="K35" s="2" t="str">
        <f ca="1">IF(INDEX(INDIRECT("ALL["&amp;UNTANA[#Headers]&amp;"]"),rowPointer)="","",INDEX(INDIRECT("ALL["&amp;UNTANA[#Headers]&amp;"]"),rowPointer))</f>
        <v/>
      </c>
      <c r="L35" s="6" t="str">
        <f ca="1">IF(INDEX(INDIRECT("ALL["&amp;UNTANA[#Headers]&amp;"]"),rowPointer)="","",INDEX(INDIRECT("ALL["&amp;UNTANA[#Headers]&amp;"]"),rowPointer))</f>
        <v/>
      </c>
      <c r="M35" s="6" t="str">
        <f ca="1">IF(INDEX(INDIRECT("ALL["&amp;UNTANA[#Headers]&amp;"]"),rowPointer)="","",INDEX(INDIRECT("ALL["&amp;UNTANA[#Headers]&amp;"]"),rowPointer))</f>
        <v>TAPE DISPENSER 801 MERAH</v>
      </c>
      <c r="N35" s="6" t="str">
        <f ca="1">IF(INDEX(INDIRECT("ALL["&amp;UNTANA[#Headers]&amp;"]"),rowPointer)="","",INDEX(INDIRECT("ALL["&amp;UNTANA[#Headers]&amp;"]"),rowPointer))</f>
        <v/>
      </c>
      <c r="O35" s="6">
        <f ca="1">IF(INDEX(INDIRECT("ALL["&amp;UNTANA[#Headers]&amp;"]"),rowPointer)="","",INDEX(INDIRECT("ALL["&amp;UNTANA[#Headers]&amp;"]"),rowPointer))</f>
        <v>6</v>
      </c>
      <c r="P35" s="6" t="str">
        <f ca="1">IF(INDEX(INDIRECT("ALL["&amp;UNTANA[#Headers]&amp;"]"),rowPointer)="","",INDEX(INDIRECT("ALL["&amp;UNTANA[#Headers]&amp;"]"),rowPointer))</f>
        <v>PCS</v>
      </c>
      <c r="Q35" s="6" t="str">
        <f ca="1">IF(INDEX(INDIRECT("ALL["&amp;UNTANA[#Headers]&amp;"]"),rowPointer)="","",INDEX(INDIRECT("ALL["&amp;UNTANA[#Headers]&amp;"]"),rowPointer))</f>
        <v/>
      </c>
      <c r="R35" s="6" t="str">
        <f ca="1">IF(INDEX(INDIRECT("ALL["&amp;UNTANA[#Headers]&amp;"]"),rowPointer)="","",INDEX(INDIRECT("ALL["&amp;UNTANA[#Headers]&amp;"]"),rowPointer))</f>
        <v/>
      </c>
      <c r="S35" s="6" t="str">
        <f ca="1">IF(INDEX(INDIRECT("ALL["&amp;UNTANA[#Headers]&amp;"]"),rowPointer)="","",INDEX(INDIRECT("ALL["&amp;UNTANA[#Headers]&amp;"]"),rowPointer))</f>
        <v>24 PCS</v>
      </c>
      <c r="T35" s="4" t="str">
        <f ca="1">IF(INDEX(INDIRECT("ALL["&amp;UNTANA[#Headers]&amp;"]"),rowPointer)="","",INDEX(INDIRECT("ALL["&amp;UNTANA[#Headers]&amp;"]"),rowPointer))</f>
        <v/>
      </c>
      <c r="U35" s="4" t="str">
        <f ca="1">IF(INDEX(INDIRECT("ALL["&amp;UNTANA[#Headers]&amp;"]"),rowPointer)="","",INDEX(INDIRECT("ALL["&amp;UNTANA[#Headers]&amp;"]"),rowPointer))</f>
        <v/>
      </c>
      <c r="V35" s="6" t="str">
        <f ca="1">IF(INDEX(INDIRECT("ALL["&amp;UNTANA[#Headers]&amp;"]"),rowPointer)="","",INDEX(INDIRECT("ALL["&amp;UNTANA[#Headers]&amp;"]"),rowPointer))</f>
        <v/>
      </c>
      <c r="W35" s="6" t="str">
        <f ca="1">IF(INDEX(INDIRECT("ALL["&amp;UNTANA[#Headers]&amp;"]"),rowPointer)="","",INDEX(INDIRECT("ALL["&amp;UNTANA[#Headers]&amp;"]"),rowPointer))</f>
        <v>1 CTN MIX 24 PCS/ CTN, BONUS</v>
      </c>
    </row>
    <row r="36" spans="1:23" x14ac:dyDescent="0.25">
      <c r="A36" s="7">
        <v>32</v>
      </c>
      <c r="D36">
        <f t="shared" si="0"/>
        <v>32</v>
      </c>
      <c r="E36" t="str">
        <f ca="1">INDEX(INDIRECT("ALL["&amp;UNTANA[#Headers]&amp;"]"),rowPointer)</f>
        <v/>
      </c>
      <c r="F36" s="2" t="str">
        <f ca="1">INDEX(INDIRECT("ALL["&amp;UNTANA[#Headers]&amp;"]"),rowPointer)</f>
        <v/>
      </c>
      <c r="G36" s="6" t="str">
        <f ca="1">IF(INDEX(INDIRECT("ALL["&amp;UNTANA[#Headers]&amp;"]"),rowPointer)="","",INDEX(INDIRECT("ALL["&amp;UNTANA[#Headers]&amp;"]"),rowPointer))</f>
        <v/>
      </c>
      <c r="H36" s="6" t="str">
        <f ca="1">IF(INDEX(INDIRECT("ALL["&amp;UNTANA[#Headers]&amp;"]"),rowPointer)="","",INDEX(INDIRECT("ALL["&amp;UNTANA[#Headers]&amp;"]"),rowPointer))</f>
        <v/>
      </c>
      <c r="I36" s="6" t="str">
        <f ca="1">IF(INDEX(INDIRECT("ALL["&amp;UNTANA[#Headers]&amp;"]"),rowPointer)="","",INDEX(INDIRECT("ALL["&amp;UNTANA[#Headers]&amp;"]"),rowPointer))</f>
        <v/>
      </c>
      <c r="J36" s="6" t="str">
        <f ca="1">IF(INDEX(INDIRECT("ALL["&amp;UNTANA[#Headers]&amp;"]"),rowPointer)="","",INDEX(INDIRECT("ALL["&amp;UNTANA[#Headers]&amp;"]"),rowPointer))</f>
        <v/>
      </c>
      <c r="K36" s="2" t="str">
        <f ca="1">IF(INDEX(INDIRECT("ALL["&amp;UNTANA[#Headers]&amp;"]"),rowPointer)="","",INDEX(INDIRECT("ALL["&amp;UNTANA[#Headers]&amp;"]"),rowPointer))</f>
        <v/>
      </c>
      <c r="L36" s="6" t="str">
        <f ca="1">IF(INDEX(INDIRECT("ALL["&amp;UNTANA[#Headers]&amp;"]"),rowPointer)="","",INDEX(INDIRECT("ALL["&amp;UNTANA[#Headers]&amp;"]"),rowPointer))</f>
        <v/>
      </c>
      <c r="M36" s="6" t="str">
        <f ca="1">IF(INDEX(INDIRECT("ALL["&amp;UNTANA[#Headers]&amp;"]"),rowPointer)="","",INDEX(INDIRECT("ALL["&amp;UNTANA[#Headers]&amp;"]"),rowPointer))</f>
        <v>TAPE DISPENSER 801 UNGU</v>
      </c>
      <c r="N36" s="6" t="str">
        <f ca="1">IF(INDEX(INDIRECT("ALL["&amp;UNTANA[#Headers]&amp;"]"),rowPointer)="","",INDEX(INDIRECT("ALL["&amp;UNTANA[#Headers]&amp;"]"),rowPointer))</f>
        <v/>
      </c>
      <c r="O36" s="6">
        <f ca="1">IF(INDEX(INDIRECT("ALL["&amp;UNTANA[#Headers]&amp;"]"),rowPointer)="","",INDEX(INDIRECT("ALL["&amp;UNTANA[#Headers]&amp;"]"),rowPointer))</f>
        <v>6</v>
      </c>
      <c r="P36" s="6" t="str">
        <f ca="1">IF(INDEX(INDIRECT("ALL["&amp;UNTANA[#Headers]&amp;"]"),rowPointer)="","",INDEX(INDIRECT("ALL["&amp;UNTANA[#Headers]&amp;"]"),rowPointer))</f>
        <v>PCS</v>
      </c>
      <c r="Q36" s="6" t="str">
        <f ca="1">IF(INDEX(INDIRECT("ALL["&amp;UNTANA[#Headers]&amp;"]"),rowPointer)="","",INDEX(INDIRECT("ALL["&amp;UNTANA[#Headers]&amp;"]"),rowPointer))</f>
        <v/>
      </c>
      <c r="R36" s="6" t="str">
        <f ca="1">IF(INDEX(INDIRECT("ALL["&amp;UNTANA[#Headers]&amp;"]"),rowPointer)="","",INDEX(INDIRECT("ALL["&amp;UNTANA[#Headers]&amp;"]"),rowPointer))</f>
        <v/>
      </c>
      <c r="S36" s="6" t="str">
        <f ca="1">IF(INDEX(INDIRECT("ALL["&amp;UNTANA[#Headers]&amp;"]"),rowPointer)="","",INDEX(INDIRECT("ALL["&amp;UNTANA[#Headers]&amp;"]"),rowPointer))</f>
        <v>24 PCS</v>
      </c>
      <c r="T36" s="4" t="str">
        <f ca="1">IF(INDEX(INDIRECT("ALL["&amp;UNTANA[#Headers]&amp;"]"),rowPointer)="","",INDEX(INDIRECT("ALL["&amp;UNTANA[#Headers]&amp;"]"),rowPointer))</f>
        <v/>
      </c>
      <c r="U36" s="4" t="str">
        <f ca="1">IF(INDEX(INDIRECT("ALL["&amp;UNTANA[#Headers]&amp;"]"),rowPointer)="","",INDEX(INDIRECT("ALL["&amp;UNTANA[#Headers]&amp;"]"),rowPointer))</f>
        <v/>
      </c>
      <c r="V36" s="6" t="str">
        <f ca="1">IF(INDEX(INDIRECT("ALL["&amp;UNTANA[#Headers]&amp;"]"),rowPointer)="","",INDEX(INDIRECT("ALL["&amp;UNTANA[#Headers]&amp;"]"),rowPointer))</f>
        <v/>
      </c>
      <c r="W36" s="6" t="str">
        <f ca="1">IF(INDEX(INDIRECT("ALL["&amp;UNTANA[#Headers]&amp;"]"),rowPointer)="","",INDEX(INDIRECT("ALL["&amp;UNTANA[#Headers]&amp;"]"),rowPointer))</f>
        <v>1 CTN MIX 24 PCS/ CTN, BONUS</v>
      </c>
    </row>
    <row r="37" spans="1:23" x14ac:dyDescent="0.25">
      <c r="A37" s="7">
        <v>33</v>
      </c>
      <c r="D37">
        <f t="shared" si="0"/>
        <v>33</v>
      </c>
      <c r="E37" t="str">
        <f ca="1">INDEX(INDIRECT("ALL["&amp;UNTANA[#Headers]&amp;"]"),rowPointer)</f>
        <v/>
      </c>
      <c r="F37" s="2" t="str">
        <f ca="1">INDEX(INDIRECT("ALL["&amp;UNTANA[#Headers]&amp;"]"),rowPointer)</f>
        <v/>
      </c>
      <c r="G37" s="6" t="str">
        <f ca="1">IF(INDEX(INDIRECT("ALL["&amp;UNTANA[#Headers]&amp;"]"),rowPointer)="","",INDEX(INDIRECT("ALL["&amp;UNTANA[#Headers]&amp;"]"),rowPointer))</f>
        <v/>
      </c>
      <c r="H37" s="6" t="str">
        <f ca="1">IF(INDEX(INDIRECT("ALL["&amp;UNTANA[#Headers]&amp;"]"),rowPointer)="","",INDEX(INDIRECT("ALL["&amp;UNTANA[#Headers]&amp;"]"),rowPointer))</f>
        <v/>
      </c>
      <c r="I37" s="6" t="str">
        <f ca="1">IF(INDEX(INDIRECT("ALL["&amp;UNTANA[#Headers]&amp;"]"),rowPointer)="","",INDEX(INDIRECT("ALL["&amp;UNTANA[#Headers]&amp;"]"),rowPointer))</f>
        <v/>
      </c>
      <c r="J37" s="6" t="str">
        <f ca="1">IF(INDEX(INDIRECT("ALL["&amp;UNTANA[#Headers]&amp;"]"),rowPointer)="","",INDEX(INDIRECT("ALL["&amp;UNTANA[#Headers]&amp;"]"),rowPointer))</f>
        <v/>
      </c>
      <c r="K37" s="2" t="str">
        <f ca="1">IF(INDEX(INDIRECT("ALL["&amp;UNTANA[#Headers]&amp;"]"),rowPointer)="","",INDEX(INDIRECT("ALL["&amp;UNTANA[#Headers]&amp;"]"),rowPointer))</f>
        <v/>
      </c>
      <c r="L37" s="6" t="str">
        <f ca="1">IF(INDEX(INDIRECT("ALL["&amp;UNTANA[#Headers]&amp;"]"),rowPointer)="","",INDEX(INDIRECT("ALL["&amp;UNTANA[#Headers]&amp;"]"),rowPointer))</f>
        <v/>
      </c>
      <c r="M37" s="6" t="str">
        <f ca="1">IF(INDEX(INDIRECT("ALL["&amp;UNTANA[#Headers]&amp;"]"),rowPointer)="","",INDEX(INDIRECT("ALL["&amp;UNTANA[#Headers]&amp;"]"),rowPointer))</f>
        <v>TAPE DISPENSER 805 BIRU</v>
      </c>
      <c r="N37" s="6" t="str">
        <f ca="1">IF(INDEX(INDIRECT("ALL["&amp;UNTANA[#Headers]&amp;"]"),rowPointer)="","",INDEX(INDIRECT("ALL["&amp;UNTANA[#Headers]&amp;"]"),rowPointer))</f>
        <v/>
      </c>
      <c r="O37" s="6">
        <f ca="1">IF(INDEX(INDIRECT("ALL["&amp;UNTANA[#Headers]&amp;"]"),rowPointer)="","",INDEX(INDIRECT("ALL["&amp;UNTANA[#Headers]&amp;"]"),rowPointer))</f>
        <v>90</v>
      </c>
      <c r="P37" s="6" t="str">
        <f ca="1">IF(INDEX(INDIRECT("ALL["&amp;UNTANA[#Headers]&amp;"]"),rowPointer)="","",INDEX(INDIRECT("ALL["&amp;UNTANA[#Headers]&amp;"]"),rowPointer))</f>
        <v>PCS</v>
      </c>
      <c r="Q37" s="6">
        <f ca="1">IF(INDEX(INDIRECT("ALL["&amp;UNTANA[#Headers]&amp;"]"),rowPointer)="","",INDEX(INDIRECT("ALL["&amp;UNTANA[#Headers]&amp;"]"),rowPointer))</f>
        <v>12000</v>
      </c>
      <c r="R37" s="6" t="str">
        <f ca="1">IF(INDEX(INDIRECT("ALL["&amp;UNTANA[#Headers]&amp;"]"),rowPointer)="","",INDEX(INDIRECT("ALL["&amp;UNTANA[#Headers]&amp;"]"),rowPointer))</f>
        <v/>
      </c>
      <c r="S37" s="6" t="str">
        <f ca="1">IF(INDEX(INDIRECT("ALL["&amp;UNTANA[#Headers]&amp;"]"),rowPointer)="","",INDEX(INDIRECT("ALL["&amp;UNTANA[#Headers]&amp;"]"),rowPointer))</f>
        <v>36 PCS</v>
      </c>
      <c r="T37" s="4" t="str">
        <f ca="1">IF(INDEX(INDIRECT("ALL["&amp;UNTANA[#Headers]&amp;"]"),rowPointer)="","",INDEX(INDIRECT("ALL["&amp;UNTANA[#Headers]&amp;"]"),rowPointer))</f>
        <v/>
      </c>
      <c r="U37" s="4" t="str">
        <f ca="1">IF(INDEX(INDIRECT("ALL["&amp;UNTANA[#Headers]&amp;"]"),rowPointer)="","",INDEX(INDIRECT("ALL["&amp;UNTANA[#Headers]&amp;"]"),rowPointer))</f>
        <v/>
      </c>
      <c r="V37" s="6" t="str">
        <f ca="1">IF(INDEX(INDIRECT("ALL["&amp;UNTANA[#Headers]&amp;"]"),rowPointer)="","",INDEX(INDIRECT("ALL["&amp;UNTANA[#Headers]&amp;"]"),rowPointer))</f>
        <v/>
      </c>
      <c r="W37" s="6" t="str">
        <f ca="1">IF(INDEX(INDIRECT("ALL["&amp;UNTANA[#Headers]&amp;"]"),rowPointer)="","",INDEX(INDIRECT("ALL["&amp;UNTANA[#Headers]&amp;"]"),rowPointer))</f>
        <v>10 CTN MIX 36 PCS/ CTN</v>
      </c>
    </row>
    <row r="38" spans="1:23" x14ac:dyDescent="0.25">
      <c r="A38" s="7">
        <v>34</v>
      </c>
      <c r="D38">
        <f t="shared" si="0"/>
        <v>34</v>
      </c>
      <c r="E38" t="str">
        <f ca="1">INDEX(INDIRECT("ALL["&amp;UNTANA[#Headers]&amp;"]"),rowPointer)</f>
        <v/>
      </c>
      <c r="F38" s="2" t="str">
        <f ca="1">INDEX(INDIRECT("ALL["&amp;UNTANA[#Headers]&amp;"]"),rowPointer)</f>
        <v/>
      </c>
      <c r="G38" s="6" t="str">
        <f ca="1">IF(INDEX(INDIRECT("ALL["&amp;UNTANA[#Headers]&amp;"]"),rowPointer)="","",INDEX(INDIRECT("ALL["&amp;UNTANA[#Headers]&amp;"]"),rowPointer))</f>
        <v/>
      </c>
      <c r="H38" s="6" t="str">
        <f ca="1">IF(INDEX(INDIRECT("ALL["&amp;UNTANA[#Headers]&amp;"]"),rowPointer)="","",INDEX(INDIRECT("ALL["&amp;UNTANA[#Headers]&amp;"]"),rowPointer))</f>
        <v/>
      </c>
      <c r="I38" s="6" t="str">
        <f ca="1">IF(INDEX(INDIRECT("ALL["&amp;UNTANA[#Headers]&amp;"]"),rowPointer)="","",INDEX(INDIRECT("ALL["&amp;UNTANA[#Headers]&amp;"]"),rowPointer))</f>
        <v/>
      </c>
      <c r="J38" s="6" t="str">
        <f ca="1">IF(INDEX(INDIRECT("ALL["&amp;UNTANA[#Headers]&amp;"]"),rowPointer)="","",INDEX(INDIRECT("ALL["&amp;UNTANA[#Headers]&amp;"]"),rowPointer))</f>
        <v/>
      </c>
      <c r="K38" s="2" t="str">
        <f ca="1">IF(INDEX(INDIRECT("ALL["&amp;UNTANA[#Headers]&amp;"]"),rowPointer)="","",INDEX(INDIRECT("ALL["&amp;UNTANA[#Headers]&amp;"]"),rowPointer))</f>
        <v/>
      </c>
      <c r="L38" s="6" t="str">
        <f ca="1">IF(INDEX(INDIRECT("ALL["&amp;UNTANA[#Headers]&amp;"]"),rowPointer)="","",INDEX(INDIRECT("ALL["&amp;UNTANA[#Headers]&amp;"]"),rowPointer))</f>
        <v/>
      </c>
      <c r="M38" s="6" t="str">
        <f ca="1">IF(INDEX(INDIRECT("ALL["&amp;UNTANA[#Headers]&amp;"]"),rowPointer)="","",INDEX(INDIRECT("ALL["&amp;UNTANA[#Headers]&amp;"]"),rowPointer))</f>
        <v>TAPE DISPENSER 805 HIJAU</v>
      </c>
      <c r="N38" s="6" t="str">
        <f ca="1">IF(INDEX(INDIRECT("ALL["&amp;UNTANA[#Headers]&amp;"]"),rowPointer)="","",INDEX(INDIRECT("ALL["&amp;UNTANA[#Headers]&amp;"]"),rowPointer))</f>
        <v/>
      </c>
      <c r="O38" s="6">
        <f ca="1">IF(INDEX(INDIRECT("ALL["&amp;UNTANA[#Headers]&amp;"]"),rowPointer)="","",INDEX(INDIRECT("ALL["&amp;UNTANA[#Headers]&amp;"]"),rowPointer))</f>
        <v>90</v>
      </c>
      <c r="P38" s="6" t="str">
        <f ca="1">IF(INDEX(INDIRECT("ALL["&amp;UNTANA[#Headers]&amp;"]"),rowPointer)="","",INDEX(INDIRECT("ALL["&amp;UNTANA[#Headers]&amp;"]"),rowPointer))</f>
        <v>PCS</v>
      </c>
      <c r="Q38" s="6">
        <f ca="1">IF(INDEX(INDIRECT("ALL["&amp;UNTANA[#Headers]&amp;"]"),rowPointer)="","",INDEX(INDIRECT("ALL["&amp;UNTANA[#Headers]&amp;"]"),rowPointer))</f>
        <v>12000</v>
      </c>
      <c r="R38" s="6" t="str">
        <f ca="1">IF(INDEX(INDIRECT("ALL["&amp;UNTANA[#Headers]&amp;"]"),rowPointer)="","",INDEX(INDIRECT("ALL["&amp;UNTANA[#Headers]&amp;"]"),rowPointer))</f>
        <v/>
      </c>
      <c r="S38" s="6" t="str">
        <f ca="1">IF(INDEX(INDIRECT("ALL["&amp;UNTANA[#Headers]&amp;"]"),rowPointer)="","",INDEX(INDIRECT("ALL["&amp;UNTANA[#Headers]&amp;"]"),rowPointer))</f>
        <v>36 PCS</v>
      </c>
      <c r="T38" s="4" t="str">
        <f ca="1">IF(INDEX(INDIRECT("ALL["&amp;UNTANA[#Headers]&amp;"]"),rowPointer)="","",INDEX(INDIRECT("ALL["&amp;UNTANA[#Headers]&amp;"]"),rowPointer))</f>
        <v/>
      </c>
      <c r="U38" s="4" t="str">
        <f ca="1">IF(INDEX(INDIRECT("ALL["&amp;UNTANA[#Headers]&amp;"]"),rowPointer)="","",INDEX(INDIRECT("ALL["&amp;UNTANA[#Headers]&amp;"]"),rowPointer))</f>
        <v/>
      </c>
      <c r="V38" s="6" t="str">
        <f ca="1">IF(INDEX(INDIRECT("ALL["&amp;UNTANA[#Headers]&amp;"]"),rowPointer)="","",INDEX(INDIRECT("ALL["&amp;UNTANA[#Headers]&amp;"]"),rowPointer))</f>
        <v/>
      </c>
      <c r="W38" s="6" t="str">
        <f ca="1">IF(INDEX(INDIRECT("ALL["&amp;UNTANA[#Headers]&amp;"]"),rowPointer)="","",INDEX(INDIRECT("ALL["&amp;UNTANA[#Headers]&amp;"]"),rowPointer))</f>
        <v>10 CTN MIX 36 PCS/ CTN</v>
      </c>
    </row>
    <row r="39" spans="1:23" x14ac:dyDescent="0.25">
      <c r="A39" s="7">
        <v>35</v>
      </c>
      <c r="D39">
        <f t="shared" si="0"/>
        <v>35</v>
      </c>
      <c r="E39" t="str">
        <f ca="1">INDEX(INDIRECT("ALL["&amp;UNTANA[#Headers]&amp;"]"),rowPointer)</f>
        <v/>
      </c>
      <c r="F39" s="2" t="str">
        <f ca="1">INDEX(INDIRECT("ALL["&amp;UNTANA[#Headers]&amp;"]"),rowPointer)</f>
        <v/>
      </c>
      <c r="G39" s="6" t="str">
        <f ca="1">IF(INDEX(INDIRECT("ALL["&amp;UNTANA[#Headers]&amp;"]"),rowPointer)="","",INDEX(INDIRECT("ALL["&amp;UNTANA[#Headers]&amp;"]"),rowPointer))</f>
        <v/>
      </c>
      <c r="H39" s="6" t="str">
        <f ca="1">IF(INDEX(INDIRECT("ALL["&amp;UNTANA[#Headers]&amp;"]"),rowPointer)="","",INDEX(INDIRECT("ALL["&amp;UNTANA[#Headers]&amp;"]"),rowPointer))</f>
        <v/>
      </c>
      <c r="I39" s="6" t="str">
        <f ca="1">IF(INDEX(INDIRECT("ALL["&amp;UNTANA[#Headers]&amp;"]"),rowPointer)="","",INDEX(INDIRECT("ALL["&amp;UNTANA[#Headers]&amp;"]"),rowPointer))</f>
        <v/>
      </c>
      <c r="J39" s="6" t="str">
        <f ca="1">IF(INDEX(INDIRECT("ALL["&amp;UNTANA[#Headers]&amp;"]"),rowPointer)="","",INDEX(INDIRECT("ALL["&amp;UNTANA[#Headers]&amp;"]"),rowPointer))</f>
        <v/>
      </c>
      <c r="K39" s="2" t="str">
        <f ca="1">IF(INDEX(INDIRECT("ALL["&amp;UNTANA[#Headers]&amp;"]"),rowPointer)="","",INDEX(INDIRECT("ALL["&amp;UNTANA[#Headers]&amp;"]"),rowPointer))</f>
        <v/>
      </c>
      <c r="L39" s="6" t="str">
        <f ca="1">IF(INDEX(INDIRECT("ALL["&amp;UNTANA[#Headers]&amp;"]"),rowPointer)="","",INDEX(INDIRECT("ALL["&amp;UNTANA[#Headers]&amp;"]"),rowPointer))</f>
        <v/>
      </c>
      <c r="M39" s="6" t="str">
        <f ca="1">IF(INDEX(INDIRECT("ALL["&amp;UNTANA[#Headers]&amp;"]"),rowPointer)="","",INDEX(INDIRECT("ALL["&amp;UNTANA[#Headers]&amp;"]"),rowPointer))</f>
        <v>TAPE DISPENSER 805 MERAH</v>
      </c>
      <c r="N39" s="6" t="str">
        <f ca="1">IF(INDEX(INDIRECT("ALL["&amp;UNTANA[#Headers]&amp;"]"),rowPointer)="","",INDEX(INDIRECT("ALL["&amp;UNTANA[#Headers]&amp;"]"),rowPointer))</f>
        <v/>
      </c>
      <c r="O39" s="6">
        <f ca="1">IF(INDEX(INDIRECT("ALL["&amp;UNTANA[#Headers]&amp;"]"),rowPointer)="","",INDEX(INDIRECT("ALL["&amp;UNTANA[#Headers]&amp;"]"),rowPointer))</f>
        <v>90</v>
      </c>
      <c r="P39" s="6" t="str">
        <f ca="1">IF(INDEX(INDIRECT("ALL["&amp;UNTANA[#Headers]&amp;"]"),rowPointer)="","",INDEX(INDIRECT("ALL["&amp;UNTANA[#Headers]&amp;"]"),rowPointer))</f>
        <v>PCS</v>
      </c>
      <c r="Q39" s="6">
        <f ca="1">IF(INDEX(INDIRECT("ALL["&amp;UNTANA[#Headers]&amp;"]"),rowPointer)="","",INDEX(INDIRECT("ALL["&amp;UNTANA[#Headers]&amp;"]"),rowPointer))</f>
        <v>12000</v>
      </c>
      <c r="R39" s="6" t="str">
        <f ca="1">IF(INDEX(INDIRECT("ALL["&amp;UNTANA[#Headers]&amp;"]"),rowPointer)="","",INDEX(INDIRECT("ALL["&amp;UNTANA[#Headers]&amp;"]"),rowPointer))</f>
        <v/>
      </c>
      <c r="S39" s="6" t="str">
        <f ca="1">IF(INDEX(INDIRECT("ALL["&amp;UNTANA[#Headers]&amp;"]"),rowPointer)="","",INDEX(INDIRECT("ALL["&amp;UNTANA[#Headers]&amp;"]"),rowPointer))</f>
        <v>36 PCS</v>
      </c>
      <c r="T39" s="4" t="str">
        <f ca="1">IF(INDEX(INDIRECT("ALL["&amp;UNTANA[#Headers]&amp;"]"),rowPointer)="","",INDEX(INDIRECT("ALL["&amp;UNTANA[#Headers]&amp;"]"),rowPointer))</f>
        <v/>
      </c>
      <c r="U39" s="4" t="str">
        <f ca="1">IF(INDEX(INDIRECT("ALL["&amp;UNTANA[#Headers]&amp;"]"),rowPointer)="","",INDEX(INDIRECT("ALL["&amp;UNTANA[#Headers]&amp;"]"),rowPointer))</f>
        <v/>
      </c>
      <c r="V39" s="6" t="str">
        <f ca="1">IF(INDEX(INDIRECT("ALL["&amp;UNTANA[#Headers]&amp;"]"),rowPointer)="","",INDEX(INDIRECT("ALL["&amp;UNTANA[#Headers]&amp;"]"),rowPointer))</f>
        <v/>
      </c>
      <c r="W39" s="6" t="str">
        <f ca="1">IF(INDEX(INDIRECT("ALL["&amp;UNTANA[#Headers]&amp;"]"),rowPointer)="","",INDEX(INDIRECT("ALL["&amp;UNTANA[#Headers]&amp;"]"),rowPointer))</f>
        <v>10 CTN MIX 36 PCS/ CTN</v>
      </c>
    </row>
    <row r="40" spans="1:23" x14ac:dyDescent="0.25">
      <c r="A40" s="7">
        <v>36</v>
      </c>
      <c r="D40">
        <f t="shared" si="0"/>
        <v>36</v>
      </c>
      <c r="E40" t="str">
        <f ca="1">INDEX(INDIRECT("ALL["&amp;UNTANA[#Headers]&amp;"]"),rowPointer)</f>
        <v/>
      </c>
      <c r="F40" s="2" t="str">
        <f ca="1">INDEX(INDIRECT("ALL["&amp;UNTANA[#Headers]&amp;"]"),rowPointer)</f>
        <v/>
      </c>
      <c r="G40" s="6" t="str">
        <f ca="1">IF(INDEX(INDIRECT("ALL["&amp;UNTANA[#Headers]&amp;"]"),rowPointer)="","",INDEX(INDIRECT("ALL["&amp;UNTANA[#Headers]&amp;"]"),rowPointer))</f>
        <v/>
      </c>
      <c r="H40" s="6" t="str">
        <f ca="1">IF(INDEX(INDIRECT("ALL["&amp;UNTANA[#Headers]&amp;"]"),rowPointer)="","",INDEX(INDIRECT("ALL["&amp;UNTANA[#Headers]&amp;"]"),rowPointer))</f>
        <v/>
      </c>
      <c r="I40" s="6" t="str">
        <f ca="1">IF(INDEX(INDIRECT("ALL["&amp;UNTANA[#Headers]&amp;"]"),rowPointer)="","",INDEX(INDIRECT("ALL["&amp;UNTANA[#Headers]&amp;"]"),rowPointer))</f>
        <v/>
      </c>
      <c r="J40" s="6" t="str">
        <f ca="1">IF(INDEX(INDIRECT("ALL["&amp;UNTANA[#Headers]&amp;"]"),rowPointer)="","",INDEX(INDIRECT("ALL["&amp;UNTANA[#Headers]&amp;"]"),rowPointer))</f>
        <v/>
      </c>
      <c r="K40" s="2" t="str">
        <f ca="1">IF(INDEX(INDIRECT("ALL["&amp;UNTANA[#Headers]&amp;"]"),rowPointer)="","",INDEX(INDIRECT("ALL["&amp;UNTANA[#Headers]&amp;"]"),rowPointer))</f>
        <v/>
      </c>
      <c r="L40" s="6" t="str">
        <f ca="1">IF(INDEX(INDIRECT("ALL["&amp;UNTANA[#Headers]&amp;"]"),rowPointer)="","",INDEX(INDIRECT("ALL["&amp;UNTANA[#Headers]&amp;"]"),rowPointer))</f>
        <v/>
      </c>
      <c r="M40" s="6" t="str">
        <f ca="1">IF(INDEX(INDIRECT("ALL["&amp;UNTANA[#Headers]&amp;"]"),rowPointer)="","",INDEX(INDIRECT("ALL["&amp;UNTANA[#Headers]&amp;"]"),rowPointer))</f>
        <v>TAPE DISPENSER 805 UNGU</v>
      </c>
      <c r="N40" s="6" t="str">
        <f ca="1">IF(INDEX(INDIRECT("ALL["&amp;UNTANA[#Headers]&amp;"]"),rowPointer)="","",INDEX(INDIRECT("ALL["&amp;UNTANA[#Headers]&amp;"]"),rowPointer))</f>
        <v/>
      </c>
      <c r="O40" s="6">
        <f ca="1">IF(INDEX(INDIRECT("ALL["&amp;UNTANA[#Headers]&amp;"]"),rowPointer)="","",INDEX(INDIRECT("ALL["&amp;UNTANA[#Headers]&amp;"]"),rowPointer))</f>
        <v>90</v>
      </c>
      <c r="P40" s="6" t="str">
        <f ca="1">IF(INDEX(INDIRECT("ALL["&amp;UNTANA[#Headers]&amp;"]"),rowPointer)="","",INDEX(INDIRECT("ALL["&amp;UNTANA[#Headers]&amp;"]"),rowPointer))</f>
        <v>PCS</v>
      </c>
      <c r="Q40" s="6">
        <f ca="1">IF(INDEX(INDIRECT("ALL["&amp;UNTANA[#Headers]&amp;"]"),rowPointer)="","",INDEX(INDIRECT("ALL["&amp;UNTANA[#Headers]&amp;"]"),rowPointer))</f>
        <v>12000</v>
      </c>
      <c r="R40" s="6" t="str">
        <f ca="1">IF(INDEX(INDIRECT("ALL["&amp;UNTANA[#Headers]&amp;"]"),rowPointer)="","",INDEX(INDIRECT("ALL["&amp;UNTANA[#Headers]&amp;"]"),rowPointer))</f>
        <v/>
      </c>
      <c r="S40" s="6" t="str">
        <f ca="1">IF(INDEX(INDIRECT("ALL["&amp;UNTANA[#Headers]&amp;"]"),rowPointer)="","",INDEX(INDIRECT("ALL["&amp;UNTANA[#Headers]&amp;"]"),rowPointer))</f>
        <v>36 PCS</v>
      </c>
      <c r="T40" s="4" t="str">
        <f ca="1">IF(INDEX(INDIRECT("ALL["&amp;UNTANA[#Headers]&amp;"]"),rowPointer)="","",INDEX(INDIRECT("ALL["&amp;UNTANA[#Headers]&amp;"]"),rowPointer))</f>
        <v/>
      </c>
      <c r="U40" s="4" t="str">
        <f ca="1">IF(INDEX(INDIRECT("ALL["&amp;UNTANA[#Headers]&amp;"]"),rowPointer)="","",INDEX(INDIRECT("ALL["&amp;UNTANA[#Headers]&amp;"]"),rowPointer))</f>
        <v/>
      </c>
      <c r="V40" s="6" t="str">
        <f ca="1">IF(INDEX(INDIRECT("ALL["&amp;UNTANA[#Headers]&amp;"]"),rowPointer)="","",INDEX(INDIRECT("ALL["&amp;UNTANA[#Headers]&amp;"]"),rowPointer))</f>
        <v/>
      </c>
      <c r="W40" s="6" t="str">
        <f ca="1">IF(INDEX(INDIRECT("ALL["&amp;UNTANA[#Headers]&amp;"]"),rowPointer)="","",INDEX(INDIRECT("ALL["&amp;UNTANA[#Headers]&amp;"]"),rowPointer))</f>
        <v>10 CTN MIX 36 PCS/ CTN</v>
      </c>
    </row>
    <row r="41" spans="1:23" x14ac:dyDescent="0.25">
      <c r="A41" s="7">
        <v>37</v>
      </c>
      <c r="D41">
        <f t="shared" si="0"/>
        <v>37</v>
      </c>
      <c r="E41" t="str">
        <f ca="1">INDEX(INDIRECT("ALL["&amp;UNTANA[#Headers]&amp;"]"),rowPointer)</f>
        <v/>
      </c>
      <c r="F41" s="2" t="str">
        <f ca="1">INDEX(INDIRECT("ALL["&amp;UNTANA[#Headers]&amp;"]"),rowPointer)</f>
        <v/>
      </c>
      <c r="G41" s="6" t="str">
        <f ca="1">IF(INDEX(INDIRECT("ALL["&amp;UNTANA[#Headers]&amp;"]"),rowPointer)="","",INDEX(INDIRECT("ALL["&amp;UNTANA[#Headers]&amp;"]"),rowPointer))</f>
        <v/>
      </c>
      <c r="H41" s="6" t="str">
        <f ca="1">IF(INDEX(INDIRECT("ALL["&amp;UNTANA[#Headers]&amp;"]"),rowPointer)="","",INDEX(INDIRECT("ALL["&amp;UNTANA[#Headers]&amp;"]"),rowPointer))</f>
        <v/>
      </c>
      <c r="I41" s="6" t="str">
        <f ca="1">IF(INDEX(INDIRECT("ALL["&amp;UNTANA[#Headers]&amp;"]"),rowPointer)="","",INDEX(INDIRECT("ALL["&amp;UNTANA[#Headers]&amp;"]"),rowPointer))</f>
        <v/>
      </c>
      <c r="J41" s="6" t="str">
        <f ca="1">IF(INDEX(INDIRECT("ALL["&amp;UNTANA[#Headers]&amp;"]"),rowPointer)="","",INDEX(INDIRECT("ALL["&amp;UNTANA[#Headers]&amp;"]"),rowPointer))</f>
        <v/>
      </c>
      <c r="K41" s="2" t="str">
        <f ca="1">IF(INDEX(INDIRECT("ALL["&amp;UNTANA[#Headers]&amp;"]"),rowPointer)="","",INDEX(INDIRECT("ALL["&amp;UNTANA[#Headers]&amp;"]"),rowPointer))</f>
        <v/>
      </c>
      <c r="L41" s="6" t="str">
        <f ca="1">IF(INDEX(INDIRECT("ALL["&amp;UNTANA[#Headers]&amp;"]"),rowPointer)="","",INDEX(INDIRECT("ALL["&amp;UNTANA[#Headers]&amp;"]"),rowPointer))</f>
        <v/>
      </c>
      <c r="M41" s="6" t="str">
        <f ca="1">IF(INDEX(INDIRECT("ALL["&amp;UNTANA[#Headers]&amp;"]"),rowPointer)="","",INDEX(INDIRECT("ALL["&amp;UNTANA[#Headers]&amp;"]"),rowPointer))</f>
        <v>TAPE DISPENSER 805 BIRU</v>
      </c>
      <c r="N41" s="6" t="str">
        <f ca="1">IF(INDEX(INDIRECT("ALL["&amp;UNTANA[#Headers]&amp;"]"),rowPointer)="","",INDEX(INDIRECT("ALL["&amp;UNTANA[#Headers]&amp;"]"),rowPointer))</f>
        <v/>
      </c>
      <c r="O41" s="6">
        <f ca="1">IF(INDEX(INDIRECT("ALL["&amp;UNTANA[#Headers]&amp;"]"),rowPointer)="","",INDEX(INDIRECT("ALL["&amp;UNTANA[#Headers]&amp;"]"),rowPointer))</f>
        <v>9</v>
      </c>
      <c r="P41" s="6" t="str">
        <f ca="1">IF(INDEX(INDIRECT("ALL["&amp;UNTANA[#Headers]&amp;"]"),rowPointer)="","",INDEX(INDIRECT("ALL["&amp;UNTANA[#Headers]&amp;"]"),rowPointer))</f>
        <v>PCS</v>
      </c>
      <c r="Q41" s="6" t="str">
        <f ca="1">IF(INDEX(INDIRECT("ALL["&amp;UNTANA[#Headers]&amp;"]"),rowPointer)="","",INDEX(INDIRECT("ALL["&amp;UNTANA[#Headers]&amp;"]"),rowPointer))</f>
        <v/>
      </c>
      <c r="R41" s="6" t="str">
        <f ca="1">IF(INDEX(INDIRECT("ALL["&amp;UNTANA[#Headers]&amp;"]"),rowPointer)="","",INDEX(INDIRECT("ALL["&amp;UNTANA[#Headers]&amp;"]"),rowPointer))</f>
        <v/>
      </c>
      <c r="S41" s="6" t="str">
        <f ca="1">IF(INDEX(INDIRECT("ALL["&amp;UNTANA[#Headers]&amp;"]"),rowPointer)="","",INDEX(INDIRECT("ALL["&amp;UNTANA[#Headers]&amp;"]"),rowPointer))</f>
        <v>36 PCS</v>
      </c>
      <c r="T41" s="4" t="str">
        <f ca="1">IF(INDEX(INDIRECT("ALL["&amp;UNTANA[#Headers]&amp;"]"),rowPointer)="","",INDEX(INDIRECT("ALL["&amp;UNTANA[#Headers]&amp;"]"),rowPointer))</f>
        <v/>
      </c>
      <c r="U41" s="4" t="str">
        <f ca="1">IF(INDEX(INDIRECT("ALL["&amp;UNTANA[#Headers]&amp;"]"),rowPointer)="","",INDEX(INDIRECT("ALL["&amp;UNTANA[#Headers]&amp;"]"),rowPointer))</f>
        <v/>
      </c>
      <c r="V41" s="6" t="str">
        <f ca="1">IF(INDEX(INDIRECT("ALL["&amp;UNTANA[#Headers]&amp;"]"),rowPointer)="","",INDEX(INDIRECT("ALL["&amp;UNTANA[#Headers]&amp;"]"),rowPointer))</f>
        <v/>
      </c>
      <c r="W41" s="6" t="str">
        <f ca="1">IF(INDEX(INDIRECT("ALL["&amp;UNTANA[#Headers]&amp;"]"),rowPointer)="","",INDEX(INDIRECT("ALL["&amp;UNTANA[#Headers]&amp;"]"),rowPointer))</f>
        <v>1 CTN MIX 36 PCS/ CTN, BONUS</v>
      </c>
    </row>
    <row r="42" spans="1:23" x14ac:dyDescent="0.25">
      <c r="A42" s="7">
        <v>38</v>
      </c>
      <c r="D42">
        <f t="shared" si="0"/>
        <v>38</v>
      </c>
      <c r="E42" t="str">
        <f ca="1">INDEX(INDIRECT("ALL["&amp;UNTANA[#Headers]&amp;"]"),rowPointer)</f>
        <v/>
      </c>
      <c r="F42" s="2" t="str">
        <f ca="1">INDEX(INDIRECT("ALL["&amp;UNTANA[#Headers]&amp;"]"),rowPointer)</f>
        <v/>
      </c>
      <c r="G42" s="6" t="str">
        <f ca="1">IF(INDEX(INDIRECT("ALL["&amp;UNTANA[#Headers]&amp;"]"),rowPointer)="","",INDEX(INDIRECT("ALL["&amp;UNTANA[#Headers]&amp;"]"),rowPointer))</f>
        <v/>
      </c>
      <c r="H42" s="6" t="str">
        <f ca="1">IF(INDEX(INDIRECT("ALL["&amp;UNTANA[#Headers]&amp;"]"),rowPointer)="","",INDEX(INDIRECT("ALL["&amp;UNTANA[#Headers]&amp;"]"),rowPointer))</f>
        <v/>
      </c>
      <c r="I42" s="6" t="str">
        <f ca="1">IF(INDEX(INDIRECT("ALL["&amp;UNTANA[#Headers]&amp;"]"),rowPointer)="","",INDEX(INDIRECT("ALL["&amp;UNTANA[#Headers]&amp;"]"),rowPointer))</f>
        <v/>
      </c>
      <c r="J42" s="6" t="str">
        <f ca="1">IF(INDEX(INDIRECT("ALL["&amp;UNTANA[#Headers]&amp;"]"),rowPointer)="","",INDEX(INDIRECT("ALL["&amp;UNTANA[#Headers]&amp;"]"),rowPointer))</f>
        <v/>
      </c>
      <c r="K42" s="2" t="str">
        <f ca="1">IF(INDEX(INDIRECT("ALL["&amp;UNTANA[#Headers]&amp;"]"),rowPointer)="","",INDEX(INDIRECT("ALL["&amp;UNTANA[#Headers]&amp;"]"),rowPointer))</f>
        <v/>
      </c>
      <c r="L42" s="6" t="str">
        <f ca="1">IF(INDEX(INDIRECT("ALL["&amp;UNTANA[#Headers]&amp;"]"),rowPointer)="","",INDEX(INDIRECT("ALL["&amp;UNTANA[#Headers]&amp;"]"),rowPointer))</f>
        <v/>
      </c>
      <c r="M42" s="6" t="str">
        <f ca="1">IF(INDEX(INDIRECT("ALL["&amp;UNTANA[#Headers]&amp;"]"),rowPointer)="","",INDEX(INDIRECT("ALL["&amp;UNTANA[#Headers]&amp;"]"),rowPointer))</f>
        <v>TAPE DISPENSER 805 HIJAU</v>
      </c>
      <c r="N42" s="6" t="str">
        <f ca="1">IF(INDEX(INDIRECT("ALL["&amp;UNTANA[#Headers]&amp;"]"),rowPointer)="","",INDEX(INDIRECT("ALL["&amp;UNTANA[#Headers]&amp;"]"),rowPointer))</f>
        <v/>
      </c>
      <c r="O42" s="6">
        <f ca="1">IF(INDEX(INDIRECT("ALL["&amp;UNTANA[#Headers]&amp;"]"),rowPointer)="","",INDEX(INDIRECT("ALL["&amp;UNTANA[#Headers]&amp;"]"),rowPointer))</f>
        <v>9</v>
      </c>
      <c r="P42" s="6" t="str">
        <f ca="1">IF(INDEX(INDIRECT("ALL["&amp;UNTANA[#Headers]&amp;"]"),rowPointer)="","",INDEX(INDIRECT("ALL["&amp;UNTANA[#Headers]&amp;"]"),rowPointer))</f>
        <v>PCS</v>
      </c>
      <c r="Q42" s="6" t="str">
        <f ca="1">IF(INDEX(INDIRECT("ALL["&amp;UNTANA[#Headers]&amp;"]"),rowPointer)="","",INDEX(INDIRECT("ALL["&amp;UNTANA[#Headers]&amp;"]"),rowPointer))</f>
        <v/>
      </c>
      <c r="R42" s="6" t="str">
        <f ca="1">IF(INDEX(INDIRECT("ALL["&amp;UNTANA[#Headers]&amp;"]"),rowPointer)="","",INDEX(INDIRECT("ALL["&amp;UNTANA[#Headers]&amp;"]"),rowPointer))</f>
        <v/>
      </c>
      <c r="S42" s="6" t="str">
        <f ca="1">IF(INDEX(INDIRECT("ALL["&amp;UNTANA[#Headers]&amp;"]"),rowPointer)="","",INDEX(INDIRECT("ALL["&amp;UNTANA[#Headers]&amp;"]"),rowPointer))</f>
        <v>36 PCS</v>
      </c>
      <c r="T42" s="4" t="str">
        <f ca="1">IF(INDEX(INDIRECT("ALL["&amp;UNTANA[#Headers]&amp;"]"),rowPointer)="","",INDEX(INDIRECT("ALL["&amp;UNTANA[#Headers]&amp;"]"),rowPointer))</f>
        <v/>
      </c>
      <c r="U42" s="4" t="str">
        <f ca="1">IF(INDEX(INDIRECT("ALL["&amp;UNTANA[#Headers]&amp;"]"),rowPointer)="","",INDEX(INDIRECT("ALL["&amp;UNTANA[#Headers]&amp;"]"),rowPointer))</f>
        <v/>
      </c>
      <c r="V42" s="6" t="str">
        <f ca="1">IF(INDEX(INDIRECT("ALL["&amp;UNTANA[#Headers]&amp;"]"),rowPointer)="","",INDEX(INDIRECT("ALL["&amp;UNTANA[#Headers]&amp;"]"),rowPointer))</f>
        <v/>
      </c>
      <c r="W42" s="6" t="str">
        <f ca="1">IF(INDEX(INDIRECT("ALL["&amp;UNTANA[#Headers]&amp;"]"),rowPointer)="","",INDEX(INDIRECT("ALL["&amp;UNTANA[#Headers]&amp;"]"),rowPointer))</f>
        <v>1 CTN MIX 36 PCS/ CTN, BONUS</v>
      </c>
    </row>
    <row r="43" spans="1:23" x14ac:dyDescent="0.25">
      <c r="A43" s="7">
        <v>39</v>
      </c>
      <c r="D43">
        <f t="shared" si="0"/>
        <v>39</v>
      </c>
      <c r="E43" t="str">
        <f ca="1">INDEX(INDIRECT("ALL["&amp;UNTANA[#Headers]&amp;"]"),rowPointer)</f>
        <v/>
      </c>
      <c r="F43" s="2" t="str">
        <f ca="1">INDEX(INDIRECT("ALL["&amp;UNTANA[#Headers]&amp;"]"),rowPointer)</f>
        <v/>
      </c>
      <c r="G43" s="6" t="str">
        <f ca="1">IF(INDEX(INDIRECT("ALL["&amp;UNTANA[#Headers]&amp;"]"),rowPointer)="","",INDEX(INDIRECT("ALL["&amp;UNTANA[#Headers]&amp;"]"),rowPointer))</f>
        <v/>
      </c>
      <c r="H43" s="6" t="str">
        <f ca="1">IF(INDEX(INDIRECT("ALL["&amp;UNTANA[#Headers]&amp;"]"),rowPointer)="","",INDEX(INDIRECT("ALL["&amp;UNTANA[#Headers]&amp;"]"),rowPointer))</f>
        <v/>
      </c>
      <c r="I43" s="6" t="str">
        <f ca="1">IF(INDEX(INDIRECT("ALL["&amp;UNTANA[#Headers]&amp;"]"),rowPointer)="","",INDEX(INDIRECT("ALL["&amp;UNTANA[#Headers]&amp;"]"),rowPointer))</f>
        <v/>
      </c>
      <c r="J43" s="6" t="str">
        <f ca="1">IF(INDEX(INDIRECT("ALL["&amp;UNTANA[#Headers]&amp;"]"),rowPointer)="","",INDEX(INDIRECT("ALL["&amp;UNTANA[#Headers]&amp;"]"),rowPointer))</f>
        <v/>
      </c>
      <c r="K43" s="2" t="str">
        <f ca="1">IF(INDEX(INDIRECT("ALL["&amp;UNTANA[#Headers]&amp;"]"),rowPointer)="","",INDEX(INDIRECT("ALL["&amp;UNTANA[#Headers]&amp;"]"),rowPointer))</f>
        <v/>
      </c>
      <c r="L43" s="6" t="str">
        <f ca="1">IF(INDEX(INDIRECT("ALL["&amp;UNTANA[#Headers]&amp;"]"),rowPointer)="","",INDEX(INDIRECT("ALL["&amp;UNTANA[#Headers]&amp;"]"),rowPointer))</f>
        <v/>
      </c>
      <c r="M43" s="6" t="str">
        <f ca="1">IF(INDEX(INDIRECT("ALL["&amp;UNTANA[#Headers]&amp;"]"),rowPointer)="","",INDEX(INDIRECT("ALL["&amp;UNTANA[#Headers]&amp;"]"),rowPointer))</f>
        <v>TAPE DISPENSER 805 MERAH</v>
      </c>
      <c r="N43" s="6" t="str">
        <f ca="1">IF(INDEX(INDIRECT("ALL["&amp;UNTANA[#Headers]&amp;"]"),rowPointer)="","",INDEX(INDIRECT("ALL["&amp;UNTANA[#Headers]&amp;"]"),rowPointer))</f>
        <v/>
      </c>
      <c r="O43" s="6">
        <f ca="1">IF(INDEX(INDIRECT("ALL["&amp;UNTANA[#Headers]&amp;"]"),rowPointer)="","",INDEX(INDIRECT("ALL["&amp;UNTANA[#Headers]&amp;"]"),rowPointer))</f>
        <v>9</v>
      </c>
      <c r="P43" s="6" t="str">
        <f ca="1">IF(INDEX(INDIRECT("ALL["&amp;UNTANA[#Headers]&amp;"]"),rowPointer)="","",INDEX(INDIRECT("ALL["&amp;UNTANA[#Headers]&amp;"]"),rowPointer))</f>
        <v>PCS</v>
      </c>
      <c r="Q43" s="6" t="str">
        <f ca="1">IF(INDEX(INDIRECT("ALL["&amp;UNTANA[#Headers]&amp;"]"),rowPointer)="","",INDEX(INDIRECT("ALL["&amp;UNTANA[#Headers]&amp;"]"),rowPointer))</f>
        <v/>
      </c>
      <c r="R43" s="6" t="str">
        <f ca="1">IF(INDEX(INDIRECT("ALL["&amp;UNTANA[#Headers]&amp;"]"),rowPointer)="","",INDEX(INDIRECT("ALL["&amp;UNTANA[#Headers]&amp;"]"),rowPointer))</f>
        <v/>
      </c>
      <c r="S43" s="6" t="str">
        <f ca="1">IF(INDEX(INDIRECT("ALL["&amp;UNTANA[#Headers]&amp;"]"),rowPointer)="","",INDEX(INDIRECT("ALL["&amp;UNTANA[#Headers]&amp;"]"),rowPointer))</f>
        <v>36 PCS</v>
      </c>
      <c r="T43" s="4" t="str">
        <f ca="1">IF(INDEX(INDIRECT("ALL["&amp;UNTANA[#Headers]&amp;"]"),rowPointer)="","",INDEX(INDIRECT("ALL["&amp;UNTANA[#Headers]&amp;"]"),rowPointer))</f>
        <v/>
      </c>
      <c r="U43" s="4" t="str">
        <f ca="1">IF(INDEX(INDIRECT("ALL["&amp;UNTANA[#Headers]&amp;"]"),rowPointer)="","",INDEX(INDIRECT("ALL["&amp;UNTANA[#Headers]&amp;"]"),rowPointer))</f>
        <v/>
      </c>
      <c r="V43" s="6" t="str">
        <f ca="1">IF(INDEX(INDIRECT("ALL["&amp;UNTANA[#Headers]&amp;"]"),rowPointer)="","",INDEX(INDIRECT("ALL["&amp;UNTANA[#Headers]&amp;"]"),rowPointer))</f>
        <v/>
      </c>
      <c r="W43" s="6" t="str">
        <f ca="1">IF(INDEX(INDIRECT("ALL["&amp;UNTANA[#Headers]&amp;"]"),rowPointer)="","",INDEX(INDIRECT("ALL["&amp;UNTANA[#Headers]&amp;"]"),rowPointer))</f>
        <v>1 CTN MIX 36 PCS/ CTN, BONUS</v>
      </c>
    </row>
    <row r="44" spans="1:23" x14ac:dyDescent="0.25">
      <c r="A44" s="7">
        <v>40</v>
      </c>
      <c r="D44">
        <f t="shared" si="0"/>
        <v>40</v>
      </c>
      <c r="E44" t="str">
        <f ca="1">INDEX(INDIRECT("ALL["&amp;UNTANA[#Headers]&amp;"]"),rowPointer)</f>
        <v/>
      </c>
      <c r="F44" s="2" t="str">
        <f ca="1">INDEX(INDIRECT("ALL["&amp;UNTANA[#Headers]&amp;"]"),rowPointer)</f>
        <v/>
      </c>
      <c r="G44" s="6" t="str">
        <f ca="1">IF(INDEX(INDIRECT("ALL["&amp;UNTANA[#Headers]&amp;"]"),rowPointer)="","",INDEX(INDIRECT("ALL["&amp;UNTANA[#Headers]&amp;"]"),rowPointer))</f>
        <v/>
      </c>
      <c r="H44" s="6" t="str">
        <f ca="1">IF(INDEX(INDIRECT("ALL["&amp;UNTANA[#Headers]&amp;"]"),rowPointer)="","",INDEX(INDIRECT("ALL["&amp;UNTANA[#Headers]&amp;"]"),rowPointer))</f>
        <v/>
      </c>
      <c r="I44" s="6" t="str">
        <f ca="1">IF(INDEX(INDIRECT("ALL["&amp;UNTANA[#Headers]&amp;"]"),rowPointer)="","",INDEX(INDIRECT("ALL["&amp;UNTANA[#Headers]&amp;"]"),rowPointer))</f>
        <v/>
      </c>
      <c r="J44" s="6" t="str">
        <f ca="1">IF(INDEX(INDIRECT("ALL["&amp;UNTANA[#Headers]&amp;"]"),rowPointer)="","",INDEX(INDIRECT("ALL["&amp;UNTANA[#Headers]&amp;"]"),rowPointer))</f>
        <v/>
      </c>
      <c r="K44" s="2" t="str">
        <f ca="1">IF(INDEX(INDIRECT("ALL["&amp;UNTANA[#Headers]&amp;"]"),rowPointer)="","",INDEX(INDIRECT("ALL["&amp;UNTANA[#Headers]&amp;"]"),rowPointer))</f>
        <v/>
      </c>
      <c r="L44" s="6" t="str">
        <f ca="1">IF(INDEX(INDIRECT("ALL["&amp;UNTANA[#Headers]&amp;"]"),rowPointer)="","",INDEX(INDIRECT("ALL["&amp;UNTANA[#Headers]&amp;"]"),rowPointer))</f>
        <v/>
      </c>
      <c r="M44" s="6" t="str">
        <f ca="1">IF(INDEX(INDIRECT("ALL["&amp;UNTANA[#Headers]&amp;"]"),rowPointer)="","",INDEX(INDIRECT("ALL["&amp;UNTANA[#Headers]&amp;"]"),rowPointer))</f>
        <v>TAPE DISPENSER 805 UNGU</v>
      </c>
      <c r="N44" s="6" t="str">
        <f ca="1">IF(INDEX(INDIRECT("ALL["&amp;UNTANA[#Headers]&amp;"]"),rowPointer)="","",INDEX(INDIRECT("ALL["&amp;UNTANA[#Headers]&amp;"]"),rowPointer))</f>
        <v/>
      </c>
      <c r="O44" s="6">
        <f ca="1">IF(INDEX(INDIRECT("ALL["&amp;UNTANA[#Headers]&amp;"]"),rowPointer)="","",INDEX(INDIRECT("ALL["&amp;UNTANA[#Headers]&amp;"]"),rowPointer))</f>
        <v>9</v>
      </c>
      <c r="P44" s="6" t="str">
        <f ca="1">IF(INDEX(INDIRECT("ALL["&amp;UNTANA[#Headers]&amp;"]"),rowPointer)="","",INDEX(INDIRECT("ALL["&amp;UNTANA[#Headers]&amp;"]"),rowPointer))</f>
        <v>PCS</v>
      </c>
      <c r="Q44" s="6" t="str">
        <f ca="1">IF(INDEX(INDIRECT("ALL["&amp;UNTANA[#Headers]&amp;"]"),rowPointer)="","",INDEX(INDIRECT("ALL["&amp;UNTANA[#Headers]&amp;"]"),rowPointer))</f>
        <v/>
      </c>
      <c r="R44" s="6" t="str">
        <f ca="1">IF(INDEX(INDIRECT("ALL["&amp;UNTANA[#Headers]&amp;"]"),rowPointer)="","",INDEX(INDIRECT("ALL["&amp;UNTANA[#Headers]&amp;"]"),rowPointer))</f>
        <v/>
      </c>
      <c r="S44" s="6" t="str">
        <f ca="1">IF(INDEX(INDIRECT("ALL["&amp;UNTANA[#Headers]&amp;"]"),rowPointer)="","",INDEX(INDIRECT("ALL["&amp;UNTANA[#Headers]&amp;"]"),rowPointer))</f>
        <v>36 PCS</v>
      </c>
      <c r="T44" s="4" t="str">
        <f ca="1">IF(INDEX(INDIRECT("ALL["&amp;UNTANA[#Headers]&amp;"]"),rowPointer)="","",INDEX(INDIRECT("ALL["&amp;UNTANA[#Headers]&amp;"]"),rowPointer))</f>
        <v/>
      </c>
      <c r="U44" s="4" t="str">
        <f ca="1">IF(INDEX(INDIRECT("ALL["&amp;UNTANA[#Headers]&amp;"]"),rowPointer)="","",INDEX(INDIRECT("ALL["&amp;UNTANA[#Headers]&amp;"]"),rowPointer))</f>
        <v/>
      </c>
      <c r="V44" s="6" t="str">
        <f ca="1">IF(INDEX(INDIRECT("ALL["&amp;UNTANA[#Headers]&amp;"]"),rowPointer)="","",INDEX(INDIRECT("ALL["&amp;UNTANA[#Headers]&amp;"]"),rowPointer))</f>
        <v/>
      </c>
      <c r="W44" s="6" t="str">
        <f ca="1">IF(INDEX(INDIRECT("ALL["&amp;UNTANA[#Headers]&amp;"]"),rowPointer)="","",INDEX(INDIRECT("ALL["&amp;UNTANA[#Headers]&amp;"]"),rowPointer))</f>
        <v>1 CTN MIX 36 PCS/ CTN, BONUS</v>
      </c>
    </row>
    <row r="45" spans="1:23" x14ac:dyDescent="0.25">
      <c r="A45" s="7">
        <v>41</v>
      </c>
      <c r="D45">
        <f t="shared" si="0"/>
        <v>41</v>
      </c>
      <c r="E45" t="str">
        <f ca="1">INDEX(INDIRECT("ALL["&amp;UNTANA[#Headers]&amp;"]"),rowPointer)</f>
        <v/>
      </c>
      <c r="F45" s="2" t="str">
        <f ca="1">INDEX(INDIRECT("ALL["&amp;UNTANA[#Headers]&amp;"]"),rowPointer)</f>
        <v/>
      </c>
      <c r="G45" s="6" t="str">
        <f ca="1">IF(INDEX(INDIRECT("ALL["&amp;UNTANA[#Headers]&amp;"]"),rowPointer)="","",INDEX(INDIRECT("ALL["&amp;UNTANA[#Headers]&amp;"]"),rowPointer))</f>
        <v/>
      </c>
      <c r="H45" s="6" t="str">
        <f ca="1">IF(INDEX(INDIRECT("ALL["&amp;UNTANA[#Headers]&amp;"]"),rowPointer)="","",INDEX(INDIRECT("ALL["&amp;UNTANA[#Headers]&amp;"]"),rowPointer))</f>
        <v/>
      </c>
      <c r="I45" s="6" t="str">
        <f ca="1">IF(INDEX(INDIRECT("ALL["&amp;UNTANA[#Headers]&amp;"]"),rowPointer)="","",INDEX(INDIRECT("ALL["&amp;UNTANA[#Headers]&amp;"]"),rowPointer))</f>
        <v/>
      </c>
      <c r="J45" s="6" t="str">
        <f ca="1">IF(INDEX(INDIRECT("ALL["&amp;UNTANA[#Headers]&amp;"]"),rowPointer)="","",INDEX(INDIRECT("ALL["&amp;UNTANA[#Headers]&amp;"]"),rowPointer))</f>
        <v/>
      </c>
      <c r="K45" s="2" t="str">
        <f ca="1">IF(INDEX(INDIRECT("ALL["&amp;UNTANA[#Headers]&amp;"]"),rowPointer)="","",INDEX(INDIRECT("ALL["&amp;UNTANA[#Headers]&amp;"]"),rowPointer))</f>
        <v/>
      </c>
      <c r="L45" s="6" t="str">
        <f ca="1">IF(INDEX(INDIRECT("ALL["&amp;UNTANA[#Headers]&amp;"]"),rowPointer)="","",INDEX(INDIRECT("ALL["&amp;UNTANA[#Headers]&amp;"]"),rowPointer))</f>
        <v/>
      </c>
      <c r="M45" s="6" t="str">
        <f ca="1">IF(INDEX(INDIRECT("ALL["&amp;UNTANA[#Headers]&amp;"]"),rowPointer)="","",INDEX(INDIRECT("ALL["&amp;UNTANA[#Headers]&amp;"]"),rowPointer))</f>
        <v/>
      </c>
      <c r="N45" s="6" t="str">
        <f ca="1">IF(INDEX(INDIRECT("ALL["&amp;UNTANA[#Headers]&amp;"]"),rowPointer)="","",INDEX(INDIRECT("ALL["&amp;UNTANA[#Headers]&amp;"]"),rowPointer))</f>
        <v/>
      </c>
      <c r="O45" s="6" t="str">
        <f ca="1">IF(INDEX(INDIRECT("ALL["&amp;UNTANA[#Headers]&amp;"]"),rowPointer)="","",INDEX(INDIRECT("ALL["&amp;UNTANA[#Headers]&amp;"]"),rowPointer))</f>
        <v/>
      </c>
      <c r="P45" s="6" t="str">
        <f ca="1">IF(INDEX(INDIRECT("ALL["&amp;UNTANA[#Headers]&amp;"]"),rowPointer)="","",INDEX(INDIRECT("ALL["&amp;UNTANA[#Headers]&amp;"]"),rowPointer))</f>
        <v/>
      </c>
      <c r="Q45" s="6" t="str">
        <f ca="1">IF(INDEX(INDIRECT("ALL["&amp;UNTANA[#Headers]&amp;"]"),rowPointer)="","",INDEX(INDIRECT("ALL["&amp;UNTANA[#Headers]&amp;"]"),rowPointer))</f>
        <v/>
      </c>
      <c r="R45" s="6" t="str">
        <f ca="1">IF(INDEX(INDIRECT("ALL["&amp;UNTANA[#Headers]&amp;"]"),rowPointer)="","",INDEX(INDIRECT("ALL["&amp;UNTANA[#Headers]&amp;"]"),rowPointer))</f>
        <v/>
      </c>
      <c r="S45" s="6" t="str">
        <f ca="1">IF(INDEX(INDIRECT("ALL["&amp;UNTANA[#Headers]&amp;"]"),rowPointer)="","",INDEX(INDIRECT("ALL["&amp;UNTANA[#Headers]&amp;"]"),rowPointer))</f>
        <v/>
      </c>
      <c r="T45" s="4" t="str">
        <f ca="1">IF(INDEX(INDIRECT("ALL["&amp;UNTANA[#Headers]&amp;"]"),rowPointer)="","",INDEX(INDIRECT("ALL["&amp;UNTANA[#Headers]&amp;"]"),rowPointer))</f>
        <v/>
      </c>
      <c r="U45" s="4" t="str">
        <f ca="1">IF(INDEX(INDIRECT("ALL["&amp;UNTANA[#Headers]&amp;"]"),rowPointer)="","",INDEX(INDIRECT("ALL["&amp;UNTANA[#Headers]&amp;"]"),rowPointer))</f>
        <v/>
      </c>
      <c r="V45" s="6" t="str">
        <f ca="1">IF(INDEX(INDIRECT("ALL["&amp;UNTANA[#Headers]&amp;"]"),rowPointer)="","",INDEX(INDIRECT("ALL["&amp;UNTANA[#Headers]&amp;"]"),rowPointer))</f>
        <v/>
      </c>
      <c r="W45" s="6" t="str">
        <f ca="1">IF(INDEX(INDIRECT("ALL["&amp;UNTANA[#Headers]&amp;"]"),rowPointer)="","",INDEX(INDIRECT("ALL["&amp;UNTANA[#Headers]&amp;"]"),rowPointer))</f>
        <v/>
      </c>
    </row>
    <row r="46" spans="1:23" x14ac:dyDescent="0.25">
      <c r="A46" s="7">
        <v>72</v>
      </c>
      <c r="D46">
        <f t="shared" si="0"/>
        <v>72</v>
      </c>
      <c r="E46">
        <f ca="1">INDEX(INDIRECT("ALL["&amp;UNTANA[#Headers]&amp;"]"),rowPointer)</f>
        <v>14</v>
      </c>
      <c r="F46" s="2" t="str">
        <f ca="1">INDEX(INDIRECT("ALL["&amp;UNTANA[#Headers]&amp;"]"),rowPointer)</f>
        <v/>
      </c>
      <c r="G46" s="6" t="str">
        <f ca="1">IF(INDEX(INDIRECT("ALL["&amp;UNTANA[#Headers]&amp;"]"),rowPointer)="","",INDEX(INDIRECT("ALL["&amp;UNTANA[#Headers]&amp;"]"),rowPointer))</f>
        <v>DUTA BUANA</v>
      </c>
      <c r="H46" s="6" t="str">
        <f ca="1">IF(INDEX(INDIRECT("ALL["&amp;UNTANA[#Headers]&amp;"]"),rowPointer)="","",INDEX(INDIRECT("ALL["&amp;UNTANA[#Headers]&amp;"]"),rowPointer))</f>
        <v>UNTANA</v>
      </c>
      <c r="I46" s="6" t="str">
        <f ca="1">IF(INDEX(INDIRECT("ALL["&amp;UNTANA[#Headers]&amp;"]"),rowPointer)="","",INDEX(INDIRECT("ALL["&amp;UNTANA[#Headers]&amp;"]"),rowPointer))</f>
        <v>HM/002/01-23H</v>
      </c>
      <c r="J46" s="6" t="str">
        <f ca="1">IF(INDEX(INDIRECT("ALL["&amp;UNTANA[#Headers]&amp;"]"),rowPointer)="","",INDEX(INDIRECT("ALL["&amp;UNTANA[#Headers]&amp;"]"),rowPointer))</f>
        <v/>
      </c>
      <c r="K46" s="2">
        <f ca="1">IF(INDEX(INDIRECT("ALL["&amp;UNTANA[#Headers]&amp;"]"),rowPointer)="","",INDEX(INDIRECT("ALL["&amp;UNTANA[#Headers]&amp;"]"),rowPointer))</f>
        <v>44928</v>
      </c>
      <c r="L46" s="6" t="str">
        <f ca="1">IF(INDEX(INDIRECT("ALL["&amp;UNTANA[#Headers]&amp;"]"),rowPointer)="","",INDEX(INDIRECT("ALL["&amp;UNTANA[#Headers]&amp;"]"),rowPointer))</f>
        <v/>
      </c>
      <c r="M46" s="6" t="str">
        <f ca="1">IF(INDEX(INDIRECT("ALL["&amp;UNTANA[#Headers]&amp;"]"),rowPointer)="","",INDEX(INDIRECT("ALL["&amp;UNTANA[#Headers]&amp;"]"),rowPointer))</f>
        <v>GARISAN TF-1990 BUSUR BOLONG (180 DEGREE)</v>
      </c>
      <c r="N46" s="6">
        <f ca="1">IF(INDEX(INDIRECT("ALL["&amp;UNTANA[#Headers]&amp;"]"),rowPointer)="","",INDEX(INDIRECT("ALL["&amp;UNTANA[#Headers]&amp;"]"),rowPointer))</f>
        <v>1</v>
      </c>
      <c r="O46" s="6">
        <f ca="1">IF(INDEX(INDIRECT("ALL["&amp;UNTANA[#Headers]&amp;"]"),rowPointer)="","",INDEX(INDIRECT("ALL["&amp;UNTANA[#Headers]&amp;"]"),rowPointer))</f>
        <v>200</v>
      </c>
      <c r="P46" s="6" t="str">
        <f ca="1">IF(INDEX(INDIRECT("ALL["&amp;UNTANA[#Headers]&amp;"]"),rowPointer)="","",INDEX(INDIRECT("ALL["&amp;UNTANA[#Headers]&amp;"]"),rowPointer))</f>
        <v>LSN</v>
      </c>
      <c r="Q46" s="6">
        <f ca="1">IF(INDEX(INDIRECT("ALL["&amp;UNTANA[#Headers]&amp;"]"),rowPointer)="","",INDEX(INDIRECT("ALL["&amp;UNTANA[#Headers]&amp;"]"),rowPointer))</f>
        <v>10000</v>
      </c>
      <c r="R46" s="6" t="str">
        <f ca="1">IF(INDEX(INDIRECT("ALL["&amp;UNTANA[#Headers]&amp;"]"),rowPointer)="","",INDEX(INDIRECT("ALL["&amp;UNTANA[#Headers]&amp;"]"),rowPointer))</f>
        <v/>
      </c>
      <c r="S46" s="6" t="str">
        <f ca="1">IF(INDEX(INDIRECT("ALL["&amp;UNTANA[#Headers]&amp;"]"),rowPointer)="","",INDEX(INDIRECT("ALL["&amp;UNTANA[#Headers]&amp;"]"),rowPointer))</f>
        <v>100 LSN</v>
      </c>
      <c r="T46" s="4" t="str">
        <f ca="1">IF(INDEX(INDIRECT("ALL["&amp;UNTANA[#Headers]&amp;"]"),rowPointer)="","",INDEX(INDIRECT("ALL["&amp;UNTANA[#Headers]&amp;"]"),rowPointer))</f>
        <v/>
      </c>
      <c r="U46" s="4" t="str">
        <f ca="1">IF(INDEX(INDIRECT("ALL["&amp;UNTANA[#Headers]&amp;"]"),rowPointer)="","",INDEX(INDIRECT("ALL["&amp;UNTANA[#Headers]&amp;"]"),rowPointer))</f>
        <v/>
      </c>
      <c r="V46" s="6" t="str">
        <f ca="1">IF(INDEX(INDIRECT("ALL["&amp;UNTANA[#Headers]&amp;"]"),rowPointer)="","",INDEX(INDIRECT("ALL["&amp;UNTANA[#Headers]&amp;"]"),rowPointer))</f>
        <v/>
      </c>
      <c r="W46" s="6" t="str">
        <f ca="1">IF(INDEX(INDIRECT("ALL["&amp;UNTANA[#Headers]&amp;"]"),rowPointer)="","",INDEX(INDIRECT("ALL["&amp;UNTANA[#Headers]&amp;"]"),rowPointer))</f>
        <v/>
      </c>
    </row>
    <row r="47" spans="1:23" x14ac:dyDescent="0.25">
      <c r="A47" s="7">
        <v>73</v>
      </c>
      <c r="D47">
        <f t="shared" si="0"/>
        <v>73</v>
      </c>
      <c r="E47" t="str">
        <f ca="1">INDEX(INDIRECT("ALL["&amp;UNTANA[#Headers]&amp;"]"),rowPointer)</f>
        <v/>
      </c>
      <c r="F47" s="2" t="str">
        <f ca="1">INDEX(INDIRECT("ALL["&amp;UNTANA[#Headers]&amp;"]"),rowPointer)</f>
        <v/>
      </c>
      <c r="G47" s="6" t="str">
        <f ca="1">IF(INDEX(INDIRECT("ALL["&amp;UNTANA[#Headers]&amp;"]"),rowPointer)="","",INDEX(INDIRECT("ALL["&amp;UNTANA[#Headers]&amp;"]"),rowPointer))</f>
        <v/>
      </c>
      <c r="H47" s="6" t="str">
        <f ca="1">IF(INDEX(INDIRECT("ALL["&amp;UNTANA[#Headers]&amp;"]"),rowPointer)="","",INDEX(INDIRECT("ALL["&amp;UNTANA[#Headers]&amp;"]"),rowPointer))</f>
        <v/>
      </c>
      <c r="I47" s="6" t="str">
        <f ca="1">IF(INDEX(INDIRECT("ALL["&amp;UNTANA[#Headers]&amp;"]"),rowPointer)="","",INDEX(INDIRECT("ALL["&amp;UNTANA[#Headers]&amp;"]"),rowPointer))</f>
        <v/>
      </c>
      <c r="J47" s="6" t="str">
        <f ca="1">IF(INDEX(INDIRECT("ALL["&amp;UNTANA[#Headers]&amp;"]"),rowPointer)="","",INDEX(INDIRECT("ALL["&amp;UNTANA[#Headers]&amp;"]"),rowPointer))</f>
        <v/>
      </c>
      <c r="K47" s="2" t="str">
        <f ca="1">IF(INDEX(INDIRECT("ALL["&amp;UNTANA[#Headers]&amp;"]"),rowPointer)="","",INDEX(INDIRECT("ALL["&amp;UNTANA[#Headers]&amp;"]"),rowPointer))</f>
        <v/>
      </c>
      <c r="L47" s="6" t="str">
        <f ca="1">IF(INDEX(INDIRECT("ALL["&amp;UNTANA[#Headers]&amp;"]"),rowPointer)="","",INDEX(INDIRECT("ALL["&amp;UNTANA[#Headers]&amp;"]"),rowPointer))</f>
        <v/>
      </c>
      <c r="M47" s="6" t="str">
        <f ca="1">IF(INDEX(INDIRECT("ALL["&amp;UNTANA[#Headers]&amp;"]"),rowPointer)="","",INDEX(INDIRECT("ALL["&amp;UNTANA[#Headers]&amp;"]"),rowPointer))</f>
        <v>GARISAN TF-1991 BUSUR 360 DEGREE (K)</v>
      </c>
      <c r="N47" s="6">
        <f ca="1">IF(INDEX(INDIRECT("ALL["&amp;UNTANA[#Headers]&amp;"]"),rowPointer)="","",INDEX(INDIRECT("ALL["&amp;UNTANA[#Headers]&amp;"]"),rowPointer))</f>
        <v>1</v>
      </c>
      <c r="O47" s="6">
        <f ca="1">IF(INDEX(INDIRECT("ALL["&amp;UNTANA[#Headers]&amp;"]"),rowPointer)="","",INDEX(INDIRECT("ALL["&amp;UNTANA[#Headers]&amp;"]"),rowPointer))</f>
        <v>48</v>
      </c>
      <c r="P47" s="6" t="str">
        <f ca="1">IF(INDEX(INDIRECT("ALL["&amp;UNTANA[#Headers]&amp;"]"),rowPointer)="","",INDEX(INDIRECT("ALL["&amp;UNTANA[#Headers]&amp;"]"),rowPointer))</f>
        <v>LSN</v>
      </c>
      <c r="Q47" s="6">
        <f ca="1">IF(INDEX(INDIRECT("ALL["&amp;UNTANA[#Headers]&amp;"]"),rowPointer)="","",INDEX(INDIRECT("ALL["&amp;UNTANA[#Headers]&amp;"]"),rowPointer))</f>
        <v>25000</v>
      </c>
      <c r="R47" s="6" t="str">
        <f ca="1">IF(INDEX(INDIRECT("ALL["&amp;UNTANA[#Headers]&amp;"]"),rowPointer)="","",INDEX(INDIRECT("ALL["&amp;UNTANA[#Headers]&amp;"]"),rowPointer))</f>
        <v/>
      </c>
      <c r="S47" s="6" t="str">
        <f ca="1">IF(INDEX(INDIRECT("ALL["&amp;UNTANA[#Headers]&amp;"]"),rowPointer)="","",INDEX(INDIRECT("ALL["&amp;UNTANA[#Headers]&amp;"]"),rowPointer))</f>
        <v>25 LSN</v>
      </c>
      <c r="T47" s="4" t="str">
        <f ca="1">IF(INDEX(INDIRECT("ALL["&amp;UNTANA[#Headers]&amp;"]"),rowPointer)="","",INDEX(INDIRECT("ALL["&amp;UNTANA[#Headers]&amp;"]"),rowPointer))</f>
        <v/>
      </c>
      <c r="U47" s="4" t="str">
        <f ca="1">IF(INDEX(INDIRECT("ALL["&amp;UNTANA[#Headers]&amp;"]"),rowPointer)="","",INDEX(INDIRECT("ALL["&amp;UNTANA[#Headers]&amp;"]"),rowPointer))</f>
        <v/>
      </c>
      <c r="V47" s="6" t="str">
        <f ca="1">IF(INDEX(INDIRECT("ALL["&amp;UNTANA[#Headers]&amp;"]"),rowPointer)="","",INDEX(INDIRECT("ALL["&amp;UNTANA[#Headers]&amp;"]"),rowPointer))</f>
        <v/>
      </c>
      <c r="W47" s="6" t="str">
        <f ca="1">IF(INDEX(INDIRECT("ALL["&amp;UNTANA[#Headers]&amp;"]"),rowPointer)="","",INDEX(INDIRECT("ALL["&amp;UNTANA[#Headers]&amp;"]"),rowPointer))</f>
        <v/>
      </c>
    </row>
    <row r="48" spans="1:23" x14ac:dyDescent="0.25">
      <c r="A48" s="7">
        <v>74</v>
      </c>
      <c r="D48">
        <f t="shared" si="0"/>
        <v>74</v>
      </c>
      <c r="E48" t="str">
        <f ca="1">INDEX(INDIRECT("ALL["&amp;UNTANA[#Headers]&amp;"]"),rowPointer)</f>
        <v/>
      </c>
      <c r="F48" s="2" t="str">
        <f ca="1">INDEX(INDIRECT("ALL["&amp;UNTANA[#Headers]&amp;"]"),rowPointer)</f>
        <v/>
      </c>
      <c r="G48" s="6" t="str">
        <f ca="1">IF(INDEX(INDIRECT("ALL["&amp;UNTANA[#Headers]&amp;"]"),rowPointer)="","",INDEX(INDIRECT("ALL["&amp;UNTANA[#Headers]&amp;"]"),rowPointer))</f>
        <v/>
      </c>
      <c r="H48" s="6" t="str">
        <f ca="1">IF(INDEX(INDIRECT("ALL["&amp;UNTANA[#Headers]&amp;"]"),rowPointer)="","",INDEX(INDIRECT("ALL["&amp;UNTANA[#Headers]&amp;"]"),rowPointer))</f>
        <v/>
      </c>
      <c r="I48" s="6" t="str">
        <f ca="1">IF(INDEX(INDIRECT("ALL["&amp;UNTANA[#Headers]&amp;"]"),rowPointer)="","",INDEX(INDIRECT("ALL["&amp;UNTANA[#Headers]&amp;"]"),rowPointer))</f>
        <v/>
      </c>
      <c r="J48" s="6" t="str">
        <f ca="1">IF(INDEX(INDIRECT("ALL["&amp;UNTANA[#Headers]&amp;"]"),rowPointer)="","",INDEX(INDIRECT("ALL["&amp;UNTANA[#Headers]&amp;"]"),rowPointer))</f>
        <v/>
      </c>
      <c r="K48" s="2" t="str">
        <f ca="1">IF(INDEX(INDIRECT("ALL["&amp;UNTANA[#Headers]&amp;"]"),rowPointer)="","",INDEX(INDIRECT("ALL["&amp;UNTANA[#Headers]&amp;"]"),rowPointer))</f>
        <v/>
      </c>
      <c r="L48" s="6" t="str">
        <f ca="1">IF(INDEX(INDIRECT("ALL["&amp;UNTANA[#Headers]&amp;"]"),rowPointer)="","",INDEX(INDIRECT("ALL["&amp;UNTANA[#Headers]&amp;"]"),rowPointer))</f>
        <v/>
      </c>
      <c r="M48" s="6" t="str">
        <f ca="1">IF(INDEX(INDIRECT("ALL["&amp;UNTANA[#Headers]&amp;"]"),rowPointer)="","",INDEX(INDIRECT("ALL["&amp;UNTANA[#Headers]&amp;"]"),rowPointer))</f>
        <v/>
      </c>
      <c r="N48" s="6" t="str">
        <f ca="1">IF(INDEX(INDIRECT("ALL["&amp;UNTANA[#Headers]&amp;"]"),rowPointer)="","",INDEX(INDIRECT("ALL["&amp;UNTANA[#Headers]&amp;"]"),rowPointer))</f>
        <v/>
      </c>
      <c r="O48" s="6" t="str">
        <f ca="1">IF(INDEX(INDIRECT("ALL["&amp;UNTANA[#Headers]&amp;"]"),rowPointer)="","",INDEX(INDIRECT("ALL["&amp;UNTANA[#Headers]&amp;"]"),rowPointer))</f>
        <v/>
      </c>
      <c r="P48" s="6" t="str">
        <f ca="1">IF(INDEX(INDIRECT("ALL["&amp;UNTANA[#Headers]&amp;"]"),rowPointer)="","",INDEX(INDIRECT("ALL["&amp;UNTANA[#Headers]&amp;"]"),rowPointer))</f>
        <v/>
      </c>
      <c r="Q48" s="6" t="str">
        <f ca="1">IF(INDEX(INDIRECT("ALL["&amp;UNTANA[#Headers]&amp;"]"),rowPointer)="","",INDEX(INDIRECT("ALL["&amp;UNTANA[#Headers]&amp;"]"),rowPointer))</f>
        <v/>
      </c>
      <c r="R48" s="6" t="str">
        <f ca="1">IF(INDEX(INDIRECT("ALL["&amp;UNTANA[#Headers]&amp;"]"),rowPointer)="","",INDEX(INDIRECT("ALL["&amp;UNTANA[#Headers]&amp;"]"),rowPointer))</f>
        <v/>
      </c>
      <c r="S48" s="6" t="str">
        <f ca="1">IF(INDEX(INDIRECT("ALL["&amp;UNTANA[#Headers]&amp;"]"),rowPointer)="","",INDEX(INDIRECT("ALL["&amp;UNTANA[#Headers]&amp;"]"),rowPointer))</f>
        <v/>
      </c>
      <c r="T48" s="4" t="str">
        <f ca="1">IF(INDEX(INDIRECT("ALL["&amp;UNTANA[#Headers]&amp;"]"),rowPointer)="","",INDEX(INDIRECT("ALL["&amp;UNTANA[#Headers]&amp;"]"),rowPointer))</f>
        <v/>
      </c>
      <c r="U48" s="4" t="str">
        <f ca="1">IF(INDEX(INDIRECT("ALL["&amp;UNTANA[#Headers]&amp;"]"),rowPointer)="","",INDEX(INDIRECT("ALL["&amp;UNTANA[#Headers]&amp;"]"),rowPointer))</f>
        <v/>
      </c>
      <c r="V48" s="6" t="str">
        <f ca="1">IF(INDEX(INDIRECT("ALL["&amp;UNTANA[#Headers]&amp;"]"),rowPointer)="","",INDEX(INDIRECT("ALL["&amp;UNTANA[#Headers]&amp;"]"),rowPointer))</f>
        <v/>
      </c>
      <c r="W48" s="6" t="str">
        <f ca="1">IF(INDEX(INDIRECT("ALL["&amp;UNTANA[#Headers]&amp;"]"),rowPointer)="","",INDEX(INDIRECT("ALL["&amp;UNTANA[#Headers]&amp;"]"),rowPointer))</f>
        <v/>
      </c>
    </row>
    <row r="49" spans="1:23" x14ac:dyDescent="0.25">
      <c r="A49" s="7">
        <v>75</v>
      </c>
      <c r="D49">
        <f t="shared" si="0"/>
        <v>75</v>
      </c>
      <c r="E49">
        <f ca="1">INDEX(INDIRECT("ALL["&amp;UNTANA[#Headers]&amp;"]"),rowPointer)</f>
        <v>15</v>
      </c>
      <c r="F49" s="2" t="str">
        <f ca="1">INDEX(INDIRECT("ALL["&amp;UNTANA[#Headers]&amp;"]"),rowPointer)</f>
        <v/>
      </c>
      <c r="G49" s="6" t="str">
        <f ca="1">IF(INDEX(INDIRECT("ALL["&amp;UNTANA[#Headers]&amp;"]"),rowPointer)="","",INDEX(INDIRECT("ALL["&amp;UNTANA[#Headers]&amp;"]"),rowPointer))</f>
        <v>DUTA BUANA</v>
      </c>
      <c r="H49" s="6" t="str">
        <f ca="1">IF(INDEX(INDIRECT("ALL["&amp;UNTANA[#Headers]&amp;"]"),rowPointer)="","",INDEX(INDIRECT("ALL["&amp;UNTANA[#Headers]&amp;"]"),rowPointer))</f>
        <v>UNTANA</v>
      </c>
      <c r="I49" s="6" t="str">
        <f ca="1">IF(INDEX(INDIRECT("ALL["&amp;UNTANA[#Headers]&amp;"]"),rowPointer)="","",INDEX(INDIRECT("ALL["&amp;UNTANA[#Headers]&amp;"]"),rowPointer))</f>
        <v>HM/007/0-23H</v>
      </c>
      <c r="J49" s="6" t="str">
        <f ca="1">IF(INDEX(INDIRECT("ALL["&amp;UNTANA[#Headers]&amp;"]"),rowPointer)="","",INDEX(INDIRECT("ALL["&amp;UNTANA[#Headers]&amp;"]"),rowPointer))</f>
        <v/>
      </c>
      <c r="K49" s="2">
        <f ca="1">IF(INDEX(INDIRECT("ALL["&amp;UNTANA[#Headers]&amp;"]"),rowPointer)="","",INDEX(INDIRECT("ALL["&amp;UNTANA[#Headers]&amp;"]"),rowPointer))</f>
        <v>44930</v>
      </c>
      <c r="L49" s="6" t="str">
        <f ca="1">IF(INDEX(INDIRECT("ALL["&amp;UNTANA[#Headers]&amp;"]"),rowPointer)="","",INDEX(INDIRECT("ALL["&amp;UNTANA[#Headers]&amp;"]"),rowPointer))</f>
        <v/>
      </c>
      <c r="M49" s="6" t="str">
        <f ca="1">IF(INDEX(INDIRECT("ALL["&amp;UNTANA[#Headers]&amp;"]"),rowPointer)="","",INDEX(INDIRECT("ALL["&amp;UNTANA[#Headers]&amp;"]"),rowPointer))</f>
        <v>BALLPEN GEL TF-3115 0.3MM HIGHTECH KNOCK</v>
      </c>
      <c r="N49" s="6">
        <f ca="1">IF(INDEX(INDIRECT("ALL["&amp;UNTANA[#Headers]&amp;"]"),rowPointer)="","",INDEX(INDIRECT("ALL["&amp;UNTANA[#Headers]&amp;"]"),rowPointer))</f>
        <v>5</v>
      </c>
      <c r="O49" s="6">
        <f ca="1">IF(INDEX(INDIRECT("ALL["&amp;UNTANA[#Headers]&amp;"]"),rowPointer)="","",INDEX(INDIRECT("ALL["&amp;UNTANA[#Headers]&amp;"]"),rowPointer))</f>
        <v>480</v>
      </c>
      <c r="P49" s="6" t="str">
        <f ca="1">IF(INDEX(INDIRECT("ALL["&amp;UNTANA[#Headers]&amp;"]"),rowPointer)="","",INDEX(INDIRECT("ALL["&amp;UNTANA[#Headers]&amp;"]"),rowPointer))</f>
        <v>LSN</v>
      </c>
      <c r="Q49" s="6">
        <f ca="1">IF(INDEX(INDIRECT("ALL["&amp;UNTANA[#Headers]&amp;"]"),rowPointer)="","",INDEX(INDIRECT("ALL["&amp;UNTANA[#Headers]&amp;"]"),rowPointer))</f>
        <v>30500</v>
      </c>
      <c r="R49" s="6" t="str">
        <f ca="1">IF(INDEX(INDIRECT("ALL["&amp;UNTANA[#Headers]&amp;"]"),rowPointer)="","",INDEX(INDIRECT("ALL["&amp;UNTANA[#Headers]&amp;"]"),rowPointer))</f>
        <v/>
      </c>
      <c r="S49" s="6" t="str">
        <f ca="1">IF(INDEX(INDIRECT("ALL["&amp;UNTANA[#Headers]&amp;"]"),rowPointer)="","",INDEX(INDIRECT("ALL["&amp;UNTANA[#Headers]&amp;"]"),rowPointer))</f>
        <v>96 LSN</v>
      </c>
      <c r="T49" s="4" t="str">
        <f ca="1">IF(INDEX(INDIRECT("ALL["&amp;UNTANA[#Headers]&amp;"]"),rowPointer)="","",INDEX(INDIRECT("ALL["&amp;UNTANA[#Headers]&amp;"]"),rowPointer))</f>
        <v/>
      </c>
      <c r="U49" s="4" t="str">
        <f ca="1">IF(INDEX(INDIRECT("ALL["&amp;UNTANA[#Headers]&amp;"]"),rowPointer)="","",INDEX(INDIRECT("ALL["&amp;UNTANA[#Headers]&amp;"]"),rowPointer))</f>
        <v/>
      </c>
      <c r="V49" s="6" t="str">
        <f ca="1">IF(INDEX(INDIRECT("ALL["&amp;UNTANA[#Headers]&amp;"]"),rowPointer)="","",INDEX(INDIRECT("ALL["&amp;UNTANA[#Headers]&amp;"]"),rowPointer))</f>
        <v/>
      </c>
      <c r="W49" s="6" t="str">
        <f ca="1">IF(INDEX(INDIRECT("ALL["&amp;UNTANA[#Headers]&amp;"]"),rowPointer)="","",INDEX(INDIRECT("ALL["&amp;UNTANA[#Headers]&amp;"]"),rowPointer))</f>
        <v/>
      </c>
    </row>
    <row r="50" spans="1:23" x14ac:dyDescent="0.25">
      <c r="A50" s="7">
        <v>76</v>
      </c>
      <c r="D50">
        <f t="shared" si="0"/>
        <v>76</v>
      </c>
      <c r="E50" t="str">
        <f ca="1">INDEX(INDIRECT("ALL["&amp;UNTANA[#Headers]&amp;"]"),rowPointer)</f>
        <v/>
      </c>
      <c r="F50" s="2" t="str">
        <f ca="1">INDEX(INDIRECT("ALL["&amp;UNTANA[#Headers]&amp;"]"),rowPointer)</f>
        <v/>
      </c>
      <c r="G50" s="6" t="str">
        <f ca="1">IF(INDEX(INDIRECT("ALL["&amp;UNTANA[#Headers]&amp;"]"),rowPointer)="","",INDEX(INDIRECT("ALL["&amp;UNTANA[#Headers]&amp;"]"),rowPointer))</f>
        <v/>
      </c>
      <c r="H50" s="6" t="str">
        <f ca="1">IF(INDEX(INDIRECT("ALL["&amp;UNTANA[#Headers]&amp;"]"),rowPointer)="","",INDEX(INDIRECT("ALL["&amp;UNTANA[#Headers]&amp;"]"),rowPointer))</f>
        <v/>
      </c>
      <c r="I50" s="6" t="str">
        <f ca="1">IF(INDEX(INDIRECT("ALL["&amp;UNTANA[#Headers]&amp;"]"),rowPointer)="","",INDEX(INDIRECT("ALL["&amp;UNTANA[#Headers]&amp;"]"),rowPointer))</f>
        <v/>
      </c>
      <c r="J50" s="6" t="str">
        <f ca="1">IF(INDEX(INDIRECT("ALL["&amp;UNTANA[#Headers]&amp;"]"),rowPointer)="","",INDEX(INDIRECT("ALL["&amp;UNTANA[#Headers]&amp;"]"),rowPointer))</f>
        <v/>
      </c>
      <c r="K50" s="2" t="str">
        <f ca="1">IF(INDEX(INDIRECT("ALL["&amp;UNTANA[#Headers]&amp;"]"),rowPointer)="","",INDEX(INDIRECT("ALL["&amp;UNTANA[#Headers]&amp;"]"),rowPointer))</f>
        <v/>
      </c>
      <c r="L50" s="6" t="str">
        <f ca="1">IF(INDEX(INDIRECT("ALL["&amp;UNTANA[#Headers]&amp;"]"),rowPointer)="","",INDEX(INDIRECT("ALL["&amp;UNTANA[#Headers]&amp;"]"),rowPointer))</f>
        <v/>
      </c>
      <c r="M50" s="6" t="str">
        <f ca="1">IF(INDEX(INDIRECT("ALL["&amp;UNTANA[#Headers]&amp;"]"),rowPointer)="","",INDEX(INDIRECT("ALL["&amp;UNTANA[#Headers]&amp;"]"),rowPointer))</f>
        <v/>
      </c>
      <c r="N50" s="6" t="str">
        <f ca="1">IF(INDEX(INDIRECT("ALL["&amp;UNTANA[#Headers]&amp;"]"),rowPointer)="","",INDEX(INDIRECT("ALL["&amp;UNTANA[#Headers]&amp;"]"),rowPointer))</f>
        <v/>
      </c>
      <c r="O50" s="6" t="str">
        <f ca="1">IF(INDEX(INDIRECT("ALL["&amp;UNTANA[#Headers]&amp;"]"),rowPointer)="","",INDEX(INDIRECT("ALL["&amp;UNTANA[#Headers]&amp;"]"),rowPointer))</f>
        <v/>
      </c>
      <c r="P50" s="6" t="str">
        <f ca="1">IF(INDEX(INDIRECT("ALL["&amp;UNTANA[#Headers]&amp;"]"),rowPointer)="","",INDEX(INDIRECT("ALL["&amp;UNTANA[#Headers]&amp;"]"),rowPointer))</f>
        <v/>
      </c>
      <c r="Q50" s="6" t="str">
        <f ca="1">IF(INDEX(INDIRECT("ALL["&amp;UNTANA[#Headers]&amp;"]"),rowPointer)="","",INDEX(INDIRECT("ALL["&amp;UNTANA[#Headers]&amp;"]"),rowPointer))</f>
        <v/>
      </c>
      <c r="R50" s="6" t="str">
        <f ca="1">IF(INDEX(INDIRECT("ALL["&amp;UNTANA[#Headers]&amp;"]"),rowPointer)="","",INDEX(INDIRECT("ALL["&amp;UNTANA[#Headers]&amp;"]"),rowPointer))</f>
        <v/>
      </c>
      <c r="S50" s="6" t="str">
        <f ca="1">IF(INDEX(INDIRECT("ALL["&amp;UNTANA[#Headers]&amp;"]"),rowPointer)="","",INDEX(INDIRECT("ALL["&amp;UNTANA[#Headers]&amp;"]"),rowPointer))</f>
        <v/>
      </c>
      <c r="T50" s="4" t="str">
        <f ca="1">IF(INDEX(INDIRECT("ALL["&amp;UNTANA[#Headers]&amp;"]"),rowPointer)="","",INDEX(INDIRECT("ALL["&amp;UNTANA[#Headers]&amp;"]"),rowPointer))</f>
        <v/>
      </c>
      <c r="U50" s="4" t="str">
        <f ca="1">IF(INDEX(INDIRECT("ALL["&amp;UNTANA[#Headers]&amp;"]"),rowPointer)="","",INDEX(INDIRECT("ALL["&amp;UNTANA[#Headers]&amp;"]"),rowPointer))</f>
        <v/>
      </c>
      <c r="V50" s="6" t="str">
        <f ca="1">IF(INDEX(INDIRECT("ALL["&amp;UNTANA[#Headers]&amp;"]"),rowPointer)="","",INDEX(INDIRECT("ALL["&amp;UNTANA[#Headers]&amp;"]"),rowPointer))</f>
        <v/>
      </c>
      <c r="W50" s="6" t="str">
        <f ca="1">IF(INDEX(INDIRECT("ALL["&amp;UNTANA[#Headers]&amp;"]"),rowPointer)="","",INDEX(INDIRECT("ALL["&amp;UNTANA[#Headers]&amp;"]"),rowPointer))</f>
        <v/>
      </c>
    </row>
    <row r="51" spans="1:23" x14ac:dyDescent="0.25">
      <c r="A51" s="7">
        <v>77</v>
      </c>
      <c r="D51">
        <f t="shared" si="0"/>
        <v>77</v>
      </c>
      <c r="E51">
        <f ca="1">INDEX(INDIRECT("ALL["&amp;UNTANA[#Headers]&amp;"]"),rowPointer)</f>
        <v>16</v>
      </c>
      <c r="F51" s="2" t="str">
        <f ca="1">INDEX(INDIRECT("ALL["&amp;UNTANA[#Headers]&amp;"]"),rowPointer)</f>
        <v/>
      </c>
      <c r="G51" s="6" t="str">
        <f ca="1">IF(INDEX(INDIRECT("ALL["&amp;UNTANA[#Headers]&amp;"]"),rowPointer)="","",INDEX(INDIRECT("ALL["&amp;UNTANA[#Headers]&amp;"]"),rowPointer))</f>
        <v>SURYA PRATAMA</v>
      </c>
      <c r="H51" s="6" t="str">
        <f ca="1">IF(INDEX(INDIRECT("ALL["&amp;UNTANA[#Headers]&amp;"]"),rowPointer)="","",INDEX(INDIRECT("ALL["&amp;UNTANA[#Headers]&amp;"]"),rowPointer))</f>
        <v>UNTANA</v>
      </c>
      <c r="I51" s="6" t="str">
        <f ca="1">IF(INDEX(INDIRECT("ALL["&amp;UNTANA[#Headers]&amp;"]"),rowPointer)="","",INDEX(INDIRECT("ALL["&amp;UNTANA[#Headers]&amp;"]"),rowPointer))</f>
        <v>F23A000039</v>
      </c>
      <c r="J51" s="6" t="str">
        <f ca="1">IF(INDEX(INDIRECT("ALL["&amp;UNTANA[#Headers]&amp;"]"),rowPointer)="","",INDEX(INDIRECT("ALL["&amp;UNTANA[#Headers]&amp;"]"),rowPointer))</f>
        <v/>
      </c>
      <c r="K51" s="2">
        <f ca="1">IF(INDEX(INDIRECT("ALL["&amp;UNTANA[#Headers]&amp;"]"),rowPointer)="","",INDEX(INDIRECT("ALL["&amp;UNTANA[#Headers]&amp;"]"),rowPointer))</f>
        <v>44928</v>
      </c>
      <c r="L51" s="6" t="str">
        <f ca="1">IF(INDEX(INDIRECT("ALL["&amp;UNTANA[#Headers]&amp;"]"),rowPointer)="","",INDEX(INDIRECT("ALL["&amp;UNTANA[#Headers]&amp;"]"),rowPointer))</f>
        <v/>
      </c>
      <c r="M51" s="6" t="str">
        <f ca="1">IF(INDEX(INDIRECT("ALL["&amp;UNTANA[#Headers]&amp;"]"),rowPointer)="","",INDEX(INDIRECT("ALL["&amp;UNTANA[#Headers]&amp;"]"),rowPointer))</f>
        <v>CAT AIR OPINI 110@216</v>
      </c>
      <c r="N51" s="6">
        <f ca="1">IF(INDEX(INDIRECT("ALL["&amp;UNTANA[#Headers]&amp;"]"),rowPointer)="","",INDEX(INDIRECT("ALL["&amp;UNTANA[#Headers]&amp;"]"),rowPointer))</f>
        <v>25</v>
      </c>
      <c r="O51" s="6">
        <f ca="1">IF(INDEX(INDIRECT("ALL["&amp;UNTANA[#Headers]&amp;"]"),rowPointer)="","",INDEX(INDIRECT("ALL["&amp;UNTANA[#Headers]&amp;"]"),rowPointer))</f>
        <v>5400</v>
      </c>
      <c r="P51" s="6" t="str">
        <f ca="1">IF(INDEX(INDIRECT("ALL["&amp;UNTANA[#Headers]&amp;"]"),rowPointer)="","",INDEX(INDIRECT("ALL["&amp;UNTANA[#Headers]&amp;"]"),rowPointer))</f>
        <v>BOX</v>
      </c>
      <c r="Q51" s="6">
        <f ca="1">IF(INDEX(INDIRECT("ALL["&amp;UNTANA[#Headers]&amp;"]"),rowPointer)="","",INDEX(INDIRECT("ALL["&amp;UNTANA[#Headers]&amp;"]"),rowPointer))</f>
        <v>9000</v>
      </c>
      <c r="R51" s="6" t="str">
        <f ca="1">IF(INDEX(INDIRECT("ALL["&amp;UNTANA[#Headers]&amp;"]"),rowPointer)="","",INDEX(INDIRECT("ALL["&amp;UNTANA[#Headers]&amp;"]"),rowPointer))</f>
        <v/>
      </c>
      <c r="S51" s="6" t="str">
        <f ca="1">IF(INDEX(INDIRECT("ALL["&amp;UNTANA[#Headers]&amp;"]"),rowPointer)="","",INDEX(INDIRECT("ALL["&amp;UNTANA[#Headers]&amp;"]"),rowPointer))</f>
        <v>1100PCS</v>
      </c>
      <c r="T51" s="4">
        <f ca="1">IF(INDEX(INDIRECT("ALL["&amp;UNTANA[#Headers]&amp;"]"),rowPointer)="","",INDEX(INDIRECT("ALL["&amp;UNTANA[#Headers]&amp;"]"),rowPointer))</f>
        <v>0.2</v>
      </c>
      <c r="U51" s="4">
        <f ca="1">IF(INDEX(INDIRECT("ALL["&amp;UNTANA[#Headers]&amp;"]"),rowPointer)="","",INDEX(INDIRECT("ALL["&amp;UNTANA[#Headers]&amp;"]"),rowPointer))</f>
        <v>2.5000000000000001E-2</v>
      </c>
      <c r="V51" s="6" t="str">
        <f ca="1">IF(INDEX(INDIRECT("ALL["&amp;UNTANA[#Headers]&amp;"]"),rowPointer)="","",INDEX(INDIRECT("ALL["&amp;UNTANA[#Headers]&amp;"]"),rowPointer))</f>
        <v/>
      </c>
      <c r="W51" s="6" t="str">
        <f ca="1">IF(INDEX(INDIRECT("ALL["&amp;UNTANA[#Headers]&amp;"]"),rowPointer)="","",INDEX(INDIRECT("ALL["&amp;UNTANA[#Headers]&amp;"]"),rowPointer))</f>
        <v/>
      </c>
    </row>
    <row r="52" spans="1:23" x14ac:dyDescent="0.25">
      <c r="A52" s="7">
        <v>78</v>
      </c>
      <c r="D52">
        <f t="shared" si="0"/>
        <v>78</v>
      </c>
      <c r="E52" t="str">
        <f ca="1">INDEX(INDIRECT("ALL["&amp;UNTANA[#Headers]&amp;"]"),rowPointer)</f>
        <v/>
      </c>
      <c r="F52" s="2" t="str">
        <f ca="1">INDEX(INDIRECT("ALL["&amp;UNTANA[#Headers]&amp;"]"),rowPointer)</f>
        <v/>
      </c>
      <c r="G52" s="6" t="str">
        <f ca="1">IF(INDEX(INDIRECT("ALL["&amp;UNTANA[#Headers]&amp;"]"),rowPointer)="","",INDEX(INDIRECT("ALL["&amp;UNTANA[#Headers]&amp;"]"),rowPointer))</f>
        <v/>
      </c>
      <c r="H52" s="6" t="str">
        <f ca="1">IF(INDEX(INDIRECT("ALL["&amp;UNTANA[#Headers]&amp;"]"),rowPointer)="","",INDEX(INDIRECT("ALL["&amp;UNTANA[#Headers]&amp;"]"),rowPointer))</f>
        <v/>
      </c>
      <c r="I52" s="6" t="str">
        <f ca="1">IF(INDEX(INDIRECT("ALL["&amp;UNTANA[#Headers]&amp;"]"),rowPointer)="","",INDEX(INDIRECT("ALL["&amp;UNTANA[#Headers]&amp;"]"),rowPointer))</f>
        <v/>
      </c>
      <c r="J52" s="6" t="str">
        <f ca="1">IF(INDEX(INDIRECT("ALL["&amp;UNTANA[#Headers]&amp;"]"),rowPointer)="","",INDEX(INDIRECT("ALL["&amp;UNTANA[#Headers]&amp;"]"),rowPointer))</f>
        <v/>
      </c>
      <c r="K52" s="2" t="str">
        <f ca="1">IF(INDEX(INDIRECT("ALL["&amp;UNTANA[#Headers]&amp;"]"),rowPointer)="","",INDEX(INDIRECT("ALL["&amp;UNTANA[#Headers]&amp;"]"),rowPointer))</f>
        <v/>
      </c>
      <c r="L52" s="6" t="str">
        <f ca="1">IF(INDEX(INDIRECT("ALL["&amp;UNTANA[#Headers]&amp;"]"),rowPointer)="","",INDEX(INDIRECT("ALL["&amp;UNTANA[#Headers]&amp;"]"),rowPointer))</f>
        <v/>
      </c>
      <c r="M52" s="6" t="str">
        <f ca="1">IF(INDEX(INDIRECT("ALL["&amp;UNTANA[#Headers]&amp;"]"),rowPointer)="","",INDEX(INDIRECT("ALL["&amp;UNTANA[#Headers]&amp;"]"),rowPointer))</f>
        <v>CAT AIR OPINI 120 @144</v>
      </c>
      <c r="N52" s="6">
        <f ca="1">IF(INDEX(INDIRECT("ALL["&amp;UNTANA[#Headers]&amp;"]"),rowPointer)="","",INDEX(INDIRECT("ALL["&amp;UNTANA[#Headers]&amp;"]"),rowPointer))</f>
        <v>15</v>
      </c>
      <c r="O52" s="6">
        <f ca="1">IF(INDEX(INDIRECT("ALL["&amp;UNTANA[#Headers]&amp;"]"),rowPointer)="","",INDEX(INDIRECT("ALL["&amp;UNTANA[#Headers]&amp;"]"),rowPointer))</f>
        <v>2160</v>
      </c>
      <c r="P52" s="6" t="str">
        <f ca="1">IF(INDEX(INDIRECT("ALL["&amp;UNTANA[#Headers]&amp;"]"),rowPointer)="","",INDEX(INDIRECT("ALL["&amp;UNTANA[#Headers]&amp;"]"),rowPointer))</f>
        <v>BOS</v>
      </c>
      <c r="Q52" s="6">
        <f ca="1">IF(INDEX(INDIRECT("ALL["&amp;UNTANA[#Headers]&amp;"]"),rowPointer)="","",INDEX(INDIRECT("ALL["&amp;UNTANA[#Headers]&amp;"]"),rowPointer))</f>
        <v>9400</v>
      </c>
      <c r="R52" s="6" t="str">
        <f ca="1">IF(INDEX(INDIRECT("ALL["&amp;UNTANA[#Headers]&amp;"]"),rowPointer)="","",INDEX(INDIRECT("ALL["&amp;UNTANA[#Headers]&amp;"]"),rowPointer))</f>
        <v/>
      </c>
      <c r="S52" s="6" t="str">
        <f ca="1">IF(INDEX(INDIRECT("ALL["&amp;UNTANA[#Headers]&amp;"]"),rowPointer)="","",INDEX(INDIRECT("ALL["&amp;UNTANA[#Headers]&amp;"]"),rowPointer))</f>
        <v>120 PCS</v>
      </c>
      <c r="T52" s="4">
        <f ca="1">IF(INDEX(INDIRECT("ALL["&amp;UNTANA[#Headers]&amp;"]"),rowPointer)="","",INDEX(INDIRECT("ALL["&amp;UNTANA[#Headers]&amp;"]"),rowPointer))</f>
        <v>0.2</v>
      </c>
      <c r="U52" s="4">
        <f ca="1">IF(INDEX(INDIRECT("ALL["&amp;UNTANA[#Headers]&amp;"]"),rowPointer)="","",INDEX(INDIRECT("ALL["&amp;UNTANA[#Headers]&amp;"]"),rowPointer))</f>
        <v>2.5000000000000001E-2</v>
      </c>
      <c r="V52" s="6" t="str">
        <f ca="1">IF(INDEX(INDIRECT("ALL["&amp;UNTANA[#Headers]&amp;"]"),rowPointer)="","",INDEX(INDIRECT("ALL["&amp;UNTANA[#Headers]&amp;"]"),rowPointer))</f>
        <v/>
      </c>
      <c r="W52" s="6" t="str">
        <f ca="1">IF(INDEX(INDIRECT("ALL["&amp;UNTANA[#Headers]&amp;"]"),rowPointer)="","",INDEX(INDIRECT("ALL["&amp;UNTANA[#Headers]&amp;"]"),rowPointer))</f>
        <v/>
      </c>
    </row>
    <row r="53" spans="1:23" x14ac:dyDescent="0.25">
      <c r="A53" s="7">
        <v>79</v>
      </c>
      <c r="D53">
        <f t="shared" si="0"/>
        <v>79</v>
      </c>
      <c r="E53" t="str">
        <f ca="1">INDEX(INDIRECT("ALL["&amp;UNTANA[#Headers]&amp;"]"),rowPointer)</f>
        <v/>
      </c>
      <c r="F53" s="2" t="str">
        <f ca="1">INDEX(INDIRECT("ALL["&amp;UNTANA[#Headers]&amp;"]"),rowPointer)</f>
        <v/>
      </c>
      <c r="G53" s="6" t="str">
        <f ca="1">IF(INDEX(INDIRECT("ALL["&amp;UNTANA[#Headers]&amp;"]"),rowPointer)="","",INDEX(INDIRECT("ALL["&amp;UNTANA[#Headers]&amp;"]"),rowPointer))</f>
        <v/>
      </c>
      <c r="H53" s="6" t="str">
        <f ca="1">IF(INDEX(INDIRECT("ALL["&amp;UNTANA[#Headers]&amp;"]"),rowPointer)="","",INDEX(INDIRECT("ALL["&amp;UNTANA[#Headers]&amp;"]"),rowPointer))</f>
        <v/>
      </c>
      <c r="I53" s="6" t="str">
        <f ca="1">IF(INDEX(INDIRECT("ALL["&amp;UNTANA[#Headers]&amp;"]"),rowPointer)="","",INDEX(INDIRECT("ALL["&amp;UNTANA[#Headers]&amp;"]"),rowPointer))</f>
        <v/>
      </c>
      <c r="J53" s="6" t="str">
        <f ca="1">IF(INDEX(INDIRECT("ALL["&amp;UNTANA[#Headers]&amp;"]"),rowPointer)="","",INDEX(INDIRECT("ALL["&amp;UNTANA[#Headers]&amp;"]"),rowPointer))</f>
        <v/>
      </c>
      <c r="K53" s="2" t="str">
        <f ca="1">IF(INDEX(INDIRECT("ALL["&amp;UNTANA[#Headers]&amp;"]"),rowPointer)="","",INDEX(INDIRECT("ALL["&amp;UNTANA[#Headers]&amp;"]"),rowPointer))</f>
        <v/>
      </c>
      <c r="L53" s="6" t="str">
        <f ca="1">IF(INDEX(INDIRECT("ALL["&amp;UNTANA[#Headers]&amp;"]"),rowPointer)="","",INDEX(INDIRECT("ALL["&amp;UNTANA[#Headers]&amp;"]"),rowPointer))</f>
        <v/>
      </c>
      <c r="M53" s="6" t="str">
        <f ca="1">IF(INDEX(INDIRECT("ALL["&amp;UNTANA[#Headers]&amp;"]"),rowPointer)="","",INDEX(INDIRECT("ALL["&amp;UNTANA[#Headers]&amp;"]"),rowPointer))</f>
        <v/>
      </c>
      <c r="N53" s="6" t="str">
        <f ca="1">IF(INDEX(INDIRECT("ALL["&amp;UNTANA[#Headers]&amp;"]"),rowPointer)="","",INDEX(INDIRECT("ALL["&amp;UNTANA[#Headers]&amp;"]"),rowPointer))</f>
        <v/>
      </c>
      <c r="O53" s="6" t="str">
        <f ca="1">IF(INDEX(INDIRECT("ALL["&amp;UNTANA[#Headers]&amp;"]"),rowPointer)="","",INDEX(INDIRECT("ALL["&amp;UNTANA[#Headers]&amp;"]"),rowPointer))</f>
        <v/>
      </c>
      <c r="P53" s="6" t="str">
        <f ca="1">IF(INDEX(INDIRECT("ALL["&amp;UNTANA[#Headers]&amp;"]"),rowPointer)="","",INDEX(INDIRECT("ALL["&amp;UNTANA[#Headers]&amp;"]"),rowPointer))</f>
        <v/>
      </c>
      <c r="Q53" s="6" t="str">
        <f ca="1">IF(INDEX(INDIRECT("ALL["&amp;UNTANA[#Headers]&amp;"]"),rowPointer)="","",INDEX(INDIRECT("ALL["&amp;UNTANA[#Headers]&amp;"]"),rowPointer))</f>
        <v/>
      </c>
      <c r="R53" s="6" t="str">
        <f ca="1">IF(INDEX(INDIRECT("ALL["&amp;UNTANA[#Headers]&amp;"]"),rowPointer)="","",INDEX(INDIRECT("ALL["&amp;UNTANA[#Headers]&amp;"]"),rowPointer))</f>
        <v/>
      </c>
      <c r="S53" s="6" t="str">
        <f ca="1">IF(INDEX(INDIRECT("ALL["&amp;UNTANA[#Headers]&amp;"]"),rowPointer)="","",INDEX(INDIRECT("ALL["&amp;UNTANA[#Headers]&amp;"]"),rowPointer))</f>
        <v/>
      </c>
      <c r="T53" s="4" t="str">
        <f ca="1">IF(INDEX(INDIRECT("ALL["&amp;UNTANA[#Headers]&amp;"]"),rowPointer)="","",INDEX(INDIRECT("ALL["&amp;UNTANA[#Headers]&amp;"]"),rowPointer))</f>
        <v/>
      </c>
      <c r="U53" s="4" t="str">
        <f ca="1">IF(INDEX(INDIRECT("ALL["&amp;UNTANA[#Headers]&amp;"]"),rowPointer)="","",INDEX(INDIRECT("ALL["&amp;UNTANA[#Headers]&amp;"]"),rowPointer))</f>
        <v/>
      </c>
      <c r="V53" s="6" t="str">
        <f ca="1">IF(INDEX(INDIRECT("ALL["&amp;UNTANA[#Headers]&amp;"]"),rowPointer)="","",INDEX(INDIRECT("ALL["&amp;UNTANA[#Headers]&amp;"]"),rowPointer))</f>
        <v/>
      </c>
      <c r="W53" s="6" t="str">
        <f ca="1">IF(INDEX(INDIRECT("ALL["&amp;UNTANA[#Headers]&amp;"]"),rowPointer)="","",INDEX(INDIRECT("ALL["&amp;UNTANA[#Headers]&amp;"]"),rowPointer))</f>
        <v/>
      </c>
    </row>
    <row r="54" spans="1:23" x14ac:dyDescent="0.25">
      <c r="A54" s="7">
        <v>80</v>
      </c>
      <c r="D54">
        <f t="shared" si="0"/>
        <v>80</v>
      </c>
      <c r="E54">
        <f ca="1">INDEX(INDIRECT("ALL["&amp;UNTANA[#Headers]&amp;"]"),rowPointer)</f>
        <v>17</v>
      </c>
      <c r="F54" s="2">
        <f ca="1">INDEX(INDIRECT("ALL["&amp;UNTANA[#Headers]&amp;"]"),rowPointer)</f>
        <v>44932</v>
      </c>
      <c r="G54" s="6" t="str">
        <f ca="1">IF(INDEX(INDIRECT("ALL["&amp;UNTANA[#Headers]&amp;"]"),rowPointer)="","",INDEX(INDIRECT("ALL["&amp;UNTANA[#Headers]&amp;"]"),rowPointer))</f>
        <v>PMJP</v>
      </c>
      <c r="H54" s="6" t="str">
        <f ca="1">IF(INDEX(INDIRECT("ALL["&amp;UNTANA[#Headers]&amp;"]"),rowPointer)="","",INDEX(INDIRECT("ALL["&amp;UNTANA[#Headers]&amp;"]"),rowPointer))</f>
        <v>UNTANA</v>
      </c>
      <c r="I54" s="6" t="str">
        <f ca="1">IF(INDEX(INDIRECT("ALL["&amp;UNTANA[#Headers]&amp;"]"),rowPointer)="","",INDEX(INDIRECT("ALL["&amp;UNTANA[#Headers]&amp;"]"),rowPointer))</f>
        <v>SURAT JALAN NO : 40</v>
      </c>
      <c r="J54" s="6" t="str">
        <f ca="1">IF(INDEX(INDIRECT("ALL["&amp;UNTANA[#Headers]&amp;"]"),rowPointer)="","",INDEX(INDIRECT("ALL["&amp;UNTANA[#Headers]&amp;"]"),rowPointer))</f>
        <v/>
      </c>
      <c r="K54" s="2">
        <f ca="1">IF(INDEX(INDIRECT("ALL["&amp;UNTANA[#Headers]&amp;"]"),rowPointer)="","",INDEX(INDIRECT("ALL["&amp;UNTANA[#Headers]&amp;"]"),rowPointer))</f>
        <v>44929</v>
      </c>
      <c r="L54" s="6" t="str">
        <f ca="1">IF(INDEX(INDIRECT("ALL["&amp;UNTANA[#Headers]&amp;"]"),rowPointer)="","",INDEX(INDIRECT("ALL["&amp;UNTANA[#Headers]&amp;"]"),rowPointer))</f>
        <v/>
      </c>
      <c r="M54" s="6" t="str">
        <f ca="1">IF(INDEX(INDIRECT("ALL["&amp;UNTANA[#Headers]&amp;"]"),rowPointer)="","",INDEX(INDIRECT("ALL["&amp;UNTANA[#Headers]&amp;"]"),rowPointer))</f>
        <v>CELENGAN L</v>
      </c>
      <c r="N54" s="6">
        <f ca="1">IF(INDEX(INDIRECT("ALL["&amp;UNTANA[#Headers]&amp;"]"),rowPointer)="","",INDEX(INDIRECT("ALL["&amp;UNTANA[#Headers]&amp;"]"),rowPointer))</f>
        <v>2</v>
      </c>
      <c r="O54" s="6">
        <f ca="1">IF(INDEX(INDIRECT("ALL["&amp;UNTANA[#Headers]&amp;"]"),rowPointer)="","",INDEX(INDIRECT("ALL["&amp;UNTANA[#Headers]&amp;"]"),rowPointer))</f>
        <v>20</v>
      </c>
      <c r="P54" s="6" t="str">
        <f ca="1">IF(INDEX(INDIRECT("ALL["&amp;UNTANA[#Headers]&amp;"]"),rowPointer)="","",INDEX(INDIRECT("ALL["&amp;UNTANA[#Headers]&amp;"]"),rowPointer))</f>
        <v>LSN</v>
      </c>
      <c r="Q54" s="6">
        <f ca="1">IF(INDEX(INDIRECT("ALL["&amp;UNTANA[#Headers]&amp;"]"),rowPointer)="","",INDEX(INDIRECT("ALL["&amp;UNTANA[#Headers]&amp;"]"),rowPointer))</f>
        <v>72000</v>
      </c>
      <c r="R54" s="6" t="str">
        <f ca="1">IF(INDEX(INDIRECT("ALL["&amp;UNTANA[#Headers]&amp;"]"),rowPointer)="","",INDEX(INDIRECT("ALL["&amp;UNTANA[#Headers]&amp;"]"),rowPointer))</f>
        <v/>
      </c>
      <c r="S54" s="6" t="str">
        <f ca="1">IF(INDEX(INDIRECT("ALL["&amp;UNTANA[#Headers]&amp;"]"),rowPointer)="","",INDEX(INDIRECT("ALL["&amp;UNTANA[#Headers]&amp;"]"),rowPointer))</f>
        <v>10 LSN</v>
      </c>
      <c r="T54" s="4" t="str">
        <f ca="1">IF(INDEX(INDIRECT("ALL["&amp;UNTANA[#Headers]&amp;"]"),rowPointer)="","",INDEX(INDIRECT("ALL["&amp;UNTANA[#Headers]&amp;"]"),rowPointer))</f>
        <v/>
      </c>
      <c r="U54" s="4" t="str">
        <f ca="1">IF(INDEX(INDIRECT("ALL["&amp;UNTANA[#Headers]&amp;"]"),rowPointer)="","",INDEX(INDIRECT("ALL["&amp;UNTANA[#Headers]&amp;"]"),rowPointer))</f>
        <v/>
      </c>
      <c r="V54" s="6" t="str">
        <f ca="1">IF(INDEX(INDIRECT("ALL["&amp;UNTANA[#Headers]&amp;"]"),rowPointer)="","",INDEX(INDIRECT("ALL["&amp;UNTANA[#Headers]&amp;"]"),rowPointer))</f>
        <v/>
      </c>
      <c r="W54" s="6" t="str">
        <f ca="1">IF(INDEX(INDIRECT("ALL["&amp;UNTANA[#Headers]&amp;"]"),rowPointer)="","",INDEX(INDIRECT("ALL["&amp;UNTANA[#Headers]&amp;"]"),rowPointer))</f>
        <v/>
      </c>
    </row>
    <row r="55" spans="1:23" x14ac:dyDescent="0.25">
      <c r="A55" s="7">
        <v>81</v>
      </c>
      <c r="D55">
        <f t="shared" si="0"/>
        <v>81</v>
      </c>
      <c r="E55" t="str">
        <f ca="1">INDEX(INDIRECT("ALL["&amp;UNTANA[#Headers]&amp;"]"),rowPointer)</f>
        <v/>
      </c>
      <c r="F55" s="2" t="str">
        <f ca="1">INDEX(INDIRECT("ALL["&amp;UNTANA[#Headers]&amp;"]"),rowPointer)</f>
        <v/>
      </c>
      <c r="G55" s="6" t="str">
        <f ca="1">IF(INDEX(INDIRECT("ALL["&amp;UNTANA[#Headers]&amp;"]"),rowPointer)="","",INDEX(INDIRECT("ALL["&amp;UNTANA[#Headers]&amp;"]"),rowPointer))</f>
        <v/>
      </c>
      <c r="H55" s="6" t="str">
        <f ca="1">IF(INDEX(INDIRECT("ALL["&amp;UNTANA[#Headers]&amp;"]"),rowPointer)="","",INDEX(INDIRECT("ALL["&amp;UNTANA[#Headers]&amp;"]"),rowPointer))</f>
        <v/>
      </c>
      <c r="I55" s="6" t="str">
        <f ca="1">IF(INDEX(INDIRECT("ALL["&amp;UNTANA[#Headers]&amp;"]"),rowPointer)="","",INDEX(INDIRECT("ALL["&amp;UNTANA[#Headers]&amp;"]"),rowPointer))</f>
        <v/>
      </c>
      <c r="J55" s="6" t="str">
        <f ca="1">IF(INDEX(INDIRECT("ALL["&amp;UNTANA[#Headers]&amp;"]"),rowPointer)="","",INDEX(INDIRECT("ALL["&amp;UNTANA[#Headers]&amp;"]"),rowPointer))</f>
        <v/>
      </c>
      <c r="K55" s="2" t="str">
        <f ca="1">IF(INDEX(INDIRECT("ALL["&amp;UNTANA[#Headers]&amp;"]"),rowPointer)="","",INDEX(INDIRECT("ALL["&amp;UNTANA[#Headers]&amp;"]"),rowPointer))</f>
        <v/>
      </c>
      <c r="L55" s="6" t="str">
        <f ca="1">IF(INDEX(INDIRECT("ALL["&amp;UNTANA[#Headers]&amp;"]"),rowPointer)="","",INDEX(INDIRECT("ALL["&amp;UNTANA[#Headers]&amp;"]"),rowPointer))</f>
        <v/>
      </c>
      <c r="M55" s="6" t="str">
        <f ca="1">IF(INDEX(INDIRECT("ALL["&amp;UNTANA[#Headers]&amp;"]"),rowPointer)="","",INDEX(INDIRECT("ALL["&amp;UNTANA[#Headers]&amp;"]"),rowPointer))</f>
        <v>CELENGAN XL</v>
      </c>
      <c r="N55" s="6">
        <f ca="1">IF(INDEX(INDIRECT("ALL["&amp;UNTANA[#Headers]&amp;"]"),rowPointer)="","",INDEX(INDIRECT("ALL["&amp;UNTANA[#Headers]&amp;"]"),rowPointer))</f>
        <v>2</v>
      </c>
      <c r="O55" s="6">
        <f ca="1">IF(INDEX(INDIRECT("ALL["&amp;UNTANA[#Headers]&amp;"]"),rowPointer)="","",INDEX(INDIRECT("ALL["&amp;UNTANA[#Headers]&amp;"]"),rowPointer))</f>
        <v>12</v>
      </c>
      <c r="P55" s="6" t="str">
        <f ca="1">IF(INDEX(INDIRECT("ALL["&amp;UNTANA[#Headers]&amp;"]"),rowPointer)="","",INDEX(INDIRECT("ALL["&amp;UNTANA[#Headers]&amp;"]"),rowPointer))</f>
        <v>LSN</v>
      </c>
      <c r="Q55" s="6">
        <f ca="1">IF(INDEX(INDIRECT("ALL["&amp;UNTANA[#Headers]&amp;"]"),rowPointer)="","",INDEX(INDIRECT("ALL["&amp;UNTANA[#Headers]&amp;"]"),rowPointer))</f>
        <v>87000</v>
      </c>
      <c r="R55" s="6" t="str">
        <f ca="1">IF(INDEX(INDIRECT("ALL["&amp;UNTANA[#Headers]&amp;"]"),rowPointer)="","",INDEX(INDIRECT("ALL["&amp;UNTANA[#Headers]&amp;"]"),rowPointer))</f>
        <v/>
      </c>
      <c r="S55" s="6" t="str">
        <f ca="1">IF(INDEX(INDIRECT("ALL["&amp;UNTANA[#Headers]&amp;"]"),rowPointer)="","",INDEX(INDIRECT("ALL["&amp;UNTANA[#Headers]&amp;"]"),rowPointer))</f>
        <v>6 LSN</v>
      </c>
      <c r="T55" s="4" t="str">
        <f ca="1">IF(INDEX(INDIRECT("ALL["&amp;UNTANA[#Headers]&amp;"]"),rowPointer)="","",INDEX(INDIRECT("ALL["&amp;UNTANA[#Headers]&amp;"]"),rowPointer))</f>
        <v/>
      </c>
      <c r="U55" s="4" t="str">
        <f ca="1">IF(INDEX(INDIRECT("ALL["&amp;UNTANA[#Headers]&amp;"]"),rowPointer)="","",INDEX(INDIRECT("ALL["&amp;UNTANA[#Headers]&amp;"]"),rowPointer))</f>
        <v/>
      </c>
      <c r="V55" s="6" t="str">
        <f ca="1">IF(INDEX(INDIRECT("ALL["&amp;UNTANA[#Headers]&amp;"]"),rowPointer)="","",INDEX(INDIRECT("ALL["&amp;UNTANA[#Headers]&amp;"]"),rowPointer))</f>
        <v/>
      </c>
      <c r="W55" s="6" t="str">
        <f ca="1">IF(INDEX(INDIRECT("ALL["&amp;UNTANA[#Headers]&amp;"]"),rowPointer)="","",INDEX(INDIRECT("ALL["&amp;UNTANA[#Headers]&amp;"]"),rowPointer))</f>
        <v/>
      </c>
    </row>
    <row r="56" spans="1:23" x14ac:dyDescent="0.25">
      <c r="A56" s="7">
        <v>82</v>
      </c>
      <c r="D56">
        <f t="shared" si="0"/>
        <v>82</v>
      </c>
      <c r="E56" t="str">
        <f ca="1">INDEX(INDIRECT("ALL["&amp;UNTANA[#Headers]&amp;"]"),rowPointer)</f>
        <v/>
      </c>
      <c r="F56" s="2" t="str">
        <f ca="1">INDEX(INDIRECT("ALL["&amp;UNTANA[#Headers]&amp;"]"),rowPointer)</f>
        <v/>
      </c>
      <c r="G56" s="6" t="str">
        <f ca="1">IF(INDEX(INDIRECT("ALL["&amp;UNTANA[#Headers]&amp;"]"),rowPointer)="","",INDEX(INDIRECT("ALL["&amp;UNTANA[#Headers]&amp;"]"),rowPointer))</f>
        <v/>
      </c>
      <c r="H56" s="6" t="str">
        <f ca="1">IF(INDEX(INDIRECT("ALL["&amp;UNTANA[#Headers]&amp;"]"),rowPointer)="","",INDEX(INDIRECT("ALL["&amp;UNTANA[#Headers]&amp;"]"),rowPointer))</f>
        <v/>
      </c>
      <c r="I56" s="6" t="str">
        <f ca="1">IF(INDEX(INDIRECT("ALL["&amp;UNTANA[#Headers]&amp;"]"),rowPointer)="","",INDEX(INDIRECT("ALL["&amp;UNTANA[#Headers]&amp;"]"),rowPointer))</f>
        <v/>
      </c>
      <c r="J56" s="6" t="str">
        <f ca="1">IF(INDEX(INDIRECT("ALL["&amp;UNTANA[#Headers]&amp;"]"),rowPointer)="","",INDEX(INDIRECT("ALL["&amp;UNTANA[#Headers]&amp;"]"),rowPointer))</f>
        <v/>
      </c>
      <c r="K56" s="2" t="str">
        <f ca="1">IF(INDEX(INDIRECT("ALL["&amp;UNTANA[#Headers]&amp;"]"),rowPointer)="","",INDEX(INDIRECT("ALL["&amp;UNTANA[#Headers]&amp;"]"),rowPointer))</f>
        <v/>
      </c>
      <c r="L56" s="6" t="str">
        <f ca="1">IF(INDEX(INDIRECT("ALL["&amp;UNTANA[#Headers]&amp;"]"),rowPointer)="","",INDEX(INDIRECT("ALL["&amp;UNTANA[#Headers]&amp;"]"),rowPointer))</f>
        <v/>
      </c>
      <c r="M56" s="6" t="str">
        <f ca="1">IF(INDEX(INDIRECT("ALL["&amp;UNTANA[#Headers]&amp;"]"),rowPointer)="","",INDEX(INDIRECT("ALL["&amp;UNTANA[#Headers]&amp;"]"),rowPointer))</f>
        <v/>
      </c>
      <c r="N56" s="6" t="str">
        <f ca="1">IF(INDEX(INDIRECT("ALL["&amp;UNTANA[#Headers]&amp;"]"),rowPointer)="","",INDEX(INDIRECT("ALL["&amp;UNTANA[#Headers]&amp;"]"),rowPointer))</f>
        <v/>
      </c>
      <c r="O56" s="6" t="str">
        <f ca="1">IF(INDEX(INDIRECT("ALL["&amp;UNTANA[#Headers]&amp;"]"),rowPointer)="","",INDEX(INDIRECT("ALL["&amp;UNTANA[#Headers]&amp;"]"),rowPointer))</f>
        <v/>
      </c>
      <c r="P56" s="6" t="str">
        <f ca="1">IF(INDEX(INDIRECT("ALL["&amp;UNTANA[#Headers]&amp;"]"),rowPointer)="","",INDEX(INDIRECT("ALL["&amp;UNTANA[#Headers]&amp;"]"),rowPointer))</f>
        <v/>
      </c>
      <c r="Q56" s="6" t="str">
        <f ca="1">IF(INDEX(INDIRECT("ALL["&amp;UNTANA[#Headers]&amp;"]"),rowPointer)="","",INDEX(INDIRECT("ALL["&amp;UNTANA[#Headers]&amp;"]"),rowPointer))</f>
        <v/>
      </c>
      <c r="R56" s="6" t="str">
        <f ca="1">IF(INDEX(INDIRECT("ALL["&amp;UNTANA[#Headers]&amp;"]"),rowPointer)="","",INDEX(INDIRECT("ALL["&amp;UNTANA[#Headers]&amp;"]"),rowPointer))</f>
        <v/>
      </c>
      <c r="S56" s="6" t="str">
        <f ca="1">IF(INDEX(INDIRECT("ALL["&amp;UNTANA[#Headers]&amp;"]"),rowPointer)="","",INDEX(INDIRECT("ALL["&amp;UNTANA[#Headers]&amp;"]"),rowPointer))</f>
        <v/>
      </c>
      <c r="T56" s="4" t="str">
        <f ca="1">IF(INDEX(INDIRECT("ALL["&amp;UNTANA[#Headers]&amp;"]"),rowPointer)="","",INDEX(INDIRECT("ALL["&amp;UNTANA[#Headers]&amp;"]"),rowPointer))</f>
        <v/>
      </c>
      <c r="U56" s="4" t="str">
        <f ca="1">IF(INDEX(INDIRECT("ALL["&amp;UNTANA[#Headers]&amp;"]"),rowPointer)="","",INDEX(INDIRECT("ALL["&amp;UNTANA[#Headers]&amp;"]"),rowPointer))</f>
        <v/>
      </c>
      <c r="V56" s="6" t="str">
        <f ca="1">IF(INDEX(INDIRECT("ALL["&amp;UNTANA[#Headers]&amp;"]"),rowPointer)="","",INDEX(INDIRECT("ALL["&amp;UNTANA[#Headers]&amp;"]"),rowPointer))</f>
        <v/>
      </c>
      <c r="W56" s="6" t="str">
        <f ca="1">IF(INDEX(INDIRECT("ALL["&amp;UNTANA[#Headers]&amp;"]"),rowPointer)="","",INDEX(INDIRECT("ALL["&amp;UNTANA[#Headers]&amp;"]"),rowPointer))</f>
        <v/>
      </c>
    </row>
    <row r="57" spans="1:23" x14ac:dyDescent="0.25">
      <c r="A57" s="7">
        <v>83</v>
      </c>
      <c r="D57">
        <f t="shared" si="0"/>
        <v>83</v>
      </c>
      <c r="E57">
        <f ca="1">INDEX(INDIRECT("ALL["&amp;UNTANA[#Headers]&amp;"]"),rowPointer)</f>
        <v>18</v>
      </c>
      <c r="F57" s="2" t="str">
        <f ca="1">INDEX(INDIRECT("ALL["&amp;UNTANA[#Headers]&amp;"]"),rowPointer)</f>
        <v/>
      </c>
      <c r="G57" s="6" t="str">
        <f ca="1">IF(INDEX(INDIRECT("ALL["&amp;UNTANA[#Headers]&amp;"]"),rowPointer)="","",INDEX(INDIRECT("ALL["&amp;UNTANA[#Headers]&amp;"]"),rowPointer))</f>
        <v>ETJ</v>
      </c>
      <c r="H57" s="6" t="str">
        <f ca="1">IF(INDEX(INDIRECT("ALL["&amp;UNTANA[#Headers]&amp;"]"),rowPointer)="","",INDEX(INDIRECT("ALL["&amp;UNTANA[#Headers]&amp;"]"),rowPointer))</f>
        <v>UNTANA</v>
      </c>
      <c r="I57" s="6" t="str">
        <f ca="1">IF(INDEX(INDIRECT("ALL["&amp;UNTANA[#Headers]&amp;"]"),rowPointer)="","",INDEX(INDIRECT("ALL["&amp;UNTANA[#Headers]&amp;"]"),rowPointer))</f>
        <v>022.23</v>
      </c>
      <c r="J57" s="6" t="str">
        <f ca="1">IF(INDEX(INDIRECT("ALL["&amp;UNTANA[#Headers]&amp;"]"),rowPointer)="","",INDEX(INDIRECT("ALL["&amp;UNTANA[#Headers]&amp;"]"),rowPointer))</f>
        <v/>
      </c>
      <c r="K57" s="2">
        <f ca="1">IF(INDEX(INDIRECT("ALL["&amp;UNTANA[#Headers]&amp;"]"),rowPointer)="","",INDEX(INDIRECT("ALL["&amp;UNTANA[#Headers]&amp;"]"),rowPointer))</f>
        <v>44930</v>
      </c>
      <c r="L57" s="6" t="str">
        <f ca="1">IF(INDEX(INDIRECT("ALL["&amp;UNTANA[#Headers]&amp;"]"),rowPointer)="","",INDEX(INDIRECT("ALL["&amp;UNTANA[#Headers]&amp;"]"),rowPointer))</f>
        <v/>
      </c>
      <c r="M57" s="6" t="str">
        <f ca="1">IF(INDEX(INDIRECT("ALL["&amp;UNTANA[#Headers]&amp;"]"),rowPointer)="","",INDEX(INDIRECT("ALL["&amp;UNTANA[#Headers]&amp;"]"),rowPointer))</f>
        <v>ENTER 30 CM 675</v>
      </c>
      <c r="N57" s="6">
        <f ca="1">IF(INDEX(INDIRECT("ALL["&amp;UNTANA[#Headers]&amp;"]"),rowPointer)="","",INDEX(INDIRECT("ALL["&amp;UNTANA[#Headers]&amp;"]"),rowPointer))</f>
        <v>25</v>
      </c>
      <c r="O57" s="6">
        <f ca="1">IF(INDEX(INDIRECT("ALL["&amp;UNTANA[#Headers]&amp;"]"),rowPointer)="","",INDEX(INDIRECT("ALL["&amp;UNTANA[#Headers]&amp;"]"),rowPointer))</f>
        <v>5000</v>
      </c>
      <c r="P57" s="6" t="str">
        <f ca="1">IF(INDEX(INDIRECT("ALL["&amp;UNTANA[#Headers]&amp;"]"),rowPointer)="","",INDEX(INDIRECT("ALL["&amp;UNTANA[#Headers]&amp;"]"),rowPointer))</f>
        <v>LSN</v>
      </c>
      <c r="Q57" s="6">
        <f ca="1">IF(INDEX(INDIRECT("ALL["&amp;UNTANA[#Headers]&amp;"]"),rowPointer)="","",INDEX(INDIRECT("ALL["&amp;UNTANA[#Headers]&amp;"]"),rowPointer))</f>
        <v>8750</v>
      </c>
      <c r="R57" s="6" t="str">
        <f ca="1">IF(INDEX(INDIRECT("ALL["&amp;UNTANA[#Headers]&amp;"]"),rowPointer)="","",INDEX(INDIRECT("ALL["&amp;UNTANA[#Headers]&amp;"]"),rowPointer))</f>
        <v/>
      </c>
      <c r="S57" s="6" t="str">
        <f ca="1">IF(INDEX(INDIRECT("ALL["&amp;UNTANA[#Headers]&amp;"]"),rowPointer)="","",INDEX(INDIRECT("ALL["&amp;UNTANA[#Headers]&amp;"]"),rowPointer))</f>
        <v>200 LSN</v>
      </c>
      <c r="T57" s="4" t="str">
        <f ca="1">IF(INDEX(INDIRECT("ALL["&amp;UNTANA[#Headers]&amp;"]"),rowPointer)="","",INDEX(INDIRECT("ALL["&amp;UNTANA[#Headers]&amp;"]"),rowPointer))</f>
        <v/>
      </c>
      <c r="U57" s="4" t="str">
        <f ca="1">IF(INDEX(INDIRECT("ALL["&amp;UNTANA[#Headers]&amp;"]"),rowPointer)="","",INDEX(INDIRECT("ALL["&amp;UNTANA[#Headers]&amp;"]"),rowPointer))</f>
        <v/>
      </c>
      <c r="V57" s="6" t="str">
        <f ca="1">IF(INDEX(INDIRECT("ALL["&amp;UNTANA[#Headers]&amp;"]"),rowPointer)="","",INDEX(INDIRECT("ALL["&amp;UNTANA[#Headers]&amp;"]"),rowPointer))</f>
        <v/>
      </c>
      <c r="W57" s="6" t="str">
        <f ca="1">IF(INDEX(INDIRECT("ALL["&amp;UNTANA[#Headers]&amp;"]"),rowPointer)="","",INDEX(INDIRECT("ALL["&amp;UNTANA[#Headers]&amp;"]"),rowPointer))</f>
        <v/>
      </c>
    </row>
    <row r="58" spans="1:23" x14ac:dyDescent="0.25">
      <c r="A58" s="7">
        <v>84</v>
      </c>
      <c r="D58">
        <f t="shared" si="0"/>
        <v>84</v>
      </c>
      <c r="E58" t="str">
        <f ca="1">INDEX(INDIRECT("ALL["&amp;UNTANA[#Headers]&amp;"]"),rowPointer)</f>
        <v/>
      </c>
      <c r="F58" s="2" t="str">
        <f ca="1">INDEX(INDIRECT("ALL["&amp;UNTANA[#Headers]&amp;"]"),rowPointer)</f>
        <v/>
      </c>
      <c r="G58" s="6" t="str">
        <f ca="1">IF(INDEX(INDIRECT("ALL["&amp;UNTANA[#Headers]&amp;"]"),rowPointer)="","",INDEX(INDIRECT("ALL["&amp;UNTANA[#Headers]&amp;"]"),rowPointer))</f>
        <v/>
      </c>
      <c r="H58" s="6" t="str">
        <f ca="1">IF(INDEX(INDIRECT("ALL["&amp;UNTANA[#Headers]&amp;"]"),rowPointer)="","",INDEX(INDIRECT("ALL["&amp;UNTANA[#Headers]&amp;"]"),rowPointer))</f>
        <v/>
      </c>
      <c r="I58" s="6" t="str">
        <f ca="1">IF(INDEX(INDIRECT("ALL["&amp;UNTANA[#Headers]&amp;"]"),rowPointer)="","",INDEX(INDIRECT("ALL["&amp;UNTANA[#Headers]&amp;"]"),rowPointer))</f>
        <v/>
      </c>
      <c r="J58" s="6" t="str">
        <f ca="1">IF(INDEX(INDIRECT("ALL["&amp;UNTANA[#Headers]&amp;"]"),rowPointer)="","",INDEX(INDIRECT("ALL["&amp;UNTANA[#Headers]&amp;"]"),rowPointer))</f>
        <v/>
      </c>
      <c r="K58" s="2" t="str">
        <f ca="1">IF(INDEX(INDIRECT("ALL["&amp;UNTANA[#Headers]&amp;"]"),rowPointer)="","",INDEX(INDIRECT("ALL["&amp;UNTANA[#Headers]&amp;"]"),rowPointer))</f>
        <v/>
      </c>
      <c r="L58" s="6" t="str">
        <f ca="1">IF(INDEX(INDIRECT("ALL["&amp;UNTANA[#Headers]&amp;"]"),rowPointer)="","",INDEX(INDIRECT("ALL["&amp;UNTANA[#Headers]&amp;"]"),rowPointer))</f>
        <v/>
      </c>
      <c r="M58" s="6" t="str">
        <f ca="1">IF(INDEX(INDIRECT("ALL["&amp;UNTANA[#Headers]&amp;"]"),rowPointer)="","",INDEX(INDIRECT("ALL["&amp;UNTANA[#Headers]&amp;"]"),rowPointer))</f>
        <v>ENTER WB (K) 802</v>
      </c>
      <c r="N58" s="6">
        <f ca="1">IF(INDEX(INDIRECT("ALL["&amp;UNTANA[#Headers]&amp;"]"),rowPointer)="","",INDEX(INDIRECT("ALL["&amp;UNTANA[#Headers]&amp;"]"),rowPointer))</f>
        <v>3</v>
      </c>
      <c r="O58" s="6">
        <f ca="1">IF(INDEX(INDIRECT("ALL["&amp;UNTANA[#Headers]&amp;"]"),rowPointer)="","",INDEX(INDIRECT("ALL["&amp;UNTANA[#Headers]&amp;"]"),rowPointer))</f>
        <v>180</v>
      </c>
      <c r="P58" s="6" t="str">
        <f ca="1">IF(INDEX(INDIRECT("ALL["&amp;UNTANA[#Headers]&amp;"]"),rowPointer)="","",INDEX(INDIRECT("ALL["&amp;UNTANA[#Headers]&amp;"]"),rowPointer))</f>
        <v>LSN</v>
      </c>
      <c r="Q58" s="6">
        <f ca="1">IF(INDEX(INDIRECT("ALL["&amp;UNTANA[#Headers]&amp;"]"),rowPointer)="","",INDEX(INDIRECT("ALL["&amp;UNTANA[#Headers]&amp;"]"),rowPointer))</f>
        <v>17500</v>
      </c>
      <c r="R58" s="6" t="str">
        <f ca="1">IF(INDEX(INDIRECT("ALL["&amp;UNTANA[#Headers]&amp;"]"),rowPointer)="","",INDEX(INDIRECT("ALL["&amp;UNTANA[#Headers]&amp;"]"),rowPointer))</f>
        <v/>
      </c>
      <c r="S58" s="6" t="str">
        <f ca="1">IF(INDEX(INDIRECT("ALL["&amp;UNTANA[#Headers]&amp;"]"),rowPointer)="","",INDEX(INDIRECT("ALL["&amp;UNTANA[#Headers]&amp;"]"),rowPointer))</f>
        <v>60 LSN</v>
      </c>
      <c r="T58" s="4" t="str">
        <f ca="1">IF(INDEX(INDIRECT("ALL["&amp;UNTANA[#Headers]&amp;"]"),rowPointer)="","",INDEX(INDIRECT("ALL["&amp;UNTANA[#Headers]&amp;"]"),rowPointer))</f>
        <v/>
      </c>
      <c r="U58" s="4" t="str">
        <f ca="1">IF(INDEX(INDIRECT("ALL["&amp;UNTANA[#Headers]&amp;"]"),rowPointer)="","",INDEX(INDIRECT("ALL["&amp;UNTANA[#Headers]&amp;"]"),rowPointer))</f>
        <v/>
      </c>
      <c r="V58" s="6" t="str">
        <f ca="1">IF(INDEX(INDIRECT("ALL["&amp;UNTANA[#Headers]&amp;"]"),rowPointer)="","",INDEX(INDIRECT("ALL["&amp;UNTANA[#Headers]&amp;"]"),rowPointer))</f>
        <v/>
      </c>
      <c r="W58" s="6" t="str">
        <f ca="1">IF(INDEX(INDIRECT("ALL["&amp;UNTANA[#Headers]&amp;"]"),rowPointer)="","",INDEX(INDIRECT("ALL["&amp;UNTANA[#Headers]&amp;"]"),rowPointer))</f>
        <v/>
      </c>
    </row>
    <row r="59" spans="1:23" x14ac:dyDescent="0.25">
      <c r="A59" s="7">
        <v>85</v>
      </c>
      <c r="D59">
        <f t="shared" si="0"/>
        <v>85</v>
      </c>
      <c r="E59" t="str">
        <f ca="1">INDEX(INDIRECT("ALL["&amp;UNTANA[#Headers]&amp;"]"),rowPointer)</f>
        <v/>
      </c>
      <c r="F59" s="2" t="str">
        <f ca="1">INDEX(INDIRECT("ALL["&amp;UNTANA[#Headers]&amp;"]"),rowPointer)</f>
        <v/>
      </c>
      <c r="G59" s="6" t="str">
        <f ca="1">IF(INDEX(INDIRECT("ALL["&amp;UNTANA[#Headers]&amp;"]"),rowPointer)="","",INDEX(INDIRECT("ALL["&amp;UNTANA[#Headers]&amp;"]"),rowPointer))</f>
        <v/>
      </c>
      <c r="H59" s="6" t="str">
        <f ca="1">IF(INDEX(INDIRECT("ALL["&amp;UNTANA[#Headers]&amp;"]"),rowPointer)="","",INDEX(INDIRECT("ALL["&amp;UNTANA[#Headers]&amp;"]"),rowPointer))</f>
        <v/>
      </c>
      <c r="I59" s="6" t="str">
        <f ca="1">IF(INDEX(INDIRECT("ALL["&amp;UNTANA[#Headers]&amp;"]"),rowPointer)="","",INDEX(INDIRECT("ALL["&amp;UNTANA[#Headers]&amp;"]"),rowPointer))</f>
        <v/>
      </c>
      <c r="J59" s="6" t="str">
        <f ca="1">IF(INDEX(INDIRECT("ALL["&amp;UNTANA[#Headers]&amp;"]"),rowPointer)="","",INDEX(INDIRECT("ALL["&amp;UNTANA[#Headers]&amp;"]"),rowPointer))</f>
        <v/>
      </c>
      <c r="K59" s="2" t="str">
        <f ca="1">IF(INDEX(INDIRECT("ALL["&amp;UNTANA[#Headers]&amp;"]"),rowPointer)="","",INDEX(INDIRECT("ALL["&amp;UNTANA[#Headers]&amp;"]"),rowPointer))</f>
        <v/>
      </c>
      <c r="L59" s="6" t="str">
        <f ca="1">IF(INDEX(INDIRECT("ALL["&amp;UNTANA[#Headers]&amp;"]"),rowPointer)="","",INDEX(INDIRECT("ALL["&amp;UNTANA[#Headers]&amp;"]"),rowPointer))</f>
        <v/>
      </c>
      <c r="M59" s="6" t="str">
        <f ca="1">IF(INDEX(INDIRECT("ALL["&amp;UNTANA[#Headers]&amp;"]"),rowPointer)="","",INDEX(INDIRECT("ALL["&amp;UNTANA[#Headers]&amp;"]"),rowPointer))</f>
        <v>ENTER WB (B) 803</v>
      </c>
      <c r="N59" s="6">
        <f ca="1">IF(INDEX(INDIRECT("ALL["&amp;UNTANA[#Headers]&amp;"]"),rowPointer)="","",INDEX(INDIRECT("ALL["&amp;UNTANA[#Headers]&amp;"]"),rowPointer))</f>
        <v>3</v>
      </c>
      <c r="O59" s="6">
        <f ca="1">IF(INDEX(INDIRECT("ALL["&amp;UNTANA[#Headers]&amp;"]"),rowPointer)="","",INDEX(INDIRECT("ALL["&amp;UNTANA[#Headers]&amp;"]"),rowPointer))</f>
        <v>144</v>
      </c>
      <c r="P59" s="6" t="str">
        <f ca="1">IF(INDEX(INDIRECT("ALL["&amp;UNTANA[#Headers]&amp;"]"),rowPointer)="","",INDEX(INDIRECT("ALL["&amp;UNTANA[#Headers]&amp;"]"),rowPointer))</f>
        <v>LSN</v>
      </c>
      <c r="Q59" s="6">
        <f ca="1">IF(INDEX(INDIRECT("ALL["&amp;UNTANA[#Headers]&amp;"]"),rowPointer)="","",INDEX(INDIRECT("ALL["&amp;UNTANA[#Headers]&amp;"]"),rowPointer))</f>
        <v>27500</v>
      </c>
      <c r="R59" s="6" t="str">
        <f ca="1">IF(INDEX(INDIRECT("ALL["&amp;UNTANA[#Headers]&amp;"]"),rowPointer)="","",INDEX(INDIRECT("ALL["&amp;UNTANA[#Headers]&amp;"]"),rowPointer))</f>
        <v/>
      </c>
      <c r="S59" s="6" t="str">
        <f ca="1">IF(INDEX(INDIRECT("ALL["&amp;UNTANA[#Headers]&amp;"]"),rowPointer)="","",INDEX(INDIRECT("ALL["&amp;UNTANA[#Headers]&amp;"]"),rowPointer))</f>
        <v>48 LSN</v>
      </c>
      <c r="T59" s="4" t="str">
        <f ca="1">IF(INDEX(INDIRECT("ALL["&amp;UNTANA[#Headers]&amp;"]"),rowPointer)="","",INDEX(INDIRECT("ALL["&amp;UNTANA[#Headers]&amp;"]"),rowPointer))</f>
        <v/>
      </c>
      <c r="U59" s="4" t="str">
        <f ca="1">IF(INDEX(INDIRECT("ALL["&amp;UNTANA[#Headers]&amp;"]"),rowPointer)="","",INDEX(INDIRECT("ALL["&amp;UNTANA[#Headers]&amp;"]"),rowPointer))</f>
        <v/>
      </c>
      <c r="V59" s="6" t="str">
        <f ca="1">IF(INDEX(INDIRECT("ALL["&amp;UNTANA[#Headers]&amp;"]"),rowPointer)="","",INDEX(INDIRECT("ALL["&amp;UNTANA[#Headers]&amp;"]"),rowPointer))</f>
        <v/>
      </c>
      <c r="W59" s="6" t="str">
        <f ca="1">IF(INDEX(INDIRECT("ALL["&amp;UNTANA[#Headers]&amp;"]"),rowPointer)="","",INDEX(INDIRECT("ALL["&amp;UNTANA[#Headers]&amp;"]"),rowPointer))</f>
        <v/>
      </c>
    </row>
    <row r="60" spans="1:23" x14ac:dyDescent="0.25">
      <c r="A60" s="7">
        <v>86</v>
      </c>
      <c r="D60">
        <f t="shared" si="0"/>
        <v>86</v>
      </c>
      <c r="E60" t="str">
        <f ca="1">INDEX(INDIRECT("ALL["&amp;UNTANA[#Headers]&amp;"]"),rowPointer)</f>
        <v/>
      </c>
      <c r="F60" s="2" t="str">
        <f ca="1">INDEX(INDIRECT("ALL["&amp;UNTANA[#Headers]&amp;"]"),rowPointer)</f>
        <v/>
      </c>
      <c r="G60" s="6" t="str">
        <f ca="1">IF(INDEX(INDIRECT("ALL["&amp;UNTANA[#Headers]&amp;"]"),rowPointer)="","",INDEX(INDIRECT("ALL["&amp;UNTANA[#Headers]&amp;"]"),rowPointer))</f>
        <v/>
      </c>
      <c r="H60" s="6" t="str">
        <f ca="1">IF(INDEX(INDIRECT("ALL["&amp;UNTANA[#Headers]&amp;"]"),rowPointer)="","",INDEX(INDIRECT("ALL["&amp;UNTANA[#Headers]&amp;"]"),rowPointer))</f>
        <v/>
      </c>
      <c r="I60" s="6" t="str">
        <f ca="1">IF(INDEX(INDIRECT("ALL["&amp;UNTANA[#Headers]&amp;"]"),rowPointer)="","",INDEX(INDIRECT("ALL["&amp;UNTANA[#Headers]&amp;"]"),rowPointer))</f>
        <v/>
      </c>
      <c r="J60" s="6" t="str">
        <f ca="1">IF(INDEX(INDIRECT("ALL["&amp;UNTANA[#Headers]&amp;"]"),rowPointer)="","",INDEX(INDIRECT("ALL["&amp;UNTANA[#Headers]&amp;"]"),rowPointer))</f>
        <v/>
      </c>
      <c r="K60" s="2" t="str">
        <f ca="1">IF(INDEX(INDIRECT("ALL["&amp;UNTANA[#Headers]&amp;"]"),rowPointer)="","",INDEX(INDIRECT("ALL["&amp;UNTANA[#Headers]&amp;"]"),rowPointer))</f>
        <v/>
      </c>
      <c r="L60" s="6" t="str">
        <f ca="1">IF(INDEX(INDIRECT("ALL["&amp;UNTANA[#Headers]&amp;"]"),rowPointer)="","",INDEX(INDIRECT("ALL["&amp;UNTANA[#Headers]&amp;"]"),rowPointer))</f>
        <v/>
      </c>
      <c r="M60" s="6" t="str">
        <f ca="1">IF(INDEX(INDIRECT("ALL["&amp;UNTANA[#Headers]&amp;"]"),rowPointer)="","",INDEX(INDIRECT("ALL["&amp;UNTANA[#Headers]&amp;"]"),rowPointer))</f>
        <v>ENTER BOXFILE BENTUK</v>
      </c>
      <c r="N60" s="6">
        <f ca="1">IF(INDEX(INDIRECT("ALL["&amp;UNTANA[#Headers]&amp;"]"),rowPointer)="","",INDEX(INDIRECT("ALL["&amp;UNTANA[#Headers]&amp;"]"),rowPointer))</f>
        <v>2</v>
      </c>
      <c r="O60" s="6">
        <f ca="1">IF(INDEX(INDIRECT("ALL["&amp;UNTANA[#Headers]&amp;"]"),rowPointer)="","",INDEX(INDIRECT("ALL["&amp;UNTANA[#Headers]&amp;"]"),rowPointer))</f>
        <v>16</v>
      </c>
      <c r="P60" s="6" t="str">
        <f ca="1">IF(INDEX(INDIRECT("ALL["&amp;UNTANA[#Headers]&amp;"]"),rowPointer)="","",INDEX(INDIRECT("ALL["&amp;UNTANA[#Headers]&amp;"]"),rowPointer))</f>
        <v>LSN</v>
      </c>
      <c r="Q60" s="6">
        <f ca="1">IF(INDEX(INDIRECT("ALL["&amp;UNTANA[#Headers]&amp;"]"),rowPointer)="","",INDEX(INDIRECT("ALL["&amp;UNTANA[#Headers]&amp;"]"),rowPointer))</f>
        <v>120000</v>
      </c>
      <c r="R60" s="6" t="str">
        <f ca="1">IF(INDEX(INDIRECT("ALL["&amp;UNTANA[#Headers]&amp;"]"),rowPointer)="","",INDEX(INDIRECT("ALL["&amp;UNTANA[#Headers]&amp;"]"),rowPointer))</f>
        <v/>
      </c>
      <c r="S60" s="6" t="str">
        <f ca="1">IF(INDEX(INDIRECT("ALL["&amp;UNTANA[#Headers]&amp;"]"),rowPointer)="","",INDEX(INDIRECT("ALL["&amp;UNTANA[#Headers]&amp;"]"),rowPointer))</f>
        <v>8 LSN</v>
      </c>
      <c r="T60" s="4" t="str">
        <f ca="1">IF(INDEX(INDIRECT("ALL["&amp;UNTANA[#Headers]&amp;"]"),rowPointer)="","",INDEX(INDIRECT("ALL["&amp;UNTANA[#Headers]&amp;"]"),rowPointer))</f>
        <v/>
      </c>
      <c r="U60" s="4" t="str">
        <f ca="1">IF(INDEX(INDIRECT("ALL["&amp;UNTANA[#Headers]&amp;"]"),rowPointer)="","",INDEX(INDIRECT("ALL["&amp;UNTANA[#Headers]&amp;"]"),rowPointer))</f>
        <v/>
      </c>
      <c r="V60" s="6" t="str">
        <f ca="1">IF(INDEX(INDIRECT("ALL["&amp;UNTANA[#Headers]&amp;"]"),rowPointer)="","",INDEX(INDIRECT("ALL["&amp;UNTANA[#Headers]&amp;"]"),rowPointer))</f>
        <v/>
      </c>
      <c r="W60" s="6" t="str">
        <f ca="1">IF(INDEX(INDIRECT("ALL["&amp;UNTANA[#Headers]&amp;"]"),rowPointer)="","",INDEX(INDIRECT("ALL["&amp;UNTANA[#Headers]&amp;"]"),rowPointer))</f>
        <v>MIX</v>
      </c>
    </row>
    <row r="61" spans="1:23" x14ac:dyDescent="0.25">
      <c r="A61" s="7">
        <v>87</v>
      </c>
      <c r="D61">
        <f t="shared" si="0"/>
        <v>87</v>
      </c>
      <c r="E61" t="str">
        <f ca="1">INDEX(INDIRECT("ALL["&amp;UNTANA[#Headers]&amp;"]"),rowPointer)</f>
        <v/>
      </c>
      <c r="F61" s="2" t="str">
        <f ca="1">INDEX(INDIRECT("ALL["&amp;UNTANA[#Headers]&amp;"]"),rowPointer)</f>
        <v/>
      </c>
      <c r="G61" s="6" t="str">
        <f ca="1">IF(INDEX(INDIRECT("ALL["&amp;UNTANA[#Headers]&amp;"]"),rowPointer)="","",INDEX(INDIRECT("ALL["&amp;UNTANA[#Headers]&amp;"]"),rowPointer))</f>
        <v/>
      </c>
      <c r="H61" s="6" t="str">
        <f ca="1">IF(INDEX(INDIRECT("ALL["&amp;UNTANA[#Headers]&amp;"]"),rowPointer)="","",INDEX(INDIRECT("ALL["&amp;UNTANA[#Headers]&amp;"]"),rowPointer))</f>
        <v/>
      </c>
      <c r="I61" s="6" t="str">
        <f ca="1">IF(INDEX(INDIRECT("ALL["&amp;UNTANA[#Headers]&amp;"]"),rowPointer)="","",INDEX(INDIRECT("ALL["&amp;UNTANA[#Headers]&amp;"]"),rowPointer))</f>
        <v/>
      </c>
      <c r="J61" s="6" t="str">
        <f ca="1">IF(INDEX(INDIRECT("ALL["&amp;UNTANA[#Headers]&amp;"]"),rowPointer)="","",INDEX(INDIRECT("ALL["&amp;UNTANA[#Headers]&amp;"]"),rowPointer))</f>
        <v/>
      </c>
      <c r="K61" s="2" t="str">
        <f ca="1">IF(INDEX(INDIRECT("ALL["&amp;UNTANA[#Headers]&amp;"]"),rowPointer)="","",INDEX(INDIRECT("ALL["&amp;UNTANA[#Headers]&amp;"]"),rowPointer))</f>
        <v/>
      </c>
      <c r="L61" s="6" t="str">
        <f ca="1">IF(INDEX(INDIRECT("ALL["&amp;UNTANA[#Headers]&amp;"]"),rowPointer)="","",INDEX(INDIRECT("ALL["&amp;UNTANA[#Headers]&amp;"]"),rowPointer))</f>
        <v/>
      </c>
      <c r="M61" s="6" t="str">
        <f ca="1">IF(INDEX(INDIRECT("ALL["&amp;UNTANA[#Headers]&amp;"]"),rowPointer)="","",INDEX(INDIRECT("ALL["&amp;UNTANA[#Headers]&amp;"]"),rowPointer))</f>
        <v>ENTER BOXFILE KCG (BF 567)</v>
      </c>
      <c r="N61" s="6">
        <f ca="1">IF(INDEX(INDIRECT("ALL["&amp;UNTANA[#Headers]&amp;"]"),rowPointer)="","",INDEX(INDIRECT("ALL["&amp;UNTANA[#Headers]&amp;"]"),rowPointer))</f>
        <v>5</v>
      </c>
      <c r="O61" s="6">
        <f ca="1">IF(INDEX(INDIRECT("ALL["&amp;UNTANA[#Headers]&amp;"]"),rowPointer)="","",INDEX(INDIRECT("ALL["&amp;UNTANA[#Headers]&amp;"]"),rowPointer))</f>
        <v>300</v>
      </c>
      <c r="P61" s="6" t="str">
        <f ca="1">IF(INDEX(INDIRECT("ALL["&amp;UNTANA[#Headers]&amp;"]"),rowPointer)="","",INDEX(INDIRECT("ALL["&amp;UNTANA[#Headers]&amp;"]"),rowPointer))</f>
        <v>PCS</v>
      </c>
      <c r="Q61" s="6">
        <f ca="1">IF(INDEX(INDIRECT("ALL["&amp;UNTANA[#Headers]&amp;"]"),rowPointer)="","",INDEX(INDIRECT("ALL["&amp;UNTANA[#Headers]&amp;"]"),rowPointer))</f>
        <v>12000</v>
      </c>
      <c r="R61" s="6" t="str">
        <f ca="1">IF(INDEX(INDIRECT("ALL["&amp;UNTANA[#Headers]&amp;"]"),rowPointer)="","",INDEX(INDIRECT("ALL["&amp;UNTANA[#Headers]&amp;"]"),rowPointer))</f>
        <v/>
      </c>
      <c r="S61" s="6" t="str">
        <f ca="1">IF(INDEX(INDIRECT("ALL["&amp;UNTANA[#Headers]&amp;"]"),rowPointer)="","",INDEX(INDIRECT("ALL["&amp;UNTANA[#Headers]&amp;"]"),rowPointer))</f>
        <v>60 PCS</v>
      </c>
      <c r="T61" s="4" t="str">
        <f ca="1">IF(INDEX(INDIRECT("ALL["&amp;UNTANA[#Headers]&amp;"]"),rowPointer)="","",INDEX(INDIRECT("ALL["&amp;UNTANA[#Headers]&amp;"]"),rowPointer))</f>
        <v/>
      </c>
      <c r="U61" s="4" t="str">
        <f ca="1">IF(INDEX(INDIRECT("ALL["&amp;UNTANA[#Headers]&amp;"]"),rowPointer)="","",INDEX(INDIRECT("ALL["&amp;UNTANA[#Headers]&amp;"]"),rowPointer))</f>
        <v/>
      </c>
      <c r="V61" s="6" t="str">
        <f ca="1">IF(INDEX(INDIRECT("ALL["&amp;UNTANA[#Headers]&amp;"]"),rowPointer)="","",INDEX(INDIRECT("ALL["&amp;UNTANA[#Headers]&amp;"]"),rowPointer))</f>
        <v/>
      </c>
      <c r="W61" s="6" t="str">
        <f ca="1">IF(INDEX(INDIRECT("ALL["&amp;UNTANA[#Headers]&amp;"]"),rowPointer)="","",INDEX(INDIRECT("ALL["&amp;UNTANA[#Headers]&amp;"]"),rowPointer))</f>
        <v>MIX HT=3,B=2</v>
      </c>
    </row>
    <row r="62" spans="1:23" x14ac:dyDescent="0.25">
      <c r="A62" s="7">
        <v>88</v>
      </c>
      <c r="D62">
        <f t="shared" si="0"/>
        <v>88</v>
      </c>
      <c r="E62" t="str">
        <f ca="1">INDEX(INDIRECT("ALL["&amp;UNTANA[#Headers]&amp;"]"),rowPointer)</f>
        <v/>
      </c>
      <c r="F62" s="2" t="str">
        <f ca="1">INDEX(INDIRECT("ALL["&amp;UNTANA[#Headers]&amp;"]"),rowPointer)</f>
        <v/>
      </c>
      <c r="G62" s="6" t="str">
        <f ca="1">IF(INDEX(INDIRECT("ALL["&amp;UNTANA[#Headers]&amp;"]"),rowPointer)="","",INDEX(INDIRECT("ALL["&amp;UNTANA[#Headers]&amp;"]"),rowPointer))</f>
        <v/>
      </c>
      <c r="H62" s="6" t="str">
        <f ca="1">IF(INDEX(INDIRECT("ALL["&amp;UNTANA[#Headers]&amp;"]"),rowPointer)="","",INDEX(INDIRECT("ALL["&amp;UNTANA[#Headers]&amp;"]"),rowPointer))</f>
        <v/>
      </c>
      <c r="I62" s="6" t="str">
        <f ca="1">IF(INDEX(INDIRECT("ALL["&amp;UNTANA[#Headers]&amp;"]"),rowPointer)="","",INDEX(INDIRECT("ALL["&amp;UNTANA[#Headers]&amp;"]"),rowPointer))</f>
        <v/>
      </c>
      <c r="J62" s="6" t="str">
        <f ca="1">IF(INDEX(INDIRECT("ALL["&amp;UNTANA[#Headers]&amp;"]"),rowPointer)="","",INDEX(INDIRECT("ALL["&amp;UNTANA[#Headers]&amp;"]"),rowPointer))</f>
        <v/>
      </c>
      <c r="K62" s="2" t="str">
        <f ca="1">IF(INDEX(INDIRECT("ALL["&amp;UNTANA[#Headers]&amp;"]"),rowPointer)="","",INDEX(INDIRECT("ALL["&amp;UNTANA[#Headers]&amp;"]"),rowPointer))</f>
        <v/>
      </c>
      <c r="L62" s="6" t="str">
        <f ca="1">IF(INDEX(INDIRECT("ALL["&amp;UNTANA[#Headers]&amp;"]"),rowPointer)="","",INDEX(INDIRECT("ALL["&amp;UNTANA[#Headers]&amp;"]"),rowPointer))</f>
        <v/>
      </c>
      <c r="M62" s="6" t="str">
        <f ca="1">IF(INDEX(INDIRECT("ALL["&amp;UNTANA[#Headers]&amp;"]"),rowPointer)="","",INDEX(INDIRECT("ALL["&amp;UNTANA[#Headers]&amp;"]"),rowPointer))</f>
        <v>ENTER BK TABUNGAN</v>
      </c>
      <c r="N62" s="6">
        <f ca="1">IF(INDEX(INDIRECT("ALL["&amp;UNTANA[#Headers]&amp;"]"),rowPointer)="","",INDEX(INDIRECT("ALL["&amp;UNTANA[#Headers]&amp;"]"),rowPointer))</f>
        <v>2</v>
      </c>
      <c r="O62" s="6">
        <f ca="1">IF(INDEX(INDIRECT("ALL["&amp;UNTANA[#Headers]&amp;"]"),rowPointer)="","",INDEX(INDIRECT("ALL["&amp;UNTANA[#Headers]&amp;"]"),rowPointer))</f>
        <v>7200</v>
      </c>
      <c r="P62" s="6" t="str">
        <f ca="1">IF(INDEX(INDIRECT("ALL["&amp;UNTANA[#Headers]&amp;"]"),rowPointer)="","",INDEX(INDIRECT("ALL["&amp;UNTANA[#Headers]&amp;"]"),rowPointer))</f>
        <v>PCS</v>
      </c>
      <c r="Q62" s="6">
        <f ca="1">IF(INDEX(INDIRECT("ALL["&amp;UNTANA[#Headers]&amp;"]"),rowPointer)="","",INDEX(INDIRECT("ALL["&amp;UNTANA[#Headers]&amp;"]"),rowPointer))</f>
        <v>550</v>
      </c>
      <c r="R62" s="6" t="str">
        <f ca="1">IF(INDEX(INDIRECT("ALL["&amp;UNTANA[#Headers]&amp;"]"),rowPointer)="","",INDEX(INDIRECT("ALL["&amp;UNTANA[#Headers]&amp;"]"),rowPointer))</f>
        <v/>
      </c>
      <c r="S62" s="6" t="str">
        <f ca="1">IF(INDEX(INDIRECT("ALL["&amp;UNTANA[#Headers]&amp;"]"),rowPointer)="","",INDEX(INDIRECT("ALL["&amp;UNTANA[#Headers]&amp;"]"),rowPointer))</f>
        <v>3600 PCS</v>
      </c>
      <c r="T62" s="4" t="str">
        <f ca="1">IF(INDEX(INDIRECT("ALL["&amp;UNTANA[#Headers]&amp;"]"),rowPointer)="","",INDEX(INDIRECT("ALL["&amp;UNTANA[#Headers]&amp;"]"),rowPointer))</f>
        <v/>
      </c>
      <c r="U62" s="4" t="str">
        <f ca="1">IF(INDEX(INDIRECT("ALL["&amp;UNTANA[#Headers]&amp;"]"),rowPointer)="","",INDEX(INDIRECT("ALL["&amp;UNTANA[#Headers]&amp;"]"),rowPointer))</f>
        <v/>
      </c>
      <c r="V62" s="6" t="str">
        <f ca="1">IF(INDEX(INDIRECT("ALL["&amp;UNTANA[#Headers]&amp;"]"),rowPointer)="","",INDEX(INDIRECT("ALL["&amp;UNTANA[#Headers]&amp;"]"),rowPointer))</f>
        <v/>
      </c>
      <c r="W62" s="6" t="str">
        <f ca="1">IF(INDEX(INDIRECT("ALL["&amp;UNTANA[#Headers]&amp;"]"),rowPointer)="","",INDEX(INDIRECT("ALL["&amp;UNTANA[#Headers]&amp;"]"),rowPointer))</f>
        <v/>
      </c>
    </row>
    <row r="63" spans="1:23" x14ac:dyDescent="0.25">
      <c r="A63" s="7">
        <v>89</v>
      </c>
      <c r="D63">
        <f t="shared" si="0"/>
        <v>89</v>
      </c>
      <c r="E63" t="str">
        <f ca="1">INDEX(INDIRECT("ALL["&amp;UNTANA[#Headers]&amp;"]"),rowPointer)</f>
        <v/>
      </c>
      <c r="F63" s="2" t="str">
        <f ca="1">INDEX(INDIRECT("ALL["&amp;UNTANA[#Headers]&amp;"]"),rowPointer)</f>
        <v/>
      </c>
      <c r="G63" s="6" t="str">
        <f ca="1">IF(INDEX(INDIRECT("ALL["&amp;UNTANA[#Headers]&amp;"]"),rowPointer)="","",INDEX(INDIRECT("ALL["&amp;UNTANA[#Headers]&amp;"]"),rowPointer))</f>
        <v/>
      </c>
      <c r="H63" s="6" t="str">
        <f ca="1">IF(INDEX(INDIRECT("ALL["&amp;UNTANA[#Headers]&amp;"]"),rowPointer)="","",INDEX(INDIRECT("ALL["&amp;UNTANA[#Headers]&amp;"]"),rowPointer))</f>
        <v/>
      </c>
      <c r="I63" s="6" t="str">
        <f ca="1">IF(INDEX(INDIRECT("ALL["&amp;UNTANA[#Headers]&amp;"]"),rowPointer)="","",INDEX(INDIRECT("ALL["&amp;UNTANA[#Headers]&amp;"]"),rowPointer))</f>
        <v/>
      </c>
      <c r="J63" s="6" t="str">
        <f ca="1">IF(INDEX(INDIRECT("ALL["&amp;UNTANA[#Headers]&amp;"]"),rowPointer)="","",INDEX(INDIRECT("ALL["&amp;UNTANA[#Headers]&amp;"]"),rowPointer))</f>
        <v/>
      </c>
      <c r="K63" s="2" t="str">
        <f ca="1">IF(INDEX(INDIRECT("ALL["&amp;UNTANA[#Headers]&amp;"]"),rowPointer)="","",INDEX(INDIRECT("ALL["&amp;UNTANA[#Headers]&amp;"]"),rowPointer))</f>
        <v/>
      </c>
      <c r="L63" s="6" t="str">
        <f ca="1">IF(INDEX(INDIRECT("ALL["&amp;UNTANA[#Headers]&amp;"]"),rowPointer)="","",INDEX(INDIRECT("ALL["&amp;UNTANA[#Headers]&amp;"]"),rowPointer))</f>
        <v/>
      </c>
      <c r="M63" s="6" t="str">
        <f ca="1">IF(INDEX(INDIRECT("ALL["&amp;UNTANA[#Headers]&amp;"]"),rowPointer)="","",INDEX(INDIRECT("ALL["&amp;UNTANA[#Headers]&amp;"]"),rowPointer))</f>
        <v>PALLET DOP SAKURA 201</v>
      </c>
      <c r="N63" s="6">
        <f ca="1">IF(INDEX(INDIRECT("ALL["&amp;UNTANA[#Headers]&amp;"]"),rowPointer)="","",INDEX(INDIRECT("ALL["&amp;UNTANA[#Headers]&amp;"]"),rowPointer))</f>
        <v>1</v>
      </c>
      <c r="O63" s="6">
        <f ca="1">IF(INDEX(INDIRECT("ALL["&amp;UNTANA[#Headers]&amp;"]"),rowPointer)="","",INDEX(INDIRECT("ALL["&amp;UNTANA[#Headers]&amp;"]"),rowPointer))</f>
        <v>120</v>
      </c>
      <c r="P63" s="6" t="str">
        <f ca="1">IF(INDEX(INDIRECT("ALL["&amp;UNTANA[#Headers]&amp;"]"),rowPointer)="","",INDEX(INDIRECT("ALL["&amp;UNTANA[#Headers]&amp;"]"),rowPointer))</f>
        <v>LSN</v>
      </c>
      <c r="Q63" s="6">
        <f ca="1">IF(INDEX(INDIRECT("ALL["&amp;UNTANA[#Headers]&amp;"]"),rowPointer)="","",INDEX(INDIRECT("ALL["&amp;UNTANA[#Headers]&amp;"]"),rowPointer))</f>
        <v>7500</v>
      </c>
      <c r="R63" s="6" t="str">
        <f ca="1">IF(INDEX(INDIRECT("ALL["&amp;UNTANA[#Headers]&amp;"]"),rowPointer)="","",INDEX(INDIRECT("ALL["&amp;UNTANA[#Headers]&amp;"]"),rowPointer))</f>
        <v/>
      </c>
      <c r="S63" s="6" t="str">
        <f ca="1">IF(INDEX(INDIRECT("ALL["&amp;UNTANA[#Headers]&amp;"]"),rowPointer)="","",INDEX(INDIRECT("ALL["&amp;UNTANA[#Headers]&amp;"]"),rowPointer))</f>
        <v>120 LSN</v>
      </c>
      <c r="T63" s="4" t="str">
        <f ca="1">IF(INDEX(INDIRECT("ALL["&amp;UNTANA[#Headers]&amp;"]"),rowPointer)="","",INDEX(INDIRECT("ALL["&amp;UNTANA[#Headers]&amp;"]"),rowPointer))</f>
        <v/>
      </c>
      <c r="U63" s="4" t="str">
        <f ca="1">IF(INDEX(INDIRECT("ALL["&amp;UNTANA[#Headers]&amp;"]"),rowPointer)="","",INDEX(INDIRECT("ALL["&amp;UNTANA[#Headers]&amp;"]"),rowPointer))</f>
        <v/>
      </c>
      <c r="V63" s="6" t="str">
        <f ca="1">IF(INDEX(INDIRECT("ALL["&amp;UNTANA[#Headers]&amp;"]"),rowPointer)="","",INDEX(INDIRECT("ALL["&amp;UNTANA[#Headers]&amp;"]"),rowPointer))</f>
        <v/>
      </c>
      <c r="W63" s="6" t="str">
        <f ca="1">IF(INDEX(INDIRECT("ALL["&amp;UNTANA[#Headers]&amp;"]"),rowPointer)="","",INDEX(INDIRECT("ALL["&amp;UNTANA[#Headers]&amp;"]"),rowPointer))</f>
        <v/>
      </c>
    </row>
    <row r="64" spans="1:23" x14ac:dyDescent="0.25">
      <c r="A64" s="7">
        <v>90</v>
      </c>
      <c r="D64">
        <f t="shared" si="0"/>
        <v>90</v>
      </c>
      <c r="E64" t="str">
        <f ca="1">INDEX(INDIRECT("ALL["&amp;UNTANA[#Headers]&amp;"]"),rowPointer)</f>
        <v/>
      </c>
      <c r="F64" s="2" t="str">
        <f ca="1">INDEX(INDIRECT("ALL["&amp;UNTANA[#Headers]&amp;"]"),rowPointer)</f>
        <v/>
      </c>
      <c r="G64" s="6" t="str">
        <f ca="1">IF(INDEX(INDIRECT("ALL["&amp;UNTANA[#Headers]&amp;"]"),rowPointer)="","",INDEX(INDIRECT("ALL["&amp;UNTANA[#Headers]&amp;"]"),rowPointer))</f>
        <v/>
      </c>
      <c r="H64" s="6" t="str">
        <f ca="1">IF(INDEX(INDIRECT("ALL["&amp;UNTANA[#Headers]&amp;"]"),rowPointer)="","",INDEX(INDIRECT("ALL["&amp;UNTANA[#Headers]&amp;"]"),rowPointer))</f>
        <v/>
      </c>
      <c r="I64" s="6" t="str">
        <f ca="1">IF(INDEX(INDIRECT("ALL["&amp;UNTANA[#Headers]&amp;"]"),rowPointer)="","",INDEX(INDIRECT("ALL["&amp;UNTANA[#Headers]&amp;"]"),rowPointer))</f>
        <v/>
      </c>
      <c r="J64" s="6" t="str">
        <f ca="1">IF(INDEX(INDIRECT("ALL["&amp;UNTANA[#Headers]&amp;"]"),rowPointer)="","",INDEX(INDIRECT("ALL["&amp;UNTANA[#Headers]&amp;"]"),rowPointer))</f>
        <v/>
      </c>
      <c r="K64" s="2" t="str">
        <f ca="1">IF(INDEX(INDIRECT("ALL["&amp;UNTANA[#Headers]&amp;"]"),rowPointer)="","",INDEX(INDIRECT("ALL["&amp;UNTANA[#Headers]&amp;"]"),rowPointer))</f>
        <v/>
      </c>
      <c r="L64" s="6" t="str">
        <f ca="1">IF(INDEX(INDIRECT("ALL["&amp;UNTANA[#Headers]&amp;"]"),rowPointer)="","",INDEX(INDIRECT("ALL["&amp;UNTANA[#Headers]&amp;"]"),rowPointer))</f>
        <v/>
      </c>
      <c r="M64" s="6" t="str">
        <f ca="1">IF(INDEX(INDIRECT("ALL["&amp;UNTANA[#Headers]&amp;"]"),rowPointer)="","",INDEX(INDIRECT("ALL["&amp;UNTANA[#Headers]&amp;"]"),rowPointer))</f>
        <v>PALLET DOP KEPITING 202</v>
      </c>
      <c r="N64" s="6">
        <f ca="1">IF(INDEX(INDIRECT("ALL["&amp;UNTANA[#Headers]&amp;"]"),rowPointer)="","",INDEX(INDIRECT("ALL["&amp;UNTANA[#Headers]&amp;"]"),rowPointer))</f>
        <v>1</v>
      </c>
      <c r="O64" s="6">
        <f ca="1">IF(INDEX(INDIRECT("ALL["&amp;UNTANA[#Headers]&amp;"]"),rowPointer)="","",INDEX(INDIRECT("ALL["&amp;UNTANA[#Headers]&amp;"]"),rowPointer))</f>
        <v>120</v>
      </c>
      <c r="P64" s="6" t="str">
        <f ca="1">IF(INDEX(INDIRECT("ALL["&amp;UNTANA[#Headers]&amp;"]"),rowPointer)="","",INDEX(INDIRECT("ALL["&amp;UNTANA[#Headers]&amp;"]"),rowPointer))</f>
        <v>LSN</v>
      </c>
      <c r="Q64" s="6">
        <f ca="1">IF(INDEX(INDIRECT("ALL["&amp;UNTANA[#Headers]&amp;"]"),rowPointer)="","",INDEX(INDIRECT("ALL["&amp;UNTANA[#Headers]&amp;"]"),rowPointer))</f>
        <v>7500</v>
      </c>
      <c r="R64" s="6" t="str">
        <f ca="1">IF(INDEX(INDIRECT("ALL["&amp;UNTANA[#Headers]&amp;"]"),rowPointer)="","",INDEX(INDIRECT("ALL["&amp;UNTANA[#Headers]&amp;"]"),rowPointer))</f>
        <v/>
      </c>
      <c r="S64" s="6" t="str">
        <f ca="1">IF(INDEX(INDIRECT("ALL["&amp;UNTANA[#Headers]&amp;"]"),rowPointer)="","",INDEX(INDIRECT("ALL["&amp;UNTANA[#Headers]&amp;"]"),rowPointer))</f>
        <v>120 LSN</v>
      </c>
      <c r="T64" s="4" t="str">
        <f ca="1">IF(INDEX(INDIRECT("ALL["&amp;UNTANA[#Headers]&amp;"]"),rowPointer)="","",INDEX(INDIRECT("ALL["&amp;UNTANA[#Headers]&amp;"]"),rowPointer))</f>
        <v/>
      </c>
      <c r="U64" s="4" t="str">
        <f ca="1">IF(INDEX(INDIRECT("ALL["&amp;UNTANA[#Headers]&amp;"]"),rowPointer)="","",INDEX(INDIRECT("ALL["&amp;UNTANA[#Headers]&amp;"]"),rowPointer))</f>
        <v/>
      </c>
      <c r="V64" s="6" t="str">
        <f ca="1">IF(INDEX(INDIRECT("ALL["&amp;UNTANA[#Headers]&amp;"]"),rowPointer)="","",INDEX(INDIRECT("ALL["&amp;UNTANA[#Headers]&amp;"]"),rowPointer))</f>
        <v/>
      </c>
      <c r="W64" s="6" t="str">
        <f ca="1">IF(INDEX(INDIRECT("ALL["&amp;UNTANA[#Headers]&amp;"]"),rowPointer)="","",INDEX(INDIRECT("ALL["&amp;UNTANA[#Headers]&amp;"]"),rowPointer))</f>
        <v/>
      </c>
    </row>
    <row r="65" spans="1:23" x14ac:dyDescent="0.25">
      <c r="A65" s="7">
        <v>91</v>
      </c>
      <c r="D65">
        <f t="shared" si="0"/>
        <v>91</v>
      </c>
      <c r="E65" t="str">
        <f ca="1">INDEX(INDIRECT("ALL["&amp;UNTANA[#Headers]&amp;"]"),rowPointer)</f>
        <v/>
      </c>
      <c r="F65" s="2" t="str">
        <f ca="1">INDEX(INDIRECT("ALL["&amp;UNTANA[#Headers]&amp;"]"),rowPointer)</f>
        <v/>
      </c>
      <c r="G65" s="6" t="str">
        <f ca="1">IF(INDEX(INDIRECT("ALL["&amp;UNTANA[#Headers]&amp;"]"),rowPointer)="","",INDEX(INDIRECT("ALL["&amp;UNTANA[#Headers]&amp;"]"),rowPointer))</f>
        <v/>
      </c>
      <c r="H65" s="6" t="str">
        <f ca="1">IF(INDEX(INDIRECT("ALL["&amp;UNTANA[#Headers]&amp;"]"),rowPointer)="","",INDEX(INDIRECT("ALL["&amp;UNTANA[#Headers]&amp;"]"),rowPointer))</f>
        <v/>
      </c>
      <c r="I65" s="6" t="str">
        <f ca="1">IF(INDEX(INDIRECT("ALL["&amp;UNTANA[#Headers]&amp;"]"),rowPointer)="","",INDEX(INDIRECT("ALL["&amp;UNTANA[#Headers]&amp;"]"),rowPointer))</f>
        <v/>
      </c>
      <c r="J65" s="6" t="str">
        <f ca="1">IF(INDEX(INDIRECT("ALL["&amp;UNTANA[#Headers]&amp;"]"),rowPointer)="","",INDEX(INDIRECT("ALL["&amp;UNTANA[#Headers]&amp;"]"),rowPointer))</f>
        <v/>
      </c>
      <c r="K65" s="2" t="str">
        <f ca="1">IF(INDEX(INDIRECT("ALL["&amp;UNTANA[#Headers]&amp;"]"),rowPointer)="","",INDEX(INDIRECT("ALL["&amp;UNTANA[#Headers]&amp;"]"),rowPointer))</f>
        <v/>
      </c>
      <c r="L65" s="6" t="str">
        <f ca="1">IF(INDEX(INDIRECT("ALL["&amp;UNTANA[#Headers]&amp;"]"),rowPointer)="","",INDEX(INDIRECT("ALL["&amp;UNTANA[#Headers]&amp;"]"),rowPointer))</f>
        <v/>
      </c>
      <c r="M65" s="6" t="str">
        <f ca="1">IF(INDEX(INDIRECT("ALL["&amp;UNTANA[#Headers]&amp;"]"),rowPointer)="","",INDEX(INDIRECT("ALL["&amp;UNTANA[#Headers]&amp;"]"),rowPointer))</f>
        <v>ENTER C/ BOARD 03 ANTI PECAH</v>
      </c>
      <c r="N65" s="6">
        <f ca="1">IF(INDEX(INDIRECT("ALL["&amp;UNTANA[#Headers]&amp;"]"),rowPointer)="","",INDEX(INDIRECT("ALL["&amp;UNTANA[#Headers]&amp;"]"),rowPointer))</f>
        <v>1</v>
      </c>
      <c r="O65" s="6">
        <f ca="1">IF(INDEX(INDIRECT("ALL["&amp;UNTANA[#Headers]&amp;"]"),rowPointer)="","",INDEX(INDIRECT("ALL["&amp;UNTANA[#Headers]&amp;"]"),rowPointer))</f>
        <v>8</v>
      </c>
      <c r="P65" s="6" t="str">
        <f ca="1">IF(INDEX(INDIRECT("ALL["&amp;UNTANA[#Headers]&amp;"]"),rowPointer)="","",INDEX(INDIRECT("ALL["&amp;UNTANA[#Headers]&amp;"]"),rowPointer))</f>
        <v>LSN</v>
      </c>
      <c r="Q65" s="6">
        <f ca="1">IF(INDEX(INDIRECT("ALL["&amp;UNTANA[#Headers]&amp;"]"),rowPointer)="","",INDEX(INDIRECT("ALL["&amp;UNTANA[#Headers]&amp;"]"),rowPointer))</f>
        <v>115000</v>
      </c>
      <c r="R65" s="6" t="str">
        <f ca="1">IF(INDEX(INDIRECT("ALL["&amp;UNTANA[#Headers]&amp;"]"),rowPointer)="","",INDEX(INDIRECT("ALL["&amp;UNTANA[#Headers]&amp;"]"),rowPointer))</f>
        <v/>
      </c>
      <c r="S65" s="6" t="str">
        <f ca="1">IF(INDEX(INDIRECT("ALL["&amp;UNTANA[#Headers]&amp;"]"),rowPointer)="","",INDEX(INDIRECT("ALL["&amp;UNTANA[#Headers]&amp;"]"),rowPointer))</f>
        <v>8 LSN</v>
      </c>
      <c r="T65" s="4" t="str">
        <f ca="1">IF(INDEX(INDIRECT("ALL["&amp;UNTANA[#Headers]&amp;"]"),rowPointer)="","",INDEX(INDIRECT("ALL["&amp;UNTANA[#Headers]&amp;"]"),rowPointer))</f>
        <v/>
      </c>
      <c r="U65" s="4" t="str">
        <f ca="1">IF(INDEX(INDIRECT("ALL["&amp;UNTANA[#Headers]&amp;"]"),rowPointer)="","",INDEX(INDIRECT("ALL["&amp;UNTANA[#Headers]&amp;"]"),rowPointer))</f>
        <v/>
      </c>
      <c r="V65" s="6" t="str">
        <f ca="1">IF(INDEX(INDIRECT("ALL["&amp;UNTANA[#Headers]&amp;"]"),rowPointer)="","",INDEX(INDIRECT("ALL["&amp;UNTANA[#Headers]&amp;"]"),rowPointer))</f>
        <v/>
      </c>
      <c r="W65" s="6" t="str">
        <f ca="1">IF(INDEX(INDIRECT("ALL["&amp;UNTANA[#Headers]&amp;"]"),rowPointer)="","",INDEX(INDIRECT("ALL["&amp;UNTANA[#Headers]&amp;"]"),rowPointer))</f>
        <v/>
      </c>
    </row>
    <row r="66" spans="1:23" x14ac:dyDescent="0.25">
      <c r="A66" s="7">
        <v>92</v>
      </c>
      <c r="D66">
        <f t="shared" si="0"/>
        <v>92</v>
      </c>
      <c r="E66" t="str">
        <f ca="1">INDEX(INDIRECT("ALL["&amp;UNTANA[#Headers]&amp;"]"),rowPointer)</f>
        <v/>
      </c>
      <c r="F66" s="2" t="str">
        <f ca="1">INDEX(INDIRECT("ALL["&amp;UNTANA[#Headers]&amp;"]"),rowPointer)</f>
        <v/>
      </c>
      <c r="G66" s="6" t="str">
        <f ca="1">IF(INDEX(INDIRECT("ALL["&amp;UNTANA[#Headers]&amp;"]"),rowPointer)="","",INDEX(INDIRECT("ALL["&amp;UNTANA[#Headers]&amp;"]"),rowPointer))</f>
        <v/>
      </c>
      <c r="H66" s="6" t="str">
        <f ca="1">IF(INDEX(INDIRECT("ALL["&amp;UNTANA[#Headers]&amp;"]"),rowPointer)="","",INDEX(INDIRECT("ALL["&amp;UNTANA[#Headers]&amp;"]"),rowPointer))</f>
        <v/>
      </c>
      <c r="I66" s="6" t="str">
        <f ca="1">IF(INDEX(INDIRECT("ALL["&amp;UNTANA[#Headers]&amp;"]"),rowPointer)="","",INDEX(INDIRECT("ALL["&amp;UNTANA[#Headers]&amp;"]"),rowPointer))</f>
        <v/>
      </c>
      <c r="J66" s="6" t="str">
        <f ca="1">IF(INDEX(INDIRECT("ALL["&amp;UNTANA[#Headers]&amp;"]"),rowPointer)="","",INDEX(INDIRECT("ALL["&amp;UNTANA[#Headers]&amp;"]"),rowPointer))</f>
        <v/>
      </c>
      <c r="K66" s="2" t="str">
        <f ca="1">IF(INDEX(INDIRECT("ALL["&amp;UNTANA[#Headers]&amp;"]"),rowPointer)="","",INDEX(INDIRECT("ALL["&amp;UNTANA[#Headers]&amp;"]"),rowPointer))</f>
        <v/>
      </c>
      <c r="L66" s="6" t="str">
        <f ca="1">IF(INDEX(INDIRECT("ALL["&amp;UNTANA[#Headers]&amp;"]"),rowPointer)="","",INDEX(INDIRECT("ALL["&amp;UNTANA[#Headers]&amp;"]"),rowPointer))</f>
        <v/>
      </c>
      <c r="M66" s="6" t="str">
        <f ca="1">IF(INDEX(INDIRECT("ALL["&amp;UNTANA[#Headers]&amp;"]"),rowPointer)="","",INDEX(INDIRECT("ALL["&amp;UNTANA[#Headers]&amp;"]"),rowPointer))</f>
        <v/>
      </c>
      <c r="N66" s="6" t="str">
        <f ca="1">IF(INDEX(INDIRECT("ALL["&amp;UNTANA[#Headers]&amp;"]"),rowPointer)="","",INDEX(INDIRECT("ALL["&amp;UNTANA[#Headers]&amp;"]"),rowPointer))</f>
        <v/>
      </c>
      <c r="O66" s="6" t="str">
        <f ca="1">IF(INDEX(INDIRECT("ALL["&amp;UNTANA[#Headers]&amp;"]"),rowPointer)="","",INDEX(INDIRECT("ALL["&amp;UNTANA[#Headers]&amp;"]"),rowPointer))</f>
        <v/>
      </c>
      <c r="P66" s="6" t="str">
        <f ca="1">IF(INDEX(INDIRECT("ALL["&amp;UNTANA[#Headers]&amp;"]"),rowPointer)="","",INDEX(INDIRECT("ALL["&amp;UNTANA[#Headers]&amp;"]"),rowPointer))</f>
        <v/>
      </c>
      <c r="Q66" s="6" t="str">
        <f ca="1">IF(INDEX(INDIRECT("ALL["&amp;UNTANA[#Headers]&amp;"]"),rowPointer)="","",INDEX(INDIRECT("ALL["&amp;UNTANA[#Headers]&amp;"]"),rowPointer))</f>
        <v/>
      </c>
      <c r="R66" s="6" t="str">
        <f ca="1">IF(INDEX(INDIRECT("ALL["&amp;UNTANA[#Headers]&amp;"]"),rowPointer)="","",INDEX(INDIRECT("ALL["&amp;UNTANA[#Headers]&amp;"]"),rowPointer))</f>
        <v/>
      </c>
      <c r="S66" s="6" t="str">
        <f ca="1">IF(INDEX(INDIRECT("ALL["&amp;UNTANA[#Headers]&amp;"]"),rowPointer)="","",INDEX(INDIRECT("ALL["&amp;UNTANA[#Headers]&amp;"]"),rowPointer))</f>
        <v/>
      </c>
      <c r="T66" s="4" t="str">
        <f ca="1">IF(INDEX(INDIRECT("ALL["&amp;UNTANA[#Headers]&amp;"]"),rowPointer)="","",INDEX(INDIRECT("ALL["&amp;UNTANA[#Headers]&amp;"]"),rowPointer))</f>
        <v/>
      </c>
      <c r="U66" s="4" t="str">
        <f ca="1">IF(INDEX(INDIRECT("ALL["&amp;UNTANA[#Headers]&amp;"]"),rowPointer)="","",INDEX(INDIRECT("ALL["&amp;UNTANA[#Headers]&amp;"]"),rowPointer))</f>
        <v/>
      </c>
      <c r="V66" s="6" t="str">
        <f ca="1">IF(INDEX(INDIRECT("ALL["&amp;UNTANA[#Headers]&amp;"]"),rowPointer)="","",INDEX(INDIRECT("ALL["&amp;UNTANA[#Headers]&amp;"]"),rowPointer))</f>
        <v/>
      </c>
      <c r="W66" s="6" t="str">
        <f ca="1">IF(INDEX(INDIRECT("ALL["&amp;UNTANA[#Headers]&amp;"]"),rowPointer)="","",INDEX(INDIRECT("ALL["&amp;UNTANA[#Headers]&amp;"]"),rowPointer))</f>
        <v/>
      </c>
    </row>
    <row r="67" spans="1:23" x14ac:dyDescent="0.25">
      <c r="A67" s="7">
        <v>93</v>
      </c>
      <c r="D67">
        <f t="shared" si="0"/>
        <v>93</v>
      </c>
      <c r="E67">
        <f ca="1">INDEX(INDIRECT("ALL["&amp;UNTANA[#Headers]&amp;"]"),rowPointer)</f>
        <v>19</v>
      </c>
      <c r="F67" s="2" t="str">
        <f ca="1">INDEX(INDIRECT("ALL["&amp;UNTANA[#Headers]&amp;"]"),rowPointer)</f>
        <v/>
      </c>
      <c r="G67" s="6" t="str">
        <f ca="1">IF(INDEX(INDIRECT("ALL["&amp;UNTANA[#Headers]&amp;"]"),rowPointer)="","",INDEX(INDIRECT("ALL["&amp;UNTANA[#Headers]&amp;"]"),rowPointer))</f>
        <v>DB STATIONERY</v>
      </c>
      <c r="H67" s="6" t="str">
        <f ca="1">IF(INDEX(INDIRECT("ALL["&amp;UNTANA[#Headers]&amp;"]"),rowPointer)="","",INDEX(INDIRECT("ALL["&amp;UNTANA[#Headers]&amp;"]"),rowPointer))</f>
        <v>UNTANA</v>
      </c>
      <c r="I67" s="6" t="str">
        <f ca="1">IF(INDEX(INDIRECT("ALL["&amp;UNTANA[#Headers]&amp;"]"),rowPointer)="","",INDEX(INDIRECT("ALL["&amp;UNTANA[#Headers]&amp;"]"),rowPointer))</f>
        <v>JUA047/23</v>
      </c>
      <c r="J67" s="6" t="str">
        <f ca="1">IF(INDEX(INDIRECT("ALL["&amp;UNTANA[#Headers]&amp;"]"),rowPointer)="","",INDEX(INDIRECT("ALL["&amp;UNTANA[#Headers]&amp;"]"),rowPointer))</f>
        <v/>
      </c>
      <c r="K67" s="2">
        <f ca="1">IF(INDEX(INDIRECT("ALL["&amp;UNTANA[#Headers]&amp;"]"),rowPointer)="","",INDEX(INDIRECT("ALL["&amp;UNTANA[#Headers]&amp;"]"),rowPointer))</f>
        <v>44565</v>
      </c>
      <c r="L67" s="6" t="str">
        <f ca="1">IF(INDEX(INDIRECT("ALL["&amp;UNTANA[#Headers]&amp;"]"),rowPointer)="","",INDEX(INDIRECT("ALL["&amp;UNTANA[#Headers]&amp;"]"),rowPointer))</f>
        <v/>
      </c>
      <c r="M67" s="6" t="str">
        <f ca="1">IF(INDEX(INDIRECT("ALL["&amp;UNTANA[#Headers]&amp;"]"),rowPointer)="","",INDEX(INDIRECT("ALL["&amp;UNTANA[#Headers]&amp;"]"),rowPointer))</f>
        <v>GEL PEN TIZO 1.0 TG340</v>
      </c>
      <c r="N67" s="6">
        <f ca="1">IF(INDEX(INDIRECT("ALL["&amp;UNTANA[#Headers]&amp;"]"),rowPointer)="","",INDEX(INDIRECT("ALL["&amp;UNTANA[#Headers]&amp;"]"),rowPointer))</f>
        <v>7</v>
      </c>
      <c r="O67" s="6">
        <f ca="1">IF(INDEX(INDIRECT("ALL["&amp;UNTANA[#Headers]&amp;"]"),rowPointer)="","",INDEX(INDIRECT("ALL["&amp;UNTANA[#Headers]&amp;"]"),rowPointer))</f>
        <v>672</v>
      </c>
      <c r="P67" s="6" t="str">
        <f ca="1">IF(INDEX(INDIRECT("ALL["&amp;UNTANA[#Headers]&amp;"]"),rowPointer)="","",INDEX(INDIRECT("ALL["&amp;UNTANA[#Headers]&amp;"]"),rowPointer))</f>
        <v>LSN</v>
      </c>
      <c r="Q67" s="6">
        <f ca="1">IF(INDEX(INDIRECT("ALL["&amp;UNTANA[#Headers]&amp;"]"),rowPointer)="","",INDEX(INDIRECT("ALL["&amp;UNTANA[#Headers]&amp;"]"),rowPointer))</f>
        <v>31500</v>
      </c>
      <c r="R67" s="6" t="str">
        <f ca="1">IF(INDEX(INDIRECT("ALL["&amp;UNTANA[#Headers]&amp;"]"),rowPointer)="","",INDEX(INDIRECT("ALL["&amp;UNTANA[#Headers]&amp;"]"),rowPointer))</f>
        <v/>
      </c>
      <c r="S67" s="6" t="str">
        <f ca="1">IF(INDEX(INDIRECT("ALL["&amp;UNTANA[#Headers]&amp;"]"),rowPointer)="","",INDEX(INDIRECT("ALL["&amp;UNTANA[#Headers]&amp;"]"),rowPointer))</f>
        <v>96 LSN</v>
      </c>
      <c r="T67" s="4" t="str">
        <f ca="1">IF(INDEX(INDIRECT("ALL["&amp;UNTANA[#Headers]&amp;"]"),rowPointer)="","",INDEX(INDIRECT("ALL["&amp;UNTANA[#Headers]&amp;"]"),rowPointer))</f>
        <v/>
      </c>
      <c r="U67" s="4" t="str">
        <f ca="1">IF(INDEX(INDIRECT("ALL["&amp;UNTANA[#Headers]&amp;"]"),rowPointer)="","",INDEX(INDIRECT("ALL["&amp;UNTANA[#Headers]&amp;"]"),rowPointer))</f>
        <v/>
      </c>
      <c r="V67" s="6" t="str">
        <f ca="1">IF(INDEX(INDIRECT("ALL["&amp;UNTANA[#Headers]&amp;"]"),rowPointer)="","",INDEX(INDIRECT("ALL["&amp;UNTANA[#Headers]&amp;"]"),rowPointer))</f>
        <v/>
      </c>
      <c r="W67" s="6" t="str">
        <f ca="1">IF(INDEX(INDIRECT("ALL["&amp;UNTANA[#Headers]&amp;"]"),rowPointer)="","",INDEX(INDIRECT("ALL["&amp;UNTANA[#Headers]&amp;"]"),rowPointer))</f>
        <v/>
      </c>
    </row>
    <row r="68" spans="1:23" x14ac:dyDescent="0.25">
      <c r="A68" s="7">
        <v>94</v>
      </c>
      <c r="D68">
        <f t="shared" si="0"/>
        <v>94</v>
      </c>
      <c r="E68" t="str">
        <f ca="1">INDEX(INDIRECT("ALL["&amp;UNTANA[#Headers]&amp;"]"),rowPointer)</f>
        <v/>
      </c>
      <c r="F68" s="2" t="str">
        <f ca="1">INDEX(INDIRECT("ALL["&amp;UNTANA[#Headers]&amp;"]"),rowPointer)</f>
        <v/>
      </c>
      <c r="G68" s="6" t="str">
        <f ca="1">IF(INDEX(INDIRECT("ALL["&amp;UNTANA[#Headers]&amp;"]"),rowPointer)="","",INDEX(INDIRECT("ALL["&amp;UNTANA[#Headers]&amp;"]"),rowPointer))</f>
        <v/>
      </c>
      <c r="H68" s="6" t="str">
        <f ca="1">IF(INDEX(INDIRECT("ALL["&amp;UNTANA[#Headers]&amp;"]"),rowPointer)="","",INDEX(INDIRECT("ALL["&amp;UNTANA[#Headers]&amp;"]"),rowPointer))</f>
        <v/>
      </c>
      <c r="I68" s="6" t="str">
        <f ca="1">IF(INDEX(INDIRECT("ALL["&amp;UNTANA[#Headers]&amp;"]"),rowPointer)="","",INDEX(INDIRECT("ALL["&amp;UNTANA[#Headers]&amp;"]"),rowPointer))</f>
        <v/>
      </c>
      <c r="J68" s="6" t="str">
        <f ca="1">IF(INDEX(INDIRECT("ALL["&amp;UNTANA[#Headers]&amp;"]"),rowPointer)="","",INDEX(INDIRECT("ALL["&amp;UNTANA[#Headers]&amp;"]"),rowPointer))</f>
        <v/>
      </c>
      <c r="K68" s="2" t="str">
        <f ca="1">IF(INDEX(INDIRECT("ALL["&amp;UNTANA[#Headers]&amp;"]"),rowPointer)="","",INDEX(INDIRECT("ALL["&amp;UNTANA[#Headers]&amp;"]"),rowPointer))</f>
        <v/>
      </c>
      <c r="L68" s="6" t="str">
        <f ca="1">IF(INDEX(INDIRECT("ALL["&amp;UNTANA[#Headers]&amp;"]"),rowPointer)="","",INDEX(INDIRECT("ALL["&amp;UNTANA[#Headers]&amp;"]"),rowPointer))</f>
        <v/>
      </c>
      <c r="M68" s="6" t="str">
        <f ca="1">IF(INDEX(INDIRECT("ALL["&amp;UNTANA[#Headers]&amp;"]"),rowPointer)="","",INDEX(INDIRECT("ALL["&amp;UNTANA[#Headers]&amp;"]"),rowPointer))</f>
        <v>GEL 1.0 TG340BI BIRU</v>
      </c>
      <c r="N68" s="6">
        <f ca="1">IF(INDEX(INDIRECT("ALL["&amp;UNTANA[#Headers]&amp;"]"),rowPointer)="","",INDEX(INDIRECT("ALL["&amp;UNTANA[#Headers]&amp;"]"),rowPointer))</f>
        <v>3</v>
      </c>
      <c r="O68" s="6">
        <f ca="1">IF(INDEX(INDIRECT("ALL["&amp;UNTANA[#Headers]&amp;"]"),rowPointer)="","",INDEX(INDIRECT("ALL["&amp;UNTANA[#Headers]&amp;"]"),rowPointer))</f>
        <v>288</v>
      </c>
      <c r="P68" s="6" t="str">
        <f ca="1">IF(INDEX(INDIRECT("ALL["&amp;UNTANA[#Headers]&amp;"]"),rowPointer)="","",INDEX(INDIRECT("ALL["&amp;UNTANA[#Headers]&amp;"]"),rowPointer))</f>
        <v>LSN</v>
      </c>
      <c r="Q68" s="6">
        <f ca="1">IF(INDEX(INDIRECT("ALL["&amp;UNTANA[#Headers]&amp;"]"),rowPointer)="","",INDEX(INDIRECT("ALL["&amp;UNTANA[#Headers]&amp;"]"),rowPointer))</f>
        <v>31500</v>
      </c>
      <c r="R68" s="6" t="str">
        <f ca="1">IF(INDEX(INDIRECT("ALL["&amp;UNTANA[#Headers]&amp;"]"),rowPointer)="","",INDEX(INDIRECT("ALL["&amp;UNTANA[#Headers]&amp;"]"),rowPointer))</f>
        <v/>
      </c>
      <c r="S68" s="6" t="str">
        <f ca="1">IF(INDEX(INDIRECT("ALL["&amp;UNTANA[#Headers]&amp;"]"),rowPointer)="","",INDEX(INDIRECT("ALL["&amp;UNTANA[#Headers]&amp;"]"),rowPointer))</f>
        <v>96 LSN</v>
      </c>
      <c r="T68" s="4" t="str">
        <f ca="1">IF(INDEX(INDIRECT("ALL["&amp;UNTANA[#Headers]&amp;"]"),rowPointer)="","",INDEX(INDIRECT("ALL["&amp;UNTANA[#Headers]&amp;"]"),rowPointer))</f>
        <v/>
      </c>
      <c r="U68" s="4" t="str">
        <f ca="1">IF(INDEX(INDIRECT("ALL["&amp;UNTANA[#Headers]&amp;"]"),rowPointer)="","",INDEX(INDIRECT("ALL["&amp;UNTANA[#Headers]&amp;"]"),rowPointer))</f>
        <v/>
      </c>
      <c r="V68" s="6" t="str">
        <f ca="1">IF(INDEX(INDIRECT("ALL["&amp;UNTANA[#Headers]&amp;"]"),rowPointer)="","",INDEX(INDIRECT("ALL["&amp;UNTANA[#Headers]&amp;"]"),rowPointer))</f>
        <v/>
      </c>
      <c r="W68" s="6" t="str">
        <f ca="1">IF(INDEX(INDIRECT("ALL["&amp;UNTANA[#Headers]&amp;"]"),rowPointer)="","",INDEX(INDIRECT("ALL["&amp;UNTANA[#Headers]&amp;"]"),rowPointer))</f>
        <v/>
      </c>
    </row>
    <row r="69" spans="1:23" x14ac:dyDescent="0.25">
      <c r="A69" s="7">
        <v>95</v>
      </c>
      <c r="D69">
        <f t="shared" ref="D69:D132" si="1">A69</f>
        <v>95</v>
      </c>
      <c r="E69" t="str">
        <f ca="1">INDEX(INDIRECT("ALL["&amp;UNTANA[#Headers]&amp;"]"),rowPointer)</f>
        <v/>
      </c>
      <c r="F69" s="2" t="str">
        <f ca="1">INDEX(INDIRECT("ALL["&amp;UNTANA[#Headers]&amp;"]"),rowPointer)</f>
        <v/>
      </c>
      <c r="G69" s="6" t="str">
        <f ca="1">IF(INDEX(INDIRECT("ALL["&amp;UNTANA[#Headers]&amp;"]"),rowPointer)="","",INDEX(INDIRECT("ALL["&amp;UNTANA[#Headers]&amp;"]"),rowPointer))</f>
        <v/>
      </c>
      <c r="H69" s="6" t="str">
        <f ca="1">IF(INDEX(INDIRECT("ALL["&amp;UNTANA[#Headers]&amp;"]"),rowPointer)="","",INDEX(INDIRECT("ALL["&amp;UNTANA[#Headers]&amp;"]"),rowPointer))</f>
        <v/>
      </c>
      <c r="I69" s="6" t="str">
        <f ca="1">IF(INDEX(INDIRECT("ALL["&amp;UNTANA[#Headers]&amp;"]"),rowPointer)="","",INDEX(INDIRECT("ALL["&amp;UNTANA[#Headers]&amp;"]"),rowPointer))</f>
        <v/>
      </c>
      <c r="J69" s="6" t="str">
        <f ca="1">IF(INDEX(INDIRECT("ALL["&amp;UNTANA[#Headers]&amp;"]"),rowPointer)="","",INDEX(INDIRECT("ALL["&amp;UNTANA[#Headers]&amp;"]"),rowPointer))</f>
        <v/>
      </c>
      <c r="K69" s="2" t="str">
        <f ca="1">IF(INDEX(INDIRECT("ALL["&amp;UNTANA[#Headers]&amp;"]"),rowPointer)="","",INDEX(INDIRECT("ALL["&amp;UNTANA[#Headers]&amp;"]"),rowPointer))</f>
        <v/>
      </c>
      <c r="L69" s="6" t="str">
        <f ca="1">IF(INDEX(INDIRECT("ALL["&amp;UNTANA[#Headers]&amp;"]"),rowPointer)="","",INDEX(INDIRECT("ALL["&amp;UNTANA[#Headers]&amp;"]"),rowPointer))</f>
        <v/>
      </c>
      <c r="M69" s="6" t="str">
        <f ca="1">IF(INDEX(INDIRECT("ALL["&amp;UNTANA[#Headers]&amp;"]"),rowPointer)="","",INDEX(INDIRECT("ALL["&amp;UNTANA[#Headers]&amp;"]"),rowPointer))</f>
        <v/>
      </c>
      <c r="N69" s="6" t="str">
        <f ca="1">IF(INDEX(INDIRECT("ALL["&amp;UNTANA[#Headers]&amp;"]"),rowPointer)="","",INDEX(INDIRECT("ALL["&amp;UNTANA[#Headers]&amp;"]"),rowPointer))</f>
        <v/>
      </c>
      <c r="O69" s="6" t="str">
        <f ca="1">IF(INDEX(INDIRECT("ALL["&amp;UNTANA[#Headers]&amp;"]"),rowPointer)="","",INDEX(INDIRECT("ALL["&amp;UNTANA[#Headers]&amp;"]"),rowPointer))</f>
        <v/>
      </c>
      <c r="P69" s="6" t="str">
        <f ca="1">IF(INDEX(INDIRECT("ALL["&amp;UNTANA[#Headers]&amp;"]"),rowPointer)="","",INDEX(INDIRECT("ALL["&amp;UNTANA[#Headers]&amp;"]"),rowPointer))</f>
        <v/>
      </c>
      <c r="Q69" s="6" t="str">
        <f ca="1">IF(INDEX(INDIRECT("ALL["&amp;UNTANA[#Headers]&amp;"]"),rowPointer)="","",INDEX(INDIRECT("ALL["&amp;UNTANA[#Headers]&amp;"]"),rowPointer))</f>
        <v/>
      </c>
      <c r="R69" s="6" t="str">
        <f ca="1">IF(INDEX(INDIRECT("ALL["&amp;UNTANA[#Headers]&amp;"]"),rowPointer)="","",INDEX(INDIRECT("ALL["&amp;UNTANA[#Headers]&amp;"]"),rowPointer))</f>
        <v/>
      </c>
      <c r="S69" s="6" t="str">
        <f ca="1">IF(INDEX(INDIRECT("ALL["&amp;UNTANA[#Headers]&amp;"]"),rowPointer)="","",INDEX(INDIRECT("ALL["&amp;UNTANA[#Headers]&amp;"]"),rowPointer))</f>
        <v/>
      </c>
      <c r="T69" s="4" t="str">
        <f ca="1">IF(INDEX(INDIRECT("ALL["&amp;UNTANA[#Headers]&amp;"]"),rowPointer)="","",INDEX(INDIRECT("ALL["&amp;UNTANA[#Headers]&amp;"]"),rowPointer))</f>
        <v/>
      </c>
      <c r="U69" s="4" t="str">
        <f ca="1">IF(INDEX(INDIRECT("ALL["&amp;UNTANA[#Headers]&amp;"]"),rowPointer)="","",INDEX(INDIRECT("ALL["&amp;UNTANA[#Headers]&amp;"]"),rowPointer))</f>
        <v/>
      </c>
      <c r="V69" s="6" t="str">
        <f ca="1">IF(INDEX(INDIRECT("ALL["&amp;UNTANA[#Headers]&amp;"]"),rowPointer)="","",INDEX(INDIRECT("ALL["&amp;UNTANA[#Headers]&amp;"]"),rowPointer))</f>
        <v/>
      </c>
      <c r="W69" s="6" t="str">
        <f ca="1">IF(INDEX(INDIRECT("ALL["&amp;UNTANA[#Headers]&amp;"]"),rowPointer)="","",INDEX(INDIRECT("ALL["&amp;UNTANA[#Headers]&amp;"]"),rowPointer))</f>
        <v/>
      </c>
    </row>
    <row r="70" spans="1:23" x14ac:dyDescent="0.25">
      <c r="A70" s="7">
        <v>96</v>
      </c>
      <c r="D70">
        <f t="shared" si="1"/>
        <v>96</v>
      </c>
      <c r="E70">
        <f ca="1">INDEX(INDIRECT("ALL["&amp;UNTANA[#Headers]&amp;"]"),rowPointer)</f>
        <v>20</v>
      </c>
      <c r="F70" s="2" t="str">
        <f ca="1">INDEX(INDIRECT("ALL["&amp;UNTANA[#Headers]&amp;"]"),rowPointer)</f>
        <v/>
      </c>
      <c r="G70" s="6" t="str">
        <f ca="1">IF(INDEX(INDIRECT("ALL["&amp;UNTANA[#Headers]&amp;"]"),rowPointer)="","",INDEX(INDIRECT("ALL["&amp;UNTANA[#Headers]&amp;"]"),rowPointer))</f>
        <v>GRAFINDO</v>
      </c>
      <c r="H70" s="6" t="str">
        <f ca="1">IF(INDEX(INDIRECT("ALL["&amp;UNTANA[#Headers]&amp;"]"),rowPointer)="","",INDEX(INDIRECT("ALL["&amp;UNTANA[#Headers]&amp;"]"),rowPointer))</f>
        <v>UNTANA</v>
      </c>
      <c r="I70" s="6" t="str">
        <f ca="1">IF(INDEX(INDIRECT("ALL["&amp;UNTANA[#Headers]&amp;"]"),rowPointer)="","",INDEX(INDIRECT("ALL["&amp;UNTANA[#Headers]&amp;"]"),rowPointer))</f>
        <v>GA-23-01-0001</v>
      </c>
      <c r="J70" s="6" t="str">
        <f ca="1">IF(INDEX(INDIRECT("ALL["&amp;UNTANA[#Headers]&amp;"]"),rowPointer)="","",INDEX(INDIRECT("ALL["&amp;UNTANA[#Headers]&amp;"]"),rowPointer))</f>
        <v/>
      </c>
      <c r="K70" s="2">
        <f ca="1">IF(INDEX(INDIRECT("ALL["&amp;UNTANA[#Headers]&amp;"]"),rowPointer)="","",INDEX(INDIRECT("ALL["&amp;UNTANA[#Headers]&amp;"]"),rowPointer))</f>
        <v>44928</v>
      </c>
      <c r="L70" s="6" t="str">
        <f ca="1">IF(INDEX(INDIRECT("ALL["&amp;UNTANA[#Headers]&amp;"]"),rowPointer)="","",INDEX(INDIRECT("ALL["&amp;UNTANA[#Headers]&amp;"]"),rowPointer))</f>
        <v/>
      </c>
      <c r="M70" s="6" t="str">
        <f ca="1">IF(INDEX(INDIRECT("ALL["&amp;UNTANA[#Headers]&amp;"]"),rowPointer)="","",INDEX(INDIRECT("ALL["&amp;UNTANA[#Headers]&amp;"]"),rowPointer))</f>
        <v>MAP KANCING SIKA AC-05 KUNING</v>
      </c>
      <c r="N70" s="6">
        <f ca="1">IF(INDEX(INDIRECT("ALL["&amp;UNTANA[#Headers]&amp;"]"),rowPointer)="","",INDEX(INDIRECT("ALL["&amp;UNTANA[#Headers]&amp;"]"),rowPointer))</f>
        <v>3</v>
      </c>
      <c r="O70" s="6">
        <f ca="1">IF(INDEX(INDIRECT("ALL["&amp;UNTANA[#Headers]&amp;"]"),rowPointer)="","",INDEX(INDIRECT("ALL["&amp;UNTANA[#Headers]&amp;"]"),rowPointer))</f>
        <v>150</v>
      </c>
      <c r="P70" s="6" t="str">
        <f ca="1">IF(INDEX(INDIRECT("ALL["&amp;UNTANA[#Headers]&amp;"]"),rowPointer)="","",INDEX(INDIRECT("ALL["&amp;UNTANA[#Headers]&amp;"]"),rowPointer))</f>
        <v>LSN</v>
      </c>
      <c r="Q70" s="6">
        <f ca="1">IF(INDEX(INDIRECT("ALL["&amp;UNTANA[#Headers]&amp;"]"),rowPointer)="","",INDEX(INDIRECT("ALL["&amp;UNTANA[#Headers]&amp;"]"),rowPointer))</f>
        <v>18250</v>
      </c>
      <c r="R70" s="6" t="str">
        <f ca="1">IF(INDEX(INDIRECT("ALL["&amp;UNTANA[#Headers]&amp;"]"),rowPointer)="","",INDEX(INDIRECT("ALL["&amp;UNTANA[#Headers]&amp;"]"),rowPointer))</f>
        <v/>
      </c>
      <c r="S70" s="6" t="str">
        <f ca="1">IF(INDEX(INDIRECT("ALL["&amp;UNTANA[#Headers]&amp;"]"),rowPointer)="","",INDEX(INDIRECT("ALL["&amp;UNTANA[#Headers]&amp;"]"),rowPointer))</f>
        <v>50 LSN</v>
      </c>
      <c r="T70" s="4" t="str">
        <f ca="1">IF(INDEX(INDIRECT("ALL["&amp;UNTANA[#Headers]&amp;"]"),rowPointer)="","",INDEX(INDIRECT("ALL["&amp;UNTANA[#Headers]&amp;"]"),rowPointer))</f>
        <v/>
      </c>
      <c r="U70" s="4" t="str">
        <f ca="1">IF(INDEX(INDIRECT("ALL["&amp;UNTANA[#Headers]&amp;"]"),rowPointer)="","",INDEX(INDIRECT("ALL["&amp;UNTANA[#Headers]&amp;"]"),rowPointer))</f>
        <v/>
      </c>
      <c r="V70" s="6" t="str">
        <f ca="1">IF(INDEX(INDIRECT("ALL["&amp;UNTANA[#Headers]&amp;"]"),rowPointer)="","",INDEX(INDIRECT("ALL["&amp;UNTANA[#Headers]&amp;"]"),rowPointer))</f>
        <v/>
      </c>
      <c r="W70" s="6" t="str">
        <f ca="1">IF(INDEX(INDIRECT("ALL["&amp;UNTANA[#Headers]&amp;"]"),rowPointer)="","",INDEX(INDIRECT("ALL["&amp;UNTANA[#Headers]&amp;"]"),rowPointer))</f>
        <v/>
      </c>
    </row>
    <row r="71" spans="1:23" x14ac:dyDescent="0.25">
      <c r="A71" s="7">
        <v>97</v>
      </c>
      <c r="D71">
        <f t="shared" si="1"/>
        <v>97</v>
      </c>
      <c r="E71" t="str">
        <f ca="1">INDEX(INDIRECT("ALL["&amp;UNTANA[#Headers]&amp;"]"),rowPointer)</f>
        <v/>
      </c>
      <c r="F71" s="2" t="str">
        <f ca="1">INDEX(INDIRECT("ALL["&amp;UNTANA[#Headers]&amp;"]"),rowPointer)</f>
        <v/>
      </c>
      <c r="G71" s="6" t="str">
        <f ca="1">IF(INDEX(INDIRECT("ALL["&amp;UNTANA[#Headers]&amp;"]"),rowPointer)="","",INDEX(INDIRECT("ALL["&amp;UNTANA[#Headers]&amp;"]"),rowPointer))</f>
        <v/>
      </c>
      <c r="H71" s="6" t="str">
        <f ca="1">IF(INDEX(INDIRECT("ALL["&amp;UNTANA[#Headers]&amp;"]"),rowPointer)="","",INDEX(INDIRECT("ALL["&amp;UNTANA[#Headers]&amp;"]"),rowPointer))</f>
        <v/>
      </c>
      <c r="I71" s="6" t="str">
        <f ca="1">IF(INDEX(INDIRECT("ALL["&amp;UNTANA[#Headers]&amp;"]"),rowPointer)="","",INDEX(INDIRECT("ALL["&amp;UNTANA[#Headers]&amp;"]"),rowPointer))</f>
        <v/>
      </c>
      <c r="J71" s="6" t="str">
        <f ca="1">IF(INDEX(INDIRECT("ALL["&amp;UNTANA[#Headers]&amp;"]"),rowPointer)="","",INDEX(INDIRECT("ALL["&amp;UNTANA[#Headers]&amp;"]"),rowPointer))</f>
        <v/>
      </c>
      <c r="K71" s="2" t="str">
        <f ca="1">IF(INDEX(INDIRECT("ALL["&amp;UNTANA[#Headers]&amp;"]"),rowPointer)="","",INDEX(INDIRECT("ALL["&amp;UNTANA[#Headers]&amp;"]"),rowPointer))</f>
        <v/>
      </c>
      <c r="L71" s="6" t="str">
        <f ca="1">IF(INDEX(INDIRECT("ALL["&amp;UNTANA[#Headers]&amp;"]"),rowPointer)="","",INDEX(INDIRECT("ALL["&amp;UNTANA[#Headers]&amp;"]"),rowPointer))</f>
        <v/>
      </c>
      <c r="M71" s="6" t="str">
        <f ca="1">IF(INDEX(INDIRECT("ALL["&amp;UNTANA[#Headers]&amp;"]"),rowPointer)="","",INDEX(INDIRECT("ALL["&amp;UNTANA[#Headers]&amp;"]"),rowPointer))</f>
        <v>BUSINESS FILE SIKA AC-106 HIJAU</v>
      </c>
      <c r="N71" s="6">
        <f ca="1">IF(INDEX(INDIRECT("ALL["&amp;UNTANA[#Headers]&amp;"]"),rowPointer)="","",INDEX(INDIRECT("ALL["&amp;UNTANA[#Headers]&amp;"]"),rowPointer))</f>
        <v>1</v>
      </c>
      <c r="O71" s="6">
        <f ca="1">IF(INDEX(INDIRECT("ALL["&amp;UNTANA[#Headers]&amp;"]"),rowPointer)="","",INDEX(INDIRECT("ALL["&amp;UNTANA[#Headers]&amp;"]"),rowPointer))</f>
        <v>50</v>
      </c>
      <c r="P71" s="6" t="str">
        <f ca="1">IF(INDEX(INDIRECT("ALL["&amp;UNTANA[#Headers]&amp;"]"),rowPointer)="","",INDEX(INDIRECT("ALL["&amp;UNTANA[#Headers]&amp;"]"),rowPointer))</f>
        <v>LSN</v>
      </c>
      <c r="Q71" s="6" t="str">
        <f ca="1">IF(INDEX(INDIRECT("ALL["&amp;UNTANA[#Headers]&amp;"]"),rowPointer)="","",INDEX(INDIRECT("ALL["&amp;UNTANA[#Headers]&amp;"]"),rowPointer))</f>
        <v/>
      </c>
      <c r="R71" s="6" t="str">
        <f ca="1">IF(INDEX(INDIRECT("ALL["&amp;UNTANA[#Headers]&amp;"]"),rowPointer)="","",INDEX(INDIRECT("ALL["&amp;UNTANA[#Headers]&amp;"]"),rowPointer))</f>
        <v/>
      </c>
      <c r="S71" s="6" t="str">
        <f ca="1">IF(INDEX(INDIRECT("ALL["&amp;UNTANA[#Headers]&amp;"]"),rowPointer)="","",INDEX(INDIRECT("ALL["&amp;UNTANA[#Headers]&amp;"]"),rowPointer))</f>
        <v>50 LSN</v>
      </c>
      <c r="T71" s="4" t="str">
        <f ca="1">IF(INDEX(INDIRECT("ALL["&amp;UNTANA[#Headers]&amp;"]"),rowPointer)="","",INDEX(INDIRECT("ALL["&amp;UNTANA[#Headers]&amp;"]"),rowPointer))</f>
        <v/>
      </c>
      <c r="U71" s="4" t="str">
        <f ca="1">IF(INDEX(INDIRECT("ALL["&amp;UNTANA[#Headers]&amp;"]"),rowPointer)="","",INDEX(INDIRECT("ALL["&amp;UNTANA[#Headers]&amp;"]"),rowPointer))</f>
        <v/>
      </c>
      <c r="V71" s="6" t="str">
        <f ca="1">IF(INDEX(INDIRECT("ALL["&amp;UNTANA[#Headers]&amp;"]"),rowPointer)="","",INDEX(INDIRECT("ALL["&amp;UNTANA[#Headers]&amp;"]"),rowPointer))</f>
        <v/>
      </c>
      <c r="W71" s="6" t="str">
        <f ca="1">IF(INDEX(INDIRECT("ALL["&amp;UNTANA[#Headers]&amp;"]"),rowPointer)="","",INDEX(INDIRECT("ALL["&amp;UNTANA[#Headers]&amp;"]"),rowPointer))</f>
        <v>BONUS</v>
      </c>
    </row>
    <row r="72" spans="1:23" x14ac:dyDescent="0.25">
      <c r="A72" s="7">
        <v>98</v>
      </c>
      <c r="D72">
        <f t="shared" si="1"/>
        <v>98</v>
      </c>
      <c r="E72" t="str">
        <f ca="1">INDEX(INDIRECT("ALL["&amp;UNTANA[#Headers]&amp;"]"),rowPointer)</f>
        <v/>
      </c>
      <c r="F72" s="2" t="str">
        <f ca="1">INDEX(INDIRECT("ALL["&amp;UNTANA[#Headers]&amp;"]"),rowPointer)</f>
        <v/>
      </c>
      <c r="G72" s="6" t="str">
        <f ca="1">IF(INDEX(INDIRECT("ALL["&amp;UNTANA[#Headers]&amp;"]"),rowPointer)="","",INDEX(INDIRECT("ALL["&amp;UNTANA[#Headers]&amp;"]"),rowPointer))</f>
        <v/>
      </c>
      <c r="H72" s="6" t="str">
        <f ca="1">IF(INDEX(INDIRECT("ALL["&amp;UNTANA[#Headers]&amp;"]"),rowPointer)="","",INDEX(INDIRECT("ALL["&amp;UNTANA[#Headers]&amp;"]"),rowPointer))</f>
        <v/>
      </c>
      <c r="I72" s="6" t="str">
        <f ca="1">IF(INDEX(INDIRECT("ALL["&amp;UNTANA[#Headers]&amp;"]"),rowPointer)="","",INDEX(INDIRECT("ALL["&amp;UNTANA[#Headers]&amp;"]"),rowPointer))</f>
        <v/>
      </c>
      <c r="J72" s="6" t="str">
        <f ca="1">IF(INDEX(INDIRECT("ALL["&amp;UNTANA[#Headers]&amp;"]"),rowPointer)="","",INDEX(INDIRECT("ALL["&amp;UNTANA[#Headers]&amp;"]"),rowPointer))</f>
        <v/>
      </c>
      <c r="K72" s="2" t="str">
        <f ca="1">IF(INDEX(INDIRECT("ALL["&amp;UNTANA[#Headers]&amp;"]"),rowPointer)="","",INDEX(INDIRECT("ALL["&amp;UNTANA[#Headers]&amp;"]"),rowPointer))</f>
        <v/>
      </c>
      <c r="L72" s="6" t="str">
        <f ca="1">IF(INDEX(INDIRECT("ALL["&amp;UNTANA[#Headers]&amp;"]"),rowPointer)="","",INDEX(INDIRECT("ALL["&amp;UNTANA[#Headers]&amp;"]"),rowPointer))</f>
        <v/>
      </c>
      <c r="M72" s="6" t="str">
        <f ca="1">IF(INDEX(INDIRECT("ALL["&amp;UNTANA[#Headers]&amp;"]"),rowPointer)="","",INDEX(INDIRECT("ALL["&amp;UNTANA[#Headers]&amp;"]"),rowPointer))</f>
        <v>BUSINESS FILE SIKA AC-106 PUTIH</v>
      </c>
      <c r="N72" s="6">
        <f ca="1">IF(INDEX(INDIRECT("ALL["&amp;UNTANA[#Headers]&amp;"]"),rowPointer)="","",INDEX(INDIRECT("ALL["&amp;UNTANA[#Headers]&amp;"]"),rowPointer))</f>
        <v>2</v>
      </c>
      <c r="O72" s="6">
        <f ca="1">IF(INDEX(INDIRECT("ALL["&amp;UNTANA[#Headers]&amp;"]"),rowPointer)="","",INDEX(INDIRECT("ALL["&amp;UNTANA[#Headers]&amp;"]"),rowPointer))</f>
        <v>100</v>
      </c>
      <c r="P72" s="6" t="str">
        <f ca="1">IF(INDEX(INDIRECT("ALL["&amp;UNTANA[#Headers]&amp;"]"),rowPointer)="","",INDEX(INDIRECT("ALL["&amp;UNTANA[#Headers]&amp;"]"),rowPointer))</f>
        <v>LSN</v>
      </c>
      <c r="Q72" s="6" t="str">
        <f ca="1">IF(INDEX(INDIRECT("ALL["&amp;UNTANA[#Headers]&amp;"]"),rowPointer)="","",INDEX(INDIRECT("ALL["&amp;UNTANA[#Headers]&amp;"]"),rowPointer))</f>
        <v/>
      </c>
      <c r="R72" s="6" t="str">
        <f ca="1">IF(INDEX(INDIRECT("ALL["&amp;UNTANA[#Headers]&amp;"]"),rowPointer)="","",INDEX(INDIRECT("ALL["&amp;UNTANA[#Headers]&amp;"]"),rowPointer))</f>
        <v/>
      </c>
      <c r="S72" s="6" t="str">
        <f ca="1">IF(INDEX(INDIRECT("ALL["&amp;UNTANA[#Headers]&amp;"]"),rowPointer)="","",INDEX(INDIRECT("ALL["&amp;UNTANA[#Headers]&amp;"]"),rowPointer))</f>
        <v>50 LSN</v>
      </c>
      <c r="T72" s="4" t="str">
        <f ca="1">IF(INDEX(INDIRECT("ALL["&amp;UNTANA[#Headers]&amp;"]"),rowPointer)="","",INDEX(INDIRECT("ALL["&amp;UNTANA[#Headers]&amp;"]"),rowPointer))</f>
        <v/>
      </c>
      <c r="U72" s="4" t="str">
        <f ca="1">IF(INDEX(INDIRECT("ALL["&amp;UNTANA[#Headers]&amp;"]"),rowPointer)="","",INDEX(INDIRECT("ALL["&amp;UNTANA[#Headers]&amp;"]"),rowPointer))</f>
        <v/>
      </c>
      <c r="V72" s="6" t="str">
        <f ca="1">IF(INDEX(INDIRECT("ALL["&amp;UNTANA[#Headers]&amp;"]"),rowPointer)="","",INDEX(INDIRECT("ALL["&amp;UNTANA[#Headers]&amp;"]"),rowPointer))</f>
        <v/>
      </c>
      <c r="W72" s="6" t="str">
        <f ca="1">IF(INDEX(INDIRECT("ALL["&amp;UNTANA[#Headers]&amp;"]"),rowPointer)="","",INDEX(INDIRECT("ALL["&amp;UNTANA[#Headers]&amp;"]"),rowPointer))</f>
        <v>BONUS</v>
      </c>
    </row>
    <row r="73" spans="1:23" x14ac:dyDescent="0.25">
      <c r="A73" s="7">
        <v>99</v>
      </c>
      <c r="D73">
        <f t="shared" si="1"/>
        <v>99</v>
      </c>
      <c r="E73" t="str">
        <f ca="1">INDEX(INDIRECT("ALL["&amp;UNTANA[#Headers]&amp;"]"),rowPointer)</f>
        <v/>
      </c>
      <c r="F73" s="2" t="str">
        <f ca="1">INDEX(INDIRECT("ALL["&amp;UNTANA[#Headers]&amp;"]"),rowPointer)</f>
        <v/>
      </c>
      <c r="G73" s="6" t="str">
        <f ca="1">IF(INDEX(INDIRECT("ALL["&amp;UNTANA[#Headers]&amp;"]"),rowPointer)="","",INDEX(INDIRECT("ALL["&amp;UNTANA[#Headers]&amp;"]"),rowPointer))</f>
        <v/>
      </c>
      <c r="H73" s="6" t="str">
        <f ca="1">IF(INDEX(INDIRECT("ALL["&amp;UNTANA[#Headers]&amp;"]"),rowPointer)="","",INDEX(INDIRECT("ALL["&amp;UNTANA[#Headers]&amp;"]"),rowPointer))</f>
        <v/>
      </c>
      <c r="I73" s="6" t="str">
        <f ca="1">IF(INDEX(INDIRECT("ALL["&amp;UNTANA[#Headers]&amp;"]"),rowPointer)="","",INDEX(INDIRECT("ALL["&amp;UNTANA[#Headers]&amp;"]"),rowPointer))</f>
        <v/>
      </c>
      <c r="J73" s="6" t="str">
        <f ca="1">IF(INDEX(INDIRECT("ALL["&amp;UNTANA[#Headers]&amp;"]"),rowPointer)="","",INDEX(INDIRECT("ALL["&amp;UNTANA[#Headers]&amp;"]"),rowPointer))</f>
        <v/>
      </c>
      <c r="K73" s="2" t="str">
        <f ca="1">IF(INDEX(INDIRECT("ALL["&amp;UNTANA[#Headers]&amp;"]"),rowPointer)="","",INDEX(INDIRECT("ALL["&amp;UNTANA[#Headers]&amp;"]"),rowPointer))</f>
        <v/>
      </c>
      <c r="L73" s="6" t="str">
        <f ca="1">IF(INDEX(INDIRECT("ALL["&amp;UNTANA[#Headers]&amp;"]"),rowPointer)="","",INDEX(INDIRECT("ALL["&amp;UNTANA[#Headers]&amp;"]"),rowPointer))</f>
        <v/>
      </c>
      <c r="M73" s="6" t="str">
        <f ca="1">IF(INDEX(INDIRECT("ALL["&amp;UNTANA[#Headers]&amp;"]"),rowPointer)="","",INDEX(INDIRECT("ALL["&amp;UNTANA[#Headers]&amp;"]"),rowPointer))</f>
        <v/>
      </c>
      <c r="N73" s="6" t="str">
        <f ca="1">IF(INDEX(INDIRECT("ALL["&amp;UNTANA[#Headers]&amp;"]"),rowPointer)="","",INDEX(INDIRECT("ALL["&amp;UNTANA[#Headers]&amp;"]"),rowPointer))</f>
        <v/>
      </c>
      <c r="O73" s="6" t="str">
        <f ca="1">IF(INDEX(INDIRECT("ALL["&amp;UNTANA[#Headers]&amp;"]"),rowPointer)="","",INDEX(INDIRECT("ALL["&amp;UNTANA[#Headers]&amp;"]"),rowPointer))</f>
        <v/>
      </c>
      <c r="P73" s="6" t="str">
        <f ca="1">IF(INDEX(INDIRECT("ALL["&amp;UNTANA[#Headers]&amp;"]"),rowPointer)="","",INDEX(INDIRECT("ALL["&amp;UNTANA[#Headers]&amp;"]"),rowPointer))</f>
        <v/>
      </c>
      <c r="Q73" s="6" t="str">
        <f ca="1">IF(INDEX(INDIRECT("ALL["&amp;UNTANA[#Headers]&amp;"]"),rowPointer)="","",INDEX(INDIRECT("ALL["&amp;UNTANA[#Headers]&amp;"]"),rowPointer))</f>
        <v/>
      </c>
      <c r="R73" s="6" t="str">
        <f ca="1">IF(INDEX(INDIRECT("ALL["&amp;UNTANA[#Headers]&amp;"]"),rowPointer)="","",INDEX(INDIRECT("ALL["&amp;UNTANA[#Headers]&amp;"]"),rowPointer))</f>
        <v/>
      </c>
      <c r="S73" s="6" t="str">
        <f ca="1">IF(INDEX(INDIRECT("ALL["&amp;UNTANA[#Headers]&amp;"]"),rowPointer)="","",INDEX(INDIRECT("ALL["&amp;UNTANA[#Headers]&amp;"]"),rowPointer))</f>
        <v/>
      </c>
      <c r="T73" s="4" t="str">
        <f ca="1">IF(INDEX(INDIRECT("ALL["&amp;UNTANA[#Headers]&amp;"]"),rowPointer)="","",INDEX(INDIRECT("ALL["&amp;UNTANA[#Headers]&amp;"]"),rowPointer))</f>
        <v/>
      </c>
      <c r="U73" s="4" t="str">
        <f ca="1">IF(INDEX(INDIRECT("ALL["&amp;UNTANA[#Headers]&amp;"]"),rowPointer)="","",INDEX(INDIRECT("ALL["&amp;UNTANA[#Headers]&amp;"]"),rowPointer))</f>
        <v/>
      </c>
      <c r="V73" s="6" t="str">
        <f ca="1">IF(INDEX(INDIRECT("ALL["&amp;UNTANA[#Headers]&amp;"]"),rowPointer)="","",INDEX(INDIRECT("ALL["&amp;UNTANA[#Headers]&amp;"]"),rowPointer))</f>
        <v/>
      </c>
      <c r="W73" s="6" t="str">
        <f ca="1">IF(INDEX(INDIRECT("ALL["&amp;UNTANA[#Headers]&amp;"]"),rowPointer)="","",INDEX(INDIRECT("ALL["&amp;UNTANA[#Headers]&amp;"]"),rowPointer))</f>
        <v/>
      </c>
    </row>
    <row r="74" spans="1:23" x14ac:dyDescent="0.25">
      <c r="A74" s="7">
        <v>100</v>
      </c>
      <c r="D74">
        <f t="shared" si="1"/>
        <v>100</v>
      </c>
      <c r="E74">
        <f ca="1">INDEX(INDIRECT("ALL["&amp;UNTANA[#Headers]&amp;"]"),rowPointer)</f>
        <v>21</v>
      </c>
      <c r="F74" s="2" t="str">
        <f ca="1">INDEX(INDIRECT("ALL["&amp;UNTANA[#Headers]&amp;"]"),rowPointer)</f>
        <v/>
      </c>
      <c r="G74" s="6" t="str">
        <f ca="1">IF(INDEX(INDIRECT("ALL["&amp;UNTANA[#Headers]&amp;"]"),rowPointer)="","",INDEX(INDIRECT("ALL["&amp;UNTANA[#Headers]&amp;"]"),rowPointer))</f>
        <v>GRAFINDO</v>
      </c>
      <c r="H74" s="6" t="str">
        <f ca="1">IF(INDEX(INDIRECT("ALL["&amp;UNTANA[#Headers]&amp;"]"),rowPointer)="","",INDEX(INDIRECT("ALL["&amp;UNTANA[#Headers]&amp;"]"),rowPointer))</f>
        <v>UNTANA</v>
      </c>
      <c r="I74" s="6" t="str">
        <f ca="1">IF(INDEX(INDIRECT("ALL["&amp;UNTANA[#Headers]&amp;"]"),rowPointer)="","",INDEX(INDIRECT("ALL["&amp;UNTANA[#Headers]&amp;"]"),rowPointer))</f>
        <v>GA-23-01-0014</v>
      </c>
      <c r="J74" s="6" t="str">
        <f ca="1">IF(INDEX(INDIRECT("ALL["&amp;UNTANA[#Headers]&amp;"]"),rowPointer)="","",INDEX(INDIRECT("ALL["&amp;UNTANA[#Headers]&amp;"]"),rowPointer))</f>
        <v/>
      </c>
      <c r="K74" s="2">
        <f ca="1">IF(INDEX(INDIRECT("ALL["&amp;UNTANA[#Headers]&amp;"]"),rowPointer)="","",INDEX(INDIRECT("ALL["&amp;UNTANA[#Headers]&amp;"]"),rowPointer))</f>
        <v>44929</v>
      </c>
      <c r="L74" s="6" t="str">
        <f ca="1">IF(INDEX(INDIRECT("ALL["&amp;UNTANA[#Headers]&amp;"]"),rowPointer)="","",INDEX(INDIRECT("ALL["&amp;UNTANA[#Headers]&amp;"]"),rowPointer))</f>
        <v/>
      </c>
      <c r="M74" s="6" t="str">
        <f ca="1">IF(INDEX(INDIRECT("ALL["&amp;UNTANA[#Headers]&amp;"]"),rowPointer)="","",INDEX(INDIRECT("ALL["&amp;UNTANA[#Headers]&amp;"]"),rowPointer))</f>
        <v>BUSINESS FILE SIKA AC-106 HIJAU</v>
      </c>
      <c r="N74" s="6">
        <f ca="1">IF(INDEX(INDIRECT("ALL["&amp;UNTANA[#Headers]&amp;"]"),rowPointer)="","",INDEX(INDIRECT("ALL["&amp;UNTANA[#Headers]&amp;"]"),rowPointer))</f>
        <v>3</v>
      </c>
      <c r="O74" s="6">
        <f ca="1">IF(INDEX(INDIRECT("ALL["&amp;UNTANA[#Headers]&amp;"]"),rowPointer)="","",INDEX(INDIRECT("ALL["&amp;UNTANA[#Headers]&amp;"]"),rowPointer))</f>
        <v>150</v>
      </c>
      <c r="P74" s="6" t="str">
        <f ca="1">IF(INDEX(INDIRECT("ALL["&amp;UNTANA[#Headers]&amp;"]"),rowPointer)="","",INDEX(INDIRECT("ALL["&amp;UNTANA[#Headers]&amp;"]"),rowPointer))</f>
        <v>LSN</v>
      </c>
      <c r="Q74" s="6" t="str">
        <f ca="1">IF(INDEX(INDIRECT("ALL["&amp;UNTANA[#Headers]&amp;"]"),rowPointer)="","",INDEX(INDIRECT("ALL["&amp;UNTANA[#Headers]&amp;"]"),rowPointer))</f>
        <v/>
      </c>
      <c r="R74" s="6" t="str">
        <f ca="1">IF(INDEX(INDIRECT("ALL["&amp;UNTANA[#Headers]&amp;"]"),rowPointer)="","",INDEX(INDIRECT("ALL["&amp;UNTANA[#Headers]&amp;"]"),rowPointer))</f>
        <v/>
      </c>
      <c r="S74" s="6" t="str">
        <f ca="1">IF(INDEX(INDIRECT("ALL["&amp;UNTANA[#Headers]&amp;"]"),rowPointer)="","",INDEX(INDIRECT("ALL["&amp;UNTANA[#Headers]&amp;"]"),rowPointer))</f>
        <v>50 LSN</v>
      </c>
      <c r="T74" s="4" t="str">
        <f ca="1">IF(INDEX(INDIRECT("ALL["&amp;UNTANA[#Headers]&amp;"]"),rowPointer)="","",INDEX(INDIRECT("ALL["&amp;UNTANA[#Headers]&amp;"]"),rowPointer))</f>
        <v/>
      </c>
      <c r="U74" s="4" t="str">
        <f ca="1">IF(INDEX(INDIRECT("ALL["&amp;UNTANA[#Headers]&amp;"]"),rowPointer)="","",INDEX(INDIRECT("ALL["&amp;UNTANA[#Headers]&amp;"]"),rowPointer))</f>
        <v/>
      </c>
      <c r="V74" s="6" t="str">
        <f ca="1">IF(INDEX(INDIRECT("ALL["&amp;UNTANA[#Headers]&amp;"]"),rowPointer)="","",INDEX(INDIRECT("ALL["&amp;UNTANA[#Headers]&amp;"]"),rowPointer))</f>
        <v/>
      </c>
      <c r="W74" s="6" t="str">
        <f ca="1">IF(INDEX(INDIRECT("ALL["&amp;UNTANA[#Headers]&amp;"]"),rowPointer)="","",INDEX(INDIRECT("ALL["&amp;UNTANA[#Headers]&amp;"]"),rowPointer))</f>
        <v>SURAT JALAN</v>
      </c>
    </row>
    <row r="75" spans="1:23" x14ac:dyDescent="0.25">
      <c r="A75" s="7">
        <v>101</v>
      </c>
      <c r="D75">
        <f t="shared" si="1"/>
        <v>101</v>
      </c>
      <c r="E75" t="str">
        <f ca="1">INDEX(INDIRECT("ALL["&amp;UNTANA[#Headers]&amp;"]"),rowPointer)</f>
        <v/>
      </c>
      <c r="F75" s="2" t="str">
        <f ca="1">INDEX(INDIRECT("ALL["&amp;UNTANA[#Headers]&amp;"]"),rowPointer)</f>
        <v/>
      </c>
      <c r="G75" s="6" t="str">
        <f ca="1">IF(INDEX(INDIRECT("ALL["&amp;UNTANA[#Headers]&amp;"]"),rowPointer)="","",INDEX(INDIRECT("ALL["&amp;UNTANA[#Headers]&amp;"]"),rowPointer))</f>
        <v/>
      </c>
      <c r="H75" s="6" t="str">
        <f ca="1">IF(INDEX(INDIRECT("ALL["&amp;UNTANA[#Headers]&amp;"]"),rowPointer)="","",INDEX(INDIRECT("ALL["&amp;UNTANA[#Headers]&amp;"]"),rowPointer))</f>
        <v/>
      </c>
      <c r="I75" s="6" t="str">
        <f ca="1">IF(INDEX(INDIRECT("ALL["&amp;UNTANA[#Headers]&amp;"]"),rowPointer)="","",INDEX(INDIRECT("ALL["&amp;UNTANA[#Headers]&amp;"]"),rowPointer))</f>
        <v/>
      </c>
      <c r="J75" s="6" t="str">
        <f ca="1">IF(INDEX(INDIRECT("ALL["&amp;UNTANA[#Headers]&amp;"]"),rowPointer)="","",INDEX(INDIRECT("ALL["&amp;UNTANA[#Headers]&amp;"]"),rowPointer))</f>
        <v/>
      </c>
      <c r="K75" s="2" t="str">
        <f ca="1">IF(INDEX(INDIRECT("ALL["&amp;UNTANA[#Headers]&amp;"]"),rowPointer)="","",INDEX(INDIRECT("ALL["&amp;UNTANA[#Headers]&amp;"]"),rowPointer))</f>
        <v/>
      </c>
      <c r="L75" s="6" t="str">
        <f ca="1">IF(INDEX(INDIRECT("ALL["&amp;UNTANA[#Headers]&amp;"]"),rowPointer)="","",INDEX(INDIRECT("ALL["&amp;UNTANA[#Headers]&amp;"]"),rowPointer))</f>
        <v/>
      </c>
      <c r="M75" s="6" t="str">
        <f ca="1">IF(INDEX(INDIRECT("ALL["&amp;UNTANA[#Headers]&amp;"]"),rowPointer)="","",INDEX(INDIRECT("ALL["&amp;UNTANA[#Headers]&amp;"]"),rowPointer))</f>
        <v/>
      </c>
      <c r="N75" s="6" t="str">
        <f ca="1">IF(INDEX(INDIRECT("ALL["&amp;UNTANA[#Headers]&amp;"]"),rowPointer)="","",INDEX(INDIRECT("ALL["&amp;UNTANA[#Headers]&amp;"]"),rowPointer))</f>
        <v/>
      </c>
      <c r="O75" s="6" t="str">
        <f ca="1">IF(INDEX(INDIRECT("ALL["&amp;UNTANA[#Headers]&amp;"]"),rowPointer)="","",INDEX(INDIRECT("ALL["&amp;UNTANA[#Headers]&amp;"]"),rowPointer))</f>
        <v/>
      </c>
      <c r="P75" s="6" t="str">
        <f ca="1">IF(INDEX(INDIRECT("ALL["&amp;UNTANA[#Headers]&amp;"]"),rowPointer)="","",INDEX(INDIRECT("ALL["&amp;UNTANA[#Headers]&amp;"]"),rowPointer))</f>
        <v/>
      </c>
      <c r="Q75" s="6" t="str">
        <f ca="1">IF(INDEX(INDIRECT("ALL["&amp;UNTANA[#Headers]&amp;"]"),rowPointer)="","",INDEX(INDIRECT("ALL["&amp;UNTANA[#Headers]&amp;"]"),rowPointer))</f>
        <v/>
      </c>
      <c r="R75" s="6" t="str">
        <f ca="1">IF(INDEX(INDIRECT("ALL["&amp;UNTANA[#Headers]&amp;"]"),rowPointer)="","",INDEX(INDIRECT("ALL["&amp;UNTANA[#Headers]&amp;"]"),rowPointer))</f>
        <v/>
      </c>
      <c r="S75" s="6" t="str">
        <f ca="1">IF(INDEX(INDIRECT("ALL["&amp;UNTANA[#Headers]&amp;"]"),rowPointer)="","",INDEX(INDIRECT("ALL["&amp;UNTANA[#Headers]&amp;"]"),rowPointer))</f>
        <v/>
      </c>
      <c r="T75" s="4" t="str">
        <f ca="1">IF(INDEX(INDIRECT("ALL["&amp;UNTANA[#Headers]&amp;"]"),rowPointer)="","",INDEX(INDIRECT("ALL["&amp;UNTANA[#Headers]&amp;"]"),rowPointer))</f>
        <v/>
      </c>
      <c r="U75" s="4" t="str">
        <f ca="1">IF(INDEX(INDIRECT("ALL["&amp;UNTANA[#Headers]&amp;"]"),rowPointer)="","",INDEX(INDIRECT("ALL["&amp;UNTANA[#Headers]&amp;"]"),rowPointer))</f>
        <v/>
      </c>
      <c r="V75" s="6" t="str">
        <f ca="1">IF(INDEX(INDIRECT("ALL["&amp;UNTANA[#Headers]&amp;"]"),rowPointer)="","",INDEX(INDIRECT("ALL["&amp;UNTANA[#Headers]&amp;"]"),rowPointer))</f>
        <v/>
      </c>
      <c r="W75" s="6" t="str">
        <f ca="1">IF(INDEX(INDIRECT("ALL["&amp;UNTANA[#Headers]&amp;"]"),rowPointer)="","",INDEX(INDIRECT("ALL["&amp;UNTANA[#Headers]&amp;"]"),rowPointer))</f>
        <v/>
      </c>
    </row>
    <row r="76" spans="1:23" x14ac:dyDescent="0.25">
      <c r="A76" s="7">
        <v>102</v>
      </c>
      <c r="D76">
        <f t="shared" si="1"/>
        <v>102</v>
      </c>
      <c r="E76">
        <f ca="1">INDEX(INDIRECT("ALL["&amp;UNTANA[#Headers]&amp;"]"),rowPointer)</f>
        <v>22</v>
      </c>
      <c r="F76" s="2" t="str">
        <f ca="1">INDEX(INDIRECT("ALL["&amp;UNTANA[#Headers]&amp;"]"),rowPointer)</f>
        <v/>
      </c>
      <c r="G76" s="6" t="str">
        <f ca="1">IF(INDEX(INDIRECT("ALL["&amp;UNTANA[#Headers]&amp;"]"),rowPointer)="","",INDEX(INDIRECT("ALL["&amp;UNTANA[#Headers]&amp;"]"),rowPointer))</f>
        <v>TRI MITRA SEJATI</v>
      </c>
      <c r="H76" s="6" t="str">
        <f ca="1">IF(INDEX(INDIRECT("ALL["&amp;UNTANA[#Headers]&amp;"]"),rowPointer)="","",INDEX(INDIRECT("ALL["&amp;UNTANA[#Headers]&amp;"]"),rowPointer))</f>
        <v>UNTANA</v>
      </c>
      <c r="I76" s="6" t="str">
        <f ca="1">IF(INDEX(INDIRECT("ALL["&amp;UNTANA[#Headers]&amp;"]"),rowPointer)="","",INDEX(INDIRECT("ALL["&amp;UNTANA[#Headers]&amp;"]"),rowPointer))</f>
        <v>20230100720</v>
      </c>
      <c r="J76" s="6" t="str">
        <f ca="1">IF(INDEX(INDIRECT("ALL["&amp;UNTANA[#Headers]&amp;"]"),rowPointer)="","",INDEX(INDIRECT("ALL["&amp;UNTANA[#Headers]&amp;"]"),rowPointer))</f>
        <v/>
      </c>
      <c r="K76" s="2">
        <f ca="1">IF(INDEX(INDIRECT("ALL["&amp;UNTANA[#Headers]&amp;"]"),rowPointer)="","",INDEX(INDIRECT("ALL["&amp;UNTANA[#Headers]&amp;"]"),rowPointer))</f>
        <v>44930</v>
      </c>
      <c r="L76" s="6" t="str">
        <f ca="1">IF(INDEX(INDIRECT("ALL["&amp;UNTANA[#Headers]&amp;"]"),rowPointer)="","",INDEX(INDIRECT("ALL["&amp;UNTANA[#Headers]&amp;"]"),rowPointer))</f>
        <v/>
      </c>
      <c r="M76" s="6" t="str">
        <f ca="1">IF(INDEX(INDIRECT("ALL["&amp;UNTANA[#Headers]&amp;"]"),rowPointer)="","",INDEX(INDIRECT("ALL["&amp;UNTANA[#Headers]&amp;"]"),rowPointer))</f>
        <v>ELEC NATIONAL 20M X 120 ROLL</v>
      </c>
      <c r="N76" s="6">
        <f ca="1">IF(INDEX(INDIRECT("ALL["&amp;UNTANA[#Headers]&amp;"]"),rowPointer)="","",INDEX(INDIRECT("ALL["&amp;UNTANA[#Headers]&amp;"]"),rowPointer))</f>
        <v>26</v>
      </c>
      <c r="O76" s="6">
        <f ca="1">IF(INDEX(INDIRECT("ALL["&amp;UNTANA[#Headers]&amp;"]"),rowPointer)="","",INDEX(INDIRECT("ALL["&amp;UNTANA[#Headers]&amp;"]"),rowPointer))</f>
        <v>3120</v>
      </c>
      <c r="P76" s="6" t="str">
        <f ca="1">IF(INDEX(INDIRECT("ALL["&amp;UNTANA[#Headers]&amp;"]"),rowPointer)="","",INDEX(INDIRECT("ALL["&amp;UNTANA[#Headers]&amp;"]"),rowPointer))</f>
        <v>ROL</v>
      </c>
      <c r="Q76" s="6">
        <f ca="1">IF(INDEX(INDIRECT("ALL["&amp;UNTANA[#Headers]&amp;"]"),rowPointer)="","",INDEX(INDIRECT("ALL["&amp;UNTANA[#Headers]&amp;"]"),rowPointer))</f>
        <v>4615</v>
      </c>
      <c r="R76" s="6" t="str">
        <f ca="1">IF(INDEX(INDIRECT("ALL["&amp;UNTANA[#Headers]&amp;"]"),rowPointer)="","",INDEX(INDIRECT("ALL["&amp;UNTANA[#Headers]&amp;"]"),rowPointer))</f>
        <v/>
      </c>
      <c r="S76" s="6" t="str">
        <f ca="1">IF(INDEX(INDIRECT("ALL["&amp;UNTANA[#Headers]&amp;"]"),rowPointer)="","",INDEX(INDIRECT("ALL["&amp;UNTANA[#Headers]&amp;"]"),rowPointer))</f>
        <v>120 ROL</v>
      </c>
      <c r="T76" s="4" t="str">
        <f ca="1">IF(INDEX(INDIRECT("ALL["&amp;UNTANA[#Headers]&amp;"]"),rowPointer)="","",INDEX(INDIRECT("ALL["&amp;UNTANA[#Headers]&amp;"]"),rowPointer))</f>
        <v/>
      </c>
      <c r="U76" s="4" t="str">
        <f ca="1">IF(INDEX(INDIRECT("ALL["&amp;UNTANA[#Headers]&amp;"]"),rowPointer)="","",INDEX(INDIRECT("ALL["&amp;UNTANA[#Headers]&amp;"]"),rowPointer))</f>
        <v/>
      </c>
      <c r="V76" s="6">
        <f ca="1">IF(INDEX(INDIRECT("ALL["&amp;UNTANA[#Headers]&amp;"]"),rowPointer)="","",INDEX(INDIRECT("ALL["&amp;UNTANA[#Headers]&amp;"]"),rowPointer))</f>
        <v>287976</v>
      </c>
      <c r="W76" s="6" t="str">
        <f ca="1">IF(INDEX(INDIRECT("ALL["&amp;UNTANA[#Headers]&amp;"]"),rowPointer)="","",INDEX(INDIRECT("ALL["&amp;UNTANA[#Headers]&amp;"]"),rowPointer))</f>
        <v/>
      </c>
    </row>
    <row r="77" spans="1:23" x14ac:dyDescent="0.25">
      <c r="A77" s="7">
        <v>103</v>
      </c>
      <c r="D77">
        <f t="shared" si="1"/>
        <v>103</v>
      </c>
      <c r="E77" t="str">
        <f ca="1">INDEX(INDIRECT("ALL["&amp;UNTANA[#Headers]&amp;"]"),rowPointer)</f>
        <v/>
      </c>
      <c r="F77" s="2" t="str">
        <f ca="1">INDEX(INDIRECT("ALL["&amp;UNTANA[#Headers]&amp;"]"),rowPointer)</f>
        <v/>
      </c>
      <c r="G77" s="6" t="str">
        <f ca="1">IF(INDEX(INDIRECT("ALL["&amp;UNTANA[#Headers]&amp;"]"),rowPointer)="","",INDEX(INDIRECT("ALL["&amp;UNTANA[#Headers]&amp;"]"),rowPointer))</f>
        <v/>
      </c>
      <c r="H77" s="6" t="str">
        <f ca="1">IF(INDEX(INDIRECT("ALL["&amp;UNTANA[#Headers]&amp;"]"),rowPointer)="","",INDEX(INDIRECT("ALL["&amp;UNTANA[#Headers]&amp;"]"),rowPointer))</f>
        <v/>
      </c>
      <c r="I77" s="6" t="str">
        <f ca="1">IF(INDEX(INDIRECT("ALL["&amp;UNTANA[#Headers]&amp;"]"),rowPointer)="","",INDEX(INDIRECT("ALL["&amp;UNTANA[#Headers]&amp;"]"),rowPointer))</f>
        <v/>
      </c>
      <c r="J77" s="6" t="str">
        <f ca="1">IF(INDEX(INDIRECT("ALL["&amp;UNTANA[#Headers]&amp;"]"),rowPointer)="","",INDEX(INDIRECT("ALL["&amp;UNTANA[#Headers]&amp;"]"),rowPointer))</f>
        <v/>
      </c>
      <c r="K77" s="2" t="str">
        <f ca="1">IF(INDEX(INDIRECT("ALL["&amp;UNTANA[#Headers]&amp;"]"),rowPointer)="","",INDEX(INDIRECT("ALL["&amp;UNTANA[#Headers]&amp;"]"),rowPointer))</f>
        <v/>
      </c>
      <c r="L77" s="6" t="str">
        <f ca="1">IF(INDEX(INDIRECT("ALL["&amp;UNTANA[#Headers]&amp;"]"),rowPointer)="","",INDEX(INDIRECT("ALL["&amp;UNTANA[#Headers]&amp;"]"),rowPointer))</f>
        <v/>
      </c>
      <c r="M77" s="6" t="str">
        <f ca="1">IF(INDEX(INDIRECT("ALL["&amp;UNTANA[#Headers]&amp;"]"),rowPointer)="","",INDEX(INDIRECT("ALL["&amp;UNTANA[#Headers]&amp;"]"),rowPointer))</f>
        <v/>
      </c>
      <c r="N77" s="6" t="str">
        <f ca="1">IF(INDEX(INDIRECT("ALL["&amp;UNTANA[#Headers]&amp;"]"),rowPointer)="","",INDEX(INDIRECT("ALL["&amp;UNTANA[#Headers]&amp;"]"),rowPointer))</f>
        <v/>
      </c>
      <c r="O77" s="6" t="str">
        <f ca="1">IF(INDEX(INDIRECT("ALL["&amp;UNTANA[#Headers]&amp;"]"),rowPointer)="","",INDEX(INDIRECT("ALL["&amp;UNTANA[#Headers]&amp;"]"),rowPointer))</f>
        <v/>
      </c>
      <c r="P77" s="6" t="str">
        <f ca="1">IF(INDEX(INDIRECT("ALL["&amp;UNTANA[#Headers]&amp;"]"),rowPointer)="","",INDEX(INDIRECT("ALL["&amp;UNTANA[#Headers]&amp;"]"),rowPointer))</f>
        <v/>
      </c>
      <c r="Q77" s="6" t="str">
        <f ca="1">IF(INDEX(INDIRECT("ALL["&amp;UNTANA[#Headers]&amp;"]"),rowPointer)="","",INDEX(INDIRECT("ALL["&amp;UNTANA[#Headers]&amp;"]"),rowPointer))</f>
        <v/>
      </c>
      <c r="R77" s="6" t="str">
        <f ca="1">IF(INDEX(INDIRECT("ALL["&amp;UNTANA[#Headers]&amp;"]"),rowPointer)="","",INDEX(INDIRECT("ALL["&amp;UNTANA[#Headers]&amp;"]"),rowPointer))</f>
        <v/>
      </c>
      <c r="S77" s="6" t="str">
        <f ca="1">IF(INDEX(INDIRECT("ALL["&amp;UNTANA[#Headers]&amp;"]"),rowPointer)="","",INDEX(INDIRECT("ALL["&amp;UNTANA[#Headers]&amp;"]"),rowPointer))</f>
        <v/>
      </c>
      <c r="T77" s="4" t="str">
        <f ca="1">IF(INDEX(INDIRECT("ALL["&amp;UNTANA[#Headers]&amp;"]"),rowPointer)="","",INDEX(INDIRECT("ALL["&amp;UNTANA[#Headers]&amp;"]"),rowPointer))</f>
        <v/>
      </c>
      <c r="U77" s="4" t="str">
        <f ca="1">IF(INDEX(INDIRECT("ALL["&amp;UNTANA[#Headers]&amp;"]"),rowPointer)="","",INDEX(INDIRECT("ALL["&amp;UNTANA[#Headers]&amp;"]"),rowPointer))</f>
        <v/>
      </c>
      <c r="V77" s="6" t="str">
        <f ca="1">IF(INDEX(INDIRECT("ALL["&amp;UNTANA[#Headers]&amp;"]"),rowPointer)="","",INDEX(INDIRECT("ALL["&amp;UNTANA[#Headers]&amp;"]"),rowPointer))</f>
        <v/>
      </c>
      <c r="W77" s="6" t="str">
        <f ca="1">IF(INDEX(INDIRECT("ALL["&amp;UNTANA[#Headers]&amp;"]"),rowPointer)="","",INDEX(INDIRECT("ALL["&amp;UNTANA[#Headers]&amp;"]"),rowPointer))</f>
        <v/>
      </c>
    </row>
    <row r="78" spans="1:23" x14ac:dyDescent="0.25">
      <c r="A78" s="7">
        <v>104</v>
      </c>
      <c r="D78">
        <f t="shared" si="1"/>
        <v>104</v>
      </c>
      <c r="E78">
        <f ca="1">INDEX(INDIRECT("ALL["&amp;UNTANA[#Headers]&amp;"]"),rowPointer)</f>
        <v>23</v>
      </c>
      <c r="F78" s="2" t="str">
        <f ca="1">INDEX(INDIRECT("ALL["&amp;UNTANA[#Headers]&amp;"]"),rowPointer)</f>
        <v/>
      </c>
      <c r="G78" s="6" t="str">
        <f ca="1">IF(INDEX(INDIRECT("ALL["&amp;UNTANA[#Headers]&amp;"]"),rowPointer)="","",INDEX(INDIRECT("ALL["&amp;UNTANA[#Headers]&amp;"]"),rowPointer))</f>
        <v>COMBI</v>
      </c>
      <c r="H78" s="6" t="str">
        <f ca="1">IF(INDEX(INDIRECT("ALL["&amp;UNTANA[#Headers]&amp;"]"),rowPointer)="","",INDEX(INDIRECT("ALL["&amp;UNTANA[#Headers]&amp;"]"),rowPointer))</f>
        <v>UNTANA</v>
      </c>
      <c r="I78" s="6" t="str">
        <f ca="1">IF(INDEX(INDIRECT("ALL["&amp;UNTANA[#Headers]&amp;"]"),rowPointer)="","",INDEX(INDIRECT("ALL["&amp;UNTANA[#Headers]&amp;"]"),rowPointer))</f>
        <v>0111</v>
      </c>
      <c r="J78" s="6" t="str">
        <f ca="1">IF(INDEX(INDIRECT("ALL["&amp;UNTANA[#Headers]&amp;"]"),rowPointer)="","",INDEX(INDIRECT("ALL["&amp;UNTANA[#Headers]&amp;"]"),rowPointer))</f>
        <v/>
      </c>
      <c r="K78" s="2">
        <f ca="1">IF(INDEX(INDIRECT("ALL["&amp;UNTANA[#Headers]&amp;"]"),rowPointer)="","",INDEX(INDIRECT("ALL["&amp;UNTANA[#Headers]&amp;"]"),rowPointer))</f>
        <v>44932</v>
      </c>
      <c r="L78" s="6" t="str">
        <f ca="1">IF(INDEX(INDIRECT("ALL["&amp;UNTANA[#Headers]&amp;"]"),rowPointer)="","",INDEX(INDIRECT("ALL["&amp;UNTANA[#Headers]&amp;"]"),rowPointer))</f>
        <v/>
      </c>
      <c r="M78" s="6" t="str">
        <f ca="1">IF(INDEX(INDIRECT("ALL["&amp;UNTANA[#Headers]&amp;"]"),rowPointer)="","",INDEX(INDIRECT("ALL["&amp;UNTANA[#Headers]&amp;"]"),rowPointer))</f>
        <v>DOC RIT PRESTIGE</v>
      </c>
      <c r="N78" s="6">
        <f ca="1">IF(INDEX(INDIRECT("ALL["&amp;UNTANA[#Headers]&amp;"]"),rowPointer)="","",INDEX(INDIRECT("ALL["&amp;UNTANA[#Headers]&amp;"]"),rowPointer))</f>
        <v>1</v>
      </c>
      <c r="O78" s="6">
        <f ca="1">IF(INDEX(INDIRECT("ALL["&amp;UNTANA[#Headers]&amp;"]"),rowPointer)="","",INDEX(INDIRECT("ALL["&amp;UNTANA[#Headers]&amp;"]"),rowPointer))</f>
        <v>7</v>
      </c>
      <c r="P78" s="6" t="str">
        <f ca="1">IF(INDEX(INDIRECT("ALL["&amp;UNTANA[#Headers]&amp;"]"),rowPointer)="","",INDEX(INDIRECT("ALL["&amp;UNTANA[#Headers]&amp;"]"),rowPointer))</f>
        <v>LSN</v>
      </c>
      <c r="Q78" s="6">
        <f ca="1">IF(INDEX(INDIRECT("ALL["&amp;UNTANA[#Headers]&amp;"]"),rowPointer)="","",INDEX(INDIRECT("ALL["&amp;UNTANA[#Headers]&amp;"]"),rowPointer))</f>
        <v>195000</v>
      </c>
      <c r="R78" s="6" t="str">
        <f ca="1">IF(INDEX(INDIRECT("ALL["&amp;UNTANA[#Headers]&amp;"]"),rowPointer)="","",INDEX(INDIRECT("ALL["&amp;UNTANA[#Headers]&amp;"]"),rowPointer))</f>
        <v/>
      </c>
      <c r="S78" s="6" t="str">
        <f ca="1">IF(INDEX(INDIRECT("ALL["&amp;UNTANA[#Headers]&amp;"]"),rowPointer)="","",INDEX(INDIRECT("ALL["&amp;UNTANA[#Headers]&amp;"]"),rowPointer))</f>
        <v/>
      </c>
      <c r="T78" s="4" t="str">
        <f ca="1">IF(INDEX(INDIRECT("ALL["&amp;UNTANA[#Headers]&amp;"]"),rowPointer)="","",INDEX(INDIRECT("ALL["&amp;UNTANA[#Headers]&amp;"]"),rowPointer))</f>
        <v/>
      </c>
      <c r="U78" s="4" t="str">
        <f ca="1">IF(INDEX(INDIRECT("ALL["&amp;UNTANA[#Headers]&amp;"]"),rowPointer)="","",INDEX(INDIRECT("ALL["&amp;UNTANA[#Headers]&amp;"]"),rowPointer))</f>
        <v/>
      </c>
      <c r="V78" s="6" t="str">
        <f ca="1">IF(INDEX(INDIRECT("ALL["&amp;UNTANA[#Headers]&amp;"]"),rowPointer)="","",INDEX(INDIRECT("ALL["&amp;UNTANA[#Headers]&amp;"]"),rowPointer))</f>
        <v/>
      </c>
      <c r="W78" s="6" t="str">
        <f ca="1">IF(INDEX(INDIRECT("ALL["&amp;UNTANA[#Headers]&amp;"]"),rowPointer)="","",INDEX(INDIRECT("ALL["&amp;UNTANA[#Headers]&amp;"]"),rowPointer))</f>
        <v/>
      </c>
    </row>
    <row r="79" spans="1:23" x14ac:dyDescent="0.25">
      <c r="A79" s="7">
        <v>105</v>
      </c>
      <c r="D79">
        <f t="shared" si="1"/>
        <v>105</v>
      </c>
      <c r="E79" t="str">
        <f ca="1">INDEX(INDIRECT("ALL["&amp;UNTANA[#Headers]&amp;"]"),rowPointer)</f>
        <v/>
      </c>
      <c r="F79" s="2" t="str">
        <f ca="1">INDEX(INDIRECT("ALL["&amp;UNTANA[#Headers]&amp;"]"),rowPointer)</f>
        <v/>
      </c>
      <c r="G79" s="6" t="str">
        <f ca="1">IF(INDEX(INDIRECT("ALL["&amp;UNTANA[#Headers]&amp;"]"),rowPointer)="","",INDEX(INDIRECT("ALL["&amp;UNTANA[#Headers]&amp;"]"),rowPointer))</f>
        <v/>
      </c>
      <c r="H79" s="6" t="str">
        <f ca="1">IF(INDEX(INDIRECT("ALL["&amp;UNTANA[#Headers]&amp;"]"),rowPointer)="","",INDEX(INDIRECT("ALL["&amp;UNTANA[#Headers]&amp;"]"),rowPointer))</f>
        <v/>
      </c>
      <c r="I79" s="6" t="str">
        <f ca="1">IF(INDEX(INDIRECT("ALL["&amp;UNTANA[#Headers]&amp;"]"),rowPointer)="","",INDEX(INDIRECT("ALL["&amp;UNTANA[#Headers]&amp;"]"),rowPointer))</f>
        <v/>
      </c>
      <c r="J79" s="6" t="str">
        <f ca="1">IF(INDEX(INDIRECT("ALL["&amp;UNTANA[#Headers]&amp;"]"),rowPointer)="","",INDEX(INDIRECT("ALL["&amp;UNTANA[#Headers]&amp;"]"),rowPointer))</f>
        <v/>
      </c>
      <c r="K79" s="2" t="str">
        <f ca="1">IF(INDEX(INDIRECT("ALL["&amp;UNTANA[#Headers]&amp;"]"),rowPointer)="","",INDEX(INDIRECT("ALL["&amp;UNTANA[#Headers]&amp;"]"),rowPointer))</f>
        <v/>
      </c>
      <c r="L79" s="6" t="str">
        <f ca="1">IF(INDEX(INDIRECT("ALL["&amp;UNTANA[#Headers]&amp;"]"),rowPointer)="","",INDEX(INDIRECT("ALL["&amp;UNTANA[#Headers]&amp;"]"),rowPointer))</f>
        <v/>
      </c>
      <c r="M79" s="6" t="str">
        <f ca="1">IF(INDEX(INDIRECT("ALL["&amp;UNTANA[#Headers]&amp;"]"),rowPointer)="","",INDEX(INDIRECT("ALL["&amp;UNTANA[#Headers]&amp;"]"),rowPointer))</f>
        <v/>
      </c>
      <c r="N79" s="6" t="str">
        <f ca="1">IF(INDEX(INDIRECT("ALL["&amp;UNTANA[#Headers]&amp;"]"),rowPointer)="","",INDEX(INDIRECT("ALL["&amp;UNTANA[#Headers]&amp;"]"),rowPointer))</f>
        <v/>
      </c>
      <c r="O79" s="6" t="str">
        <f ca="1">IF(INDEX(INDIRECT("ALL["&amp;UNTANA[#Headers]&amp;"]"),rowPointer)="","",INDEX(INDIRECT("ALL["&amp;UNTANA[#Headers]&amp;"]"),rowPointer))</f>
        <v/>
      </c>
      <c r="P79" s="6" t="str">
        <f ca="1">IF(INDEX(INDIRECT("ALL["&amp;UNTANA[#Headers]&amp;"]"),rowPointer)="","",INDEX(INDIRECT("ALL["&amp;UNTANA[#Headers]&amp;"]"),rowPointer))</f>
        <v/>
      </c>
      <c r="Q79" s="6" t="str">
        <f ca="1">IF(INDEX(INDIRECT("ALL["&amp;UNTANA[#Headers]&amp;"]"),rowPointer)="","",INDEX(INDIRECT("ALL["&amp;UNTANA[#Headers]&amp;"]"),rowPointer))</f>
        <v/>
      </c>
      <c r="R79" s="6" t="str">
        <f ca="1">IF(INDEX(INDIRECT("ALL["&amp;UNTANA[#Headers]&amp;"]"),rowPointer)="","",INDEX(INDIRECT("ALL["&amp;UNTANA[#Headers]&amp;"]"),rowPointer))</f>
        <v/>
      </c>
      <c r="S79" s="6" t="str">
        <f ca="1">IF(INDEX(INDIRECT("ALL["&amp;UNTANA[#Headers]&amp;"]"),rowPointer)="","",INDEX(INDIRECT("ALL["&amp;UNTANA[#Headers]&amp;"]"),rowPointer))</f>
        <v/>
      </c>
      <c r="T79" s="4" t="str">
        <f ca="1">IF(INDEX(INDIRECT("ALL["&amp;UNTANA[#Headers]&amp;"]"),rowPointer)="","",INDEX(INDIRECT("ALL["&amp;UNTANA[#Headers]&amp;"]"),rowPointer))</f>
        <v/>
      </c>
      <c r="U79" s="4" t="str">
        <f ca="1">IF(INDEX(INDIRECT("ALL["&amp;UNTANA[#Headers]&amp;"]"),rowPointer)="","",INDEX(INDIRECT("ALL["&amp;UNTANA[#Headers]&amp;"]"),rowPointer))</f>
        <v/>
      </c>
      <c r="V79" s="6" t="str">
        <f ca="1">IF(INDEX(INDIRECT("ALL["&amp;UNTANA[#Headers]&amp;"]"),rowPointer)="","",INDEX(INDIRECT("ALL["&amp;UNTANA[#Headers]&amp;"]"),rowPointer))</f>
        <v/>
      </c>
      <c r="W79" s="6" t="str">
        <f ca="1">IF(INDEX(INDIRECT("ALL["&amp;UNTANA[#Headers]&amp;"]"),rowPointer)="","",INDEX(INDIRECT("ALL["&amp;UNTANA[#Headers]&amp;"]"),rowPointer))</f>
        <v/>
      </c>
    </row>
    <row r="80" spans="1:23" x14ac:dyDescent="0.25">
      <c r="A80" s="7">
        <v>106</v>
      </c>
      <c r="D80">
        <f t="shared" si="1"/>
        <v>106</v>
      </c>
      <c r="E80">
        <f ca="1">INDEX(INDIRECT("ALL["&amp;UNTANA[#Headers]&amp;"]"),rowPointer)</f>
        <v>24</v>
      </c>
      <c r="F80" s="2" t="str">
        <f ca="1">INDEX(INDIRECT("ALL["&amp;UNTANA[#Headers]&amp;"]"),rowPointer)</f>
        <v/>
      </c>
      <c r="G80" s="6" t="str">
        <f ca="1">IF(INDEX(INDIRECT("ALL["&amp;UNTANA[#Headers]&amp;"]"),rowPointer)="","",INDEX(INDIRECT("ALL["&amp;UNTANA[#Headers]&amp;"]"),rowPointer))</f>
        <v>SAPUTRO OFFICE</v>
      </c>
      <c r="H80" s="6" t="str">
        <f ca="1">IF(INDEX(INDIRECT("ALL["&amp;UNTANA[#Headers]&amp;"]"),rowPointer)="","",INDEX(INDIRECT("ALL["&amp;UNTANA[#Headers]&amp;"]"),rowPointer))</f>
        <v>UNTANA</v>
      </c>
      <c r="I80" s="6" t="str">
        <f ca="1">IF(INDEX(INDIRECT("ALL["&amp;UNTANA[#Headers]&amp;"]"),rowPointer)="","",INDEX(INDIRECT("ALL["&amp;UNTANA[#Headers]&amp;"]"),rowPointer))</f>
        <v>F-3661 INVSOS</v>
      </c>
      <c r="J80" s="6" t="str">
        <f ca="1">IF(INDEX(INDIRECT("ALL["&amp;UNTANA[#Headers]&amp;"]"),rowPointer)="","",INDEX(INDIRECT("ALL["&amp;UNTANA[#Headers]&amp;"]"),rowPointer))</f>
        <v/>
      </c>
      <c r="K80" s="2">
        <f ca="1">IF(INDEX(INDIRECT("ALL["&amp;UNTANA[#Headers]&amp;"]"),rowPointer)="","",INDEX(INDIRECT("ALL["&amp;UNTANA[#Headers]&amp;"]"),rowPointer))</f>
        <v>44917</v>
      </c>
      <c r="L80" s="6" t="str">
        <f ca="1">IF(INDEX(INDIRECT("ALL["&amp;UNTANA[#Headers]&amp;"]"),rowPointer)="","",INDEX(INDIRECT("ALL["&amp;UNTANA[#Headers]&amp;"]"),rowPointer))</f>
        <v/>
      </c>
      <c r="M80" s="6" t="str">
        <f ca="1">IF(INDEX(INDIRECT("ALL["&amp;UNTANA[#Headers]&amp;"]"),rowPointer)="","",INDEX(INDIRECT("ALL["&amp;UNTANA[#Headers]&amp;"]"),rowPointer))</f>
        <v>MEJA IPAD IMPORT JUMBO KARAKTER</v>
      </c>
      <c r="N80" s="6">
        <f ca="1">IF(INDEX(INDIRECT("ALL["&amp;UNTANA[#Headers]&amp;"]"),rowPointer)="","",INDEX(INDIRECT("ALL["&amp;UNTANA[#Headers]&amp;"]"),rowPointer))</f>
        <v>50</v>
      </c>
      <c r="O80" s="6">
        <f ca="1">IF(INDEX(INDIRECT("ALL["&amp;UNTANA[#Headers]&amp;"]"),rowPointer)="","",INDEX(INDIRECT("ALL["&amp;UNTANA[#Headers]&amp;"]"),rowPointer))</f>
        <v>500</v>
      </c>
      <c r="P80" s="6" t="str">
        <f ca="1">IF(INDEX(INDIRECT("ALL["&amp;UNTANA[#Headers]&amp;"]"),rowPointer)="","",INDEX(INDIRECT("ALL["&amp;UNTANA[#Headers]&amp;"]"),rowPointer))</f>
        <v>PCS</v>
      </c>
      <c r="Q80" s="6">
        <f ca="1">IF(INDEX(INDIRECT("ALL["&amp;UNTANA[#Headers]&amp;"]"),rowPointer)="","",INDEX(INDIRECT("ALL["&amp;UNTANA[#Headers]&amp;"]"),rowPointer))</f>
        <v>48000</v>
      </c>
      <c r="R80" s="6" t="str">
        <f ca="1">IF(INDEX(INDIRECT("ALL["&amp;UNTANA[#Headers]&amp;"]"),rowPointer)="","",INDEX(INDIRECT("ALL["&amp;UNTANA[#Headers]&amp;"]"),rowPointer))</f>
        <v/>
      </c>
      <c r="S80" s="6" t="str">
        <f ca="1">IF(INDEX(INDIRECT("ALL["&amp;UNTANA[#Headers]&amp;"]"),rowPointer)="","",INDEX(INDIRECT("ALL["&amp;UNTANA[#Headers]&amp;"]"),rowPointer))</f>
        <v/>
      </c>
      <c r="T80" s="4" t="str">
        <f ca="1">IF(INDEX(INDIRECT("ALL["&amp;UNTANA[#Headers]&amp;"]"),rowPointer)="","",INDEX(INDIRECT("ALL["&amp;UNTANA[#Headers]&amp;"]"),rowPointer))</f>
        <v/>
      </c>
      <c r="U80" s="4" t="str">
        <f ca="1">IF(INDEX(INDIRECT("ALL["&amp;UNTANA[#Headers]&amp;"]"),rowPointer)="","",INDEX(INDIRECT("ALL["&amp;UNTANA[#Headers]&amp;"]"),rowPointer))</f>
        <v/>
      </c>
      <c r="V80" s="6" t="str">
        <f ca="1">IF(INDEX(INDIRECT("ALL["&amp;UNTANA[#Headers]&amp;"]"),rowPointer)="","",INDEX(INDIRECT("ALL["&amp;UNTANA[#Headers]&amp;"]"),rowPointer))</f>
        <v/>
      </c>
      <c r="W80" s="6" t="str">
        <f ca="1">IF(INDEX(INDIRECT("ALL["&amp;UNTANA[#Headers]&amp;"]"),rowPointer)="","",INDEX(INDIRECT("ALL["&amp;UNTANA[#Headers]&amp;"]"),rowPointer))</f>
        <v/>
      </c>
    </row>
    <row r="81" spans="1:23" x14ac:dyDescent="0.25">
      <c r="A81" s="7">
        <v>107</v>
      </c>
      <c r="D81">
        <f t="shared" si="1"/>
        <v>107</v>
      </c>
      <c r="E81" t="str">
        <f ca="1">INDEX(INDIRECT("ALL["&amp;UNTANA[#Headers]&amp;"]"),rowPointer)</f>
        <v/>
      </c>
      <c r="F81" s="2" t="str">
        <f ca="1">INDEX(INDIRECT("ALL["&amp;UNTANA[#Headers]&amp;"]"),rowPointer)</f>
        <v/>
      </c>
      <c r="G81" s="6" t="str">
        <f ca="1">IF(INDEX(INDIRECT("ALL["&amp;UNTANA[#Headers]&amp;"]"),rowPointer)="","",INDEX(INDIRECT("ALL["&amp;UNTANA[#Headers]&amp;"]"),rowPointer))</f>
        <v/>
      </c>
      <c r="H81" s="6" t="str">
        <f ca="1">IF(INDEX(INDIRECT("ALL["&amp;UNTANA[#Headers]&amp;"]"),rowPointer)="","",INDEX(INDIRECT("ALL["&amp;UNTANA[#Headers]&amp;"]"),rowPointer))</f>
        <v/>
      </c>
      <c r="I81" s="6" t="str">
        <f ca="1">IF(INDEX(INDIRECT("ALL["&amp;UNTANA[#Headers]&amp;"]"),rowPointer)="","",INDEX(INDIRECT("ALL["&amp;UNTANA[#Headers]&amp;"]"),rowPointer))</f>
        <v/>
      </c>
      <c r="J81" s="6" t="str">
        <f ca="1">IF(INDEX(INDIRECT("ALL["&amp;UNTANA[#Headers]&amp;"]"),rowPointer)="","",INDEX(INDIRECT("ALL["&amp;UNTANA[#Headers]&amp;"]"),rowPointer))</f>
        <v/>
      </c>
      <c r="K81" s="2" t="str">
        <f ca="1">IF(INDEX(INDIRECT("ALL["&amp;UNTANA[#Headers]&amp;"]"),rowPointer)="","",INDEX(INDIRECT("ALL["&amp;UNTANA[#Headers]&amp;"]"),rowPointer))</f>
        <v/>
      </c>
      <c r="L81" s="6" t="str">
        <f ca="1">IF(INDEX(INDIRECT("ALL["&amp;UNTANA[#Headers]&amp;"]"),rowPointer)="","",INDEX(INDIRECT("ALL["&amp;UNTANA[#Headers]&amp;"]"),rowPointer))</f>
        <v/>
      </c>
      <c r="M81" s="6" t="str">
        <f ca="1">IF(INDEX(INDIRECT("ALL["&amp;UNTANA[#Headers]&amp;"]"),rowPointer)="","",INDEX(INDIRECT("ALL["&amp;UNTANA[#Headers]&amp;"]"),rowPointer))</f>
        <v/>
      </c>
      <c r="N81" s="6" t="str">
        <f ca="1">IF(INDEX(INDIRECT("ALL["&amp;UNTANA[#Headers]&amp;"]"),rowPointer)="","",INDEX(INDIRECT("ALL["&amp;UNTANA[#Headers]&amp;"]"),rowPointer))</f>
        <v/>
      </c>
      <c r="O81" s="6" t="str">
        <f ca="1">IF(INDEX(INDIRECT("ALL["&amp;UNTANA[#Headers]&amp;"]"),rowPointer)="","",INDEX(INDIRECT("ALL["&amp;UNTANA[#Headers]&amp;"]"),rowPointer))</f>
        <v/>
      </c>
      <c r="P81" s="6" t="str">
        <f ca="1">IF(INDEX(INDIRECT("ALL["&amp;UNTANA[#Headers]&amp;"]"),rowPointer)="","",INDEX(INDIRECT("ALL["&amp;UNTANA[#Headers]&amp;"]"),rowPointer))</f>
        <v/>
      </c>
      <c r="Q81" s="6" t="str">
        <f ca="1">IF(INDEX(INDIRECT("ALL["&amp;UNTANA[#Headers]&amp;"]"),rowPointer)="","",INDEX(INDIRECT("ALL["&amp;UNTANA[#Headers]&amp;"]"),rowPointer))</f>
        <v/>
      </c>
      <c r="R81" s="6" t="str">
        <f ca="1">IF(INDEX(INDIRECT("ALL["&amp;UNTANA[#Headers]&amp;"]"),rowPointer)="","",INDEX(INDIRECT("ALL["&amp;UNTANA[#Headers]&amp;"]"),rowPointer))</f>
        <v/>
      </c>
      <c r="S81" s="6" t="str">
        <f ca="1">IF(INDEX(INDIRECT("ALL["&amp;UNTANA[#Headers]&amp;"]"),rowPointer)="","",INDEX(INDIRECT("ALL["&amp;UNTANA[#Headers]&amp;"]"),rowPointer))</f>
        <v/>
      </c>
      <c r="T81" s="4" t="str">
        <f ca="1">IF(INDEX(INDIRECT("ALL["&amp;UNTANA[#Headers]&amp;"]"),rowPointer)="","",INDEX(INDIRECT("ALL["&amp;UNTANA[#Headers]&amp;"]"),rowPointer))</f>
        <v/>
      </c>
      <c r="U81" s="4" t="str">
        <f ca="1">IF(INDEX(INDIRECT("ALL["&amp;UNTANA[#Headers]&amp;"]"),rowPointer)="","",INDEX(INDIRECT("ALL["&amp;UNTANA[#Headers]&amp;"]"),rowPointer))</f>
        <v/>
      </c>
      <c r="V81" s="6" t="str">
        <f ca="1">IF(INDEX(INDIRECT("ALL["&amp;UNTANA[#Headers]&amp;"]"),rowPointer)="","",INDEX(INDIRECT("ALL["&amp;UNTANA[#Headers]&amp;"]"),rowPointer))</f>
        <v/>
      </c>
      <c r="W81" s="6" t="str">
        <f ca="1">IF(INDEX(INDIRECT("ALL["&amp;UNTANA[#Headers]&amp;"]"),rowPointer)="","",INDEX(INDIRECT("ALL["&amp;UNTANA[#Headers]&amp;"]"),rowPointer))</f>
        <v/>
      </c>
    </row>
    <row r="82" spans="1:23" x14ac:dyDescent="0.25">
      <c r="A82" s="7">
        <v>108</v>
      </c>
      <c r="D82">
        <f t="shared" si="1"/>
        <v>108</v>
      </c>
      <c r="E82">
        <f ca="1">INDEX(INDIRECT("ALL["&amp;UNTANA[#Headers]&amp;"]"),rowPointer)</f>
        <v>25</v>
      </c>
      <c r="F82" s="2">
        <f ca="1">INDEX(INDIRECT("ALL["&amp;UNTANA[#Headers]&amp;"]"),rowPointer)</f>
        <v>44933</v>
      </c>
      <c r="G82" s="6" t="str">
        <f ca="1">IF(INDEX(INDIRECT("ALL["&amp;UNTANA[#Headers]&amp;"]"),rowPointer)="","",INDEX(INDIRECT("ALL["&amp;UNTANA[#Headers]&amp;"]"),rowPointer))</f>
        <v>GLORY</v>
      </c>
      <c r="H82" s="6" t="str">
        <f ca="1">IF(INDEX(INDIRECT("ALL["&amp;UNTANA[#Headers]&amp;"]"),rowPointer)="","",INDEX(INDIRECT("ALL["&amp;UNTANA[#Headers]&amp;"]"),rowPointer))</f>
        <v>UNTANA</v>
      </c>
      <c r="I82" s="6" t="str">
        <f ca="1">IF(INDEX(INDIRECT("ALL["&amp;UNTANA[#Headers]&amp;"]"),rowPointer)="","",INDEX(INDIRECT("ALL["&amp;UNTANA[#Headers]&amp;"]"),rowPointer))</f>
        <v>A 08</v>
      </c>
      <c r="J82" s="6" t="str">
        <f ca="1">IF(INDEX(INDIRECT("ALL["&amp;UNTANA[#Headers]&amp;"]"),rowPointer)="","",INDEX(INDIRECT("ALL["&amp;UNTANA[#Headers]&amp;"]"),rowPointer))</f>
        <v/>
      </c>
      <c r="K82" s="2">
        <f ca="1">IF(INDEX(INDIRECT("ALL["&amp;UNTANA[#Headers]&amp;"]"),rowPointer)="","",INDEX(INDIRECT("ALL["&amp;UNTANA[#Headers]&amp;"]"),rowPointer))</f>
        <v>44933</v>
      </c>
      <c r="L82" s="6" t="str">
        <f ca="1">IF(INDEX(INDIRECT("ALL["&amp;UNTANA[#Headers]&amp;"]"),rowPointer)="","",INDEX(INDIRECT("ALL["&amp;UNTANA[#Headers]&amp;"]"),rowPointer))</f>
        <v/>
      </c>
      <c r="M82" s="6" t="str">
        <f ca="1">IF(INDEX(INDIRECT("ALL["&amp;UNTANA[#Headers]&amp;"]"),rowPointer)="","",INDEX(INDIRECT("ALL["&amp;UNTANA[#Headers]&amp;"]"),rowPointer))</f>
        <v>BT BATIK</v>
      </c>
      <c r="N82" s="6" t="str">
        <f ca="1">IF(INDEX(INDIRECT("ALL["&amp;UNTANA[#Headers]&amp;"]"),rowPointer)="","",INDEX(INDIRECT("ALL["&amp;UNTANA[#Headers]&amp;"]"),rowPointer))</f>
        <v/>
      </c>
      <c r="O82" s="6">
        <f ca="1">IF(INDEX(INDIRECT("ALL["&amp;UNTANA[#Headers]&amp;"]"),rowPointer)="","",INDEX(INDIRECT("ALL["&amp;UNTANA[#Headers]&amp;"]"),rowPointer))</f>
        <v>7</v>
      </c>
      <c r="P82" s="6" t="str">
        <f ca="1">IF(INDEX(INDIRECT("ALL["&amp;UNTANA[#Headers]&amp;"]"),rowPointer)="","",INDEX(INDIRECT("ALL["&amp;UNTANA[#Headers]&amp;"]"),rowPointer))</f>
        <v>LSN</v>
      </c>
      <c r="Q82" s="6">
        <f ca="1">IF(INDEX(INDIRECT("ALL["&amp;UNTANA[#Headers]&amp;"]"),rowPointer)="","",INDEX(INDIRECT("ALL["&amp;UNTANA[#Headers]&amp;"]"),rowPointer))</f>
        <v>161000</v>
      </c>
      <c r="R82" s="6" t="str">
        <f ca="1">IF(INDEX(INDIRECT("ALL["&amp;UNTANA[#Headers]&amp;"]"),rowPointer)="","",INDEX(INDIRECT("ALL["&amp;UNTANA[#Headers]&amp;"]"),rowPointer))</f>
        <v/>
      </c>
      <c r="S82" s="6" t="str">
        <f ca="1">IF(INDEX(INDIRECT("ALL["&amp;UNTANA[#Headers]&amp;"]"),rowPointer)="","",INDEX(INDIRECT("ALL["&amp;UNTANA[#Headers]&amp;"]"),rowPointer))</f>
        <v/>
      </c>
      <c r="T82" s="4" t="str">
        <f ca="1">IF(INDEX(INDIRECT("ALL["&amp;UNTANA[#Headers]&amp;"]"),rowPointer)="","",INDEX(INDIRECT("ALL["&amp;UNTANA[#Headers]&amp;"]"),rowPointer))</f>
        <v/>
      </c>
      <c r="U82" s="4" t="str">
        <f ca="1">IF(INDEX(INDIRECT("ALL["&amp;UNTANA[#Headers]&amp;"]"),rowPointer)="","",INDEX(INDIRECT("ALL["&amp;UNTANA[#Headers]&amp;"]"),rowPointer))</f>
        <v/>
      </c>
      <c r="V82" s="6" t="str">
        <f ca="1">IF(INDEX(INDIRECT("ALL["&amp;UNTANA[#Headers]&amp;"]"),rowPointer)="","",INDEX(INDIRECT("ALL["&amp;UNTANA[#Headers]&amp;"]"),rowPointer))</f>
        <v/>
      </c>
      <c r="W82" s="6" t="str">
        <f ca="1">IF(INDEX(INDIRECT("ALL["&amp;UNTANA[#Headers]&amp;"]"),rowPointer)="","",INDEX(INDIRECT("ALL["&amp;UNTANA[#Headers]&amp;"]"),rowPointer))</f>
        <v>DISKON CASH 135.000</v>
      </c>
    </row>
    <row r="83" spans="1:23" x14ac:dyDescent="0.25">
      <c r="A83" s="7">
        <v>109</v>
      </c>
      <c r="D83">
        <f t="shared" si="1"/>
        <v>109</v>
      </c>
      <c r="E83" t="str">
        <f ca="1">INDEX(INDIRECT("ALL["&amp;UNTANA[#Headers]&amp;"]"),rowPointer)</f>
        <v/>
      </c>
      <c r="F83" s="2" t="str">
        <f ca="1">INDEX(INDIRECT("ALL["&amp;UNTANA[#Headers]&amp;"]"),rowPointer)</f>
        <v/>
      </c>
      <c r="G83" s="6" t="str">
        <f ca="1">IF(INDEX(INDIRECT("ALL["&amp;UNTANA[#Headers]&amp;"]"),rowPointer)="","",INDEX(INDIRECT("ALL["&amp;UNTANA[#Headers]&amp;"]"),rowPointer))</f>
        <v/>
      </c>
      <c r="H83" s="6" t="str">
        <f ca="1">IF(INDEX(INDIRECT("ALL["&amp;UNTANA[#Headers]&amp;"]"),rowPointer)="","",INDEX(INDIRECT("ALL["&amp;UNTANA[#Headers]&amp;"]"),rowPointer))</f>
        <v/>
      </c>
      <c r="I83" s="6" t="str">
        <f ca="1">IF(INDEX(INDIRECT("ALL["&amp;UNTANA[#Headers]&amp;"]"),rowPointer)="","",INDEX(INDIRECT("ALL["&amp;UNTANA[#Headers]&amp;"]"),rowPointer))</f>
        <v/>
      </c>
      <c r="J83" s="6" t="str">
        <f ca="1">IF(INDEX(INDIRECT("ALL["&amp;UNTANA[#Headers]&amp;"]"),rowPointer)="","",INDEX(INDIRECT("ALL["&amp;UNTANA[#Headers]&amp;"]"),rowPointer))</f>
        <v/>
      </c>
      <c r="K83" s="2" t="str">
        <f ca="1">IF(INDEX(INDIRECT("ALL["&amp;UNTANA[#Headers]&amp;"]"),rowPointer)="","",INDEX(INDIRECT("ALL["&amp;UNTANA[#Headers]&amp;"]"),rowPointer))</f>
        <v/>
      </c>
      <c r="L83" s="6" t="str">
        <f ca="1">IF(INDEX(INDIRECT("ALL["&amp;UNTANA[#Headers]&amp;"]"),rowPointer)="","",INDEX(INDIRECT("ALL["&amp;UNTANA[#Headers]&amp;"]"),rowPointer))</f>
        <v/>
      </c>
      <c r="M83" s="6" t="str">
        <f ca="1">IF(INDEX(INDIRECT("ALL["&amp;UNTANA[#Headers]&amp;"]"),rowPointer)="","",INDEX(INDIRECT("ALL["&amp;UNTANA[#Headers]&amp;"]"),rowPointer))</f>
        <v>AG CK POLOS</v>
      </c>
      <c r="N83" s="6" t="str">
        <f ca="1">IF(INDEX(INDIRECT("ALL["&amp;UNTANA[#Headers]&amp;"]"),rowPointer)="","",INDEX(INDIRECT("ALL["&amp;UNTANA[#Headers]&amp;"]"),rowPointer))</f>
        <v/>
      </c>
      <c r="O83" s="6">
        <f ca="1">IF(INDEX(INDIRECT("ALL["&amp;UNTANA[#Headers]&amp;"]"),rowPointer)="","",INDEX(INDIRECT("ALL["&amp;UNTANA[#Headers]&amp;"]"),rowPointer))</f>
        <v>120</v>
      </c>
      <c r="P83" s="6" t="str">
        <f ca="1">IF(INDEX(INDIRECT("ALL["&amp;UNTANA[#Headers]&amp;"]"),rowPointer)="","",INDEX(INDIRECT("ALL["&amp;UNTANA[#Headers]&amp;"]"),rowPointer))</f>
        <v>PCS</v>
      </c>
      <c r="Q83" s="6">
        <f ca="1">IF(INDEX(INDIRECT("ALL["&amp;UNTANA[#Headers]&amp;"]"),rowPointer)="","",INDEX(INDIRECT("ALL["&amp;UNTANA[#Headers]&amp;"]"),rowPointer))</f>
        <v>13000</v>
      </c>
      <c r="R83" s="6" t="str">
        <f ca="1">IF(INDEX(INDIRECT("ALL["&amp;UNTANA[#Headers]&amp;"]"),rowPointer)="","",INDEX(INDIRECT("ALL["&amp;UNTANA[#Headers]&amp;"]"),rowPointer))</f>
        <v/>
      </c>
      <c r="S83" s="6" t="str">
        <f ca="1">IF(INDEX(INDIRECT("ALL["&amp;UNTANA[#Headers]&amp;"]"),rowPointer)="","",INDEX(INDIRECT("ALL["&amp;UNTANA[#Headers]&amp;"]"),rowPointer))</f>
        <v/>
      </c>
      <c r="T83" s="4" t="str">
        <f ca="1">IF(INDEX(INDIRECT("ALL["&amp;UNTANA[#Headers]&amp;"]"),rowPointer)="","",INDEX(INDIRECT("ALL["&amp;UNTANA[#Headers]&amp;"]"),rowPointer))</f>
        <v/>
      </c>
      <c r="U83" s="4" t="str">
        <f ca="1">IF(INDEX(INDIRECT("ALL["&amp;UNTANA[#Headers]&amp;"]"),rowPointer)="","",INDEX(INDIRECT("ALL["&amp;UNTANA[#Headers]&amp;"]"),rowPointer))</f>
        <v/>
      </c>
      <c r="V83" s="6">
        <f ca="1">IF(INDEX(INDIRECT("ALL["&amp;UNTANA[#Headers]&amp;"]"),rowPointer)="","",INDEX(INDIRECT("ALL["&amp;UNTANA[#Headers]&amp;"]"),rowPointer))</f>
        <v>135000</v>
      </c>
      <c r="W83" s="6" t="str">
        <f ca="1">IF(INDEX(INDIRECT("ALL["&amp;UNTANA[#Headers]&amp;"]"),rowPointer)="","",INDEX(INDIRECT("ALL["&amp;UNTANA[#Headers]&amp;"]"),rowPointer))</f>
        <v>DISKON CASH 135.000</v>
      </c>
    </row>
    <row r="84" spans="1:23" x14ac:dyDescent="0.25">
      <c r="A84" s="7">
        <v>110</v>
      </c>
      <c r="D84">
        <f t="shared" si="1"/>
        <v>110</v>
      </c>
      <c r="E84" t="str">
        <f ca="1">INDEX(INDIRECT("ALL["&amp;UNTANA[#Headers]&amp;"]"),rowPointer)</f>
        <v/>
      </c>
      <c r="F84" s="2" t="str">
        <f ca="1">INDEX(INDIRECT("ALL["&amp;UNTANA[#Headers]&amp;"]"),rowPointer)</f>
        <v/>
      </c>
      <c r="G84" s="6" t="str">
        <f ca="1">IF(INDEX(INDIRECT("ALL["&amp;UNTANA[#Headers]&amp;"]"),rowPointer)="","",INDEX(INDIRECT("ALL["&amp;UNTANA[#Headers]&amp;"]"),rowPointer))</f>
        <v/>
      </c>
      <c r="H84" s="6" t="str">
        <f ca="1">IF(INDEX(INDIRECT("ALL["&amp;UNTANA[#Headers]&amp;"]"),rowPointer)="","",INDEX(INDIRECT("ALL["&amp;UNTANA[#Headers]&amp;"]"),rowPointer))</f>
        <v/>
      </c>
      <c r="I84" s="6" t="str">
        <f ca="1">IF(INDEX(INDIRECT("ALL["&amp;UNTANA[#Headers]&amp;"]"),rowPointer)="","",INDEX(INDIRECT("ALL["&amp;UNTANA[#Headers]&amp;"]"),rowPointer))</f>
        <v/>
      </c>
      <c r="J84" s="6" t="str">
        <f ca="1">IF(INDEX(INDIRECT("ALL["&amp;UNTANA[#Headers]&amp;"]"),rowPointer)="","",INDEX(INDIRECT("ALL["&amp;UNTANA[#Headers]&amp;"]"),rowPointer))</f>
        <v/>
      </c>
      <c r="K84" s="2" t="str">
        <f ca="1">IF(INDEX(INDIRECT("ALL["&amp;UNTANA[#Headers]&amp;"]"),rowPointer)="","",INDEX(INDIRECT("ALL["&amp;UNTANA[#Headers]&amp;"]"),rowPointer))</f>
        <v/>
      </c>
      <c r="L84" s="6" t="str">
        <f ca="1">IF(INDEX(INDIRECT("ALL["&amp;UNTANA[#Headers]&amp;"]"),rowPointer)="","",INDEX(INDIRECT("ALL["&amp;UNTANA[#Headers]&amp;"]"),rowPointer))</f>
        <v/>
      </c>
      <c r="M84" s="6" t="str">
        <f ca="1">IF(INDEX(INDIRECT("ALL["&amp;UNTANA[#Headers]&amp;"]"),rowPointer)="","",INDEX(INDIRECT("ALL["&amp;UNTANA[#Headers]&amp;"]"),rowPointer))</f>
        <v/>
      </c>
      <c r="N84" s="6" t="str">
        <f ca="1">IF(INDEX(INDIRECT("ALL["&amp;UNTANA[#Headers]&amp;"]"),rowPointer)="","",INDEX(INDIRECT("ALL["&amp;UNTANA[#Headers]&amp;"]"),rowPointer))</f>
        <v/>
      </c>
      <c r="O84" s="6" t="str">
        <f ca="1">IF(INDEX(INDIRECT("ALL["&amp;UNTANA[#Headers]&amp;"]"),rowPointer)="","",INDEX(INDIRECT("ALL["&amp;UNTANA[#Headers]&amp;"]"),rowPointer))</f>
        <v/>
      </c>
      <c r="P84" s="6" t="str">
        <f ca="1">IF(INDEX(INDIRECT("ALL["&amp;UNTANA[#Headers]&amp;"]"),rowPointer)="","",INDEX(INDIRECT("ALL["&amp;UNTANA[#Headers]&amp;"]"),rowPointer))</f>
        <v/>
      </c>
      <c r="Q84" s="6" t="str">
        <f ca="1">IF(INDEX(INDIRECT("ALL["&amp;UNTANA[#Headers]&amp;"]"),rowPointer)="","",INDEX(INDIRECT("ALL["&amp;UNTANA[#Headers]&amp;"]"),rowPointer))</f>
        <v/>
      </c>
      <c r="R84" s="6" t="str">
        <f ca="1">IF(INDEX(INDIRECT("ALL["&amp;UNTANA[#Headers]&amp;"]"),rowPointer)="","",INDEX(INDIRECT("ALL["&amp;UNTANA[#Headers]&amp;"]"),rowPointer))</f>
        <v/>
      </c>
      <c r="S84" s="6" t="str">
        <f ca="1">IF(INDEX(INDIRECT("ALL["&amp;UNTANA[#Headers]&amp;"]"),rowPointer)="","",INDEX(INDIRECT("ALL["&amp;UNTANA[#Headers]&amp;"]"),rowPointer))</f>
        <v/>
      </c>
      <c r="T84" s="4" t="str">
        <f ca="1">IF(INDEX(INDIRECT("ALL["&amp;UNTANA[#Headers]&amp;"]"),rowPointer)="","",INDEX(INDIRECT("ALL["&amp;UNTANA[#Headers]&amp;"]"),rowPointer))</f>
        <v/>
      </c>
      <c r="U84" s="4" t="str">
        <f ca="1">IF(INDEX(INDIRECT("ALL["&amp;UNTANA[#Headers]&amp;"]"),rowPointer)="","",INDEX(INDIRECT("ALL["&amp;UNTANA[#Headers]&amp;"]"),rowPointer))</f>
        <v/>
      </c>
      <c r="V84" s="6" t="str">
        <f ca="1">IF(INDEX(INDIRECT("ALL["&amp;UNTANA[#Headers]&amp;"]"),rowPointer)="","",INDEX(INDIRECT("ALL["&amp;UNTANA[#Headers]&amp;"]"),rowPointer))</f>
        <v/>
      </c>
      <c r="W84" s="6" t="str">
        <f ca="1">IF(INDEX(INDIRECT("ALL["&amp;UNTANA[#Headers]&amp;"]"),rowPointer)="","",INDEX(INDIRECT("ALL["&amp;UNTANA[#Headers]&amp;"]"),rowPointer))</f>
        <v/>
      </c>
    </row>
    <row r="85" spans="1:23" x14ac:dyDescent="0.25">
      <c r="A85" s="7">
        <v>129</v>
      </c>
      <c r="D85">
        <f t="shared" si="1"/>
        <v>129</v>
      </c>
      <c r="E85">
        <f ca="1">INDEX(INDIRECT("ALL["&amp;UNTANA[#Headers]&amp;"]"),rowPointer)</f>
        <v>29</v>
      </c>
      <c r="F85" s="2" t="str">
        <f ca="1">INDEX(INDIRECT("ALL["&amp;UNTANA[#Headers]&amp;"]"),rowPointer)</f>
        <v/>
      </c>
      <c r="G85" s="6" t="str">
        <f ca="1">IF(INDEX(INDIRECT("ALL["&amp;UNTANA[#Headers]&amp;"]"),rowPointer)="","",INDEX(INDIRECT("ALL["&amp;UNTANA[#Headers]&amp;"]"),rowPointer))</f>
        <v>HANSA</v>
      </c>
      <c r="H85" s="6" t="str">
        <f ca="1">IF(INDEX(INDIRECT("ALL["&amp;UNTANA[#Headers]&amp;"]"),rowPointer)="","",INDEX(INDIRECT("ALL["&amp;UNTANA[#Headers]&amp;"]"),rowPointer))</f>
        <v>UNTANA</v>
      </c>
      <c r="I85" s="6" t="str">
        <f ca="1">IF(INDEX(INDIRECT("ALL["&amp;UNTANA[#Headers]&amp;"]"),rowPointer)="","",INDEX(INDIRECT("ALL["&amp;UNTANA[#Headers]&amp;"]"),rowPointer))</f>
        <v>HN012023081</v>
      </c>
      <c r="J85" s="6" t="str">
        <f ca="1">IF(INDEX(INDIRECT("ALL["&amp;UNTANA[#Headers]&amp;"]"),rowPointer)="","",INDEX(INDIRECT("ALL["&amp;UNTANA[#Headers]&amp;"]"),rowPointer))</f>
        <v/>
      </c>
      <c r="K85" s="2">
        <f ca="1">IF(INDEX(INDIRECT("ALL["&amp;UNTANA[#Headers]&amp;"]"),rowPointer)="","",INDEX(INDIRECT("ALL["&amp;UNTANA[#Headers]&amp;"]"),rowPointer))</f>
        <v>45237</v>
      </c>
      <c r="L85" s="6" t="str">
        <f ca="1">IF(INDEX(INDIRECT("ALL["&amp;UNTANA[#Headers]&amp;"]"),rowPointer)="","",INDEX(INDIRECT("ALL["&amp;UNTANA[#Headers]&amp;"]"),rowPointer))</f>
        <v/>
      </c>
      <c r="M85" s="6" t="str">
        <f ca="1">IF(INDEX(INDIRECT("ALL["&amp;UNTANA[#Headers]&amp;"]"),rowPointer)="","",INDEX(INDIRECT("ALL["&amp;UNTANA[#Headers]&amp;"]"),rowPointer))</f>
        <v>LILIN ANGKA SHINTOENG</v>
      </c>
      <c r="N85" s="6" t="str">
        <f ca="1">IF(INDEX(INDIRECT("ALL["&amp;UNTANA[#Headers]&amp;"]"),rowPointer)="","",INDEX(INDIRECT("ALL["&amp;UNTANA[#Headers]&amp;"]"),rowPointer))</f>
        <v/>
      </c>
      <c r="O85" s="6">
        <f ca="1">IF(INDEX(INDIRECT("ALL["&amp;UNTANA[#Headers]&amp;"]"),rowPointer)="","",INDEX(INDIRECT("ALL["&amp;UNTANA[#Headers]&amp;"]"),rowPointer))</f>
        <v>1</v>
      </c>
      <c r="P85" s="6" t="str">
        <f ca="1">IF(INDEX(INDIRECT("ALL["&amp;UNTANA[#Headers]&amp;"]"),rowPointer)="","",INDEX(INDIRECT("ALL["&amp;UNTANA[#Headers]&amp;"]"),rowPointer))</f>
        <v>LSN</v>
      </c>
      <c r="Q85" s="6">
        <f ca="1">IF(INDEX(INDIRECT("ALL["&amp;UNTANA[#Headers]&amp;"]"),rowPointer)="","",INDEX(INDIRECT("ALL["&amp;UNTANA[#Headers]&amp;"]"),rowPointer))</f>
        <v>13000</v>
      </c>
      <c r="R85" s="6" t="str">
        <f ca="1">IF(INDEX(INDIRECT("ALL["&amp;UNTANA[#Headers]&amp;"]"),rowPointer)="","",INDEX(INDIRECT("ALL["&amp;UNTANA[#Headers]&amp;"]"),rowPointer))</f>
        <v/>
      </c>
      <c r="S85" s="6" t="str">
        <f ca="1">IF(INDEX(INDIRECT("ALL["&amp;UNTANA[#Headers]&amp;"]"),rowPointer)="","",INDEX(INDIRECT("ALL["&amp;UNTANA[#Headers]&amp;"]"),rowPointer))</f>
        <v/>
      </c>
      <c r="T85" s="4" t="str">
        <f ca="1">IF(INDEX(INDIRECT("ALL["&amp;UNTANA[#Headers]&amp;"]"),rowPointer)="","",INDEX(INDIRECT("ALL["&amp;UNTANA[#Headers]&amp;"]"),rowPointer))</f>
        <v/>
      </c>
      <c r="U85" s="4" t="str">
        <f ca="1">IF(INDEX(INDIRECT("ALL["&amp;UNTANA[#Headers]&amp;"]"),rowPointer)="","",INDEX(INDIRECT("ALL["&amp;UNTANA[#Headers]&amp;"]"),rowPointer))</f>
        <v/>
      </c>
      <c r="V85" s="6" t="str">
        <f ca="1">IF(INDEX(INDIRECT("ALL["&amp;UNTANA[#Headers]&amp;"]"),rowPointer)="","",INDEX(INDIRECT("ALL["&amp;UNTANA[#Headers]&amp;"]"),rowPointer))</f>
        <v/>
      </c>
      <c r="W85" s="6" t="str">
        <f ca="1">IF(INDEX(INDIRECT("ALL["&amp;UNTANA[#Headers]&amp;"]"),rowPointer)="","",INDEX(INDIRECT("ALL["&amp;UNTANA[#Headers]&amp;"]"),rowPointer))</f>
        <v>NO.1</v>
      </c>
    </row>
    <row r="86" spans="1:23" x14ac:dyDescent="0.25">
      <c r="A86" s="7">
        <v>130</v>
      </c>
      <c r="D86">
        <f t="shared" si="1"/>
        <v>130</v>
      </c>
      <c r="E86" t="str">
        <f ca="1">INDEX(INDIRECT("ALL["&amp;UNTANA[#Headers]&amp;"]"),rowPointer)</f>
        <v/>
      </c>
      <c r="F86" s="2" t="str">
        <f ca="1">INDEX(INDIRECT("ALL["&amp;UNTANA[#Headers]&amp;"]"),rowPointer)</f>
        <v/>
      </c>
      <c r="G86" s="6" t="str">
        <f ca="1">IF(INDEX(INDIRECT("ALL["&amp;UNTANA[#Headers]&amp;"]"),rowPointer)="","",INDEX(INDIRECT("ALL["&amp;UNTANA[#Headers]&amp;"]"),rowPointer))</f>
        <v/>
      </c>
      <c r="H86" s="6" t="str">
        <f ca="1">IF(INDEX(INDIRECT("ALL["&amp;UNTANA[#Headers]&amp;"]"),rowPointer)="","",INDEX(INDIRECT("ALL["&amp;UNTANA[#Headers]&amp;"]"),rowPointer))</f>
        <v/>
      </c>
      <c r="I86" s="6" t="str">
        <f ca="1">IF(INDEX(INDIRECT("ALL["&amp;UNTANA[#Headers]&amp;"]"),rowPointer)="","",INDEX(INDIRECT("ALL["&amp;UNTANA[#Headers]&amp;"]"),rowPointer))</f>
        <v/>
      </c>
      <c r="J86" s="6" t="str">
        <f ca="1">IF(INDEX(INDIRECT("ALL["&amp;UNTANA[#Headers]&amp;"]"),rowPointer)="","",INDEX(INDIRECT("ALL["&amp;UNTANA[#Headers]&amp;"]"),rowPointer))</f>
        <v/>
      </c>
      <c r="K86" s="2" t="str">
        <f ca="1">IF(INDEX(INDIRECT("ALL["&amp;UNTANA[#Headers]&amp;"]"),rowPointer)="","",INDEX(INDIRECT("ALL["&amp;UNTANA[#Headers]&amp;"]"),rowPointer))</f>
        <v/>
      </c>
      <c r="L86" s="6" t="str">
        <f ca="1">IF(INDEX(INDIRECT("ALL["&amp;UNTANA[#Headers]&amp;"]"),rowPointer)="","",INDEX(INDIRECT("ALL["&amp;UNTANA[#Headers]&amp;"]"),rowPointer))</f>
        <v/>
      </c>
      <c r="M86" s="6" t="str">
        <f ca="1">IF(INDEX(INDIRECT("ALL["&amp;UNTANA[#Headers]&amp;"]"),rowPointer)="","",INDEX(INDIRECT("ALL["&amp;UNTANA[#Headers]&amp;"]"),rowPointer))</f>
        <v/>
      </c>
      <c r="N86" s="6" t="str">
        <f ca="1">IF(INDEX(INDIRECT("ALL["&amp;UNTANA[#Headers]&amp;"]"),rowPointer)="","",INDEX(INDIRECT("ALL["&amp;UNTANA[#Headers]&amp;"]"),rowPointer))</f>
        <v/>
      </c>
      <c r="O86" s="6" t="str">
        <f ca="1">IF(INDEX(INDIRECT("ALL["&amp;UNTANA[#Headers]&amp;"]"),rowPointer)="","",INDEX(INDIRECT("ALL["&amp;UNTANA[#Headers]&amp;"]"),rowPointer))</f>
        <v/>
      </c>
      <c r="P86" s="6" t="str">
        <f ca="1">IF(INDEX(INDIRECT("ALL["&amp;UNTANA[#Headers]&amp;"]"),rowPointer)="","",INDEX(INDIRECT("ALL["&amp;UNTANA[#Headers]&amp;"]"),rowPointer))</f>
        <v/>
      </c>
      <c r="Q86" s="6" t="str">
        <f ca="1">IF(INDEX(INDIRECT("ALL["&amp;UNTANA[#Headers]&amp;"]"),rowPointer)="","",INDEX(INDIRECT("ALL["&amp;UNTANA[#Headers]&amp;"]"),rowPointer))</f>
        <v/>
      </c>
      <c r="R86" s="6" t="str">
        <f ca="1">IF(INDEX(INDIRECT("ALL["&amp;UNTANA[#Headers]&amp;"]"),rowPointer)="","",INDEX(INDIRECT("ALL["&amp;UNTANA[#Headers]&amp;"]"),rowPointer))</f>
        <v/>
      </c>
      <c r="S86" s="6" t="str">
        <f ca="1">IF(INDEX(INDIRECT("ALL["&amp;UNTANA[#Headers]&amp;"]"),rowPointer)="","",INDEX(INDIRECT("ALL["&amp;UNTANA[#Headers]&amp;"]"),rowPointer))</f>
        <v/>
      </c>
      <c r="T86" s="4" t="str">
        <f ca="1">IF(INDEX(INDIRECT("ALL["&amp;UNTANA[#Headers]&amp;"]"),rowPointer)="","",INDEX(INDIRECT("ALL["&amp;UNTANA[#Headers]&amp;"]"),rowPointer))</f>
        <v/>
      </c>
      <c r="U86" s="4" t="str">
        <f ca="1">IF(INDEX(INDIRECT("ALL["&amp;UNTANA[#Headers]&amp;"]"),rowPointer)="","",INDEX(INDIRECT("ALL["&amp;UNTANA[#Headers]&amp;"]"),rowPointer))</f>
        <v/>
      </c>
      <c r="V86" s="6" t="str">
        <f ca="1">IF(INDEX(INDIRECT("ALL["&amp;UNTANA[#Headers]&amp;"]"),rowPointer)="","",INDEX(INDIRECT("ALL["&amp;UNTANA[#Headers]&amp;"]"),rowPointer))</f>
        <v/>
      </c>
      <c r="W86" s="6" t="str">
        <f ca="1">IF(INDEX(INDIRECT("ALL["&amp;UNTANA[#Headers]&amp;"]"),rowPointer)="","",INDEX(INDIRECT("ALL["&amp;UNTANA[#Headers]&amp;"]"),rowPointer))</f>
        <v/>
      </c>
    </row>
    <row r="87" spans="1:23" x14ac:dyDescent="0.25">
      <c r="A87" s="7">
        <v>131</v>
      </c>
      <c r="D87">
        <f t="shared" si="1"/>
        <v>131</v>
      </c>
      <c r="E87">
        <f ca="1">INDEX(INDIRECT("ALL["&amp;UNTANA[#Headers]&amp;"]"),rowPointer)</f>
        <v>30</v>
      </c>
      <c r="F87" s="2" t="str">
        <f ca="1">INDEX(INDIRECT("ALL["&amp;UNTANA[#Headers]&amp;"]"),rowPointer)</f>
        <v/>
      </c>
      <c r="G87" s="6" t="str">
        <f ca="1">IF(INDEX(INDIRECT("ALL["&amp;UNTANA[#Headers]&amp;"]"),rowPointer)="","",INDEX(INDIRECT("ALL["&amp;UNTANA[#Headers]&amp;"]"),rowPointer))</f>
        <v>DUTA BUANA</v>
      </c>
      <c r="H87" s="6" t="str">
        <f ca="1">IF(INDEX(INDIRECT("ALL["&amp;UNTANA[#Headers]&amp;"]"),rowPointer)="","",INDEX(INDIRECT("ALL["&amp;UNTANA[#Headers]&amp;"]"),rowPointer))</f>
        <v>UNTANA</v>
      </c>
      <c r="I87" s="6" t="str">
        <f ca="1">IF(INDEX(INDIRECT("ALL["&amp;UNTANA[#Headers]&amp;"]"),rowPointer)="","",INDEX(INDIRECT("ALL["&amp;UNTANA[#Headers]&amp;"]"),rowPointer))</f>
        <v>HM/ 013/ 01-23H</v>
      </c>
      <c r="J87" s="6" t="str">
        <f ca="1">IF(INDEX(INDIRECT("ALL["&amp;UNTANA[#Headers]&amp;"]"),rowPointer)="","",INDEX(INDIRECT("ALL["&amp;UNTANA[#Headers]&amp;"]"),rowPointer))</f>
        <v/>
      </c>
      <c r="K87" s="2">
        <f ca="1">IF(INDEX(INDIRECT("ALL["&amp;UNTANA[#Headers]&amp;"]"),rowPointer)="","",INDEX(INDIRECT("ALL["&amp;UNTANA[#Headers]&amp;"]"),rowPointer))</f>
        <v>44932</v>
      </c>
      <c r="L87" s="6" t="str">
        <f ca="1">IF(INDEX(INDIRECT("ALL["&amp;UNTANA[#Headers]&amp;"]"),rowPointer)="","",INDEX(INDIRECT("ALL["&amp;UNTANA[#Headers]&amp;"]"),rowPointer))</f>
        <v/>
      </c>
      <c r="M87" s="6" t="str">
        <f ca="1">IF(INDEX(INDIRECT("ALL["&amp;UNTANA[#Headers]&amp;"]"),rowPointer)="","",INDEX(INDIRECT("ALL["&amp;UNTANA[#Headers]&amp;"]"),rowPointer))</f>
        <v>BALLPEN GEL TF-1190 HTM 0.3MM HIGHTECH</v>
      </c>
      <c r="N87" s="6">
        <f ca="1">IF(INDEX(INDIRECT("ALL["&amp;UNTANA[#Headers]&amp;"]"),rowPointer)="","",INDEX(INDIRECT("ALL["&amp;UNTANA[#Headers]&amp;"]"),rowPointer))</f>
        <v>15</v>
      </c>
      <c r="O87" s="6">
        <f ca="1">IF(INDEX(INDIRECT("ALL["&amp;UNTANA[#Headers]&amp;"]"),rowPointer)="","",INDEX(INDIRECT("ALL["&amp;UNTANA[#Headers]&amp;"]"),rowPointer))</f>
        <v>1440</v>
      </c>
      <c r="P87" s="6" t="str">
        <f ca="1">IF(INDEX(INDIRECT("ALL["&amp;UNTANA[#Headers]&amp;"]"),rowPointer)="","",INDEX(INDIRECT("ALL["&amp;UNTANA[#Headers]&amp;"]"),rowPointer))</f>
        <v>LSN</v>
      </c>
      <c r="Q87" s="6">
        <f ca="1">IF(INDEX(INDIRECT("ALL["&amp;UNTANA[#Headers]&amp;"]"),rowPointer)="","",INDEX(INDIRECT("ALL["&amp;UNTANA[#Headers]&amp;"]"),rowPointer))</f>
        <v>26500</v>
      </c>
      <c r="R87" s="6" t="str">
        <f ca="1">IF(INDEX(INDIRECT("ALL["&amp;UNTANA[#Headers]&amp;"]"),rowPointer)="","",INDEX(INDIRECT("ALL["&amp;UNTANA[#Headers]&amp;"]"),rowPointer))</f>
        <v/>
      </c>
      <c r="S87" s="6" t="str">
        <f ca="1">IF(INDEX(INDIRECT("ALL["&amp;UNTANA[#Headers]&amp;"]"),rowPointer)="","",INDEX(INDIRECT("ALL["&amp;UNTANA[#Headers]&amp;"]"),rowPointer))</f>
        <v>96 LSN</v>
      </c>
      <c r="T87" s="4" t="str">
        <f ca="1">IF(INDEX(INDIRECT("ALL["&amp;UNTANA[#Headers]&amp;"]"),rowPointer)="","",INDEX(INDIRECT("ALL["&amp;UNTANA[#Headers]&amp;"]"),rowPointer))</f>
        <v/>
      </c>
      <c r="U87" s="4" t="str">
        <f ca="1">IF(INDEX(INDIRECT("ALL["&amp;UNTANA[#Headers]&amp;"]"),rowPointer)="","",INDEX(INDIRECT("ALL["&amp;UNTANA[#Headers]&amp;"]"),rowPointer))</f>
        <v/>
      </c>
      <c r="V87" s="6" t="str">
        <f ca="1">IF(INDEX(INDIRECT("ALL["&amp;UNTANA[#Headers]&amp;"]"),rowPointer)="","",INDEX(INDIRECT("ALL["&amp;UNTANA[#Headers]&amp;"]"),rowPointer))</f>
        <v/>
      </c>
      <c r="W87" s="6" t="str">
        <f ca="1">IF(INDEX(INDIRECT("ALL["&amp;UNTANA[#Headers]&amp;"]"),rowPointer)="","",INDEX(INDIRECT("ALL["&amp;UNTANA[#Headers]&amp;"]"),rowPointer))</f>
        <v/>
      </c>
    </row>
    <row r="88" spans="1:23" x14ac:dyDescent="0.25">
      <c r="A88" s="7">
        <v>132</v>
      </c>
      <c r="D88">
        <f t="shared" si="1"/>
        <v>132</v>
      </c>
      <c r="E88" t="str">
        <f ca="1">INDEX(INDIRECT("ALL["&amp;UNTANA[#Headers]&amp;"]"),rowPointer)</f>
        <v/>
      </c>
      <c r="F88" s="2" t="str">
        <f ca="1">INDEX(INDIRECT("ALL["&amp;UNTANA[#Headers]&amp;"]"),rowPointer)</f>
        <v/>
      </c>
      <c r="G88" s="6" t="str">
        <f ca="1">IF(INDEX(INDIRECT("ALL["&amp;UNTANA[#Headers]&amp;"]"),rowPointer)="","",INDEX(INDIRECT("ALL["&amp;UNTANA[#Headers]&amp;"]"),rowPointer))</f>
        <v/>
      </c>
      <c r="H88" s="6" t="str">
        <f ca="1">IF(INDEX(INDIRECT("ALL["&amp;UNTANA[#Headers]&amp;"]"),rowPointer)="","",INDEX(INDIRECT("ALL["&amp;UNTANA[#Headers]&amp;"]"),rowPointer))</f>
        <v/>
      </c>
      <c r="I88" s="6" t="str">
        <f ca="1">IF(INDEX(INDIRECT("ALL["&amp;UNTANA[#Headers]&amp;"]"),rowPointer)="","",INDEX(INDIRECT("ALL["&amp;UNTANA[#Headers]&amp;"]"),rowPointer))</f>
        <v/>
      </c>
      <c r="J88" s="6" t="str">
        <f ca="1">IF(INDEX(INDIRECT("ALL["&amp;UNTANA[#Headers]&amp;"]"),rowPointer)="","",INDEX(INDIRECT("ALL["&amp;UNTANA[#Headers]&amp;"]"),rowPointer))</f>
        <v/>
      </c>
      <c r="K88" s="2" t="str">
        <f ca="1">IF(INDEX(INDIRECT("ALL["&amp;UNTANA[#Headers]&amp;"]"),rowPointer)="","",INDEX(INDIRECT("ALL["&amp;UNTANA[#Headers]&amp;"]"),rowPointer))</f>
        <v/>
      </c>
      <c r="L88" s="6" t="str">
        <f ca="1">IF(INDEX(INDIRECT("ALL["&amp;UNTANA[#Headers]&amp;"]"),rowPointer)="","",INDEX(INDIRECT("ALL["&amp;UNTANA[#Headers]&amp;"]"),rowPointer))</f>
        <v/>
      </c>
      <c r="M88" s="6" t="str">
        <f ca="1">IF(INDEX(INDIRECT("ALL["&amp;UNTANA[#Headers]&amp;"]"),rowPointer)="","",INDEX(INDIRECT("ALL["&amp;UNTANA[#Headers]&amp;"]"),rowPointer))</f>
        <v/>
      </c>
      <c r="N88" s="6" t="str">
        <f ca="1">IF(INDEX(INDIRECT("ALL["&amp;UNTANA[#Headers]&amp;"]"),rowPointer)="","",INDEX(INDIRECT("ALL["&amp;UNTANA[#Headers]&amp;"]"),rowPointer))</f>
        <v/>
      </c>
      <c r="O88" s="6" t="str">
        <f ca="1">IF(INDEX(INDIRECT("ALL["&amp;UNTANA[#Headers]&amp;"]"),rowPointer)="","",INDEX(INDIRECT("ALL["&amp;UNTANA[#Headers]&amp;"]"),rowPointer))</f>
        <v/>
      </c>
      <c r="P88" s="6" t="str">
        <f ca="1">IF(INDEX(INDIRECT("ALL["&amp;UNTANA[#Headers]&amp;"]"),rowPointer)="","",INDEX(INDIRECT("ALL["&amp;UNTANA[#Headers]&amp;"]"),rowPointer))</f>
        <v/>
      </c>
      <c r="Q88" s="6" t="str">
        <f ca="1">IF(INDEX(INDIRECT("ALL["&amp;UNTANA[#Headers]&amp;"]"),rowPointer)="","",INDEX(INDIRECT("ALL["&amp;UNTANA[#Headers]&amp;"]"),rowPointer))</f>
        <v/>
      </c>
      <c r="R88" s="6" t="str">
        <f ca="1">IF(INDEX(INDIRECT("ALL["&amp;UNTANA[#Headers]&amp;"]"),rowPointer)="","",INDEX(INDIRECT("ALL["&amp;UNTANA[#Headers]&amp;"]"),rowPointer))</f>
        <v/>
      </c>
      <c r="S88" s="6" t="str">
        <f ca="1">IF(INDEX(INDIRECT("ALL["&amp;UNTANA[#Headers]&amp;"]"),rowPointer)="","",INDEX(INDIRECT("ALL["&amp;UNTANA[#Headers]&amp;"]"),rowPointer))</f>
        <v/>
      </c>
      <c r="T88" s="4" t="str">
        <f ca="1">IF(INDEX(INDIRECT("ALL["&amp;UNTANA[#Headers]&amp;"]"),rowPointer)="","",INDEX(INDIRECT("ALL["&amp;UNTANA[#Headers]&amp;"]"),rowPointer))</f>
        <v/>
      </c>
      <c r="U88" s="4" t="str">
        <f ca="1">IF(INDEX(INDIRECT("ALL["&amp;UNTANA[#Headers]&amp;"]"),rowPointer)="","",INDEX(INDIRECT("ALL["&amp;UNTANA[#Headers]&amp;"]"),rowPointer))</f>
        <v/>
      </c>
      <c r="V88" s="6" t="str">
        <f ca="1">IF(INDEX(INDIRECT("ALL["&amp;UNTANA[#Headers]&amp;"]"),rowPointer)="","",INDEX(INDIRECT("ALL["&amp;UNTANA[#Headers]&amp;"]"),rowPointer))</f>
        <v/>
      </c>
      <c r="W88" s="6" t="str">
        <f ca="1">IF(INDEX(INDIRECT("ALL["&amp;UNTANA[#Headers]&amp;"]"),rowPointer)="","",INDEX(INDIRECT("ALL["&amp;UNTANA[#Headers]&amp;"]"),rowPointer))</f>
        <v/>
      </c>
    </row>
    <row r="89" spans="1:23" x14ac:dyDescent="0.25">
      <c r="A89" s="7">
        <v>133</v>
      </c>
      <c r="D89">
        <f t="shared" si="1"/>
        <v>133</v>
      </c>
      <c r="E89">
        <f ca="1">INDEX(INDIRECT("ALL["&amp;UNTANA[#Headers]&amp;"]"),rowPointer)</f>
        <v>31</v>
      </c>
      <c r="F89" s="2">
        <f ca="1">INDEX(INDIRECT("ALL["&amp;UNTANA[#Headers]&amp;"]"),rowPointer)</f>
        <v>44935</v>
      </c>
      <c r="G89" s="6" t="str">
        <f ca="1">IF(INDEX(INDIRECT("ALL["&amp;UNTANA[#Headers]&amp;"]"),rowPointer)="","",INDEX(INDIRECT("ALL["&amp;UNTANA[#Headers]&amp;"]"),rowPointer))</f>
        <v>CAHAYA GEMILANG</v>
      </c>
      <c r="H89" s="6" t="str">
        <f ca="1">IF(INDEX(INDIRECT("ALL["&amp;UNTANA[#Headers]&amp;"]"),rowPointer)="","",INDEX(INDIRECT("ALL["&amp;UNTANA[#Headers]&amp;"]"),rowPointer))</f>
        <v>UNTANA</v>
      </c>
      <c r="I89" s="6" t="str">
        <f ca="1">IF(INDEX(INDIRECT("ALL["&amp;UNTANA[#Headers]&amp;"]"),rowPointer)="","",INDEX(INDIRECT("ALL["&amp;UNTANA[#Headers]&amp;"]"),rowPointer))</f>
        <v>SA202301-00003</v>
      </c>
      <c r="J89" s="6" t="str">
        <f ca="1">IF(INDEX(INDIRECT("ALL["&amp;UNTANA[#Headers]&amp;"]"),rowPointer)="","",INDEX(INDIRECT("ALL["&amp;UNTANA[#Headers]&amp;"]"),rowPointer))</f>
        <v/>
      </c>
      <c r="K89" s="2">
        <f ca="1">IF(INDEX(INDIRECT("ALL["&amp;UNTANA[#Headers]&amp;"]"),rowPointer)="","",INDEX(INDIRECT("ALL["&amp;UNTANA[#Headers]&amp;"]"),rowPointer))</f>
        <v>44931</v>
      </c>
      <c r="L89" s="6" t="str">
        <f ca="1">IF(INDEX(INDIRECT("ALL["&amp;UNTANA[#Headers]&amp;"]"),rowPointer)="","",INDEX(INDIRECT("ALL["&amp;UNTANA[#Headers]&amp;"]"),rowPointer))</f>
        <v/>
      </c>
      <c r="M89" s="6" t="str">
        <f ca="1">IF(INDEX(INDIRECT("ALL["&amp;UNTANA[#Headers]&amp;"]"),rowPointer)="","",INDEX(INDIRECT("ALL["&amp;UNTANA[#Headers]&amp;"]"),rowPointer))</f>
        <v>PALET CAT AIR BIASA DOF 06013</v>
      </c>
      <c r="N89" s="6">
        <f ca="1">IF(INDEX(INDIRECT("ALL["&amp;UNTANA[#Headers]&amp;"]"),rowPointer)="","",INDEX(INDIRECT("ALL["&amp;UNTANA[#Headers]&amp;"]"),rowPointer))</f>
        <v>40</v>
      </c>
      <c r="O89" s="6">
        <f ca="1">IF(INDEX(INDIRECT("ALL["&amp;UNTANA[#Headers]&amp;"]"),rowPointer)="","",INDEX(INDIRECT("ALL["&amp;UNTANA[#Headers]&amp;"]"),rowPointer))</f>
        <v>3360</v>
      </c>
      <c r="P89" s="6" t="str">
        <f ca="1">IF(INDEX(INDIRECT("ALL["&amp;UNTANA[#Headers]&amp;"]"),rowPointer)="","",INDEX(INDIRECT("ALL["&amp;UNTANA[#Headers]&amp;"]"),rowPointer))</f>
        <v>LSN</v>
      </c>
      <c r="Q89" s="6">
        <f ca="1">IF(INDEX(INDIRECT("ALL["&amp;UNTANA[#Headers]&amp;"]"),rowPointer)="","",INDEX(INDIRECT("ALL["&amp;UNTANA[#Headers]&amp;"]"),rowPointer))</f>
        <v>7000</v>
      </c>
      <c r="R89" s="6" t="str">
        <f ca="1">IF(INDEX(INDIRECT("ALL["&amp;UNTANA[#Headers]&amp;"]"),rowPointer)="","",INDEX(INDIRECT("ALL["&amp;UNTANA[#Headers]&amp;"]"),rowPointer))</f>
        <v/>
      </c>
      <c r="S89" s="6" t="str">
        <f ca="1">IF(INDEX(INDIRECT("ALL["&amp;UNTANA[#Headers]&amp;"]"),rowPointer)="","",INDEX(INDIRECT("ALL["&amp;UNTANA[#Headers]&amp;"]"),rowPointer))</f>
        <v>84 LSN</v>
      </c>
      <c r="T89" s="4" t="str">
        <f ca="1">IF(INDEX(INDIRECT("ALL["&amp;UNTANA[#Headers]&amp;"]"),rowPointer)="","",INDEX(INDIRECT("ALL["&amp;UNTANA[#Headers]&amp;"]"),rowPointer))</f>
        <v/>
      </c>
      <c r="U89" s="4" t="str">
        <f ca="1">IF(INDEX(INDIRECT("ALL["&amp;UNTANA[#Headers]&amp;"]"),rowPointer)="","",INDEX(INDIRECT("ALL["&amp;UNTANA[#Headers]&amp;"]"),rowPointer))</f>
        <v/>
      </c>
      <c r="V89" s="6" t="str">
        <f ca="1">IF(INDEX(INDIRECT("ALL["&amp;UNTANA[#Headers]&amp;"]"),rowPointer)="","",INDEX(INDIRECT("ALL["&amp;UNTANA[#Headers]&amp;"]"),rowPointer))</f>
        <v/>
      </c>
      <c r="W89" s="6" t="str">
        <f ca="1">IF(INDEX(INDIRECT("ALL["&amp;UNTANA[#Headers]&amp;"]"),rowPointer)="","",INDEX(INDIRECT("ALL["&amp;UNTANA[#Headers]&amp;"]"),rowPointer))</f>
        <v/>
      </c>
    </row>
    <row r="90" spans="1:23" x14ac:dyDescent="0.25">
      <c r="A90" s="7">
        <v>134</v>
      </c>
      <c r="D90">
        <f t="shared" si="1"/>
        <v>134</v>
      </c>
      <c r="E90" t="str">
        <f ca="1">INDEX(INDIRECT("ALL["&amp;UNTANA[#Headers]&amp;"]"),rowPointer)</f>
        <v/>
      </c>
      <c r="F90" s="2" t="str">
        <f ca="1">INDEX(INDIRECT("ALL["&amp;UNTANA[#Headers]&amp;"]"),rowPointer)</f>
        <v/>
      </c>
      <c r="G90" s="6" t="str">
        <f ca="1">IF(INDEX(INDIRECT("ALL["&amp;UNTANA[#Headers]&amp;"]"),rowPointer)="","",INDEX(INDIRECT("ALL["&amp;UNTANA[#Headers]&amp;"]"),rowPointer))</f>
        <v/>
      </c>
      <c r="H90" s="6" t="str">
        <f ca="1">IF(INDEX(INDIRECT("ALL["&amp;UNTANA[#Headers]&amp;"]"),rowPointer)="","",INDEX(INDIRECT("ALL["&amp;UNTANA[#Headers]&amp;"]"),rowPointer))</f>
        <v/>
      </c>
      <c r="I90" s="6" t="str">
        <f ca="1">IF(INDEX(INDIRECT("ALL["&amp;UNTANA[#Headers]&amp;"]"),rowPointer)="","",INDEX(INDIRECT("ALL["&amp;UNTANA[#Headers]&amp;"]"),rowPointer))</f>
        <v/>
      </c>
      <c r="J90" s="6" t="str">
        <f ca="1">IF(INDEX(INDIRECT("ALL["&amp;UNTANA[#Headers]&amp;"]"),rowPointer)="","",INDEX(INDIRECT("ALL["&amp;UNTANA[#Headers]&amp;"]"),rowPointer))</f>
        <v/>
      </c>
      <c r="K90" s="2" t="str">
        <f ca="1">IF(INDEX(INDIRECT("ALL["&amp;UNTANA[#Headers]&amp;"]"),rowPointer)="","",INDEX(INDIRECT("ALL["&amp;UNTANA[#Headers]&amp;"]"),rowPointer))</f>
        <v/>
      </c>
      <c r="L90" s="6" t="str">
        <f ca="1">IF(INDEX(INDIRECT("ALL["&amp;UNTANA[#Headers]&amp;"]"),rowPointer)="","",INDEX(INDIRECT("ALL["&amp;UNTANA[#Headers]&amp;"]"),rowPointer))</f>
        <v/>
      </c>
      <c r="M90" s="6" t="str">
        <f ca="1">IF(INDEX(INDIRECT("ALL["&amp;UNTANA[#Headers]&amp;"]"),rowPointer)="","",INDEX(INDIRECT("ALL["&amp;UNTANA[#Headers]&amp;"]"),rowPointer))</f>
        <v/>
      </c>
      <c r="N90" s="6" t="str">
        <f ca="1">IF(INDEX(INDIRECT("ALL["&amp;UNTANA[#Headers]&amp;"]"),rowPointer)="","",INDEX(INDIRECT("ALL["&amp;UNTANA[#Headers]&amp;"]"),rowPointer))</f>
        <v/>
      </c>
      <c r="O90" s="6" t="str">
        <f ca="1">IF(INDEX(INDIRECT("ALL["&amp;UNTANA[#Headers]&amp;"]"),rowPointer)="","",INDEX(INDIRECT("ALL["&amp;UNTANA[#Headers]&amp;"]"),rowPointer))</f>
        <v/>
      </c>
      <c r="P90" s="6" t="str">
        <f ca="1">IF(INDEX(INDIRECT("ALL["&amp;UNTANA[#Headers]&amp;"]"),rowPointer)="","",INDEX(INDIRECT("ALL["&amp;UNTANA[#Headers]&amp;"]"),rowPointer))</f>
        <v/>
      </c>
      <c r="Q90" s="6" t="str">
        <f ca="1">IF(INDEX(INDIRECT("ALL["&amp;UNTANA[#Headers]&amp;"]"),rowPointer)="","",INDEX(INDIRECT("ALL["&amp;UNTANA[#Headers]&amp;"]"),rowPointer))</f>
        <v/>
      </c>
      <c r="R90" s="6" t="str">
        <f ca="1">IF(INDEX(INDIRECT("ALL["&amp;UNTANA[#Headers]&amp;"]"),rowPointer)="","",INDEX(INDIRECT("ALL["&amp;UNTANA[#Headers]&amp;"]"),rowPointer))</f>
        <v/>
      </c>
      <c r="S90" s="6" t="str">
        <f ca="1">IF(INDEX(INDIRECT("ALL["&amp;UNTANA[#Headers]&amp;"]"),rowPointer)="","",INDEX(INDIRECT("ALL["&amp;UNTANA[#Headers]&amp;"]"),rowPointer))</f>
        <v/>
      </c>
      <c r="T90" s="4" t="str">
        <f ca="1">IF(INDEX(INDIRECT("ALL["&amp;UNTANA[#Headers]&amp;"]"),rowPointer)="","",INDEX(INDIRECT("ALL["&amp;UNTANA[#Headers]&amp;"]"),rowPointer))</f>
        <v/>
      </c>
      <c r="U90" s="4" t="str">
        <f ca="1">IF(INDEX(INDIRECT("ALL["&amp;UNTANA[#Headers]&amp;"]"),rowPointer)="","",INDEX(INDIRECT("ALL["&amp;UNTANA[#Headers]&amp;"]"),rowPointer))</f>
        <v/>
      </c>
      <c r="V90" s="6" t="str">
        <f ca="1">IF(INDEX(INDIRECT("ALL["&amp;UNTANA[#Headers]&amp;"]"),rowPointer)="","",INDEX(INDIRECT("ALL["&amp;UNTANA[#Headers]&amp;"]"),rowPointer))</f>
        <v/>
      </c>
      <c r="W90" s="6" t="str">
        <f ca="1">IF(INDEX(INDIRECT("ALL["&amp;UNTANA[#Headers]&amp;"]"),rowPointer)="","",INDEX(INDIRECT("ALL["&amp;UNTANA[#Headers]&amp;"]"),rowPointer))</f>
        <v/>
      </c>
    </row>
    <row r="91" spans="1:23" x14ac:dyDescent="0.25">
      <c r="A91" s="7">
        <v>135</v>
      </c>
      <c r="D91">
        <f t="shared" si="1"/>
        <v>135</v>
      </c>
      <c r="E91">
        <f ca="1">INDEX(INDIRECT("ALL["&amp;UNTANA[#Headers]&amp;"]"),rowPointer)</f>
        <v>32</v>
      </c>
      <c r="F91" s="2" t="str">
        <f ca="1">INDEX(INDIRECT("ALL["&amp;UNTANA[#Headers]&amp;"]"),rowPointer)</f>
        <v/>
      </c>
      <c r="G91" s="6" t="str">
        <f ca="1">IF(INDEX(INDIRECT("ALL["&amp;UNTANA[#Headers]&amp;"]"),rowPointer)="","",INDEX(INDIRECT("ALL["&amp;UNTANA[#Headers]&amp;"]"),rowPointer))</f>
        <v>LESTARY STATIONERY</v>
      </c>
      <c r="H91" s="6" t="str">
        <f ca="1">IF(INDEX(INDIRECT("ALL["&amp;UNTANA[#Headers]&amp;"]"),rowPointer)="","",INDEX(INDIRECT("ALL["&amp;UNTANA[#Headers]&amp;"]"),rowPointer))</f>
        <v>UNTANA</v>
      </c>
      <c r="I91" s="6" t="str">
        <f ca="1">IF(INDEX(INDIRECT("ALL["&amp;UNTANA[#Headers]&amp;"]"),rowPointer)="","",INDEX(INDIRECT("ALL["&amp;UNTANA[#Headers]&amp;"]"),rowPointer))</f>
        <v>441162</v>
      </c>
      <c r="J91" s="6" t="str">
        <f ca="1">IF(INDEX(INDIRECT("ALL["&amp;UNTANA[#Headers]&amp;"]"),rowPointer)="","",INDEX(INDIRECT("ALL["&amp;UNTANA[#Headers]&amp;"]"),rowPointer))</f>
        <v/>
      </c>
      <c r="K91" s="2">
        <f ca="1">IF(INDEX(INDIRECT("ALL["&amp;UNTANA[#Headers]&amp;"]"),rowPointer)="","",INDEX(INDIRECT("ALL["&amp;UNTANA[#Headers]&amp;"]"),rowPointer))</f>
        <v>44930</v>
      </c>
      <c r="L91" s="6" t="str">
        <f ca="1">IF(INDEX(INDIRECT("ALL["&amp;UNTANA[#Headers]&amp;"]"),rowPointer)="","",INDEX(INDIRECT("ALL["&amp;UNTANA[#Headers]&amp;"]"),rowPointer))</f>
        <v/>
      </c>
      <c r="M91" s="6" t="str">
        <f ca="1">IF(INDEX(INDIRECT("ALL["&amp;UNTANA[#Headers]&amp;"]"),rowPointer)="","",INDEX(INDIRECT("ALL["&amp;UNTANA[#Headers]&amp;"]"),rowPointer))</f>
        <v>BAG 35*40*20 BELT BG 15-025</v>
      </c>
      <c r="N91" s="6">
        <f ca="1">IF(INDEX(INDIRECT("ALL["&amp;UNTANA[#Headers]&amp;"]"),rowPointer)="","",INDEX(INDIRECT("ALL["&amp;UNTANA[#Headers]&amp;"]"),rowPointer))</f>
        <v>2</v>
      </c>
      <c r="O91" s="6">
        <f ca="1">IF(INDEX(INDIRECT("ALL["&amp;UNTANA[#Headers]&amp;"]"),rowPointer)="","",INDEX(INDIRECT("ALL["&amp;UNTANA[#Headers]&amp;"]"),rowPointer))</f>
        <v>20</v>
      </c>
      <c r="P91" s="6" t="str">
        <f ca="1">IF(INDEX(INDIRECT("ALL["&amp;UNTANA[#Headers]&amp;"]"),rowPointer)="","",INDEX(INDIRECT("ALL["&amp;UNTANA[#Headers]&amp;"]"),rowPointer))</f>
        <v>LSN</v>
      </c>
      <c r="Q91" s="6">
        <f ca="1">IF(INDEX(INDIRECT("ALL["&amp;UNTANA[#Headers]&amp;"]"),rowPointer)="","",INDEX(INDIRECT("ALL["&amp;UNTANA[#Headers]&amp;"]"),rowPointer))</f>
        <v>116500</v>
      </c>
      <c r="R91" s="6" t="str">
        <f ca="1">IF(INDEX(INDIRECT("ALL["&amp;UNTANA[#Headers]&amp;"]"),rowPointer)="","",INDEX(INDIRECT("ALL["&amp;UNTANA[#Headers]&amp;"]"),rowPointer))</f>
        <v/>
      </c>
      <c r="S91" s="6" t="str">
        <f ca="1">IF(INDEX(INDIRECT("ALL["&amp;UNTANA[#Headers]&amp;"]"),rowPointer)="","",INDEX(INDIRECT("ALL["&amp;UNTANA[#Headers]&amp;"]"),rowPointer))</f>
        <v>10 LSN</v>
      </c>
      <c r="T91" s="4" t="str">
        <f ca="1">IF(INDEX(INDIRECT("ALL["&amp;UNTANA[#Headers]&amp;"]"),rowPointer)="","",INDEX(INDIRECT("ALL["&amp;UNTANA[#Headers]&amp;"]"),rowPointer))</f>
        <v/>
      </c>
      <c r="U91" s="4" t="str">
        <f ca="1">IF(INDEX(INDIRECT("ALL["&amp;UNTANA[#Headers]&amp;"]"),rowPointer)="","",INDEX(INDIRECT("ALL["&amp;UNTANA[#Headers]&amp;"]"),rowPointer))</f>
        <v/>
      </c>
      <c r="V91" s="6" t="str">
        <f ca="1">IF(INDEX(INDIRECT("ALL["&amp;UNTANA[#Headers]&amp;"]"),rowPointer)="","",INDEX(INDIRECT("ALL["&amp;UNTANA[#Headers]&amp;"]"),rowPointer))</f>
        <v/>
      </c>
      <c r="W91" s="6" t="str">
        <f ca="1">IF(INDEX(INDIRECT("ALL["&amp;UNTANA[#Headers]&amp;"]"),rowPointer)="","",INDEX(INDIRECT("ALL["&amp;UNTANA[#Headers]&amp;"]"),rowPointer))</f>
        <v/>
      </c>
    </row>
    <row r="92" spans="1:23" x14ac:dyDescent="0.25">
      <c r="A92" s="7">
        <v>136</v>
      </c>
      <c r="D92">
        <f t="shared" si="1"/>
        <v>136</v>
      </c>
      <c r="E92" t="str">
        <f ca="1">INDEX(INDIRECT("ALL["&amp;UNTANA[#Headers]&amp;"]"),rowPointer)</f>
        <v/>
      </c>
      <c r="F92" s="2" t="str">
        <f ca="1">INDEX(INDIRECT("ALL["&amp;UNTANA[#Headers]&amp;"]"),rowPointer)</f>
        <v/>
      </c>
      <c r="G92" s="6" t="str">
        <f ca="1">IF(INDEX(INDIRECT("ALL["&amp;UNTANA[#Headers]&amp;"]"),rowPointer)="","",INDEX(INDIRECT("ALL["&amp;UNTANA[#Headers]&amp;"]"),rowPointer))</f>
        <v/>
      </c>
      <c r="H92" s="6" t="str">
        <f ca="1">IF(INDEX(INDIRECT("ALL["&amp;UNTANA[#Headers]&amp;"]"),rowPointer)="","",INDEX(INDIRECT("ALL["&amp;UNTANA[#Headers]&amp;"]"),rowPointer))</f>
        <v/>
      </c>
      <c r="I92" s="6" t="str">
        <f ca="1">IF(INDEX(INDIRECT("ALL["&amp;UNTANA[#Headers]&amp;"]"),rowPointer)="","",INDEX(INDIRECT("ALL["&amp;UNTANA[#Headers]&amp;"]"),rowPointer))</f>
        <v/>
      </c>
      <c r="J92" s="6" t="str">
        <f ca="1">IF(INDEX(INDIRECT("ALL["&amp;UNTANA[#Headers]&amp;"]"),rowPointer)="","",INDEX(INDIRECT("ALL["&amp;UNTANA[#Headers]&amp;"]"),rowPointer))</f>
        <v/>
      </c>
      <c r="K92" s="2" t="str">
        <f ca="1">IF(INDEX(INDIRECT("ALL["&amp;UNTANA[#Headers]&amp;"]"),rowPointer)="","",INDEX(INDIRECT("ALL["&amp;UNTANA[#Headers]&amp;"]"),rowPointer))</f>
        <v/>
      </c>
      <c r="L92" s="6" t="str">
        <f ca="1">IF(INDEX(INDIRECT("ALL["&amp;UNTANA[#Headers]&amp;"]"),rowPointer)="","",INDEX(INDIRECT("ALL["&amp;UNTANA[#Headers]&amp;"]"),rowPointer))</f>
        <v/>
      </c>
      <c r="M92" s="6" t="str">
        <f ca="1">IF(INDEX(INDIRECT("ALL["&amp;UNTANA[#Headers]&amp;"]"),rowPointer)="","",INDEX(INDIRECT("ALL["&amp;UNTANA[#Headers]&amp;"]"),rowPointer))</f>
        <v>BAG 40*45*20 BELT BG15-026</v>
      </c>
      <c r="N92" s="6">
        <f ca="1">IF(INDEX(INDIRECT("ALL["&amp;UNTANA[#Headers]&amp;"]"),rowPointer)="","",INDEX(INDIRECT("ALL["&amp;UNTANA[#Headers]&amp;"]"),rowPointer))</f>
        <v>2</v>
      </c>
      <c r="O92" s="6">
        <f ca="1">IF(INDEX(INDIRECT("ALL["&amp;UNTANA[#Headers]&amp;"]"),rowPointer)="","",INDEX(INDIRECT("ALL["&amp;UNTANA[#Headers]&amp;"]"),rowPointer))</f>
        <v>20</v>
      </c>
      <c r="P92" s="6" t="str">
        <f ca="1">IF(INDEX(INDIRECT("ALL["&amp;UNTANA[#Headers]&amp;"]"),rowPointer)="","",INDEX(INDIRECT("ALL["&amp;UNTANA[#Headers]&amp;"]"),rowPointer))</f>
        <v>LSN</v>
      </c>
      <c r="Q92" s="6">
        <f ca="1">IF(INDEX(INDIRECT("ALL["&amp;UNTANA[#Headers]&amp;"]"),rowPointer)="","",INDEX(INDIRECT("ALL["&amp;UNTANA[#Headers]&amp;"]"),rowPointer))</f>
        <v>130500</v>
      </c>
      <c r="R92" s="6" t="str">
        <f ca="1">IF(INDEX(INDIRECT("ALL["&amp;UNTANA[#Headers]&amp;"]"),rowPointer)="","",INDEX(INDIRECT("ALL["&amp;UNTANA[#Headers]&amp;"]"),rowPointer))</f>
        <v/>
      </c>
      <c r="S92" s="6" t="str">
        <f ca="1">IF(INDEX(INDIRECT("ALL["&amp;UNTANA[#Headers]&amp;"]"),rowPointer)="","",INDEX(INDIRECT("ALL["&amp;UNTANA[#Headers]&amp;"]"),rowPointer))</f>
        <v>10 LSN</v>
      </c>
      <c r="T92" s="4" t="str">
        <f ca="1">IF(INDEX(INDIRECT("ALL["&amp;UNTANA[#Headers]&amp;"]"),rowPointer)="","",INDEX(INDIRECT("ALL["&amp;UNTANA[#Headers]&amp;"]"),rowPointer))</f>
        <v/>
      </c>
      <c r="U92" s="4" t="str">
        <f ca="1">IF(INDEX(INDIRECT("ALL["&amp;UNTANA[#Headers]&amp;"]"),rowPointer)="","",INDEX(INDIRECT("ALL["&amp;UNTANA[#Headers]&amp;"]"),rowPointer))</f>
        <v/>
      </c>
      <c r="V92" s="6" t="str">
        <f ca="1">IF(INDEX(INDIRECT("ALL["&amp;UNTANA[#Headers]&amp;"]"),rowPointer)="","",INDEX(INDIRECT("ALL["&amp;UNTANA[#Headers]&amp;"]"),rowPointer))</f>
        <v/>
      </c>
      <c r="W92" s="6" t="str">
        <f ca="1">IF(INDEX(INDIRECT("ALL["&amp;UNTANA[#Headers]&amp;"]"),rowPointer)="","",INDEX(INDIRECT("ALL["&amp;UNTANA[#Headers]&amp;"]"),rowPointer))</f>
        <v/>
      </c>
    </row>
    <row r="93" spans="1:23" x14ac:dyDescent="0.25">
      <c r="A93" s="7">
        <v>137</v>
      </c>
      <c r="D93">
        <f t="shared" si="1"/>
        <v>137</v>
      </c>
      <c r="E93" t="str">
        <f ca="1">INDEX(INDIRECT("ALL["&amp;UNTANA[#Headers]&amp;"]"),rowPointer)</f>
        <v/>
      </c>
      <c r="F93" s="2" t="str">
        <f ca="1">INDEX(INDIRECT("ALL["&amp;UNTANA[#Headers]&amp;"]"),rowPointer)</f>
        <v/>
      </c>
      <c r="G93" s="6" t="str">
        <f ca="1">IF(INDEX(INDIRECT("ALL["&amp;UNTANA[#Headers]&amp;"]"),rowPointer)="","",INDEX(INDIRECT("ALL["&amp;UNTANA[#Headers]&amp;"]"),rowPointer))</f>
        <v/>
      </c>
      <c r="H93" s="6" t="str">
        <f ca="1">IF(INDEX(INDIRECT("ALL["&amp;UNTANA[#Headers]&amp;"]"),rowPointer)="","",INDEX(INDIRECT("ALL["&amp;UNTANA[#Headers]&amp;"]"),rowPointer))</f>
        <v/>
      </c>
      <c r="I93" s="6" t="str">
        <f ca="1">IF(INDEX(INDIRECT("ALL["&amp;UNTANA[#Headers]&amp;"]"),rowPointer)="","",INDEX(INDIRECT("ALL["&amp;UNTANA[#Headers]&amp;"]"),rowPointer))</f>
        <v/>
      </c>
      <c r="J93" s="6" t="str">
        <f ca="1">IF(INDEX(INDIRECT("ALL["&amp;UNTANA[#Headers]&amp;"]"),rowPointer)="","",INDEX(INDIRECT("ALL["&amp;UNTANA[#Headers]&amp;"]"),rowPointer))</f>
        <v/>
      </c>
      <c r="K93" s="2" t="str">
        <f ca="1">IF(INDEX(INDIRECT("ALL["&amp;UNTANA[#Headers]&amp;"]"),rowPointer)="","",INDEX(INDIRECT("ALL["&amp;UNTANA[#Headers]&amp;"]"),rowPointer))</f>
        <v/>
      </c>
      <c r="L93" s="6" t="str">
        <f ca="1">IF(INDEX(INDIRECT("ALL["&amp;UNTANA[#Headers]&amp;"]"),rowPointer)="","",INDEX(INDIRECT("ALL["&amp;UNTANA[#Headers]&amp;"]"),rowPointer))</f>
        <v/>
      </c>
      <c r="M93" s="6" t="str">
        <f ca="1">IF(INDEX(INDIRECT("ALL["&amp;UNTANA[#Headers]&amp;"]"),rowPointer)="","",INDEX(INDIRECT("ALL["&amp;UNTANA[#Headers]&amp;"]"),rowPointer))</f>
        <v>BAG 45*50*20 BELT BG15-027</v>
      </c>
      <c r="N93" s="6">
        <f ca="1">IF(INDEX(INDIRECT("ALL["&amp;UNTANA[#Headers]&amp;"]"),rowPointer)="","",INDEX(INDIRECT("ALL["&amp;UNTANA[#Headers]&amp;"]"),rowPointer))</f>
        <v>2</v>
      </c>
      <c r="O93" s="6">
        <f ca="1">IF(INDEX(INDIRECT("ALL["&amp;UNTANA[#Headers]&amp;"]"),rowPointer)="","",INDEX(INDIRECT("ALL["&amp;UNTANA[#Headers]&amp;"]"),rowPointer))</f>
        <v>20</v>
      </c>
      <c r="P93" s="6" t="str">
        <f ca="1">IF(INDEX(INDIRECT("ALL["&amp;UNTANA[#Headers]&amp;"]"),rowPointer)="","",INDEX(INDIRECT("ALL["&amp;UNTANA[#Headers]&amp;"]"),rowPointer))</f>
        <v>LSN</v>
      </c>
      <c r="Q93" s="6">
        <f ca="1">IF(INDEX(INDIRECT("ALL["&amp;UNTANA[#Headers]&amp;"]"),rowPointer)="","",INDEX(INDIRECT("ALL["&amp;UNTANA[#Headers]&amp;"]"),rowPointer))</f>
        <v>147500</v>
      </c>
      <c r="R93" s="6" t="str">
        <f ca="1">IF(INDEX(INDIRECT("ALL["&amp;UNTANA[#Headers]&amp;"]"),rowPointer)="","",INDEX(INDIRECT("ALL["&amp;UNTANA[#Headers]&amp;"]"),rowPointer))</f>
        <v/>
      </c>
      <c r="S93" s="6" t="str">
        <f ca="1">IF(INDEX(INDIRECT("ALL["&amp;UNTANA[#Headers]&amp;"]"),rowPointer)="","",INDEX(INDIRECT("ALL["&amp;UNTANA[#Headers]&amp;"]"),rowPointer))</f>
        <v>10 LSN</v>
      </c>
      <c r="T93" s="4" t="str">
        <f ca="1">IF(INDEX(INDIRECT("ALL["&amp;UNTANA[#Headers]&amp;"]"),rowPointer)="","",INDEX(INDIRECT("ALL["&amp;UNTANA[#Headers]&amp;"]"),rowPointer))</f>
        <v/>
      </c>
      <c r="U93" s="4" t="str">
        <f ca="1">IF(INDEX(INDIRECT("ALL["&amp;UNTANA[#Headers]&amp;"]"),rowPointer)="","",INDEX(INDIRECT("ALL["&amp;UNTANA[#Headers]&amp;"]"),rowPointer))</f>
        <v/>
      </c>
      <c r="V93" s="6" t="str">
        <f ca="1">IF(INDEX(INDIRECT("ALL["&amp;UNTANA[#Headers]&amp;"]"),rowPointer)="","",INDEX(INDIRECT("ALL["&amp;UNTANA[#Headers]&amp;"]"),rowPointer))</f>
        <v/>
      </c>
      <c r="W93" s="6" t="str">
        <f ca="1">IF(INDEX(INDIRECT("ALL["&amp;UNTANA[#Headers]&amp;"]"),rowPointer)="","",INDEX(INDIRECT("ALL["&amp;UNTANA[#Headers]&amp;"]"),rowPointer))</f>
        <v/>
      </c>
    </row>
    <row r="94" spans="1:23" x14ac:dyDescent="0.25">
      <c r="A94" s="7">
        <v>138</v>
      </c>
      <c r="D94">
        <f t="shared" si="1"/>
        <v>138</v>
      </c>
      <c r="E94" t="str">
        <f ca="1">INDEX(INDIRECT("ALL["&amp;UNTANA[#Headers]&amp;"]"),rowPointer)</f>
        <v/>
      </c>
      <c r="F94" s="2" t="str">
        <f ca="1">INDEX(INDIRECT("ALL["&amp;UNTANA[#Headers]&amp;"]"),rowPointer)</f>
        <v/>
      </c>
      <c r="G94" s="6" t="str">
        <f ca="1">IF(INDEX(INDIRECT("ALL["&amp;UNTANA[#Headers]&amp;"]"),rowPointer)="","",INDEX(INDIRECT("ALL["&amp;UNTANA[#Headers]&amp;"]"),rowPointer))</f>
        <v/>
      </c>
      <c r="H94" s="6" t="str">
        <f ca="1">IF(INDEX(INDIRECT("ALL["&amp;UNTANA[#Headers]&amp;"]"),rowPointer)="","",INDEX(INDIRECT("ALL["&amp;UNTANA[#Headers]&amp;"]"),rowPointer))</f>
        <v/>
      </c>
      <c r="I94" s="6" t="str">
        <f ca="1">IF(INDEX(INDIRECT("ALL["&amp;UNTANA[#Headers]&amp;"]"),rowPointer)="","",INDEX(INDIRECT("ALL["&amp;UNTANA[#Headers]&amp;"]"),rowPointer))</f>
        <v/>
      </c>
      <c r="J94" s="6" t="str">
        <f ca="1">IF(INDEX(INDIRECT("ALL["&amp;UNTANA[#Headers]&amp;"]"),rowPointer)="","",INDEX(INDIRECT("ALL["&amp;UNTANA[#Headers]&amp;"]"),rowPointer))</f>
        <v/>
      </c>
      <c r="K94" s="2" t="str">
        <f ca="1">IF(INDEX(INDIRECT("ALL["&amp;UNTANA[#Headers]&amp;"]"),rowPointer)="","",INDEX(INDIRECT("ALL["&amp;UNTANA[#Headers]&amp;"]"),rowPointer))</f>
        <v/>
      </c>
      <c r="L94" s="6" t="str">
        <f ca="1">IF(INDEX(INDIRECT("ALL["&amp;UNTANA[#Headers]&amp;"]"),rowPointer)="","",INDEX(INDIRECT("ALL["&amp;UNTANA[#Headers]&amp;"]"),rowPointer))</f>
        <v/>
      </c>
      <c r="M94" s="6" t="str">
        <f ca="1">IF(INDEX(INDIRECT("ALL["&amp;UNTANA[#Headers]&amp;"]"),rowPointer)="","",INDEX(INDIRECT("ALL["&amp;UNTANA[#Headers]&amp;"]"),rowPointer))</f>
        <v>BAG 60*70*25 BELT BG15-029</v>
      </c>
      <c r="N94" s="6">
        <f ca="1">IF(INDEX(INDIRECT("ALL["&amp;UNTANA[#Headers]&amp;"]"),rowPointer)="","",INDEX(INDIRECT("ALL["&amp;UNTANA[#Headers]&amp;"]"),rowPointer))</f>
        <v>2</v>
      </c>
      <c r="O94" s="6">
        <f ca="1">IF(INDEX(INDIRECT("ALL["&amp;UNTANA[#Headers]&amp;"]"),rowPointer)="","",INDEX(INDIRECT("ALL["&amp;UNTANA[#Headers]&amp;"]"),rowPointer))</f>
        <v>20</v>
      </c>
      <c r="P94" s="6" t="str">
        <f ca="1">IF(INDEX(INDIRECT("ALL["&amp;UNTANA[#Headers]&amp;"]"),rowPointer)="","",INDEX(INDIRECT("ALL["&amp;UNTANA[#Headers]&amp;"]"),rowPointer))</f>
        <v>LSN</v>
      </c>
      <c r="Q94" s="6">
        <f ca="1">IF(INDEX(INDIRECT("ALL["&amp;UNTANA[#Headers]&amp;"]"),rowPointer)="","",INDEX(INDIRECT("ALL["&amp;UNTANA[#Headers]&amp;"]"),rowPointer))</f>
        <v>242000</v>
      </c>
      <c r="R94" s="6" t="str">
        <f ca="1">IF(INDEX(INDIRECT("ALL["&amp;UNTANA[#Headers]&amp;"]"),rowPointer)="","",INDEX(INDIRECT("ALL["&amp;UNTANA[#Headers]&amp;"]"),rowPointer))</f>
        <v/>
      </c>
      <c r="S94" s="6" t="str">
        <f ca="1">IF(INDEX(INDIRECT("ALL["&amp;UNTANA[#Headers]&amp;"]"),rowPointer)="","",INDEX(INDIRECT("ALL["&amp;UNTANA[#Headers]&amp;"]"),rowPointer))</f>
        <v>10 LSN</v>
      </c>
      <c r="T94" s="4" t="str">
        <f ca="1">IF(INDEX(INDIRECT("ALL["&amp;UNTANA[#Headers]&amp;"]"),rowPointer)="","",INDEX(INDIRECT("ALL["&amp;UNTANA[#Headers]&amp;"]"),rowPointer))</f>
        <v/>
      </c>
      <c r="U94" s="4" t="str">
        <f ca="1">IF(INDEX(INDIRECT("ALL["&amp;UNTANA[#Headers]&amp;"]"),rowPointer)="","",INDEX(INDIRECT("ALL["&amp;UNTANA[#Headers]&amp;"]"),rowPointer))</f>
        <v/>
      </c>
      <c r="V94" s="6" t="str">
        <f ca="1">IF(INDEX(INDIRECT("ALL["&amp;UNTANA[#Headers]&amp;"]"),rowPointer)="","",INDEX(INDIRECT("ALL["&amp;UNTANA[#Headers]&amp;"]"),rowPointer))</f>
        <v/>
      </c>
      <c r="W94" s="6" t="str">
        <f ca="1">IF(INDEX(INDIRECT("ALL["&amp;UNTANA[#Headers]&amp;"]"),rowPointer)="","",INDEX(INDIRECT("ALL["&amp;UNTANA[#Headers]&amp;"]"),rowPointer))</f>
        <v/>
      </c>
    </row>
    <row r="95" spans="1:23" x14ac:dyDescent="0.25">
      <c r="A95" s="7">
        <v>139</v>
      </c>
      <c r="D95">
        <f t="shared" si="1"/>
        <v>139</v>
      </c>
      <c r="E95" t="str">
        <f ca="1">INDEX(INDIRECT("ALL["&amp;UNTANA[#Headers]&amp;"]"),rowPointer)</f>
        <v/>
      </c>
      <c r="F95" s="2" t="str">
        <f ca="1">INDEX(INDIRECT("ALL["&amp;UNTANA[#Headers]&amp;"]"),rowPointer)</f>
        <v/>
      </c>
      <c r="G95" s="6" t="str">
        <f ca="1">IF(INDEX(INDIRECT("ALL["&amp;UNTANA[#Headers]&amp;"]"),rowPointer)="","",INDEX(INDIRECT("ALL["&amp;UNTANA[#Headers]&amp;"]"),rowPointer))</f>
        <v/>
      </c>
      <c r="H95" s="6" t="str">
        <f ca="1">IF(INDEX(INDIRECT("ALL["&amp;UNTANA[#Headers]&amp;"]"),rowPointer)="","",INDEX(INDIRECT("ALL["&amp;UNTANA[#Headers]&amp;"]"),rowPointer))</f>
        <v/>
      </c>
      <c r="I95" s="6" t="str">
        <f ca="1">IF(INDEX(INDIRECT("ALL["&amp;UNTANA[#Headers]&amp;"]"),rowPointer)="","",INDEX(INDIRECT("ALL["&amp;UNTANA[#Headers]&amp;"]"),rowPointer))</f>
        <v/>
      </c>
      <c r="J95" s="6" t="str">
        <f ca="1">IF(INDEX(INDIRECT("ALL["&amp;UNTANA[#Headers]&amp;"]"),rowPointer)="","",INDEX(INDIRECT("ALL["&amp;UNTANA[#Headers]&amp;"]"),rowPointer))</f>
        <v/>
      </c>
      <c r="K95" s="2" t="str">
        <f ca="1">IF(INDEX(INDIRECT("ALL["&amp;UNTANA[#Headers]&amp;"]"),rowPointer)="","",INDEX(INDIRECT("ALL["&amp;UNTANA[#Headers]&amp;"]"),rowPointer))</f>
        <v/>
      </c>
      <c r="L95" s="6" t="str">
        <f ca="1">IF(INDEX(INDIRECT("ALL["&amp;UNTANA[#Headers]&amp;"]"),rowPointer)="","",INDEX(INDIRECT("ALL["&amp;UNTANA[#Headers]&amp;"]"),rowPointer))</f>
        <v/>
      </c>
      <c r="M95" s="6" t="str">
        <f ca="1">IF(INDEX(INDIRECT("ALL["&amp;UNTANA[#Headers]&amp;"]"),rowPointer)="","",INDEX(INDIRECT("ALL["&amp;UNTANA[#Headers]&amp;"]"),rowPointer))</f>
        <v/>
      </c>
      <c r="N95" s="6" t="str">
        <f ca="1">IF(INDEX(INDIRECT("ALL["&amp;UNTANA[#Headers]&amp;"]"),rowPointer)="","",INDEX(INDIRECT("ALL["&amp;UNTANA[#Headers]&amp;"]"),rowPointer))</f>
        <v/>
      </c>
      <c r="O95" s="6" t="str">
        <f ca="1">IF(INDEX(INDIRECT("ALL["&amp;UNTANA[#Headers]&amp;"]"),rowPointer)="","",INDEX(INDIRECT("ALL["&amp;UNTANA[#Headers]&amp;"]"),rowPointer))</f>
        <v/>
      </c>
      <c r="P95" s="6" t="str">
        <f ca="1">IF(INDEX(INDIRECT("ALL["&amp;UNTANA[#Headers]&amp;"]"),rowPointer)="","",INDEX(INDIRECT("ALL["&amp;UNTANA[#Headers]&amp;"]"),rowPointer))</f>
        <v/>
      </c>
      <c r="Q95" s="6" t="str">
        <f ca="1">IF(INDEX(INDIRECT("ALL["&amp;UNTANA[#Headers]&amp;"]"),rowPointer)="","",INDEX(INDIRECT("ALL["&amp;UNTANA[#Headers]&amp;"]"),rowPointer))</f>
        <v/>
      </c>
      <c r="R95" s="6" t="str">
        <f ca="1">IF(INDEX(INDIRECT("ALL["&amp;UNTANA[#Headers]&amp;"]"),rowPointer)="","",INDEX(INDIRECT("ALL["&amp;UNTANA[#Headers]&amp;"]"),rowPointer))</f>
        <v/>
      </c>
      <c r="S95" s="6" t="str">
        <f ca="1">IF(INDEX(INDIRECT("ALL["&amp;UNTANA[#Headers]&amp;"]"),rowPointer)="","",INDEX(INDIRECT("ALL["&amp;UNTANA[#Headers]&amp;"]"),rowPointer))</f>
        <v/>
      </c>
      <c r="T95" s="4" t="str">
        <f ca="1">IF(INDEX(INDIRECT("ALL["&amp;UNTANA[#Headers]&amp;"]"),rowPointer)="","",INDEX(INDIRECT("ALL["&amp;UNTANA[#Headers]&amp;"]"),rowPointer))</f>
        <v/>
      </c>
      <c r="U95" s="4" t="str">
        <f ca="1">IF(INDEX(INDIRECT("ALL["&amp;UNTANA[#Headers]&amp;"]"),rowPointer)="","",INDEX(INDIRECT("ALL["&amp;UNTANA[#Headers]&amp;"]"),rowPointer))</f>
        <v/>
      </c>
      <c r="V95" s="6" t="str">
        <f ca="1">IF(INDEX(INDIRECT("ALL["&amp;UNTANA[#Headers]&amp;"]"),rowPointer)="","",INDEX(INDIRECT("ALL["&amp;UNTANA[#Headers]&amp;"]"),rowPointer))</f>
        <v/>
      </c>
      <c r="W95" s="6" t="str">
        <f ca="1">IF(INDEX(INDIRECT("ALL["&amp;UNTANA[#Headers]&amp;"]"),rowPointer)="","",INDEX(INDIRECT("ALL["&amp;UNTANA[#Headers]&amp;"]"),rowPointer))</f>
        <v/>
      </c>
    </row>
    <row r="96" spans="1:23" x14ac:dyDescent="0.25">
      <c r="A96" s="7">
        <v>140</v>
      </c>
      <c r="D96">
        <f t="shared" si="1"/>
        <v>140</v>
      </c>
      <c r="E96">
        <f ca="1">INDEX(INDIRECT("ALL["&amp;UNTANA[#Headers]&amp;"]"),rowPointer)</f>
        <v>33</v>
      </c>
      <c r="F96" s="2" t="str">
        <f ca="1">INDEX(INDIRECT("ALL["&amp;UNTANA[#Headers]&amp;"]"),rowPointer)</f>
        <v/>
      </c>
      <c r="G96" s="6" t="str">
        <f ca="1">IF(INDEX(INDIRECT("ALL["&amp;UNTANA[#Headers]&amp;"]"),rowPointer)="","",INDEX(INDIRECT("ALL["&amp;UNTANA[#Headers]&amp;"]"),rowPointer))</f>
        <v>BINTANG SAUDARA</v>
      </c>
      <c r="H96" s="6" t="str">
        <f ca="1">IF(INDEX(INDIRECT("ALL["&amp;UNTANA[#Headers]&amp;"]"),rowPointer)="","",INDEX(INDIRECT("ALL["&amp;UNTANA[#Headers]&amp;"]"),rowPointer))</f>
        <v>UNTANA</v>
      </c>
      <c r="I96" s="6" t="str">
        <f ca="1">IF(INDEX(INDIRECT("ALL["&amp;UNTANA[#Headers]&amp;"]"),rowPointer)="","",INDEX(INDIRECT("ALL["&amp;UNTANA[#Headers]&amp;"]"),rowPointer))</f>
        <v>SO2023010078694</v>
      </c>
      <c r="J96" s="6" t="str">
        <f ca="1">IF(INDEX(INDIRECT("ALL["&amp;UNTANA[#Headers]&amp;"]"),rowPointer)="","",INDEX(INDIRECT("ALL["&amp;UNTANA[#Headers]&amp;"]"),rowPointer))</f>
        <v/>
      </c>
      <c r="K96" s="2">
        <f ca="1">IF(INDEX(INDIRECT("ALL["&amp;UNTANA[#Headers]&amp;"]"),rowPointer)="","",INDEX(INDIRECT("ALL["&amp;UNTANA[#Headers]&amp;"]"),rowPointer))</f>
        <v>44930</v>
      </c>
      <c r="L96" s="6" t="str">
        <f ca="1">IF(INDEX(INDIRECT("ALL["&amp;UNTANA[#Headers]&amp;"]"),rowPointer)="","",INDEX(INDIRECT("ALL["&amp;UNTANA[#Headers]&amp;"]"),rowPointer))</f>
        <v/>
      </c>
      <c r="M96" s="6" t="str">
        <f ca="1">IF(INDEX(INDIRECT("ALL["&amp;UNTANA[#Headers]&amp;"]"),rowPointer)="","",INDEX(INDIRECT("ALL["&amp;UNTANA[#Headers]&amp;"]"),rowPointer))</f>
        <v>PAPER BAG COKLAT BESAR TEBAL</v>
      </c>
      <c r="N96" s="6">
        <f ca="1">IF(INDEX(INDIRECT("ALL["&amp;UNTANA[#Headers]&amp;"]"),rowPointer)="","",INDEX(INDIRECT("ALL["&amp;UNTANA[#Headers]&amp;"]"),rowPointer))</f>
        <v>3</v>
      </c>
      <c r="O96" s="6">
        <f ca="1">IF(INDEX(INDIRECT("ALL["&amp;UNTANA[#Headers]&amp;"]"),rowPointer)="","",INDEX(INDIRECT("ALL["&amp;UNTANA[#Headers]&amp;"]"),rowPointer))</f>
        <v>90</v>
      </c>
      <c r="P96" s="6" t="str">
        <f ca="1">IF(INDEX(INDIRECT("ALL["&amp;UNTANA[#Headers]&amp;"]"),rowPointer)="","",INDEX(INDIRECT("ALL["&amp;UNTANA[#Headers]&amp;"]"),rowPointer))</f>
        <v>LSN</v>
      </c>
      <c r="Q96" s="6">
        <f ca="1">IF(INDEX(INDIRECT("ALL["&amp;UNTANA[#Headers]&amp;"]"),rowPointer)="","",INDEX(INDIRECT("ALL["&amp;UNTANA[#Headers]&amp;"]"),rowPointer))</f>
        <v>25500</v>
      </c>
      <c r="R96" s="6" t="str">
        <f ca="1">IF(INDEX(INDIRECT("ALL["&amp;UNTANA[#Headers]&amp;"]"),rowPointer)="","",INDEX(INDIRECT("ALL["&amp;UNTANA[#Headers]&amp;"]"),rowPointer))</f>
        <v/>
      </c>
      <c r="S96" s="6" t="str">
        <f ca="1">IF(INDEX(INDIRECT("ALL["&amp;UNTANA[#Headers]&amp;"]"),rowPointer)="","",INDEX(INDIRECT("ALL["&amp;UNTANA[#Headers]&amp;"]"),rowPointer))</f>
        <v>30 LSN</v>
      </c>
      <c r="T96" s="4" t="str">
        <f ca="1">IF(INDEX(INDIRECT("ALL["&amp;UNTANA[#Headers]&amp;"]"),rowPointer)="","",INDEX(INDIRECT("ALL["&amp;UNTANA[#Headers]&amp;"]"),rowPointer))</f>
        <v/>
      </c>
      <c r="U96" s="4" t="str">
        <f ca="1">IF(INDEX(INDIRECT("ALL["&amp;UNTANA[#Headers]&amp;"]"),rowPointer)="","",INDEX(INDIRECT("ALL["&amp;UNTANA[#Headers]&amp;"]"),rowPointer))</f>
        <v/>
      </c>
      <c r="V96" s="6" t="str">
        <f ca="1">IF(INDEX(INDIRECT("ALL["&amp;UNTANA[#Headers]&amp;"]"),rowPointer)="","",INDEX(INDIRECT("ALL["&amp;UNTANA[#Headers]&amp;"]"),rowPointer))</f>
        <v/>
      </c>
      <c r="W96" s="6" t="str">
        <f ca="1">IF(INDEX(INDIRECT("ALL["&amp;UNTANA[#Headers]&amp;"]"),rowPointer)="","",INDEX(INDIRECT("ALL["&amp;UNTANA[#Headers]&amp;"]"),rowPointer))</f>
        <v/>
      </c>
    </row>
    <row r="97" spans="1:23" x14ac:dyDescent="0.25">
      <c r="A97" s="7">
        <v>141</v>
      </c>
      <c r="D97">
        <f t="shared" si="1"/>
        <v>141</v>
      </c>
      <c r="E97" t="str">
        <f ca="1">INDEX(INDIRECT("ALL["&amp;UNTANA[#Headers]&amp;"]"),rowPointer)</f>
        <v/>
      </c>
      <c r="F97" s="2" t="str">
        <f ca="1">INDEX(INDIRECT("ALL["&amp;UNTANA[#Headers]&amp;"]"),rowPointer)</f>
        <v/>
      </c>
      <c r="G97" s="6" t="str">
        <f ca="1">IF(INDEX(INDIRECT("ALL["&amp;UNTANA[#Headers]&amp;"]"),rowPointer)="","",INDEX(INDIRECT("ALL["&amp;UNTANA[#Headers]&amp;"]"),rowPointer))</f>
        <v/>
      </c>
      <c r="H97" s="6" t="str">
        <f ca="1">IF(INDEX(INDIRECT("ALL["&amp;UNTANA[#Headers]&amp;"]"),rowPointer)="","",INDEX(INDIRECT("ALL["&amp;UNTANA[#Headers]&amp;"]"),rowPointer))</f>
        <v/>
      </c>
      <c r="I97" s="6" t="str">
        <f ca="1">IF(INDEX(INDIRECT("ALL["&amp;UNTANA[#Headers]&amp;"]"),rowPointer)="","",INDEX(INDIRECT("ALL["&amp;UNTANA[#Headers]&amp;"]"),rowPointer))</f>
        <v/>
      </c>
      <c r="J97" s="6" t="str">
        <f ca="1">IF(INDEX(INDIRECT("ALL["&amp;UNTANA[#Headers]&amp;"]"),rowPointer)="","",INDEX(INDIRECT("ALL["&amp;UNTANA[#Headers]&amp;"]"),rowPointer))</f>
        <v/>
      </c>
      <c r="K97" s="2" t="str">
        <f ca="1">IF(INDEX(INDIRECT("ALL["&amp;UNTANA[#Headers]&amp;"]"),rowPointer)="","",INDEX(INDIRECT("ALL["&amp;UNTANA[#Headers]&amp;"]"),rowPointer))</f>
        <v/>
      </c>
      <c r="L97" s="6" t="str">
        <f ca="1">IF(INDEX(INDIRECT("ALL["&amp;UNTANA[#Headers]&amp;"]"),rowPointer)="","",INDEX(INDIRECT("ALL["&amp;UNTANA[#Headers]&amp;"]"),rowPointer))</f>
        <v/>
      </c>
      <c r="M97" s="6" t="str">
        <f ca="1">IF(INDEX(INDIRECT("ALL["&amp;UNTANA[#Headers]&amp;"]"),rowPointer)="","",INDEX(INDIRECT("ALL["&amp;UNTANA[#Headers]&amp;"]"),rowPointer))</f>
        <v/>
      </c>
      <c r="N97" s="6" t="str">
        <f ca="1">IF(INDEX(INDIRECT("ALL["&amp;UNTANA[#Headers]&amp;"]"),rowPointer)="","",INDEX(INDIRECT("ALL["&amp;UNTANA[#Headers]&amp;"]"),rowPointer))</f>
        <v/>
      </c>
      <c r="O97" s="6" t="str">
        <f ca="1">IF(INDEX(INDIRECT("ALL["&amp;UNTANA[#Headers]&amp;"]"),rowPointer)="","",INDEX(INDIRECT("ALL["&amp;UNTANA[#Headers]&amp;"]"),rowPointer))</f>
        <v/>
      </c>
      <c r="P97" s="6" t="str">
        <f ca="1">IF(INDEX(INDIRECT("ALL["&amp;UNTANA[#Headers]&amp;"]"),rowPointer)="","",INDEX(INDIRECT("ALL["&amp;UNTANA[#Headers]&amp;"]"),rowPointer))</f>
        <v/>
      </c>
      <c r="Q97" s="6" t="str">
        <f ca="1">IF(INDEX(INDIRECT("ALL["&amp;UNTANA[#Headers]&amp;"]"),rowPointer)="","",INDEX(INDIRECT("ALL["&amp;UNTANA[#Headers]&amp;"]"),rowPointer))</f>
        <v/>
      </c>
      <c r="R97" s="6" t="str">
        <f ca="1">IF(INDEX(INDIRECT("ALL["&amp;UNTANA[#Headers]&amp;"]"),rowPointer)="","",INDEX(INDIRECT("ALL["&amp;UNTANA[#Headers]&amp;"]"),rowPointer))</f>
        <v/>
      </c>
      <c r="S97" s="6" t="str">
        <f ca="1">IF(INDEX(INDIRECT("ALL["&amp;UNTANA[#Headers]&amp;"]"),rowPointer)="","",INDEX(INDIRECT("ALL["&amp;UNTANA[#Headers]&amp;"]"),rowPointer))</f>
        <v/>
      </c>
      <c r="T97" s="4" t="str">
        <f ca="1">IF(INDEX(INDIRECT("ALL["&amp;UNTANA[#Headers]&amp;"]"),rowPointer)="","",INDEX(INDIRECT("ALL["&amp;UNTANA[#Headers]&amp;"]"),rowPointer))</f>
        <v/>
      </c>
      <c r="U97" s="4" t="str">
        <f ca="1">IF(INDEX(INDIRECT("ALL["&amp;UNTANA[#Headers]&amp;"]"),rowPointer)="","",INDEX(INDIRECT("ALL["&amp;UNTANA[#Headers]&amp;"]"),rowPointer))</f>
        <v/>
      </c>
      <c r="V97" s="6" t="str">
        <f ca="1">IF(INDEX(INDIRECT("ALL["&amp;UNTANA[#Headers]&amp;"]"),rowPointer)="","",INDEX(INDIRECT("ALL["&amp;UNTANA[#Headers]&amp;"]"),rowPointer))</f>
        <v/>
      </c>
      <c r="W97" s="6" t="str">
        <f ca="1">IF(INDEX(INDIRECT("ALL["&amp;UNTANA[#Headers]&amp;"]"),rowPointer)="","",INDEX(INDIRECT("ALL["&amp;UNTANA[#Headers]&amp;"]"),rowPointer))</f>
        <v/>
      </c>
    </row>
    <row r="98" spans="1:23" x14ac:dyDescent="0.25">
      <c r="A98" s="7">
        <v>142</v>
      </c>
      <c r="D98">
        <f t="shared" si="1"/>
        <v>142</v>
      </c>
      <c r="E98">
        <f ca="1">INDEX(INDIRECT("ALL["&amp;UNTANA[#Headers]&amp;"]"),rowPointer)</f>
        <v>34</v>
      </c>
      <c r="F98" s="2" t="str">
        <f ca="1">INDEX(INDIRECT("ALL["&amp;UNTANA[#Headers]&amp;"]"),rowPointer)</f>
        <v/>
      </c>
      <c r="G98" s="6" t="str">
        <f ca="1">IF(INDEX(INDIRECT("ALL["&amp;UNTANA[#Headers]&amp;"]"),rowPointer)="","",INDEX(INDIRECT("ALL["&amp;UNTANA[#Headers]&amp;"]"),rowPointer))</f>
        <v>DB STATIONERY</v>
      </c>
      <c r="H98" s="6" t="str">
        <f ca="1">IF(INDEX(INDIRECT("ALL["&amp;UNTANA[#Headers]&amp;"]"),rowPointer)="","",INDEX(INDIRECT("ALL["&amp;UNTANA[#Headers]&amp;"]"),rowPointer))</f>
        <v>UNTANA</v>
      </c>
      <c r="I98" s="6" t="str">
        <f ca="1">IF(INDEX(INDIRECT("ALL["&amp;UNTANA[#Headers]&amp;"]"),rowPointer)="","",INDEX(INDIRECT("ALL["&amp;UNTANA[#Headers]&amp;"]"),rowPointer))</f>
        <v>JUA152/23</v>
      </c>
      <c r="J98" s="6" t="str">
        <f ca="1">IF(INDEX(INDIRECT("ALL["&amp;UNTANA[#Headers]&amp;"]"),rowPointer)="","",INDEX(INDIRECT("ALL["&amp;UNTANA[#Headers]&amp;"]"),rowPointer))</f>
        <v/>
      </c>
      <c r="K98" s="2">
        <f ca="1">IF(INDEX(INDIRECT("ALL["&amp;UNTANA[#Headers]&amp;"]"),rowPointer)="","",INDEX(INDIRECT("ALL["&amp;UNTANA[#Headers]&amp;"]"),rowPointer))</f>
        <v>44932</v>
      </c>
      <c r="L98" s="6" t="str">
        <f ca="1">IF(INDEX(INDIRECT("ALL["&amp;UNTANA[#Headers]&amp;"]"),rowPointer)="","",INDEX(INDIRECT("ALL["&amp;UNTANA[#Headers]&amp;"]"),rowPointer))</f>
        <v/>
      </c>
      <c r="M98" s="6" t="str">
        <f ca="1">IF(INDEX(INDIRECT("ALL["&amp;UNTANA[#Headers]&amp;"]"),rowPointer)="","",INDEX(INDIRECT("ALL["&amp;UNTANA[#Headers]&amp;"]"),rowPointer))</f>
        <v>TP BD 191-26</v>
      </c>
      <c r="N98" s="6">
        <f ca="1">IF(INDEX(INDIRECT("ALL["&amp;UNTANA[#Headers]&amp;"]"),rowPointer)="","",INDEX(INDIRECT("ALL["&amp;UNTANA[#Headers]&amp;"]"),rowPointer))</f>
        <v>3</v>
      </c>
      <c r="O98" s="6">
        <f ca="1">IF(INDEX(INDIRECT("ALL["&amp;UNTANA[#Headers]&amp;"]"),rowPointer)="","",INDEX(INDIRECT("ALL["&amp;UNTANA[#Headers]&amp;"]"),rowPointer))</f>
        <v>540</v>
      </c>
      <c r="P98" s="6" t="str">
        <f ca="1">IF(INDEX(INDIRECT("ALL["&amp;UNTANA[#Headers]&amp;"]"),rowPointer)="","",INDEX(INDIRECT("ALL["&amp;UNTANA[#Headers]&amp;"]"),rowPointer))</f>
        <v>PCS</v>
      </c>
      <c r="Q98" s="6">
        <f ca="1">IF(INDEX(INDIRECT("ALL["&amp;UNTANA[#Headers]&amp;"]"),rowPointer)="","",INDEX(INDIRECT("ALL["&amp;UNTANA[#Headers]&amp;"]"),rowPointer))</f>
        <v>16800</v>
      </c>
      <c r="R98" s="6" t="str">
        <f ca="1">IF(INDEX(INDIRECT("ALL["&amp;UNTANA[#Headers]&amp;"]"),rowPointer)="","",INDEX(INDIRECT("ALL["&amp;UNTANA[#Headers]&amp;"]"),rowPointer))</f>
        <v/>
      </c>
      <c r="S98" s="6" t="str">
        <f ca="1">IF(INDEX(INDIRECT("ALL["&amp;UNTANA[#Headers]&amp;"]"),rowPointer)="","",INDEX(INDIRECT("ALL["&amp;UNTANA[#Headers]&amp;"]"),rowPointer))</f>
        <v>180 PCS</v>
      </c>
      <c r="T98" s="4">
        <f ca="1">IF(INDEX(INDIRECT("ALL["&amp;UNTANA[#Headers]&amp;"]"),rowPointer)="","",INDEX(INDIRECT("ALL["&amp;UNTANA[#Headers]&amp;"]"),rowPointer))</f>
        <v>2.5000000000000001E-2</v>
      </c>
      <c r="U98" s="4" t="str">
        <f ca="1">IF(INDEX(INDIRECT("ALL["&amp;UNTANA[#Headers]&amp;"]"),rowPointer)="","",INDEX(INDIRECT("ALL["&amp;UNTANA[#Headers]&amp;"]"),rowPointer))</f>
        <v/>
      </c>
      <c r="V98" s="6" t="str">
        <f ca="1">IF(INDEX(INDIRECT("ALL["&amp;UNTANA[#Headers]&amp;"]"),rowPointer)="","",INDEX(INDIRECT("ALL["&amp;UNTANA[#Headers]&amp;"]"),rowPointer))</f>
        <v/>
      </c>
      <c r="W98" s="6" t="str">
        <f ca="1">IF(INDEX(INDIRECT("ALL["&amp;UNTANA[#Headers]&amp;"]"),rowPointer)="","",INDEX(INDIRECT("ALL["&amp;UNTANA[#Headers]&amp;"]"),rowPointer))</f>
        <v/>
      </c>
    </row>
    <row r="99" spans="1:23" x14ac:dyDescent="0.25">
      <c r="A99" s="7">
        <v>143</v>
      </c>
      <c r="D99">
        <f t="shared" si="1"/>
        <v>143</v>
      </c>
      <c r="E99" t="str">
        <f ca="1">INDEX(INDIRECT("ALL["&amp;UNTANA[#Headers]&amp;"]"),rowPointer)</f>
        <v/>
      </c>
      <c r="F99" s="2" t="str">
        <f ca="1">INDEX(INDIRECT("ALL["&amp;UNTANA[#Headers]&amp;"]"),rowPointer)</f>
        <v/>
      </c>
      <c r="G99" s="6" t="str">
        <f ca="1">IF(INDEX(INDIRECT("ALL["&amp;UNTANA[#Headers]&amp;"]"),rowPointer)="","",INDEX(INDIRECT("ALL["&amp;UNTANA[#Headers]&amp;"]"),rowPointer))</f>
        <v/>
      </c>
      <c r="H99" s="6" t="str">
        <f ca="1">IF(INDEX(INDIRECT("ALL["&amp;UNTANA[#Headers]&amp;"]"),rowPointer)="","",INDEX(INDIRECT("ALL["&amp;UNTANA[#Headers]&amp;"]"),rowPointer))</f>
        <v/>
      </c>
      <c r="I99" s="6" t="str">
        <f ca="1">IF(INDEX(INDIRECT("ALL["&amp;UNTANA[#Headers]&amp;"]"),rowPointer)="","",INDEX(INDIRECT("ALL["&amp;UNTANA[#Headers]&amp;"]"),rowPointer))</f>
        <v/>
      </c>
      <c r="J99" s="6" t="str">
        <f ca="1">IF(INDEX(INDIRECT("ALL["&amp;UNTANA[#Headers]&amp;"]"),rowPointer)="","",INDEX(INDIRECT("ALL["&amp;UNTANA[#Headers]&amp;"]"),rowPointer))</f>
        <v/>
      </c>
      <c r="K99" s="2" t="str">
        <f ca="1">IF(INDEX(INDIRECT("ALL["&amp;UNTANA[#Headers]&amp;"]"),rowPointer)="","",INDEX(INDIRECT("ALL["&amp;UNTANA[#Headers]&amp;"]"),rowPointer))</f>
        <v/>
      </c>
      <c r="L99" s="6" t="str">
        <f ca="1">IF(INDEX(INDIRECT("ALL["&amp;UNTANA[#Headers]&amp;"]"),rowPointer)="","",INDEX(INDIRECT("ALL["&amp;UNTANA[#Headers]&amp;"]"),rowPointer))</f>
        <v/>
      </c>
      <c r="M99" s="6" t="str">
        <f ca="1">IF(INDEX(INDIRECT("ALL["&amp;UNTANA[#Headers]&amp;"]"),rowPointer)="","",INDEX(INDIRECT("ALL["&amp;UNTANA[#Headers]&amp;"]"),rowPointer))</f>
        <v>TP BD 933</v>
      </c>
      <c r="N99" s="6">
        <f ca="1">IF(INDEX(INDIRECT("ALL["&amp;UNTANA[#Headers]&amp;"]"),rowPointer)="","",INDEX(INDIRECT("ALL["&amp;UNTANA[#Headers]&amp;"]"),rowPointer))</f>
        <v>3</v>
      </c>
      <c r="O99" s="6">
        <f ca="1">IF(INDEX(INDIRECT("ALL["&amp;UNTANA[#Headers]&amp;"]"),rowPointer)="","",INDEX(INDIRECT("ALL["&amp;UNTANA[#Headers]&amp;"]"),rowPointer))</f>
        <v>540</v>
      </c>
      <c r="P99" s="6" t="str">
        <f ca="1">IF(INDEX(INDIRECT("ALL["&amp;UNTANA[#Headers]&amp;"]"),rowPointer)="","",INDEX(INDIRECT("ALL["&amp;UNTANA[#Headers]&amp;"]"),rowPointer))</f>
        <v>PCS</v>
      </c>
      <c r="Q99" s="6">
        <f ca="1">IF(INDEX(INDIRECT("ALL["&amp;UNTANA[#Headers]&amp;"]"),rowPointer)="","",INDEX(INDIRECT("ALL["&amp;UNTANA[#Headers]&amp;"]"),rowPointer))</f>
        <v>24500</v>
      </c>
      <c r="R99" s="6" t="str">
        <f ca="1">IF(INDEX(INDIRECT("ALL["&amp;UNTANA[#Headers]&amp;"]"),rowPointer)="","",INDEX(INDIRECT("ALL["&amp;UNTANA[#Headers]&amp;"]"),rowPointer))</f>
        <v/>
      </c>
      <c r="S99" s="6" t="str">
        <f ca="1">IF(INDEX(INDIRECT("ALL["&amp;UNTANA[#Headers]&amp;"]"),rowPointer)="","",INDEX(INDIRECT("ALL["&amp;UNTANA[#Headers]&amp;"]"),rowPointer))</f>
        <v>180 PCS</v>
      </c>
      <c r="T99" s="4">
        <f ca="1">IF(INDEX(INDIRECT("ALL["&amp;UNTANA[#Headers]&amp;"]"),rowPointer)="","",INDEX(INDIRECT("ALL["&amp;UNTANA[#Headers]&amp;"]"),rowPointer))</f>
        <v>2.5000000000000001E-2</v>
      </c>
      <c r="U99" s="4" t="str">
        <f ca="1">IF(INDEX(INDIRECT("ALL["&amp;UNTANA[#Headers]&amp;"]"),rowPointer)="","",INDEX(INDIRECT("ALL["&amp;UNTANA[#Headers]&amp;"]"),rowPointer))</f>
        <v/>
      </c>
      <c r="V99" s="6" t="str">
        <f ca="1">IF(INDEX(INDIRECT("ALL["&amp;UNTANA[#Headers]&amp;"]"),rowPointer)="","",INDEX(INDIRECT("ALL["&amp;UNTANA[#Headers]&amp;"]"),rowPointer))</f>
        <v/>
      </c>
      <c r="W99" s="6" t="str">
        <f ca="1">IF(INDEX(INDIRECT("ALL["&amp;UNTANA[#Headers]&amp;"]"),rowPointer)="","",INDEX(INDIRECT("ALL["&amp;UNTANA[#Headers]&amp;"]"),rowPointer))</f>
        <v/>
      </c>
    </row>
    <row r="100" spans="1:23" x14ac:dyDescent="0.25">
      <c r="A100" s="7">
        <v>144</v>
      </c>
      <c r="D100">
        <f t="shared" si="1"/>
        <v>144</v>
      </c>
      <c r="E100" t="str">
        <f ca="1">INDEX(INDIRECT("ALL["&amp;UNTANA[#Headers]&amp;"]"),rowPointer)</f>
        <v/>
      </c>
      <c r="F100" s="2" t="str">
        <f ca="1">INDEX(INDIRECT("ALL["&amp;UNTANA[#Headers]&amp;"]"),rowPointer)</f>
        <v/>
      </c>
      <c r="G100" s="6" t="str">
        <f ca="1">IF(INDEX(INDIRECT("ALL["&amp;UNTANA[#Headers]&amp;"]"),rowPointer)="","",INDEX(INDIRECT("ALL["&amp;UNTANA[#Headers]&amp;"]"),rowPointer))</f>
        <v/>
      </c>
      <c r="H100" s="6" t="str">
        <f ca="1">IF(INDEX(INDIRECT("ALL["&amp;UNTANA[#Headers]&amp;"]"),rowPointer)="","",INDEX(INDIRECT("ALL["&amp;UNTANA[#Headers]&amp;"]"),rowPointer))</f>
        <v/>
      </c>
      <c r="I100" s="6" t="str">
        <f ca="1">IF(INDEX(INDIRECT("ALL["&amp;UNTANA[#Headers]&amp;"]"),rowPointer)="","",INDEX(INDIRECT("ALL["&amp;UNTANA[#Headers]&amp;"]"),rowPointer))</f>
        <v/>
      </c>
      <c r="J100" s="6" t="str">
        <f ca="1">IF(INDEX(INDIRECT("ALL["&amp;UNTANA[#Headers]&amp;"]"),rowPointer)="","",INDEX(INDIRECT("ALL["&amp;UNTANA[#Headers]&amp;"]"),rowPointer))</f>
        <v/>
      </c>
      <c r="K100" s="2" t="str">
        <f ca="1">IF(INDEX(INDIRECT("ALL["&amp;UNTANA[#Headers]&amp;"]"),rowPointer)="","",INDEX(INDIRECT("ALL["&amp;UNTANA[#Headers]&amp;"]"),rowPointer))</f>
        <v/>
      </c>
      <c r="L100" s="6" t="str">
        <f ca="1">IF(INDEX(INDIRECT("ALL["&amp;UNTANA[#Headers]&amp;"]"),rowPointer)="","",INDEX(INDIRECT("ALL["&amp;UNTANA[#Headers]&amp;"]"),rowPointer))</f>
        <v/>
      </c>
      <c r="M100" s="6" t="str">
        <f ca="1">IF(INDEX(INDIRECT("ALL["&amp;UNTANA[#Headers]&amp;"]"),rowPointer)="","",INDEX(INDIRECT("ALL["&amp;UNTANA[#Headers]&amp;"]"),rowPointer))</f>
        <v>T PENSIL BD XLG BD 180-26</v>
      </c>
      <c r="N100" s="6">
        <f ca="1">IF(INDEX(INDIRECT("ALL["&amp;UNTANA[#Headers]&amp;"]"),rowPointer)="","",INDEX(INDIRECT("ALL["&amp;UNTANA[#Headers]&amp;"]"),rowPointer))</f>
        <v>3</v>
      </c>
      <c r="O100" s="6">
        <f ca="1">IF(INDEX(INDIRECT("ALL["&amp;UNTANA[#Headers]&amp;"]"),rowPointer)="","",INDEX(INDIRECT("ALL["&amp;UNTANA[#Headers]&amp;"]"),rowPointer))</f>
        <v>540</v>
      </c>
      <c r="P100" s="6" t="str">
        <f ca="1">IF(INDEX(INDIRECT("ALL["&amp;UNTANA[#Headers]&amp;"]"),rowPointer)="","",INDEX(INDIRECT("ALL["&amp;UNTANA[#Headers]&amp;"]"),rowPointer))</f>
        <v>PCS</v>
      </c>
      <c r="Q100" s="6">
        <f ca="1">IF(INDEX(INDIRECT("ALL["&amp;UNTANA[#Headers]&amp;"]"),rowPointer)="","",INDEX(INDIRECT("ALL["&amp;UNTANA[#Headers]&amp;"]"),rowPointer))</f>
        <v>11000</v>
      </c>
      <c r="R100" s="6" t="str">
        <f ca="1">IF(INDEX(INDIRECT("ALL["&amp;UNTANA[#Headers]&amp;"]"),rowPointer)="","",INDEX(INDIRECT("ALL["&amp;UNTANA[#Headers]&amp;"]"),rowPointer))</f>
        <v/>
      </c>
      <c r="S100" s="6" t="str">
        <f ca="1">IF(INDEX(INDIRECT("ALL["&amp;UNTANA[#Headers]&amp;"]"),rowPointer)="","",INDEX(INDIRECT("ALL["&amp;UNTANA[#Headers]&amp;"]"),rowPointer))</f>
        <v>180 PCS</v>
      </c>
      <c r="T100" s="4">
        <f ca="1">IF(INDEX(INDIRECT("ALL["&amp;UNTANA[#Headers]&amp;"]"),rowPointer)="","",INDEX(INDIRECT("ALL["&amp;UNTANA[#Headers]&amp;"]"),rowPointer))</f>
        <v>2.5000000000000001E-2</v>
      </c>
      <c r="U100" s="4" t="str">
        <f ca="1">IF(INDEX(INDIRECT("ALL["&amp;UNTANA[#Headers]&amp;"]"),rowPointer)="","",INDEX(INDIRECT("ALL["&amp;UNTANA[#Headers]&amp;"]"),rowPointer))</f>
        <v/>
      </c>
      <c r="V100" s="6" t="str">
        <f ca="1">IF(INDEX(INDIRECT("ALL["&amp;UNTANA[#Headers]&amp;"]"),rowPointer)="","",INDEX(INDIRECT("ALL["&amp;UNTANA[#Headers]&amp;"]"),rowPointer))</f>
        <v/>
      </c>
      <c r="W100" s="6" t="str">
        <f ca="1">IF(INDEX(INDIRECT("ALL["&amp;UNTANA[#Headers]&amp;"]"),rowPointer)="","",INDEX(INDIRECT("ALL["&amp;UNTANA[#Headers]&amp;"]"),rowPointer))</f>
        <v/>
      </c>
    </row>
    <row r="101" spans="1:23" x14ac:dyDescent="0.25">
      <c r="A101" s="7">
        <v>145</v>
      </c>
      <c r="D101">
        <f t="shared" si="1"/>
        <v>145</v>
      </c>
      <c r="E101" t="str">
        <f ca="1">INDEX(INDIRECT("ALL["&amp;UNTANA[#Headers]&amp;"]"),rowPointer)</f>
        <v/>
      </c>
      <c r="F101" s="2" t="str">
        <f ca="1">INDEX(INDIRECT("ALL["&amp;UNTANA[#Headers]&amp;"]"),rowPointer)</f>
        <v/>
      </c>
      <c r="G101" s="6" t="str">
        <f ca="1">IF(INDEX(INDIRECT("ALL["&amp;UNTANA[#Headers]&amp;"]"),rowPointer)="","",INDEX(INDIRECT("ALL["&amp;UNTANA[#Headers]&amp;"]"),rowPointer))</f>
        <v/>
      </c>
      <c r="H101" s="6" t="str">
        <f ca="1">IF(INDEX(INDIRECT("ALL["&amp;UNTANA[#Headers]&amp;"]"),rowPointer)="","",INDEX(INDIRECT("ALL["&amp;UNTANA[#Headers]&amp;"]"),rowPointer))</f>
        <v/>
      </c>
      <c r="I101" s="6" t="str">
        <f ca="1">IF(INDEX(INDIRECT("ALL["&amp;UNTANA[#Headers]&amp;"]"),rowPointer)="","",INDEX(INDIRECT("ALL["&amp;UNTANA[#Headers]&amp;"]"),rowPointer))</f>
        <v/>
      </c>
      <c r="J101" s="6" t="str">
        <f ca="1">IF(INDEX(INDIRECT("ALL["&amp;UNTANA[#Headers]&amp;"]"),rowPointer)="","",INDEX(INDIRECT("ALL["&amp;UNTANA[#Headers]&amp;"]"),rowPointer))</f>
        <v/>
      </c>
      <c r="K101" s="2" t="str">
        <f ca="1">IF(INDEX(INDIRECT("ALL["&amp;UNTANA[#Headers]&amp;"]"),rowPointer)="","",INDEX(INDIRECT("ALL["&amp;UNTANA[#Headers]&amp;"]"),rowPointer))</f>
        <v/>
      </c>
      <c r="L101" s="6" t="str">
        <f ca="1">IF(INDEX(INDIRECT("ALL["&amp;UNTANA[#Headers]&amp;"]"),rowPointer)="","",INDEX(INDIRECT("ALL["&amp;UNTANA[#Headers]&amp;"]"),rowPointer))</f>
        <v/>
      </c>
      <c r="M101" s="6" t="str">
        <f ca="1">IF(INDEX(INDIRECT("ALL["&amp;UNTANA[#Headers]&amp;"]"),rowPointer)="","",INDEX(INDIRECT("ALL["&amp;UNTANA[#Headers]&amp;"]"),rowPointer))</f>
        <v>TP BD BD 931</v>
      </c>
      <c r="N101" s="6">
        <f ca="1">IF(INDEX(INDIRECT("ALL["&amp;UNTANA[#Headers]&amp;"]"),rowPointer)="","",INDEX(INDIRECT("ALL["&amp;UNTANA[#Headers]&amp;"]"),rowPointer))</f>
        <v>3</v>
      </c>
      <c r="O101" s="6">
        <f ca="1">IF(INDEX(INDIRECT("ALL["&amp;UNTANA[#Headers]&amp;"]"),rowPointer)="","",INDEX(INDIRECT("ALL["&amp;UNTANA[#Headers]&amp;"]"),rowPointer))</f>
        <v>540</v>
      </c>
      <c r="P101" s="6" t="str">
        <f ca="1">IF(INDEX(INDIRECT("ALL["&amp;UNTANA[#Headers]&amp;"]"),rowPointer)="","",INDEX(INDIRECT("ALL["&amp;UNTANA[#Headers]&amp;"]"),rowPointer))</f>
        <v>PCS</v>
      </c>
      <c r="Q101" s="6">
        <f ca="1">IF(INDEX(INDIRECT("ALL["&amp;UNTANA[#Headers]&amp;"]"),rowPointer)="","",INDEX(INDIRECT("ALL["&amp;UNTANA[#Headers]&amp;"]"),rowPointer))</f>
        <v>18000</v>
      </c>
      <c r="R101" s="6" t="str">
        <f ca="1">IF(INDEX(INDIRECT("ALL["&amp;UNTANA[#Headers]&amp;"]"),rowPointer)="","",INDEX(INDIRECT("ALL["&amp;UNTANA[#Headers]&amp;"]"),rowPointer))</f>
        <v/>
      </c>
      <c r="S101" s="6" t="str">
        <f ca="1">IF(INDEX(INDIRECT("ALL["&amp;UNTANA[#Headers]&amp;"]"),rowPointer)="","",INDEX(INDIRECT("ALL["&amp;UNTANA[#Headers]&amp;"]"),rowPointer))</f>
        <v>180 PCS</v>
      </c>
      <c r="T101" s="4">
        <f ca="1">IF(INDEX(INDIRECT("ALL["&amp;UNTANA[#Headers]&amp;"]"),rowPointer)="","",INDEX(INDIRECT("ALL["&amp;UNTANA[#Headers]&amp;"]"),rowPointer))</f>
        <v>2.5000000000000001E-2</v>
      </c>
      <c r="U101" s="4" t="str">
        <f ca="1">IF(INDEX(INDIRECT("ALL["&amp;UNTANA[#Headers]&amp;"]"),rowPointer)="","",INDEX(INDIRECT("ALL["&amp;UNTANA[#Headers]&amp;"]"),rowPointer))</f>
        <v/>
      </c>
      <c r="V101" s="6" t="str">
        <f ca="1">IF(INDEX(INDIRECT("ALL["&amp;UNTANA[#Headers]&amp;"]"),rowPointer)="","",INDEX(INDIRECT("ALL["&amp;UNTANA[#Headers]&amp;"]"),rowPointer))</f>
        <v/>
      </c>
      <c r="W101" s="6" t="str">
        <f ca="1">IF(INDEX(INDIRECT("ALL["&amp;UNTANA[#Headers]&amp;"]"),rowPointer)="","",INDEX(INDIRECT("ALL["&amp;UNTANA[#Headers]&amp;"]"),rowPointer))</f>
        <v/>
      </c>
    </row>
    <row r="102" spans="1:23" x14ac:dyDescent="0.25">
      <c r="A102" s="7">
        <v>146</v>
      </c>
      <c r="D102">
        <f t="shared" si="1"/>
        <v>146</v>
      </c>
      <c r="E102" t="str">
        <f ca="1">INDEX(INDIRECT("ALL["&amp;UNTANA[#Headers]&amp;"]"),rowPointer)</f>
        <v/>
      </c>
      <c r="F102" s="2" t="str">
        <f ca="1">INDEX(INDIRECT("ALL["&amp;UNTANA[#Headers]&amp;"]"),rowPointer)</f>
        <v/>
      </c>
      <c r="G102" s="6" t="str">
        <f ca="1">IF(INDEX(INDIRECT("ALL["&amp;UNTANA[#Headers]&amp;"]"),rowPointer)="","",INDEX(INDIRECT("ALL["&amp;UNTANA[#Headers]&amp;"]"),rowPointer))</f>
        <v/>
      </c>
      <c r="H102" s="6" t="str">
        <f ca="1">IF(INDEX(INDIRECT("ALL["&amp;UNTANA[#Headers]&amp;"]"),rowPointer)="","",INDEX(INDIRECT("ALL["&amp;UNTANA[#Headers]&amp;"]"),rowPointer))</f>
        <v/>
      </c>
      <c r="I102" s="6" t="str">
        <f ca="1">IF(INDEX(INDIRECT("ALL["&amp;UNTANA[#Headers]&amp;"]"),rowPointer)="","",INDEX(INDIRECT("ALL["&amp;UNTANA[#Headers]&amp;"]"),rowPointer))</f>
        <v/>
      </c>
      <c r="J102" s="6" t="str">
        <f ca="1">IF(INDEX(INDIRECT("ALL["&amp;UNTANA[#Headers]&amp;"]"),rowPointer)="","",INDEX(INDIRECT("ALL["&amp;UNTANA[#Headers]&amp;"]"),rowPointer))</f>
        <v/>
      </c>
      <c r="K102" s="2" t="str">
        <f ca="1">IF(INDEX(INDIRECT("ALL["&amp;UNTANA[#Headers]&amp;"]"),rowPointer)="","",INDEX(INDIRECT("ALL["&amp;UNTANA[#Headers]&amp;"]"),rowPointer))</f>
        <v/>
      </c>
      <c r="L102" s="6" t="str">
        <f ca="1">IF(INDEX(INDIRECT("ALL["&amp;UNTANA[#Headers]&amp;"]"),rowPointer)="","",INDEX(INDIRECT("ALL["&amp;UNTANA[#Headers]&amp;"]"),rowPointer))</f>
        <v/>
      </c>
      <c r="M102" s="6" t="str">
        <f ca="1">IF(INDEX(INDIRECT("ALL["&amp;UNTANA[#Headers]&amp;"]"),rowPointer)="","",INDEX(INDIRECT("ALL["&amp;UNTANA[#Headers]&amp;"]"),rowPointer))</f>
        <v/>
      </c>
      <c r="N102" s="6" t="str">
        <f ca="1">IF(INDEX(INDIRECT("ALL["&amp;UNTANA[#Headers]&amp;"]"),rowPointer)="","",INDEX(INDIRECT("ALL["&amp;UNTANA[#Headers]&amp;"]"),rowPointer))</f>
        <v/>
      </c>
      <c r="O102" s="6" t="str">
        <f ca="1">IF(INDEX(INDIRECT("ALL["&amp;UNTANA[#Headers]&amp;"]"),rowPointer)="","",INDEX(INDIRECT("ALL["&amp;UNTANA[#Headers]&amp;"]"),rowPointer))</f>
        <v/>
      </c>
      <c r="P102" s="6" t="str">
        <f ca="1">IF(INDEX(INDIRECT("ALL["&amp;UNTANA[#Headers]&amp;"]"),rowPointer)="","",INDEX(INDIRECT("ALL["&amp;UNTANA[#Headers]&amp;"]"),rowPointer))</f>
        <v/>
      </c>
      <c r="Q102" s="6" t="str">
        <f ca="1">IF(INDEX(INDIRECT("ALL["&amp;UNTANA[#Headers]&amp;"]"),rowPointer)="","",INDEX(INDIRECT("ALL["&amp;UNTANA[#Headers]&amp;"]"),rowPointer))</f>
        <v/>
      </c>
      <c r="R102" s="6" t="str">
        <f ca="1">IF(INDEX(INDIRECT("ALL["&amp;UNTANA[#Headers]&amp;"]"),rowPointer)="","",INDEX(INDIRECT("ALL["&amp;UNTANA[#Headers]&amp;"]"),rowPointer))</f>
        <v/>
      </c>
      <c r="S102" s="6" t="str">
        <f ca="1">IF(INDEX(INDIRECT("ALL["&amp;UNTANA[#Headers]&amp;"]"),rowPointer)="","",INDEX(INDIRECT("ALL["&amp;UNTANA[#Headers]&amp;"]"),rowPointer))</f>
        <v/>
      </c>
      <c r="T102" s="4" t="str">
        <f ca="1">IF(INDEX(INDIRECT("ALL["&amp;UNTANA[#Headers]&amp;"]"),rowPointer)="","",INDEX(INDIRECT("ALL["&amp;UNTANA[#Headers]&amp;"]"),rowPointer))</f>
        <v/>
      </c>
      <c r="U102" s="4" t="str">
        <f ca="1">IF(INDEX(INDIRECT("ALL["&amp;UNTANA[#Headers]&amp;"]"),rowPointer)="","",INDEX(INDIRECT("ALL["&amp;UNTANA[#Headers]&amp;"]"),rowPointer))</f>
        <v/>
      </c>
      <c r="V102" s="6" t="str">
        <f ca="1">IF(INDEX(INDIRECT("ALL["&amp;UNTANA[#Headers]&amp;"]"),rowPointer)="","",INDEX(INDIRECT("ALL["&amp;UNTANA[#Headers]&amp;"]"),rowPointer))</f>
        <v/>
      </c>
      <c r="W102" s="6" t="str">
        <f ca="1">IF(INDEX(INDIRECT("ALL["&amp;UNTANA[#Headers]&amp;"]"),rowPointer)="","",INDEX(INDIRECT("ALL["&amp;UNTANA[#Headers]&amp;"]"),rowPointer))</f>
        <v/>
      </c>
    </row>
    <row r="103" spans="1:23" x14ac:dyDescent="0.25">
      <c r="A103" s="7">
        <v>147</v>
      </c>
      <c r="D103">
        <f t="shared" si="1"/>
        <v>147</v>
      </c>
      <c r="E103">
        <f ca="1">INDEX(INDIRECT("ALL["&amp;UNTANA[#Headers]&amp;"]"),rowPointer)</f>
        <v>35</v>
      </c>
      <c r="F103" s="2" t="str">
        <f ca="1">INDEX(INDIRECT("ALL["&amp;UNTANA[#Headers]&amp;"]"),rowPointer)</f>
        <v/>
      </c>
      <c r="G103" s="6" t="str">
        <f ca="1">IF(INDEX(INDIRECT("ALL["&amp;UNTANA[#Headers]&amp;"]"),rowPointer)="","",INDEX(INDIRECT("ALL["&amp;UNTANA[#Headers]&amp;"]"),rowPointer))</f>
        <v>SBS</v>
      </c>
      <c r="H103" s="6" t="str">
        <f ca="1">IF(INDEX(INDIRECT("ALL["&amp;UNTANA[#Headers]&amp;"]"),rowPointer)="","",INDEX(INDIRECT("ALL["&amp;UNTANA[#Headers]&amp;"]"),rowPointer))</f>
        <v>UNTANA</v>
      </c>
      <c r="I103" s="6" t="str">
        <f ca="1">IF(INDEX(INDIRECT("ALL["&amp;UNTANA[#Headers]&amp;"]"),rowPointer)="","",INDEX(INDIRECT("ALL["&amp;UNTANA[#Headers]&amp;"]"),rowPointer))</f>
        <v>VA0051B1</v>
      </c>
      <c r="J103" s="6" t="str">
        <f ca="1">IF(INDEX(INDIRECT("ALL["&amp;UNTANA[#Headers]&amp;"]"),rowPointer)="","",INDEX(INDIRECT("ALL["&amp;UNTANA[#Headers]&amp;"]"),rowPointer))</f>
        <v/>
      </c>
      <c r="K103" s="2">
        <f ca="1">IF(INDEX(INDIRECT("ALL["&amp;UNTANA[#Headers]&amp;"]"),rowPointer)="","",INDEX(INDIRECT("ALL["&amp;UNTANA[#Headers]&amp;"]"),rowPointer))</f>
        <v>44929</v>
      </c>
      <c r="L103" s="6" t="str">
        <f ca="1">IF(INDEX(INDIRECT("ALL["&amp;UNTANA[#Headers]&amp;"]"),rowPointer)="","",INDEX(INDIRECT("ALL["&amp;UNTANA[#Headers]&amp;"]"),rowPointer))</f>
        <v/>
      </c>
      <c r="M103" s="6" t="str">
        <f ca="1">IF(INDEX(INDIRECT("ALL["&amp;UNTANA[#Headers]&amp;"]"),rowPointer)="","",INDEX(INDIRECT("ALL["&amp;UNTANA[#Headers]&amp;"]"),rowPointer))</f>
        <v>PENGGARIS SET PAYU PS-8801/ 20CM/ PK/ DINO</v>
      </c>
      <c r="N103" s="6">
        <f ca="1">IF(INDEX(INDIRECT("ALL["&amp;UNTANA[#Headers]&amp;"]"),rowPointer)="","",INDEX(INDIRECT("ALL["&amp;UNTANA[#Headers]&amp;"]"),rowPointer))</f>
        <v>2</v>
      </c>
      <c r="O103" s="6">
        <f ca="1">IF(INDEX(INDIRECT("ALL["&amp;UNTANA[#Headers]&amp;"]"),rowPointer)="","",INDEX(INDIRECT("ALL["&amp;UNTANA[#Headers]&amp;"]"),rowPointer))</f>
        <v>32</v>
      </c>
      <c r="P103" s="6" t="str">
        <f ca="1">IF(INDEX(INDIRECT("ALL["&amp;UNTANA[#Headers]&amp;"]"),rowPointer)="","",INDEX(INDIRECT("ALL["&amp;UNTANA[#Headers]&amp;"]"),rowPointer))</f>
        <v>BOX</v>
      </c>
      <c r="Q103" s="6">
        <f ca="1">IF(INDEX(INDIRECT("ALL["&amp;UNTANA[#Headers]&amp;"]"),rowPointer)="","",INDEX(INDIRECT("ALL["&amp;UNTANA[#Headers]&amp;"]"),rowPointer))</f>
        <v>118000</v>
      </c>
      <c r="R103" s="6" t="str">
        <f ca="1">IF(INDEX(INDIRECT("ALL["&amp;UNTANA[#Headers]&amp;"]"),rowPointer)="","",INDEX(INDIRECT("ALL["&amp;UNTANA[#Headers]&amp;"]"),rowPointer))</f>
        <v/>
      </c>
      <c r="S103" s="6" t="str">
        <f ca="1">IF(INDEX(INDIRECT("ALL["&amp;UNTANA[#Headers]&amp;"]"),rowPointer)="","",INDEX(INDIRECT("ALL["&amp;UNTANA[#Headers]&amp;"]"),rowPointer))</f>
        <v>16 BOX X 40 PCS</v>
      </c>
      <c r="T103" s="4" t="str">
        <f ca="1">IF(INDEX(INDIRECT("ALL["&amp;UNTANA[#Headers]&amp;"]"),rowPointer)="","",INDEX(INDIRECT("ALL["&amp;UNTANA[#Headers]&amp;"]"),rowPointer))</f>
        <v/>
      </c>
      <c r="U103" s="4" t="str">
        <f ca="1">IF(INDEX(INDIRECT("ALL["&amp;UNTANA[#Headers]&amp;"]"),rowPointer)="","",INDEX(INDIRECT("ALL["&amp;UNTANA[#Headers]&amp;"]"),rowPointer))</f>
        <v/>
      </c>
      <c r="V103" s="6" t="str">
        <f ca="1">IF(INDEX(INDIRECT("ALL["&amp;UNTANA[#Headers]&amp;"]"),rowPointer)="","",INDEX(INDIRECT("ALL["&amp;UNTANA[#Headers]&amp;"]"),rowPointer))</f>
        <v/>
      </c>
      <c r="W103" s="6" t="str">
        <f ca="1">IF(INDEX(INDIRECT("ALL["&amp;UNTANA[#Headers]&amp;"]"),rowPointer)="","",INDEX(INDIRECT("ALL["&amp;UNTANA[#Headers]&amp;"]"),rowPointer))</f>
        <v/>
      </c>
    </row>
    <row r="104" spans="1:23" x14ac:dyDescent="0.25">
      <c r="A104" s="7">
        <v>148</v>
      </c>
      <c r="D104">
        <f t="shared" si="1"/>
        <v>148</v>
      </c>
      <c r="E104" t="str">
        <f ca="1">INDEX(INDIRECT("ALL["&amp;UNTANA[#Headers]&amp;"]"),rowPointer)</f>
        <v/>
      </c>
      <c r="F104" s="2" t="str">
        <f ca="1">INDEX(INDIRECT("ALL["&amp;UNTANA[#Headers]&amp;"]"),rowPointer)</f>
        <v/>
      </c>
      <c r="G104" s="6" t="str">
        <f ca="1">IF(INDEX(INDIRECT("ALL["&amp;UNTANA[#Headers]&amp;"]"),rowPointer)="","",INDEX(INDIRECT("ALL["&amp;UNTANA[#Headers]&amp;"]"),rowPointer))</f>
        <v/>
      </c>
      <c r="H104" s="6" t="str">
        <f ca="1">IF(INDEX(INDIRECT("ALL["&amp;UNTANA[#Headers]&amp;"]"),rowPointer)="","",INDEX(INDIRECT("ALL["&amp;UNTANA[#Headers]&amp;"]"),rowPointer))</f>
        <v/>
      </c>
      <c r="I104" s="6" t="str">
        <f ca="1">IF(INDEX(INDIRECT("ALL["&amp;UNTANA[#Headers]&amp;"]"),rowPointer)="","",INDEX(INDIRECT("ALL["&amp;UNTANA[#Headers]&amp;"]"),rowPointer))</f>
        <v/>
      </c>
      <c r="J104" s="6" t="str">
        <f ca="1">IF(INDEX(INDIRECT("ALL["&amp;UNTANA[#Headers]&amp;"]"),rowPointer)="","",INDEX(INDIRECT("ALL["&amp;UNTANA[#Headers]&amp;"]"),rowPointer))</f>
        <v/>
      </c>
      <c r="K104" s="2" t="str">
        <f ca="1">IF(INDEX(INDIRECT("ALL["&amp;UNTANA[#Headers]&amp;"]"),rowPointer)="","",INDEX(INDIRECT("ALL["&amp;UNTANA[#Headers]&amp;"]"),rowPointer))</f>
        <v/>
      </c>
      <c r="L104" s="6" t="str">
        <f ca="1">IF(INDEX(INDIRECT("ALL["&amp;UNTANA[#Headers]&amp;"]"),rowPointer)="","",INDEX(INDIRECT("ALL["&amp;UNTANA[#Headers]&amp;"]"),rowPointer))</f>
        <v/>
      </c>
      <c r="M104" s="6" t="str">
        <f ca="1">IF(INDEX(INDIRECT("ALL["&amp;UNTANA[#Headers]&amp;"]"),rowPointer)="","",INDEX(INDIRECT("ALL["&amp;UNTANA[#Headers]&amp;"]"),rowPointer))</f>
        <v>PENGGARIS SET PAYU PS-8802/ 20CM/ PK/ ASTRO</v>
      </c>
      <c r="N104" s="6">
        <f ca="1">IF(INDEX(INDIRECT("ALL["&amp;UNTANA[#Headers]&amp;"]"),rowPointer)="","",INDEX(INDIRECT("ALL["&amp;UNTANA[#Headers]&amp;"]"),rowPointer))</f>
        <v>2</v>
      </c>
      <c r="O104" s="6">
        <f ca="1">IF(INDEX(INDIRECT("ALL["&amp;UNTANA[#Headers]&amp;"]"),rowPointer)="","",INDEX(INDIRECT("ALL["&amp;UNTANA[#Headers]&amp;"]"),rowPointer))</f>
        <v>32</v>
      </c>
      <c r="P104" s="6" t="str">
        <f ca="1">IF(INDEX(INDIRECT("ALL["&amp;UNTANA[#Headers]&amp;"]"),rowPointer)="","",INDEX(INDIRECT("ALL["&amp;UNTANA[#Headers]&amp;"]"),rowPointer))</f>
        <v>BOX</v>
      </c>
      <c r="Q104" s="6">
        <f ca="1">IF(INDEX(INDIRECT("ALL["&amp;UNTANA[#Headers]&amp;"]"),rowPointer)="","",INDEX(INDIRECT("ALL["&amp;UNTANA[#Headers]&amp;"]"),rowPointer))</f>
        <v>118000</v>
      </c>
      <c r="R104" s="6" t="str">
        <f ca="1">IF(INDEX(INDIRECT("ALL["&amp;UNTANA[#Headers]&amp;"]"),rowPointer)="","",INDEX(INDIRECT("ALL["&amp;UNTANA[#Headers]&amp;"]"),rowPointer))</f>
        <v/>
      </c>
      <c r="S104" s="6" t="str">
        <f ca="1">IF(INDEX(INDIRECT("ALL["&amp;UNTANA[#Headers]&amp;"]"),rowPointer)="","",INDEX(INDIRECT("ALL["&amp;UNTANA[#Headers]&amp;"]"),rowPointer))</f>
        <v>16 BOX X 40 PCS</v>
      </c>
      <c r="T104" s="4" t="str">
        <f ca="1">IF(INDEX(INDIRECT("ALL["&amp;UNTANA[#Headers]&amp;"]"),rowPointer)="","",INDEX(INDIRECT("ALL["&amp;UNTANA[#Headers]&amp;"]"),rowPointer))</f>
        <v/>
      </c>
      <c r="U104" s="4" t="str">
        <f ca="1">IF(INDEX(INDIRECT("ALL["&amp;UNTANA[#Headers]&amp;"]"),rowPointer)="","",INDEX(INDIRECT("ALL["&amp;UNTANA[#Headers]&amp;"]"),rowPointer))</f>
        <v/>
      </c>
      <c r="V104" s="6" t="str">
        <f ca="1">IF(INDEX(INDIRECT("ALL["&amp;UNTANA[#Headers]&amp;"]"),rowPointer)="","",INDEX(INDIRECT("ALL["&amp;UNTANA[#Headers]&amp;"]"),rowPointer))</f>
        <v/>
      </c>
      <c r="W104" s="6" t="str">
        <f ca="1">IF(INDEX(INDIRECT("ALL["&amp;UNTANA[#Headers]&amp;"]"),rowPointer)="","",INDEX(INDIRECT("ALL["&amp;UNTANA[#Headers]&amp;"]"),rowPointer))</f>
        <v/>
      </c>
    </row>
    <row r="105" spans="1:23" x14ac:dyDescent="0.25">
      <c r="A105" s="7">
        <v>149</v>
      </c>
      <c r="D105">
        <f t="shared" si="1"/>
        <v>149</v>
      </c>
      <c r="E105" t="str">
        <f ca="1">INDEX(INDIRECT("ALL["&amp;UNTANA[#Headers]&amp;"]"),rowPointer)</f>
        <v/>
      </c>
      <c r="F105" s="2" t="str">
        <f ca="1">INDEX(INDIRECT("ALL["&amp;UNTANA[#Headers]&amp;"]"),rowPointer)</f>
        <v/>
      </c>
      <c r="G105" s="6" t="str">
        <f ca="1">IF(INDEX(INDIRECT("ALL["&amp;UNTANA[#Headers]&amp;"]"),rowPointer)="","",INDEX(INDIRECT("ALL["&amp;UNTANA[#Headers]&amp;"]"),rowPointer))</f>
        <v/>
      </c>
      <c r="H105" s="6" t="str">
        <f ca="1">IF(INDEX(INDIRECT("ALL["&amp;UNTANA[#Headers]&amp;"]"),rowPointer)="","",INDEX(INDIRECT("ALL["&amp;UNTANA[#Headers]&amp;"]"),rowPointer))</f>
        <v/>
      </c>
      <c r="I105" s="6" t="str">
        <f ca="1">IF(INDEX(INDIRECT("ALL["&amp;UNTANA[#Headers]&amp;"]"),rowPointer)="","",INDEX(INDIRECT("ALL["&amp;UNTANA[#Headers]&amp;"]"),rowPointer))</f>
        <v/>
      </c>
      <c r="J105" s="6" t="str">
        <f ca="1">IF(INDEX(INDIRECT("ALL["&amp;UNTANA[#Headers]&amp;"]"),rowPointer)="","",INDEX(INDIRECT("ALL["&amp;UNTANA[#Headers]&amp;"]"),rowPointer))</f>
        <v/>
      </c>
      <c r="K105" s="2" t="str">
        <f ca="1">IF(INDEX(INDIRECT("ALL["&amp;UNTANA[#Headers]&amp;"]"),rowPointer)="","",INDEX(INDIRECT("ALL["&amp;UNTANA[#Headers]&amp;"]"),rowPointer))</f>
        <v/>
      </c>
      <c r="L105" s="6" t="str">
        <f ca="1">IF(INDEX(INDIRECT("ALL["&amp;UNTANA[#Headers]&amp;"]"),rowPointer)="","",INDEX(INDIRECT("ALL["&amp;UNTANA[#Headers]&amp;"]"),rowPointer))</f>
        <v/>
      </c>
      <c r="M105" s="6" t="str">
        <f ca="1">IF(INDEX(INDIRECT("ALL["&amp;UNTANA[#Headers]&amp;"]"),rowPointer)="","",INDEX(INDIRECT("ALL["&amp;UNTANA[#Headers]&amp;"]"),rowPointer))</f>
        <v>PENGGARIS SET PAYU PS-8803/ 20CM/ PK/ MILK</v>
      </c>
      <c r="N105" s="6">
        <f ca="1">IF(INDEX(INDIRECT("ALL["&amp;UNTANA[#Headers]&amp;"]"),rowPointer)="","",INDEX(INDIRECT("ALL["&amp;UNTANA[#Headers]&amp;"]"),rowPointer))</f>
        <v>2</v>
      </c>
      <c r="O105" s="6">
        <f ca="1">IF(INDEX(INDIRECT("ALL["&amp;UNTANA[#Headers]&amp;"]"),rowPointer)="","",INDEX(INDIRECT("ALL["&amp;UNTANA[#Headers]&amp;"]"),rowPointer))</f>
        <v>32</v>
      </c>
      <c r="P105" s="6" t="str">
        <f ca="1">IF(INDEX(INDIRECT("ALL["&amp;UNTANA[#Headers]&amp;"]"),rowPointer)="","",INDEX(INDIRECT("ALL["&amp;UNTANA[#Headers]&amp;"]"),rowPointer))</f>
        <v>BOX</v>
      </c>
      <c r="Q105" s="6">
        <f ca="1">IF(INDEX(INDIRECT("ALL["&amp;UNTANA[#Headers]&amp;"]"),rowPointer)="","",INDEX(INDIRECT("ALL["&amp;UNTANA[#Headers]&amp;"]"),rowPointer))</f>
        <v>118000</v>
      </c>
      <c r="R105" s="6" t="str">
        <f ca="1">IF(INDEX(INDIRECT("ALL["&amp;UNTANA[#Headers]&amp;"]"),rowPointer)="","",INDEX(INDIRECT("ALL["&amp;UNTANA[#Headers]&amp;"]"),rowPointer))</f>
        <v/>
      </c>
      <c r="S105" s="6" t="str">
        <f ca="1">IF(INDEX(INDIRECT("ALL["&amp;UNTANA[#Headers]&amp;"]"),rowPointer)="","",INDEX(INDIRECT("ALL["&amp;UNTANA[#Headers]&amp;"]"),rowPointer))</f>
        <v>16 BOX X 40 PCS</v>
      </c>
      <c r="T105" s="4" t="str">
        <f ca="1">IF(INDEX(INDIRECT("ALL["&amp;UNTANA[#Headers]&amp;"]"),rowPointer)="","",INDEX(INDIRECT("ALL["&amp;UNTANA[#Headers]&amp;"]"),rowPointer))</f>
        <v/>
      </c>
      <c r="U105" s="4" t="str">
        <f ca="1">IF(INDEX(INDIRECT("ALL["&amp;UNTANA[#Headers]&amp;"]"),rowPointer)="","",INDEX(INDIRECT("ALL["&amp;UNTANA[#Headers]&amp;"]"),rowPointer))</f>
        <v/>
      </c>
      <c r="V105" s="6" t="str">
        <f ca="1">IF(INDEX(INDIRECT("ALL["&amp;UNTANA[#Headers]&amp;"]"),rowPointer)="","",INDEX(INDIRECT("ALL["&amp;UNTANA[#Headers]&amp;"]"),rowPointer))</f>
        <v/>
      </c>
      <c r="W105" s="6" t="str">
        <f ca="1">IF(INDEX(INDIRECT("ALL["&amp;UNTANA[#Headers]&amp;"]"),rowPointer)="","",INDEX(INDIRECT("ALL["&amp;UNTANA[#Headers]&amp;"]"),rowPointer))</f>
        <v/>
      </c>
    </row>
    <row r="106" spans="1:23" x14ac:dyDescent="0.25">
      <c r="A106" s="7">
        <v>150</v>
      </c>
      <c r="D106">
        <f t="shared" si="1"/>
        <v>150</v>
      </c>
      <c r="E106" t="str">
        <f ca="1">INDEX(INDIRECT("ALL["&amp;UNTANA[#Headers]&amp;"]"),rowPointer)</f>
        <v/>
      </c>
      <c r="F106" s="2" t="str">
        <f ca="1">INDEX(INDIRECT("ALL["&amp;UNTANA[#Headers]&amp;"]"),rowPointer)</f>
        <v/>
      </c>
      <c r="G106" s="6" t="str">
        <f ca="1">IF(INDEX(INDIRECT("ALL["&amp;UNTANA[#Headers]&amp;"]"),rowPointer)="","",INDEX(INDIRECT("ALL["&amp;UNTANA[#Headers]&amp;"]"),rowPointer))</f>
        <v/>
      </c>
      <c r="H106" s="6" t="str">
        <f ca="1">IF(INDEX(INDIRECT("ALL["&amp;UNTANA[#Headers]&amp;"]"),rowPointer)="","",INDEX(INDIRECT("ALL["&amp;UNTANA[#Headers]&amp;"]"),rowPointer))</f>
        <v/>
      </c>
      <c r="I106" s="6" t="str">
        <f ca="1">IF(INDEX(INDIRECT("ALL["&amp;UNTANA[#Headers]&amp;"]"),rowPointer)="","",INDEX(INDIRECT("ALL["&amp;UNTANA[#Headers]&amp;"]"),rowPointer))</f>
        <v/>
      </c>
      <c r="J106" s="6" t="str">
        <f ca="1">IF(INDEX(INDIRECT("ALL["&amp;UNTANA[#Headers]&amp;"]"),rowPointer)="","",INDEX(INDIRECT("ALL["&amp;UNTANA[#Headers]&amp;"]"),rowPointer))</f>
        <v/>
      </c>
      <c r="K106" s="2" t="str">
        <f ca="1">IF(INDEX(INDIRECT("ALL["&amp;UNTANA[#Headers]&amp;"]"),rowPointer)="","",INDEX(INDIRECT("ALL["&amp;UNTANA[#Headers]&amp;"]"),rowPointer))</f>
        <v/>
      </c>
      <c r="L106" s="6" t="str">
        <f ca="1">IF(INDEX(INDIRECT("ALL["&amp;UNTANA[#Headers]&amp;"]"),rowPointer)="","",INDEX(INDIRECT("ALL["&amp;UNTANA[#Headers]&amp;"]"),rowPointer))</f>
        <v/>
      </c>
      <c r="M106" s="6" t="str">
        <f ca="1">IF(INDEX(INDIRECT("ALL["&amp;UNTANA[#Headers]&amp;"]"),rowPointer)="","",INDEX(INDIRECT("ALL["&amp;UNTANA[#Headers]&amp;"]"),rowPointer))</f>
        <v>PENGGARIS SET PAYU PS-8804/ 20CM/ PK/ BEAR</v>
      </c>
      <c r="N106" s="6">
        <f ca="1">IF(INDEX(INDIRECT("ALL["&amp;UNTANA[#Headers]&amp;"]"),rowPointer)="","",INDEX(INDIRECT("ALL["&amp;UNTANA[#Headers]&amp;"]"),rowPointer))</f>
        <v>2</v>
      </c>
      <c r="O106" s="6">
        <f ca="1">IF(INDEX(INDIRECT("ALL["&amp;UNTANA[#Headers]&amp;"]"),rowPointer)="","",INDEX(INDIRECT("ALL["&amp;UNTANA[#Headers]&amp;"]"),rowPointer))</f>
        <v>32</v>
      </c>
      <c r="P106" s="6" t="str">
        <f ca="1">IF(INDEX(INDIRECT("ALL["&amp;UNTANA[#Headers]&amp;"]"),rowPointer)="","",INDEX(INDIRECT("ALL["&amp;UNTANA[#Headers]&amp;"]"),rowPointer))</f>
        <v>BOX</v>
      </c>
      <c r="Q106" s="6">
        <f ca="1">IF(INDEX(INDIRECT("ALL["&amp;UNTANA[#Headers]&amp;"]"),rowPointer)="","",INDEX(INDIRECT("ALL["&amp;UNTANA[#Headers]&amp;"]"),rowPointer))</f>
        <v>118000</v>
      </c>
      <c r="R106" s="6" t="str">
        <f ca="1">IF(INDEX(INDIRECT("ALL["&amp;UNTANA[#Headers]&amp;"]"),rowPointer)="","",INDEX(INDIRECT("ALL["&amp;UNTANA[#Headers]&amp;"]"),rowPointer))</f>
        <v/>
      </c>
      <c r="S106" s="6" t="str">
        <f ca="1">IF(INDEX(INDIRECT("ALL["&amp;UNTANA[#Headers]&amp;"]"),rowPointer)="","",INDEX(INDIRECT("ALL["&amp;UNTANA[#Headers]&amp;"]"),rowPointer))</f>
        <v>16 BOX X 40 PCS</v>
      </c>
      <c r="T106" s="4" t="str">
        <f ca="1">IF(INDEX(INDIRECT("ALL["&amp;UNTANA[#Headers]&amp;"]"),rowPointer)="","",INDEX(INDIRECT("ALL["&amp;UNTANA[#Headers]&amp;"]"),rowPointer))</f>
        <v/>
      </c>
      <c r="U106" s="4" t="str">
        <f ca="1">IF(INDEX(INDIRECT("ALL["&amp;UNTANA[#Headers]&amp;"]"),rowPointer)="","",INDEX(INDIRECT("ALL["&amp;UNTANA[#Headers]&amp;"]"),rowPointer))</f>
        <v/>
      </c>
      <c r="V106" s="6" t="str">
        <f ca="1">IF(INDEX(INDIRECT("ALL["&amp;UNTANA[#Headers]&amp;"]"),rowPointer)="","",INDEX(INDIRECT("ALL["&amp;UNTANA[#Headers]&amp;"]"),rowPointer))</f>
        <v/>
      </c>
      <c r="W106" s="6" t="str">
        <f ca="1">IF(INDEX(INDIRECT("ALL["&amp;UNTANA[#Headers]&amp;"]"),rowPointer)="","",INDEX(INDIRECT("ALL["&amp;UNTANA[#Headers]&amp;"]"),rowPointer))</f>
        <v/>
      </c>
    </row>
    <row r="107" spans="1:23" x14ac:dyDescent="0.25">
      <c r="A107" s="7">
        <v>151</v>
      </c>
      <c r="D107">
        <f t="shared" si="1"/>
        <v>151</v>
      </c>
      <c r="E107" t="str">
        <f ca="1">INDEX(INDIRECT("ALL["&amp;UNTANA[#Headers]&amp;"]"),rowPointer)</f>
        <v/>
      </c>
      <c r="F107" s="2" t="str">
        <f ca="1">INDEX(INDIRECT("ALL["&amp;UNTANA[#Headers]&amp;"]"),rowPointer)</f>
        <v/>
      </c>
      <c r="G107" s="6" t="str">
        <f ca="1">IF(INDEX(INDIRECT("ALL["&amp;UNTANA[#Headers]&amp;"]"),rowPointer)="","",INDEX(INDIRECT("ALL["&amp;UNTANA[#Headers]&amp;"]"),rowPointer))</f>
        <v/>
      </c>
      <c r="H107" s="6" t="str">
        <f ca="1">IF(INDEX(INDIRECT("ALL["&amp;UNTANA[#Headers]&amp;"]"),rowPointer)="","",INDEX(INDIRECT("ALL["&amp;UNTANA[#Headers]&amp;"]"),rowPointer))</f>
        <v/>
      </c>
      <c r="I107" s="6" t="str">
        <f ca="1">IF(INDEX(INDIRECT("ALL["&amp;UNTANA[#Headers]&amp;"]"),rowPointer)="","",INDEX(INDIRECT("ALL["&amp;UNTANA[#Headers]&amp;"]"),rowPointer))</f>
        <v/>
      </c>
      <c r="J107" s="6" t="str">
        <f ca="1">IF(INDEX(INDIRECT("ALL["&amp;UNTANA[#Headers]&amp;"]"),rowPointer)="","",INDEX(INDIRECT("ALL["&amp;UNTANA[#Headers]&amp;"]"),rowPointer))</f>
        <v/>
      </c>
      <c r="K107" s="2" t="str">
        <f ca="1">IF(INDEX(INDIRECT("ALL["&amp;UNTANA[#Headers]&amp;"]"),rowPointer)="","",INDEX(INDIRECT("ALL["&amp;UNTANA[#Headers]&amp;"]"),rowPointer))</f>
        <v/>
      </c>
      <c r="L107" s="6" t="str">
        <f ca="1">IF(INDEX(INDIRECT("ALL["&amp;UNTANA[#Headers]&amp;"]"),rowPointer)="","",INDEX(INDIRECT("ALL["&amp;UNTANA[#Headers]&amp;"]"),rowPointer))</f>
        <v/>
      </c>
      <c r="M107" s="6" t="str">
        <f ca="1">IF(INDEX(INDIRECT("ALL["&amp;UNTANA[#Headers]&amp;"]"),rowPointer)="","",INDEX(INDIRECT("ALL["&amp;UNTANA[#Headers]&amp;"]"),rowPointer))</f>
        <v>PENGGARIS SET PAYU PS-8805/ 20CM/ PK/ LUCU</v>
      </c>
      <c r="N107" s="6">
        <f ca="1">IF(INDEX(INDIRECT("ALL["&amp;UNTANA[#Headers]&amp;"]"),rowPointer)="","",INDEX(INDIRECT("ALL["&amp;UNTANA[#Headers]&amp;"]"),rowPointer))</f>
        <v>2</v>
      </c>
      <c r="O107" s="6">
        <f ca="1">IF(INDEX(INDIRECT("ALL["&amp;UNTANA[#Headers]&amp;"]"),rowPointer)="","",INDEX(INDIRECT("ALL["&amp;UNTANA[#Headers]&amp;"]"),rowPointer))</f>
        <v>32</v>
      </c>
      <c r="P107" s="6" t="str">
        <f ca="1">IF(INDEX(INDIRECT("ALL["&amp;UNTANA[#Headers]&amp;"]"),rowPointer)="","",INDEX(INDIRECT("ALL["&amp;UNTANA[#Headers]&amp;"]"),rowPointer))</f>
        <v>BOX</v>
      </c>
      <c r="Q107" s="6">
        <f ca="1">IF(INDEX(INDIRECT("ALL["&amp;UNTANA[#Headers]&amp;"]"),rowPointer)="","",INDEX(INDIRECT("ALL["&amp;UNTANA[#Headers]&amp;"]"),rowPointer))</f>
        <v>118000</v>
      </c>
      <c r="R107" s="6" t="str">
        <f ca="1">IF(INDEX(INDIRECT("ALL["&amp;UNTANA[#Headers]&amp;"]"),rowPointer)="","",INDEX(INDIRECT("ALL["&amp;UNTANA[#Headers]&amp;"]"),rowPointer))</f>
        <v/>
      </c>
      <c r="S107" s="6" t="str">
        <f ca="1">IF(INDEX(INDIRECT("ALL["&amp;UNTANA[#Headers]&amp;"]"),rowPointer)="","",INDEX(INDIRECT("ALL["&amp;UNTANA[#Headers]&amp;"]"),rowPointer))</f>
        <v>16 BOX X 40 PCS</v>
      </c>
      <c r="T107" s="4" t="str">
        <f ca="1">IF(INDEX(INDIRECT("ALL["&amp;UNTANA[#Headers]&amp;"]"),rowPointer)="","",INDEX(INDIRECT("ALL["&amp;UNTANA[#Headers]&amp;"]"),rowPointer))</f>
        <v/>
      </c>
      <c r="U107" s="4" t="str">
        <f ca="1">IF(INDEX(INDIRECT("ALL["&amp;UNTANA[#Headers]&amp;"]"),rowPointer)="","",INDEX(INDIRECT("ALL["&amp;UNTANA[#Headers]&amp;"]"),rowPointer))</f>
        <v/>
      </c>
      <c r="V107" s="6" t="str">
        <f ca="1">IF(INDEX(INDIRECT("ALL["&amp;UNTANA[#Headers]&amp;"]"),rowPointer)="","",INDEX(INDIRECT("ALL["&amp;UNTANA[#Headers]&amp;"]"),rowPointer))</f>
        <v/>
      </c>
      <c r="W107" s="6" t="str">
        <f ca="1">IF(INDEX(INDIRECT("ALL["&amp;UNTANA[#Headers]&amp;"]"),rowPointer)="","",INDEX(INDIRECT("ALL["&amp;UNTANA[#Headers]&amp;"]"),rowPointer))</f>
        <v/>
      </c>
    </row>
    <row r="108" spans="1:23" x14ac:dyDescent="0.25">
      <c r="A108" s="7">
        <v>152</v>
      </c>
      <c r="D108">
        <f t="shared" si="1"/>
        <v>152</v>
      </c>
      <c r="E108" t="str">
        <f ca="1">INDEX(INDIRECT("ALL["&amp;UNTANA[#Headers]&amp;"]"),rowPointer)</f>
        <v/>
      </c>
      <c r="F108" s="2" t="str">
        <f ca="1">INDEX(INDIRECT("ALL["&amp;UNTANA[#Headers]&amp;"]"),rowPointer)</f>
        <v/>
      </c>
      <c r="G108" s="6" t="str">
        <f ca="1">IF(INDEX(INDIRECT("ALL["&amp;UNTANA[#Headers]&amp;"]"),rowPointer)="","",INDEX(INDIRECT("ALL["&amp;UNTANA[#Headers]&amp;"]"),rowPointer))</f>
        <v/>
      </c>
      <c r="H108" s="6" t="str">
        <f ca="1">IF(INDEX(INDIRECT("ALL["&amp;UNTANA[#Headers]&amp;"]"),rowPointer)="","",INDEX(INDIRECT("ALL["&amp;UNTANA[#Headers]&amp;"]"),rowPointer))</f>
        <v/>
      </c>
      <c r="I108" s="6" t="str">
        <f ca="1">IF(INDEX(INDIRECT("ALL["&amp;UNTANA[#Headers]&amp;"]"),rowPointer)="","",INDEX(INDIRECT("ALL["&amp;UNTANA[#Headers]&amp;"]"),rowPointer))</f>
        <v/>
      </c>
      <c r="J108" s="6" t="str">
        <f ca="1">IF(INDEX(INDIRECT("ALL["&amp;UNTANA[#Headers]&amp;"]"),rowPointer)="","",INDEX(INDIRECT("ALL["&amp;UNTANA[#Headers]&amp;"]"),rowPointer))</f>
        <v/>
      </c>
      <c r="K108" s="2" t="str">
        <f ca="1">IF(INDEX(INDIRECT("ALL["&amp;UNTANA[#Headers]&amp;"]"),rowPointer)="","",INDEX(INDIRECT("ALL["&amp;UNTANA[#Headers]&amp;"]"),rowPointer))</f>
        <v/>
      </c>
      <c r="L108" s="6" t="str">
        <f ca="1">IF(INDEX(INDIRECT("ALL["&amp;UNTANA[#Headers]&amp;"]"),rowPointer)="","",INDEX(INDIRECT("ALL["&amp;UNTANA[#Headers]&amp;"]"),rowPointer))</f>
        <v/>
      </c>
      <c r="M108" s="6" t="str">
        <f ca="1">IF(INDEX(INDIRECT("ALL["&amp;UNTANA[#Headers]&amp;"]"),rowPointer)="","",INDEX(INDIRECT("ALL["&amp;UNTANA[#Headers]&amp;"]"),rowPointer))</f>
        <v>PENGGARIS SET PS-9810/ 20CM/ PPK/ UNICORN</v>
      </c>
      <c r="N108" s="6">
        <f ca="1">IF(INDEX(INDIRECT("ALL["&amp;UNTANA[#Headers]&amp;"]"),rowPointer)="","",INDEX(INDIRECT("ALL["&amp;UNTANA[#Headers]&amp;"]"),rowPointer))</f>
        <v>2</v>
      </c>
      <c r="O108" s="6">
        <f ca="1">IF(INDEX(INDIRECT("ALL["&amp;UNTANA[#Headers]&amp;"]"),rowPointer)="","",INDEX(INDIRECT("ALL["&amp;UNTANA[#Headers]&amp;"]"),rowPointer))</f>
        <v>32</v>
      </c>
      <c r="P108" s="6" t="str">
        <f ca="1">IF(INDEX(INDIRECT("ALL["&amp;UNTANA[#Headers]&amp;"]"),rowPointer)="","",INDEX(INDIRECT("ALL["&amp;UNTANA[#Headers]&amp;"]"),rowPointer))</f>
        <v>BOX</v>
      </c>
      <c r="Q108" s="6">
        <f ca="1">IF(INDEX(INDIRECT("ALL["&amp;UNTANA[#Headers]&amp;"]"),rowPointer)="","",INDEX(INDIRECT("ALL["&amp;UNTANA[#Headers]&amp;"]"),rowPointer))</f>
        <v>118000</v>
      </c>
      <c r="R108" s="6" t="str">
        <f ca="1">IF(INDEX(INDIRECT("ALL["&amp;UNTANA[#Headers]&amp;"]"),rowPointer)="","",INDEX(INDIRECT("ALL["&amp;UNTANA[#Headers]&amp;"]"),rowPointer))</f>
        <v/>
      </c>
      <c r="S108" s="6" t="str">
        <f ca="1">IF(INDEX(INDIRECT("ALL["&amp;UNTANA[#Headers]&amp;"]"),rowPointer)="","",INDEX(INDIRECT("ALL["&amp;UNTANA[#Headers]&amp;"]"),rowPointer))</f>
        <v>16 BOX X 40 PCS</v>
      </c>
      <c r="T108" s="4" t="str">
        <f ca="1">IF(INDEX(INDIRECT("ALL["&amp;UNTANA[#Headers]&amp;"]"),rowPointer)="","",INDEX(INDIRECT("ALL["&amp;UNTANA[#Headers]&amp;"]"),rowPointer))</f>
        <v/>
      </c>
      <c r="U108" s="4" t="str">
        <f ca="1">IF(INDEX(INDIRECT("ALL["&amp;UNTANA[#Headers]&amp;"]"),rowPointer)="","",INDEX(INDIRECT("ALL["&amp;UNTANA[#Headers]&amp;"]"),rowPointer))</f>
        <v/>
      </c>
      <c r="V108" s="6" t="str">
        <f ca="1">IF(INDEX(INDIRECT("ALL["&amp;UNTANA[#Headers]&amp;"]"),rowPointer)="","",INDEX(INDIRECT("ALL["&amp;UNTANA[#Headers]&amp;"]"),rowPointer))</f>
        <v/>
      </c>
      <c r="W108" s="6" t="str">
        <f ca="1">IF(INDEX(INDIRECT("ALL["&amp;UNTANA[#Headers]&amp;"]"),rowPointer)="","",INDEX(INDIRECT("ALL["&amp;UNTANA[#Headers]&amp;"]"),rowPointer))</f>
        <v/>
      </c>
    </row>
    <row r="109" spans="1:23" x14ac:dyDescent="0.25">
      <c r="A109" s="7">
        <v>153</v>
      </c>
      <c r="D109">
        <f t="shared" si="1"/>
        <v>153</v>
      </c>
      <c r="E109" t="str">
        <f ca="1">INDEX(INDIRECT("ALL["&amp;UNTANA[#Headers]&amp;"]"),rowPointer)</f>
        <v/>
      </c>
      <c r="F109" s="2" t="str">
        <f ca="1">INDEX(INDIRECT("ALL["&amp;UNTANA[#Headers]&amp;"]"),rowPointer)</f>
        <v/>
      </c>
      <c r="G109" s="6" t="str">
        <f ca="1">IF(INDEX(INDIRECT("ALL["&amp;UNTANA[#Headers]&amp;"]"),rowPointer)="","",INDEX(INDIRECT("ALL["&amp;UNTANA[#Headers]&amp;"]"),rowPointer))</f>
        <v/>
      </c>
      <c r="H109" s="6" t="str">
        <f ca="1">IF(INDEX(INDIRECT("ALL["&amp;UNTANA[#Headers]&amp;"]"),rowPointer)="","",INDEX(INDIRECT("ALL["&amp;UNTANA[#Headers]&amp;"]"),rowPointer))</f>
        <v/>
      </c>
      <c r="I109" s="6" t="str">
        <f ca="1">IF(INDEX(INDIRECT("ALL["&amp;UNTANA[#Headers]&amp;"]"),rowPointer)="","",INDEX(INDIRECT("ALL["&amp;UNTANA[#Headers]&amp;"]"),rowPointer))</f>
        <v/>
      </c>
      <c r="J109" s="6" t="str">
        <f ca="1">IF(INDEX(INDIRECT("ALL["&amp;UNTANA[#Headers]&amp;"]"),rowPointer)="","",INDEX(INDIRECT("ALL["&amp;UNTANA[#Headers]&amp;"]"),rowPointer))</f>
        <v/>
      </c>
      <c r="K109" s="2" t="str">
        <f ca="1">IF(INDEX(INDIRECT("ALL["&amp;UNTANA[#Headers]&amp;"]"),rowPointer)="","",INDEX(INDIRECT("ALL["&amp;UNTANA[#Headers]&amp;"]"),rowPointer))</f>
        <v/>
      </c>
      <c r="L109" s="6" t="str">
        <f ca="1">IF(INDEX(INDIRECT("ALL["&amp;UNTANA[#Headers]&amp;"]"),rowPointer)="","",INDEX(INDIRECT("ALL["&amp;UNTANA[#Headers]&amp;"]"),rowPointer))</f>
        <v/>
      </c>
      <c r="M109" s="6" t="str">
        <f ca="1">IF(INDEX(INDIRECT("ALL["&amp;UNTANA[#Headers]&amp;"]"),rowPointer)="","",INDEX(INDIRECT("ALL["&amp;UNTANA[#Headers]&amp;"]"),rowPointer))</f>
        <v>PENGGARIS SET PS-9811/ 20CM/ PPK/ BT21</v>
      </c>
      <c r="N109" s="6">
        <f ca="1">IF(INDEX(INDIRECT("ALL["&amp;UNTANA[#Headers]&amp;"]"),rowPointer)="","",INDEX(INDIRECT("ALL["&amp;UNTANA[#Headers]&amp;"]"),rowPointer))</f>
        <v>2</v>
      </c>
      <c r="O109" s="6">
        <f ca="1">IF(INDEX(INDIRECT("ALL["&amp;UNTANA[#Headers]&amp;"]"),rowPointer)="","",INDEX(INDIRECT("ALL["&amp;UNTANA[#Headers]&amp;"]"),rowPointer))</f>
        <v>32</v>
      </c>
      <c r="P109" s="6" t="str">
        <f ca="1">IF(INDEX(INDIRECT("ALL["&amp;UNTANA[#Headers]&amp;"]"),rowPointer)="","",INDEX(INDIRECT("ALL["&amp;UNTANA[#Headers]&amp;"]"),rowPointer))</f>
        <v>BOX</v>
      </c>
      <c r="Q109" s="6">
        <f ca="1">IF(INDEX(INDIRECT("ALL["&amp;UNTANA[#Headers]&amp;"]"),rowPointer)="","",INDEX(INDIRECT("ALL["&amp;UNTANA[#Headers]&amp;"]"),rowPointer))</f>
        <v>118000</v>
      </c>
      <c r="R109" s="6" t="str">
        <f ca="1">IF(INDEX(INDIRECT("ALL["&amp;UNTANA[#Headers]&amp;"]"),rowPointer)="","",INDEX(INDIRECT("ALL["&amp;UNTANA[#Headers]&amp;"]"),rowPointer))</f>
        <v/>
      </c>
      <c r="S109" s="6" t="str">
        <f ca="1">IF(INDEX(INDIRECT("ALL["&amp;UNTANA[#Headers]&amp;"]"),rowPointer)="","",INDEX(INDIRECT("ALL["&amp;UNTANA[#Headers]&amp;"]"),rowPointer))</f>
        <v>16 BOX X 40 PCS</v>
      </c>
      <c r="T109" s="4" t="str">
        <f ca="1">IF(INDEX(INDIRECT("ALL["&amp;UNTANA[#Headers]&amp;"]"),rowPointer)="","",INDEX(INDIRECT("ALL["&amp;UNTANA[#Headers]&amp;"]"),rowPointer))</f>
        <v/>
      </c>
      <c r="U109" s="4" t="str">
        <f ca="1">IF(INDEX(INDIRECT("ALL["&amp;UNTANA[#Headers]&amp;"]"),rowPointer)="","",INDEX(INDIRECT("ALL["&amp;UNTANA[#Headers]&amp;"]"),rowPointer))</f>
        <v/>
      </c>
      <c r="V109" s="6" t="str">
        <f ca="1">IF(INDEX(INDIRECT("ALL["&amp;UNTANA[#Headers]&amp;"]"),rowPointer)="","",INDEX(INDIRECT("ALL["&amp;UNTANA[#Headers]&amp;"]"),rowPointer))</f>
        <v/>
      </c>
      <c r="W109" s="6" t="str">
        <f ca="1">IF(INDEX(INDIRECT("ALL["&amp;UNTANA[#Headers]&amp;"]"),rowPointer)="","",INDEX(INDIRECT("ALL["&amp;UNTANA[#Headers]&amp;"]"),rowPointer))</f>
        <v/>
      </c>
    </row>
    <row r="110" spans="1:23" x14ac:dyDescent="0.25">
      <c r="A110" s="7">
        <v>154</v>
      </c>
      <c r="D110">
        <f t="shared" si="1"/>
        <v>154</v>
      </c>
      <c r="E110" t="str">
        <f ca="1">INDEX(INDIRECT("ALL["&amp;UNTANA[#Headers]&amp;"]"),rowPointer)</f>
        <v/>
      </c>
      <c r="F110" s="2" t="str">
        <f ca="1">INDEX(INDIRECT("ALL["&amp;UNTANA[#Headers]&amp;"]"),rowPointer)</f>
        <v/>
      </c>
      <c r="G110" s="6" t="str">
        <f ca="1">IF(INDEX(INDIRECT("ALL["&amp;UNTANA[#Headers]&amp;"]"),rowPointer)="","",INDEX(INDIRECT("ALL["&amp;UNTANA[#Headers]&amp;"]"),rowPointer))</f>
        <v/>
      </c>
      <c r="H110" s="6" t="str">
        <f ca="1">IF(INDEX(INDIRECT("ALL["&amp;UNTANA[#Headers]&amp;"]"),rowPointer)="","",INDEX(INDIRECT("ALL["&amp;UNTANA[#Headers]&amp;"]"),rowPointer))</f>
        <v/>
      </c>
      <c r="I110" s="6" t="str">
        <f ca="1">IF(INDEX(INDIRECT("ALL["&amp;UNTANA[#Headers]&amp;"]"),rowPointer)="","",INDEX(INDIRECT("ALL["&amp;UNTANA[#Headers]&amp;"]"),rowPointer))</f>
        <v/>
      </c>
      <c r="J110" s="6" t="str">
        <f ca="1">IF(INDEX(INDIRECT("ALL["&amp;UNTANA[#Headers]&amp;"]"),rowPointer)="","",INDEX(INDIRECT("ALL["&amp;UNTANA[#Headers]&amp;"]"),rowPointer))</f>
        <v/>
      </c>
      <c r="K110" s="2" t="str">
        <f ca="1">IF(INDEX(INDIRECT("ALL["&amp;UNTANA[#Headers]&amp;"]"),rowPointer)="","",INDEX(INDIRECT("ALL["&amp;UNTANA[#Headers]&amp;"]"),rowPointer))</f>
        <v/>
      </c>
      <c r="L110" s="6" t="str">
        <f ca="1">IF(INDEX(INDIRECT("ALL["&amp;UNTANA[#Headers]&amp;"]"),rowPointer)="","",INDEX(INDIRECT("ALL["&amp;UNTANA[#Headers]&amp;"]"),rowPointer))</f>
        <v/>
      </c>
      <c r="M110" s="6" t="str">
        <f ca="1">IF(INDEX(INDIRECT("ALL["&amp;UNTANA[#Headers]&amp;"]"),rowPointer)="","",INDEX(INDIRECT("ALL["&amp;UNTANA[#Headers]&amp;"]"),rowPointer))</f>
        <v>PENGGARIS SET PS-9812/ 20CM/ PPK/ D</v>
      </c>
      <c r="N110" s="6">
        <f ca="1">IF(INDEX(INDIRECT("ALL["&amp;UNTANA[#Headers]&amp;"]"),rowPointer)="","",INDEX(INDIRECT("ALL["&amp;UNTANA[#Headers]&amp;"]"),rowPointer))</f>
        <v>2</v>
      </c>
      <c r="O110" s="6">
        <f ca="1">IF(INDEX(INDIRECT("ALL["&amp;UNTANA[#Headers]&amp;"]"),rowPointer)="","",INDEX(INDIRECT("ALL["&amp;UNTANA[#Headers]&amp;"]"),rowPointer))</f>
        <v>32</v>
      </c>
      <c r="P110" s="6" t="str">
        <f ca="1">IF(INDEX(INDIRECT("ALL["&amp;UNTANA[#Headers]&amp;"]"),rowPointer)="","",INDEX(INDIRECT("ALL["&amp;UNTANA[#Headers]&amp;"]"),rowPointer))</f>
        <v>BOX</v>
      </c>
      <c r="Q110" s="6">
        <f ca="1">IF(INDEX(INDIRECT("ALL["&amp;UNTANA[#Headers]&amp;"]"),rowPointer)="","",INDEX(INDIRECT("ALL["&amp;UNTANA[#Headers]&amp;"]"),rowPointer))</f>
        <v>118000</v>
      </c>
      <c r="R110" s="6" t="str">
        <f ca="1">IF(INDEX(INDIRECT("ALL["&amp;UNTANA[#Headers]&amp;"]"),rowPointer)="","",INDEX(INDIRECT("ALL["&amp;UNTANA[#Headers]&amp;"]"),rowPointer))</f>
        <v/>
      </c>
      <c r="S110" s="6" t="str">
        <f ca="1">IF(INDEX(INDIRECT("ALL["&amp;UNTANA[#Headers]&amp;"]"),rowPointer)="","",INDEX(INDIRECT("ALL["&amp;UNTANA[#Headers]&amp;"]"),rowPointer))</f>
        <v>16 BOX X 40 PCS</v>
      </c>
      <c r="T110" s="4" t="str">
        <f ca="1">IF(INDEX(INDIRECT("ALL["&amp;UNTANA[#Headers]&amp;"]"),rowPointer)="","",INDEX(INDIRECT("ALL["&amp;UNTANA[#Headers]&amp;"]"),rowPointer))</f>
        <v/>
      </c>
      <c r="U110" s="4" t="str">
        <f ca="1">IF(INDEX(INDIRECT("ALL["&amp;UNTANA[#Headers]&amp;"]"),rowPointer)="","",INDEX(INDIRECT("ALL["&amp;UNTANA[#Headers]&amp;"]"),rowPointer))</f>
        <v/>
      </c>
      <c r="V110" s="6" t="str">
        <f ca="1">IF(INDEX(INDIRECT("ALL["&amp;UNTANA[#Headers]&amp;"]"),rowPointer)="","",INDEX(INDIRECT("ALL["&amp;UNTANA[#Headers]&amp;"]"),rowPointer))</f>
        <v/>
      </c>
      <c r="W110" s="6" t="str">
        <f ca="1">IF(INDEX(INDIRECT("ALL["&amp;UNTANA[#Headers]&amp;"]"),rowPointer)="","",INDEX(INDIRECT("ALL["&amp;UNTANA[#Headers]&amp;"]"),rowPointer))</f>
        <v/>
      </c>
    </row>
    <row r="111" spans="1:23" x14ac:dyDescent="0.25">
      <c r="A111" s="7">
        <v>155</v>
      </c>
      <c r="D111">
        <f t="shared" si="1"/>
        <v>155</v>
      </c>
      <c r="E111" t="str">
        <f ca="1">INDEX(INDIRECT("ALL["&amp;UNTANA[#Headers]&amp;"]"),rowPointer)</f>
        <v/>
      </c>
      <c r="F111" s="2" t="str">
        <f ca="1">INDEX(INDIRECT("ALL["&amp;UNTANA[#Headers]&amp;"]"),rowPointer)</f>
        <v/>
      </c>
      <c r="G111" s="6" t="str">
        <f ca="1">IF(INDEX(INDIRECT("ALL["&amp;UNTANA[#Headers]&amp;"]"),rowPointer)="","",INDEX(INDIRECT("ALL["&amp;UNTANA[#Headers]&amp;"]"),rowPointer))</f>
        <v/>
      </c>
      <c r="H111" s="6" t="str">
        <f ca="1">IF(INDEX(INDIRECT("ALL["&amp;UNTANA[#Headers]&amp;"]"),rowPointer)="","",INDEX(INDIRECT("ALL["&amp;UNTANA[#Headers]&amp;"]"),rowPointer))</f>
        <v/>
      </c>
      <c r="I111" s="6" t="str">
        <f ca="1">IF(INDEX(INDIRECT("ALL["&amp;UNTANA[#Headers]&amp;"]"),rowPointer)="","",INDEX(INDIRECT("ALL["&amp;UNTANA[#Headers]&amp;"]"),rowPointer))</f>
        <v/>
      </c>
      <c r="J111" s="6" t="str">
        <f ca="1">IF(INDEX(INDIRECT("ALL["&amp;UNTANA[#Headers]&amp;"]"),rowPointer)="","",INDEX(INDIRECT("ALL["&amp;UNTANA[#Headers]&amp;"]"),rowPointer))</f>
        <v/>
      </c>
      <c r="K111" s="2" t="str">
        <f ca="1">IF(INDEX(INDIRECT("ALL["&amp;UNTANA[#Headers]&amp;"]"),rowPointer)="","",INDEX(INDIRECT("ALL["&amp;UNTANA[#Headers]&amp;"]"),rowPointer))</f>
        <v/>
      </c>
      <c r="L111" s="6" t="str">
        <f ca="1">IF(INDEX(INDIRECT("ALL["&amp;UNTANA[#Headers]&amp;"]"),rowPointer)="","",INDEX(INDIRECT("ALL["&amp;UNTANA[#Headers]&amp;"]"),rowPointer))</f>
        <v/>
      </c>
      <c r="M111" s="6" t="str">
        <f ca="1">IF(INDEX(INDIRECT("ALL["&amp;UNTANA[#Headers]&amp;"]"),rowPointer)="","",INDEX(INDIRECT("ALL["&amp;UNTANA[#Headers]&amp;"]"),rowPointer))</f>
        <v/>
      </c>
      <c r="N111" s="6" t="str">
        <f ca="1">IF(INDEX(INDIRECT("ALL["&amp;UNTANA[#Headers]&amp;"]"),rowPointer)="","",INDEX(INDIRECT("ALL["&amp;UNTANA[#Headers]&amp;"]"),rowPointer))</f>
        <v/>
      </c>
      <c r="O111" s="6" t="str">
        <f ca="1">IF(INDEX(INDIRECT("ALL["&amp;UNTANA[#Headers]&amp;"]"),rowPointer)="","",INDEX(INDIRECT("ALL["&amp;UNTANA[#Headers]&amp;"]"),rowPointer))</f>
        <v/>
      </c>
      <c r="P111" s="6" t="str">
        <f ca="1">IF(INDEX(INDIRECT("ALL["&amp;UNTANA[#Headers]&amp;"]"),rowPointer)="","",INDEX(INDIRECT("ALL["&amp;UNTANA[#Headers]&amp;"]"),rowPointer))</f>
        <v/>
      </c>
      <c r="Q111" s="6" t="str">
        <f ca="1">IF(INDEX(INDIRECT("ALL["&amp;UNTANA[#Headers]&amp;"]"),rowPointer)="","",INDEX(INDIRECT("ALL["&amp;UNTANA[#Headers]&amp;"]"),rowPointer))</f>
        <v/>
      </c>
      <c r="R111" s="6" t="str">
        <f ca="1">IF(INDEX(INDIRECT("ALL["&amp;UNTANA[#Headers]&amp;"]"),rowPointer)="","",INDEX(INDIRECT("ALL["&amp;UNTANA[#Headers]&amp;"]"),rowPointer))</f>
        <v/>
      </c>
      <c r="S111" s="6" t="str">
        <f ca="1">IF(INDEX(INDIRECT("ALL["&amp;UNTANA[#Headers]&amp;"]"),rowPointer)="","",INDEX(INDIRECT("ALL["&amp;UNTANA[#Headers]&amp;"]"),rowPointer))</f>
        <v/>
      </c>
      <c r="T111" s="4" t="str">
        <f ca="1">IF(INDEX(INDIRECT("ALL["&amp;UNTANA[#Headers]&amp;"]"),rowPointer)="","",INDEX(INDIRECT("ALL["&amp;UNTANA[#Headers]&amp;"]"),rowPointer))</f>
        <v/>
      </c>
      <c r="U111" s="4" t="str">
        <f ca="1">IF(INDEX(INDIRECT("ALL["&amp;UNTANA[#Headers]&amp;"]"),rowPointer)="","",INDEX(INDIRECT("ALL["&amp;UNTANA[#Headers]&amp;"]"),rowPointer))</f>
        <v/>
      </c>
      <c r="V111" s="6" t="str">
        <f ca="1">IF(INDEX(INDIRECT("ALL["&amp;UNTANA[#Headers]&amp;"]"),rowPointer)="","",INDEX(INDIRECT("ALL["&amp;UNTANA[#Headers]&amp;"]"),rowPointer))</f>
        <v/>
      </c>
      <c r="W111" s="6" t="str">
        <f ca="1">IF(INDEX(INDIRECT("ALL["&amp;UNTANA[#Headers]&amp;"]"),rowPointer)="","",INDEX(INDIRECT("ALL["&amp;UNTANA[#Headers]&amp;"]"),rowPointer))</f>
        <v/>
      </c>
    </row>
    <row r="112" spans="1:23" x14ac:dyDescent="0.25">
      <c r="A112" s="7">
        <v>235</v>
      </c>
      <c r="D112">
        <f t="shared" si="1"/>
        <v>235</v>
      </c>
      <c r="E112">
        <f ca="1">INDEX(INDIRECT("ALL["&amp;UNTANA[#Headers]&amp;"]"),rowPointer)</f>
        <v>46</v>
      </c>
      <c r="F112" s="2">
        <f ca="1">INDEX(INDIRECT("ALL["&amp;UNTANA[#Headers]&amp;"]"),rowPointer)</f>
        <v>44936</v>
      </c>
      <c r="G112" s="6" t="str">
        <f ca="1">IF(INDEX(INDIRECT("ALL["&amp;UNTANA[#Headers]&amp;"]"),rowPointer)="","",INDEX(INDIRECT("ALL["&amp;UNTANA[#Headers]&amp;"]"),rowPointer))</f>
        <v>PARAMA</v>
      </c>
      <c r="H112" s="6" t="str">
        <f ca="1">IF(INDEX(INDIRECT("ALL["&amp;UNTANA[#Headers]&amp;"]"),rowPointer)="","",INDEX(INDIRECT("ALL["&amp;UNTANA[#Headers]&amp;"]"),rowPointer))</f>
        <v>UNTANA</v>
      </c>
      <c r="I112" s="6" t="str">
        <f ca="1">IF(INDEX(INDIRECT("ALL["&amp;UNTANA[#Headers]&amp;"]"),rowPointer)="","",INDEX(INDIRECT("ALL["&amp;UNTANA[#Headers]&amp;"]"),rowPointer))</f>
        <v/>
      </c>
      <c r="J112" s="6" t="str">
        <f ca="1">IF(INDEX(INDIRECT("ALL["&amp;UNTANA[#Headers]&amp;"]"),rowPointer)="","",INDEX(INDIRECT("ALL["&amp;UNTANA[#Headers]&amp;"]"),rowPointer))</f>
        <v/>
      </c>
      <c r="K112" s="2">
        <f ca="1">IF(INDEX(INDIRECT("ALL["&amp;UNTANA[#Headers]&amp;"]"),rowPointer)="","",INDEX(INDIRECT("ALL["&amp;UNTANA[#Headers]&amp;"]"),rowPointer))</f>
        <v>44931</v>
      </c>
      <c r="L112" s="6" t="str">
        <f ca="1">IF(INDEX(INDIRECT("ALL["&amp;UNTANA[#Headers]&amp;"]"),rowPointer)="","",INDEX(INDIRECT("ALL["&amp;UNTANA[#Headers]&amp;"]"),rowPointer))</f>
        <v/>
      </c>
      <c r="M112" s="6" t="str">
        <f ca="1">IF(INDEX(INDIRECT("ALL["&amp;UNTANA[#Headers]&amp;"]"),rowPointer)="","",INDEX(INDIRECT("ALL["&amp;UNTANA[#Headers]&amp;"]"),rowPointer))</f>
        <v>SAMPUL SAMSON KWARTO BATIK</v>
      </c>
      <c r="N112" s="6">
        <f ca="1">IF(INDEX(INDIRECT("ALL["&amp;UNTANA[#Headers]&amp;"]"),rowPointer)="","",INDEX(INDIRECT("ALL["&amp;UNTANA[#Headers]&amp;"]"),rowPointer))</f>
        <v>10</v>
      </c>
      <c r="O112" s="6" t="str">
        <f ca="1">IF(INDEX(INDIRECT("ALL["&amp;UNTANA[#Headers]&amp;"]"),rowPointer)="","",INDEX(INDIRECT("ALL["&amp;UNTANA[#Headers]&amp;"]"),rowPointer))</f>
        <v/>
      </c>
      <c r="P112" s="6" t="str">
        <f ca="1">IF(INDEX(INDIRECT("ALL["&amp;UNTANA[#Headers]&amp;"]"),rowPointer)="","",INDEX(INDIRECT("ALL["&amp;UNTANA[#Headers]&amp;"]"),rowPointer))</f>
        <v/>
      </c>
      <c r="Q112" s="6" t="str">
        <f ca="1">IF(INDEX(INDIRECT("ALL["&amp;UNTANA[#Headers]&amp;"]"),rowPointer)="","",INDEX(INDIRECT("ALL["&amp;UNTANA[#Headers]&amp;"]"),rowPointer))</f>
        <v/>
      </c>
      <c r="R112" s="6">
        <f ca="1">IF(INDEX(INDIRECT("ALL["&amp;UNTANA[#Headers]&amp;"]"),rowPointer)="","",INDEX(INDIRECT("ALL["&amp;UNTANA[#Headers]&amp;"]"),rowPointer))</f>
        <v>1200000</v>
      </c>
      <c r="S112" s="6" t="str">
        <f ca="1">IF(INDEX(INDIRECT("ALL["&amp;UNTANA[#Headers]&amp;"]"),rowPointer)="","",INDEX(INDIRECT("ALL["&amp;UNTANA[#Headers]&amp;"]"),rowPointer))</f>
        <v>240 PCS/ PAK</v>
      </c>
      <c r="T112" s="4">
        <f ca="1">IF(INDEX(INDIRECT("ALL["&amp;UNTANA[#Headers]&amp;"]"),rowPointer)="","",INDEX(INDIRECT("ALL["&amp;UNTANA[#Headers]&amp;"]"),rowPointer))</f>
        <v>0.1</v>
      </c>
      <c r="U112" s="4">
        <f ca="1">IF(INDEX(INDIRECT("ALL["&amp;UNTANA[#Headers]&amp;"]"),rowPointer)="","",INDEX(INDIRECT("ALL["&amp;UNTANA[#Headers]&amp;"]"),rowPointer))</f>
        <v>0.1</v>
      </c>
      <c r="V112" s="6" t="str">
        <f ca="1">IF(INDEX(INDIRECT("ALL["&amp;UNTANA[#Headers]&amp;"]"),rowPointer)="","",INDEX(INDIRECT("ALL["&amp;UNTANA[#Headers]&amp;"]"),rowPointer))</f>
        <v/>
      </c>
      <c r="W112" s="6" t="str">
        <f ca="1">IF(INDEX(INDIRECT("ALL["&amp;UNTANA[#Headers]&amp;"]"),rowPointer)="","",INDEX(INDIRECT("ALL["&amp;UNTANA[#Headers]&amp;"]"),rowPointer))</f>
        <v/>
      </c>
    </row>
    <row r="113" spans="1:23" x14ac:dyDescent="0.25">
      <c r="A113" s="7">
        <v>236</v>
      </c>
      <c r="D113">
        <f t="shared" si="1"/>
        <v>236</v>
      </c>
      <c r="E113" t="str">
        <f ca="1">INDEX(INDIRECT("ALL["&amp;UNTANA[#Headers]&amp;"]"),rowPointer)</f>
        <v/>
      </c>
      <c r="F113" s="2" t="str">
        <f ca="1">INDEX(INDIRECT("ALL["&amp;UNTANA[#Headers]&amp;"]"),rowPointer)</f>
        <v/>
      </c>
      <c r="G113" s="6" t="str">
        <f ca="1">IF(INDEX(INDIRECT("ALL["&amp;UNTANA[#Headers]&amp;"]"),rowPointer)="","",INDEX(INDIRECT("ALL["&amp;UNTANA[#Headers]&amp;"]"),rowPointer))</f>
        <v/>
      </c>
      <c r="H113" s="6" t="str">
        <f ca="1">IF(INDEX(INDIRECT("ALL["&amp;UNTANA[#Headers]&amp;"]"),rowPointer)="","",INDEX(INDIRECT("ALL["&amp;UNTANA[#Headers]&amp;"]"),rowPointer))</f>
        <v/>
      </c>
      <c r="I113" s="6" t="str">
        <f ca="1">IF(INDEX(INDIRECT("ALL["&amp;UNTANA[#Headers]&amp;"]"),rowPointer)="","",INDEX(INDIRECT("ALL["&amp;UNTANA[#Headers]&amp;"]"),rowPointer))</f>
        <v/>
      </c>
      <c r="J113" s="6" t="str">
        <f ca="1">IF(INDEX(INDIRECT("ALL["&amp;UNTANA[#Headers]&amp;"]"),rowPointer)="","",INDEX(INDIRECT("ALL["&amp;UNTANA[#Headers]&amp;"]"),rowPointer))</f>
        <v/>
      </c>
      <c r="K113" s="2" t="str">
        <f ca="1">IF(INDEX(INDIRECT("ALL["&amp;UNTANA[#Headers]&amp;"]"),rowPointer)="","",INDEX(INDIRECT("ALL["&amp;UNTANA[#Headers]&amp;"]"),rowPointer))</f>
        <v/>
      </c>
      <c r="L113" s="6" t="str">
        <f ca="1">IF(INDEX(INDIRECT("ALL["&amp;UNTANA[#Headers]&amp;"]"),rowPointer)="","",INDEX(INDIRECT("ALL["&amp;UNTANA[#Headers]&amp;"]"),rowPointer))</f>
        <v/>
      </c>
      <c r="M113" s="6" t="str">
        <f ca="1">IF(INDEX(INDIRECT("ALL["&amp;UNTANA[#Headers]&amp;"]"),rowPointer)="","",INDEX(INDIRECT("ALL["&amp;UNTANA[#Headers]&amp;"]"),rowPointer))</f>
        <v>SAMPUL SAMSON KWARTO FANCY</v>
      </c>
      <c r="N113" s="6">
        <f ca="1">IF(INDEX(INDIRECT("ALL["&amp;UNTANA[#Headers]&amp;"]"),rowPointer)="","",INDEX(INDIRECT("ALL["&amp;UNTANA[#Headers]&amp;"]"),rowPointer))</f>
        <v>4</v>
      </c>
      <c r="O113" s="6" t="str">
        <f ca="1">IF(INDEX(INDIRECT("ALL["&amp;UNTANA[#Headers]&amp;"]"),rowPointer)="","",INDEX(INDIRECT("ALL["&amp;UNTANA[#Headers]&amp;"]"),rowPointer))</f>
        <v/>
      </c>
      <c r="P113" s="6" t="str">
        <f ca="1">IF(INDEX(INDIRECT("ALL["&amp;UNTANA[#Headers]&amp;"]"),rowPointer)="","",INDEX(INDIRECT("ALL["&amp;UNTANA[#Headers]&amp;"]"),rowPointer))</f>
        <v/>
      </c>
      <c r="Q113" s="6" t="str">
        <f ca="1">IF(INDEX(INDIRECT("ALL["&amp;UNTANA[#Headers]&amp;"]"),rowPointer)="","",INDEX(INDIRECT("ALL["&amp;UNTANA[#Headers]&amp;"]"),rowPointer))</f>
        <v/>
      </c>
      <c r="R113" s="6">
        <f ca="1">IF(INDEX(INDIRECT("ALL["&amp;UNTANA[#Headers]&amp;"]"),rowPointer)="","",INDEX(INDIRECT("ALL["&amp;UNTANA[#Headers]&amp;"]"),rowPointer))</f>
        <v>1200000</v>
      </c>
      <c r="S113" s="6" t="str">
        <f ca="1">IF(INDEX(INDIRECT("ALL["&amp;UNTANA[#Headers]&amp;"]"),rowPointer)="","",INDEX(INDIRECT("ALL["&amp;UNTANA[#Headers]&amp;"]"),rowPointer))</f>
        <v>240 PAK</v>
      </c>
      <c r="T113" s="4">
        <f ca="1">IF(INDEX(INDIRECT("ALL["&amp;UNTANA[#Headers]&amp;"]"),rowPointer)="","",INDEX(INDIRECT("ALL["&amp;UNTANA[#Headers]&amp;"]"),rowPointer))</f>
        <v>0.1</v>
      </c>
      <c r="U113" s="4">
        <f ca="1">IF(INDEX(INDIRECT("ALL["&amp;UNTANA[#Headers]&amp;"]"),rowPointer)="","",INDEX(INDIRECT("ALL["&amp;UNTANA[#Headers]&amp;"]"),rowPointer))</f>
        <v>0.1</v>
      </c>
      <c r="V113" s="6" t="str">
        <f ca="1">IF(INDEX(INDIRECT("ALL["&amp;UNTANA[#Headers]&amp;"]"),rowPointer)="","",INDEX(INDIRECT("ALL["&amp;UNTANA[#Headers]&amp;"]"),rowPointer))</f>
        <v/>
      </c>
      <c r="W113" s="6" t="str">
        <f ca="1">IF(INDEX(INDIRECT("ALL["&amp;UNTANA[#Headers]&amp;"]"),rowPointer)="","",INDEX(INDIRECT("ALL["&amp;UNTANA[#Headers]&amp;"]"),rowPointer))</f>
        <v/>
      </c>
    </row>
    <row r="114" spans="1:23" x14ac:dyDescent="0.25">
      <c r="A114" s="7">
        <v>237</v>
      </c>
      <c r="D114">
        <f t="shared" si="1"/>
        <v>237</v>
      </c>
      <c r="E114" t="str">
        <f ca="1">INDEX(INDIRECT("ALL["&amp;UNTANA[#Headers]&amp;"]"),rowPointer)</f>
        <v/>
      </c>
      <c r="F114" s="2" t="str">
        <f ca="1">INDEX(INDIRECT("ALL["&amp;UNTANA[#Headers]&amp;"]"),rowPointer)</f>
        <v/>
      </c>
      <c r="G114" s="6" t="str">
        <f ca="1">IF(INDEX(INDIRECT("ALL["&amp;UNTANA[#Headers]&amp;"]"),rowPointer)="","",INDEX(INDIRECT("ALL["&amp;UNTANA[#Headers]&amp;"]"),rowPointer))</f>
        <v/>
      </c>
      <c r="H114" s="6" t="str">
        <f ca="1">IF(INDEX(INDIRECT("ALL["&amp;UNTANA[#Headers]&amp;"]"),rowPointer)="","",INDEX(INDIRECT("ALL["&amp;UNTANA[#Headers]&amp;"]"),rowPointer))</f>
        <v/>
      </c>
      <c r="I114" s="6" t="str">
        <f ca="1">IF(INDEX(INDIRECT("ALL["&amp;UNTANA[#Headers]&amp;"]"),rowPointer)="","",INDEX(INDIRECT("ALL["&amp;UNTANA[#Headers]&amp;"]"),rowPointer))</f>
        <v/>
      </c>
      <c r="J114" s="6" t="str">
        <f ca="1">IF(INDEX(INDIRECT("ALL["&amp;UNTANA[#Headers]&amp;"]"),rowPointer)="","",INDEX(INDIRECT("ALL["&amp;UNTANA[#Headers]&amp;"]"),rowPointer))</f>
        <v/>
      </c>
      <c r="K114" s="2" t="str">
        <f ca="1">IF(INDEX(INDIRECT("ALL["&amp;UNTANA[#Headers]&amp;"]"),rowPointer)="","",INDEX(INDIRECT("ALL["&amp;UNTANA[#Headers]&amp;"]"),rowPointer))</f>
        <v/>
      </c>
      <c r="L114" s="6" t="str">
        <f ca="1">IF(INDEX(INDIRECT("ALL["&amp;UNTANA[#Headers]&amp;"]"),rowPointer)="","",INDEX(INDIRECT("ALL["&amp;UNTANA[#Headers]&amp;"]"),rowPointer))</f>
        <v/>
      </c>
      <c r="M114" s="6" t="str">
        <f ca="1">IF(INDEX(INDIRECT("ALL["&amp;UNTANA[#Headers]&amp;"]"),rowPointer)="","",INDEX(INDIRECT("ALL["&amp;UNTANA[#Headers]&amp;"]"),rowPointer))</f>
        <v>SAMPUL SAMSON BOXY BATIK</v>
      </c>
      <c r="N114" s="6">
        <f ca="1">IF(INDEX(INDIRECT("ALL["&amp;UNTANA[#Headers]&amp;"]"),rowPointer)="","",INDEX(INDIRECT("ALL["&amp;UNTANA[#Headers]&amp;"]"),rowPointer))</f>
        <v>10</v>
      </c>
      <c r="O114" s="6" t="str">
        <f ca="1">IF(INDEX(INDIRECT("ALL["&amp;UNTANA[#Headers]&amp;"]"),rowPointer)="","",INDEX(INDIRECT("ALL["&amp;UNTANA[#Headers]&amp;"]"),rowPointer))</f>
        <v/>
      </c>
      <c r="P114" s="6" t="str">
        <f ca="1">IF(INDEX(INDIRECT("ALL["&amp;UNTANA[#Headers]&amp;"]"),rowPointer)="","",INDEX(INDIRECT("ALL["&amp;UNTANA[#Headers]&amp;"]"),rowPointer))</f>
        <v/>
      </c>
      <c r="Q114" s="6" t="str">
        <f ca="1">IF(INDEX(INDIRECT("ALL["&amp;UNTANA[#Headers]&amp;"]"),rowPointer)="","",INDEX(INDIRECT("ALL["&amp;UNTANA[#Headers]&amp;"]"),rowPointer))</f>
        <v/>
      </c>
      <c r="R114" s="6">
        <f ca="1">IF(INDEX(INDIRECT("ALL["&amp;UNTANA[#Headers]&amp;"]"),rowPointer)="","",INDEX(INDIRECT("ALL["&amp;UNTANA[#Headers]&amp;"]"),rowPointer))</f>
        <v>1215000</v>
      </c>
      <c r="S114" s="6" t="str">
        <f ca="1">IF(INDEX(INDIRECT("ALL["&amp;UNTANA[#Headers]&amp;"]"),rowPointer)="","",INDEX(INDIRECT("ALL["&amp;UNTANA[#Headers]&amp;"]"),rowPointer))</f>
        <v>180 PAK</v>
      </c>
      <c r="T114" s="4">
        <f ca="1">IF(INDEX(INDIRECT("ALL["&amp;UNTANA[#Headers]&amp;"]"),rowPointer)="","",INDEX(INDIRECT("ALL["&amp;UNTANA[#Headers]&amp;"]"),rowPointer))</f>
        <v>0.1</v>
      </c>
      <c r="U114" s="4">
        <f ca="1">IF(INDEX(INDIRECT("ALL["&amp;UNTANA[#Headers]&amp;"]"),rowPointer)="","",INDEX(INDIRECT("ALL["&amp;UNTANA[#Headers]&amp;"]"),rowPointer))</f>
        <v>0.1</v>
      </c>
      <c r="V114" s="6" t="str">
        <f ca="1">IF(INDEX(INDIRECT("ALL["&amp;UNTANA[#Headers]&amp;"]"),rowPointer)="","",INDEX(INDIRECT("ALL["&amp;UNTANA[#Headers]&amp;"]"),rowPointer))</f>
        <v/>
      </c>
      <c r="W114" s="6" t="str">
        <f ca="1">IF(INDEX(INDIRECT("ALL["&amp;UNTANA[#Headers]&amp;"]"),rowPointer)="","",INDEX(INDIRECT("ALL["&amp;UNTANA[#Headers]&amp;"]"),rowPointer))</f>
        <v/>
      </c>
    </row>
    <row r="115" spans="1:23" x14ac:dyDescent="0.25">
      <c r="A115" s="7">
        <v>238</v>
      </c>
      <c r="D115">
        <f t="shared" si="1"/>
        <v>238</v>
      </c>
      <c r="E115" t="str">
        <f ca="1">INDEX(INDIRECT("ALL["&amp;UNTANA[#Headers]&amp;"]"),rowPointer)</f>
        <v/>
      </c>
      <c r="F115" s="2" t="str">
        <f ca="1">INDEX(INDIRECT("ALL["&amp;UNTANA[#Headers]&amp;"]"),rowPointer)</f>
        <v/>
      </c>
      <c r="G115" s="6" t="str">
        <f ca="1">IF(INDEX(INDIRECT("ALL["&amp;UNTANA[#Headers]&amp;"]"),rowPointer)="","",INDEX(INDIRECT("ALL["&amp;UNTANA[#Headers]&amp;"]"),rowPointer))</f>
        <v/>
      </c>
      <c r="H115" s="6" t="str">
        <f ca="1">IF(INDEX(INDIRECT("ALL["&amp;UNTANA[#Headers]&amp;"]"),rowPointer)="","",INDEX(INDIRECT("ALL["&amp;UNTANA[#Headers]&amp;"]"),rowPointer))</f>
        <v/>
      </c>
      <c r="I115" s="6" t="str">
        <f ca="1">IF(INDEX(INDIRECT("ALL["&amp;UNTANA[#Headers]&amp;"]"),rowPointer)="","",INDEX(INDIRECT("ALL["&amp;UNTANA[#Headers]&amp;"]"),rowPointer))</f>
        <v/>
      </c>
      <c r="J115" s="6" t="str">
        <f ca="1">IF(INDEX(INDIRECT("ALL["&amp;UNTANA[#Headers]&amp;"]"),rowPointer)="","",INDEX(INDIRECT("ALL["&amp;UNTANA[#Headers]&amp;"]"),rowPointer))</f>
        <v/>
      </c>
      <c r="K115" s="2" t="str">
        <f ca="1">IF(INDEX(INDIRECT("ALL["&amp;UNTANA[#Headers]&amp;"]"),rowPointer)="","",INDEX(INDIRECT("ALL["&amp;UNTANA[#Headers]&amp;"]"),rowPointer))</f>
        <v/>
      </c>
      <c r="L115" s="6" t="str">
        <f ca="1">IF(INDEX(INDIRECT("ALL["&amp;UNTANA[#Headers]&amp;"]"),rowPointer)="","",INDEX(INDIRECT("ALL["&amp;UNTANA[#Headers]&amp;"]"),rowPointer))</f>
        <v/>
      </c>
      <c r="M115" s="6" t="str">
        <f ca="1">IF(INDEX(INDIRECT("ALL["&amp;UNTANA[#Headers]&amp;"]"),rowPointer)="","",INDEX(INDIRECT("ALL["&amp;UNTANA[#Headers]&amp;"]"),rowPointer))</f>
        <v>SAMPUL SAMSON BOXY FANCY</v>
      </c>
      <c r="N115" s="6">
        <f ca="1">IF(INDEX(INDIRECT("ALL["&amp;UNTANA[#Headers]&amp;"]"),rowPointer)="","",INDEX(INDIRECT("ALL["&amp;UNTANA[#Headers]&amp;"]"),rowPointer))</f>
        <v>10</v>
      </c>
      <c r="O115" s="6" t="str">
        <f ca="1">IF(INDEX(INDIRECT("ALL["&amp;UNTANA[#Headers]&amp;"]"),rowPointer)="","",INDEX(INDIRECT("ALL["&amp;UNTANA[#Headers]&amp;"]"),rowPointer))</f>
        <v/>
      </c>
      <c r="P115" s="6" t="str">
        <f ca="1">IF(INDEX(INDIRECT("ALL["&amp;UNTANA[#Headers]&amp;"]"),rowPointer)="","",INDEX(INDIRECT("ALL["&amp;UNTANA[#Headers]&amp;"]"),rowPointer))</f>
        <v/>
      </c>
      <c r="Q115" s="6" t="str">
        <f ca="1">IF(INDEX(INDIRECT("ALL["&amp;UNTANA[#Headers]&amp;"]"),rowPointer)="","",INDEX(INDIRECT("ALL["&amp;UNTANA[#Headers]&amp;"]"),rowPointer))</f>
        <v/>
      </c>
      <c r="R115" s="6">
        <f ca="1">IF(INDEX(INDIRECT("ALL["&amp;UNTANA[#Headers]&amp;"]"),rowPointer)="","",INDEX(INDIRECT("ALL["&amp;UNTANA[#Headers]&amp;"]"),rowPointer))</f>
        <v>1215000</v>
      </c>
      <c r="S115" s="6" t="str">
        <f ca="1">IF(INDEX(INDIRECT("ALL["&amp;UNTANA[#Headers]&amp;"]"),rowPointer)="","",INDEX(INDIRECT("ALL["&amp;UNTANA[#Headers]&amp;"]"),rowPointer))</f>
        <v>180 PAK</v>
      </c>
      <c r="T115" s="4">
        <f ca="1">IF(INDEX(INDIRECT("ALL["&amp;UNTANA[#Headers]&amp;"]"),rowPointer)="","",INDEX(INDIRECT("ALL["&amp;UNTANA[#Headers]&amp;"]"),rowPointer))</f>
        <v>0.1</v>
      </c>
      <c r="U115" s="4">
        <f ca="1">IF(INDEX(INDIRECT("ALL["&amp;UNTANA[#Headers]&amp;"]"),rowPointer)="","",INDEX(INDIRECT("ALL["&amp;UNTANA[#Headers]&amp;"]"),rowPointer))</f>
        <v>0.1</v>
      </c>
      <c r="V115" s="6" t="str">
        <f ca="1">IF(INDEX(INDIRECT("ALL["&amp;UNTANA[#Headers]&amp;"]"),rowPointer)="","",INDEX(INDIRECT("ALL["&amp;UNTANA[#Headers]&amp;"]"),rowPointer))</f>
        <v/>
      </c>
      <c r="W115" s="6" t="str">
        <f ca="1">IF(INDEX(INDIRECT("ALL["&amp;UNTANA[#Headers]&amp;"]"),rowPointer)="","",INDEX(INDIRECT("ALL["&amp;UNTANA[#Headers]&amp;"]"),rowPointer))</f>
        <v/>
      </c>
    </row>
    <row r="116" spans="1:23" x14ac:dyDescent="0.25">
      <c r="A116" s="7">
        <v>239</v>
      </c>
      <c r="D116">
        <f t="shared" si="1"/>
        <v>239</v>
      </c>
      <c r="E116" t="str">
        <f ca="1">INDEX(INDIRECT("ALL["&amp;UNTANA[#Headers]&amp;"]"),rowPointer)</f>
        <v/>
      </c>
      <c r="F116" s="2" t="str">
        <f ca="1">INDEX(INDIRECT("ALL["&amp;UNTANA[#Headers]&amp;"]"),rowPointer)</f>
        <v/>
      </c>
      <c r="G116" s="6" t="str">
        <f ca="1">IF(INDEX(INDIRECT("ALL["&amp;UNTANA[#Headers]&amp;"]"),rowPointer)="","",INDEX(INDIRECT("ALL["&amp;UNTANA[#Headers]&amp;"]"),rowPointer))</f>
        <v/>
      </c>
      <c r="H116" s="6" t="str">
        <f ca="1">IF(INDEX(INDIRECT("ALL["&amp;UNTANA[#Headers]&amp;"]"),rowPointer)="","",INDEX(INDIRECT("ALL["&amp;UNTANA[#Headers]&amp;"]"),rowPointer))</f>
        <v/>
      </c>
      <c r="I116" s="6" t="str">
        <f ca="1">IF(INDEX(INDIRECT("ALL["&amp;UNTANA[#Headers]&amp;"]"),rowPointer)="","",INDEX(INDIRECT("ALL["&amp;UNTANA[#Headers]&amp;"]"),rowPointer))</f>
        <v/>
      </c>
      <c r="J116" s="6" t="str">
        <f ca="1">IF(INDEX(INDIRECT("ALL["&amp;UNTANA[#Headers]&amp;"]"),rowPointer)="","",INDEX(INDIRECT("ALL["&amp;UNTANA[#Headers]&amp;"]"),rowPointer))</f>
        <v/>
      </c>
      <c r="K116" s="2" t="str">
        <f ca="1">IF(INDEX(INDIRECT("ALL["&amp;UNTANA[#Headers]&amp;"]"),rowPointer)="","",INDEX(INDIRECT("ALL["&amp;UNTANA[#Headers]&amp;"]"),rowPointer))</f>
        <v/>
      </c>
      <c r="L116" s="6" t="str">
        <f ca="1">IF(INDEX(INDIRECT("ALL["&amp;UNTANA[#Headers]&amp;"]"),rowPointer)="","",INDEX(INDIRECT("ALL["&amp;UNTANA[#Headers]&amp;"]"),rowPointer))</f>
        <v/>
      </c>
      <c r="M116" s="6" t="str">
        <f ca="1">IF(INDEX(INDIRECT("ALL["&amp;UNTANA[#Headers]&amp;"]"),rowPointer)="","",INDEX(INDIRECT("ALL["&amp;UNTANA[#Headers]&amp;"]"),rowPointer))</f>
        <v/>
      </c>
      <c r="N116" s="6" t="str">
        <f ca="1">IF(INDEX(INDIRECT("ALL["&amp;UNTANA[#Headers]&amp;"]"),rowPointer)="","",INDEX(INDIRECT("ALL["&amp;UNTANA[#Headers]&amp;"]"),rowPointer))</f>
        <v/>
      </c>
      <c r="O116" s="6" t="str">
        <f ca="1">IF(INDEX(INDIRECT("ALL["&amp;UNTANA[#Headers]&amp;"]"),rowPointer)="","",INDEX(INDIRECT("ALL["&amp;UNTANA[#Headers]&amp;"]"),rowPointer))</f>
        <v/>
      </c>
      <c r="P116" s="6" t="str">
        <f ca="1">IF(INDEX(INDIRECT("ALL["&amp;UNTANA[#Headers]&amp;"]"),rowPointer)="","",INDEX(INDIRECT("ALL["&amp;UNTANA[#Headers]&amp;"]"),rowPointer))</f>
        <v/>
      </c>
      <c r="Q116" s="6" t="str">
        <f ca="1">IF(INDEX(INDIRECT("ALL["&amp;UNTANA[#Headers]&amp;"]"),rowPointer)="","",INDEX(INDIRECT("ALL["&amp;UNTANA[#Headers]&amp;"]"),rowPointer))</f>
        <v/>
      </c>
      <c r="R116" s="6" t="str">
        <f ca="1">IF(INDEX(INDIRECT("ALL["&amp;UNTANA[#Headers]&amp;"]"),rowPointer)="","",INDEX(INDIRECT("ALL["&amp;UNTANA[#Headers]&amp;"]"),rowPointer))</f>
        <v/>
      </c>
      <c r="S116" s="6" t="str">
        <f ca="1">IF(INDEX(INDIRECT("ALL["&amp;UNTANA[#Headers]&amp;"]"),rowPointer)="","",INDEX(INDIRECT("ALL["&amp;UNTANA[#Headers]&amp;"]"),rowPointer))</f>
        <v/>
      </c>
      <c r="T116" s="4" t="str">
        <f ca="1">IF(INDEX(INDIRECT("ALL["&amp;UNTANA[#Headers]&amp;"]"),rowPointer)="","",INDEX(INDIRECT("ALL["&amp;UNTANA[#Headers]&amp;"]"),rowPointer))</f>
        <v/>
      </c>
      <c r="U116" s="4" t="str">
        <f ca="1">IF(INDEX(INDIRECT("ALL["&amp;UNTANA[#Headers]&amp;"]"),rowPointer)="","",INDEX(INDIRECT("ALL["&amp;UNTANA[#Headers]&amp;"]"),rowPointer))</f>
        <v/>
      </c>
      <c r="V116" s="6" t="str">
        <f ca="1">IF(INDEX(INDIRECT("ALL["&amp;UNTANA[#Headers]&amp;"]"),rowPointer)="","",INDEX(INDIRECT("ALL["&amp;UNTANA[#Headers]&amp;"]"),rowPointer))</f>
        <v/>
      </c>
      <c r="W116" s="6" t="str">
        <f ca="1">IF(INDEX(INDIRECT("ALL["&amp;UNTANA[#Headers]&amp;"]"),rowPointer)="","",INDEX(INDIRECT("ALL["&amp;UNTANA[#Headers]&amp;"]"),rowPointer))</f>
        <v/>
      </c>
    </row>
    <row r="117" spans="1:23" x14ac:dyDescent="0.25">
      <c r="A117" s="7">
        <v>240</v>
      </c>
      <c r="D117">
        <f t="shared" si="1"/>
        <v>240</v>
      </c>
      <c r="E117">
        <f ca="1">INDEX(INDIRECT("ALL["&amp;UNTANA[#Headers]&amp;"]"),rowPointer)</f>
        <v>47</v>
      </c>
      <c r="F117" s="2" t="str">
        <f ca="1">INDEX(INDIRECT("ALL["&amp;UNTANA[#Headers]&amp;"]"),rowPointer)</f>
        <v/>
      </c>
      <c r="G117" s="6" t="str">
        <f ca="1">IF(INDEX(INDIRECT("ALL["&amp;UNTANA[#Headers]&amp;"]"),rowPointer)="","",INDEX(INDIRECT("ALL["&amp;UNTANA[#Headers]&amp;"]"),rowPointer))</f>
        <v>SAPUTRO OFFICE</v>
      </c>
      <c r="H117" s="6" t="str">
        <f ca="1">IF(INDEX(INDIRECT("ALL["&amp;UNTANA[#Headers]&amp;"]"),rowPointer)="","",INDEX(INDIRECT("ALL["&amp;UNTANA[#Headers]&amp;"]"),rowPointer))</f>
        <v>UNTANA</v>
      </c>
      <c r="I117" s="6" t="str">
        <f ca="1">IF(INDEX(INDIRECT("ALL["&amp;UNTANA[#Headers]&amp;"]"),rowPointer)="","",INDEX(INDIRECT("ALL["&amp;UNTANA[#Headers]&amp;"]"),rowPointer))</f>
        <v>F-3662 INVS03</v>
      </c>
      <c r="J117" s="6" t="str">
        <f ca="1">IF(INDEX(INDIRECT("ALL["&amp;UNTANA[#Headers]&amp;"]"),rowPointer)="","",INDEX(INDIRECT("ALL["&amp;UNTANA[#Headers]&amp;"]"),rowPointer))</f>
        <v/>
      </c>
      <c r="K117" s="2">
        <f ca="1">IF(INDEX(INDIRECT("ALL["&amp;UNTANA[#Headers]&amp;"]"),rowPointer)="","",INDEX(INDIRECT("ALL["&amp;UNTANA[#Headers]&amp;"]"),rowPointer))</f>
        <v>44917</v>
      </c>
      <c r="L117" s="6" t="str">
        <f ca="1">IF(INDEX(INDIRECT("ALL["&amp;UNTANA[#Headers]&amp;"]"),rowPointer)="","",INDEX(INDIRECT("ALL["&amp;UNTANA[#Headers]&amp;"]"),rowPointer))</f>
        <v/>
      </c>
      <c r="M117" s="6" t="str">
        <f ca="1">IF(INDEX(INDIRECT("ALL["&amp;UNTANA[#Headers]&amp;"]"),rowPointer)="","",INDEX(INDIRECT("ALL["&amp;UNTANA[#Headers]&amp;"]"),rowPointer))</f>
        <v>MEJA IPAD IMPORT JUMBO KARAKTER</v>
      </c>
      <c r="N117" s="6">
        <f ca="1">IF(INDEX(INDIRECT("ALL["&amp;UNTANA[#Headers]&amp;"]"),rowPointer)="","",INDEX(INDIRECT("ALL["&amp;UNTANA[#Headers]&amp;"]"),rowPointer))</f>
        <v>50</v>
      </c>
      <c r="O117" s="6">
        <f ca="1">IF(INDEX(INDIRECT("ALL["&amp;UNTANA[#Headers]&amp;"]"),rowPointer)="","",INDEX(INDIRECT("ALL["&amp;UNTANA[#Headers]&amp;"]"),rowPointer))</f>
        <v>500</v>
      </c>
      <c r="P117" s="6" t="str">
        <f ca="1">IF(INDEX(INDIRECT("ALL["&amp;UNTANA[#Headers]&amp;"]"),rowPointer)="","",INDEX(INDIRECT("ALL["&amp;UNTANA[#Headers]&amp;"]"),rowPointer))</f>
        <v>PCS</v>
      </c>
      <c r="Q117" s="6">
        <f ca="1">IF(INDEX(INDIRECT("ALL["&amp;UNTANA[#Headers]&amp;"]"),rowPointer)="","",INDEX(INDIRECT("ALL["&amp;UNTANA[#Headers]&amp;"]"),rowPointer))</f>
        <v>48000</v>
      </c>
      <c r="R117" s="6" t="str">
        <f ca="1">IF(INDEX(INDIRECT("ALL["&amp;UNTANA[#Headers]&amp;"]"),rowPointer)="","",INDEX(INDIRECT("ALL["&amp;UNTANA[#Headers]&amp;"]"),rowPointer))</f>
        <v/>
      </c>
      <c r="S117" s="6" t="str">
        <f ca="1">IF(INDEX(INDIRECT("ALL["&amp;UNTANA[#Headers]&amp;"]"),rowPointer)="","",INDEX(INDIRECT("ALL["&amp;UNTANA[#Headers]&amp;"]"),rowPointer))</f>
        <v>10 PCS</v>
      </c>
      <c r="T117" s="4" t="str">
        <f ca="1">IF(INDEX(INDIRECT("ALL["&amp;UNTANA[#Headers]&amp;"]"),rowPointer)="","",INDEX(INDIRECT("ALL["&amp;UNTANA[#Headers]&amp;"]"),rowPointer))</f>
        <v/>
      </c>
      <c r="U117" s="4" t="str">
        <f ca="1">IF(INDEX(INDIRECT("ALL["&amp;UNTANA[#Headers]&amp;"]"),rowPointer)="","",INDEX(INDIRECT("ALL["&amp;UNTANA[#Headers]&amp;"]"),rowPointer))</f>
        <v/>
      </c>
      <c r="V117" s="6" t="str">
        <f ca="1">IF(INDEX(INDIRECT("ALL["&amp;UNTANA[#Headers]&amp;"]"),rowPointer)="","",INDEX(INDIRECT("ALL["&amp;UNTANA[#Headers]&amp;"]"),rowPointer))</f>
        <v/>
      </c>
      <c r="W117" s="6" t="str">
        <f ca="1">IF(INDEX(INDIRECT("ALL["&amp;UNTANA[#Headers]&amp;"]"),rowPointer)="","",INDEX(INDIRECT("ALL["&amp;UNTANA[#Headers]&amp;"]"),rowPointer))</f>
        <v/>
      </c>
    </row>
    <row r="118" spans="1:23" x14ac:dyDescent="0.25">
      <c r="A118" s="7">
        <v>241</v>
      </c>
      <c r="D118">
        <f t="shared" si="1"/>
        <v>241</v>
      </c>
      <c r="E118" t="str">
        <f ca="1">INDEX(INDIRECT("ALL["&amp;UNTANA[#Headers]&amp;"]"),rowPointer)</f>
        <v/>
      </c>
      <c r="F118" s="2" t="str">
        <f ca="1">INDEX(INDIRECT("ALL["&amp;UNTANA[#Headers]&amp;"]"),rowPointer)</f>
        <v/>
      </c>
      <c r="G118" s="6" t="str">
        <f ca="1">IF(INDEX(INDIRECT("ALL["&amp;UNTANA[#Headers]&amp;"]"),rowPointer)="","",INDEX(INDIRECT("ALL["&amp;UNTANA[#Headers]&amp;"]"),rowPointer))</f>
        <v/>
      </c>
      <c r="H118" s="6" t="str">
        <f ca="1">IF(INDEX(INDIRECT("ALL["&amp;UNTANA[#Headers]&amp;"]"),rowPointer)="","",INDEX(INDIRECT("ALL["&amp;UNTANA[#Headers]&amp;"]"),rowPointer))</f>
        <v/>
      </c>
      <c r="I118" s="6" t="str">
        <f ca="1">IF(INDEX(INDIRECT("ALL["&amp;UNTANA[#Headers]&amp;"]"),rowPointer)="","",INDEX(INDIRECT("ALL["&amp;UNTANA[#Headers]&amp;"]"),rowPointer))</f>
        <v/>
      </c>
      <c r="J118" s="6" t="str">
        <f ca="1">IF(INDEX(INDIRECT("ALL["&amp;UNTANA[#Headers]&amp;"]"),rowPointer)="","",INDEX(INDIRECT("ALL["&amp;UNTANA[#Headers]&amp;"]"),rowPointer))</f>
        <v/>
      </c>
      <c r="K118" s="2" t="str">
        <f ca="1">IF(INDEX(INDIRECT("ALL["&amp;UNTANA[#Headers]&amp;"]"),rowPointer)="","",INDEX(INDIRECT("ALL["&amp;UNTANA[#Headers]&amp;"]"),rowPointer))</f>
        <v/>
      </c>
      <c r="L118" s="6" t="str">
        <f ca="1">IF(INDEX(INDIRECT("ALL["&amp;UNTANA[#Headers]&amp;"]"),rowPointer)="","",INDEX(INDIRECT("ALL["&amp;UNTANA[#Headers]&amp;"]"),rowPointer))</f>
        <v/>
      </c>
      <c r="M118" s="6" t="str">
        <f ca="1">IF(INDEX(INDIRECT("ALL["&amp;UNTANA[#Headers]&amp;"]"),rowPointer)="","",INDEX(INDIRECT("ALL["&amp;UNTANA[#Headers]&amp;"]"),rowPointer))</f>
        <v/>
      </c>
      <c r="N118" s="6" t="str">
        <f ca="1">IF(INDEX(INDIRECT("ALL["&amp;UNTANA[#Headers]&amp;"]"),rowPointer)="","",INDEX(INDIRECT("ALL["&amp;UNTANA[#Headers]&amp;"]"),rowPointer))</f>
        <v/>
      </c>
      <c r="O118" s="6" t="str">
        <f ca="1">IF(INDEX(INDIRECT("ALL["&amp;UNTANA[#Headers]&amp;"]"),rowPointer)="","",INDEX(INDIRECT("ALL["&amp;UNTANA[#Headers]&amp;"]"),rowPointer))</f>
        <v/>
      </c>
      <c r="P118" s="6" t="str">
        <f ca="1">IF(INDEX(INDIRECT("ALL["&amp;UNTANA[#Headers]&amp;"]"),rowPointer)="","",INDEX(INDIRECT("ALL["&amp;UNTANA[#Headers]&amp;"]"),rowPointer))</f>
        <v/>
      </c>
      <c r="Q118" s="6" t="str">
        <f ca="1">IF(INDEX(INDIRECT("ALL["&amp;UNTANA[#Headers]&amp;"]"),rowPointer)="","",INDEX(INDIRECT("ALL["&amp;UNTANA[#Headers]&amp;"]"),rowPointer))</f>
        <v/>
      </c>
      <c r="R118" s="6" t="str">
        <f ca="1">IF(INDEX(INDIRECT("ALL["&amp;UNTANA[#Headers]&amp;"]"),rowPointer)="","",INDEX(INDIRECT("ALL["&amp;UNTANA[#Headers]&amp;"]"),rowPointer))</f>
        <v/>
      </c>
      <c r="S118" s="6" t="str">
        <f ca="1">IF(INDEX(INDIRECT("ALL["&amp;UNTANA[#Headers]&amp;"]"),rowPointer)="","",INDEX(INDIRECT("ALL["&amp;UNTANA[#Headers]&amp;"]"),rowPointer))</f>
        <v/>
      </c>
      <c r="T118" s="4" t="str">
        <f ca="1">IF(INDEX(INDIRECT("ALL["&amp;UNTANA[#Headers]&amp;"]"),rowPointer)="","",INDEX(INDIRECT("ALL["&amp;UNTANA[#Headers]&amp;"]"),rowPointer))</f>
        <v/>
      </c>
      <c r="U118" s="4" t="str">
        <f ca="1">IF(INDEX(INDIRECT("ALL["&amp;UNTANA[#Headers]&amp;"]"),rowPointer)="","",INDEX(INDIRECT("ALL["&amp;UNTANA[#Headers]&amp;"]"),rowPointer))</f>
        <v/>
      </c>
      <c r="V118" s="6" t="str">
        <f ca="1">IF(INDEX(INDIRECT("ALL["&amp;UNTANA[#Headers]&amp;"]"),rowPointer)="","",INDEX(INDIRECT("ALL["&amp;UNTANA[#Headers]&amp;"]"),rowPointer))</f>
        <v/>
      </c>
      <c r="W118" s="6" t="str">
        <f ca="1">IF(INDEX(INDIRECT("ALL["&amp;UNTANA[#Headers]&amp;"]"),rowPointer)="","",INDEX(INDIRECT("ALL["&amp;UNTANA[#Headers]&amp;"]"),rowPointer))</f>
        <v/>
      </c>
    </row>
    <row r="119" spans="1:23" x14ac:dyDescent="0.25">
      <c r="A119" s="7">
        <v>242</v>
      </c>
      <c r="D119">
        <f t="shared" si="1"/>
        <v>242</v>
      </c>
      <c r="E119">
        <f ca="1">INDEX(INDIRECT("ALL["&amp;UNTANA[#Headers]&amp;"]"),rowPointer)</f>
        <v>48</v>
      </c>
      <c r="F119" s="2" t="str">
        <f ca="1">INDEX(INDIRECT("ALL["&amp;UNTANA[#Headers]&amp;"]"),rowPointer)</f>
        <v/>
      </c>
      <c r="G119" s="6" t="str">
        <f ca="1">IF(INDEX(INDIRECT("ALL["&amp;UNTANA[#Headers]&amp;"]"),rowPointer)="","",INDEX(INDIRECT("ALL["&amp;UNTANA[#Headers]&amp;"]"),rowPointer))</f>
        <v>MANDIRI BAHAGIA SEJATI</v>
      </c>
      <c r="H119" s="6" t="str">
        <f ca="1">IF(INDEX(INDIRECT("ALL["&amp;UNTANA[#Headers]&amp;"]"),rowPointer)="","",INDEX(INDIRECT("ALL["&amp;UNTANA[#Headers]&amp;"]"),rowPointer))</f>
        <v>UNTANA</v>
      </c>
      <c r="I119" s="6" t="str">
        <f ca="1">IF(INDEX(INDIRECT("ALL["&amp;UNTANA[#Headers]&amp;"]"),rowPointer)="","",INDEX(INDIRECT("ALL["&amp;UNTANA[#Headers]&amp;"]"),rowPointer))</f>
        <v>2023/FJP/01/0073</v>
      </c>
      <c r="J119" s="6" t="str">
        <f ca="1">IF(INDEX(INDIRECT("ALL["&amp;UNTANA[#Headers]&amp;"]"),rowPointer)="","",INDEX(INDIRECT("ALL["&amp;UNTANA[#Headers]&amp;"]"),rowPointer))</f>
        <v/>
      </c>
      <c r="K119" s="2">
        <f ca="1">IF(INDEX(INDIRECT("ALL["&amp;UNTANA[#Headers]&amp;"]"),rowPointer)="","",INDEX(INDIRECT("ALL["&amp;UNTANA[#Headers]&amp;"]"),rowPointer))</f>
        <v>44933</v>
      </c>
      <c r="L119" s="6" t="str">
        <f ca="1">IF(INDEX(INDIRECT("ALL["&amp;UNTANA[#Headers]&amp;"]"),rowPointer)="","",INDEX(INDIRECT("ALL["&amp;UNTANA[#Headers]&amp;"]"),rowPointer))</f>
        <v/>
      </c>
      <c r="M119" s="6" t="str">
        <f ca="1">IF(INDEX(INDIRECT("ALL["&amp;UNTANA[#Headers]&amp;"]"),rowPointer)="","",INDEX(INDIRECT("ALL["&amp;UNTANA[#Headers]&amp;"]"),rowPointer))</f>
        <v>JARUM PENTOL MIKA 38MM (ISI 40)</v>
      </c>
      <c r="N119" s="6">
        <f ca="1">IF(INDEX(INDIRECT("ALL["&amp;UNTANA[#Headers]&amp;"]"),rowPointer)="","",INDEX(INDIRECT("ALL["&amp;UNTANA[#Headers]&amp;"]"),rowPointer))</f>
        <v>50</v>
      </c>
      <c r="O119" s="6">
        <f ca="1">IF(INDEX(INDIRECT("ALL["&amp;UNTANA[#Headers]&amp;"]"),rowPointer)="","",INDEX(INDIRECT("ALL["&amp;UNTANA[#Headers]&amp;"]"),rowPointer))</f>
        <v>50000</v>
      </c>
      <c r="P119" s="6" t="str">
        <f ca="1">IF(INDEX(INDIRECT("ALL["&amp;UNTANA[#Headers]&amp;"]"),rowPointer)="","",INDEX(INDIRECT("ALL["&amp;UNTANA[#Headers]&amp;"]"),rowPointer))</f>
        <v>BOX</v>
      </c>
      <c r="Q119" s="6">
        <f ca="1">IF(INDEX(INDIRECT("ALL["&amp;UNTANA[#Headers]&amp;"]"),rowPointer)="","",INDEX(INDIRECT("ALL["&amp;UNTANA[#Headers]&amp;"]"),rowPointer))</f>
        <v>900</v>
      </c>
      <c r="R119" s="6" t="str">
        <f ca="1">IF(INDEX(INDIRECT("ALL["&amp;UNTANA[#Headers]&amp;"]"),rowPointer)="","",INDEX(INDIRECT("ALL["&amp;UNTANA[#Headers]&amp;"]"),rowPointer))</f>
        <v/>
      </c>
      <c r="S119" s="6" t="str">
        <f ca="1">IF(INDEX(INDIRECT("ALL["&amp;UNTANA[#Headers]&amp;"]"),rowPointer)="","",INDEX(INDIRECT("ALL["&amp;UNTANA[#Headers]&amp;"]"),rowPointer))</f>
        <v/>
      </c>
      <c r="T119" s="4" t="str">
        <f ca="1">IF(INDEX(INDIRECT("ALL["&amp;UNTANA[#Headers]&amp;"]"),rowPointer)="","",INDEX(INDIRECT("ALL["&amp;UNTANA[#Headers]&amp;"]"),rowPointer))</f>
        <v/>
      </c>
      <c r="U119" s="4" t="str">
        <f ca="1">IF(INDEX(INDIRECT("ALL["&amp;UNTANA[#Headers]&amp;"]"),rowPointer)="","",INDEX(INDIRECT("ALL["&amp;UNTANA[#Headers]&amp;"]"),rowPointer))</f>
        <v/>
      </c>
      <c r="V119" s="6" t="str">
        <f ca="1">IF(INDEX(INDIRECT("ALL["&amp;UNTANA[#Headers]&amp;"]"),rowPointer)="","",INDEX(INDIRECT("ALL["&amp;UNTANA[#Headers]&amp;"]"),rowPointer))</f>
        <v/>
      </c>
      <c r="W119" s="6" t="str">
        <f ca="1">IF(INDEX(INDIRECT("ALL["&amp;UNTANA[#Headers]&amp;"]"),rowPointer)="","",INDEX(INDIRECT("ALL["&amp;UNTANA[#Headers]&amp;"]"),rowPointer))</f>
        <v/>
      </c>
    </row>
    <row r="120" spans="1:23" x14ac:dyDescent="0.25">
      <c r="A120" s="7">
        <v>243</v>
      </c>
      <c r="D120">
        <f t="shared" si="1"/>
        <v>243</v>
      </c>
      <c r="E120" t="str">
        <f ca="1">INDEX(INDIRECT("ALL["&amp;UNTANA[#Headers]&amp;"]"),rowPointer)</f>
        <v/>
      </c>
      <c r="F120" s="2" t="str">
        <f ca="1">INDEX(INDIRECT("ALL["&amp;UNTANA[#Headers]&amp;"]"),rowPointer)</f>
        <v/>
      </c>
      <c r="G120" s="6" t="str">
        <f ca="1">IF(INDEX(INDIRECT("ALL["&amp;UNTANA[#Headers]&amp;"]"),rowPointer)="","",INDEX(INDIRECT("ALL["&amp;UNTANA[#Headers]&amp;"]"),rowPointer))</f>
        <v/>
      </c>
      <c r="H120" s="6" t="str">
        <f ca="1">IF(INDEX(INDIRECT("ALL["&amp;UNTANA[#Headers]&amp;"]"),rowPointer)="","",INDEX(INDIRECT("ALL["&amp;UNTANA[#Headers]&amp;"]"),rowPointer))</f>
        <v/>
      </c>
      <c r="I120" s="6" t="str">
        <f ca="1">IF(INDEX(INDIRECT("ALL["&amp;UNTANA[#Headers]&amp;"]"),rowPointer)="","",INDEX(INDIRECT("ALL["&amp;UNTANA[#Headers]&amp;"]"),rowPointer))</f>
        <v/>
      </c>
      <c r="J120" s="6" t="str">
        <f ca="1">IF(INDEX(INDIRECT("ALL["&amp;UNTANA[#Headers]&amp;"]"),rowPointer)="","",INDEX(INDIRECT("ALL["&amp;UNTANA[#Headers]&amp;"]"),rowPointer))</f>
        <v/>
      </c>
      <c r="K120" s="2" t="str">
        <f ca="1">IF(INDEX(INDIRECT("ALL["&amp;UNTANA[#Headers]&amp;"]"),rowPointer)="","",INDEX(INDIRECT("ALL["&amp;UNTANA[#Headers]&amp;"]"),rowPointer))</f>
        <v/>
      </c>
      <c r="L120" s="6" t="str">
        <f ca="1">IF(INDEX(INDIRECT("ALL["&amp;UNTANA[#Headers]&amp;"]"),rowPointer)="","",INDEX(INDIRECT("ALL["&amp;UNTANA[#Headers]&amp;"]"),rowPointer))</f>
        <v/>
      </c>
      <c r="M120" s="6" t="str">
        <f ca="1">IF(INDEX(INDIRECT("ALL["&amp;UNTANA[#Headers]&amp;"]"),rowPointer)="","",INDEX(INDIRECT("ALL["&amp;UNTANA[#Headers]&amp;"]"),rowPointer))</f>
        <v/>
      </c>
      <c r="N120" s="6" t="str">
        <f ca="1">IF(INDEX(INDIRECT("ALL["&amp;UNTANA[#Headers]&amp;"]"),rowPointer)="","",INDEX(INDIRECT("ALL["&amp;UNTANA[#Headers]&amp;"]"),rowPointer))</f>
        <v/>
      </c>
      <c r="O120" s="6" t="str">
        <f ca="1">IF(INDEX(INDIRECT("ALL["&amp;UNTANA[#Headers]&amp;"]"),rowPointer)="","",INDEX(INDIRECT("ALL["&amp;UNTANA[#Headers]&amp;"]"),rowPointer))</f>
        <v/>
      </c>
      <c r="P120" s="6" t="str">
        <f ca="1">IF(INDEX(INDIRECT("ALL["&amp;UNTANA[#Headers]&amp;"]"),rowPointer)="","",INDEX(INDIRECT("ALL["&amp;UNTANA[#Headers]&amp;"]"),rowPointer))</f>
        <v/>
      </c>
      <c r="Q120" s="6" t="str">
        <f ca="1">IF(INDEX(INDIRECT("ALL["&amp;UNTANA[#Headers]&amp;"]"),rowPointer)="","",INDEX(INDIRECT("ALL["&amp;UNTANA[#Headers]&amp;"]"),rowPointer))</f>
        <v/>
      </c>
      <c r="R120" s="6" t="str">
        <f ca="1">IF(INDEX(INDIRECT("ALL["&amp;UNTANA[#Headers]&amp;"]"),rowPointer)="","",INDEX(INDIRECT("ALL["&amp;UNTANA[#Headers]&amp;"]"),rowPointer))</f>
        <v/>
      </c>
      <c r="S120" s="6" t="str">
        <f ca="1">IF(INDEX(INDIRECT("ALL["&amp;UNTANA[#Headers]&amp;"]"),rowPointer)="","",INDEX(INDIRECT("ALL["&amp;UNTANA[#Headers]&amp;"]"),rowPointer))</f>
        <v/>
      </c>
      <c r="T120" s="4" t="str">
        <f ca="1">IF(INDEX(INDIRECT("ALL["&amp;UNTANA[#Headers]&amp;"]"),rowPointer)="","",INDEX(INDIRECT("ALL["&amp;UNTANA[#Headers]&amp;"]"),rowPointer))</f>
        <v/>
      </c>
      <c r="U120" s="4" t="str">
        <f ca="1">IF(INDEX(INDIRECT("ALL["&amp;UNTANA[#Headers]&amp;"]"),rowPointer)="","",INDEX(INDIRECT("ALL["&amp;UNTANA[#Headers]&amp;"]"),rowPointer))</f>
        <v/>
      </c>
      <c r="V120" s="6" t="str">
        <f ca="1">IF(INDEX(INDIRECT("ALL["&amp;UNTANA[#Headers]&amp;"]"),rowPointer)="","",INDEX(INDIRECT("ALL["&amp;UNTANA[#Headers]&amp;"]"),rowPointer))</f>
        <v/>
      </c>
      <c r="W120" s="6" t="str">
        <f ca="1">IF(INDEX(INDIRECT("ALL["&amp;UNTANA[#Headers]&amp;"]"),rowPointer)="","",INDEX(INDIRECT("ALL["&amp;UNTANA[#Headers]&amp;"]"),rowPointer))</f>
        <v/>
      </c>
    </row>
    <row r="121" spans="1:23" x14ac:dyDescent="0.25">
      <c r="A121" s="7">
        <v>244</v>
      </c>
      <c r="D121">
        <f t="shared" si="1"/>
        <v>244</v>
      </c>
      <c r="E121">
        <f ca="1">INDEX(INDIRECT("ALL["&amp;UNTANA[#Headers]&amp;"]"),rowPointer)</f>
        <v>49</v>
      </c>
      <c r="F121" s="2" t="str">
        <f ca="1">INDEX(INDIRECT("ALL["&amp;UNTANA[#Headers]&amp;"]"),rowPointer)</f>
        <v/>
      </c>
      <c r="G121" s="6" t="str">
        <f ca="1">IF(INDEX(INDIRECT("ALL["&amp;UNTANA[#Headers]&amp;"]"),rowPointer)="","",INDEX(INDIRECT("ALL["&amp;UNTANA[#Headers]&amp;"]"),rowPointer))</f>
        <v>SURYA PRATAMA</v>
      </c>
      <c r="H121" s="6" t="str">
        <f ca="1">IF(INDEX(INDIRECT("ALL["&amp;UNTANA[#Headers]&amp;"]"),rowPointer)="","",INDEX(INDIRECT("ALL["&amp;UNTANA[#Headers]&amp;"]"),rowPointer))</f>
        <v>UNTANA</v>
      </c>
      <c r="I121" s="6" t="str">
        <f ca="1">IF(INDEX(INDIRECT("ALL["&amp;UNTANA[#Headers]&amp;"]"),rowPointer)="","",INDEX(INDIRECT("ALL["&amp;UNTANA[#Headers]&amp;"]"),rowPointer))</f>
        <v>F23AP000137</v>
      </c>
      <c r="J121" s="6" t="str">
        <f ca="1">IF(INDEX(INDIRECT("ALL["&amp;UNTANA[#Headers]&amp;"]"),rowPointer)="","",INDEX(INDIRECT("ALL["&amp;UNTANA[#Headers]&amp;"]"),rowPointer))</f>
        <v/>
      </c>
      <c r="K121" s="2">
        <f ca="1">IF(INDEX(INDIRECT("ALL["&amp;UNTANA[#Headers]&amp;"]"),rowPointer)="","",INDEX(INDIRECT("ALL["&amp;UNTANA[#Headers]&amp;"]"),rowPointer))</f>
        <v>44931</v>
      </c>
      <c r="L121" s="6" t="str">
        <f ca="1">IF(INDEX(INDIRECT("ALL["&amp;UNTANA[#Headers]&amp;"]"),rowPointer)="","",INDEX(INDIRECT("ALL["&amp;UNTANA[#Headers]&amp;"]"),rowPointer))</f>
        <v/>
      </c>
      <c r="M121" s="6" t="str">
        <f ca="1">IF(INDEX(INDIRECT("ALL["&amp;UNTANA[#Headers]&amp;"]"),rowPointer)="","",INDEX(INDIRECT("ALL["&amp;UNTANA[#Headers]&amp;"]"),rowPointer))</f>
        <v>SERUTAN TABUNG 231 (MIX) ISI 24 PCS@120</v>
      </c>
      <c r="N121" s="6">
        <f ca="1">IF(INDEX(INDIRECT("ALL["&amp;UNTANA[#Headers]&amp;"]"),rowPointer)="","",INDEX(INDIRECT("ALL["&amp;UNTANA[#Headers]&amp;"]"),rowPointer))</f>
        <v>30</v>
      </c>
      <c r="O121" s="6" t="str">
        <f ca="1">IF(INDEX(INDIRECT("ALL["&amp;UNTANA[#Headers]&amp;"]"),rowPointer)="","",INDEX(INDIRECT("ALL["&amp;UNTANA[#Headers]&amp;"]"),rowPointer))</f>
        <v/>
      </c>
      <c r="P121" s="6" t="str">
        <f ca="1">IF(INDEX(INDIRECT("ALL["&amp;UNTANA[#Headers]&amp;"]"),rowPointer)="","",INDEX(INDIRECT("ALL["&amp;UNTANA[#Headers]&amp;"]"),rowPointer))</f>
        <v/>
      </c>
      <c r="Q121" s="6">
        <f ca="1">IF(INDEX(INDIRECT("ALL["&amp;UNTANA[#Headers]&amp;"]"),rowPointer)="","",INDEX(INDIRECT("ALL["&amp;UNTANA[#Headers]&amp;"]"),rowPointer))</f>
        <v>10100</v>
      </c>
      <c r="R121" s="6">
        <f ca="1">IF(INDEX(INDIRECT("ALL["&amp;UNTANA[#Headers]&amp;"]"),rowPointer)="","",INDEX(INDIRECT("ALL["&amp;UNTANA[#Headers]&amp;"]"),rowPointer))</f>
        <v>1212000</v>
      </c>
      <c r="S121" s="6" t="str">
        <f ca="1">IF(INDEX(INDIRECT("ALL["&amp;UNTANA[#Headers]&amp;"]"),rowPointer)="","",INDEX(INDIRECT("ALL["&amp;UNTANA[#Headers]&amp;"]"),rowPointer))</f>
        <v/>
      </c>
      <c r="T121" s="4" t="str">
        <f ca="1">IF(INDEX(INDIRECT("ALL["&amp;UNTANA[#Headers]&amp;"]"),rowPointer)="","",INDEX(INDIRECT("ALL["&amp;UNTANA[#Headers]&amp;"]"),rowPointer))</f>
        <v/>
      </c>
      <c r="U121" s="4" t="str">
        <f ca="1">IF(INDEX(INDIRECT("ALL["&amp;UNTANA[#Headers]&amp;"]"),rowPointer)="","",INDEX(INDIRECT("ALL["&amp;UNTANA[#Headers]&amp;"]"),rowPointer))</f>
        <v/>
      </c>
      <c r="V121" s="6" t="str">
        <f ca="1">IF(INDEX(INDIRECT("ALL["&amp;UNTANA[#Headers]&amp;"]"),rowPointer)="","",INDEX(INDIRECT("ALL["&amp;UNTANA[#Headers]&amp;"]"),rowPointer))</f>
        <v/>
      </c>
      <c r="W121" s="6" t="str">
        <f ca="1">IF(INDEX(INDIRECT("ALL["&amp;UNTANA[#Headers]&amp;"]"),rowPointer)="","",INDEX(INDIRECT("ALL["&amp;UNTANA[#Headers]&amp;"]"),rowPointer))</f>
        <v/>
      </c>
    </row>
    <row r="122" spans="1:23" x14ac:dyDescent="0.25">
      <c r="A122" s="7">
        <v>245</v>
      </c>
      <c r="D122">
        <f t="shared" si="1"/>
        <v>245</v>
      </c>
      <c r="E122" t="str">
        <f ca="1">INDEX(INDIRECT("ALL["&amp;UNTANA[#Headers]&amp;"]"),rowPointer)</f>
        <v/>
      </c>
      <c r="F122" s="2" t="str">
        <f ca="1">INDEX(INDIRECT("ALL["&amp;UNTANA[#Headers]&amp;"]"),rowPointer)</f>
        <v/>
      </c>
      <c r="G122" s="6" t="str">
        <f ca="1">IF(INDEX(INDIRECT("ALL["&amp;UNTANA[#Headers]&amp;"]"),rowPointer)="","",INDEX(INDIRECT("ALL["&amp;UNTANA[#Headers]&amp;"]"),rowPointer))</f>
        <v/>
      </c>
      <c r="H122" s="6" t="str">
        <f ca="1">IF(INDEX(INDIRECT("ALL["&amp;UNTANA[#Headers]&amp;"]"),rowPointer)="","",INDEX(INDIRECT("ALL["&amp;UNTANA[#Headers]&amp;"]"),rowPointer))</f>
        <v/>
      </c>
      <c r="I122" s="6" t="str">
        <f ca="1">IF(INDEX(INDIRECT("ALL["&amp;UNTANA[#Headers]&amp;"]"),rowPointer)="","",INDEX(INDIRECT("ALL["&amp;UNTANA[#Headers]&amp;"]"),rowPointer))</f>
        <v/>
      </c>
      <c r="J122" s="6" t="str">
        <f ca="1">IF(INDEX(INDIRECT("ALL["&amp;UNTANA[#Headers]&amp;"]"),rowPointer)="","",INDEX(INDIRECT("ALL["&amp;UNTANA[#Headers]&amp;"]"),rowPointer))</f>
        <v/>
      </c>
      <c r="K122" s="2" t="str">
        <f ca="1">IF(INDEX(INDIRECT("ALL["&amp;UNTANA[#Headers]&amp;"]"),rowPointer)="","",INDEX(INDIRECT("ALL["&amp;UNTANA[#Headers]&amp;"]"),rowPointer))</f>
        <v/>
      </c>
      <c r="L122" s="6" t="str">
        <f ca="1">IF(INDEX(INDIRECT("ALL["&amp;UNTANA[#Headers]&amp;"]"),rowPointer)="","",INDEX(INDIRECT("ALL["&amp;UNTANA[#Headers]&amp;"]"),rowPointer))</f>
        <v/>
      </c>
      <c r="M122" s="6" t="str">
        <f ca="1">IF(INDEX(INDIRECT("ALL["&amp;UNTANA[#Headers]&amp;"]"),rowPointer)="","",INDEX(INDIRECT("ALL["&amp;UNTANA[#Headers]&amp;"]"),rowPointer))</f>
        <v/>
      </c>
      <c r="N122" s="6" t="str">
        <f ca="1">IF(INDEX(INDIRECT("ALL["&amp;UNTANA[#Headers]&amp;"]"),rowPointer)="","",INDEX(INDIRECT("ALL["&amp;UNTANA[#Headers]&amp;"]"),rowPointer))</f>
        <v/>
      </c>
      <c r="O122" s="6" t="str">
        <f ca="1">IF(INDEX(INDIRECT("ALL["&amp;UNTANA[#Headers]&amp;"]"),rowPointer)="","",INDEX(INDIRECT("ALL["&amp;UNTANA[#Headers]&amp;"]"),rowPointer))</f>
        <v/>
      </c>
      <c r="P122" s="6" t="str">
        <f ca="1">IF(INDEX(INDIRECT("ALL["&amp;UNTANA[#Headers]&amp;"]"),rowPointer)="","",INDEX(INDIRECT("ALL["&amp;UNTANA[#Headers]&amp;"]"),rowPointer))</f>
        <v/>
      </c>
      <c r="Q122" s="6" t="str">
        <f ca="1">IF(INDEX(INDIRECT("ALL["&amp;UNTANA[#Headers]&amp;"]"),rowPointer)="","",INDEX(INDIRECT("ALL["&amp;UNTANA[#Headers]&amp;"]"),rowPointer))</f>
        <v/>
      </c>
      <c r="R122" s="6" t="str">
        <f ca="1">IF(INDEX(INDIRECT("ALL["&amp;UNTANA[#Headers]&amp;"]"),rowPointer)="","",INDEX(INDIRECT("ALL["&amp;UNTANA[#Headers]&amp;"]"),rowPointer))</f>
        <v/>
      </c>
      <c r="S122" s="6" t="str">
        <f ca="1">IF(INDEX(INDIRECT("ALL["&amp;UNTANA[#Headers]&amp;"]"),rowPointer)="","",INDEX(INDIRECT("ALL["&amp;UNTANA[#Headers]&amp;"]"),rowPointer))</f>
        <v/>
      </c>
      <c r="T122" s="4" t="str">
        <f ca="1">IF(INDEX(INDIRECT("ALL["&amp;UNTANA[#Headers]&amp;"]"),rowPointer)="","",INDEX(INDIRECT("ALL["&amp;UNTANA[#Headers]&amp;"]"),rowPointer))</f>
        <v/>
      </c>
      <c r="U122" s="4" t="str">
        <f ca="1">IF(INDEX(INDIRECT("ALL["&amp;UNTANA[#Headers]&amp;"]"),rowPointer)="","",INDEX(INDIRECT("ALL["&amp;UNTANA[#Headers]&amp;"]"),rowPointer))</f>
        <v/>
      </c>
      <c r="V122" s="6" t="str">
        <f ca="1">IF(INDEX(INDIRECT("ALL["&amp;UNTANA[#Headers]&amp;"]"),rowPointer)="","",INDEX(INDIRECT("ALL["&amp;UNTANA[#Headers]&amp;"]"),rowPointer))</f>
        <v/>
      </c>
      <c r="W122" s="6" t="str">
        <f ca="1">IF(INDEX(INDIRECT("ALL["&amp;UNTANA[#Headers]&amp;"]"),rowPointer)="","",INDEX(INDIRECT("ALL["&amp;UNTANA[#Headers]&amp;"]"),rowPointer))</f>
        <v/>
      </c>
    </row>
    <row r="123" spans="1:23" x14ac:dyDescent="0.25">
      <c r="A123" s="7">
        <v>246</v>
      </c>
      <c r="D123">
        <f t="shared" si="1"/>
        <v>246</v>
      </c>
      <c r="E123">
        <f ca="1">INDEX(INDIRECT("ALL["&amp;UNTANA[#Headers]&amp;"]"),rowPointer)</f>
        <v>50</v>
      </c>
      <c r="F123" s="2" t="str">
        <f ca="1">INDEX(INDIRECT("ALL["&amp;UNTANA[#Headers]&amp;"]"),rowPointer)</f>
        <v/>
      </c>
      <c r="G123" s="6" t="str">
        <f ca="1">IF(INDEX(INDIRECT("ALL["&amp;UNTANA[#Headers]&amp;"]"),rowPointer)="","",INDEX(INDIRECT("ALL["&amp;UNTANA[#Headers]&amp;"]"),rowPointer))</f>
        <v>SURYA PRATAMA</v>
      </c>
      <c r="H123" s="6" t="str">
        <f ca="1">IF(INDEX(INDIRECT("ALL["&amp;UNTANA[#Headers]&amp;"]"),rowPointer)="","",INDEX(INDIRECT("ALL["&amp;UNTANA[#Headers]&amp;"]"),rowPointer))</f>
        <v>UNTANA</v>
      </c>
      <c r="I123" s="6" t="str">
        <f ca="1">IF(INDEX(INDIRECT("ALL["&amp;UNTANA[#Headers]&amp;"]"),rowPointer)="","",INDEX(INDIRECT("ALL["&amp;UNTANA[#Headers]&amp;"]"),rowPointer))</f>
        <v>F23AP000232</v>
      </c>
      <c r="J123" s="6" t="str">
        <f ca="1">IF(INDEX(INDIRECT("ALL["&amp;UNTANA[#Headers]&amp;"]"),rowPointer)="","",INDEX(INDIRECT("ALL["&amp;UNTANA[#Headers]&amp;"]"),rowPointer))</f>
        <v/>
      </c>
      <c r="K123" s="2">
        <f ca="1">IF(INDEX(INDIRECT("ALL["&amp;UNTANA[#Headers]&amp;"]"),rowPointer)="","",INDEX(INDIRECT("ALL["&amp;UNTANA[#Headers]&amp;"]"),rowPointer))</f>
        <v>44933</v>
      </c>
      <c r="L123" s="6" t="str">
        <f ca="1">IF(INDEX(INDIRECT("ALL["&amp;UNTANA[#Headers]&amp;"]"),rowPointer)="","",INDEX(INDIRECT("ALL["&amp;UNTANA[#Headers]&amp;"]"),rowPointer))</f>
        <v/>
      </c>
      <c r="M123" s="6" t="str">
        <f ca="1">IF(INDEX(INDIRECT("ALL["&amp;UNTANA[#Headers]&amp;"]"),rowPointer)="","",INDEX(INDIRECT("ALL["&amp;UNTANA[#Headers]&amp;"]"),rowPointer))</f>
        <v>SERUTAN TABUNG 231 (MIX) ISI 24 PCS@120</v>
      </c>
      <c r="N123" s="6">
        <f ca="1">IF(INDEX(INDIRECT("ALL["&amp;UNTANA[#Headers]&amp;"]"),rowPointer)="","",INDEX(INDIRECT("ALL["&amp;UNTANA[#Headers]&amp;"]"),rowPointer))</f>
        <v>30</v>
      </c>
      <c r="O123" s="6" t="str">
        <f ca="1">IF(INDEX(INDIRECT("ALL["&amp;UNTANA[#Headers]&amp;"]"),rowPointer)="","",INDEX(INDIRECT("ALL["&amp;UNTANA[#Headers]&amp;"]"),rowPointer))</f>
        <v/>
      </c>
      <c r="P123" s="6" t="str">
        <f ca="1">IF(INDEX(INDIRECT("ALL["&amp;UNTANA[#Headers]&amp;"]"),rowPointer)="","",INDEX(INDIRECT("ALL["&amp;UNTANA[#Headers]&amp;"]"),rowPointer))</f>
        <v/>
      </c>
      <c r="Q123" s="6">
        <f ca="1">IF(INDEX(INDIRECT("ALL["&amp;UNTANA[#Headers]&amp;"]"),rowPointer)="","",INDEX(INDIRECT("ALL["&amp;UNTANA[#Headers]&amp;"]"),rowPointer))</f>
        <v>10100</v>
      </c>
      <c r="R123" s="6">
        <f ca="1">IF(INDEX(INDIRECT("ALL["&amp;UNTANA[#Headers]&amp;"]"),rowPointer)="","",INDEX(INDIRECT("ALL["&amp;UNTANA[#Headers]&amp;"]"),rowPointer))</f>
        <v>1212000</v>
      </c>
      <c r="S123" s="6" t="str">
        <f ca="1">IF(INDEX(INDIRECT("ALL["&amp;UNTANA[#Headers]&amp;"]"),rowPointer)="","",INDEX(INDIRECT("ALL["&amp;UNTANA[#Headers]&amp;"]"),rowPointer))</f>
        <v/>
      </c>
      <c r="T123" s="4" t="str">
        <f ca="1">IF(INDEX(INDIRECT("ALL["&amp;UNTANA[#Headers]&amp;"]"),rowPointer)="","",INDEX(INDIRECT("ALL["&amp;UNTANA[#Headers]&amp;"]"),rowPointer))</f>
        <v/>
      </c>
      <c r="U123" s="4" t="str">
        <f ca="1">IF(INDEX(INDIRECT("ALL["&amp;UNTANA[#Headers]&amp;"]"),rowPointer)="","",INDEX(INDIRECT("ALL["&amp;UNTANA[#Headers]&amp;"]"),rowPointer))</f>
        <v/>
      </c>
      <c r="V123" s="6" t="str">
        <f ca="1">IF(INDEX(INDIRECT("ALL["&amp;UNTANA[#Headers]&amp;"]"),rowPointer)="","",INDEX(INDIRECT("ALL["&amp;UNTANA[#Headers]&amp;"]"),rowPointer))</f>
        <v/>
      </c>
      <c r="W123" s="6" t="str">
        <f ca="1">IF(INDEX(INDIRECT("ALL["&amp;UNTANA[#Headers]&amp;"]"),rowPointer)="","",INDEX(INDIRECT("ALL["&amp;UNTANA[#Headers]&amp;"]"),rowPointer))</f>
        <v/>
      </c>
    </row>
    <row r="124" spans="1:23" x14ac:dyDescent="0.25">
      <c r="A124" s="7">
        <v>247</v>
      </c>
      <c r="D124">
        <f t="shared" si="1"/>
        <v>247</v>
      </c>
      <c r="E124" t="str">
        <f ca="1">INDEX(INDIRECT("ALL["&amp;UNTANA[#Headers]&amp;"]"),rowPointer)</f>
        <v/>
      </c>
      <c r="F124" s="2" t="str">
        <f ca="1">INDEX(INDIRECT("ALL["&amp;UNTANA[#Headers]&amp;"]"),rowPointer)</f>
        <v/>
      </c>
      <c r="G124" s="6" t="str">
        <f ca="1">IF(INDEX(INDIRECT("ALL["&amp;UNTANA[#Headers]&amp;"]"),rowPointer)="","",INDEX(INDIRECT("ALL["&amp;UNTANA[#Headers]&amp;"]"),rowPointer))</f>
        <v/>
      </c>
      <c r="H124" s="6" t="str">
        <f ca="1">IF(INDEX(INDIRECT("ALL["&amp;UNTANA[#Headers]&amp;"]"),rowPointer)="","",INDEX(INDIRECT("ALL["&amp;UNTANA[#Headers]&amp;"]"),rowPointer))</f>
        <v/>
      </c>
      <c r="I124" s="6" t="str">
        <f ca="1">IF(INDEX(INDIRECT("ALL["&amp;UNTANA[#Headers]&amp;"]"),rowPointer)="","",INDEX(INDIRECT("ALL["&amp;UNTANA[#Headers]&amp;"]"),rowPointer))</f>
        <v/>
      </c>
      <c r="J124" s="6" t="str">
        <f ca="1">IF(INDEX(INDIRECT("ALL["&amp;UNTANA[#Headers]&amp;"]"),rowPointer)="","",INDEX(INDIRECT("ALL["&amp;UNTANA[#Headers]&amp;"]"),rowPointer))</f>
        <v/>
      </c>
      <c r="K124" s="2" t="str">
        <f ca="1">IF(INDEX(INDIRECT("ALL["&amp;UNTANA[#Headers]&amp;"]"),rowPointer)="","",INDEX(INDIRECT("ALL["&amp;UNTANA[#Headers]&amp;"]"),rowPointer))</f>
        <v/>
      </c>
      <c r="L124" s="6" t="str">
        <f ca="1">IF(INDEX(INDIRECT("ALL["&amp;UNTANA[#Headers]&amp;"]"),rowPointer)="","",INDEX(INDIRECT("ALL["&amp;UNTANA[#Headers]&amp;"]"),rowPointer))</f>
        <v/>
      </c>
      <c r="M124" s="6" t="str">
        <f ca="1">IF(INDEX(INDIRECT("ALL["&amp;UNTANA[#Headers]&amp;"]"),rowPointer)="","",INDEX(INDIRECT("ALL["&amp;UNTANA[#Headers]&amp;"]"),rowPointer))</f>
        <v/>
      </c>
      <c r="N124" s="6" t="str">
        <f ca="1">IF(INDEX(INDIRECT("ALL["&amp;UNTANA[#Headers]&amp;"]"),rowPointer)="","",INDEX(INDIRECT("ALL["&amp;UNTANA[#Headers]&amp;"]"),rowPointer))</f>
        <v/>
      </c>
      <c r="O124" s="6" t="str">
        <f ca="1">IF(INDEX(INDIRECT("ALL["&amp;UNTANA[#Headers]&amp;"]"),rowPointer)="","",INDEX(INDIRECT("ALL["&amp;UNTANA[#Headers]&amp;"]"),rowPointer))</f>
        <v/>
      </c>
      <c r="P124" s="6" t="str">
        <f ca="1">IF(INDEX(INDIRECT("ALL["&amp;UNTANA[#Headers]&amp;"]"),rowPointer)="","",INDEX(INDIRECT("ALL["&amp;UNTANA[#Headers]&amp;"]"),rowPointer))</f>
        <v/>
      </c>
      <c r="Q124" s="6" t="str">
        <f ca="1">IF(INDEX(INDIRECT("ALL["&amp;UNTANA[#Headers]&amp;"]"),rowPointer)="","",INDEX(INDIRECT("ALL["&amp;UNTANA[#Headers]&amp;"]"),rowPointer))</f>
        <v/>
      </c>
      <c r="R124" s="6" t="str">
        <f ca="1">IF(INDEX(INDIRECT("ALL["&amp;UNTANA[#Headers]&amp;"]"),rowPointer)="","",INDEX(INDIRECT("ALL["&amp;UNTANA[#Headers]&amp;"]"),rowPointer))</f>
        <v/>
      </c>
      <c r="S124" s="6" t="str">
        <f ca="1">IF(INDEX(INDIRECT("ALL["&amp;UNTANA[#Headers]&amp;"]"),rowPointer)="","",INDEX(INDIRECT("ALL["&amp;UNTANA[#Headers]&amp;"]"),rowPointer))</f>
        <v/>
      </c>
      <c r="T124" s="4" t="str">
        <f ca="1">IF(INDEX(INDIRECT("ALL["&amp;UNTANA[#Headers]&amp;"]"),rowPointer)="","",INDEX(INDIRECT("ALL["&amp;UNTANA[#Headers]&amp;"]"),rowPointer))</f>
        <v/>
      </c>
      <c r="U124" s="4" t="str">
        <f ca="1">IF(INDEX(INDIRECT("ALL["&amp;UNTANA[#Headers]&amp;"]"),rowPointer)="","",INDEX(INDIRECT("ALL["&amp;UNTANA[#Headers]&amp;"]"),rowPointer))</f>
        <v/>
      </c>
      <c r="V124" s="6" t="str">
        <f ca="1">IF(INDEX(INDIRECT("ALL["&amp;UNTANA[#Headers]&amp;"]"),rowPointer)="","",INDEX(INDIRECT("ALL["&amp;UNTANA[#Headers]&amp;"]"),rowPointer))</f>
        <v/>
      </c>
      <c r="W124" s="6" t="str">
        <f ca="1">IF(INDEX(INDIRECT("ALL["&amp;UNTANA[#Headers]&amp;"]"),rowPointer)="","",INDEX(INDIRECT("ALL["&amp;UNTANA[#Headers]&amp;"]"),rowPointer))</f>
        <v/>
      </c>
    </row>
    <row r="125" spans="1:23" x14ac:dyDescent="0.25">
      <c r="A125" s="7">
        <v>248</v>
      </c>
      <c r="D125">
        <f t="shared" si="1"/>
        <v>248</v>
      </c>
      <c r="E125">
        <f ca="1">INDEX(INDIRECT("ALL["&amp;UNTANA[#Headers]&amp;"]"),rowPointer)</f>
        <v>51</v>
      </c>
      <c r="F125" s="2">
        <f ca="1">INDEX(INDIRECT("ALL["&amp;UNTANA[#Headers]&amp;"]"),rowPointer)</f>
        <v>44937</v>
      </c>
      <c r="G125" s="6" t="str">
        <f ca="1">IF(INDEX(INDIRECT("ALL["&amp;UNTANA[#Headers]&amp;"]"),rowPointer)="","",INDEX(INDIRECT("ALL["&amp;UNTANA[#Headers]&amp;"]"),rowPointer))</f>
        <v>ETJ</v>
      </c>
      <c r="H125" s="6" t="str">
        <f ca="1">IF(INDEX(INDIRECT("ALL["&amp;UNTANA[#Headers]&amp;"]"),rowPointer)="","",INDEX(INDIRECT("ALL["&amp;UNTANA[#Headers]&amp;"]"),rowPointer))</f>
        <v>UNTANA</v>
      </c>
      <c r="I125" s="6" t="str">
        <f ca="1">IF(INDEX(INDIRECT("ALL["&amp;UNTANA[#Headers]&amp;"]"),rowPointer)="","",INDEX(INDIRECT("ALL["&amp;UNTANA[#Headers]&amp;"]"),rowPointer))</f>
        <v>EXP</v>
      </c>
      <c r="J125" s="6" t="str">
        <f ca="1">IF(INDEX(INDIRECT("ALL["&amp;UNTANA[#Headers]&amp;"]"),rowPointer)="","",INDEX(INDIRECT("ALL["&amp;UNTANA[#Headers]&amp;"]"),rowPointer))</f>
        <v/>
      </c>
      <c r="K125" s="2" t="str">
        <f ca="1">IF(INDEX(INDIRECT("ALL["&amp;UNTANA[#Headers]&amp;"]"),rowPointer)="","",INDEX(INDIRECT("ALL["&amp;UNTANA[#Headers]&amp;"]"),rowPointer))</f>
        <v/>
      </c>
      <c r="L125" s="6" t="str">
        <f ca="1">IF(INDEX(INDIRECT("ALL["&amp;UNTANA[#Headers]&amp;"]"),rowPointer)="","",INDEX(INDIRECT("ALL["&amp;UNTANA[#Headers]&amp;"]"),rowPointer))</f>
        <v/>
      </c>
      <c r="M125" s="6" t="str">
        <f ca="1">IF(INDEX(INDIRECT("ALL["&amp;UNTANA[#Headers]&amp;"]"),rowPointer)="","",INDEX(INDIRECT("ALL["&amp;UNTANA[#Headers]&amp;"]"),rowPointer))</f>
        <v>BUSUR 3 1/2 MIKA</v>
      </c>
      <c r="N125" s="6">
        <f ca="1">IF(INDEX(INDIRECT("ALL["&amp;UNTANA[#Headers]&amp;"]"),rowPointer)="","",INDEX(INDIRECT("ALL["&amp;UNTANA[#Headers]&amp;"]"),rowPointer))</f>
        <v>2</v>
      </c>
      <c r="O125" s="6">
        <f ca="1">IF(INDEX(INDIRECT("ALL["&amp;UNTANA[#Headers]&amp;"]"),rowPointer)="","",INDEX(INDIRECT("ALL["&amp;UNTANA[#Headers]&amp;"]"),rowPointer))</f>
        <v>3000</v>
      </c>
      <c r="P125" s="6" t="str">
        <f ca="1">IF(INDEX(INDIRECT("ALL["&amp;UNTANA[#Headers]&amp;"]"),rowPointer)="","",INDEX(INDIRECT("ALL["&amp;UNTANA[#Headers]&amp;"]"),rowPointer))</f>
        <v>LSN</v>
      </c>
      <c r="Q125" s="6">
        <f ca="1">IF(INDEX(INDIRECT("ALL["&amp;UNTANA[#Headers]&amp;"]"),rowPointer)="","",INDEX(INDIRECT("ALL["&amp;UNTANA[#Headers]&amp;"]"),rowPointer))</f>
        <v>11500</v>
      </c>
      <c r="R125" s="6" t="str">
        <f ca="1">IF(INDEX(INDIRECT("ALL["&amp;UNTANA[#Headers]&amp;"]"),rowPointer)="","",INDEX(INDIRECT("ALL["&amp;UNTANA[#Headers]&amp;"]"),rowPointer))</f>
        <v/>
      </c>
      <c r="S125" s="6" t="str">
        <f ca="1">IF(INDEX(INDIRECT("ALL["&amp;UNTANA[#Headers]&amp;"]"),rowPointer)="","",INDEX(INDIRECT("ALL["&amp;UNTANA[#Headers]&amp;"]"),rowPointer))</f>
        <v>5000 LSN</v>
      </c>
      <c r="T125" s="4" t="str">
        <f ca="1">IF(INDEX(INDIRECT("ALL["&amp;UNTANA[#Headers]&amp;"]"),rowPointer)="","",INDEX(INDIRECT("ALL["&amp;UNTANA[#Headers]&amp;"]"),rowPointer))</f>
        <v/>
      </c>
      <c r="U125" s="4" t="str">
        <f ca="1">IF(INDEX(INDIRECT("ALL["&amp;UNTANA[#Headers]&amp;"]"),rowPointer)="","",INDEX(INDIRECT("ALL["&amp;UNTANA[#Headers]&amp;"]"),rowPointer))</f>
        <v/>
      </c>
      <c r="V125" s="6" t="str">
        <f ca="1">IF(INDEX(INDIRECT("ALL["&amp;UNTANA[#Headers]&amp;"]"),rowPointer)="","",INDEX(INDIRECT("ALL["&amp;UNTANA[#Headers]&amp;"]"),rowPointer))</f>
        <v/>
      </c>
      <c r="W125" s="6" t="str">
        <f ca="1">IF(INDEX(INDIRECT("ALL["&amp;UNTANA[#Headers]&amp;"]"),rowPointer)="","",INDEX(INDIRECT("ALL["&amp;UNTANA[#Headers]&amp;"]"),rowPointer))</f>
        <v/>
      </c>
    </row>
    <row r="126" spans="1:23" x14ac:dyDescent="0.25">
      <c r="A126" s="7">
        <v>249</v>
      </c>
      <c r="D126">
        <f t="shared" si="1"/>
        <v>249</v>
      </c>
      <c r="E126" t="str">
        <f ca="1">INDEX(INDIRECT("ALL["&amp;UNTANA[#Headers]&amp;"]"),rowPointer)</f>
        <v/>
      </c>
      <c r="F126" s="2" t="str">
        <f ca="1">INDEX(INDIRECT("ALL["&amp;UNTANA[#Headers]&amp;"]"),rowPointer)</f>
        <v/>
      </c>
      <c r="G126" s="6" t="str">
        <f ca="1">IF(INDEX(INDIRECT("ALL["&amp;UNTANA[#Headers]&amp;"]"),rowPointer)="","",INDEX(INDIRECT("ALL["&amp;UNTANA[#Headers]&amp;"]"),rowPointer))</f>
        <v/>
      </c>
      <c r="H126" s="6" t="str">
        <f ca="1">IF(INDEX(INDIRECT("ALL["&amp;UNTANA[#Headers]&amp;"]"),rowPointer)="","",INDEX(INDIRECT("ALL["&amp;UNTANA[#Headers]&amp;"]"),rowPointer))</f>
        <v/>
      </c>
      <c r="I126" s="6" t="str">
        <f ca="1">IF(INDEX(INDIRECT("ALL["&amp;UNTANA[#Headers]&amp;"]"),rowPointer)="","",INDEX(INDIRECT("ALL["&amp;UNTANA[#Headers]&amp;"]"),rowPointer))</f>
        <v/>
      </c>
      <c r="J126" s="6" t="str">
        <f ca="1">IF(INDEX(INDIRECT("ALL["&amp;UNTANA[#Headers]&amp;"]"),rowPointer)="","",INDEX(INDIRECT("ALL["&amp;UNTANA[#Headers]&amp;"]"),rowPointer))</f>
        <v/>
      </c>
      <c r="K126" s="2" t="str">
        <f ca="1">IF(INDEX(INDIRECT("ALL["&amp;UNTANA[#Headers]&amp;"]"),rowPointer)="","",INDEX(INDIRECT("ALL["&amp;UNTANA[#Headers]&amp;"]"),rowPointer))</f>
        <v/>
      </c>
      <c r="L126" s="6" t="str">
        <f ca="1">IF(INDEX(INDIRECT("ALL["&amp;UNTANA[#Headers]&amp;"]"),rowPointer)="","",INDEX(INDIRECT("ALL["&amp;UNTANA[#Headers]&amp;"]"),rowPointer))</f>
        <v/>
      </c>
      <c r="M126" s="6" t="str">
        <f ca="1">IF(INDEX(INDIRECT("ALL["&amp;UNTANA[#Headers]&amp;"]"),rowPointer)="","",INDEX(INDIRECT("ALL["&amp;UNTANA[#Headers]&amp;"]"),rowPointer))</f>
        <v>BUSUR NO.4 MIKA</v>
      </c>
      <c r="N126" s="6">
        <f ca="1">IF(INDEX(INDIRECT("ALL["&amp;UNTANA[#Headers]&amp;"]"),rowPointer)="","",INDEX(INDIRECT("ALL["&amp;UNTANA[#Headers]&amp;"]"),rowPointer))</f>
        <v>2</v>
      </c>
      <c r="O126" s="6">
        <f ca="1">IF(INDEX(INDIRECT("ALL["&amp;UNTANA[#Headers]&amp;"]"),rowPointer)="","",INDEX(INDIRECT("ALL["&amp;UNTANA[#Headers]&amp;"]"),rowPointer))</f>
        <v>2000</v>
      </c>
      <c r="P126" s="6" t="str">
        <f ca="1">IF(INDEX(INDIRECT("ALL["&amp;UNTANA[#Headers]&amp;"]"),rowPointer)="","",INDEX(INDIRECT("ALL["&amp;UNTANA[#Headers]&amp;"]"),rowPointer))</f>
        <v>LSN</v>
      </c>
      <c r="Q126" s="6">
        <f ca="1">IF(INDEX(INDIRECT("ALL["&amp;UNTANA[#Headers]&amp;"]"),rowPointer)="","",INDEX(INDIRECT("ALL["&amp;UNTANA[#Headers]&amp;"]"),rowPointer))</f>
        <v>11000</v>
      </c>
      <c r="R126" s="6" t="str">
        <f ca="1">IF(INDEX(INDIRECT("ALL["&amp;UNTANA[#Headers]&amp;"]"),rowPointer)="","",INDEX(INDIRECT("ALL["&amp;UNTANA[#Headers]&amp;"]"),rowPointer))</f>
        <v/>
      </c>
      <c r="S126" s="6" t="str">
        <f ca="1">IF(INDEX(INDIRECT("ALL["&amp;UNTANA[#Headers]&amp;"]"),rowPointer)="","",INDEX(INDIRECT("ALL["&amp;UNTANA[#Headers]&amp;"]"),rowPointer))</f>
        <v>5500 LSN</v>
      </c>
      <c r="T126" s="4" t="str">
        <f ca="1">IF(INDEX(INDIRECT("ALL["&amp;UNTANA[#Headers]&amp;"]"),rowPointer)="","",INDEX(INDIRECT("ALL["&amp;UNTANA[#Headers]&amp;"]"),rowPointer))</f>
        <v/>
      </c>
      <c r="U126" s="4" t="str">
        <f ca="1">IF(INDEX(INDIRECT("ALL["&amp;UNTANA[#Headers]&amp;"]"),rowPointer)="","",INDEX(INDIRECT("ALL["&amp;UNTANA[#Headers]&amp;"]"),rowPointer))</f>
        <v/>
      </c>
      <c r="V126" s="6" t="str">
        <f ca="1">IF(INDEX(INDIRECT("ALL["&amp;UNTANA[#Headers]&amp;"]"),rowPointer)="","",INDEX(INDIRECT("ALL["&amp;UNTANA[#Headers]&amp;"]"),rowPointer))</f>
        <v/>
      </c>
      <c r="W126" s="6" t="str">
        <f ca="1">IF(INDEX(INDIRECT("ALL["&amp;UNTANA[#Headers]&amp;"]"),rowPointer)="","",INDEX(INDIRECT("ALL["&amp;UNTANA[#Headers]&amp;"]"),rowPointer))</f>
        <v/>
      </c>
    </row>
    <row r="127" spans="1:23" x14ac:dyDescent="0.25">
      <c r="A127" s="7">
        <v>250</v>
      </c>
      <c r="D127">
        <f t="shared" si="1"/>
        <v>250</v>
      </c>
      <c r="E127" t="str">
        <f ca="1">INDEX(INDIRECT("ALL["&amp;UNTANA[#Headers]&amp;"]"),rowPointer)</f>
        <v/>
      </c>
      <c r="F127" s="2" t="str">
        <f ca="1">INDEX(INDIRECT("ALL["&amp;UNTANA[#Headers]&amp;"]"),rowPointer)</f>
        <v/>
      </c>
      <c r="G127" s="6" t="str">
        <f ca="1">IF(INDEX(INDIRECT("ALL["&amp;UNTANA[#Headers]&amp;"]"),rowPointer)="","",INDEX(INDIRECT("ALL["&amp;UNTANA[#Headers]&amp;"]"),rowPointer))</f>
        <v/>
      </c>
      <c r="H127" s="6" t="str">
        <f ca="1">IF(INDEX(INDIRECT("ALL["&amp;UNTANA[#Headers]&amp;"]"),rowPointer)="","",INDEX(INDIRECT("ALL["&amp;UNTANA[#Headers]&amp;"]"),rowPointer))</f>
        <v/>
      </c>
      <c r="I127" s="6" t="str">
        <f ca="1">IF(INDEX(INDIRECT("ALL["&amp;UNTANA[#Headers]&amp;"]"),rowPointer)="","",INDEX(INDIRECT("ALL["&amp;UNTANA[#Headers]&amp;"]"),rowPointer))</f>
        <v/>
      </c>
      <c r="J127" s="6" t="str">
        <f ca="1">IF(INDEX(INDIRECT("ALL["&amp;UNTANA[#Headers]&amp;"]"),rowPointer)="","",INDEX(INDIRECT("ALL["&amp;UNTANA[#Headers]&amp;"]"),rowPointer))</f>
        <v/>
      </c>
      <c r="K127" s="2" t="str">
        <f ca="1">IF(INDEX(INDIRECT("ALL["&amp;UNTANA[#Headers]&amp;"]"),rowPointer)="","",INDEX(INDIRECT("ALL["&amp;UNTANA[#Headers]&amp;"]"),rowPointer))</f>
        <v/>
      </c>
      <c r="L127" s="6" t="str">
        <f ca="1">IF(INDEX(INDIRECT("ALL["&amp;UNTANA[#Headers]&amp;"]"),rowPointer)="","",INDEX(INDIRECT("ALL["&amp;UNTANA[#Headers]&amp;"]"),rowPointer))</f>
        <v/>
      </c>
      <c r="M127" s="6" t="str">
        <f ca="1">IF(INDEX(INDIRECT("ALL["&amp;UNTANA[#Headers]&amp;"]"),rowPointer)="","",INDEX(INDIRECT("ALL["&amp;UNTANA[#Headers]&amp;"]"),rowPointer))</f>
        <v/>
      </c>
      <c r="N127" s="6" t="str">
        <f ca="1">IF(INDEX(INDIRECT("ALL["&amp;UNTANA[#Headers]&amp;"]"),rowPointer)="","",INDEX(INDIRECT("ALL["&amp;UNTANA[#Headers]&amp;"]"),rowPointer))</f>
        <v/>
      </c>
      <c r="O127" s="6" t="str">
        <f ca="1">IF(INDEX(INDIRECT("ALL["&amp;UNTANA[#Headers]&amp;"]"),rowPointer)="","",INDEX(INDIRECT("ALL["&amp;UNTANA[#Headers]&amp;"]"),rowPointer))</f>
        <v/>
      </c>
      <c r="P127" s="6" t="str">
        <f ca="1">IF(INDEX(INDIRECT("ALL["&amp;UNTANA[#Headers]&amp;"]"),rowPointer)="","",INDEX(INDIRECT("ALL["&amp;UNTANA[#Headers]&amp;"]"),rowPointer))</f>
        <v/>
      </c>
      <c r="Q127" s="6" t="str">
        <f ca="1">IF(INDEX(INDIRECT("ALL["&amp;UNTANA[#Headers]&amp;"]"),rowPointer)="","",INDEX(INDIRECT("ALL["&amp;UNTANA[#Headers]&amp;"]"),rowPointer))</f>
        <v/>
      </c>
      <c r="R127" s="6" t="str">
        <f ca="1">IF(INDEX(INDIRECT("ALL["&amp;UNTANA[#Headers]&amp;"]"),rowPointer)="","",INDEX(INDIRECT("ALL["&amp;UNTANA[#Headers]&amp;"]"),rowPointer))</f>
        <v/>
      </c>
      <c r="S127" s="6" t="str">
        <f ca="1">IF(INDEX(INDIRECT("ALL["&amp;UNTANA[#Headers]&amp;"]"),rowPointer)="","",INDEX(INDIRECT("ALL["&amp;UNTANA[#Headers]&amp;"]"),rowPointer))</f>
        <v/>
      </c>
      <c r="T127" s="4" t="str">
        <f ca="1">IF(INDEX(INDIRECT("ALL["&amp;UNTANA[#Headers]&amp;"]"),rowPointer)="","",INDEX(INDIRECT("ALL["&amp;UNTANA[#Headers]&amp;"]"),rowPointer))</f>
        <v/>
      </c>
      <c r="U127" s="4" t="str">
        <f ca="1">IF(INDEX(INDIRECT("ALL["&amp;UNTANA[#Headers]&amp;"]"),rowPointer)="","",INDEX(INDIRECT("ALL["&amp;UNTANA[#Headers]&amp;"]"),rowPointer))</f>
        <v/>
      </c>
      <c r="V127" s="6" t="str">
        <f ca="1">IF(INDEX(INDIRECT("ALL["&amp;UNTANA[#Headers]&amp;"]"),rowPointer)="","",INDEX(INDIRECT("ALL["&amp;UNTANA[#Headers]&amp;"]"),rowPointer))</f>
        <v/>
      </c>
      <c r="W127" s="6" t="str">
        <f ca="1">IF(INDEX(INDIRECT("ALL["&amp;UNTANA[#Headers]&amp;"]"),rowPointer)="","",INDEX(INDIRECT("ALL["&amp;UNTANA[#Headers]&amp;"]"),rowPointer))</f>
        <v/>
      </c>
    </row>
    <row r="128" spans="1:23" x14ac:dyDescent="0.25">
      <c r="A128" s="7">
        <v>308</v>
      </c>
      <c r="D128">
        <f t="shared" si="1"/>
        <v>308</v>
      </c>
      <c r="E128">
        <f ca="1">INDEX(INDIRECT("ALL["&amp;UNTANA[#Headers]&amp;"]"),rowPointer)</f>
        <v>59</v>
      </c>
      <c r="F128" s="2" t="str">
        <f ca="1">INDEX(INDIRECT("ALL["&amp;UNTANA[#Headers]&amp;"]"),rowPointer)</f>
        <v/>
      </c>
      <c r="G128" s="6" t="str">
        <f ca="1">IF(INDEX(INDIRECT("ALL["&amp;UNTANA[#Headers]&amp;"]"),rowPointer)="","",INDEX(INDIRECT("ALL["&amp;UNTANA[#Headers]&amp;"]"),rowPointer))</f>
        <v>PPW</v>
      </c>
      <c r="H128" s="6" t="str">
        <f ca="1">IF(INDEX(INDIRECT("ALL["&amp;UNTANA[#Headers]&amp;"]"),rowPointer)="","",INDEX(INDIRECT("ALL["&amp;UNTANA[#Headers]&amp;"]"),rowPointer))</f>
        <v>UNTANA</v>
      </c>
      <c r="I128" s="6" t="str">
        <f ca="1">IF(INDEX(INDIRECT("ALL["&amp;UNTANA[#Headers]&amp;"]"),rowPointer)="","",INDEX(INDIRECT("ALL["&amp;UNTANA[#Headers]&amp;"]"),rowPointer))</f>
        <v>0122-B/HW/I/23</v>
      </c>
      <c r="J128" s="6" t="str">
        <f ca="1">IF(INDEX(INDIRECT("ALL["&amp;UNTANA[#Headers]&amp;"]"),rowPointer)="","",INDEX(INDIRECT("ALL["&amp;UNTANA[#Headers]&amp;"]"),rowPointer))</f>
        <v/>
      </c>
      <c r="K128" s="2">
        <f ca="1">IF(INDEX(INDIRECT("ALL["&amp;UNTANA[#Headers]&amp;"]"),rowPointer)="","",INDEX(INDIRECT("ALL["&amp;UNTANA[#Headers]&amp;"]"),rowPointer))</f>
        <v>44933</v>
      </c>
      <c r="L128" s="6" t="str">
        <f ca="1">IF(INDEX(INDIRECT("ALL["&amp;UNTANA[#Headers]&amp;"]"),rowPointer)="","",INDEX(INDIRECT("ALL["&amp;UNTANA[#Headers]&amp;"]"),rowPointer))</f>
        <v/>
      </c>
      <c r="M128" s="6" t="str">
        <f ca="1">IF(INDEX(INDIRECT("ALL["&amp;UNTANA[#Headers]&amp;"]"),rowPointer)="","",INDEX(INDIRECT("ALL["&amp;UNTANA[#Headers]&amp;"]"),rowPointer))</f>
        <v>BT 20 CM</v>
      </c>
      <c r="N128" s="6">
        <f ca="1">IF(INDEX(INDIRECT("ALL["&amp;UNTANA[#Headers]&amp;"]"),rowPointer)="","",INDEX(INDIRECT("ALL["&amp;UNTANA[#Headers]&amp;"]"),rowPointer))</f>
        <v>2</v>
      </c>
      <c r="O128" s="6">
        <f ca="1">IF(INDEX(INDIRECT("ALL["&amp;UNTANA[#Headers]&amp;"]"),rowPointer)="","",INDEX(INDIRECT("ALL["&amp;UNTANA[#Headers]&amp;"]"),rowPointer))</f>
        <v>200</v>
      </c>
      <c r="P128" s="6" t="str">
        <f ca="1">IF(INDEX(INDIRECT("ALL["&amp;UNTANA[#Headers]&amp;"]"),rowPointer)="","",INDEX(INDIRECT("ALL["&amp;UNTANA[#Headers]&amp;"]"),rowPointer))</f>
        <v>DZ</v>
      </c>
      <c r="Q128" s="6">
        <f ca="1">IF(INDEX(INDIRECT("ALL["&amp;UNTANA[#Headers]&amp;"]"),rowPointer)="","",INDEX(INDIRECT("ALL["&amp;UNTANA[#Headers]&amp;"]"),rowPointer))</f>
        <v>21380</v>
      </c>
      <c r="R128" s="6" t="str">
        <f ca="1">IF(INDEX(INDIRECT("ALL["&amp;UNTANA[#Headers]&amp;"]"),rowPointer)="","",INDEX(INDIRECT("ALL["&amp;UNTANA[#Headers]&amp;"]"),rowPointer))</f>
        <v/>
      </c>
      <c r="S128" s="6" t="str">
        <f ca="1">IF(INDEX(INDIRECT("ALL["&amp;UNTANA[#Headers]&amp;"]"),rowPointer)="","",INDEX(INDIRECT("ALL["&amp;UNTANA[#Headers]&amp;"]"),rowPointer))</f>
        <v>100 DZ</v>
      </c>
      <c r="T128" s="4">
        <f ca="1">IF(INDEX(INDIRECT("ALL["&amp;UNTANA[#Headers]&amp;"]"),rowPointer)="","",INDEX(INDIRECT("ALL["&amp;UNTANA[#Headers]&amp;"]"),rowPointer))</f>
        <v>0.2</v>
      </c>
      <c r="U128" s="4">
        <f ca="1">IF(INDEX(INDIRECT("ALL["&amp;UNTANA[#Headers]&amp;"]"),rowPointer)="","",INDEX(INDIRECT("ALL["&amp;UNTANA[#Headers]&amp;"]"),rowPointer))</f>
        <v>0.04</v>
      </c>
      <c r="V128" s="6" t="str">
        <f ca="1">IF(INDEX(INDIRECT("ALL["&amp;UNTANA[#Headers]&amp;"]"),rowPointer)="","",INDEX(INDIRECT("ALL["&amp;UNTANA[#Headers]&amp;"]"),rowPointer))</f>
        <v/>
      </c>
      <c r="W128" s="6" t="str">
        <f ca="1">IF(INDEX(INDIRECT("ALL["&amp;UNTANA[#Headers]&amp;"]"),rowPointer)="","",INDEX(INDIRECT("ALL["&amp;UNTANA[#Headers]&amp;"]"),rowPointer))</f>
        <v/>
      </c>
    </row>
    <row r="129" spans="1:23" x14ac:dyDescent="0.25">
      <c r="A129" s="7">
        <v>309</v>
      </c>
      <c r="D129">
        <f t="shared" si="1"/>
        <v>309</v>
      </c>
      <c r="E129" t="str">
        <f ca="1">INDEX(INDIRECT("ALL["&amp;UNTANA[#Headers]&amp;"]"),rowPointer)</f>
        <v/>
      </c>
      <c r="F129" s="2" t="str">
        <f ca="1">INDEX(INDIRECT("ALL["&amp;UNTANA[#Headers]&amp;"]"),rowPointer)</f>
        <v/>
      </c>
      <c r="G129" s="6" t="str">
        <f ca="1">IF(INDEX(INDIRECT("ALL["&amp;UNTANA[#Headers]&amp;"]"),rowPointer)="","",INDEX(INDIRECT("ALL["&amp;UNTANA[#Headers]&amp;"]"),rowPointer))</f>
        <v/>
      </c>
      <c r="H129" s="6" t="str">
        <f ca="1">IF(INDEX(INDIRECT("ALL["&amp;UNTANA[#Headers]&amp;"]"),rowPointer)="","",INDEX(INDIRECT("ALL["&amp;UNTANA[#Headers]&amp;"]"),rowPointer))</f>
        <v/>
      </c>
      <c r="I129" s="6" t="str">
        <f ca="1">IF(INDEX(INDIRECT("ALL["&amp;UNTANA[#Headers]&amp;"]"),rowPointer)="","",INDEX(INDIRECT("ALL["&amp;UNTANA[#Headers]&amp;"]"),rowPointer))</f>
        <v/>
      </c>
      <c r="J129" s="6" t="str">
        <f ca="1">IF(INDEX(INDIRECT("ALL["&amp;UNTANA[#Headers]&amp;"]"),rowPointer)="","",INDEX(INDIRECT("ALL["&amp;UNTANA[#Headers]&amp;"]"),rowPointer))</f>
        <v/>
      </c>
      <c r="K129" s="2" t="str">
        <f ca="1">IF(INDEX(INDIRECT("ALL["&amp;UNTANA[#Headers]&amp;"]"),rowPointer)="","",INDEX(INDIRECT("ALL["&amp;UNTANA[#Headers]&amp;"]"),rowPointer))</f>
        <v/>
      </c>
      <c r="L129" s="6" t="str">
        <f ca="1">IF(INDEX(INDIRECT("ALL["&amp;UNTANA[#Headers]&amp;"]"),rowPointer)="","",INDEX(INDIRECT("ALL["&amp;UNTANA[#Headers]&amp;"]"),rowPointer))</f>
        <v/>
      </c>
      <c r="M129" s="6" t="str">
        <f ca="1">IF(INDEX(INDIRECT("ALL["&amp;UNTANA[#Headers]&amp;"]"),rowPointer)="","",INDEX(INDIRECT("ALL["&amp;UNTANA[#Headers]&amp;"]"),rowPointer))</f>
        <v/>
      </c>
      <c r="N129" s="6" t="str">
        <f ca="1">IF(INDEX(INDIRECT("ALL["&amp;UNTANA[#Headers]&amp;"]"),rowPointer)="","",INDEX(INDIRECT("ALL["&amp;UNTANA[#Headers]&amp;"]"),rowPointer))</f>
        <v/>
      </c>
      <c r="O129" s="6" t="str">
        <f ca="1">IF(INDEX(INDIRECT("ALL["&amp;UNTANA[#Headers]&amp;"]"),rowPointer)="","",INDEX(INDIRECT("ALL["&amp;UNTANA[#Headers]&amp;"]"),rowPointer))</f>
        <v/>
      </c>
      <c r="P129" s="6" t="str">
        <f ca="1">IF(INDEX(INDIRECT("ALL["&amp;UNTANA[#Headers]&amp;"]"),rowPointer)="","",INDEX(INDIRECT("ALL["&amp;UNTANA[#Headers]&amp;"]"),rowPointer))</f>
        <v/>
      </c>
      <c r="Q129" s="6" t="str">
        <f ca="1">IF(INDEX(INDIRECT("ALL["&amp;UNTANA[#Headers]&amp;"]"),rowPointer)="","",INDEX(INDIRECT("ALL["&amp;UNTANA[#Headers]&amp;"]"),rowPointer))</f>
        <v/>
      </c>
      <c r="R129" s="6" t="str">
        <f ca="1">IF(INDEX(INDIRECT("ALL["&amp;UNTANA[#Headers]&amp;"]"),rowPointer)="","",INDEX(INDIRECT("ALL["&amp;UNTANA[#Headers]&amp;"]"),rowPointer))</f>
        <v/>
      </c>
      <c r="S129" s="6" t="str">
        <f ca="1">IF(INDEX(INDIRECT("ALL["&amp;UNTANA[#Headers]&amp;"]"),rowPointer)="","",INDEX(INDIRECT("ALL["&amp;UNTANA[#Headers]&amp;"]"),rowPointer))</f>
        <v/>
      </c>
      <c r="T129" s="4" t="str">
        <f ca="1">IF(INDEX(INDIRECT("ALL["&amp;UNTANA[#Headers]&amp;"]"),rowPointer)="","",INDEX(INDIRECT("ALL["&amp;UNTANA[#Headers]&amp;"]"),rowPointer))</f>
        <v/>
      </c>
      <c r="U129" s="4" t="str">
        <f ca="1">IF(INDEX(INDIRECT("ALL["&amp;UNTANA[#Headers]&amp;"]"),rowPointer)="","",INDEX(INDIRECT("ALL["&amp;UNTANA[#Headers]&amp;"]"),rowPointer))</f>
        <v/>
      </c>
      <c r="V129" s="6" t="str">
        <f ca="1">IF(INDEX(INDIRECT("ALL["&amp;UNTANA[#Headers]&amp;"]"),rowPointer)="","",INDEX(INDIRECT("ALL["&amp;UNTANA[#Headers]&amp;"]"),rowPointer))</f>
        <v/>
      </c>
      <c r="W129" s="6" t="str">
        <f ca="1">IF(INDEX(INDIRECT("ALL["&amp;UNTANA[#Headers]&amp;"]"),rowPointer)="","",INDEX(INDIRECT("ALL["&amp;UNTANA[#Headers]&amp;"]"),rowPointer))</f>
        <v/>
      </c>
    </row>
    <row r="130" spans="1:23" x14ac:dyDescent="0.25">
      <c r="A130" s="7">
        <v>310</v>
      </c>
      <c r="D130">
        <f t="shared" si="1"/>
        <v>310</v>
      </c>
      <c r="E130">
        <f ca="1">INDEX(INDIRECT("ALL["&amp;UNTANA[#Headers]&amp;"]"),rowPointer)</f>
        <v>60</v>
      </c>
      <c r="F130" s="2" t="str">
        <f ca="1">INDEX(INDIRECT("ALL["&amp;UNTANA[#Headers]&amp;"]"),rowPointer)</f>
        <v/>
      </c>
      <c r="G130" s="6" t="str">
        <f ca="1">IF(INDEX(INDIRECT("ALL["&amp;UNTANA[#Headers]&amp;"]"),rowPointer)="","",INDEX(INDIRECT("ALL["&amp;UNTANA[#Headers]&amp;"]"),rowPointer))</f>
        <v xml:space="preserve">PPW </v>
      </c>
      <c r="H130" s="6" t="str">
        <f ca="1">IF(INDEX(INDIRECT("ALL["&amp;UNTANA[#Headers]&amp;"]"),rowPointer)="","",INDEX(INDIRECT("ALL["&amp;UNTANA[#Headers]&amp;"]"),rowPointer))</f>
        <v>UNTANA</v>
      </c>
      <c r="I130" s="6" t="str">
        <f ca="1">IF(INDEX(INDIRECT("ALL["&amp;UNTANA[#Headers]&amp;"]"),rowPointer)="","",INDEX(INDIRECT("ALL["&amp;UNTANA[#Headers]&amp;"]"),rowPointer))</f>
        <v>0122/HW/I/23</v>
      </c>
      <c r="J130" s="6" t="str">
        <f ca="1">IF(INDEX(INDIRECT("ALL["&amp;UNTANA[#Headers]&amp;"]"),rowPointer)="","",INDEX(INDIRECT("ALL["&amp;UNTANA[#Headers]&amp;"]"),rowPointer))</f>
        <v/>
      </c>
      <c r="K130" s="2">
        <f ca="1">IF(INDEX(INDIRECT("ALL["&amp;UNTANA[#Headers]&amp;"]"),rowPointer)="","",INDEX(INDIRECT("ALL["&amp;UNTANA[#Headers]&amp;"]"),rowPointer))</f>
        <v>44933</v>
      </c>
      <c r="L130" s="6" t="str">
        <f ca="1">IF(INDEX(INDIRECT("ALL["&amp;UNTANA[#Headers]&amp;"]"),rowPointer)="","",INDEX(INDIRECT("ALL["&amp;UNTANA[#Headers]&amp;"]"),rowPointer))</f>
        <v/>
      </c>
      <c r="M130" s="6" t="str">
        <f ca="1">IF(INDEX(INDIRECT("ALL["&amp;UNTANA[#Headers]&amp;"]"),rowPointer)="","",INDEX(INDIRECT("ALL["&amp;UNTANA[#Headers]&amp;"]"),rowPointer))</f>
        <v>BT 30 CM</v>
      </c>
      <c r="N130" s="6">
        <f ca="1">IF(INDEX(INDIRECT("ALL["&amp;UNTANA[#Headers]&amp;"]"),rowPointer)="","",INDEX(INDIRECT("ALL["&amp;UNTANA[#Headers]&amp;"]"),rowPointer))</f>
        <v>5</v>
      </c>
      <c r="O130" s="6">
        <f ca="1">IF(INDEX(INDIRECT("ALL["&amp;UNTANA[#Headers]&amp;"]"),rowPointer)="","",INDEX(INDIRECT("ALL["&amp;UNTANA[#Headers]&amp;"]"),rowPointer))</f>
        <v>500</v>
      </c>
      <c r="P130" s="6" t="str">
        <f ca="1">IF(INDEX(INDIRECT("ALL["&amp;UNTANA[#Headers]&amp;"]"),rowPointer)="","",INDEX(INDIRECT("ALL["&amp;UNTANA[#Headers]&amp;"]"),rowPointer))</f>
        <v>DZ</v>
      </c>
      <c r="Q130" s="6">
        <f ca="1">IF(INDEX(INDIRECT("ALL["&amp;UNTANA[#Headers]&amp;"]"),rowPointer)="","",INDEX(INDIRECT("ALL["&amp;UNTANA[#Headers]&amp;"]"),rowPointer))</f>
        <v>26780</v>
      </c>
      <c r="R130" s="6" t="str">
        <f ca="1">IF(INDEX(INDIRECT("ALL["&amp;UNTANA[#Headers]&amp;"]"),rowPointer)="","",INDEX(INDIRECT("ALL["&amp;UNTANA[#Headers]&amp;"]"),rowPointer))</f>
        <v/>
      </c>
      <c r="S130" s="6" t="str">
        <f ca="1">IF(INDEX(INDIRECT("ALL["&amp;UNTANA[#Headers]&amp;"]"),rowPointer)="","",INDEX(INDIRECT("ALL["&amp;UNTANA[#Headers]&amp;"]"),rowPointer))</f>
        <v>100 DZ</v>
      </c>
      <c r="T130" s="4">
        <f ca="1">IF(INDEX(INDIRECT("ALL["&amp;UNTANA[#Headers]&amp;"]"),rowPointer)="","",INDEX(INDIRECT("ALL["&amp;UNTANA[#Headers]&amp;"]"),rowPointer))</f>
        <v>0.2</v>
      </c>
      <c r="U130" s="4">
        <f ca="1">IF(INDEX(INDIRECT("ALL["&amp;UNTANA[#Headers]&amp;"]"),rowPointer)="","",INDEX(INDIRECT("ALL["&amp;UNTANA[#Headers]&amp;"]"),rowPointer))</f>
        <v>0.04</v>
      </c>
      <c r="V130" s="6" t="str">
        <f ca="1">IF(INDEX(INDIRECT("ALL["&amp;UNTANA[#Headers]&amp;"]"),rowPointer)="","",INDEX(INDIRECT("ALL["&amp;UNTANA[#Headers]&amp;"]"),rowPointer))</f>
        <v/>
      </c>
      <c r="W130" s="6" t="str">
        <f ca="1">IF(INDEX(INDIRECT("ALL["&amp;UNTANA[#Headers]&amp;"]"),rowPointer)="","",INDEX(INDIRECT("ALL["&amp;UNTANA[#Headers]&amp;"]"),rowPointer))</f>
        <v/>
      </c>
    </row>
    <row r="131" spans="1:23" x14ac:dyDescent="0.25">
      <c r="A131" s="7">
        <v>311</v>
      </c>
      <c r="D131">
        <f t="shared" si="1"/>
        <v>311</v>
      </c>
      <c r="E131" t="str">
        <f ca="1">INDEX(INDIRECT("ALL["&amp;UNTANA[#Headers]&amp;"]"),rowPointer)</f>
        <v/>
      </c>
      <c r="F131" s="2" t="str">
        <f ca="1">INDEX(INDIRECT("ALL["&amp;UNTANA[#Headers]&amp;"]"),rowPointer)</f>
        <v/>
      </c>
      <c r="G131" s="6" t="str">
        <f ca="1">IF(INDEX(INDIRECT("ALL["&amp;UNTANA[#Headers]&amp;"]"),rowPointer)="","",INDEX(INDIRECT("ALL["&amp;UNTANA[#Headers]&amp;"]"),rowPointer))</f>
        <v/>
      </c>
      <c r="H131" s="6" t="str">
        <f ca="1">IF(INDEX(INDIRECT("ALL["&amp;UNTANA[#Headers]&amp;"]"),rowPointer)="","",INDEX(INDIRECT("ALL["&amp;UNTANA[#Headers]&amp;"]"),rowPointer))</f>
        <v/>
      </c>
      <c r="I131" s="6" t="str">
        <f ca="1">IF(INDEX(INDIRECT("ALL["&amp;UNTANA[#Headers]&amp;"]"),rowPointer)="","",INDEX(INDIRECT("ALL["&amp;UNTANA[#Headers]&amp;"]"),rowPointer))</f>
        <v/>
      </c>
      <c r="J131" s="6" t="str">
        <f ca="1">IF(INDEX(INDIRECT("ALL["&amp;UNTANA[#Headers]&amp;"]"),rowPointer)="","",INDEX(INDIRECT("ALL["&amp;UNTANA[#Headers]&amp;"]"),rowPointer))</f>
        <v/>
      </c>
      <c r="K131" s="2" t="str">
        <f ca="1">IF(INDEX(INDIRECT("ALL["&amp;UNTANA[#Headers]&amp;"]"),rowPointer)="","",INDEX(INDIRECT("ALL["&amp;UNTANA[#Headers]&amp;"]"),rowPointer))</f>
        <v/>
      </c>
      <c r="L131" s="6" t="str">
        <f ca="1">IF(INDEX(INDIRECT("ALL["&amp;UNTANA[#Headers]&amp;"]"),rowPointer)="","",INDEX(INDIRECT("ALL["&amp;UNTANA[#Headers]&amp;"]"),rowPointer))</f>
        <v/>
      </c>
      <c r="M131" s="6" t="str">
        <f ca="1">IF(INDEX(INDIRECT("ALL["&amp;UNTANA[#Headers]&amp;"]"),rowPointer)="","",INDEX(INDIRECT("ALL["&amp;UNTANA[#Headers]&amp;"]"),rowPointer))</f>
        <v/>
      </c>
      <c r="N131" s="6" t="str">
        <f ca="1">IF(INDEX(INDIRECT("ALL["&amp;UNTANA[#Headers]&amp;"]"),rowPointer)="","",INDEX(INDIRECT("ALL["&amp;UNTANA[#Headers]&amp;"]"),rowPointer))</f>
        <v/>
      </c>
      <c r="O131" s="6" t="str">
        <f ca="1">IF(INDEX(INDIRECT("ALL["&amp;UNTANA[#Headers]&amp;"]"),rowPointer)="","",INDEX(INDIRECT("ALL["&amp;UNTANA[#Headers]&amp;"]"),rowPointer))</f>
        <v/>
      </c>
      <c r="P131" s="6" t="str">
        <f ca="1">IF(INDEX(INDIRECT("ALL["&amp;UNTANA[#Headers]&amp;"]"),rowPointer)="","",INDEX(INDIRECT("ALL["&amp;UNTANA[#Headers]&amp;"]"),rowPointer))</f>
        <v/>
      </c>
      <c r="Q131" s="6" t="str">
        <f ca="1">IF(INDEX(INDIRECT("ALL["&amp;UNTANA[#Headers]&amp;"]"),rowPointer)="","",INDEX(INDIRECT("ALL["&amp;UNTANA[#Headers]&amp;"]"),rowPointer))</f>
        <v/>
      </c>
      <c r="R131" s="6" t="str">
        <f ca="1">IF(INDEX(INDIRECT("ALL["&amp;UNTANA[#Headers]&amp;"]"),rowPointer)="","",INDEX(INDIRECT("ALL["&amp;UNTANA[#Headers]&amp;"]"),rowPointer))</f>
        <v/>
      </c>
      <c r="S131" s="6" t="str">
        <f ca="1">IF(INDEX(INDIRECT("ALL["&amp;UNTANA[#Headers]&amp;"]"),rowPointer)="","",INDEX(INDIRECT("ALL["&amp;UNTANA[#Headers]&amp;"]"),rowPointer))</f>
        <v/>
      </c>
      <c r="T131" s="4" t="str">
        <f ca="1">IF(INDEX(INDIRECT("ALL["&amp;UNTANA[#Headers]&amp;"]"),rowPointer)="","",INDEX(INDIRECT("ALL["&amp;UNTANA[#Headers]&amp;"]"),rowPointer))</f>
        <v/>
      </c>
      <c r="U131" s="4" t="str">
        <f ca="1">IF(INDEX(INDIRECT("ALL["&amp;UNTANA[#Headers]&amp;"]"),rowPointer)="","",INDEX(INDIRECT("ALL["&amp;UNTANA[#Headers]&amp;"]"),rowPointer))</f>
        <v/>
      </c>
      <c r="V131" s="6" t="str">
        <f ca="1">IF(INDEX(INDIRECT("ALL["&amp;UNTANA[#Headers]&amp;"]"),rowPointer)="","",INDEX(INDIRECT("ALL["&amp;UNTANA[#Headers]&amp;"]"),rowPointer))</f>
        <v/>
      </c>
      <c r="W131" s="6" t="str">
        <f ca="1">IF(INDEX(INDIRECT("ALL["&amp;UNTANA[#Headers]&amp;"]"),rowPointer)="","",INDEX(INDIRECT("ALL["&amp;UNTANA[#Headers]&amp;"]"),rowPointer))</f>
        <v/>
      </c>
    </row>
    <row r="132" spans="1:23" x14ac:dyDescent="0.25">
      <c r="A132" s="7">
        <v>312</v>
      </c>
      <c r="D132">
        <f t="shared" si="1"/>
        <v>312</v>
      </c>
      <c r="E132">
        <f ca="1">INDEX(INDIRECT("ALL["&amp;UNTANA[#Headers]&amp;"]"),rowPointer)</f>
        <v>61</v>
      </c>
      <c r="F132" s="2" t="str">
        <f ca="1">INDEX(INDIRECT("ALL["&amp;UNTANA[#Headers]&amp;"]"),rowPointer)</f>
        <v/>
      </c>
      <c r="G132" s="6" t="str">
        <f ca="1">IF(INDEX(INDIRECT("ALL["&amp;UNTANA[#Headers]&amp;"]"),rowPointer)="","",INDEX(INDIRECT("ALL["&amp;UNTANA[#Headers]&amp;"]"),rowPointer))</f>
        <v>PPW</v>
      </c>
      <c r="H132" s="6" t="str">
        <f ca="1">IF(INDEX(INDIRECT("ALL["&amp;UNTANA[#Headers]&amp;"]"),rowPointer)="","",INDEX(INDIRECT("ALL["&amp;UNTANA[#Headers]&amp;"]"),rowPointer))</f>
        <v>UNTANA</v>
      </c>
      <c r="I132" s="6" t="str">
        <f ca="1">IF(INDEX(INDIRECT("ALL["&amp;UNTANA[#Headers]&amp;"]"),rowPointer)="","",INDEX(INDIRECT("ALL["&amp;UNTANA[#Headers]&amp;"]"),rowPointer))</f>
        <v>0296-B/HW/XI/22</v>
      </c>
      <c r="J132" s="6" t="str">
        <f ca="1">IF(INDEX(INDIRECT("ALL["&amp;UNTANA[#Headers]&amp;"]"),rowPointer)="","",INDEX(INDIRECT("ALL["&amp;UNTANA[#Headers]&amp;"]"),rowPointer))</f>
        <v/>
      </c>
      <c r="K132" s="2">
        <f ca="1">IF(INDEX(INDIRECT("ALL["&amp;UNTANA[#Headers]&amp;"]"),rowPointer)="","",INDEX(INDIRECT("ALL["&amp;UNTANA[#Headers]&amp;"]"),rowPointer))</f>
        <v>44888</v>
      </c>
      <c r="L132" s="6" t="str">
        <f ca="1">IF(INDEX(INDIRECT("ALL["&amp;UNTANA[#Headers]&amp;"]"),rowPointer)="","",INDEX(INDIRECT("ALL["&amp;UNTANA[#Headers]&amp;"]"),rowPointer))</f>
        <v/>
      </c>
      <c r="M132" s="6" t="str">
        <f ca="1">IF(INDEX(INDIRECT("ALL["&amp;UNTANA[#Headers]&amp;"]"),rowPointer)="","",INDEX(INDIRECT("ALL["&amp;UNTANA[#Headers]&amp;"]"),rowPointer))</f>
        <v>BT 20 CM</v>
      </c>
      <c r="N132" s="6">
        <f ca="1">IF(INDEX(INDIRECT("ALL["&amp;UNTANA[#Headers]&amp;"]"),rowPointer)="","",INDEX(INDIRECT("ALL["&amp;UNTANA[#Headers]&amp;"]"),rowPointer))</f>
        <v>1</v>
      </c>
      <c r="O132" s="6">
        <f ca="1">IF(INDEX(INDIRECT("ALL["&amp;UNTANA[#Headers]&amp;"]"),rowPointer)="","",INDEX(INDIRECT("ALL["&amp;UNTANA[#Headers]&amp;"]"),rowPointer))</f>
        <v>100</v>
      </c>
      <c r="P132" s="6" t="str">
        <f ca="1">IF(INDEX(INDIRECT("ALL["&amp;UNTANA[#Headers]&amp;"]"),rowPointer)="","",INDEX(INDIRECT("ALL["&amp;UNTANA[#Headers]&amp;"]"),rowPointer))</f>
        <v>DZ</v>
      </c>
      <c r="Q132" s="6">
        <f ca="1">IF(INDEX(INDIRECT("ALL["&amp;UNTANA[#Headers]&amp;"]"),rowPointer)="","",INDEX(INDIRECT("ALL["&amp;UNTANA[#Headers]&amp;"]"),rowPointer))</f>
        <v>21380</v>
      </c>
      <c r="R132" s="6" t="str">
        <f ca="1">IF(INDEX(INDIRECT("ALL["&amp;UNTANA[#Headers]&amp;"]"),rowPointer)="","",INDEX(INDIRECT("ALL["&amp;UNTANA[#Headers]&amp;"]"),rowPointer))</f>
        <v/>
      </c>
      <c r="S132" s="6" t="str">
        <f ca="1">IF(INDEX(INDIRECT("ALL["&amp;UNTANA[#Headers]&amp;"]"),rowPointer)="","",INDEX(INDIRECT("ALL["&amp;UNTANA[#Headers]&amp;"]"),rowPointer))</f>
        <v>10 DZ</v>
      </c>
      <c r="T132" s="4">
        <f ca="1">IF(INDEX(INDIRECT("ALL["&amp;UNTANA[#Headers]&amp;"]"),rowPointer)="","",INDEX(INDIRECT("ALL["&amp;UNTANA[#Headers]&amp;"]"),rowPointer))</f>
        <v>0.2</v>
      </c>
      <c r="U132" s="4">
        <f ca="1">IF(INDEX(INDIRECT("ALL["&amp;UNTANA[#Headers]&amp;"]"),rowPointer)="","",INDEX(INDIRECT("ALL["&amp;UNTANA[#Headers]&amp;"]"),rowPointer))</f>
        <v>0.04</v>
      </c>
      <c r="V132" s="6" t="str">
        <f ca="1">IF(INDEX(INDIRECT("ALL["&amp;UNTANA[#Headers]&amp;"]"),rowPointer)="","",INDEX(INDIRECT("ALL["&amp;UNTANA[#Headers]&amp;"]"),rowPointer))</f>
        <v/>
      </c>
      <c r="W132" s="6" t="str">
        <f ca="1">IF(INDEX(INDIRECT("ALL["&amp;UNTANA[#Headers]&amp;"]"),rowPointer)="","",INDEX(INDIRECT("ALL["&amp;UNTANA[#Headers]&amp;"]"),rowPointer))</f>
        <v/>
      </c>
    </row>
    <row r="133" spans="1:23" x14ac:dyDescent="0.25">
      <c r="A133" s="7">
        <v>313</v>
      </c>
      <c r="D133">
        <f t="shared" ref="D133:D196" si="2">A133</f>
        <v>313</v>
      </c>
      <c r="E133" t="str">
        <f ca="1">INDEX(INDIRECT("ALL["&amp;UNTANA[#Headers]&amp;"]"),rowPointer)</f>
        <v/>
      </c>
      <c r="F133" s="2" t="str">
        <f ca="1">INDEX(INDIRECT("ALL["&amp;UNTANA[#Headers]&amp;"]"),rowPointer)</f>
        <v/>
      </c>
      <c r="G133" s="6" t="str">
        <f ca="1">IF(INDEX(INDIRECT("ALL["&amp;UNTANA[#Headers]&amp;"]"),rowPointer)="","",INDEX(INDIRECT("ALL["&amp;UNTANA[#Headers]&amp;"]"),rowPointer))</f>
        <v/>
      </c>
      <c r="H133" s="6" t="str">
        <f ca="1">IF(INDEX(INDIRECT("ALL["&amp;UNTANA[#Headers]&amp;"]"),rowPointer)="","",INDEX(INDIRECT("ALL["&amp;UNTANA[#Headers]&amp;"]"),rowPointer))</f>
        <v/>
      </c>
      <c r="I133" s="6" t="str">
        <f ca="1">IF(INDEX(INDIRECT("ALL["&amp;UNTANA[#Headers]&amp;"]"),rowPointer)="","",INDEX(INDIRECT("ALL["&amp;UNTANA[#Headers]&amp;"]"),rowPointer))</f>
        <v/>
      </c>
      <c r="J133" s="6" t="str">
        <f ca="1">IF(INDEX(INDIRECT("ALL["&amp;UNTANA[#Headers]&amp;"]"),rowPointer)="","",INDEX(INDIRECT("ALL["&amp;UNTANA[#Headers]&amp;"]"),rowPointer))</f>
        <v/>
      </c>
      <c r="K133" s="2" t="str">
        <f ca="1">IF(INDEX(INDIRECT("ALL["&amp;UNTANA[#Headers]&amp;"]"),rowPointer)="","",INDEX(INDIRECT("ALL["&amp;UNTANA[#Headers]&amp;"]"),rowPointer))</f>
        <v/>
      </c>
      <c r="L133" s="6" t="str">
        <f ca="1">IF(INDEX(INDIRECT("ALL["&amp;UNTANA[#Headers]&amp;"]"),rowPointer)="","",INDEX(INDIRECT("ALL["&amp;UNTANA[#Headers]&amp;"]"),rowPointer))</f>
        <v/>
      </c>
      <c r="M133" s="6" t="str">
        <f ca="1">IF(INDEX(INDIRECT("ALL["&amp;UNTANA[#Headers]&amp;"]"),rowPointer)="","",INDEX(INDIRECT("ALL["&amp;UNTANA[#Headers]&amp;"]"),rowPointer))</f>
        <v/>
      </c>
      <c r="N133" s="6" t="str">
        <f ca="1">IF(INDEX(INDIRECT("ALL["&amp;UNTANA[#Headers]&amp;"]"),rowPointer)="","",INDEX(INDIRECT("ALL["&amp;UNTANA[#Headers]&amp;"]"),rowPointer))</f>
        <v/>
      </c>
      <c r="O133" s="6" t="str">
        <f ca="1">IF(INDEX(INDIRECT("ALL["&amp;UNTANA[#Headers]&amp;"]"),rowPointer)="","",INDEX(INDIRECT("ALL["&amp;UNTANA[#Headers]&amp;"]"),rowPointer))</f>
        <v/>
      </c>
      <c r="P133" s="6" t="str">
        <f ca="1">IF(INDEX(INDIRECT("ALL["&amp;UNTANA[#Headers]&amp;"]"),rowPointer)="","",INDEX(INDIRECT("ALL["&amp;UNTANA[#Headers]&amp;"]"),rowPointer))</f>
        <v/>
      </c>
      <c r="Q133" s="6" t="str">
        <f ca="1">IF(INDEX(INDIRECT("ALL["&amp;UNTANA[#Headers]&amp;"]"),rowPointer)="","",INDEX(INDIRECT("ALL["&amp;UNTANA[#Headers]&amp;"]"),rowPointer))</f>
        <v/>
      </c>
      <c r="R133" s="6" t="str">
        <f ca="1">IF(INDEX(INDIRECT("ALL["&amp;UNTANA[#Headers]&amp;"]"),rowPointer)="","",INDEX(INDIRECT("ALL["&amp;UNTANA[#Headers]&amp;"]"),rowPointer))</f>
        <v/>
      </c>
      <c r="S133" s="6" t="str">
        <f ca="1">IF(INDEX(INDIRECT("ALL["&amp;UNTANA[#Headers]&amp;"]"),rowPointer)="","",INDEX(INDIRECT("ALL["&amp;UNTANA[#Headers]&amp;"]"),rowPointer))</f>
        <v/>
      </c>
      <c r="T133" s="4" t="str">
        <f ca="1">IF(INDEX(INDIRECT("ALL["&amp;UNTANA[#Headers]&amp;"]"),rowPointer)="","",INDEX(INDIRECT("ALL["&amp;UNTANA[#Headers]&amp;"]"),rowPointer))</f>
        <v/>
      </c>
      <c r="U133" s="4" t="str">
        <f ca="1">IF(INDEX(INDIRECT("ALL["&amp;UNTANA[#Headers]&amp;"]"),rowPointer)="","",INDEX(INDIRECT("ALL["&amp;UNTANA[#Headers]&amp;"]"),rowPointer))</f>
        <v/>
      </c>
      <c r="V133" s="6" t="str">
        <f ca="1">IF(INDEX(INDIRECT("ALL["&amp;UNTANA[#Headers]&amp;"]"),rowPointer)="","",INDEX(INDIRECT("ALL["&amp;UNTANA[#Headers]&amp;"]"),rowPointer))</f>
        <v/>
      </c>
      <c r="W133" s="6" t="str">
        <f ca="1">IF(INDEX(INDIRECT("ALL["&amp;UNTANA[#Headers]&amp;"]"),rowPointer)="","",INDEX(INDIRECT("ALL["&amp;UNTANA[#Headers]&amp;"]"),rowPointer))</f>
        <v/>
      </c>
    </row>
    <row r="134" spans="1:23" x14ac:dyDescent="0.25">
      <c r="A134" s="7">
        <v>314</v>
      </c>
      <c r="D134">
        <f t="shared" si="2"/>
        <v>314</v>
      </c>
      <c r="E134">
        <f ca="1">INDEX(INDIRECT("ALL["&amp;UNTANA[#Headers]&amp;"]"),rowPointer)</f>
        <v>62</v>
      </c>
      <c r="F134" s="2" t="str">
        <f ca="1">INDEX(INDIRECT("ALL["&amp;UNTANA[#Headers]&amp;"]"),rowPointer)</f>
        <v/>
      </c>
      <c r="G134" s="6" t="str">
        <f ca="1">IF(INDEX(INDIRECT("ALL["&amp;UNTANA[#Headers]&amp;"]"),rowPointer)="","",INDEX(INDIRECT("ALL["&amp;UNTANA[#Headers]&amp;"]"),rowPointer))</f>
        <v>GRAFINDO</v>
      </c>
      <c r="H134" s="6" t="str">
        <f ca="1">IF(INDEX(INDIRECT("ALL["&amp;UNTANA[#Headers]&amp;"]"),rowPointer)="","",INDEX(INDIRECT("ALL["&amp;UNTANA[#Headers]&amp;"]"),rowPointer))</f>
        <v>UNTANA</v>
      </c>
      <c r="I134" s="6" t="str">
        <f ca="1">IF(INDEX(INDIRECT("ALL["&amp;UNTANA[#Headers]&amp;"]"),rowPointer)="","",INDEX(INDIRECT("ALL["&amp;UNTANA[#Headers]&amp;"]"),rowPointer))</f>
        <v>GA-23-01-0126</v>
      </c>
      <c r="J134" s="6" t="str">
        <f ca="1">IF(INDEX(INDIRECT("ALL["&amp;UNTANA[#Headers]&amp;"]"),rowPointer)="","",INDEX(INDIRECT("ALL["&amp;UNTANA[#Headers]&amp;"]"),rowPointer))</f>
        <v/>
      </c>
      <c r="K134" s="2">
        <f ca="1">IF(INDEX(INDIRECT("ALL["&amp;UNTANA[#Headers]&amp;"]"),rowPointer)="","",INDEX(INDIRECT("ALL["&amp;UNTANA[#Headers]&amp;"]"),rowPointer))</f>
        <v>44935</v>
      </c>
      <c r="L134" s="6" t="str">
        <f ca="1">IF(INDEX(INDIRECT("ALL["&amp;UNTANA[#Headers]&amp;"]"),rowPointer)="","",INDEX(INDIRECT("ALL["&amp;UNTANA[#Headers]&amp;"]"),rowPointer))</f>
        <v/>
      </c>
      <c r="M134" s="6" t="str">
        <f ca="1">IF(INDEX(INDIRECT("ALL["&amp;UNTANA[#Headers]&amp;"]"),rowPointer)="","",INDEX(INDIRECT("ALL["&amp;UNTANA[#Headers]&amp;"]"),rowPointer))</f>
        <v>ISOLASI FANCY</v>
      </c>
      <c r="N134" s="6">
        <f ca="1">IF(INDEX(INDIRECT("ALL["&amp;UNTANA[#Headers]&amp;"]"),rowPointer)="","",INDEX(INDIRECT("ALL["&amp;UNTANA[#Headers]&amp;"]"),rowPointer))</f>
        <v>15</v>
      </c>
      <c r="O134" s="6">
        <f ca="1">IF(INDEX(INDIRECT("ALL["&amp;UNTANA[#Headers]&amp;"]"),rowPointer)="","",INDEX(INDIRECT("ALL["&amp;UNTANA[#Headers]&amp;"]"),rowPointer))</f>
        <v>3000</v>
      </c>
      <c r="P134" s="6" t="str">
        <f ca="1">IF(INDEX(INDIRECT("ALL["&amp;UNTANA[#Headers]&amp;"]"),rowPointer)="","",INDEX(INDIRECT("ALL["&amp;UNTANA[#Headers]&amp;"]"),rowPointer))</f>
        <v>SLOP</v>
      </c>
      <c r="Q134" s="6">
        <f ca="1">IF(INDEX(INDIRECT("ALL["&amp;UNTANA[#Headers]&amp;"]"),rowPointer)="","",INDEX(INDIRECT("ALL["&amp;UNTANA[#Headers]&amp;"]"),rowPointer))</f>
        <v>3000</v>
      </c>
      <c r="R134" s="6">
        <f ca="1">IF(INDEX(INDIRECT("ALL["&amp;UNTANA[#Headers]&amp;"]"),rowPointer)="","",INDEX(INDIRECT("ALL["&amp;UNTANA[#Headers]&amp;"]"),rowPointer))</f>
        <v>600000</v>
      </c>
      <c r="S134" s="6" t="str">
        <f ca="1">IF(INDEX(INDIRECT("ALL["&amp;UNTANA[#Headers]&amp;"]"),rowPointer)="","",INDEX(INDIRECT("ALL["&amp;UNTANA[#Headers]&amp;"]"),rowPointer))</f>
        <v>200 SLOP</v>
      </c>
      <c r="T134" s="4" t="str">
        <f ca="1">IF(INDEX(INDIRECT("ALL["&amp;UNTANA[#Headers]&amp;"]"),rowPointer)="","",INDEX(INDIRECT("ALL["&amp;UNTANA[#Headers]&amp;"]"),rowPointer))</f>
        <v/>
      </c>
      <c r="U134" s="4" t="str">
        <f ca="1">IF(INDEX(INDIRECT("ALL["&amp;UNTANA[#Headers]&amp;"]"),rowPointer)="","",INDEX(INDIRECT("ALL["&amp;UNTANA[#Headers]&amp;"]"),rowPointer))</f>
        <v/>
      </c>
      <c r="V134" s="6" t="str">
        <f ca="1">IF(INDEX(INDIRECT("ALL["&amp;UNTANA[#Headers]&amp;"]"),rowPointer)="","",INDEX(INDIRECT("ALL["&amp;UNTANA[#Headers]&amp;"]"),rowPointer))</f>
        <v/>
      </c>
      <c r="W134" s="6" t="str">
        <f ca="1">IF(INDEX(INDIRECT("ALL["&amp;UNTANA[#Headers]&amp;"]"),rowPointer)="","",INDEX(INDIRECT("ALL["&amp;UNTANA[#Headers]&amp;"]"),rowPointer))</f>
        <v/>
      </c>
    </row>
    <row r="135" spans="1:23" x14ac:dyDescent="0.25">
      <c r="A135" s="7">
        <v>315</v>
      </c>
      <c r="D135">
        <f t="shared" si="2"/>
        <v>315</v>
      </c>
      <c r="E135" t="str">
        <f ca="1">INDEX(INDIRECT("ALL["&amp;UNTANA[#Headers]&amp;"]"),rowPointer)</f>
        <v/>
      </c>
      <c r="F135" s="2" t="str">
        <f ca="1">INDEX(INDIRECT("ALL["&amp;UNTANA[#Headers]&amp;"]"),rowPointer)</f>
        <v/>
      </c>
      <c r="G135" s="6" t="str">
        <f ca="1">IF(INDEX(INDIRECT("ALL["&amp;UNTANA[#Headers]&amp;"]"),rowPointer)="","",INDEX(INDIRECT("ALL["&amp;UNTANA[#Headers]&amp;"]"),rowPointer))</f>
        <v/>
      </c>
      <c r="H135" s="6" t="str">
        <f ca="1">IF(INDEX(INDIRECT("ALL["&amp;UNTANA[#Headers]&amp;"]"),rowPointer)="","",INDEX(INDIRECT("ALL["&amp;UNTANA[#Headers]&amp;"]"),rowPointer))</f>
        <v/>
      </c>
      <c r="I135" s="6" t="str">
        <f ca="1">IF(INDEX(INDIRECT("ALL["&amp;UNTANA[#Headers]&amp;"]"),rowPointer)="","",INDEX(INDIRECT("ALL["&amp;UNTANA[#Headers]&amp;"]"),rowPointer))</f>
        <v/>
      </c>
      <c r="J135" s="6" t="str">
        <f ca="1">IF(INDEX(INDIRECT("ALL["&amp;UNTANA[#Headers]&amp;"]"),rowPointer)="","",INDEX(INDIRECT("ALL["&amp;UNTANA[#Headers]&amp;"]"),rowPointer))</f>
        <v/>
      </c>
      <c r="K135" s="2" t="str">
        <f ca="1">IF(INDEX(INDIRECT("ALL["&amp;UNTANA[#Headers]&amp;"]"),rowPointer)="","",INDEX(INDIRECT("ALL["&amp;UNTANA[#Headers]&amp;"]"),rowPointer))</f>
        <v/>
      </c>
      <c r="L135" s="6" t="str">
        <f ca="1">IF(INDEX(INDIRECT("ALL["&amp;UNTANA[#Headers]&amp;"]"),rowPointer)="","",INDEX(INDIRECT("ALL["&amp;UNTANA[#Headers]&amp;"]"),rowPointer))</f>
        <v/>
      </c>
      <c r="M135" s="6" t="str">
        <f ca="1">IF(INDEX(INDIRECT("ALL["&amp;UNTANA[#Headers]&amp;"]"),rowPointer)="","",INDEX(INDIRECT("ALL["&amp;UNTANA[#Headers]&amp;"]"),rowPointer))</f>
        <v/>
      </c>
      <c r="N135" s="6" t="str">
        <f ca="1">IF(INDEX(INDIRECT("ALL["&amp;UNTANA[#Headers]&amp;"]"),rowPointer)="","",INDEX(INDIRECT("ALL["&amp;UNTANA[#Headers]&amp;"]"),rowPointer))</f>
        <v/>
      </c>
      <c r="O135" s="6" t="str">
        <f ca="1">IF(INDEX(INDIRECT("ALL["&amp;UNTANA[#Headers]&amp;"]"),rowPointer)="","",INDEX(INDIRECT("ALL["&amp;UNTANA[#Headers]&amp;"]"),rowPointer))</f>
        <v/>
      </c>
      <c r="P135" s="6" t="str">
        <f ca="1">IF(INDEX(INDIRECT("ALL["&amp;UNTANA[#Headers]&amp;"]"),rowPointer)="","",INDEX(INDIRECT("ALL["&amp;UNTANA[#Headers]&amp;"]"),rowPointer))</f>
        <v/>
      </c>
      <c r="Q135" s="6" t="str">
        <f ca="1">IF(INDEX(INDIRECT("ALL["&amp;UNTANA[#Headers]&amp;"]"),rowPointer)="","",INDEX(INDIRECT("ALL["&amp;UNTANA[#Headers]&amp;"]"),rowPointer))</f>
        <v/>
      </c>
      <c r="R135" s="6" t="str">
        <f ca="1">IF(INDEX(INDIRECT("ALL["&amp;UNTANA[#Headers]&amp;"]"),rowPointer)="","",INDEX(INDIRECT("ALL["&amp;UNTANA[#Headers]&amp;"]"),rowPointer))</f>
        <v/>
      </c>
      <c r="S135" s="6" t="str">
        <f ca="1">IF(INDEX(INDIRECT("ALL["&amp;UNTANA[#Headers]&amp;"]"),rowPointer)="","",INDEX(INDIRECT("ALL["&amp;UNTANA[#Headers]&amp;"]"),rowPointer))</f>
        <v/>
      </c>
      <c r="T135" s="4" t="str">
        <f ca="1">IF(INDEX(INDIRECT("ALL["&amp;UNTANA[#Headers]&amp;"]"),rowPointer)="","",INDEX(INDIRECT("ALL["&amp;UNTANA[#Headers]&amp;"]"),rowPointer))</f>
        <v/>
      </c>
      <c r="U135" s="4" t="str">
        <f ca="1">IF(INDEX(INDIRECT("ALL["&amp;UNTANA[#Headers]&amp;"]"),rowPointer)="","",INDEX(INDIRECT("ALL["&amp;UNTANA[#Headers]&amp;"]"),rowPointer))</f>
        <v/>
      </c>
      <c r="V135" s="6" t="str">
        <f ca="1">IF(INDEX(INDIRECT("ALL["&amp;UNTANA[#Headers]&amp;"]"),rowPointer)="","",INDEX(INDIRECT("ALL["&amp;UNTANA[#Headers]&amp;"]"),rowPointer))</f>
        <v/>
      </c>
      <c r="W135" s="6" t="str">
        <f ca="1">IF(INDEX(INDIRECT("ALL["&amp;UNTANA[#Headers]&amp;"]"),rowPointer)="","",INDEX(INDIRECT("ALL["&amp;UNTANA[#Headers]&amp;"]"),rowPointer))</f>
        <v/>
      </c>
    </row>
    <row r="136" spans="1:23" x14ac:dyDescent="0.25">
      <c r="A136" s="7">
        <v>316</v>
      </c>
      <c r="D136">
        <f t="shared" si="2"/>
        <v>316</v>
      </c>
      <c r="E136">
        <f ca="1">INDEX(INDIRECT("ALL["&amp;UNTANA[#Headers]&amp;"]"),rowPointer)</f>
        <v>63</v>
      </c>
      <c r="F136" s="2" t="str">
        <f ca="1">INDEX(INDIRECT("ALL["&amp;UNTANA[#Headers]&amp;"]"),rowPointer)</f>
        <v/>
      </c>
      <c r="G136" s="6" t="str">
        <f ca="1">IF(INDEX(INDIRECT("ALL["&amp;UNTANA[#Headers]&amp;"]"),rowPointer)="","",INDEX(INDIRECT("ALL["&amp;UNTANA[#Headers]&amp;"]"),rowPointer))</f>
        <v>SBS</v>
      </c>
      <c r="H136" s="6" t="str">
        <f ca="1">IF(INDEX(INDIRECT("ALL["&amp;UNTANA[#Headers]&amp;"]"),rowPointer)="","",INDEX(INDIRECT("ALL["&amp;UNTANA[#Headers]&amp;"]"),rowPointer))</f>
        <v>UNTANA</v>
      </c>
      <c r="I136" s="6" t="str">
        <f ca="1">IF(INDEX(INDIRECT("ALL["&amp;UNTANA[#Headers]&amp;"]"),rowPointer)="","",INDEX(INDIRECT("ALL["&amp;UNTANA[#Headers]&amp;"]"),rowPointer))</f>
        <v/>
      </c>
      <c r="J136" s="6" t="str">
        <f ca="1">IF(INDEX(INDIRECT("ALL["&amp;UNTANA[#Headers]&amp;"]"),rowPointer)="","",INDEX(INDIRECT("ALL["&amp;UNTANA[#Headers]&amp;"]"),rowPointer))</f>
        <v>TH013/1/2023</v>
      </c>
      <c r="K136" s="2">
        <f ca="1">IF(INDEX(INDIRECT("ALL["&amp;UNTANA[#Headers]&amp;"]"),rowPointer)="","",INDEX(INDIRECT("ALL["&amp;UNTANA[#Headers]&amp;"]"),rowPointer))</f>
        <v>44935</v>
      </c>
      <c r="L136" s="6" t="str">
        <f ca="1">IF(INDEX(INDIRECT("ALL["&amp;UNTANA[#Headers]&amp;"]"),rowPointer)="","",INDEX(INDIRECT("ALL["&amp;UNTANA[#Headers]&amp;"]"),rowPointer))</f>
        <v/>
      </c>
      <c r="M136" s="6" t="str">
        <f ca="1">IF(INDEX(INDIRECT("ALL["&amp;UNTANA[#Headers]&amp;"]"),rowPointer)="","",INDEX(INDIRECT("ALL["&amp;UNTANA[#Headers]&amp;"]"),rowPointer))</f>
        <v>PALET GAMBAR BIOLA-APEL WARNA/ WAP-202</v>
      </c>
      <c r="N136" s="6">
        <f ca="1">IF(INDEX(INDIRECT("ALL["&amp;UNTANA[#Headers]&amp;"]"),rowPointer)="","",INDEX(INDIRECT("ALL["&amp;UNTANA[#Headers]&amp;"]"),rowPointer))</f>
        <v>5</v>
      </c>
      <c r="O136" s="6" t="str">
        <f ca="1">IF(INDEX(INDIRECT("ALL["&amp;UNTANA[#Headers]&amp;"]"),rowPointer)="","",INDEX(INDIRECT("ALL["&amp;UNTANA[#Headers]&amp;"]"),rowPointer))</f>
        <v/>
      </c>
      <c r="P136" s="6" t="str">
        <f ca="1">IF(INDEX(INDIRECT("ALL["&amp;UNTANA[#Headers]&amp;"]"),rowPointer)="","",INDEX(INDIRECT("ALL["&amp;UNTANA[#Headers]&amp;"]"),rowPointer))</f>
        <v/>
      </c>
      <c r="Q136" s="6" t="str">
        <f ca="1">IF(INDEX(INDIRECT("ALL["&amp;UNTANA[#Headers]&amp;"]"),rowPointer)="","",INDEX(INDIRECT("ALL["&amp;UNTANA[#Headers]&amp;"]"),rowPointer))</f>
        <v/>
      </c>
      <c r="R136" s="6" t="str">
        <f ca="1">IF(INDEX(INDIRECT("ALL["&amp;UNTANA[#Headers]&amp;"]"),rowPointer)="","",INDEX(INDIRECT("ALL["&amp;UNTANA[#Headers]&amp;"]"),rowPointer))</f>
        <v/>
      </c>
      <c r="S136" s="6" t="str">
        <f ca="1">IF(INDEX(INDIRECT("ALL["&amp;UNTANA[#Headers]&amp;"]"),rowPointer)="","",INDEX(INDIRECT("ALL["&amp;UNTANA[#Headers]&amp;"]"),rowPointer))</f>
        <v/>
      </c>
      <c r="T136" s="4" t="str">
        <f ca="1">IF(INDEX(INDIRECT("ALL["&amp;UNTANA[#Headers]&amp;"]"),rowPointer)="","",INDEX(INDIRECT("ALL["&amp;UNTANA[#Headers]&amp;"]"),rowPointer))</f>
        <v/>
      </c>
      <c r="U136" s="4" t="str">
        <f ca="1">IF(INDEX(INDIRECT("ALL["&amp;UNTANA[#Headers]&amp;"]"),rowPointer)="","",INDEX(INDIRECT("ALL["&amp;UNTANA[#Headers]&amp;"]"),rowPointer))</f>
        <v/>
      </c>
      <c r="V136" s="6" t="str">
        <f ca="1">IF(INDEX(INDIRECT("ALL["&amp;UNTANA[#Headers]&amp;"]"),rowPointer)="","",INDEX(INDIRECT("ALL["&amp;UNTANA[#Headers]&amp;"]"),rowPointer))</f>
        <v/>
      </c>
      <c r="W136" s="6" t="str">
        <f ca="1">IF(INDEX(INDIRECT("ALL["&amp;UNTANA[#Headers]&amp;"]"),rowPointer)="","",INDEX(INDIRECT("ALL["&amp;UNTANA[#Headers]&amp;"]"),rowPointer))</f>
        <v>SURAT JALAN</v>
      </c>
    </row>
    <row r="137" spans="1:23" x14ac:dyDescent="0.25">
      <c r="A137" s="7">
        <v>317</v>
      </c>
      <c r="D137">
        <f t="shared" si="2"/>
        <v>317</v>
      </c>
      <c r="E137" t="str">
        <f ca="1">INDEX(INDIRECT("ALL["&amp;UNTANA[#Headers]&amp;"]"),rowPointer)</f>
        <v/>
      </c>
      <c r="F137" s="2" t="str">
        <f ca="1">INDEX(INDIRECT("ALL["&amp;UNTANA[#Headers]&amp;"]"),rowPointer)</f>
        <v/>
      </c>
      <c r="G137" s="6" t="str">
        <f ca="1">IF(INDEX(INDIRECT("ALL["&amp;UNTANA[#Headers]&amp;"]"),rowPointer)="","",INDEX(INDIRECT("ALL["&amp;UNTANA[#Headers]&amp;"]"),rowPointer))</f>
        <v/>
      </c>
      <c r="H137" s="6" t="str">
        <f ca="1">IF(INDEX(INDIRECT("ALL["&amp;UNTANA[#Headers]&amp;"]"),rowPointer)="","",INDEX(INDIRECT("ALL["&amp;UNTANA[#Headers]&amp;"]"),rowPointer))</f>
        <v/>
      </c>
      <c r="I137" s="6" t="str">
        <f ca="1">IF(INDEX(INDIRECT("ALL["&amp;UNTANA[#Headers]&amp;"]"),rowPointer)="","",INDEX(INDIRECT("ALL["&amp;UNTANA[#Headers]&amp;"]"),rowPointer))</f>
        <v/>
      </c>
      <c r="J137" s="6" t="str">
        <f ca="1">IF(INDEX(INDIRECT("ALL["&amp;UNTANA[#Headers]&amp;"]"),rowPointer)="","",INDEX(INDIRECT("ALL["&amp;UNTANA[#Headers]&amp;"]"),rowPointer))</f>
        <v/>
      </c>
      <c r="K137" s="2" t="str">
        <f ca="1">IF(INDEX(INDIRECT("ALL["&amp;UNTANA[#Headers]&amp;"]"),rowPointer)="","",INDEX(INDIRECT("ALL["&amp;UNTANA[#Headers]&amp;"]"),rowPointer))</f>
        <v/>
      </c>
      <c r="L137" s="6" t="str">
        <f ca="1">IF(INDEX(INDIRECT("ALL["&amp;UNTANA[#Headers]&amp;"]"),rowPointer)="","",INDEX(INDIRECT("ALL["&amp;UNTANA[#Headers]&amp;"]"),rowPointer))</f>
        <v/>
      </c>
      <c r="M137" s="6" t="str">
        <f ca="1">IF(INDEX(INDIRECT("ALL["&amp;UNTANA[#Headers]&amp;"]"),rowPointer)="","",INDEX(INDIRECT("ALL["&amp;UNTANA[#Headers]&amp;"]"),rowPointer))</f>
        <v>PALET GAMBAR BIOLA-ANGGUR WARNA/ WAG-201</v>
      </c>
      <c r="N137" s="6">
        <f ca="1">IF(INDEX(INDIRECT("ALL["&amp;UNTANA[#Headers]&amp;"]"),rowPointer)="","",INDEX(INDIRECT("ALL["&amp;UNTANA[#Headers]&amp;"]"),rowPointer))</f>
        <v>5</v>
      </c>
      <c r="O137" s="6" t="str">
        <f ca="1">IF(INDEX(INDIRECT("ALL["&amp;UNTANA[#Headers]&amp;"]"),rowPointer)="","",INDEX(INDIRECT("ALL["&amp;UNTANA[#Headers]&amp;"]"),rowPointer))</f>
        <v/>
      </c>
      <c r="P137" s="6" t="str">
        <f ca="1">IF(INDEX(INDIRECT("ALL["&amp;UNTANA[#Headers]&amp;"]"),rowPointer)="","",INDEX(INDIRECT("ALL["&amp;UNTANA[#Headers]&amp;"]"),rowPointer))</f>
        <v/>
      </c>
      <c r="Q137" s="6" t="str">
        <f ca="1">IF(INDEX(INDIRECT("ALL["&amp;UNTANA[#Headers]&amp;"]"),rowPointer)="","",INDEX(INDIRECT("ALL["&amp;UNTANA[#Headers]&amp;"]"),rowPointer))</f>
        <v/>
      </c>
      <c r="R137" s="6" t="str">
        <f ca="1">IF(INDEX(INDIRECT("ALL["&amp;UNTANA[#Headers]&amp;"]"),rowPointer)="","",INDEX(INDIRECT("ALL["&amp;UNTANA[#Headers]&amp;"]"),rowPointer))</f>
        <v/>
      </c>
      <c r="S137" s="6" t="str">
        <f ca="1">IF(INDEX(INDIRECT("ALL["&amp;UNTANA[#Headers]&amp;"]"),rowPointer)="","",INDEX(INDIRECT("ALL["&amp;UNTANA[#Headers]&amp;"]"),rowPointer))</f>
        <v/>
      </c>
      <c r="T137" s="4" t="str">
        <f ca="1">IF(INDEX(INDIRECT("ALL["&amp;UNTANA[#Headers]&amp;"]"),rowPointer)="","",INDEX(INDIRECT("ALL["&amp;UNTANA[#Headers]&amp;"]"),rowPointer))</f>
        <v/>
      </c>
      <c r="U137" s="4" t="str">
        <f ca="1">IF(INDEX(INDIRECT("ALL["&amp;UNTANA[#Headers]&amp;"]"),rowPointer)="","",INDEX(INDIRECT("ALL["&amp;UNTANA[#Headers]&amp;"]"),rowPointer))</f>
        <v/>
      </c>
      <c r="V137" s="6" t="str">
        <f ca="1">IF(INDEX(INDIRECT("ALL["&amp;UNTANA[#Headers]&amp;"]"),rowPointer)="","",INDEX(INDIRECT("ALL["&amp;UNTANA[#Headers]&amp;"]"),rowPointer))</f>
        <v/>
      </c>
      <c r="W137" s="6" t="str">
        <f ca="1">IF(INDEX(INDIRECT("ALL["&amp;UNTANA[#Headers]&amp;"]"),rowPointer)="","",INDEX(INDIRECT("ALL["&amp;UNTANA[#Headers]&amp;"]"),rowPointer))</f>
        <v>SURAT JALAN</v>
      </c>
    </row>
    <row r="138" spans="1:23" x14ac:dyDescent="0.25">
      <c r="A138" s="7">
        <v>318</v>
      </c>
      <c r="D138">
        <f t="shared" si="2"/>
        <v>318</v>
      </c>
      <c r="E138" t="str">
        <f ca="1">INDEX(INDIRECT("ALL["&amp;UNTANA[#Headers]&amp;"]"),rowPointer)</f>
        <v/>
      </c>
      <c r="F138" s="2" t="str">
        <f ca="1">INDEX(INDIRECT("ALL["&amp;UNTANA[#Headers]&amp;"]"),rowPointer)</f>
        <v/>
      </c>
      <c r="G138" s="6" t="str">
        <f ca="1">IF(INDEX(INDIRECT("ALL["&amp;UNTANA[#Headers]&amp;"]"),rowPointer)="","",INDEX(INDIRECT("ALL["&amp;UNTANA[#Headers]&amp;"]"),rowPointer))</f>
        <v/>
      </c>
      <c r="H138" s="6" t="str">
        <f ca="1">IF(INDEX(INDIRECT("ALL["&amp;UNTANA[#Headers]&amp;"]"),rowPointer)="","",INDEX(INDIRECT("ALL["&amp;UNTANA[#Headers]&amp;"]"),rowPointer))</f>
        <v/>
      </c>
      <c r="I138" s="6" t="str">
        <f ca="1">IF(INDEX(INDIRECT("ALL["&amp;UNTANA[#Headers]&amp;"]"),rowPointer)="","",INDEX(INDIRECT("ALL["&amp;UNTANA[#Headers]&amp;"]"),rowPointer))</f>
        <v/>
      </c>
      <c r="J138" s="6" t="str">
        <f ca="1">IF(INDEX(INDIRECT("ALL["&amp;UNTANA[#Headers]&amp;"]"),rowPointer)="","",INDEX(INDIRECT("ALL["&amp;UNTANA[#Headers]&amp;"]"),rowPointer))</f>
        <v/>
      </c>
      <c r="K138" s="2" t="str">
        <f ca="1">IF(INDEX(INDIRECT("ALL["&amp;UNTANA[#Headers]&amp;"]"),rowPointer)="","",INDEX(INDIRECT("ALL["&amp;UNTANA[#Headers]&amp;"]"),rowPointer))</f>
        <v/>
      </c>
      <c r="L138" s="6" t="str">
        <f ca="1">IF(INDEX(INDIRECT("ALL["&amp;UNTANA[#Headers]&amp;"]"),rowPointer)="","",INDEX(INDIRECT("ALL["&amp;UNTANA[#Headers]&amp;"]"),rowPointer))</f>
        <v/>
      </c>
      <c r="M138" s="6" t="str">
        <f ca="1">IF(INDEX(INDIRECT("ALL["&amp;UNTANA[#Headers]&amp;"]"),rowPointer)="","",INDEX(INDIRECT("ALL["&amp;UNTANA[#Headers]&amp;"]"),rowPointer))</f>
        <v/>
      </c>
      <c r="N138" s="6" t="str">
        <f ca="1">IF(INDEX(INDIRECT("ALL["&amp;UNTANA[#Headers]&amp;"]"),rowPointer)="","",INDEX(INDIRECT("ALL["&amp;UNTANA[#Headers]&amp;"]"),rowPointer))</f>
        <v/>
      </c>
      <c r="O138" s="6" t="str">
        <f ca="1">IF(INDEX(INDIRECT("ALL["&amp;UNTANA[#Headers]&amp;"]"),rowPointer)="","",INDEX(INDIRECT("ALL["&amp;UNTANA[#Headers]&amp;"]"),rowPointer))</f>
        <v/>
      </c>
      <c r="P138" s="6" t="str">
        <f ca="1">IF(INDEX(INDIRECT("ALL["&amp;UNTANA[#Headers]&amp;"]"),rowPointer)="","",INDEX(INDIRECT("ALL["&amp;UNTANA[#Headers]&amp;"]"),rowPointer))</f>
        <v/>
      </c>
      <c r="Q138" s="6" t="str">
        <f ca="1">IF(INDEX(INDIRECT("ALL["&amp;UNTANA[#Headers]&amp;"]"),rowPointer)="","",INDEX(INDIRECT("ALL["&amp;UNTANA[#Headers]&amp;"]"),rowPointer))</f>
        <v/>
      </c>
      <c r="R138" s="6" t="str">
        <f ca="1">IF(INDEX(INDIRECT("ALL["&amp;UNTANA[#Headers]&amp;"]"),rowPointer)="","",INDEX(INDIRECT("ALL["&amp;UNTANA[#Headers]&amp;"]"),rowPointer))</f>
        <v/>
      </c>
      <c r="S138" s="6" t="str">
        <f ca="1">IF(INDEX(INDIRECT("ALL["&amp;UNTANA[#Headers]&amp;"]"),rowPointer)="","",INDEX(INDIRECT("ALL["&amp;UNTANA[#Headers]&amp;"]"),rowPointer))</f>
        <v/>
      </c>
      <c r="T138" s="4" t="str">
        <f ca="1">IF(INDEX(INDIRECT("ALL["&amp;UNTANA[#Headers]&amp;"]"),rowPointer)="","",INDEX(INDIRECT("ALL["&amp;UNTANA[#Headers]&amp;"]"),rowPointer))</f>
        <v/>
      </c>
      <c r="U138" s="4" t="str">
        <f ca="1">IF(INDEX(INDIRECT("ALL["&amp;UNTANA[#Headers]&amp;"]"),rowPointer)="","",INDEX(INDIRECT("ALL["&amp;UNTANA[#Headers]&amp;"]"),rowPointer))</f>
        <v/>
      </c>
      <c r="V138" s="6" t="str">
        <f ca="1">IF(INDEX(INDIRECT("ALL["&amp;UNTANA[#Headers]&amp;"]"),rowPointer)="","",INDEX(INDIRECT("ALL["&amp;UNTANA[#Headers]&amp;"]"),rowPointer))</f>
        <v/>
      </c>
      <c r="W138" s="6" t="str">
        <f ca="1">IF(INDEX(INDIRECT("ALL["&amp;UNTANA[#Headers]&amp;"]"),rowPointer)="","",INDEX(INDIRECT("ALL["&amp;UNTANA[#Headers]&amp;"]"),rowPointer))</f>
        <v/>
      </c>
    </row>
    <row r="139" spans="1:23" x14ac:dyDescent="0.25">
      <c r="A139" s="7">
        <v>319</v>
      </c>
      <c r="D139">
        <f t="shared" si="2"/>
        <v>319</v>
      </c>
      <c r="E139">
        <f ca="1">INDEX(INDIRECT("ALL["&amp;UNTANA[#Headers]&amp;"]"),rowPointer)</f>
        <v>64</v>
      </c>
      <c r="F139" s="2">
        <f ca="1">INDEX(INDIRECT("ALL["&amp;UNTANA[#Headers]&amp;"]"),rowPointer)</f>
        <v>44938</v>
      </c>
      <c r="G139" s="6" t="str">
        <f ca="1">IF(INDEX(INDIRECT("ALL["&amp;UNTANA[#Headers]&amp;"]"),rowPointer)="","",INDEX(INDIRECT("ALL["&amp;UNTANA[#Headers]&amp;"]"),rowPointer))</f>
        <v>SINAR MAS</v>
      </c>
      <c r="H139" s="6" t="str">
        <f ca="1">IF(INDEX(INDIRECT("ALL["&amp;UNTANA[#Headers]&amp;"]"),rowPointer)="","",INDEX(INDIRECT("ALL["&amp;UNTANA[#Headers]&amp;"]"),rowPointer))</f>
        <v>UNTANA</v>
      </c>
      <c r="I139" s="6" t="str">
        <f ca="1">IF(INDEX(INDIRECT("ALL["&amp;UNTANA[#Headers]&amp;"]"),rowPointer)="","",INDEX(INDIRECT("ALL["&amp;UNTANA[#Headers]&amp;"]"),rowPointer))</f>
        <v>653 EDY</v>
      </c>
      <c r="J139" s="6" t="str">
        <f ca="1">IF(INDEX(INDIRECT("ALL["&amp;UNTANA[#Headers]&amp;"]"),rowPointer)="","",INDEX(INDIRECT("ALL["&amp;UNTANA[#Headers]&amp;"]"),rowPointer))</f>
        <v/>
      </c>
      <c r="K139" s="2">
        <f ca="1">IF(INDEX(INDIRECT("ALL["&amp;UNTANA[#Headers]&amp;"]"),rowPointer)="","",INDEX(INDIRECT("ALL["&amp;UNTANA[#Headers]&amp;"]"),rowPointer))</f>
        <v>44932</v>
      </c>
      <c r="L139" s="6" t="str">
        <f ca="1">IF(INDEX(INDIRECT("ALL["&amp;UNTANA[#Headers]&amp;"]"),rowPointer)="","",INDEX(INDIRECT("ALL["&amp;UNTANA[#Headers]&amp;"]"),rowPointer))</f>
        <v/>
      </c>
      <c r="M139" s="6" t="str">
        <f ca="1">IF(INDEX(INDIRECT("ALL["&amp;UNTANA[#Headers]&amp;"]"),rowPointer)="","",INDEX(INDIRECT("ALL["&amp;UNTANA[#Headers]&amp;"]"),rowPointer))</f>
        <v>P/C KODE 3SS 3D A 2020 D</v>
      </c>
      <c r="N139" s="6">
        <f ca="1">IF(INDEX(INDIRECT("ALL["&amp;UNTANA[#Headers]&amp;"]"),rowPointer)="","",INDEX(INDIRECT("ALL["&amp;UNTANA[#Headers]&amp;"]"),rowPointer))</f>
        <v>20</v>
      </c>
      <c r="O139" s="6">
        <f ca="1">IF(INDEX(INDIRECT("ALL["&amp;UNTANA[#Headers]&amp;"]"),rowPointer)="","",INDEX(INDIRECT("ALL["&amp;UNTANA[#Headers]&amp;"]"),rowPointer))</f>
        <v>1920</v>
      </c>
      <c r="P139" s="6" t="str">
        <f ca="1">IF(INDEX(INDIRECT("ALL["&amp;UNTANA[#Headers]&amp;"]"),rowPointer)="","",INDEX(INDIRECT("ALL["&amp;UNTANA[#Headers]&amp;"]"),rowPointer))</f>
        <v>PCS</v>
      </c>
      <c r="Q139" s="6">
        <f ca="1">IF(INDEX(INDIRECT("ALL["&amp;UNTANA[#Headers]&amp;"]"),rowPointer)="","",INDEX(INDIRECT("ALL["&amp;UNTANA[#Headers]&amp;"]"),rowPointer))</f>
        <v>18500</v>
      </c>
      <c r="R139" s="6" t="str">
        <f ca="1">IF(INDEX(INDIRECT("ALL["&amp;UNTANA[#Headers]&amp;"]"),rowPointer)="","",INDEX(INDIRECT("ALL["&amp;UNTANA[#Headers]&amp;"]"),rowPointer))</f>
        <v/>
      </c>
      <c r="S139" s="6" t="str">
        <f ca="1">IF(INDEX(INDIRECT("ALL["&amp;UNTANA[#Headers]&amp;"]"),rowPointer)="","",INDEX(INDIRECT("ALL["&amp;UNTANA[#Headers]&amp;"]"),rowPointer))</f>
        <v/>
      </c>
      <c r="T139" s="4" t="str">
        <f ca="1">IF(INDEX(INDIRECT("ALL["&amp;UNTANA[#Headers]&amp;"]"),rowPointer)="","",INDEX(INDIRECT("ALL["&amp;UNTANA[#Headers]&amp;"]"),rowPointer))</f>
        <v/>
      </c>
      <c r="U139" s="4" t="str">
        <f ca="1">IF(INDEX(INDIRECT("ALL["&amp;UNTANA[#Headers]&amp;"]"),rowPointer)="","",INDEX(INDIRECT("ALL["&amp;UNTANA[#Headers]&amp;"]"),rowPointer))</f>
        <v/>
      </c>
      <c r="V139" s="6" t="str">
        <f ca="1">IF(INDEX(INDIRECT("ALL["&amp;UNTANA[#Headers]&amp;"]"),rowPointer)="","",INDEX(INDIRECT("ALL["&amp;UNTANA[#Headers]&amp;"]"),rowPointer))</f>
        <v/>
      </c>
      <c r="W139" s="6" t="str">
        <f ca="1">IF(INDEX(INDIRECT("ALL["&amp;UNTANA[#Headers]&amp;"]"),rowPointer)="","",INDEX(INDIRECT("ALL["&amp;UNTANA[#Headers]&amp;"]"),rowPointer))</f>
        <v>CASH DISC 3 %</v>
      </c>
    </row>
    <row r="140" spans="1:23" x14ac:dyDescent="0.25">
      <c r="A140" s="7">
        <v>320</v>
      </c>
      <c r="D140">
        <f t="shared" si="2"/>
        <v>320</v>
      </c>
      <c r="E140" t="str">
        <f ca="1">INDEX(INDIRECT("ALL["&amp;UNTANA[#Headers]&amp;"]"),rowPointer)</f>
        <v/>
      </c>
      <c r="F140" s="2" t="str">
        <f ca="1">INDEX(INDIRECT("ALL["&amp;UNTANA[#Headers]&amp;"]"),rowPointer)</f>
        <v/>
      </c>
      <c r="G140" s="6" t="str">
        <f ca="1">IF(INDEX(INDIRECT("ALL["&amp;UNTANA[#Headers]&amp;"]"),rowPointer)="","",INDEX(INDIRECT("ALL["&amp;UNTANA[#Headers]&amp;"]"),rowPointer))</f>
        <v/>
      </c>
      <c r="H140" s="6" t="str">
        <f ca="1">IF(INDEX(INDIRECT("ALL["&amp;UNTANA[#Headers]&amp;"]"),rowPointer)="","",INDEX(INDIRECT("ALL["&amp;UNTANA[#Headers]&amp;"]"),rowPointer))</f>
        <v/>
      </c>
      <c r="I140" s="6" t="str">
        <f ca="1">IF(INDEX(INDIRECT("ALL["&amp;UNTANA[#Headers]&amp;"]"),rowPointer)="","",INDEX(INDIRECT("ALL["&amp;UNTANA[#Headers]&amp;"]"),rowPointer))</f>
        <v/>
      </c>
      <c r="J140" s="6" t="str">
        <f ca="1">IF(INDEX(INDIRECT("ALL["&amp;UNTANA[#Headers]&amp;"]"),rowPointer)="","",INDEX(INDIRECT("ALL["&amp;UNTANA[#Headers]&amp;"]"),rowPointer))</f>
        <v/>
      </c>
      <c r="K140" s="2" t="str">
        <f ca="1">IF(INDEX(INDIRECT("ALL["&amp;UNTANA[#Headers]&amp;"]"),rowPointer)="","",INDEX(INDIRECT("ALL["&amp;UNTANA[#Headers]&amp;"]"),rowPointer))</f>
        <v/>
      </c>
      <c r="L140" s="6" t="str">
        <f ca="1">IF(INDEX(INDIRECT("ALL["&amp;UNTANA[#Headers]&amp;"]"),rowPointer)="","",INDEX(INDIRECT("ALL["&amp;UNTANA[#Headers]&amp;"]"),rowPointer))</f>
        <v/>
      </c>
      <c r="M140" s="6" t="str">
        <f ca="1">IF(INDEX(INDIRECT("ALL["&amp;UNTANA[#Headers]&amp;"]"),rowPointer)="","",INDEX(INDIRECT("ALL["&amp;UNTANA[#Headers]&amp;"]"),rowPointer))</f>
        <v/>
      </c>
      <c r="N140" s="6" t="str">
        <f ca="1">IF(INDEX(INDIRECT("ALL["&amp;UNTANA[#Headers]&amp;"]"),rowPointer)="","",INDEX(INDIRECT("ALL["&amp;UNTANA[#Headers]&amp;"]"),rowPointer))</f>
        <v/>
      </c>
      <c r="O140" s="6" t="str">
        <f ca="1">IF(INDEX(INDIRECT("ALL["&amp;UNTANA[#Headers]&amp;"]"),rowPointer)="","",INDEX(INDIRECT("ALL["&amp;UNTANA[#Headers]&amp;"]"),rowPointer))</f>
        <v/>
      </c>
      <c r="P140" s="6" t="str">
        <f ca="1">IF(INDEX(INDIRECT("ALL["&amp;UNTANA[#Headers]&amp;"]"),rowPointer)="","",INDEX(INDIRECT("ALL["&amp;UNTANA[#Headers]&amp;"]"),rowPointer))</f>
        <v/>
      </c>
      <c r="Q140" s="6" t="str">
        <f ca="1">IF(INDEX(INDIRECT("ALL["&amp;UNTANA[#Headers]&amp;"]"),rowPointer)="","",INDEX(INDIRECT("ALL["&amp;UNTANA[#Headers]&amp;"]"),rowPointer))</f>
        <v/>
      </c>
      <c r="R140" s="6" t="str">
        <f ca="1">IF(INDEX(INDIRECT("ALL["&amp;UNTANA[#Headers]&amp;"]"),rowPointer)="","",INDEX(INDIRECT("ALL["&amp;UNTANA[#Headers]&amp;"]"),rowPointer))</f>
        <v/>
      </c>
      <c r="S140" s="6" t="str">
        <f ca="1">IF(INDEX(INDIRECT("ALL["&amp;UNTANA[#Headers]&amp;"]"),rowPointer)="","",INDEX(INDIRECT("ALL["&amp;UNTANA[#Headers]&amp;"]"),rowPointer))</f>
        <v/>
      </c>
      <c r="T140" s="4" t="str">
        <f ca="1">IF(INDEX(INDIRECT("ALL["&amp;UNTANA[#Headers]&amp;"]"),rowPointer)="","",INDEX(INDIRECT("ALL["&amp;UNTANA[#Headers]&amp;"]"),rowPointer))</f>
        <v/>
      </c>
      <c r="U140" s="4" t="str">
        <f ca="1">IF(INDEX(INDIRECT("ALL["&amp;UNTANA[#Headers]&amp;"]"),rowPointer)="","",INDEX(INDIRECT("ALL["&amp;UNTANA[#Headers]&amp;"]"),rowPointer))</f>
        <v/>
      </c>
      <c r="V140" s="6" t="str">
        <f ca="1">IF(INDEX(INDIRECT("ALL["&amp;UNTANA[#Headers]&amp;"]"),rowPointer)="","",INDEX(INDIRECT("ALL["&amp;UNTANA[#Headers]&amp;"]"),rowPointer))</f>
        <v/>
      </c>
      <c r="W140" s="6" t="str">
        <f ca="1">IF(INDEX(INDIRECT("ALL["&amp;UNTANA[#Headers]&amp;"]"),rowPointer)="","",INDEX(INDIRECT("ALL["&amp;UNTANA[#Headers]&amp;"]"),rowPointer))</f>
        <v/>
      </c>
    </row>
    <row r="141" spans="1:23" x14ac:dyDescent="0.25">
      <c r="A141" s="7">
        <v>371</v>
      </c>
      <c r="D141">
        <f t="shared" si="2"/>
        <v>371</v>
      </c>
      <c r="E141">
        <f ca="1">INDEX(INDIRECT("ALL["&amp;UNTANA[#Headers]&amp;"]"),rowPointer)</f>
        <v>71</v>
      </c>
      <c r="F141" s="2" t="str">
        <f ca="1">INDEX(INDIRECT("ALL["&amp;UNTANA[#Headers]&amp;"]"),rowPointer)</f>
        <v/>
      </c>
      <c r="G141" s="6" t="str">
        <f ca="1">IF(INDEX(INDIRECT("ALL["&amp;UNTANA[#Headers]&amp;"]"),rowPointer)="","",INDEX(INDIRECT("ALL["&amp;UNTANA[#Headers]&amp;"]"),rowPointer))</f>
        <v>D-R</v>
      </c>
      <c r="H141" s="6" t="str">
        <f ca="1">IF(INDEX(INDIRECT("ALL["&amp;UNTANA[#Headers]&amp;"]"),rowPointer)="","",INDEX(INDIRECT("ALL["&amp;UNTANA[#Headers]&amp;"]"),rowPointer))</f>
        <v>UNTANA</v>
      </c>
      <c r="I141" s="6" t="str">
        <f ca="1">IF(INDEX(INDIRECT("ALL["&amp;UNTANA[#Headers]&amp;"]"),rowPointer)="","",INDEX(INDIRECT("ALL["&amp;UNTANA[#Headers]&amp;"]"),rowPointer))</f>
        <v>SS2301020</v>
      </c>
      <c r="J141" s="6" t="str">
        <f ca="1">IF(INDEX(INDIRECT("ALL["&amp;UNTANA[#Headers]&amp;"]"),rowPointer)="","",INDEX(INDIRECT("ALL["&amp;UNTANA[#Headers]&amp;"]"),rowPointer))</f>
        <v/>
      </c>
      <c r="K141" s="2">
        <f ca="1">IF(INDEX(INDIRECT("ALL["&amp;UNTANA[#Headers]&amp;"]"),rowPointer)="","",INDEX(INDIRECT("ALL["&amp;UNTANA[#Headers]&amp;"]"),rowPointer))</f>
        <v>44937</v>
      </c>
      <c r="L141" s="6" t="str">
        <f ca="1">IF(INDEX(INDIRECT("ALL["&amp;UNTANA[#Headers]&amp;"]"),rowPointer)="","",INDEX(INDIRECT("ALL["&amp;UNTANA[#Headers]&amp;"]"),rowPointer))</f>
        <v/>
      </c>
      <c r="M141" s="6" t="str">
        <f ca="1">IF(INDEX(INDIRECT("ALL["&amp;UNTANA[#Headers]&amp;"]"),rowPointer)="","",INDEX(INDIRECT("ALL["&amp;UNTANA[#Headers]&amp;"]"),rowPointer))</f>
        <v>GUNTING JUNIOR J100 JUNIOR</v>
      </c>
      <c r="N141" s="6">
        <f ca="1">IF(INDEX(INDIRECT("ALL["&amp;UNTANA[#Headers]&amp;"]"),rowPointer)="","",INDEX(INDIRECT("ALL["&amp;UNTANA[#Headers]&amp;"]"),rowPointer))</f>
        <v>10</v>
      </c>
      <c r="O141" s="6">
        <f ca="1">IF(INDEX(INDIRECT("ALL["&amp;UNTANA[#Headers]&amp;"]"),rowPointer)="","",INDEX(INDIRECT("ALL["&amp;UNTANA[#Headers]&amp;"]"),rowPointer))</f>
        <v>480</v>
      </c>
      <c r="P141" s="6" t="str">
        <f ca="1">IF(INDEX(INDIRECT("ALL["&amp;UNTANA[#Headers]&amp;"]"),rowPointer)="","",INDEX(INDIRECT("ALL["&amp;UNTANA[#Headers]&amp;"]"),rowPointer))</f>
        <v>LSN</v>
      </c>
      <c r="Q141" s="6">
        <f ca="1">IF(INDEX(INDIRECT("ALL["&amp;UNTANA[#Headers]&amp;"]"),rowPointer)="","",INDEX(INDIRECT("ALL["&amp;UNTANA[#Headers]&amp;"]"),rowPointer))</f>
        <v>36000</v>
      </c>
      <c r="R141" s="6" t="str">
        <f ca="1">IF(INDEX(INDIRECT("ALL["&amp;UNTANA[#Headers]&amp;"]"),rowPointer)="","",INDEX(INDIRECT("ALL["&amp;UNTANA[#Headers]&amp;"]"),rowPointer))</f>
        <v/>
      </c>
      <c r="S141" s="6" t="str">
        <f ca="1">IF(INDEX(INDIRECT("ALL["&amp;UNTANA[#Headers]&amp;"]"),rowPointer)="","",INDEX(INDIRECT("ALL["&amp;UNTANA[#Headers]&amp;"]"),rowPointer))</f>
        <v>48 LSN</v>
      </c>
      <c r="T141" s="4">
        <f ca="1">IF(INDEX(INDIRECT("ALL["&amp;UNTANA[#Headers]&amp;"]"),rowPointer)="","",INDEX(INDIRECT("ALL["&amp;UNTANA[#Headers]&amp;"]"),rowPointer))</f>
        <v>0.12</v>
      </c>
      <c r="U141" s="4" t="str">
        <f ca="1">IF(INDEX(INDIRECT("ALL["&amp;UNTANA[#Headers]&amp;"]"),rowPointer)="","",INDEX(INDIRECT("ALL["&amp;UNTANA[#Headers]&amp;"]"),rowPointer))</f>
        <v/>
      </c>
      <c r="V141" s="6" t="str">
        <f ca="1">IF(INDEX(INDIRECT("ALL["&amp;UNTANA[#Headers]&amp;"]"),rowPointer)="","",INDEX(INDIRECT("ALL["&amp;UNTANA[#Headers]&amp;"]"),rowPointer))</f>
        <v/>
      </c>
      <c r="W141" s="6" t="str">
        <f ca="1">IF(INDEX(INDIRECT("ALL["&amp;UNTANA[#Headers]&amp;"]"),rowPointer)="","",INDEX(INDIRECT("ALL["&amp;UNTANA[#Headers]&amp;"]"),rowPointer))</f>
        <v/>
      </c>
    </row>
    <row r="142" spans="1:23" x14ac:dyDescent="0.25">
      <c r="A142" s="7">
        <v>372</v>
      </c>
      <c r="D142">
        <f t="shared" si="2"/>
        <v>372</v>
      </c>
      <c r="E142" t="str">
        <f ca="1">INDEX(INDIRECT("ALL["&amp;UNTANA[#Headers]&amp;"]"),rowPointer)</f>
        <v/>
      </c>
      <c r="F142" s="2" t="str">
        <f ca="1">INDEX(INDIRECT("ALL["&amp;UNTANA[#Headers]&amp;"]"),rowPointer)</f>
        <v/>
      </c>
      <c r="G142" s="6" t="str">
        <f ca="1">IF(INDEX(INDIRECT("ALL["&amp;UNTANA[#Headers]&amp;"]"),rowPointer)="","",INDEX(INDIRECT("ALL["&amp;UNTANA[#Headers]&amp;"]"),rowPointer))</f>
        <v/>
      </c>
      <c r="H142" s="6" t="str">
        <f ca="1">IF(INDEX(INDIRECT("ALL["&amp;UNTANA[#Headers]&amp;"]"),rowPointer)="","",INDEX(INDIRECT("ALL["&amp;UNTANA[#Headers]&amp;"]"),rowPointer))</f>
        <v/>
      </c>
      <c r="I142" s="6" t="str">
        <f ca="1">IF(INDEX(INDIRECT("ALL["&amp;UNTANA[#Headers]&amp;"]"),rowPointer)="","",INDEX(INDIRECT("ALL["&amp;UNTANA[#Headers]&amp;"]"),rowPointer))</f>
        <v/>
      </c>
      <c r="J142" s="6" t="str">
        <f ca="1">IF(INDEX(INDIRECT("ALL["&amp;UNTANA[#Headers]&amp;"]"),rowPointer)="","",INDEX(INDIRECT("ALL["&amp;UNTANA[#Headers]&amp;"]"),rowPointer))</f>
        <v/>
      </c>
      <c r="K142" s="2" t="str">
        <f ca="1">IF(INDEX(INDIRECT("ALL["&amp;UNTANA[#Headers]&amp;"]"),rowPointer)="","",INDEX(INDIRECT("ALL["&amp;UNTANA[#Headers]&amp;"]"),rowPointer))</f>
        <v/>
      </c>
      <c r="L142" s="6" t="str">
        <f ca="1">IF(INDEX(INDIRECT("ALL["&amp;UNTANA[#Headers]&amp;"]"),rowPointer)="","",INDEX(INDIRECT("ALL["&amp;UNTANA[#Headers]&amp;"]"),rowPointer))</f>
        <v/>
      </c>
      <c r="M142" s="6" t="str">
        <f ca="1">IF(INDEX(INDIRECT("ALL["&amp;UNTANA[#Headers]&amp;"]"),rowPointer)="","",INDEX(INDIRECT("ALL["&amp;UNTANA[#Headers]&amp;"]"),rowPointer))</f>
        <v/>
      </c>
      <c r="N142" s="6" t="str">
        <f ca="1">IF(INDEX(INDIRECT("ALL["&amp;UNTANA[#Headers]&amp;"]"),rowPointer)="","",INDEX(INDIRECT("ALL["&amp;UNTANA[#Headers]&amp;"]"),rowPointer))</f>
        <v/>
      </c>
      <c r="O142" s="6" t="str">
        <f ca="1">IF(INDEX(INDIRECT("ALL["&amp;UNTANA[#Headers]&amp;"]"),rowPointer)="","",INDEX(INDIRECT("ALL["&amp;UNTANA[#Headers]&amp;"]"),rowPointer))</f>
        <v/>
      </c>
      <c r="P142" s="6" t="str">
        <f ca="1">IF(INDEX(INDIRECT("ALL["&amp;UNTANA[#Headers]&amp;"]"),rowPointer)="","",INDEX(INDIRECT("ALL["&amp;UNTANA[#Headers]&amp;"]"),rowPointer))</f>
        <v/>
      </c>
      <c r="Q142" s="6" t="str">
        <f ca="1">IF(INDEX(INDIRECT("ALL["&amp;UNTANA[#Headers]&amp;"]"),rowPointer)="","",INDEX(INDIRECT("ALL["&amp;UNTANA[#Headers]&amp;"]"),rowPointer))</f>
        <v/>
      </c>
      <c r="R142" s="6" t="str">
        <f ca="1">IF(INDEX(INDIRECT("ALL["&amp;UNTANA[#Headers]&amp;"]"),rowPointer)="","",INDEX(INDIRECT("ALL["&amp;UNTANA[#Headers]&amp;"]"),rowPointer))</f>
        <v/>
      </c>
      <c r="S142" s="6" t="str">
        <f ca="1">IF(INDEX(INDIRECT("ALL["&amp;UNTANA[#Headers]&amp;"]"),rowPointer)="","",INDEX(INDIRECT("ALL["&amp;UNTANA[#Headers]&amp;"]"),rowPointer))</f>
        <v/>
      </c>
      <c r="T142" s="4" t="str">
        <f ca="1">IF(INDEX(INDIRECT("ALL["&amp;UNTANA[#Headers]&amp;"]"),rowPointer)="","",INDEX(INDIRECT("ALL["&amp;UNTANA[#Headers]&amp;"]"),rowPointer))</f>
        <v/>
      </c>
      <c r="U142" s="4" t="str">
        <f ca="1">IF(INDEX(INDIRECT("ALL["&amp;UNTANA[#Headers]&amp;"]"),rowPointer)="","",INDEX(INDIRECT("ALL["&amp;UNTANA[#Headers]&amp;"]"),rowPointer))</f>
        <v/>
      </c>
      <c r="V142" s="6" t="str">
        <f ca="1">IF(INDEX(INDIRECT("ALL["&amp;UNTANA[#Headers]&amp;"]"),rowPointer)="","",INDEX(INDIRECT("ALL["&amp;UNTANA[#Headers]&amp;"]"),rowPointer))</f>
        <v/>
      </c>
      <c r="W142" s="6" t="str">
        <f ca="1">IF(INDEX(INDIRECT("ALL["&amp;UNTANA[#Headers]&amp;"]"),rowPointer)="","",INDEX(INDIRECT("ALL["&amp;UNTANA[#Headers]&amp;"]"),rowPointer))</f>
        <v/>
      </c>
    </row>
    <row r="143" spans="1:23" x14ac:dyDescent="0.25">
      <c r="A143" s="7">
        <v>390</v>
      </c>
      <c r="D143">
        <f t="shared" si="2"/>
        <v>390</v>
      </c>
      <c r="E143">
        <f ca="1">INDEX(INDIRECT("ALL["&amp;UNTANA[#Headers]&amp;"]"),rowPointer)</f>
        <v>76</v>
      </c>
      <c r="F143" s="2" t="str">
        <f ca="1">INDEX(INDIRECT("ALL["&amp;UNTANA[#Headers]&amp;"]"),rowPointer)</f>
        <v/>
      </c>
      <c r="G143" s="6" t="str">
        <f ca="1">IF(INDEX(INDIRECT("ALL["&amp;UNTANA[#Headers]&amp;"]"),rowPointer)="","",INDEX(INDIRECT("ALL["&amp;UNTANA[#Headers]&amp;"]"),rowPointer))</f>
        <v>DB STATIONERY</v>
      </c>
      <c r="H143" s="6" t="str">
        <f ca="1">IF(INDEX(INDIRECT("ALL["&amp;UNTANA[#Headers]&amp;"]"),rowPointer)="","",INDEX(INDIRECT("ALL["&amp;UNTANA[#Headers]&amp;"]"),rowPointer))</f>
        <v>UNTANA</v>
      </c>
      <c r="I143" s="6" t="str">
        <f ca="1">IF(INDEX(INDIRECT("ALL["&amp;UNTANA[#Headers]&amp;"]"),rowPointer)="","",INDEX(INDIRECT("ALL["&amp;UNTANA[#Headers]&amp;"]"),rowPointer))</f>
        <v>JUA324/23</v>
      </c>
      <c r="J143" s="6" t="str">
        <f ca="1">IF(INDEX(INDIRECT("ALL["&amp;UNTANA[#Headers]&amp;"]"),rowPointer)="","",INDEX(INDIRECT("ALL["&amp;UNTANA[#Headers]&amp;"]"),rowPointer))</f>
        <v/>
      </c>
      <c r="K143" s="2">
        <f ca="1">IF(INDEX(INDIRECT("ALL["&amp;UNTANA[#Headers]&amp;"]"),rowPointer)="","",INDEX(INDIRECT("ALL["&amp;UNTANA[#Headers]&amp;"]"),rowPointer))</f>
        <v>44938</v>
      </c>
      <c r="L143" s="6" t="str">
        <f ca="1">IF(INDEX(INDIRECT("ALL["&amp;UNTANA[#Headers]&amp;"]"),rowPointer)="","",INDEX(INDIRECT("ALL["&amp;UNTANA[#Headers]&amp;"]"),rowPointer))</f>
        <v/>
      </c>
      <c r="M143" s="6" t="str">
        <f ca="1">IF(INDEX(INDIRECT("ALL["&amp;UNTANA[#Headers]&amp;"]"),rowPointer)="","",INDEX(INDIRECT("ALL["&amp;UNTANA[#Headers]&amp;"]"),rowPointer))</f>
        <v>GEL ZHIXIN + REFILL G-5002</v>
      </c>
      <c r="N143" s="6">
        <f ca="1">IF(INDEX(INDIRECT("ALL["&amp;UNTANA[#Headers]&amp;"]"),rowPointer)="","",INDEX(INDIRECT("ALL["&amp;UNTANA[#Headers]&amp;"]"),rowPointer))</f>
        <v>1</v>
      </c>
      <c r="O143" s="6">
        <f ca="1">IF(INDEX(INDIRECT("ALL["&amp;UNTANA[#Headers]&amp;"]"),rowPointer)="","",INDEX(INDIRECT("ALL["&amp;UNTANA[#Headers]&amp;"]"),rowPointer))</f>
        <v>120</v>
      </c>
      <c r="P143" s="6" t="str">
        <f ca="1">IF(INDEX(INDIRECT("ALL["&amp;UNTANA[#Headers]&amp;"]"),rowPointer)="","",INDEX(INDIRECT("ALL["&amp;UNTANA[#Headers]&amp;"]"),rowPointer))</f>
        <v>LSN</v>
      </c>
      <c r="Q143" s="6">
        <f ca="1">IF(INDEX(INDIRECT("ALL["&amp;UNTANA[#Headers]&amp;"]"),rowPointer)="","",INDEX(INDIRECT("ALL["&amp;UNTANA[#Headers]&amp;"]"),rowPointer))</f>
        <v>18250</v>
      </c>
      <c r="R143" s="6" t="str">
        <f ca="1">IF(INDEX(INDIRECT("ALL["&amp;UNTANA[#Headers]&amp;"]"),rowPointer)="","",INDEX(INDIRECT("ALL["&amp;UNTANA[#Headers]&amp;"]"),rowPointer))</f>
        <v/>
      </c>
      <c r="S143" s="6" t="str">
        <f ca="1">IF(INDEX(INDIRECT("ALL["&amp;UNTANA[#Headers]&amp;"]"),rowPointer)="","",INDEX(INDIRECT("ALL["&amp;UNTANA[#Headers]&amp;"]"),rowPointer))</f>
        <v>120 LSN</v>
      </c>
      <c r="T143" s="4" t="str">
        <f ca="1">IF(INDEX(INDIRECT("ALL["&amp;UNTANA[#Headers]&amp;"]"),rowPointer)="","",INDEX(INDIRECT("ALL["&amp;UNTANA[#Headers]&amp;"]"),rowPointer))</f>
        <v/>
      </c>
      <c r="U143" s="4" t="str">
        <f ca="1">IF(INDEX(INDIRECT("ALL["&amp;UNTANA[#Headers]&amp;"]"),rowPointer)="","",INDEX(INDIRECT("ALL["&amp;UNTANA[#Headers]&amp;"]"),rowPointer))</f>
        <v/>
      </c>
      <c r="V143" s="6" t="str">
        <f ca="1">IF(INDEX(INDIRECT("ALL["&amp;UNTANA[#Headers]&amp;"]"),rowPointer)="","",INDEX(INDIRECT("ALL["&amp;UNTANA[#Headers]&amp;"]"),rowPointer))</f>
        <v/>
      </c>
      <c r="W143" s="6" t="str">
        <f ca="1">IF(INDEX(INDIRECT("ALL["&amp;UNTANA[#Headers]&amp;"]"),rowPointer)="","",INDEX(INDIRECT("ALL["&amp;UNTANA[#Headers]&amp;"]"),rowPointer))</f>
        <v/>
      </c>
    </row>
    <row r="144" spans="1:23" x14ac:dyDescent="0.25">
      <c r="A144" s="7">
        <v>391</v>
      </c>
      <c r="D144">
        <f t="shared" si="2"/>
        <v>391</v>
      </c>
      <c r="E144" t="str">
        <f ca="1">INDEX(INDIRECT("ALL["&amp;UNTANA[#Headers]&amp;"]"),rowPointer)</f>
        <v/>
      </c>
      <c r="F144" s="2" t="str">
        <f ca="1">INDEX(INDIRECT("ALL["&amp;UNTANA[#Headers]&amp;"]"),rowPointer)</f>
        <v/>
      </c>
      <c r="G144" s="6" t="str">
        <f ca="1">IF(INDEX(INDIRECT("ALL["&amp;UNTANA[#Headers]&amp;"]"),rowPointer)="","",INDEX(INDIRECT("ALL["&amp;UNTANA[#Headers]&amp;"]"),rowPointer))</f>
        <v/>
      </c>
      <c r="H144" s="6" t="str">
        <f ca="1">IF(INDEX(INDIRECT("ALL["&amp;UNTANA[#Headers]&amp;"]"),rowPointer)="","",INDEX(INDIRECT("ALL["&amp;UNTANA[#Headers]&amp;"]"),rowPointer))</f>
        <v/>
      </c>
      <c r="I144" s="6" t="str">
        <f ca="1">IF(INDEX(INDIRECT("ALL["&amp;UNTANA[#Headers]&amp;"]"),rowPointer)="","",INDEX(INDIRECT("ALL["&amp;UNTANA[#Headers]&amp;"]"),rowPointer))</f>
        <v/>
      </c>
      <c r="J144" s="6" t="str">
        <f ca="1">IF(INDEX(INDIRECT("ALL["&amp;UNTANA[#Headers]&amp;"]"),rowPointer)="","",INDEX(INDIRECT("ALL["&amp;UNTANA[#Headers]&amp;"]"),rowPointer))</f>
        <v/>
      </c>
      <c r="K144" s="2" t="str">
        <f ca="1">IF(INDEX(INDIRECT("ALL["&amp;UNTANA[#Headers]&amp;"]"),rowPointer)="","",INDEX(INDIRECT("ALL["&amp;UNTANA[#Headers]&amp;"]"),rowPointer))</f>
        <v/>
      </c>
      <c r="L144" s="6" t="str">
        <f ca="1">IF(INDEX(INDIRECT("ALL["&amp;UNTANA[#Headers]&amp;"]"),rowPointer)="","",INDEX(INDIRECT("ALL["&amp;UNTANA[#Headers]&amp;"]"),rowPointer))</f>
        <v/>
      </c>
      <c r="M144" s="6" t="str">
        <f ca="1">IF(INDEX(INDIRECT("ALL["&amp;UNTANA[#Headers]&amp;"]"),rowPointer)="","",INDEX(INDIRECT("ALL["&amp;UNTANA[#Headers]&amp;"]"),rowPointer))</f>
        <v>GEL ZHIXIN + REFILL G-3137</v>
      </c>
      <c r="N144" s="6">
        <f ca="1">IF(INDEX(INDIRECT("ALL["&amp;UNTANA[#Headers]&amp;"]"),rowPointer)="","",INDEX(INDIRECT("ALL["&amp;UNTANA[#Headers]&amp;"]"),rowPointer))</f>
        <v>1</v>
      </c>
      <c r="O144" s="6">
        <f ca="1">IF(INDEX(INDIRECT("ALL["&amp;UNTANA[#Headers]&amp;"]"),rowPointer)="","",INDEX(INDIRECT("ALL["&amp;UNTANA[#Headers]&amp;"]"),rowPointer))</f>
        <v>120</v>
      </c>
      <c r="P144" s="6" t="str">
        <f ca="1">IF(INDEX(INDIRECT("ALL["&amp;UNTANA[#Headers]&amp;"]"),rowPointer)="","",INDEX(INDIRECT("ALL["&amp;UNTANA[#Headers]&amp;"]"),rowPointer))</f>
        <v>LSN</v>
      </c>
      <c r="Q144" s="6">
        <f ca="1">IF(INDEX(INDIRECT("ALL["&amp;UNTANA[#Headers]&amp;"]"),rowPointer)="","",INDEX(INDIRECT("ALL["&amp;UNTANA[#Headers]&amp;"]"),rowPointer))</f>
        <v>18250</v>
      </c>
      <c r="R144" s="6" t="str">
        <f ca="1">IF(INDEX(INDIRECT("ALL["&amp;UNTANA[#Headers]&amp;"]"),rowPointer)="","",INDEX(INDIRECT("ALL["&amp;UNTANA[#Headers]&amp;"]"),rowPointer))</f>
        <v/>
      </c>
      <c r="S144" s="6" t="str">
        <f ca="1">IF(INDEX(INDIRECT("ALL["&amp;UNTANA[#Headers]&amp;"]"),rowPointer)="","",INDEX(INDIRECT("ALL["&amp;UNTANA[#Headers]&amp;"]"),rowPointer))</f>
        <v>120 LSN</v>
      </c>
      <c r="T144" s="4" t="str">
        <f ca="1">IF(INDEX(INDIRECT("ALL["&amp;UNTANA[#Headers]&amp;"]"),rowPointer)="","",INDEX(INDIRECT("ALL["&amp;UNTANA[#Headers]&amp;"]"),rowPointer))</f>
        <v/>
      </c>
      <c r="U144" s="4" t="str">
        <f ca="1">IF(INDEX(INDIRECT("ALL["&amp;UNTANA[#Headers]&amp;"]"),rowPointer)="","",INDEX(INDIRECT("ALL["&amp;UNTANA[#Headers]&amp;"]"),rowPointer))</f>
        <v/>
      </c>
      <c r="V144" s="6" t="str">
        <f ca="1">IF(INDEX(INDIRECT("ALL["&amp;UNTANA[#Headers]&amp;"]"),rowPointer)="","",INDEX(INDIRECT("ALL["&amp;UNTANA[#Headers]&amp;"]"),rowPointer))</f>
        <v/>
      </c>
      <c r="W144" s="6" t="str">
        <f ca="1">IF(INDEX(INDIRECT("ALL["&amp;UNTANA[#Headers]&amp;"]"),rowPointer)="","",INDEX(INDIRECT("ALL["&amp;UNTANA[#Headers]&amp;"]"),rowPointer))</f>
        <v/>
      </c>
    </row>
    <row r="145" spans="1:23" x14ac:dyDescent="0.25">
      <c r="A145" s="7">
        <v>392</v>
      </c>
      <c r="D145">
        <f t="shared" si="2"/>
        <v>392</v>
      </c>
      <c r="E145" t="str">
        <f ca="1">INDEX(INDIRECT("ALL["&amp;UNTANA[#Headers]&amp;"]"),rowPointer)</f>
        <v/>
      </c>
      <c r="F145" s="2" t="str">
        <f ca="1">INDEX(INDIRECT("ALL["&amp;UNTANA[#Headers]&amp;"]"),rowPointer)</f>
        <v/>
      </c>
      <c r="G145" s="6" t="str">
        <f ca="1">IF(INDEX(INDIRECT("ALL["&amp;UNTANA[#Headers]&amp;"]"),rowPointer)="","",INDEX(INDIRECT("ALL["&amp;UNTANA[#Headers]&amp;"]"),rowPointer))</f>
        <v/>
      </c>
      <c r="H145" s="6" t="str">
        <f ca="1">IF(INDEX(INDIRECT("ALL["&amp;UNTANA[#Headers]&amp;"]"),rowPointer)="","",INDEX(INDIRECT("ALL["&amp;UNTANA[#Headers]&amp;"]"),rowPointer))</f>
        <v/>
      </c>
      <c r="I145" s="6" t="str">
        <f ca="1">IF(INDEX(INDIRECT("ALL["&amp;UNTANA[#Headers]&amp;"]"),rowPointer)="","",INDEX(INDIRECT("ALL["&amp;UNTANA[#Headers]&amp;"]"),rowPointer))</f>
        <v/>
      </c>
      <c r="J145" s="6" t="str">
        <f ca="1">IF(INDEX(INDIRECT("ALL["&amp;UNTANA[#Headers]&amp;"]"),rowPointer)="","",INDEX(INDIRECT("ALL["&amp;UNTANA[#Headers]&amp;"]"),rowPointer))</f>
        <v/>
      </c>
      <c r="K145" s="2" t="str">
        <f ca="1">IF(INDEX(INDIRECT("ALL["&amp;UNTANA[#Headers]&amp;"]"),rowPointer)="","",INDEX(INDIRECT("ALL["&amp;UNTANA[#Headers]&amp;"]"),rowPointer))</f>
        <v/>
      </c>
      <c r="L145" s="6" t="str">
        <f ca="1">IF(INDEX(INDIRECT("ALL["&amp;UNTANA[#Headers]&amp;"]"),rowPointer)="","",INDEX(INDIRECT("ALL["&amp;UNTANA[#Headers]&amp;"]"),rowPointer))</f>
        <v/>
      </c>
      <c r="M145" s="6" t="str">
        <f ca="1">IF(INDEX(INDIRECT("ALL["&amp;UNTANA[#Headers]&amp;"]"),rowPointer)="","",INDEX(INDIRECT("ALL["&amp;UNTANA[#Headers]&amp;"]"),rowPointer))</f>
        <v>GEL ZHIXIN + REFILL G-3136</v>
      </c>
      <c r="N145" s="6">
        <f ca="1">IF(INDEX(INDIRECT("ALL["&amp;UNTANA[#Headers]&amp;"]"),rowPointer)="","",INDEX(INDIRECT("ALL["&amp;UNTANA[#Headers]&amp;"]"),rowPointer))</f>
        <v>1</v>
      </c>
      <c r="O145" s="6">
        <f ca="1">IF(INDEX(INDIRECT("ALL["&amp;UNTANA[#Headers]&amp;"]"),rowPointer)="","",INDEX(INDIRECT("ALL["&amp;UNTANA[#Headers]&amp;"]"),rowPointer))</f>
        <v>120</v>
      </c>
      <c r="P145" s="6" t="str">
        <f ca="1">IF(INDEX(INDIRECT("ALL["&amp;UNTANA[#Headers]&amp;"]"),rowPointer)="","",INDEX(INDIRECT("ALL["&amp;UNTANA[#Headers]&amp;"]"),rowPointer))</f>
        <v>LSN</v>
      </c>
      <c r="Q145" s="6">
        <f ca="1">IF(INDEX(INDIRECT("ALL["&amp;UNTANA[#Headers]&amp;"]"),rowPointer)="","",INDEX(INDIRECT("ALL["&amp;UNTANA[#Headers]&amp;"]"),rowPointer))</f>
        <v>18250</v>
      </c>
      <c r="R145" s="6" t="str">
        <f ca="1">IF(INDEX(INDIRECT("ALL["&amp;UNTANA[#Headers]&amp;"]"),rowPointer)="","",INDEX(INDIRECT("ALL["&amp;UNTANA[#Headers]&amp;"]"),rowPointer))</f>
        <v/>
      </c>
      <c r="S145" s="6" t="str">
        <f ca="1">IF(INDEX(INDIRECT("ALL["&amp;UNTANA[#Headers]&amp;"]"),rowPointer)="","",INDEX(INDIRECT("ALL["&amp;UNTANA[#Headers]&amp;"]"),rowPointer))</f>
        <v>120 LSN</v>
      </c>
      <c r="T145" s="4" t="str">
        <f ca="1">IF(INDEX(INDIRECT("ALL["&amp;UNTANA[#Headers]&amp;"]"),rowPointer)="","",INDEX(INDIRECT("ALL["&amp;UNTANA[#Headers]&amp;"]"),rowPointer))</f>
        <v/>
      </c>
      <c r="U145" s="4" t="str">
        <f ca="1">IF(INDEX(INDIRECT("ALL["&amp;UNTANA[#Headers]&amp;"]"),rowPointer)="","",INDEX(INDIRECT("ALL["&amp;UNTANA[#Headers]&amp;"]"),rowPointer))</f>
        <v/>
      </c>
      <c r="V145" s="6" t="str">
        <f ca="1">IF(INDEX(INDIRECT("ALL["&amp;UNTANA[#Headers]&amp;"]"),rowPointer)="","",INDEX(INDIRECT("ALL["&amp;UNTANA[#Headers]&amp;"]"),rowPointer))</f>
        <v/>
      </c>
      <c r="W145" s="6" t="str">
        <f ca="1">IF(INDEX(INDIRECT("ALL["&amp;UNTANA[#Headers]&amp;"]"),rowPointer)="","",INDEX(INDIRECT("ALL["&amp;UNTANA[#Headers]&amp;"]"),rowPointer))</f>
        <v/>
      </c>
    </row>
    <row r="146" spans="1:23" x14ac:dyDescent="0.25">
      <c r="A146" s="7">
        <v>393</v>
      </c>
      <c r="D146">
        <f t="shared" si="2"/>
        <v>393</v>
      </c>
      <c r="E146" t="str">
        <f ca="1">INDEX(INDIRECT("ALL["&amp;UNTANA[#Headers]&amp;"]"),rowPointer)</f>
        <v/>
      </c>
      <c r="F146" s="2" t="str">
        <f ca="1">INDEX(INDIRECT("ALL["&amp;UNTANA[#Headers]&amp;"]"),rowPointer)</f>
        <v/>
      </c>
      <c r="G146" s="6" t="str">
        <f ca="1">IF(INDEX(INDIRECT("ALL["&amp;UNTANA[#Headers]&amp;"]"),rowPointer)="","",INDEX(INDIRECT("ALL["&amp;UNTANA[#Headers]&amp;"]"),rowPointer))</f>
        <v/>
      </c>
      <c r="H146" s="6" t="str">
        <f ca="1">IF(INDEX(INDIRECT("ALL["&amp;UNTANA[#Headers]&amp;"]"),rowPointer)="","",INDEX(INDIRECT("ALL["&amp;UNTANA[#Headers]&amp;"]"),rowPointer))</f>
        <v/>
      </c>
      <c r="I146" s="6" t="str">
        <f ca="1">IF(INDEX(INDIRECT("ALL["&amp;UNTANA[#Headers]&amp;"]"),rowPointer)="","",INDEX(INDIRECT("ALL["&amp;UNTANA[#Headers]&amp;"]"),rowPointer))</f>
        <v/>
      </c>
      <c r="J146" s="6" t="str">
        <f ca="1">IF(INDEX(INDIRECT("ALL["&amp;UNTANA[#Headers]&amp;"]"),rowPointer)="","",INDEX(INDIRECT("ALL["&amp;UNTANA[#Headers]&amp;"]"),rowPointer))</f>
        <v/>
      </c>
      <c r="K146" s="2" t="str">
        <f ca="1">IF(INDEX(INDIRECT("ALL["&amp;UNTANA[#Headers]&amp;"]"),rowPointer)="","",INDEX(INDIRECT("ALL["&amp;UNTANA[#Headers]&amp;"]"),rowPointer))</f>
        <v/>
      </c>
      <c r="L146" s="6" t="str">
        <f ca="1">IF(INDEX(INDIRECT("ALL["&amp;UNTANA[#Headers]&amp;"]"),rowPointer)="","",INDEX(INDIRECT("ALL["&amp;UNTANA[#Headers]&amp;"]"),rowPointer))</f>
        <v/>
      </c>
      <c r="M146" s="6" t="str">
        <f ca="1">IF(INDEX(INDIRECT("ALL["&amp;UNTANA[#Headers]&amp;"]"),rowPointer)="","",INDEX(INDIRECT("ALL["&amp;UNTANA[#Headers]&amp;"]"),rowPointer))</f>
        <v>GEL ZHIXIN + REFILL G-3135</v>
      </c>
      <c r="N146" s="6">
        <f ca="1">IF(INDEX(INDIRECT("ALL["&amp;UNTANA[#Headers]&amp;"]"),rowPointer)="","",INDEX(INDIRECT("ALL["&amp;UNTANA[#Headers]&amp;"]"),rowPointer))</f>
        <v>1</v>
      </c>
      <c r="O146" s="6">
        <f ca="1">IF(INDEX(INDIRECT("ALL["&amp;UNTANA[#Headers]&amp;"]"),rowPointer)="","",INDEX(INDIRECT("ALL["&amp;UNTANA[#Headers]&amp;"]"),rowPointer))</f>
        <v>120</v>
      </c>
      <c r="P146" s="6" t="str">
        <f ca="1">IF(INDEX(INDIRECT("ALL["&amp;UNTANA[#Headers]&amp;"]"),rowPointer)="","",INDEX(INDIRECT("ALL["&amp;UNTANA[#Headers]&amp;"]"),rowPointer))</f>
        <v>LSN</v>
      </c>
      <c r="Q146" s="6">
        <f ca="1">IF(INDEX(INDIRECT("ALL["&amp;UNTANA[#Headers]&amp;"]"),rowPointer)="","",INDEX(INDIRECT("ALL["&amp;UNTANA[#Headers]&amp;"]"),rowPointer))</f>
        <v>18250</v>
      </c>
      <c r="R146" s="6" t="str">
        <f ca="1">IF(INDEX(INDIRECT("ALL["&amp;UNTANA[#Headers]&amp;"]"),rowPointer)="","",INDEX(INDIRECT("ALL["&amp;UNTANA[#Headers]&amp;"]"),rowPointer))</f>
        <v/>
      </c>
      <c r="S146" s="6" t="str">
        <f ca="1">IF(INDEX(INDIRECT("ALL["&amp;UNTANA[#Headers]&amp;"]"),rowPointer)="","",INDEX(INDIRECT("ALL["&amp;UNTANA[#Headers]&amp;"]"),rowPointer))</f>
        <v>120 LSN</v>
      </c>
      <c r="T146" s="4" t="str">
        <f ca="1">IF(INDEX(INDIRECT("ALL["&amp;UNTANA[#Headers]&amp;"]"),rowPointer)="","",INDEX(INDIRECT("ALL["&amp;UNTANA[#Headers]&amp;"]"),rowPointer))</f>
        <v/>
      </c>
      <c r="U146" s="4" t="str">
        <f ca="1">IF(INDEX(INDIRECT("ALL["&amp;UNTANA[#Headers]&amp;"]"),rowPointer)="","",INDEX(INDIRECT("ALL["&amp;UNTANA[#Headers]&amp;"]"),rowPointer))</f>
        <v/>
      </c>
      <c r="V146" s="6" t="str">
        <f ca="1">IF(INDEX(INDIRECT("ALL["&amp;UNTANA[#Headers]&amp;"]"),rowPointer)="","",INDEX(INDIRECT("ALL["&amp;UNTANA[#Headers]&amp;"]"),rowPointer))</f>
        <v/>
      </c>
      <c r="W146" s="6" t="str">
        <f ca="1">IF(INDEX(INDIRECT("ALL["&amp;UNTANA[#Headers]&amp;"]"),rowPointer)="","",INDEX(INDIRECT("ALL["&amp;UNTANA[#Headers]&amp;"]"),rowPointer))</f>
        <v/>
      </c>
    </row>
    <row r="147" spans="1:23" x14ac:dyDescent="0.25">
      <c r="A147" s="7">
        <v>394</v>
      </c>
      <c r="D147">
        <f t="shared" si="2"/>
        <v>394</v>
      </c>
      <c r="E147" t="str">
        <f ca="1">INDEX(INDIRECT("ALL["&amp;UNTANA[#Headers]&amp;"]"),rowPointer)</f>
        <v/>
      </c>
      <c r="F147" s="2" t="str">
        <f ca="1">INDEX(INDIRECT("ALL["&amp;UNTANA[#Headers]&amp;"]"),rowPointer)</f>
        <v/>
      </c>
      <c r="G147" s="6" t="str">
        <f ca="1">IF(INDEX(INDIRECT("ALL["&amp;UNTANA[#Headers]&amp;"]"),rowPointer)="","",INDEX(INDIRECT("ALL["&amp;UNTANA[#Headers]&amp;"]"),rowPointer))</f>
        <v/>
      </c>
      <c r="H147" s="6" t="str">
        <f ca="1">IF(INDEX(INDIRECT("ALL["&amp;UNTANA[#Headers]&amp;"]"),rowPointer)="","",INDEX(INDIRECT("ALL["&amp;UNTANA[#Headers]&amp;"]"),rowPointer))</f>
        <v/>
      </c>
      <c r="I147" s="6" t="str">
        <f ca="1">IF(INDEX(INDIRECT("ALL["&amp;UNTANA[#Headers]&amp;"]"),rowPointer)="","",INDEX(INDIRECT("ALL["&amp;UNTANA[#Headers]&amp;"]"),rowPointer))</f>
        <v/>
      </c>
      <c r="J147" s="6" t="str">
        <f ca="1">IF(INDEX(INDIRECT("ALL["&amp;UNTANA[#Headers]&amp;"]"),rowPointer)="","",INDEX(INDIRECT("ALL["&amp;UNTANA[#Headers]&amp;"]"),rowPointer))</f>
        <v/>
      </c>
      <c r="K147" s="2" t="str">
        <f ca="1">IF(INDEX(INDIRECT("ALL["&amp;UNTANA[#Headers]&amp;"]"),rowPointer)="","",INDEX(INDIRECT("ALL["&amp;UNTANA[#Headers]&amp;"]"),rowPointer))</f>
        <v/>
      </c>
      <c r="L147" s="6" t="str">
        <f ca="1">IF(INDEX(INDIRECT("ALL["&amp;UNTANA[#Headers]&amp;"]"),rowPointer)="","",INDEX(INDIRECT("ALL["&amp;UNTANA[#Headers]&amp;"]"),rowPointer))</f>
        <v/>
      </c>
      <c r="M147" s="6" t="str">
        <f ca="1">IF(INDEX(INDIRECT("ALL["&amp;UNTANA[#Headers]&amp;"]"),rowPointer)="","",INDEX(INDIRECT("ALL["&amp;UNTANA[#Headers]&amp;"]"),rowPointer))</f>
        <v>GEL ZHIXIN + REFILL G-3133</v>
      </c>
      <c r="N147" s="6">
        <f ca="1">IF(INDEX(INDIRECT("ALL["&amp;UNTANA[#Headers]&amp;"]"),rowPointer)="","",INDEX(INDIRECT("ALL["&amp;UNTANA[#Headers]&amp;"]"),rowPointer))</f>
        <v>1</v>
      </c>
      <c r="O147" s="6">
        <f ca="1">IF(INDEX(INDIRECT("ALL["&amp;UNTANA[#Headers]&amp;"]"),rowPointer)="","",INDEX(INDIRECT("ALL["&amp;UNTANA[#Headers]&amp;"]"),rowPointer))</f>
        <v>120</v>
      </c>
      <c r="P147" s="6" t="str">
        <f ca="1">IF(INDEX(INDIRECT("ALL["&amp;UNTANA[#Headers]&amp;"]"),rowPointer)="","",INDEX(INDIRECT("ALL["&amp;UNTANA[#Headers]&amp;"]"),rowPointer))</f>
        <v>LSN</v>
      </c>
      <c r="Q147" s="6">
        <f ca="1">IF(INDEX(INDIRECT("ALL["&amp;UNTANA[#Headers]&amp;"]"),rowPointer)="","",INDEX(INDIRECT("ALL["&amp;UNTANA[#Headers]&amp;"]"),rowPointer))</f>
        <v>18250</v>
      </c>
      <c r="R147" s="6" t="str">
        <f ca="1">IF(INDEX(INDIRECT("ALL["&amp;UNTANA[#Headers]&amp;"]"),rowPointer)="","",INDEX(INDIRECT("ALL["&amp;UNTANA[#Headers]&amp;"]"),rowPointer))</f>
        <v/>
      </c>
      <c r="S147" s="6" t="str">
        <f ca="1">IF(INDEX(INDIRECT("ALL["&amp;UNTANA[#Headers]&amp;"]"),rowPointer)="","",INDEX(INDIRECT("ALL["&amp;UNTANA[#Headers]&amp;"]"),rowPointer))</f>
        <v>120 LSN</v>
      </c>
      <c r="T147" s="4" t="str">
        <f ca="1">IF(INDEX(INDIRECT("ALL["&amp;UNTANA[#Headers]&amp;"]"),rowPointer)="","",INDEX(INDIRECT("ALL["&amp;UNTANA[#Headers]&amp;"]"),rowPointer))</f>
        <v/>
      </c>
      <c r="U147" s="4" t="str">
        <f ca="1">IF(INDEX(INDIRECT("ALL["&amp;UNTANA[#Headers]&amp;"]"),rowPointer)="","",INDEX(INDIRECT("ALL["&amp;UNTANA[#Headers]&amp;"]"),rowPointer))</f>
        <v/>
      </c>
      <c r="V147" s="6" t="str">
        <f ca="1">IF(INDEX(INDIRECT("ALL["&amp;UNTANA[#Headers]&amp;"]"),rowPointer)="","",INDEX(INDIRECT("ALL["&amp;UNTANA[#Headers]&amp;"]"),rowPointer))</f>
        <v/>
      </c>
      <c r="W147" s="6" t="str">
        <f ca="1">IF(INDEX(INDIRECT("ALL["&amp;UNTANA[#Headers]&amp;"]"),rowPointer)="","",INDEX(INDIRECT("ALL["&amp;UNTANA[#Headers]&amp;"]"),rowPointer))</f>
        <v/>
      </c>
    </row>
    <row r="148" spans="1:23" x14ac:dyDescent="0.25">
      <c r="A148" s="7">
        <v>395</v>
      </c>
      <c r="D148">
        <f t="shared" si="2"/>
        <v>395</v>
      </c>
      <c r="E148" t="str">
        <f ca="1">INDEX(INDIRECT("ALL["&amp;UNTANA[#Headers]&amp;"]"),rowPointer)</f>
        <v/>
      </c>
      <c r="F148" s="2" t="str">
        <f ca="1">INDEX(INDIRECT("ALL["&amp;UNTANA[#Headers]&amp;"]"),rowPointer)</f>
        <v/>
      </c>
      <c r="G148" s="6" t="str">
        <f ca="1">IF(INDEX(INDIRECT("ALL["&amp;UNTANA[#Headers]&amp;"]"),rowPointer)="","",INDEX(INDIRECT("ALL["&amp;UNTANA[#Headers]&amp;"]"),rowPointer))</f>
        <v/>
      </c>
      <c r="H148" s="6" t="str">
        <f ca="1">IF(INDEX(INDIRECT("ALL["&amp;UNTANA[#Headers]&amp;"]"),rowPointer)="","",INDEX(INDIRECT("ALL["&amp;UNTANA[#Headers]&amp;"]"),rowPointer))</f>
        <v/>
      </c>
      <c r="I148" s="6" t="str">
        <f ca="1">IF(INDEX(INDIRECT("ALL["&amp;UNTANA[#Headers]&amp;"]"),rowPointer)="","",INDEX(INDIRECT("ALL["&amp;UNTANA[#Headers]&amp;"]"),rowPointer))</f>
        <v/>
      </c>
      <c r="J148" s="6" t="str">
        <f ca="1">IF(INDEX(INDIRECT("ALL["&amp;UNTANA[#Headers]&amp;"]"),rowPointer)="","",INDEX(INDIRECT("ALL["&amp;UNTANA[#Headers]&amp;"]"),rowPointer))</f>
        <v/>
      </c>
      <c r="K148" s="2" t="str">
        <f ca="1">IF(INDEX(INDIRECT("ALL["&amp;UNTANA[#Headers]&amp;"]"),rowPointer)="","",INDEX(INDIRECT("ALL["&amp;UNTANA[#Headers]&amp;"]"),rowPointer))</f>
        <v/>
      </c>
      <c r="L148" s="6" t="str">
        <f ca="1">IF(INDEX(INDIRECT("ALL["&amp;UNTANA[#Headers]&amp;"]"),rowPointer)="","",INDEX(INDIRECT("ALL["&amp;UNTANA[#Headers]&amp;"]"),rowPointer))</f>
        <v/>
      </c>
      <c r="M148" s="6" t="str">
        <f ca="1">IF(INDEX(INDIRECT("ALL["&amp;UNTANA[#Headers]&amp;"]"),rowPointer)="","",INDEX(INDIRECT("ALL["&amp;UNTANA[#Headers]&amp;"]"),rowPointer))</f>
        <v>GEL ZHIXIN + REFILL G-3132</v>
      </c>
      <c r="N148" s="6">
        <f ca="1">IF(INDEX(INDIRECT("ALL["&amp;UNTANA[#Headers]&amp;"]"),rowPointer)="","",INDEX(INDIRECT("ALL["&amp;UNTANA[#Headers]&amp;"]"),rowPointer))</f>
        <v>1</v>
      </c>
      <c r="O148" s="6">
        <f ca="1">IF(INDEX(INDIRECT("ALL["&amp;UNTANA[#Headers]&amp;"]"),rowPointer)="","",INDEX(INDIRECT("ALL["&amp;UNTANA[#Headers]&amp;"]"),rowPointer))</f>
        <v>120</v>
      </c>
      <c r="P148" s="6" t="str">
        <f ca="1">IF(INDEX(INDIRECT("ALL["&amp;UNTANA[#Headers]&amp;"]"),rowPointer)="","",INDEX(INDIRECT("ALL["&amp;UNTANA[#Headers]&amp;"]"),rowPointer))</f>
        <v>LSN</v>
      </c>
      <c r="Q148" s="6">
        <f ca="1">IF(INDEX(INDIRECT("ALL["&amp;UNTANA[#Headers]&amp;"]"),rowPointer)="","",INDEX(INDIRECT("ALL["&amp;UNTANA[#Headers]&amp;"]"),rowPointer))</f>
        <v>18250</v>
      </c>
      <c r="R148" s="6" t="str">
        <f ca="1">IF(INDEX(INDIRECT("ALL["&amp;UNTANA[#Headers]&amp;"]"),rowPointer)="","",INDEX(INDIRECT("ALL["&amp;UNTANA[#Headers]&amp;"]"),rowPointer))</f>
        <v/>
      </c>
      <c r="S148" s="6" t="str">
        <f ca="1">IF(INDEX(INDIRECT("ALL["&amp;UNTANA[#Headers]&amp;"]"),rowPointer)="","",INDEX(INDIRECT("ALL["&amp;UNTANA[#Headers]&amp;"]"),rowPointer))</f>
        <v>120 LSN</v>
      </c>
      <c r="T148" s="4" t="str">
        <f ca="1">IF(INDEX(INDIRECT("ALL["&amp;UNTANA[#Headers]&amp;"]"),rowPointer)="","",INDEX(INDIRECT("ALL["&amp;UNTANA[#Headers]&amp;"]"),rowPointer))</f>
        <v/>
      </c>
      <c r="U148" s="4" t="str">
        <f ca="1">IF(INDEX(INDIRECT("ALL["&amp;UNTANA[#Headers]&amp;"]"),rowPointer)="","",INDEX(INDIRECT("ALL["&amp;UNTANA[#Headers]&amp;"]"),rowPointer))</f>
        <v/>
      </c>
      <c r="V148" s="6" t="str">
        <f ca="1">IF(INDEX(INDIRECT("ALL["&amp;UNTANA[#Headers]&amp;"]"),rowPointer)="","",INDEX(INDIRECT("ALL["&amp;UNTANA[#Headers]&amp;"]"),rowPointer))</f>
        <v/>
      </c>
      <c r="W148" s="6" t="str">
        <f ca="1">IF(INDEX(INDIRECT("ALL["&amp;UNTANA[#Headers]&amp;"]"),rowPointer)="","",INDEX(INDIRECT("ALL["&amp;UNTANA[#Headers]&amp;"]"),rowPointer))</f>
        <v/>
      </c>
    </row>
    <row r="149" spans="1:23" x14ac:dyDescent="0.25">
      <c r="A149" s="7">
        <v>396</v>
      </c>
      <c r="D149">
        <f t="shared" si="2"/>
        <v>396</v>
      </c>
      <c r="E149" t="str">
        <f ca="1">INDEX(INDIRECT("ALL["&amp;UNTANA[#Headers]&amp;"]"),rowPointer)</f>
        <v/>
      </c>
      <c r="F149" s="2" t="str">
        <f ca="1">INDEX(INDIRECT("ALL["&amp;UNTANA[#Headers]&amp;"]"),rowPointer)</f>
        <v/>
      </c>
      <c r="G149" s="6" t="str">
        <f ca="1">IF(INDEX(INDIRECT("ALL["&amp;UNTANA[#Headers]&amp;"]"),rowPointer)="","",INDEX(INDIRECT("ALL["&amp;UNTANA[#Headers]&amp;"]"),rowPointer))</f>
        <v/>
      </c>
      <c r="H149" s="6" t="str">
        <f ca="1">IF(INDEX(INDIRECT("ALL["&amp;UNTANA[#Headers]&amp;"]"),rowPointer)="","",INDEX(INDIRECT("ALL["&amp;UNTANA[#Headers]&amp;"]"),rowPointer))</f>
        <v/>
      </c>
      <c r="I149" s="6" t="str">
        <f ca="1">IF(INDEX(INDIRECT("ALL["&amp;UNTANA[#Headers]&amp;"]"),rowPointer)="","",INDEX(INDIRECT("ALL["&amp;UNTANA[#Headers]&amp;"]"),rowPointer))</f>
        <v/>
      </c>
      <c r="J149" s="6" t="str">
        <f ca="1">IF(INDEX(INDIRECT("ALL["&amp;UNTANA[#Headers]&amp;"]"),rowPointer)="","",INDEX(INDIRECT("ALL["&amp;UNTANA[#Headers]&amp;"]"),rowPointer))</f>
        <v/>
      </c>
      <c r="K149" s="2" t="str">
        <f ca="1">IF(INDEX(INDIRECT("ALL["&amp;UNTANA[#Headers]&amp;"]"),rowPointer)="","",INDEX(INDIRECT("ALL["&amp;UNTANA[#Headers]&amp;"]"),rowPointer))</f>
        <v/>
      </c>
      <c r="L149" s="6" t="str">
        <f ca="1">IF(INDEX(INDIRECT("ALL["&amp;UNTANA[#Headers]&amp;"]"),rowPointer)="","",INDEX(INDIRECT("ALL["&amp;UNTANA[#Headers]&amp;"]"),rowPointer))</f>
        <v/>
      </c>
      <c r="M149" s="6" t="str">
        <f ca="1">IF(INDEX(INDIRECT("ALL["&amp;UNTANA[#Headers]&amp;"]"),rowPointer)="","",INDEX(INDIRECT("ALL["&amp;UNTANA[#Headers]&amp;"]"),rowPointer))</f>
        <v>GEL ZHIXIN + REFILL G-3131</v>
      </c>
      <c r="N149" s="6">
        <f ca="1">IF(INDEX(INDIRECT("ALL["&amp;UNTANA[#Headers]&amp;"]"),rowPointer)="","",INDEX(INDIRECT("ALL["&amp;UNTANA[#Headers]&amp;"]"),rowPointer))</f>
        <v>1</v>
      </c>
      <c r="O149" s="6">
        <f ca="1">IF(INDEX(INDIRECT("ALL["&amp;UNTANA[#Headers]&amp;"]"),rowPointer)="","",INDEX(INDIRECT("ALL["&amp;UNTANA[#Headers]&amp;"]"),rowPointer))</f>
        <v>120</v>
      </c>
      <c r="P149" s="6" t="str">
        <f ca="1">IF(INDEX(INDIRECT("ALL["&amp;UNTANA[#Headers]&amp;"]"),rowPointer)="","",INDEX(INDIRECT("ALL["&amp;UNTANA[#Headers]&amp;"]"),rowPointer))</f>
        <v>LSN</v>
      </c>
      <c r="Q149" s="6">
        <f ca="1">IF(INDEX(INDIRECT("ALL["&amp;UNTANA[#Headers]&amp;"]"),rowPointer)="","",INDEX(INDIRECT("ALL["&amp;UNTANA[#Headers]&amp;"]"),rowPointer))</f>
        <v>18250</v>
      </c>
      <c r="R149" s="6" t="str">
        <f ca="1">IF(INDEX(INDIRECT("ALL["&amp;UNTANA[#Headers]&amp;"]"),rowPointer)="","",INDEX(INDIRECT("ALL["&amp;UNTANA[#Headers]&amp;"]"),rowPointer))</f>
        <v/>
      </c>
      <c r="S149" s="6" t="str">
        <f ca="1">IF(INDEX(INDIRECT("ALL["&amp;UNTANA[#Headers]&amp;"]"),rowPointer)="","",INDEX(INDIRECT("ALL["&amp;UNTANA[#Headers]&amp;"]"),rowPointer))</f>
        <v>120 LSN</v>
      </c>
      <c r="T149" s="4" t="str">
        <f ca="1">IF(INDEX(INDIRECT("ALL["&amp;UNTANA[#Headers]&amp;"]"),rowPointer)="","",INDEX(INDIRECT("ALL["&amp;UNTANA[#Headers]&amp;"]"),rowPointer))</f>
        <v/>
      </c>
      <c r="U149" s="4" t="str">
        <f ca="1">IF(INDEX(INDIRECT("ALL["&amp;UNTANA[#Headers]&amp;"]"),rowPointer)="","",INDEX(INDIRECT("ALL["&amp;UNTANA[#Headers]&amp;"]"),rowPointer))</f>
        <v/>
      </c>
      <c r="V149" s="6" t="str">
        <f ca="1">IF(INDEX(INDIRECT("ALL["&amp;UNTANA[#Headers]&amp;"]"),rowPointer)="","",INDEX(INDIRECT("ALL["&amp;UNTANA[#Headers]&amp;"]"),rowPointer))</f>
        <v/>
      </c>
      <c r="W149" s="6" t="str">
        <f ca="1">IF(INDEX(INDIRECT("ALL["&amp;UNTANA[#Headers]&amp;"]"),rowPointer)="","",INDEX(INDIRECT("ALL["&amp;UNTANA[#Headers]&amp;"]"),rowPointer))</f>
        <v/>
      </c>
    </row>
    <row r="150" spans="1:23" x14ac:dyDescent="0.25">
      <c r="A150" s="7">
        <v>397</v>
      </c>
      <c r="D150">
        <f t="shared" si="2"/>
        <v>397</v>
      </c>
      <c r="E150" t="str">
        <f ca="1">INDEX(INDIRECT("ALL["&amp;UNTANA[#Headers]&amp;"]"),rowPointer)</f>
        <v/>
      </c>
      <c r="F150" s="2" t="str">
        <f ca="1">INDEX(INDIRECT("ALL["&amp;UNTANA[#Headers]&amp;"]"),rowPointer)</f>
        <v/>
      </c>
      <c r="G150" s="6" t="str">
        <f ca="1">IF(INDEX(INDIRECT("ALL["&amp;UNTANA[#Headers]&amp;"]"),rowPointer)="","",INDEX(INDIRECT("ALL["&amp;UNTANA[#Headers]&amp;"]"),rowPointer))</f>
        <v/>
      </c>
      <c r="H150" s="6" t="str">
        <f ca="1">IF(INDEX(INDIRECT("ALL["&amp;UNTANA[#Headers]&amp;"]"),rowPointer)="","",INDEX(INDIRECT("ALL["&amp;UNTANA[#Headers]&amp;"]"),rowPointer))</f>
        <v/>
      </c>
      <c r="I150" s="6" t="str">
        <f ca="1">IF(INDEX(INDIRECT("ALL["&amp;UNTANA[#Headers]&amp;"]"),rowPointer)="","",INDEX(INDIRECT("ALL["&amp;UNTANA[#Headers]&amp;"]"),rowPointer))</f>
        <v/>
      </c>
      <c r="J150" s="6" t="str">
        <f ca="1">IF(INDEX(INDIRECT("ALL["&amp;UNTANA[#Headers]&amp;"]"),rowPointer)="","",INDEX(INDIRECT("ALL["&amp;UNTANA[#Headers]&amp;"]"),rowPointer))</f>
        <v/>
      </c>
      <c r="K150" s="2" t="str">
        <f ca="1">IF(INDEX(INDIRECT("ALL["&amp;UNTANA[#Headers]&amp;"]"),rowPointer)="","",INDEX(INDIRECT("ALL["&amp;UNTANA[#Headers]&amp;"]"),rowPointer))</f>
        <v/>
      </c>
      <c r="L150" s="6" t="str">
        <f ca="1">IF(INDEX(INDIRECT("ALL["&amp;UNTANA[#Headers]&amp;"]"),rowPointer)="","",INDEX(INDIRECT("ALL["&amp;UNTANA[#Headers]&amp;"]"),rowPointer))</f>
        <v/>
      </c>
      <c r="M150" s="6" t="str">
        <f ca="1">IF(INDEX(INDIRECT("ALL["&amp;UNTANA[#Headers]&amp;"]"),rowPointer)="","",INDEX(INDIRECT("ALL["&amp;UNTANA[#Headers]&amp;"]"),rowPointer))</f>
        <v>GEL ZHIXIN + REFILL G-3130</v>
      </c>
      <c r="N150" s="6">
        <f ca="1">IF(INDEX(INDIRECT("ALL["&amp;UNTANA[#Headers]&amp;"]"),rowPointer)="","",INDEX(INDIRECT("ALL["&amp;UNTANA[#Headers]&amp;"]"),rowPointer))</f>
        <v>1</v>
      </c>
      <c r="O150" s="6">
        <f ca="1">IF(INDEX(INDIRECT("ALL["&amp;UNTANA[#Headers]&amp;"]"),rowPointer)="","",INDEX(INDIRECT("ALL["&amp;UNTANA[#Headers]&amp;"]"),rowPointer))</f>
        <v>120</v>
      </c>
      <c r="P150" s="6" t="str">
        <f ca="1">IF(INDEX(INDIRECT("ALL["&amp;UNTANA[#Headers]&amp;"]"),rowPointer)="","",INDEX(INDIRECT("ALL["&amp;UNTANA[#Headers]&amp;"]"),rowPointer))</f>
        <v>LSN</v>
      </c>
      <c r="Q150" s="6">
        <f ca="1">IF(INDEX(INDIRECT("ALL["&amp;UNTANA[#Headers]&amp;"]"),rowPointer)="","",INDEX(INDIRECT("ALL["&amp;UNTANA[#Headers]&amp;"]"),rowPointer))</f>
        <v>18250</v>
      </c>
      <c r="R150" s="6" t="str">
        <f ca="1">IF(INDEX(INDIRECT("ALL["&amp;UNTANA[#Headers]&amp;"]"),rowPointer)="","",INDEX(INDIRECT("ALL["&amp;UNTANA[#Headers]&amp;"]"),rowPointer))</f>
        <v/>
      </c>
      <c r="S150" s="6" t="str">
        <f ca="1">IF(INDEX(INDIRECT("ALL["&amp;UNTANA[#Headers]&amp;"]"),rowPointer)="","",INDEX(INDIRECT("ALL["&amp;UNTANA[#Headers]&amp;"]"),rowPointer))</f>
        <v>120 LSN</v>
      </c>
      <c r="T150" s="4" t="str">
        <f ca="1">IF(INDEX(INDIRECT("ALL["&amp;UNTANA[#Headers]&amp;"]"),rowPointer)="","",INDEX(INDIRECT("ALL["&amp;UNTANA[#Headers]&amp;"]"),rowPointer))</f>
        <v/>
      </c>
      <c r="U150" s="4" t="str">
        <f ca="1">IF(INDEX(INDIRECT("ALL["&amp;UNTANA[#Headers]&amp;"]"),rowPointer)="","",INDEX(INDIRECT("ALL["&amp;UNTANA[#Headers]&amp;"]"),rowPointer))</f>
        <v/>
      </c>
      <c r="V150" s="6" t="str">
        <f ca="1">IF(INDEX(INDIRECT("ALL["&amp;UNTANA[#Headers]&amp;"]"),rowPointer)="","",INDEX(INDIRECT("ALL["&amp;UNTANA[#Headers]&amp;"]"),rowPointer))</f>
        <v/>
      </c>
      <c r="W150" s="6" t="str">
        <f ca="1">IF(INDEX(INDIRECT("ALL["&amp;UNTANA[#Headers]&amp;"]"),rowPointer)="","",INDEX(INDIRECT("ALL["&amp;UNTANA[#Headers]&amp;"]"),rowPointer))</f>
        <v/>
      </c>
    </row>
    <row r="151" spans="1:23" x14ac:dyDescent="0.25">
      <c r="A151" s="7">
        <v>398</v>
      </c>
      <c r="D151">
        <f t="shared" si="2"/>
        <v>398</v>
      </c>
      <c r="E151" t="str">
        <f ca="1">INDEX(INDIRECT("ALL["&amp;UNTANA[#Headers]&amp;"]"),rowPointer)</f>
        <v/>
      </c>
      <c r="F151" s="2" t="str">
        <f ca="1">INDEX(INDIRECT("ALL["&amp;UNTANA[#Headers]&amp;"]"),rowPointer)</f>
        <v/>
      </c>
      <c r="G151" s="6" t="str">
        <f ca="1">IF(INDEX(INDIRECT("ALL["&amp;UNTANA[#Headers]&amp;"]"),rowPointer)="","",INDEX(INDIRECT("ALL["&amp;UNTANA[#Headers]&amp;"]"),rowPointer))</f>
        <v/>
      </c>
      <c r="H151" s="6" t="str">
        <f ca="1">IF(INDEX(INDIRECT("ALL["&amp;UNTANA[#Headers]&amp;"]"),rowPointer)="","",INDEX(INDIRECT("ALL["&amp;UNTANA[#Headers]&amp;"]"),rowPointer))</f>
        <v/>
      </c>
      <c r="I151" s="6" t="str">
        <f ca="1">IF(INDEX(INDIRECT("ALL["&amp;UNTANA[#Headers]&amp;"]"),rowPointer)="","",INDEX(INDIRECT("ALL["&amp;UNTANA[#Headers]&amp;"]"),rowPointer))</f>
        <v/>
      </c>
      <c r="J151" s="6" t="str">
        <f ca="1">IF(INDEX(INDIRECT("ALL["&amp;UNTANA[#Headers]&amp;"]"),rowPointer)="","",INDEX(INDIRECT("ALL["&amp;UNTANA[#Headers]&amp;"]"),rowPointer))</f>
        <v/>
      </c>
      <c r="K151" s="2" t="str">
        <f ca="1">IF(INDEX(INDIRECT("ALL["&amp;UNTANA[#Headers]&amp;"]"),rowPointer)="","",INDEX(INDIRECT("ALL["&amp;UNTANA[#Headers]&amp;"]"),rowPointer))</f>
        <v/>
      </c>
      <c r="L151" s="6" t="str">
        <f ca="1">IF(INDEX(INDIRECT("ALL["&amp;UNTANA[#Headers]&amp;"]"),rowPointer)="","",INDEX(INDIRECT("ALL["&amp;UNTANA[#Headers]&amp;"]"),rowPointer))</f>
        <v/>
      </c>
      <c r="M151" s="6" t="str">
        <f ca="1">IF(INDEX(INDIRECT("ALL["&amp;UNTANA[#Headers]&amp;"]"),rowPointer)="","",INDEX(INDIRECT("ALL["&amp;UNTANA[#Headers]&amp;"]"),rowPointer))</f>
        <v>GEL ZHIXIN + REFILL G-3129</v>
      </c>
      <c r="N151" s="6">
        <f ca="1">IF(INDEX(INDIRECT("ALL["&amp;UNTANA[#Headers]&amp;"]"),rowPointer)="","",INDEX(INDIRECT("ALL["&amp;UNTANA[#Headers]&amp;"]"),rowPointer))</f>
        <v>1</v>
      </c>
      <c r="O151" s="6">
        <f ca="1">IF(INDEX(INDIRECT("ALL["&amp;UNTANA[#Headers]&amp;"]"),rowPointer)="","",INDEX(INDIRECT("ALL["&amp;UNTANA[#Headers]&amp;"]"),rowPointer))</f>
        <v>120</v>
      </c>
      <c r="P151" s="6" t="str">
        <f ca="1">IF(INDEX(INDIRECT("ALL["&amp;UNTANA[#Headers]&amp;"]"),rowPointer)="","",INDEX(INDIRECT("ALL["&amp;UNTANA[#Headers]&amp;"]"),rowPointer))</f>
        <v>LSN</v>
      </c>
      <c r="Q151" s="6">
        <f ca="1">IF(INDEX(INDIRECT("ALL["&amp;UNTANA[#Headers]&amp;"]"),rowPointer)="","",INDEX(INDIRECT("ALL["&amp;UNTANA[#Headers]&amp;"]"),rowPointer))</f>
        <v>18250</v>
      </c>
      <c r="R151" s="6" t="str">
        <f ca="1">IF(INDEX(INDIRECT("ALL["&amp;UNTANA[#Headers]&amp;"]"),rowPointer)="","",INDEX(INDIRECT("ALL["&amp;UNTANA[#Headers]&amp;"]"),rowPointer))</f>
        <v/>
      </c>
      <c r="S151" s="6" t="str">
        <f ca="1">IF(INDEX(INDIRECT("ALL["&amp;UNTANA[#Headers]&amp;"]"),rowPointer)="","",INDEX(INDIRECT("ALL["&amp;UNTANA[#Headers]&amp;"]"),rowPointer))</f>
        <v>120 LSN</v>
      </c>
      <c r="T151" s="4" t="str">
        <f ca="1">IF(INDEX(INDIRECT("ALL["&amp;UNTANA[#Headers]&amp;"]"),rowPointer)="","",INDEX(INDIRECT("ALL["&amp;UNTANA[#Headers]&amp;"]"),rowPointer))</f>
        <v/>
      </c>
      <c r="U151" s="4" t="str">
        <f ca="1">IF(INDEX(INDIRECT("ALL["&amp;UNTANA[#Headers]&amp;"]"),rowPointer)="","",INDEX(INDIRECT("ALL["&amp;UNTANA[#Headers]&amp;"]"),rowPointer))</f>
        <v/>
      </c>
      <c r="V151" s="6" t="str">
        <f ca="1">IF(INDEX(INDIRECT("ALL["&amp;UNTANA[#Headers]&amp;"]"),rowPointer)="","",INDEX(INDIRECT("ALL["&amp;UNTANA[#Headers]&amp;"]"),rowPointer))</f>
        <v/>
      </c>
      <c r="W151" s="6" t="str">
        <f ca="1">IF(INDEX(INDIRECT("ALL["&amp;UNTANA[#Headers]&amp;"]"),rowPointer)="","",INDEX(INDIRECT("ALL["&amp;UNTANA[#Headers]&amp;"]"),rowPointer))</f>
        <v/>
      </c>
    </row>
    <row r="152" spans="1:23" x14ac:dyDescent="0.25">
      <c r="A152" s="7">
        <v>399</v>
      </c>
      <c r="D152">
        <f t="shared" si="2"/>
        <v>399</v>
      </c>
      <c r="E152" t="str">
        <f ca="1">INDEX(INDIRECT("ALL["&amp;UNTANA[#Headers]&amp;"]"),rowPointer)</f>
        <v/>
      </c>
      <c r="F152" s="2" t="str">
        <f ca="1">INDEX(INDIRECT("ALL["&amp;UNTANA[#Headers]&amp;"]"),rowPointer)</f>
        <v/>
      </c>
      <c r="G152" s="6" t="str">
        <f ca="1">IF(INDEX(INDIRECT("ALL["&amp;UNTANA[#Headers]&amp;"]"),rowPointer)="","",INDEX(INDIRECT("ALL["&amp;UNTANA[#Headers]&amp;"]"),rowPointer))</f>
        <v/>
      </c>
      <c r="H152" s="6" t="str">
        <f ca="1">IF(INDEX(INDIRECT("ALL["&amp;UNTANA[#Headers]&amp;"]"),rowPointer)="","",INDEX(INDIRECT("ALL["&amp;UNTANA[#Headers]&amp;"]"),rowPointer))</f>
        <v/>
      </c>
      <c r="I152" s="6" t="str">
        <f ca="1">IF(INDEX(INDIRECT("ALL["&amp;UNTANA[#Headers]&amp;"]"),rowPointer)="","",INDEX(INDIRECT("ALL["&amp;UNTANA[#Headers]&amp;"]"),rowPointer))</f>
        <v/>
      </c>
      <c r="J152" s="6" t="str">
        <f ca="1">IF(INDEX(INDIRECT("ALL["&amp;UNTANA[#Headers]&amp;"]"),rowPointer)="","",INDEX(INDIRECT("ALL["&amp;UNTANA[#Headers]&amp;"]"),rowPointer))</f>
        <v/>
      </c>
      <c r="K152" s="2" t="str">
        <f ca="1">IF(INDEX(INDIRECT("ALL["&amp;UNTANA[#Headers]&amp;"]"),rowPointer)="","",INDEX(INDIRECT("ALL["&amp;UNTANA[#Headers]&amp;"]"),rowPointer))</f>
        <v/>
      </c>
      <c r="L152" s="6" t="str">
        <f ca="1">IF(INDEX(INDIRECT("ALL["&amp;UNTANA[#Headers]&amp;"]"),rowPointer)="","",INDEX(INDIRECT("ALL["&amp;UNTANA[#Headers]&amp;"]"),rowPointer))</f>
        <v/>
      </c>
      <c r="M152" s="6" t="str">
        <f ca="1">IF(INDEX(INDIRECT("ALL["&amp;UNTANA[#Headers]&amp;"]"),rowPointer)="","",INDEX(INDIRECT("ALL["&amp;UNTANA[#Headers]&amp;"]"),rowPointer))</f>
        <v>GEL ZHIXIN + REFILL G-3128</v>
      </c>
      <c r="N152" s="6">
        <f ca="1">IF(INDEX(INDIRECT("ALL["&amp;UNTANA[#Headers]&amp;"]"),rowPointer)="","",INDEX(INDIRECT("ALL["&amp;UNTANA[#Headers]&amp;"]"),rowPointer))</f>
        <v>1</v>
      </c>
      <c r="O152" s="6">
        <f ca="1">IF(INDEX(INDIRECT("ALL["&amp;UNTANA[#Headers]&amp;"]"),rowPointer)="","",INDEX(INDIRECT("ALL["&amp;UNTANA[#Headers]&amp;"]"),rowPointer))</f>
        <v>120</v>
      </c>
      <c r="P152" s="6" t="str">
        <f ca="1">IF(INDEX(INDIRECT("ALL["&amp;UNTANA[#Headers]&amp;"]"),rowPointer)="","",INDEX(INDIRECT("ALL["&amp;UNTANA[#Headers]&amp;"]"),rowPointer))</f>
        <v>LSN</v>
      </c>
      <c r="Q152" s="6">
        <f ca="1">IF(INDEX(INDIRECT("ALL["&amp;UNTANA[#Headers]&amp;"]"),rowPointer)="","",INDEX(INDIRECT("ALL["&amp;UNTANA[#Headers]&amp;"]"),rowPointer))</f>
        <v>18250</v>
      </c>
      <c r="R152" s="6" t="str">
        <f ca="1">IF(INDEX(INDIRECT("ALL["&amp;UNTANA[#Headers]&amp;"]"),rowPointer)="","",INDEX(INDIRECT("ALL["&amp;UNTANA[#Headers]&amp;"]"),rowPointer))</f>
        <v/>
      </c>
      <c r="S152" s="6" t="str">
        <f ca="1">IF(INDEX(INDIRECT("ALL["&amp;UNTANA[#Headers]&amp;"]"),rowPointer)="","",INDEX(INDIRECT("ALL["&amp;UNTANA[#Headers]&amp;"]"),rowPointer))</f>
        <v>120 LSN</v>
      </c>
      <c r="T152" s="4" t="str">
        <f ca="1">IF(INDEX(INDIRECT("ALL["&amp;UNTANA[#Headers]&amp;"]"),rowPointer)="","",INDEX(INDIRECT("ALL["&amp;UNTANA[#Headers]&amp;"]"),rowPointer))</f>
        <v/>
      </c>
      <c r="U152" s="4" t="str">
        <f ca="1">IF(INDEX(INDIRECT("ALL["&amp;UNTANA[#Headers]&amp;"]"),rowPointer)="","",INDEX(INDIRECT("ALL["&amp;UNTANA[#Headers]&amp;"]"),rowPointer))</f>
        <v/>
      </c>
      <c r="V152" s="6" t="str">
        <f ca="1">IF(INDEX(INDIRECT("ALL["&amp;UNTANA[#Headers]&amp;"]"),rowPointer)="","",INDEX(INDIRECT("ALL["&amp;UNTANA[#Headers]&amp;"]"),rowPointer))</f>
        <v/>
      </c>
      <c r="W152" s="6" t="str">
        <f ca="1">IF(INDEX(INDIRECT("ALL["&amp;UNTANA[#Headers]&amp;"]"),rowPointer)="","",INDEX(INDIRECT("ALL["&amp;UNTANA[#Headers]&amp;"]"),rowPointer))</f>
        <v/>
      </c>
    </row>
    <row r="153" spans="1:23" x14ac:dyDescent="0.25">
      <c r="A153" s="7">
        <v>400</v>
      </c>
      <c r="D153">
        <f t="shared" si="2"/>
        <v>400</v>
      </c>
      <c r="E153" t="str">
        <f ca="1">INDEX(INDIRECT("ALL["&amp;UNTANA[#Headers]&amp;"]"),rowPointer)</f>
        <v/>
      </c>
      <c r="F153" s="2" t="str">
        <f ca="1">INDEX(INDIRECT("ALL["&amp;UNTANA[#Headers]&amp;"]"),rowPointer)</f>
        <v/>
      </c>
      <c r="G153" s="6" t="str">
        <f ca="1">IF(INDEX(INDIRECT("ALL["&amp;UNTANA[#Headers]&amp;"]"),rowPointer)="","",INDEX(INDIRECT("ALL["&amp;UNTANA[#Headers]&amp;"]"),rowPointer))</f>
        <v/>
      </c>
      <c r="H153" s="6" t="str">
        <f ca="1">IF(INDEX(INDIRECT("ALL["&amp;UNTANA[#Headers]&amp;"]"),rowPointer)="","",INDEX(INDIRECT("ALL["&amp;UNTANA[#Headers]&amp;"]"),rowPointer))</f>
        <v/>
      </c>
      <c r="I153" s="6" t="str">
        <f ca="1">IF(INDEX(INDIRECT("ALL["&amp;UNTANA[#Headers]&amp;"]"),rowPointer)="","",INDEX(INDIRECT("ALL["&amp;UNTANA[#Headers]&amp;"]"),rowPointer))</f>
        <v/>
      </c>
      <c r="J153" s="6" t="str">
        <f ca="1">IF(INDEX(INDIRECT("ALL["&amp;UNTANA[#Headers]&amp;"]"),rowPointer)="","",INDEX(INDIRECT("ALL["&amp;UNTANA[#Headers]&amp;"]"),rowPointer))</f>
        <v/>
      </c>
      <c r="K153" s="2" t="str">
        <f ca="1">IF(INDEX(INDIRECT("ALL["&amp;UNTANA[#Headers]&amp;"]"),rowPointer)="","",INDEX(INDIRECT("ALL["&amp;UNTANA[#Headers]&amp;"]"),rowPointer))</f>
        <v/>
      </c>
      <c r="L153" s="6" t="str">
        <f ca="1">IF(INDEX(INDIRECT("ALL["&amp;UNTANA[#Headers]&amp;"]"),rowPointer)="","",INDEX(INDIRECT("ALL["&amp;UNTANA[#Headers]&amp;"]"),rowPointer))</f>
        <v/>
      </c>
      <c r="M153" s="6" t="str">
        <f ca="1">IF(INDEX(INDIRECT("ALL["&amp;UNTANA[#Headers]&amp;"]"),rowPointer)="","",INDEX(INDIRECT("ALL["&amp;UNTANA[#Headers]&amp;"]"),rowPointer))</f>
        <v>GEL ZHIXIN + REFILL G-3127</v>
      </c>
      <c r="N153" s="6">
        <f ca="1">IF(INDEX(INDIRECT("ALL["&amp;UNTANA[#Headers]&amp;"]"),rowPointer)="","",INDEX(INDIRECT("ALL["&amp;UNTANA[#Headers]&amp;"]"),rowPointer))</f>
        <v>1</v>
      </c>
      <c r="O153" s="6">
        <f ca="1">IF(INDEX(INDIRECT("ALL["&amp;UNTANA[#Headers]&amp;"]"),rowPointer)="","",INDEX(INDIRECT("ALL["&amp;UNTANA[#Headers]&amp;"]"),rowPointer))</f>
        <v>120</v>
      </c>
      <c r="P153" s="6" t="str">
        <f ca="1">IF(INDEX(INDIRECT("ALL["&amp;UNTANA[#Headers]&amp;"]"),rowPointer)="","",INDEX(INDIRECT("ALL["&amp;UNTANA[#Headers]&amp;"]"),rowPointer))</f>
        <v>LSN</v>
      </c>
      <c r="Q153" s="6">
        <f ca="1">IF(INDEX(INDIRECT("ALL["&amp;UNTANA[#Headers]&amp;"]"),rowPointer)="","",INDEX(INDIRECT("ALL["&amp;UNTANA[#Headers]&amp;"]"),rowPointer))</f>
        <v>18250</v>
      </c>
      <c r="R153" s="6" t="str">
        <f ca="1">IF(INDEX(INDIRECT("ALL["&amp;UNTANA[#Headers]&amp;"]"),rowPointer)="","",INDEX(INDIRECT("ALL["&amp;UNTANA[#Headers]&amp;"]"),rowPointer))</f>
        <v/>
      </c>
      <c r="S153" s="6" t="str">
        <f ca="1">IF(INDEX(INDIRECT("ALL["&amp;UNTANA[#Headers]&amp;"]"),rowPointer)="","",INDEX(INDIRECT("ALL["&amp;UNTANA[#Headers]&amp;"]"),rowPointer))</f>
        <v>120 LSN</v>
      </c>
      <c r="T153" s="4" t="str">
        <f ca="1">IF(INDEX(INDIRECT("ALL["&amp;UNTANA[#Headers]&amp;"]"),rowPointer)="","",INDEX(INDIRECT("ALL["&amp;UNTANA[#Headers]&amp;"]"),rowPointer))</f>
        <v/>
      </c>
      <c r="U153" s="4" t="str">
        <f ca="1">IF(INDEX(INDIRECT("ALL["&amp;UNTANA[#Headers]&amp;"]"),rowPointer)="","",INDEX(INDIRECT("ALL["&amp;UNTANA[#Headers]&amp;"]"),rowPointer))</f>
        <v/>
      </c>
      <c r="V153" s="6" t="str">
        <f ca="1">IF(INDEX(INDIRECT("ALL["&amp;UNTANA[#Headers]&amp;"]"),rowPointer)="","",INDEX(INDIRECT("ALL["&amp;UNTANA[#Headers]&amp;"]"),rowPointer))</f>
        <v/>
      </c>
      <c r="W153" s="6" t="str">
        <f ca="1">IF(INDEX(INDIRECT("ALL["&amp;UNTANA[#Headers]&amp;"]"),rowPointer)="","",INDEX(INDIRECT("ALL["&amp;UNTANA[#Headers]&amp;"]"),rowPointer))</f>
        <v/>
      </c>
    </row>
    <row r="154" spans="1:23" x14ac:dyDescent="0.25">
      <c r="A154" s="7">
        <v>401</v>
      </c>
      <c r="D154">
        <f t="shared" si="2"/>
        <v>401</v>
      </c>
      <c r="E154" t="str">
        <f ca="1">INDEX(INDIRECT("ALL["&amp;UNTANA[#Headers]&amp;"]"),rowPointer)</f>
        <v/>
      </c>
      <c r="F154" s="2" t="str">
        <f ca="1">INDEX(INDIRECT("ALL["&amp;UNTANA[#Headers]&amp;"]"),rowPointer)</f>
        <v/>
      </c>
      <c r="G154" s="6" t="str">
        <f ca="1">IF(INDEX(INDIRECT("ALL["&amp;UNTANA[#Headers]&amp;"]"),rowPointer)="","",INDEX(INDIRECT("ALL["&amp;UNTANA[#Headers]&amp;"]"),rowPointer))</f>
        <v/>
      </c>
      <c r="H154" s="6" t="str">
        <f ca="1">IF(INDEX(INDIRECT("ALL["&amp;UNTANA[#Headers]&amp;"]"),rowPointer)="","",INDEX(INDIRECT("ALL["&amp;UNTANA[#Headers]&amp;"]"),rowPointer))</f>
        <v/>
      </c>
      <c r="I154" s="6" t="str">
        <f ca="1">IF(INDEX(INDIRECT("ALL["&amp;UNTANA[#Headers]&amp;"]"),rowPointer)="","",INDEX(INDIRECT("ALL["&amp;UNTANA[#Headers]&amp;"]"),rowPointer))</f>
        <v/>
      </c>
      <c r="J154" s="6" t="str">
        <f ca="1">IF(INDEX(INDIRECT("ALL["&amp;UNTANA[#Headers]&amp;"]"),rowPointer)="","",INDEX(INDIRECT("ALL["&amp;UNTANA[#Headers]&amp;"]"),rowPointer))</f>
        <v/>
      </c>
      <c r="K154" s="2" t="str">
        <f ca="1">IF(INDEX(INDIRECT("ALL["&amp;UNTANA[#Headers]&amp;"]"),rowPointer)="","",INDEX(INDIRECT("ALL["&amp;UNTANA[#Headers]&amp;"]"),rowPointer))</f>
        <v/>
      </c>
      <c r="L154" s="6" t="str">
        <f ca="1">IF(INDEX(INDIRECT("ALL["&amp;UNTANA[#Headers]&amp;"]"),rowPointer)="","",INDEX(INDIRECT("ALL["&amp;UNTANA[#Headers]&amp;"]"),rowPointer))</f>
        <v/>
      </c>
      <c r="M154" s="6" t="str">
        <f ca="1">IF(INDEX(INDIRECT("ALL["&amp;UNTANA[#Headers]&amp;"]"),rowPointer)="","",INDEX(INDIRECT("ALL["&amp;UNTANA[#Headers]&amp;"]"),rowPointer))</f>
        <v>GEL ZHIXIN + REFILL G-3126</v>
      </c>
      <c r="N154" s="6">
        <f ca="1">IF(INDEX(INDIRECT("ALL["&amp;UNTANA[#Headers]&amp;"]"),rowPointer)="","",INDEX(INDIRECT("ALL["&amp;UNTANA[#Headers]&amp;"]"),rowPointer))</f>
        <v>1</v>
      </c>
      <c r="O154" s="6">
        <f ca="1">IF(INDEX(INDIRECT("ALL["&amp;UNTANA[#Headers]&amp;"]"),rowPointer)="","",INDEX(INDIRECT("ALL["&amp;UNTANA[#Headers]&amp;"]"),rowPointer))</f>
        <v>120</v>
      </c>
      <c r="P154" s="6" t="str">
        <f ca="1">IF(INDEX(INDIRECT("ALL["&amp;UNTANA[#Headers]&amp;"]"),rowPointer)="","",INDEX(INDIRECT("ALL["&amp;UNTANA[#Headers]&amp;"]"),rowPointer))</f>
        <v>LSN</v>
      </c>
      <c r="Q154" s="6">
        <f ca="1">IF(INDEX(INDIRECT("ALL["&amp;UNTANA[#Headers]&amp;"]"),rowPointer)="","",INDEX(INDIRECT("ALL["&amp;UNTANA[#Headers]&amp;"]"),rowPointer))</f>
        <v>18250</v>
      </c>
      <c r="R154" s="6" t="str">
        <f ca="1">IF(INDEX(INDIRECT("ALL["&amp;UNTANA[#Headers]&amp;"]"),rowPointer)="","",INDEX(INDIRECT("ALL["&amp;UNTANA[#Headers]&amp;"]"),rowPointer))</f>
        <v/>
      </c>
      <c r="S154" s="6" t="str">
        <f ca="1">IF(INDEX(INDIRECT("ALL["&amp;UNTANA[#Headers]&amp;"]"),rowPointer)="","",INDEX(INDIRECT("ALL["&amp;UNTANA[#Headers]&amp;"]"),rowPointer))</f>
        <v>120 LSN</v>
      </c>
      <c r="T154" s="4" t="str">
        <f ca="1">IF(INDEX(INDIRECT("ALL["&amp;UNTANA[#Headers]&amp;"]"),rowPointer)="","",INDEX(INDIRECT("ALL["&amp;UNTANA[#Headers]&amp;"]"),rowPointer))</f>
        <v/>
      </c>
      <c r="U154" s="4" t="str">
        <f ca="1">IF(INDEX(INDIRECT("ALL["&amp;UNTANA[#Headers]&amp;"]"),rowPointer)="","",INDEX(INDIRECT("ALL["&amp;UNTANA[#Headers]&amp;"]"),rowPointer))</f>
        <v/>
      </c>
      <c r="V154" s="6" t="str">
        <f ca="1">IF(INDEX(INDIRECT("ALL["&amp;UNTANA[#Headers]&amp;"]"),rowPointer)="","",INDEX(INDIRECT("ALL["&amp;UNTANA[#Headers]&amp;"]"),rowPointer))</f>
        <v/>
      </c>
      <c r="W154" s="6" t="str">
        <f ca="1">IF(INDEX(INDIRECT("ALL["&amp;UNTANA[#Headers]&amp;"]"),rowPointer)="","",INDEX(INDIRECT("ALL["&amp;UNTANA[#Headers]&amp;"]"),rowPointer))</f>
        <v/>
      </c>
    </row>
    <row r="155" spans="1:23" x14ac:dyDescent="0.25">
      <c r="A155" s="7">
        <v>402</v>
      </c>
      <c r="D155">
        <f t="shared" si="2"/>
        <v>402</v>
      </c>
      <c r="E155" t="str">
        <f ca="1">INDEX(INDIRECT("ALL["&amp;UNTANA[#Headers]&amp;"]"),rowPointer)</f>
        <v/>
      </c>
      <c r="F155" s="2" t="str">
        <f ca="1">INDEX(INDIRECT("ALL["&amp;UNTANA[#Headers]&amp;"]"),rowPointer)</f>
        <v/>
      </c>
      <c r="G155" s="6" t="str">
        <f ca="1">IF(INDEX(INDIRECT("ALL["&amp;UNTANA[#Headers]&amp;"]"),rowPointer)="","",INDEX(INDIRECT("ALL["&amp;UNTANA[#Headers]&amp;"]"),rowPointer))</f>
        <v/>
      </c>
      <c r="H155" s="6" t="str">
        <f ca="1">IF(INDEX(INDIRECT("ALL["&amp;UNTANA[#Headers]&amp;"]"),rowPointer)="","",INDEX(INDIRECT("ALL["&amp;UNTANA[#Headers]&amp;"]"),rowPointer))</f>
        <v/>
      </c>
      <c r="I155" s="6" t="str">
        <f ca="1">IF(INDEX(INDIRECT("ALL["&amp;UNTANA[#Headers]&amp;"]"),rowPointer)="","",INDEX(INDIRECT("ALL["&amp;UNTANA[#Headers]&amp;"]"),rowPointer))</f>
        <v/>
      </c>
      <c r="J155" s="6" t="str">
        <f ca="1">IF(INDEX(INDIRECT("ALL["&amp;UNTANA[#Headers]&amp;"]"),rowPointer)="","",INDEX(INDIRECT("ALL["&amp;UNTANA[#Headers]&amp;"]"),rowPointer))</f>
        <v/>
      </c>
      <c r="K155" s="2" t="str">
        <f ca="1">IF(INDEX(INDIRECT("ALL["&amp;UNTANA[#Headers]&amp;"]"),rowPointer)="","",INDEX(INDIRECT("ALL["&amp;UNTANA[#Headers]&amp;"]"),rowPointer))</f>
        <v/>
      </c>
      <c r="L155" s="6" t="str">
        <f ca="1">IF(INDEX(INDIRECT("ALL["&amp;UNTANA[#Headers]&amp;"]"),rowPointer)="","",INDEX(INDIRECT("ALL["&amp;UNTANA[#Headers]&amp;"]"),rowPointer))</f>
        <v/>
      </c>
      <c r="M155" s="6" t="str">
        <f ca="1">IF(INDEX(INDIRECT("ALL["&amp;UNTANA[#Headers]&amp;"]"),rowPointer)="","",INDEX(INDIRECT("ALL["&amp;UNTANA[#Headers]&amp;"]"),rowPointer))</f>
        <v>GEL ZHIXIN + REFILL G-3125</v>
      </c>
      <c r="N155" s="6">
        <f ca="1">IF(INDEX(INDIRECT("ALL["&amp;UNTANA[#Headers]&amp;"]"),rowPointer)="","",INDEX(INDIRECT("ALL["&amp;UNTANA[#Headers]&amp;"]"),rowPointer))</f>
        <v>1</v>
      </c>
      <c r="O155" s="6">
        <f ca="1">IF(INDEX(INDIRECT("ALL["&amp;UNTANA[#Headers]&amp;"]"),rowPointer)="","",INDEX(INDIRECT("ALL["&amp;UNTANA[#Headers]&amp;"]"),rowPointer))</f>
        <v>120</v>
      </c>
      <c r="P155" s="6" t="str">
        <f ca="1">IF(INDEX(INDIRECT("ALL["&amp;UNTANA[#Headers]&amp;"]"),rowPointer)="","",INDEX(INDIRECT("ALL["&amp;UNTANA[#Headers]&amp;"]"),rowPointer))</f>
        <v>LSN</v>
      </c>
      <c r="Q155" s="6">
        <f ca="1">IF(INDEX(INDIRECT("ALL["&amp;UNTANA[#Headers]&amp;"]"),rowPointer)="","",INDEX(INDIRECT("ALL["&amp;UNTANA[#Headers]&amp;"]"),rowPointer))</f>
        <v>18250</v>
      </c>
      <c r="R155" s="6" t="str">
        <f ca="1">IF(INDEX(INDIRECT("ALL["&amp;UNTANA[#Headers]&amp;"]"),rowPointer)="","",INDEX(INDIRECT("ALL["&amp;UNTANA[#Headers]&amp;"]"),rowPointer))</f>
        <v/>
      </c>
      <c r="S155" s="6" t="str">
        <f ca="1">IF(INDEX(INDIRECT("ALL["&amp;UNTANA[#Headers]&amp;"]"),rowPointer)="","",INDEX(INDIRECT("ALL["&amp;UNTANA[#Headers]&amp;"]"),rowPointer))</f>
        <v>120 LSN</v>
      </c>
      <c r="T155" s="4" t="str">
        <f ca="1">IF(INDEX(INDIRECT("ALL["&amp;UNTANA[#Headers]&amp;"]"),rowPointer)="","",INDEX(INDIRECT("ALL["&amp;UNTANA[#Headers]&amp;"]"),rowPointer))</f>
        <v/>
      </c>
      <c r="U155" s="4" t="str">
        <f ca="1">IF(INDEX(INDIRECT("ALL["&amp;UNTANA[#Headers]&amp;"]"),rowPointer)="","",INDEX(INDIRECT("ALL["&amp;UNTANA[#Headers]&amp;"]"),rowPointer))</f>
        <v/>
      </c>
      <c r="V155" s="6" t="str">
        <f ca="1">IF(INDEX(INDIRECT("ALL["&amp;UNTANA[#Headers]&amp;"]"),rowPointer)="","",INDEX(INDIRECT("ALL["&amp;UNTANA[#Headers]&amp;"]"),rowPointer))</f>
        <v/>
      </c>
      <c r="W155" s="6" t="str">
        <f ca="1">IF(INDEX(INDIRECT("ALL["&amp;UNTANA[#Headers]&amp;"]"),rowPointer)="","",INDEX(INDIRECT("ALL["&amp;UNTANA[#Headers]&amp;"]"),rowPointer))</f>
        <v/>
      </c>
    </row>
    <row r="156" spans="1:23" x14ac:dyDescent="0.25">
      <c r="A156" s="7">
        <v>403</v>
      </c>
      <c r="D156">
        <f t="shared" si="2"/>
        <v>403</v>
      </c>
      <c r="E156" t="str">
        <f ca="1">INDEX(INDIRECT("ALL["&amp;UNTANA[#Headers]&amp;"]"),rowPointer)</f>
        <v/>
      </c>
      <c r="F156" s="2" t="str">
        <f ca="1">INDEX(INDIRECT("ALL["&amp;UNTANA[#Headers]&amp;"]"),rowPointer)</f>
        <v/>
      </c>
      <c r="G156" s="6" t="str">
        <f ca="1">IF(INDEX(INDIRECT("ALL["&amp;UNTANA[#Headers]&amp;"]"),rowPointer)="","",INDEX(INDIRECT("ALL["&amp;UNTANA[#Headers]&amp;"]"),rowPointer))</f>
        <v/>
      </c>
      <c r="H156" s="6" t="str">
        <f ca="1">IF(INDEX(INDIRECT("ALL["&amp;UNTANA[#Headers]&amp;"]"),rowPointer)="","",INDEX(INDIRECT("ALL["&amp;UNTANA[#Headers]&amp;"]"),rowPointer))</f>
        <v/>
      </c>
      <c r="I156" s="6" t="str">
        <f ca="1">IF(INDEX(INDIRECT("ALL["&amp;UNTANA[#Headers]&amp;"]"),rowPointer)="","",INDEX(INDIRECT("ALL["&amp;UNTANA[#Headers]&amp;"]"),rowPointer))</f>
        <v/>
      </c>
      <c r="J156" s="6" t="str">
        <f ca="1">IF(INDEX(INDIRECT("ALL["&amp;UNTANA[#Headers]&amp;"]"),rowPointer)="","",INDEX(INDIRECT("ALL["&amp;UNTANA[#Headers]&amp;"]"),rowPointer))</f>
        <v/>
      </c>
      <c r="K156" s="2" t="str">
        <f ca="1">IF(INDEX(INDIRECT("ALL["&amp;UNTANA[#Headers]&amp;"]"),rowPointer)="","",INDEX(INDIRECT("ALL["&amp;UNTANA[#Headers]&amp;"]"),rowPointer))</f>
        <v/>
      </c>
      <c r="L156" s="6" t="str">
        <f ca="1">IF(INDEX(INDIRECT("ALL["&amp;UNTANA[#Headers]&amp;"]"),rowPointer)="","",INDEX(INDIRECT("ALL["&amp;UNTANA[#Headers]&amp;"]"),rowPointer))</f>
        <v/>
      </c>
      <c r="M156" s="6" t="str">
        <f ca="1">IF(INDEX(INDIRECT("ALL["&amp;UNTANA[#Headers]&amp;"]"),rowPointer)="","",INDEX(INDIRECT("ALL["&amp;UNTANA[#Headers]&amp;"]"),rowPointer))</f>
        <v>GEL ZHIXIN + REFILL G-3124</v>
      </c>
      <c r="N156" s="6">
        <f ca="1">IF(INDEX(INDIRECT("ALL["&amp;UNTANA[#Headers]&amp;"]"),rowPointer)="","",INDEX(INDIRECT("ALL["&amp;UNTANA[#Headers]&amp;"]"),rowPointer))</f>
        <v>1</v>
      </c>
      <c r="O156" s="6">
        <f ca="1">IF(INDEX(INDIRECT("ALL["&amp;UNTANA[#Headers]&amp;"]"),rowPointer)="","",INDEX(INDIRECT("ALL["&amp;UNTANA[#Headers]&amp;"]"),rowPointer))</f>
        <v>120</v>
      </c>
      <c r="P156" s="6" t="str">
        <f ca="1">IF(INDEX(INDIRECT("ALL["&amp;UNTANA[#Headers]&amp;"]"),rowPointer)="","",INDEX(INDIRECT("ALL["&amp;UNTANA[#Headers]&amp;"]"),rowPointer))</f>
        <v>LSN</v>
      </c>
      <c r="Q156" s="6">
        <f ca="1">IF(INDEX(INDIRECT("ALL["&amp;UNTANA[#Headers]&amp;"]"),rowPointer)="","",INDEX(INDIRECT("ALL["&amp;UNTANA[#Headers]&amp;"]"),rowPointer))</f>
        <v>18250</v>
      </c>
      <c r="R156" s="6" t="str">
        <f ca="1">IF(INDEX(INDIRECT("ALL["&amp;UNTANA[#Headers]&amp;"]"),rowPointer)="","",INDEX(INDIRECT("ALL["&amp;UNTANA[#Headers]&amp;"]"),rowPointer))</f>
        <v/>
      </c>
      <c r="S156" s="6" t="str">
        <f ca="1">IF(INDEX(INDIRECT("ALL["&amp;UNTANA[#Headers]&amp;"]"),rowPointer)="","",INDEX(INDIRECT("ALL["&amp;UNTANA[#Headers]&amp;"]"),rowPointer))</f>
        <v>120 LSN</v>
      </c>
      <c r="T156" s="4" t="str">
        <f ca="1">IF(INDEX(INDIRECT("ALL["&amp;UNTANA[#Headers]&amp;"]"),rowPointer)="","",INDEX(INDIRECT("ALL["&amp;UNTANA[#Headers]&amp;"]"),rowPointer))</f>
        <v/>
      </c>
      <c r="U156" s="4" t="str">
        <f ca="1">IF(INDEX(INDIRECT("ALL["&amp;UNTANA[#Headers]&amp;"]"),rowPointer)="","",INDEX(INDIRECT("ALL["&amp;UNTANA[#Headers]&amp;"]"),rowPointer))</f>
        <v/>
      </c>
      <c r="V156" s="6" t="str">
        <f ca="1">IF(INDEX(INDIRECT("ALL["&amp;UNTANA[#Headers]&amp;"]"),rowPointer)="","",INDEX(INDIRECT("ALL["&amp;UNTANA[#Headers]&amp;"]"),rowPointer))</f>
        <v/>
      </c>
      <c r="W156" s="6" t="str">
        <f ca="1">IF(INDEX(INDIRECT("ALL["&amp;UNTANA[#Headers]&amp;"]"),rowPointer)="","",INDEX(INDIRECT("ALL["&amp;UNTANA[#Headers]&amp;"]"),rowPointer))</f>
        <v/>
      </c>
    </row>
    <row r="157" spans="1:23" x14ac:dyDescent="0.25">
      <c r="A157" s="7">
        <v>404</v>
      </c>
      <c r="D157">
        <f t="shared" si="2"/>
        <v>404</v>
      </c>
      <c r="E157" t="str">
        <f ca="1">INDEX(INDIRECT("ALL["&amp;UNTANA[#Headers]&amp;"]"),rowPointer)</f>
        <v/>
      </c>
      <c r="F157" s="2" t="str">
        <f ca="1">INDEX(INDIRECT("ALL["&amp;UNTANA[#Headers]&amp;"]"),rowPointer)</f>
        <v/>
      </c>
      <c r="G157" s="6" t="str">
        <f ca="1">IF(INDEX(INDIRECT("ALL["&amp;UNTANA[#Headers]&amp;"]"),rowPointer)="","",INDEX(INDIRECT("ALL["&amp;UNTANA[#Headers]&amp;"]"),rowPointer))</f>
        <v/>
      </c>
      <c r="H157" s="6" t="str">
        <f ca="1">IF(INDEX(INDIRECT("ALL["&amp;UNTANA[#Headers]&amp;"]"),rowPointer)="","",INDEX(INDIRECT("ALL["&amp;UNTANA[#Headers]&amp;"]"),rowPointer))</f>
        <v/>
      </c>
      <c r="I157" s="6" t="str">
        <f ca="1">IF(INDEX(INDIRECT("ALL["&amp;UNTANA[#Headers]&amp;"]"),rowPointer)="","",INDEX(INDIRECT("ALL["&amp;UNTANA[#Headers]&amp;"]"),rowPointer))</f>
        <v/>
      </c>
      <c r="J157" s="6" t="str">
        <f ca="1">IF(INDEX(INDIRECT("ALL["&amp;UNTANA[#Headers]&amp;"]"),rowPointer)="","",INDEX(INDIRECT("ALL["&amp;UNTANA[#Headers]&amp;"]"),rowPointer))</f>
        <v/>
      </c>
      <c r="K157" s="2" t="str">
        <f ca="1">IF(INDEX(INDIRECT("ALL["&amp;UNTANA[#Headers]&amp;"]"),rowPointer)="","",INDEX(INDIRECT("ALL["&amp;UNTANA[#Headers]&amp;"]"),rowPointer))</f>
        <v/>
      </c>
      <c r="L157" s="6" t="str">
        <f ca="1">IF(INDEX(INDIRECT("ALL["&amp;UNTANA[#Headers]&amp;"]"),rowPointer)="","",INDEX(INDIRECT("ALL["&amp;UNTANA[#Headers]&amp;"]"),rowPointer))</f>
        <v/>
      </c>
      <c r="M157" s="6" t="str">
        <f ca="1">IF(INDEX(INDIRECT("ALL["&amp;UNTANA[#Headers]&amp;"]"),rowPointer)="","",INDEX(INDIRECT("ALL["&amp;UNTANA[#Headers]&amp;"]"),rowPointer))</f>
        <v>GEL ZHIXIN + REFILL G-3123</v>
      </c>
      <c r="N157" s="6">
        <f ca="1">IF(INDEX(INDIRECT("ALL["&amp;UNTANA[#Headers]&amp;"]"),rowPointer)="","",INDEX(INDIRECT("ALL["&amp;UNTANA[#Headers]&amp;"]"),rowPointer))</f>
        <v>1</v>
      </c>
      <c r="O157" s="6">
        <f ca="1">IF(INDEX(INDIRECT("ALL["&amp;UNTANA[#Headers]&amp;"]"),rowPointer)="","",INDEX(INDIRECT("ALL["&amp;UNTANA[#Headers]&amp;"]"),rowPointer))</f>
        <v>120</v>
      </c>
      <c r="P157" s="6" t="str">
        <f ca="1">IF(INDEX(INDIRECT("ALL["&amp;UNTANA[#Headers]&amp;"]"),rowPointer)="","",INDEX(INDIRECT("ALL["&amp;UNTANA[#Headers]&amp;"]"),rowPointer))</f>
        <v>LSN</v>
      </c>
      <c r="Q157" s="6">
        <f ca="1">IF(INDEX(INDIRECT("ALL["&amp;UNTANA[#Headers]&amp;"]"),rowPointer)="","",INDEX(INDIRECT("ALL["&amp;UNTANA[#Headers]&amp;"]"),rowPointer))</f>
        <v>18250</v>
      </c>
      <c r="R157" s="6" t="str">
        <f ca="1">IF(INDEX(INDIRECT("ALL["&amp;UNTANA[#Headers]&amp;"]"),rowPointer)="","",INDEX(INDIRECT("ALL["&amp;UNTANA[#Headers]&amp;"]"),rowPointer))</f>
        <v/>
      </c>
      <c r="S157" s="6" t="str">
        <f ca="1">IF(INDEX(INDIRECT("ALL["&amp;UNTANA[#Headers]&amp;"]"),rowPointer)="","",INDEX(INDIRECT("ALL["&amp;UNTANA[#Headers]&amp;"]"),rowPointer))</f>
        <v>120 LSN</v>
      </c>
      <c r="T157" s="4" t="str">
        <f ca="1">IF(INDEX(INDIRECT("ALL["&amp;UNTANA[#Headers]&amp;"]"),rowPointer)="","",INDEX(INDIRECT("ALL["&amp;UNTANA[#Headers]&amp;"]"),rowPointer))</f>
        <v/>
      </c>
      <c r="U157" s="4" t="str">
        <f ca="1">IF(INDEX(INDIRECT("ALL["&amp;UNTANA[#Headers]&amp;"]"),rowPointer)="","",INDEX(INDIRECT("ALL["&amp;UNTANA[#Headers]&amp;"]"),rowPointer))</f>
        <v/>
      </c>
      <c r="V157" s="6" t="str">
        <f ca="1">IF(INDEX(INDIRECT("ALL["&amp;UNTANA[#Headers]&amp;"]"),rowPointer)="","",INDEX(INDIRECT("ALL["&amp;UNTANA[#Headers]&amp;"]"),rowPointer))</f>
        <v/>
      </c>
      <c r="W157" s="6" t="str">
        <f ca="1">IF(INDEX(INDIRECT("ALL["&amp;UNTANA[#Headers]&amp;"]"),rowPointer)="","",INDEX(INDIRECT("ALL["&amp;UNTANA[#Headers]&amp;"]"),rowPointer))</f>
        <v/>
      </c>
    </row>
    <row r="158" spans="1:23" x14ac:dyDescent="0.25">
      <c r="A158" s="7">
        <v>405</v>
      </c>
      <c r="D158">
        <f t="shared" si="2"/>
        <v>405</v>
      </c>
      <c r="E158" t="str">
        <f ca="1">INDEX(INDIRECT("ALL["&amp;UNTANA[#Headers]&amp;"]"),rowPointer)</f>
        <v/>
      </c>
      <c r="F158" s="2" t="str">
        <f ca="1">INDEX(INDIRECT("ALL["&amp;UNTANA[#Headers]&amp;"]"),rowPointer)</f>
        <v/>
      </c>
      <c r="G158" s="6" t="str">
        <f ca="1">IF(INDEX(INDIRECT("ALL["&amp;UNTANA[#Headers]&amp;"]"),rowPointer)="","",INDEX(INDIRECT("ALL["&amp;UNTANA[#Headers]&amp;"]"),rowPointer))</f>
        <v/>
      </c>
      <c r="H158" s="6" t="str">
        <f ca="1">IF(INDEX(INDIRECT("ALL["&amp;UNTANA[#Headers]&amp;"]"),rowPointer)="","",INDEX(INDIRECT("ALL["&amp;UNTANA[#Headers]&amp;"]"),rowPointer))</f>
        <v/>
      </c>
      <c r="I158" s="6" t="str">
        <f ca="1">IF(INDEX(INDIRECT("ALL["&amp;UNTANA[#Headers]&amp;"]"),rowPointer)="","",INDEX(INDIRECT("ALL["&amp;UNTANA[#Headers]&amp;"]"),rowPointer))</f>
        <v/>
      </c>
      <c r="J158" s="6" t="str">
        <f ca="1">IF(INDEX(INDIRECT("ALL["&amp;UNTANA[#Headers]&amp;"]"),rowPointer)="","",INDEX(INDIRECT("ALL["&amp;UNTANA[#Headers]&amp;"]"),rowPointer))</f>
        <v/>
      </c>
      <c r="K158" s="2" t="str">
        <f ca="1">IF(INDEX(INDIRECT("ALL["&amp;UNTANA[#Headers]&amp;"]"),rowPointer)="","",INDEX(INDIRECT("ALL["&amp;UNTANA[#Headers]&amp;"]"),rowPointer))</f>
        <v/>
      </c>
      <c r="L158" s="6" t="str">
        <f ca="1">IF(INDEX(INDIRECT("ALL["&amp;UNTANA[#Headers]&amp;"]"),rowPointer)="","",INDEX(INDIRECT("ALL["&amp;UNTANA[#Headers]&amp;"]"),rowPointer))</f>
        <v/>
      </c>
      <c r="M158" s="6" t="str">
        <f ca="1">IF(INDEX(INDIRECT("ALL["&amp;UNTANA[#Headers]&amp;"]"),rowPointer)="","",INDEX(INDIRECT("ALL["&amp;UNTANA[#Headers]&amp;"]"),rowPointer))</f>
        <v>GEL ZHIXIN + REFILL G-3121</v>
      </c>
      <c r="N158" s="6">
        <f ca="1">IF(INDEX(INDIRECT("ALL["&amp;UNTANA[#Headers]&amp;"]"),rowPointer)="","",INDEX(INDIRECT("ALL["&amp;UNTANA[#Headers]&amp;"]"),rowPointer))</f>
        <v>1</v>
      </c>
      <c r="O158" s="6">
        <f ca="1">IF(INDEX(INDIRECT("ALL["&amp;UNTANA[#Headers]&amp;"]"),rowPointer)="","",INDEX(INDIRECT("ALL["&amp;UNTANA[#Headers]&amp;"]"),rowPointer))</f>
        <v>120</v>
      </c>
      <c r="P158" s="6" t="str">
        <f ca="1">IF(INDEX(INDIRECT("ALL["&amp;UNTANA[#Headers]&amp;"]"),rowPointer)="","",INDEX(INDIRECT("ALL["&amp;UNTANA[#Headers]&amp;"]"),rowPointer))</f>
        <v>LSN</v>
      </c>
      <c r="Q158" s="6">
        <f ca="1">IF(INDEX(INDIRECT("ALL["&amp;UNTANA[#Headers]&amp;"]"),rowPointer)="","",INDEX(INDIRECT("ALL["&amp;UNTANA[#Headers]&amp;"]"),rowPointer))</f>
        <v>18250</v>
      </c>
      <c r="R158" s="6" t="str">
        <f ca="1">IF(INDEX(INDIRECT("ALL["&amp;UNTANA[#Headers]&amp;"]"),rowPointer)="","",INDEX(INDIRECT("ALL["&amp;UNTANA[#Headers]&amp;"]"),rowPointer))</f>
        <v/>
      </c>
      <c r="S158" s="6" t="str">
        <f ca="1">IF(INDEX(INDIRECT("ALL["&amp;UNTANA[#Headers]&amp;"]"),rowPointer)="","",INDEX(INDIRECT("ALL["&amp;UNTANA[#Headers]&amp;"]"),rowPointer))</f>
        <v>120 LSN</v>
      </c>
      <c r="T158" s="4" t="str">
        <f ca="1">IF(INDEX(INDIRECT("ALL["&amp;UNTANA[#Headers]&amp;"]"),rowPointer)="","",INDEX(INDIRECT("ALL["&amp;UNTANA[#Headers]&amp;"]"),rowPointer))</f>
        <v/>
      </c>
      <c r="U158" s="4" t="str">
        <f ca="1">IF(INDEX(INDIRECT("ALL["&amp;UNTANA[#Headers]&amp;"]"),rowPointer)="","",INDEX(INDIRECT("ALL["&amp;UNTANA[#Headers]&amp;"]"),rowPointer))</f>
        <v/>
      </c>
      <c r="V158" s="6" t="str">
        <f ca="1">IF(INDEX(INDIRECT("ALL["&amp;UNTANA[#Headers]&amp;"]"),rowPointer)="","",INDEX(INDIRECT("ALL["&amp;UNTANA[#Headers]&amp;"]"),rowPointer))</f>
        <v/>
      </c>
      <c r="W158" s="6" t="str">
        <f ca="1">IF(INDEX(INDIRECT("ALL["&amp;UNTANA[#Headers]&amp;"]"),rowPointer)="","",INDEX(INDIRECT("ALL["&amp;UNTANA[#Headers]&amp;"]"),rowPointer))</f>
        <v/>
      </c>
    </row>
    <row r="159" spans="1:23" x14ac:dyDescent="0.25">
      <c r="A159" s="7">
        <v>406</v>
      </c>
      <c r="D159">
        <f t="shared" si="2"/>
        <v>406</v>
      </c>
      <c r="E159" t="str">
        <f ca="1">INDEX(INDIRECT("ALL["&amp;UNTANA[#Headers]&amp;"]"),rowPointer)</f>
        <v/>
      </c>
      <c r="F159" s="2" t="str">
        <f ca="1">INDEX(INDIRECT("ALL["&amp;UNTANA[#Headers]&amp;"]"),rowPointer)</f>
        <v/>
      </c>
      <c r="G159" s="6" t="str">
        <f ca="1">IF(INDEX(INDIRECT("ALL["&amp;UNTANA[#Headers]&amp;"]"),rowPointer)="","",INDEX(INDIRECT("ALL["&amp;UNTANA[#Headers]&amp;"]"),rowPointer))</f>
        <v/>
      </c>
      <c r="H159" s="6" t="str">
        <f ca="1">IF(INDEX(INDIRECT("ALL["&amp;UNTANA[#Headers]&amp;"]"),rowPointer)="","",INDEX(INDIRECT("ALL["&amp;UNTANA[#Headers]&amp;"]"),rowPointer))</f>
        <v/>
      </c>
      <c r="I159" s="6" t="str">
        <f ca="1">IF(INDEX(INDIRECT("ALL["&amp;UNTANA[#Headers]&amp;"]"),rowPointer)="","",INDEX(INDIRECT("ALL["&amp;UNTANA[#Headers]&amp;"]"),rowPointer))</f>
        <v/>
      </c>
      <c r="J159" s="6" t="str">
        <f ca="1">IF(INDEX(INDIRECT("ALL["&amp;UNTANA[#Headers]&amp;"]"),rowPointer)="","",INDEX(INDIRECT("ALL["&amp;UNTANA[#Headers]&amp;"]"),rowPointer))</f>
        <v/>
      </c>
      <c r="K159" s="2" t="str">
        <f ca="1">IF(INDEX(INDIRECT("ALL["&amp;UNTANA[#Headers]&amp;"]"),rowPointer)="","",INDEX(INDIRECT("ALL["&amp;UNTANA[#Headers]&amp;"]"),rowPointer))</f>
        <v/>
      </c>
      <c r="L159" s="6" t="str">
        <f ca="1">IF(INDEX(INDIRECT("ALL["&amp;UNTANA[#Headers]&amp;"]"),rowPointer)="","",INDEX(INDIRECT("ALL["&amp;UNTANA[#Headers]&amp;"]"),rowPointer))</f>
        <v/>
      </c>
      <c r="M159" s="6" t="str">
        <f ca="1">IF(INDEX(INDIRECT("ALL["&amp;UNTANA[#Headers]&amp;"]"),rowPointer)="","",INDEX(INDIRECT("ALL["&amp;UNTANA[#Headers]&amp;"]"),rowPointer))</f>
        <v>GEL ZHIXIN + REFILL G-3119</v>
      </c>
      <c r="N159" s="6">
        <f ca="1">IF(INDEX(INDIRECT("ALL["&amp;UNTANA[#Headers]&amp;"]"),rowPointer)="","",INDEX(INDIRECT("ALL["&amp;UNTANA[#Headers]&amp;"]"),rowPointer))</f>
        <v>1</v>
      </c>
      <c r="O159" s="6">
        <f ca="1">IF(INDEX(INDIRECT("ALL["&amp;UNTANA[#Headers]&amp;"]"),rowPointer)="","",INDEX(INDIRECT("ALL["&amp;UNTANA[#Headers]&amp;"]"),rowPointer))</f>
        <v>120</v>
      </c>
      <c r="P159" s="6" t="str">
        <f ca="1">IF(INDEX(INDIRECT("ALL["&amp;UNTANA[#Headers]&amp;"]"),rowPointer)="","",INDEX(INDIRECT("ALL["&amp;UNTANA[#Headers]&amp;"]"),rowPointer))</f>
        <v>LSN</v>
      </c>
      <c r="Q159" s="6" t="str">
        <f ca="1">IF(INDEX(INDIRECT("ALL["&amp;UNTANA[#Headers]&amp;"]"),rowPointer)="","",INDEX(INDIRECT("ALL["&amp;UNTANA[#Headers]&amp;"]"),rowPointer))</f>
        <v/>
      </c>
      <c r="R159" s="6" t="str">
        <f ca="1">IF(INDEX(INDIRECT("ALL["&amp;UNTANA[#Headers]&amp;"]"),rowPointer)="","",INDEX(INDIRECT("ALL["&amp;UNTANA[#Headers]&amp;"]"),rowPointer))</f>
        <v/>
      </c>
      <c r="S159" s="6" t="str">
        <f ca="1">IF(INDEX(INDIRECT("ALL["&amp;UNTANA[#Headers]&amp;"]"),rowPointer)="","",INDEX(INDIRECT("ALL["&amp;UNTANA[#Headers]&amp;"]"),rowPointer))</f>
        <v>120 LSN</v>
      </c>
      <c r="T159" s="4" t="str">
        <f ca="1">IF(INDEX(INDIRECT("ALL["&amp;UNTANA[#Headers]&amp;"]"),rowPointer)="","",INDEX(INDIRECT("ALL["&amp;UNTANA[#Headers]&amp;"]"),rowPointer))</f>
        <v/>
      </c>
      <c r="U159" s="4" t="str">
        <f ca="1">IF(INDEX(INDIRECT("ALL["&amp;UNTANA[#Headers]&amp;"]"),rowPointer)="","",INDEX(INDIRECT("ALL["&amp;UNTANA[#Headers]&amp;"]"),rowPointer))</f>
        <v/>
      </c>
      <c r="V159" s="6" t="str">
        <f ca="1">IF(INDEX(INDIRECT("ALL["&amp;UNTANA[#Headers]&amp;"]"),rowPointer)="","",INDEX(INDIRECT("ALL["&amp;UNTANA[#Headers]&amp;"]"),rowPointer))</f>
        <v/>
      </c>
      <c r="W159" s="6" t="str">
        <f ca="1">IF(INDEX(INDIRECT("ALL["&amp;UNTANA[#Headers]&amp;"]"),rowPointer)="","",INDEX(INDIRECT("ALL["&amp;UNTANA[#Headers]&amp;"]"),rowPointer))</f>
        <v>BONUS</v>
      </c>
    </row>
    <row r="160" spans="1:23" x14ac:dyDescent="0.25">
      <c r="A160" s="7">
        <v>407</v>
      </c>
      <c r="D160">
        <f t="shared" si="2"/>
        <v>407</v>
      </c>
      <c r="E160" t="str">
        <f ca="1">INDEX(INDIRECT("ALL["&amp;UNTANA[#Headers]&amp;"]"),rowPointer)</f>
        <v/>
      </c>
      <c r="F160" s="2" t="str">
        <f ca="1">INDEX(INDIRECT("ALL["&amp;UNTANA[#Headers]&amp;"]"),rowPointer)</f>
        <v/>
      </c>
      <c r="G160" s="6" t="str">
        <f ca="1">IF(INDEX(INDIRECT("ALL["&amp;UNTANA[#Headers]&amp;"]"),rowPointer)="","",INDEX(INDIRECT("ALL["&amp;UNTANA[#Headers]&amp;"]"),rowPointer))</f>
        <v/>
      </c>
      <c r="H160" s="6" t="str">
        <f ca="1">IF(INDEX(INDIRECT("ALL["&amp;UNTANA[#Headers]&amp;"]"),rowPointer)="","",INDEX(INDIRECT("ALL["&amp;UNTANA[#Headers]&amp;"]"),rowPointer))</f>
        <v/>
      </c>
      <c r="I160" s="6" t="str">
        <f ca="1">IF(INDEX(INDIRECT("ALL["&amp;UNTANA[#Headers]&amp;"]"),rowPointer)="","",INDEX(INDIRECT("ALL["&amp;UNTANA[#Headers]&amp;"]"),rowPointer))</f>
        <v/>
      </c>
      <c r="J160" s="6" t="str">
        <f ca="1">IF(INDEX(INDIRECT("ALL["&amp;UNTANA[#Headers]&amp;"]"),rowPointer)="","",INDEX(INDIRECT("ALL["&amp;UNTANA[#Headers]&amp;"]"),rowPointer))</f>
        <v/>
      </c>
      <c r="K160" s="2" t="str">
        <f ca="1">IF(INDEX(INDIRECT("ALL["&amp;UNTANA[#Headers]&amp;"]"),rowPointer)="","",INDEX(INDIRECT("ALL["&amp;UNTANA[#Headers]&amp;"]"),rowPointer))</f>
        <v/>
      </c>
      <c r="L160" s="6" t="str">
        <f ca="1">IF(INDEX(INDIRECT("ALL["&amp;UNTANA[#Headers]&amp;"]"),rowPointer)="","",INDEX(INDIRECT("ALL["&amp;UNTANA[#Headers]&amp;"]"),rowPointer))</f>
        <v/>
      </c>
      <c r="M160" s="6" t="str">
        <f ca="1">IF(INDEX(INDIRECT("ALL["&amp;UNTANA[#Headers]&amp;"]"),rowPointer)="","",INDEX(INDIRECT("ALL["&amp;UNTANA[#Headers]&amp;"]"),rowPointer))</f>
        <v/>
      </c>
      <c r="N160" s="6" t="str">
        <f ca="1">IF(INDEX(INDIRECT("ALL["&amp;UNTANA[#Headers]&amp;"]"),rowPointer)="","",INDEX(INDIRECT("ALL["&amp;UNTANA[#Headers]&amp;"]"),rowPointer))</f>
        <v/>
      </c>
      <c r="O160" s="6" t="str">
        <f ca="1">IF(INDEX(INDIRECT("ALL["&amp;UNTANA[#Headers]&amp;"]"),rowPointer)="","",INDEX(INDIRECT("ALL["&amp;UNTANA[#Headers]&amp;"]"),rowPointer))</f>
        <v/>
      </c>
      <c r="P160" s="6" t="str">
        <f ca="1">IF(INDEX(INDIRECT("ALL["&amp;UNTANA[#Headers]&amp;"]"),rowPointer)="","",INDEX(INDIRECT("ALL["&amp;UNTANA[#Headers]&amp;"]"),rowPointer))</f>
        <v/>
      </c>
      <c r="Q160" s="6" t="str">
        <f ca="1">IF(INDEX(INDIRECT("ALL["&amp;UNTANA[#Headers]&amp;"]"),rowPointer)="","",INDEX(INDIRECT("ALL["&amp;UNTANA[#Headers]&amp;"]"),rowPointer))</f>
        <v/>
      </c>
      <c r="R160" s="6" t="str">
        <f ca="1">IF(INDEX(INDIRECT("ALL["&amp;UNTANA[#Headers]&amp;"]"),rowPointer)="","",INDEX(INDIRECT("ALL["&amp;UNTANA[#Headers]&amp;"]"),rowPointer))</f>
        <v/>
      </c>
      <c r="S160" s="6" t="str">
        <f ca="1">IF(INDEX(INDIRECT("ALL["&amp;UNTANA[#Headers]&amp;"]"),rowPointer)="","",INDEX(INDIRECT("ALL["&amp;UNTANA[#Headers]&amp;"]"),rowPointer))</f>
        <v/>
      </c>
      <c r="T160" s="4" t="str">
        <f ca="1">IF(INDEX(INDIRECT("ALL["&amp;UNTANA[#Headers]&amp;"]"),rowPointer)="","",INDEX(INDIRECT("ALL["&amp;UNTANA[#Headers]&amp;"]"),rowPointer))</f>
        <v/>
      </c>
      <c r="U160" s="4" t="str">
        <f ca="1">IF(INDEX(INDIRECT("ALL["&amp;UNTANA[#Headers]&amp;"]"),rowPointer)="","",INDEX(INDIRECT("ALL["&amp;UNTANA[#Headers]&amp;"]"),rowPointer))</f>
        <v/>
      </c>
      <c r="V160" s="6" t="str">
        <f ca="1">IF(INDEX(INDIRECT("ALL["&amp;UNTANA[#Headers]&amp;"]"),rowPointer)="","",INDEX(INDIRECT("ALL["&amp;UNTANA[#Headers]&amp;"]"),rowPointer))</f>
        <v/>
      </c>
      <c r="W160" s="6" t="str">
        <f ca="1">IF(INDEX(INDIRECT("ALL["&amp;UNTANA[#Headers]&amp;"]"),rowPointer)="","",INDEX(INDIRECT("ALL["&amp;UNTANA[#Headers]&amp;"]"),rowPointer))</f>
        <v/>
      </c>
    </row>
    <row r="161" spans="1:23" x14ac:dyDescent="0.25">
      <c r="A161" s="7">
        <v>408</v>
      </c>
      <c r="D161">
        <f t="shared" si="2"/>
        <v>408</v>
      </c>
      <c r="E161">
        <f ca="1">INDEX(INDIRECT("ALL["&amp;UNTANA[#Headers]&amp;"]"),rowPointer)</f>
        <v>77</v>
      </c>
      <c r="F161" s="2" t="str">
        <f ca="1">INDEX(INDIRECT("ALL["&amp;UNTANA[#Headers]&amp;"]"),rowPointer)</f>
        <v/>
      </c>
      <c r="G161" s="6" t="str">
        <f ca="1">IF(INDEX(INDIRECT("ALL["&amp;UNTANA[#Headers]&amp;"]"),rowPointer)="","",INDEX(INDIRECT("ALL["&amp;UNTANA[#Headers]&amp;"]"),rowPointer))</f>
        <v>DB STATIONERY</v>
      </c>
      <c r="H161" s="6" t="str">
        <f ca="1">IF(INDEX(INDIRECT("ALL["&amp;UNTANA[#Headers]&amp;"]"),rowPointer)="","",INDEX(INDIRECT("ALL["&amp;UNTANA[#Headers]&amp;"]"),rowPointer))</f>
        <v>UNTANA</v>
      </c>
      <c r="I161" s="6" t="str">
        <f ca="1">IF(INDEX(INDIRECT("ALL["&amp;UNTANA[#Headers]&amp;"]"),rowPointer)="","",INDEX(INDIRECT("ALL["&amp;UNTANA[#Headers]&amp;"]"),rowPointer))</f>
        <v>JUA323/23</v>
      </c>
      <c r="J161" s="6" t="str">
        <f ca="1">IF(INDEX(INDIRECT("ALL["&amp;UNTANA[#Headers]&amp;"]"),rowPointer)="","",INDEX(INDIRECT("ALL["&amp;UNTANA[#Headers]&amp;"]"),rowPointer))</f>
        <v/>
      </c>
      <c r="K161" s="2">
        <f ca="1">IF(INDEX(INDIRECT("ALL["&amp;UNTANA[#Headers]&amp;"]"),rowPointer)="","",INDEX(INDIRECT("ALL["&amp;UNTANA[#Headers]&amp;"]"),rowPointer))</f>
        <v>44938</v>
      </c>
      <c r="L161" s="6" t="str">
        <f ca="1">IF(INDEX(INDIRECT("ALL["&amp;UNTANA[#Headers]&amp;"]"),rowPointer)="","",INDEX(INDIRECT("ALL["&amp;UNTANA[#Headers]&amp;"]"),rowPointer))</f>
        <v/>
      </c>
      <c r="M161" s="6" t="str">
        <f ca="1">IF(INDEX(INDIRECT("ALL["&amp;UNTANA[#Headers]&amp;"]"),rowPointer)="","",INDEX(INDIRECT("ALL["&amp;UNTANA[#Headers]&amp;"]"),rowPointer))</f>
        <v>T PENSIL BD XLG BD 180-26</v>
      </c>
      <c r="N161" s="6">
        <f ca="1">IF(INDEX(INDIRECT("ALL["&amp;UNTANA[#Headers]&amp;"]"),rowPointer)="","",INDEX(INDIRECT("ALL["&amp;UNTANA[#Headers]&amp;"]"),rowPointer))</f>
        <v>3</v>
      </c>
      <c r="O161" s="6">
        <f ca="1">IF(INDEX(INDIRECT("ALL["&amp;UNTANA[#Headers]&amp;"]"),rowPointer)="","",INDEX(INDIRECT("ALL["&amp;UNTANA[#Headers]&amp;"]"),rowPointer))</f>
        <v>540</v>
      </c>
      <c r="P161" s="6" t="str">
        <f ca="1">IF(INDEX(INDIRECT("ALL["&amp;UNTANA[#Headers]&amp;"]"),rowPointer)="","",INDEX(INDIRECT("ALL["&amp;UNTANA[#Headers]&amp;"]"),rowPointer))</f>
        <v>PCS</v>
      </c>
      <c r="Q161" s="6">
        <f ca="1">IF(INDEX(INDIRECT("ALL["&amp;UNTANA[#Headers]&amp;"]"),rowPointer)="","",INDEX(INDIRECT("ALL["&amp;UNTANA[#Headers]&amp;"]"),rowPointer))</f>
        <v>11000</v>
      </c>
      <c r="R161" s="6" t="str">
        <f ca="1">IF(INDEX(INDIRECT("ALL["&amp;UNTANA[#Headers]&amp;"]"),rowPointer)="","",INDEX(INDIRECT("ALL["&amp;UNTANA[#Headers]&amp;"]"),rowPointer))</f>
        <v/>
      </c>
      <c r="S161" s="6" t="str">
        <f ca="1">IF(INDEX(INDIRECT("ALL["&amp;UNTANA[#Headers]&amp;"]"),rowPointer)="","",INDEX(INDIRECT("ALL["&amp;UNTANA[#Headers]&amp;"]"),rowPointer))</f>
        <v>180 PCS</v>
      </c>
      <c r="T161" s="4">
        <f ca="1">IF(INDEX(INDIRECT("ALL["&amp;UNTANA[#Headers]&amp;"]"),rowPointer)="","",INDEX(INDIRECT("ALL["&amp;UNTANA[#Headers]&amp;"]"),rowPointer))</f>
        <v>2.5000000000000001E-2</v>
      </c>
      <c r="U161" s="4" t="str">
        <f ca="1">IF(INDEX(INDIRECT("ALL["&amp;UNTANA[#Headers]&amp;"]"),rowPointer)="","",INDEX(INDIRECT("ALL["&amp;UNTANA[#Headers]&amp;"]"),rowPointer))</f>
        <v/>
      </c>
      <c r="V161" s="6" t="str">
        <f ca="1">IF(INDEX(INDIRECT("ALL["&amp;UNTANA[#Headers]&amp;"]"),rowPointer)="","",INDEX(INDIRECT("ALL["&amp;UNTANA[#Headers]&amp;"]"),rowPointer))</f>
        <v/>
      </c>
      <c r="W161" s="6" t="str">
        <f ca="1">IF(INDEX(INDIRECT("ALL["&amp;UNTANA[#Headers]&amp;"]"),rowPointer)="","",INDEX(INDIRECT("ALL["&amp;UNTANA[#Headers]&amp;"]"),rowPointer))</f>
        <v/>
      </c>
    </row>
    <row r="162" spans="1:23" x14ac:dyDescent="0.25">
      <c r="A162" s="7">
        <v>409</v>
      </c>
      <c r="D162">
        <f t="shared" si="2"/>
        <v>409</v>
      </c>
      <c r="E162" t="str">
        <f ca="1">INDEX(INDIRECT("ALL["&amp;UNTANA[#Headers]&amp;"]"),rowPointer)</f>
        <v/>
      </c>
      <c r="F162" s="2" t="str">
        <f ca="1">INDEX(INDIRECT("ALL["&amp;UNTANA[#Headers]&amp;"]"),rowPointer)</f>
        <v/>
      </c>
      <c r="G162" s="6" t="str">
        <f ca="1">IF(INDEX(INDIRECT("ALL["&amp;UNTANA[#Headers]&amp;"]"),rowPointer)="","",INDEX(INDIRECT("ALL["&amp;UNTANA[#Headers]&amp;"]"),rowPointer))</f>
        <v/>
      </c>
      <c r="H162" s="6" t="str">
        <f ca="1">IF(INDEX(INDIRECT("ALL["&amp;UNTANA[#Headers]&amp;"]"),rowPointer)="","",INDEX(INDIRECT("ALL["&amp;UNTANA[#Headers]&amp;"]"),rowPointer))</f>
        <v/>
      </c>
      <c r="I162" s="6" t="str">
        <f ca="1">IF(INDEX(INDIRECT("ALL["&amp;UNTANA[#Headers]&amp;"]"),rowPointer)="","",INDEX(INDIRECT("ALL["&amp;UNTANA[#Headers]&amp;"]"),rowPointer))</f>
        <v/>
      </c>
      <c r="J162" s="6" t="str">
        <f ca="1">IF(INDEX(INDIRECT("ALL["&amp;UNTANA[#Headers]&amp;"]"),rowPointer)="","",INDEX(INDIRECT("ALL["&amp;UNTANA[#Headers]&amp;"]"),rowPointer))</f>
        <v/>
      </c>
      <c r="K162" s="2" t="str">
        <f ca="1">IF(INDEX(INDIRECT("ALL["&amp;UNTANA[#Headers]&amp;"]"),rowPointer)="","",INDEX(INDIRECT("ALL["&amp;UNTANA[#Headers]&amp;"]"),rowPointer))</f>
        <v/>
      </c>
      <c r="L162" s="6" t="str">
        <f ca="1">IF(INDEX(INDIRECT("ALL["&amp;UNTANA[#Headers]&amp;"]"),rowPointer)="","",INDEX(INDIRECT("ALL["&amp;UNTANA[#Headers]&amp;"]"),rowPointer))</f>
        <v/>
      </c>
      <c r="M162" s="6" t="str">
        <f ca="1">IF(INDEX(INDIRECT("ALL["&amp;UNTANA[#Headers]&amp;"]"),rowPointer)="","",INDEX(INDIRECT("ALL["&amp;UNTANA[#Headers]&amp;"]"),rowPointer))</f>
        <v>MEK PENSIL 2.0 TIZO TM030A-1</v>
      </c>
      <c r="N162" s="6">
        <f ca="1">IF(INDEX(INDIRECT("ALL["&amp;UNTANA[#Headers]&amp;"]"),rowPointer)="","",INDEX(INDIRECT("ALL["&amp;UNTANA[#Headers]&amp;"]"),rowPointer))</f>
        <v>2</v>
      </c>
      <c r="O162" s="6">
        <f ca="1">IF(INDEX(INDIRECT("ALL["&amp;UNTANA[#Headers]&amp;"]"),rowPointer)="","",INDEX(INDIRECT("ALL["&amp;UNTANA[#Headers]&amp;"]"),rowPointer))</f>
        <v>192</v>
      </c>
      <c r="P162" s="6" t="str">
        <f ca="1">IF(INDEX(INDIRECT("ALL["&amp;UNTANA[#Headers]&amp;"]"),rowPointer)="","",INDEX(INDIRECT("ALL["&amp;UNTANA[#Headers]&amp;"]"),rowPointer))</f>
        <v>LSN</v>
      </c>
      <c r="Q162" s="6">
        <f ca="1">IF(INDEX(INDIRECT("ALL["&amp;UNTANA[#Headers]&amp;"]"),rowPointer)="","",INDEX(INDIRECT("ALL["&amp;UNTANA[#Headers]&amp;"]"),rowPointer))</f>
        <v>29000</v>
      </c>
      <c r="R162" s="6" t="str">
        <f ca="1">IF(INDEX(INDIRECT("ALL["&amp;UNTANA[#Headers]&amp;"]"),rowPointer)="","",INDEX(INDIRECT("ALL["&amp;UNTANA[#Headers]&amp;"]"),rowPointer))</f>
        <v/>
      </c>
      <c r="S162" s="6" t="str">
        <f ca="1">IF(INDEX(INDIRECT("ALL["&amp;UNTANA[#Headers]&amp;"]"),rowPointer)="","",INDEX(INDIRECT("ALL["&amp;UNTANA[#Headers]&amp;"]"),rowPointer))</f>
        <v>96 LSN</v>
      </c>
      <c r="T162" s="4" t="str">
        <f ca="1">IF(INDEX(INDIRECT("ALL["&amp;UNTANA[#Headers]&amp;"]"),rowPointer)="","",INDEX(INDIRECT("ALL["&amp;UNTANA[#Headers]&amp;"]"),rowPointer))</f>
        <v/>
      </c>
      <c r="U162" s="4" t="str">
        <f ca="1">IF(INDEX(INDIRECT("ALL["&amp;UNTANA[#Headers]&amp;"]"),rowPointer)="","",INDEX(INDIRECT("ALL["&amp;UNTANA[#Headers]&amp;"]"),rowPointer))</f>
        <v/>
      </c>
      <c r="V162" s="6" t="str">
        <f ca="1">IF(INDEX(INDIRECT("ALL["&amp;UNTANA[#Headers]&amp;"]"),rowPointer)="","",INDEX(INDIRECT("ALL["&amp;UNTANA[#Headers]&amp;"]"),rowPointer))</f>
        <v/>
      </c>
      <c r="W162" s="6" t="str">
        <f ca="1">IF(INDEX(INDIRECT("ALL["&amp;UNTANA[#Headers]&amp;"]"),rowPointer)="","",INDEX(INDIRECT("ALL["&amp;UNTANA[#Headers]&amp;"]"),rowPointer))</f>
        <v/>
      </c>
    </row>
    <row r="163" spans="1:23" x14ac:dyDescent="0.25">
      <c r="A163" s="7">
        <v>410</v>
      </c>
      <c r="D163">
        <f t="shared" si="2"/>
        <v>410</v>
      </c>
      <c r="E163" t="str">
        <f ca="1">INDEX(INDIRECT("ALL["&amp;UNTANA[#Headers]&amp;"]"),rowPointer)</f>
        <v/>
      </c>
      <c r="F163" s="2" t="str">
        <f ca="1">INDEX(INDIRECT("ALL["&amp;UNTANA[#Headers]&amp;"]"),rowPointer)</f>
        <v/>
      </c>
      <c r="G163" s="6" t="str">
        <f ca="1">IF(INDEX(INDIRECT("ALL["&amp;UNTANA[#Headers]&amp;"]"),rowPointer)="","",INDEX(INDIRECT("ALL["&amp;UNTANA[#Headers]&amp;"]"),rowPointer))</f>
        <v/>
      </c>
      <c r="H163" s="6" t="str">
        <f ca="1">IF(INDEX(INDIRECT("ALL["&amp;UNTANA[#Headers]&amp;"]"),rowPointer)="","",INDEX(INDIRECT("ALL["&amp;UNTANA[#Headers]&amp;"]"),rowPointer))</f>
        <v/>
      </c>
      <c r="I163" s="6" t="str">
        <f ca="1">IF(INDEX(INDIRECT("ALL["&amp;UNTANA[#Headers]&amp;"]"),rowPointer)="","",INDEX(INDIRECT("ALL["&amp;UNTANA[#Headers]&amp;"]"),rowPointer))</f>
        <v/>
      </c>
      <c r="J163" s="6" t="str">
        <f ca="1">IF(INDEX(INDIRECT("ALL["&amp;UNTANA[#Headers]&amp;"]"),rowPointer)="","",INDEX(INDIRECT("ALL["&amp;UNTANA[#Headers]&amp;"]"),rowPointer))</f>
        <v/>
      </c>
      <c r="K163" s="2" t="str">
        <f ca="1">IF(INDEX(INDIRECT("ALL["&amp;UNTANA[#Headers]&amp;"]"),rowPointer)="","",INDEX(INDIRECT("ALL["&amp;UNTANA[#Headers]&amp;"]"),rowPointer))</f>
        <v/>
      </c>
      <c r="L163" s="6" t="str">
        <f ca="1">IF(INDEX(INDIRECT("ALL["&amp;UNTANA[#Headers]&amp;"]"),rowPointer)="","",INDEX(INDIRECT("ALL["&amp;UNTANA[#Headers]&amp;"]"),rowPointer))</f>
        <v/>
      </c>
      <c r="M163" s="6" t="str">
        <f ca="1">IF(INDEX(INDIRECT("ALL["&amp;UNTANA[#Headers]&amp;"]"),rowPointer)="","",INDEX(INDIRECT("ALL["&amp;UNTANA[#Headers]&amp;"]"),rowPointer))</f>
        <v>MEKANIK TIZO 2.0 TM030-E</v>
      </c>
      <c r="N163" s="6">
        <f ca="1">IF(INDEX(INDIRECT("ALL["&amp;UNTANA[#Headers]&amp;"]"),rowPointer)="","",INDEX(INDIRECT("ALL["&amp;UNTANA[#Headers]&amp;"]"),rowPointer))</f>
        <v>2</v>
      </c>
      <c r="O163" s="6">
        <f ca="1">IF(INDEX(INDIRECT("ALL["&amp;UNTANA[#Headers]&amp;"]"),rowPointer)="","",INDEX(INDIRECT("ALL["&amp;UNTANA[#Headers]&amp;"]"),rowPointer))</f>
        <v>192</v>
      </c>
      <c r="P163" s="6" t="str">
        <f ca="1">IF(INDEX(INDIRECT("ALL["&amp;UNTANA[#Headers]&amp;"]"),rowPointer)="","",INDEX(INDIRECT("ALL["&amp;UNTANA[#Headers]&amp;"]"),rowPointer))</f>
        <v>LSN</v>
      </c>
      <c r="Q163" s="6">
        <f ca="1">IF(INDEX(INDIRECT("ALL["&amp;UNTANA[#Headers]&amp;"]"),rowPointer)="","",INDEX(INDIRECT("ALL["&amp;UNTANA[#Headers]&amp;"]"),rowPointer))</f>
        <v>29000</v>
      </c>
      <c r="R163" s="6" t="str">
        <f ca="1">IF(INDEX(INDIRECT("ALL["&amp;UNTANA[#Headers]&amp;"]"),rowPointer)="","",INDEX(INDIRECT("ALL["&amp;UNTANA[#Headers]&amp;"]"),rowPointer))</f>
        <v/>
      </c>
      <c r="S163" s="6" t="str">
        <f ca="1">IF(INDEX(INDIRECT("ALL["&amp;UNTANA[#Headers]&amp;"]"),rowPointer)="","",INDEX(INDIRECT("ALL["&amp;UNTANA[#Headers]&amp;"]"),rowPointer))</f>
        <v>96 LSN</v>
      </c>
      <c r="T163" s="4" t="str">
        <f ca="1">IF(INDEX(INDIRECT("ALL["&amp;UNTANA[#Headers]&amp;"]"),rowPointer)="","",INDEX(INDIRECT("ALL["&amp;UNTANA[#Headers]&amp;"]"),rowPointer))</f>
        <v/>
      </c>
      <c r="U163" s="4" t="str">
        <f ca="1">IF(INDEX(INDIRECT("ALL["&amp;UNTANA[#Headers]&amp;"]"),rowPointer)="","",INDEX(INDIRECT("ALL["&amp;UNTANA[#Headers]&amp;"]"),rowPointer))</f>
        <v/>
      </c>
      <c r="V163" s="6" t="str">
        <f ca="1">IF(INDEX(INDIRECT("ALL["&amp;UNTANA[#Headers]&amp;"]"),rowPointer)="","",INDEX(INDIRECT("ALL["&amp;UNTANA[#Headers]&amp;"]"),rowPointer))</f>
        <v/>
      </c>
      <c r="W163" s="6" t="str">
        <f ca="1">IF(INDEX(INDIRECT("ALL["&amp;UNTANA[#Headers]&amp;"]"),rowPointer)="","",INDEX(INDIRECT("ALL["&amp;UNTANA[#Headers]&amp;"]"),rowPointer))</f>
        <v/>
      </c>
    </row>
    <row r="164" spans="1:23" x14ac:dyDescent="0.25">
      <c r="A164" s="7">
        <v>411</v>
      </c>
      <c r="D164">
        <f t="shared" si="2"/>
        <v>411</v>
      </c>
      <c r="E164" t="str">
        <f ca="1">INDEX(INDIRECT("ALL["&amp;UNTANA[#Headers]&amp;"]"),rowPointer)</f>
        <v/>
      </c>
      <c r="F164" s="2" t="str">
        <f ca="1">INDEX(INDIRECT("ALL["&amp;UNTANA[#Headers]&amp;"]"),rowPointer)</f>
        <v/>
      </c>
      <c r="G164" s="6" t="str">
        <f ca="1">IF(INDEX(INDIRECT("ALL["&amp;UNTANA[#Headers]&amp;"]"),rowPointer)="","",INDEX(INDIRECT("ALL["&amp;UNTANA[#Headers]&amp;"]"),rowPointer))</f>
        <v/>
      </c>
      <c r="H164" s="6" t="str">
        <f ca="1">IF(INDEX(INDIRECT("ALL["&amp;UNTANA[#Headers]&amp;"]"),rowPointer)="","",INDEX(INDIRECT("ALL["&amp;UNTANA[#Headers]&amp;"]"),rowPointer))</f>
        <v/>
      </c>
      <c r="I164" s="6" t="str">
        <f ca="1">IF(INDEX(INDIRECT("ALL["&amp;UNTANA[#Headers]&amp;"]"),rowPointer)="","",INDEX(INDIRECT("ALL["&amp;UNTANA[#Headers]&amp;"]"),rowPointer))</f>
        <v/>
      </c>
      <c r="J164" s="6" t="str">
        <f ca="1">IF(INDEX(INDIRECT("ALL["&amp;UNTANA[#Headers]&amp;"]"),rowPointer)="","",INDEX(INDIRECT("ALL["&amp;UNTANA[#Headers]&amp;"]"),rowPointer))</f>
        <v/>
      </c>
      <c r="K164" s="2" t="str">
        <f ca="1">IF(INDEX(INDIRECT("ALL["&amp;UNTANA[#Headers]&amp;"]"),rowPointer)="","",INDEX(INDIRECT("ALL["&amp;UNTANA[#Headers]&amp;"]"),rowPointer))</f>
        <v/>
      </c>
      <c r="L164" s="6" t="str">
        <f ca="1">IF(INDEX(INDIRECT("ALL["&amp;UNTANA[#Headers]&amp;"]"),rowPointer)="","",INDEX(INDIRECT("ALL["&amp;UNTANA[#Headers]&amp;"]"),rowPointer))</f>
        <v/>
      </c>
      <c r="M164" s="6" t="str">
        <f ca="1">IF(INDEX(INDIRECT("ALL["&amp;UNTANA[#Headers]&amp;"]"),rowPointer)="","",INDEX(INDIRECT("ALL["&amp;UNTANA[#Headers]&amp;"]"),rowPointer))</f>
        <v>MEK PENSIL 2.0 TM1800</v>
      </c>
      <c r="N164" s="6">
        <f ca="1">IF(INDEX(INDIRECT("ALL["&amp;UNTANA[#Headers]&amp;"]"),rowPointer)="","",INDEX(INDIRECT("ALL["&amp;UNTANA[#Headers]&amp;"]"),rowPointer))</f>
        <v>2</v>
      </c>
      <c r="O164" s="6">
        <f ca="1">IF(INDEX(INDIRECT("ALL["&amp;UNTANA[#Headers]&amp;"]"),rowPointer)="","",INDEX(INDIRECT("ALL["&amp;UNTANA[#Headers]&amp;"]"),rowPointer))</f>
        <v>192</v>
      </c>
      <c r="P164" s="6" t="str">
        <f ca="1">IF(INDEX(INDIRECT("ALL["&amp;UNTANA[#Headers]&amp;"]"),rowPointer)="","",INDEX(INDIRECT("ALL["&amp;UNTANA[#Headers]&amp;"]"),rowPointer))</f>
        <v>LSN</v>
      </c>
      <c r="Q164" s="6">
        <f ca="1">IF(INDEX(INDIRECT("ALL["&amp;UNTANA[#Headers]&amp;"]"),rowPointer)="","",INDEX(INDIRECT("ALL["&amp;UNTANA[#Headers]&amp;"]"),rowPointer))</f>
        <v>29000</v>
      </c>
      <c r="R164" s="6" t="str">
        <f ca="1">IF(INDEX(INDIRECT("ALL["&amp;UNTANA[#Headers]&amp;"]"),rowPointer)="","",INDEX(INDIRECT("ALL["&amp;UNTANA[#Headers]&amp;"]"),rowPointer))</f>
        <v/>
      </c>
      <c r="S164" s="6" t="str">
        <f ca="1">IF(INDEX(INDIRECT("ALL["&amp;UNTANA[#Headers]&amp;"]"),rowPointer)="","",INDEX(INDIRECT("ALL["&amp;UNTANA[#Headers]&amp;"]"),rowPointer))</f>
        <v>96 LSN</v>
      </c>
      <c r="T164" s="4" t="str">
        <f ca="1">IF(INDEX(INDIRECT("ALL["&amp;UNTANA[#Headers]&amp;"]"),rowPointer)="","",INDEX(INDIRECT("ALL["&amp;UNTANA[#Headers]&amp;"]"),rowPointer))</f>
        <v/>
      </c>
      <c r="U164" s="4" t="str">
        <f ca="1">IF(INDEX(INDIRECT("ALL["&amp;UNTANA[#Headers]&amp;"]"),rowPointer)="","",INDEX(INDIRECT("ALL["&amp;UNTANA[#Headers]&amp;"]"),rowPointer))</f>
        <v/>
      </c>
      <c r="V164" s="6" t="str">
        <f ca="1">IF(INDEX(INDIRECT("ALL["&amp;UNTANA[#Headers]&amp;"]"),rowPointer)="","",INDEX(INDIRECT("ALL["&amp;UNTANA[#Headers]&amp;"]"),rowPointer))</f>
        <v/>
      </c>
      <c r="W164" s="6" t="str">
        <f ca="1">IF(INDEX(INDIRECT("ALL["&amp;UNTANA[#Headers]&amp;"]"),rowPointer)="","",INDEX(INDIRECT("ALL["&amp;UNTANA[#Headers]&amp;"]"),rowPointer))</f>
        <v/>
      </c>
    </row>
    <row r="165" spans="1:23" x14ac:dyDescent="0.25">
      <c r="A165" s="7">
        <v>412</v>
      </c>
      <c r="D165">
        <f t="shared" si="2"/>
        <v>412</v>
      </c>
      <c r="E165" t="str">
        <f ca="1">INDEX(INDIRECT("ALL["&amp;UNTANA[#Headers]&amp;"]"),rowPointer)</f>
        <v/>
      </c>
      <c r="F165" s="2" t="str">
        <f ca="1">INDEX(INDIRECT("ALL["&amp;UNTANA[#Headers]&amp;"]"),rowPointer)</f>
        <v/>
      </c>
      <c r="G165" s="6" t="str">
        <f ca="1">IF(INDEX(INDIRECT("ALL["&amp;UNTANA[#Headers]&amp;"]"),rowPointer)="","",INDEX(INDIRECT("ALL["&amp;UNTANA[#Headers]&amp;"]"),rowPointer))</f>
        <v/>
      </c>
      <c r="H165" s="6" t="str">
        <f ca="1">IF(INDEX(INDIRECT("ALL["&amp;UNTANA[#Headers]&amp;"]"),rowPointer)="","",INDEX(INDIRECT("ALL["&amp;UNTANA[#Headers]&amp;"]"),rowPointer))</f>
        <v/>
      </c>
      <c r="I165" s="6" t="str">
        <f ca="1">IF(INDEX(INDIRECT("ALL["&amp;UNTANA[#Headers]&amp;"]"),rowPointer)="","",INDEX(INDIRECT("ALL["&amp;UNTANA[#Headers]&amp;"]"),rowPointer))</f>
        <v/>
      </c>
      <c r="J165" s="6" t="str">
        <f ca="1">IF(INDEX(INDIRECT("ALL["&amp;UNTANA[#Headers]&amp;"]"),rowPointer)="","",INDEX(INDIRECT("ALL["&amp;UNTANA[#Headers]&amp;"]"),rowPointer))</f>
        <v/>
      </c>
      <c r="K165" s="2" t="str">
        <f ca="1">IF(INDEX(INDIRECT("ALL["&amp;UNTANA[#Headers]&amp;"]"),rowPointer)="","",INDEX(INDIRECT("ALL["&amp;UNTANA[#Headers]&amp;"]"),rowPointer))</f>
        <v/>
      </c>
      <c r="L165" s="6" t="str">
        <f ca="1">IF(INDEX(INDIRECT("ALL["&amp;UNTANA[#Headers]&amp;"]"),rowPointer)="","",INDEX(INDIRECT("ALL["&amp;UNTANA[#Headers]&amp;"]"),rowPointer))</f>
        <v/>
      </c>
      <c r="M165" s="6" t="str">
        <f ca="1">IF(INDEX(INDIRECT("ALL["&amp;UNTANA[#Headers]&amp;"]"),rowPointer)="","",INDEX(INDIRECT("ALL["&amp;UNTANA[#Headers]&amp;"]"),rowPointer))</f>
        <v>MEK TIZO 2.0 TM030-C</v>
      </c>
      <c r="N165" s="6">
        <f ca="1">IF(INDEX(INDIRECT("ALL["&amp;UNTANA[#Headers]&amp;"]"),rowPointer)="","",INDEX(INDIRECT("ALL["&amp;UNTANA[#Headers]&amp;"]"),rowPointer))</f>
        <v>1</v>
      </c>
      <c r="O165" s="6">
        <f ca="1">IF(INDEX(INDIRECT("ALL["&amp;UNTANA[#Headers]&amp;"]"),rowPointer)="","",INDEX(INDIRECT("ALL["&amp;UNTANA[#Headers]&amp;"]"),rowPointer))</f>
        <v>96</v>
      </c>
      <c r="P165" s="6" t="str">
        <f ca="1">IF(INDEX(INDIRECT("ALL["&amp;UNTANA[#Headers]&amp;"]"),rowPointer)="","",INDEX(INDIRECT("ALL["&amp;UNTANA[#Headers]&amp;"]"),rowPointer))</f>
        <v>LSN</v>
      </c>
      <c r="Q165" s="6">
        <f ca="1">IF(INDEX(INDIRECT("ALL["&amp;UNTANA[#Headers]&amp;"]"),rowPointer)="","",INDEX(INDIRECT("ALL["&amp;UNTANA[#Headers]&amp;"]"),rowPointer))</f>
        <v>29000</v>
      </c>
      <c r="R165" s="6" t="str">
        <f ca="1">IF(INDEX(INDIRECT("ALL["&amp;UNTANA[#Headers]&amp;"]"),rowPointer)="","",INDEX(INDIRECT("ALL["&amp;UNTANA[#Headers]&amp;"]"),rowPointer))</f>
        <v/>
      </c>
      <c r="S165" s="6" t="str">
        <f ca="1">IF(INDEX(INDIRECT("ALL["&amp;UNTANA[#Headers]&amp;"]"),rowPointer)="","",INDEX(INDIRECT("ALL["&amp;UNTANA[#Headers]&amp;"]"),rowPointer))</f>
        <v>96 LSN</v>
      </c>
      <c r="T165" s="4" t="str">
        <f ca="1">IF(INDEX(INDIRECT("ALL["&amp;UNTANA[#Headers]&amp;"]"),rowPointer)="","",INDEX(INDIRECT("ALL["&amp;UNTANA[#Headers]&amp;"]"),rowPointer))</f>
        <v/>
      </c>
      <c r="U165" s="4" t="str">
        <f ca="1">IF(INDEX(INDIRECT("ALL["&amp;UNTANA[#Headers]&amp;"]"),rowPointer)="","",INDEX(INDIRECT("ALL["&amp;UNTANA[#Headers]&amp;"]"),rowPointer))</f>
        <v/>
      </c>
      <c r="V165" s="6" t="str">
        <f ca="1">IF(INDEX(INDIRECT("ALL["&amp;UNTANA[#Headers]&amp;"]"),rowPointer)="","",INDEX(INDIRECT("ALL["&amp;UNTANA[#Headers]&amp;"]"),rowPointer))</f>
        <v/>
      </c>
      <c r="W165" s="6" t="str">
        <f ca="1">IF(INDEX(INDIRECT("ALL["&amp;UNTANA[#Headers]&amp;"]"),rowPointer)="","",INDEX(INDIRECT("ALL["&amp;UNTANA[#Headers]&amp;"]"),rowPointer))</f>
        <v/>
      </c>
    </row>
    <row r="166" spans="1:23" x14ac:dyDescent="0.25">
      <c r="A166" s="7">
        <v>413</v>
      </c>
      <c r="D166">
        <f t="shared" si="2"/>
        <v>413</v>
      </c>
      <c r="E166" t="str">
        <f ca="1">INDEX(INDIRECT("ALL["&amp;UNTANA[#Headers]&amp;"]"),rowPointer)</f>
        <v/>
      </c>
      <c r="F166" s="2" t="str">
        <f ca="1">INDEX(INDIRECT("ALL["&amp;UNTANA[#Headers]&amp;"]"),rowPointer)</f>
        <v/>
      </c>
      <c r="G166" s="6" t="str">
        <f ca="1">IF(INDEX(INDIRECT("ALL["&amp;UNTANA[#Headers]&amp;"]"),rowPointer)="","",INDEX(INDIRECT("ALL["&amp;UNTANA[#Headers]&amp;"]"),rowPointer))</f>
        <v/>
      </c>
      <c r="H166" s="6" t="str">
        <f ca="1">IF(INDEX(INDIRECT("ALL["&amp;UNTANA[#Headers]&amp;"]"),rowPointer)="","",INDEX(INDIRECT("ALL["&amp;UNTANA[#Headers]&amp;"]"),rowPointer))</f>
        <v/>
      </c>
      <c r="I166" s="6" t="str">
        <f ca="1">IF(INDEX(INDIRECT("ALL["&amp;UNTANA[#Headers]&amp;"]"),rowPointer)="","",INDEX(INDIRECT("ALL["&amp;UNTANA[#Headers]&amp;"]"),rowPointer))</f>
        <v/>
      </c>
      <c r="J166" s="6" t="str">
        <f ca="1">IF(INDEX(INDIRECT("ALL["&amp;UNTANA[#Headers]&amp;"]"),rowPointer)="","",INDEX(INDIRECT("ALL["&amp;UNTANA[#Headers]&amp;"]"),rowPointer))</f>
        <v/>
      </c>
      <c r="K166" s="2" t="str">
        <f ca="1">IF(INDEX(INDIRECT("ALL["&amp;UNTANA[#Headers]&amp;"]"),rowPointer)="","",INDEX(INDIRECT("ALL["&amp;UNTANA[#Headers]&amp;"]"),rowPointer))</f>
        <v/>
      </c>
      <c r="L166" s="6" t="str">
        <f ca="1">IF(INDEX(INDIRECT("ALL["&amp;UNTANA[#Headers]&amp;"]"),rowPointer)="","",INDEX(INDIRECT("ALL["&amp;UNTANA[#Headers]&amp;"]"),rowPointer))</f>
        <v/>
      </c>
      <c r="M166" s="6" t="str">
        <f ca="1">IF(INDEX(INDIRECT("ALL["&amp;UNTANA[#Headers]&amp;"]"),rowPointer)="","",INDEX(INDIRECT("ALL["&amp;UNTANA[#Headers]&amp;"]"),rowPointer))</f>
        <v>MEK PENSIL 2.0 TIZO TM030-F</v>
      </c>
      <c r="N166" s="6">
        <f ca="1">IF(INDEX(INDIRECT("ALL["&amp;UNTANA[#Headers]&amp;"]"),rowPointer)="","",INDEX(INDIRECT("ALL["&amp;UNTANA[#Headers]&amp;"]"),rowPointer))</f>
        <v>1</v>
      </c>
      <c r="O166" s="6">
        <f ca="1">IF(INDEX(INDIRECT("ALL["&amp;UNTANA[#Headers]&amp;"]"),rowPointer)="","",INDEX(INDIRECT("ALL["&amp;UNTANA[#Headers]&amp;"]"),rowPointer))</f>
        <v>96</v>
      </c>
      <c r="P166" s="6" t="str">
        <f ca="1">IF(INDEX(INDIRECT("ALL["&amp;UNTANA[#Headers]&amp;"]"),rowPointer)="","",INDEX(INDIRECT("ALL["&amp;UNTANA[#Headers]&amp;"]"),rowPointer))</f>
        <v>LSN</v>
      </c>
      <c r="Q166" s="6">
        <f ca="1">IF(INDEX(INDIRECT("ALL["&amp;UNTANA[#Headers]&amp;"]"),rowPointer)="","",INDEX(INDIRECT("ALL["&amp;UNTANA[#Headers]&amp;"]"),rowPointer))</f>
        <v>29000</v>
      </c>
      <c r="R166" s="6" t="str">
        <f ca="1">IF(INDEX(INDIRECT("ALL["&amp;UNTANA[#Headers]&amp;"]"),rowPointer)="","",INDEX(INDIRECT("ALL["&amp;UNTANA[#Headers]&amp;"]"),rowPointer))</f>
        <v/>
      </c>
      <c r="S166" s="6" t="str">
        <f ca="1">IF(INDEX(INDIRECT("ALL["&amp;UNTANA[#Headers]&amp;"]"),rowPointer)="","",INDEX(INDIRECT("ALL["&amp;UNTANA[#Headers]&amp;"]"),rowPointer))</f>
        <v>96 LSN</v>
      </c>
      <c r="T166" s="4" t="str">
        <f ca="1">IF(INDEX(INDIRECT("ALL["&amp;UNTANA[#Headers]&amp;"]"),rowPointer)="","",INDEX(INDIRECT("ALL["&amp;UNTANA[#Headers]&amp;"]"),rowPointer))</f>
        <v/>
      </c>
      <c r="U166" s="4" t="str">
        <f ca="1">IF(INDEX(INDIRECT("ALL["&amp;UNTANA[#Headers]&amp;"]"),rowPointer)="","",INDEX(INDIRECT("ALL["&amp;UNTANA[#Headers]&amp;"]"),rowPointer))</f>
        <v/>
      </c>
      <c r="V166" s="6" t="str">
        <f ca="1">IF(INDEX(INDIRECT("ALL["&amp;UNTANA[#Headers]&amp;"]"),rowPointer)="","",INDEX(INDIRECT("ALL["&amp;UNTANA[#Headers]&amp;"]"),rowPointer))</f>
        <v/>
      </c>
      <c r="W166" s="6" t="str">
        <f ca="1">IF(INDEX(INDIRECT("ALL["&amp;UNTANA[#Headers]&amp;"]"),rowPointer)="","",INDEX(INDIRECT("ALL["&amp;UNTANA[#Headers]&amp;"]"),rowPointer))</f>
        <v/>
      </c>
    </row>
    <row r="167" spans="1:23" x14ac:dyDescent="0.25">
      <c r="A167" s="7">
        <v>414</v>
      </c>
      <c r="D167">
        <f t="shared" si="2"/>
        <v>414</v>
      </c>
      <c r="E167" t="str">
        <f ca="1">INDEX(INDIRECT("ALL["&amp;UNTANA[#Headers]&amp;"]"),rowPointer)</f>
        <v/>
      </c>
      <c r="F167" s="2" t="str">
        <f ca="1">INDEX(INDIRECT("ALL["&amp;UNTANA[#Headers]&amp;"]"),rowPointer)</f>
        <v/>
      </c>
      <c r="G167" s="6" t="str">
        <f ca="1">IF(INDEX(INDIRECT("ALL["&amp;UNTANA[#Headers]&amp;"]"),rowPointer)="","",INDEX(INDIRECT("ALL["&amp;UNTANA[#Headers]&amp;"]"),rowPointer))</f>
        <v/>
      </c>
      <c r="H167" s="6" t="str">
        <f ca="1">IF(INDEX(INDIRECT("ALL["&amp;UNTANA[#Headers]&amp;"]"),rowPointer)="","",INDEX(INDIRECT("ALL["&amp;UNTANA[#Headers]&amp;"]"),rowPointer))</f>
        <v/>
      </c>
      <c r="I167" s="6" t="str">
        <f ca="1">IF(INDEX(INDIRECT("ALL["&amp;UNTANA[#Headers]&amp;"]"),rowPointer)="","",INDEX(INDIRECT("ALL["&amp;UNTANA[#Headers]&amp;"]"),rowPointer))</f>
        <v/>
      </c>
      <c r="J167" s="6" t="str">
        <f ca="1">IF(INDEX(INDIRECT("ALL["&amp;UNTANA[#Headers]&amp;"]"),rowPointer)="","",INDEX(INDIRECT("ALL["&amp;UNTANA[#Headers]&amp;"]"),rowPointer))</f>
        <v/>
      </c>
      <c r="K167" s="2" t="str">
        <f ca="1">IF(INDEX(INDIRECT("ALL["&amp;UNTANA[#Headers]&amp;"]"),rowPointer)="","",INDEX(INDIRECT("ALL["&amp;UNTANA[#Headers]&amp;"]"),rowPointer))</f>
        <v/>
      </c>
      <c r="L167" s="6" t="str">
        <f ca="1">IF(INDEX(INDIRECT("ALL["&amp;UNTANA[#Headers]&amp;"]"),rowPointer)="","",INDEX(INDIRECT("ALL["&amp;UNTANA[#Headers]&amp;"]"),rowPointer))</f>
        <v/>
      </c>
      <c r="M167" s="6" t="str">
        <f ca="1">IF(INDEX(INDIRECT("ALL["&amp;UNTANA[#Headers]&amp;"]"),rowPointer)="","",INDEX(INDIRECT("ALL["&amp;UNTANA[#Headers]&amp;"]"),rowPointer))</f>
        <v>MEK PENSIL 2.0 TIZO TM030-G</v>
      </c>
      <c r="N167" s="6">
        <f ca="1">IF(INDEX(INDIRECT("ALL["&amp;UNTANA[#Headers]&amp;"]"),rowPointer)="","",INDEX(INDIRECT("ALL["&amp;UNTANA[#Headers]&amp;"]"),rowPointer))</f>
        <v>1</v>
      </c>
      <c r="O167" s="6">
        <f ca="1">IF(INDEX(INDIRECT("ALL["&amp;UNTANA[#Headers]&amp;"]"),rowPointer)="","",INDEX(INDIRECT("ALL["&amp;UNTANA[#Headers]&amp;"]"),rowPointer))</f>
        <v>96</v>
      </c>
      <c r="P167" s="6" t="str">
        <f ca="1">IF(INDEX(INDIRECT("ALL["&amp;UNTANA[#Headers]&amp;"]"),rowPointer)="","",INDEX(INDIRECT("ALL["&amp;UNTANA[#Headers]&amp;"]"),rowPointer))</f>
        <v>LSN</v>
      </c>
      <c r="Q167" s="6">
        <f ca="1">IF(INDEX(INDIRECT("ALL["&amp;UNTANA[#Headers]&amp;"]"),rowPointer)="","",INDEX(INDIRECT("ALL["&amp;UNTANA[#Headers]&amp;"]"),rowPointer))</f>
        <v>29000</v>
      </c>
      <c r="R167" s="6" t="str">
        <f ca="1">IF(INDEX(INDIRECT("ALL["&amp;UNTANA[#Headers]&amp;"]"),rowPointer)="","",INDEX(INDIRECT("ALL["&amp;UNTANA[#Headers]&amp;"]"),rowPointer))</f>
        <v/>
      </c>
      <c r="S167" s="6" t="str">
        <f ca="1">IF(INDEX(INDIRECT("ALL["&amp;UNTANA[#Headers]&amp;"]"),rowPointer)="","",INDEX(INDIRECT("ALL["&amp;UNTANA[#Headers]&amp;"]"),rowPointer))</f>
        <v>96 LSN</v>
      </c>
      <c r="T167" s="4" t="str">
        <f ca="1">IF(INDEX(INDIRECT("ALL["&amp;UNTANA[#Headers]&amp;"]"),rowPointer)="","",INDEX(INDIRECT("ALL["&amp;UNTANA[#Headers]&amp;"]"),rowPointer))</f>
        <v/>
      </c>
      <c r="U167" s="4" t="str">
        <f ca="1">IF(INDEX(INDIRECT("ALL["&amp;UNTANA[#Headers]&amp;"]"),rowPointer)="","",INDEX(INDIRECT("ALL["&amp;UNTANA[#Headers]&amp;"]"),rowPointer))</f>
        <v/>
      </c>
      <c r="V167" s="6" t="str">
        <f ca="1">IF(INDEX(INDIRECT("ALL["&amp;UNTANA[#Headers]&amp;"]"),rowPointer)="","",INDEX(INDIRECT("ALL["&amp;UNTANA[#Headers]&amp;"]"),rowPointer))</f>
        <v/>
      </c>
      <c r="W167" s="6" t="str">
        <f ca="1">IF(INDEX(INDIRECT("ALL["&amp;UNTANA[#Headers]&amp;"]"),rowPointer)="","",INDEX(INDIRECT("ALL["&amp;UNTANA[#Headers]&amp;"]"),rowPointer))</f>
        <v/>
      </c>
    </row>
    <row r="168" spans="1:23" x14ac:dyDescent="0.25">
      <c r="A168" s="7">
        <v>415</v>
      </c>
      <c r="D168">
        <f t="shared" si="2"/>
        <v>415</v>
      </c>
      <c r="E168" t="str">
        <f ca="1">INDEX(INDIRECT("ALL["&amp;UNTANA[#Headers]&amp;"]"),rowPointer)</f>
        <v/>
      </c>
      <c r="F168" s="2" t="str">
        <f ca="1">INDEX(INDIRECT("ALL["&amp;UNTANA[#Headers]&amp;"]"),rowPointer)</f>
        <v/>
      </c>
      <c r="G168" s="6" t="str">
        <f ca="1">IF(INDEX(INDIRECT("ALL["&amp;UNTANA[#Headers]&amp;"]"),rowPointer)="","",INDEX(INDIRECT("ALL["&amp;UNTANA[#Headers]&amp;"]"),rowPointer))</f>
        <v/>
      </c>
      <c r="H168" s="6" t="str">
        <f ca="1">IF(INDEX(INDIRECT("ALL["&amp;UNTANA[#Headers]&amp;"]"),rowPointer)="","",INDEX(INDIRECT("ALL["&amp;UNTANA[#Headers]&amp;"]"),rowPointer))</f>
        <v/>
      </c>
      <c r="I168" s="6" t="str">
        <f ca="1">IF(INDEX(INDIRECT("ALL["&amp;UNTANA[#Headers]&amp;"]"),rowPointer)="","",INDEX(INDIRECT("ALL["&amp;UNTANA[#Headers]&amp;"]"),rowPointer))</f>
        <v/>
      </c>
      <c r="J168" s="6" t="str">
        <f ca="1">IF(INDEX(INDIRECT("ALL["&amp;UNTANA[#Headers]&amp;"]"),rowPointer)="","",INDEX(INDIRECT("ALL["&amp;UNTANA[#Headers]&amp;"]"),rowPointer))</f>
        <v/>
      </c>
      <c r="K168" s="2" t="str">
        <f ca="1">IF(INDEX(INDIRECT("ALL["&amp;UNTANA[#Headers]&amp;"]"),rowPointer)="","",INDEX(INDIRECT("ALL["&amp;UNTANA[#Headers]&amp;"]"),rowPointer))</f>
        <v/>
      </c>
      <c r="L168" s="6" t="str">
        <f ca="1">IF(INDEX(INDIRECT("ALL["&amp;UNTANA[#Headers]&amp;"]"),rowPointer)="","",INDEX(INDIRECT("ALL["&amp;UNTANA[#Headers]&amp;"]"),rowPointer))</f>
        <v/>
      </c>
      <c r="M168" s="6" t="str">
        <f ca="1">IF(INDEX(INDIRECT("ALL["&amp;UNTANA[#Headers]&amp;"]"),rowPointer)="","",INDEX(INDIRECT("ALL["&amp;UNTANA[#Headers]&amp;"]"),rowPointer))</f>
        <v>MEK PENSIL 2.0 TIZO TM030-H</v>
      </c>
      <c r="N168" s="6">
        <f ca="1">IF(INDEX(INDIRECT("ALL["&amp;UNTANA[#Headers]&amp;"]"),rowPointer)="","",INDEX(INDIRECT("ALL["&amp;UNTANA[#Headers]&amp;"]"),rowPointer))</f>
        <v>1</v>
      </c>
      <c r="O168" s="6">
        <f ca="1">IF(INDEX(INDIRECT("ALL["&amp;UNTANA[#Headers]&amp;"]"),rowPointer)="","",INDEX(INDIRECT("ALL["&amp;UNTANA[#Headers]&amp;"]"),rowPointer))</f>
        <v>96</v>
      </c>
      <c r="P168" s="6" t="str">
        <f ca="1">IF(INDEX(INDIRECT("ALL["&amp;UNTANA[#Headers]&amp;"]"),rowPointer)="","",INDEX(INDIRECT("ALL["&amp;UNTANA[#Headers]&amp;"]"),rowPointer))</f>
        <v>LSN</v>
      </c>
      <c r="Q168" s="6">
        <f ca="1">IF(INDEX(INDIRECT("ALL["&amp;UNTANA[#Headers]&amp;"]"),rowPointer)="","",INDEX(INDIRECT("ALL["&amp;UNTANA[#Headers]&amp;"]"),rowPointer))</f>
        <v>29000</v>
      </c>
      <c r="R168" s="6" t="str">
        <f ca="1">IF(INDEX(INDIRECT("ALL["&amp;UNTANA[#Headers]&amp;"]"),rowPointer)="","",INDEX(INDIRECT("ALL["&amp;UNTANA[#Headers]&amp;"]"),rowPointer))</f>
        <v/>
      </c>
      <c r="S168" s="6" t="str">
        <f ca="1">IF(INDEX(INDIRECT("ALL["&amp;UNTANA[#Headers]&amp;"]"),rowPointer)="","",INDEX(INDIRECT("ALL["&amp;UNTANA[#Headers]&amp;"]"),rowPointer))</f>
        <v>96 LSN</v>
      </c>
      <c r="T168" s="4" t="str">
        <f ca="1">IF(INDEX(INDIRECT("ALL["&amp;UNTANA[#Headers]&amp;"]"),rowPointer)="","",INDEX(INDIRECT("ALL["&amp;UNTANA[#Headers]&amp;"]"),rowPointer))</f>
        <v/>
      </c>
      <c r="U168" s="4" t="str">
        <f ca="1">IF(INDEX(INDIRECT("ALL["&amp;UNTANA[#Headers]&amp;"]"),rowPointer)="","",INDEX(INDIRECT("ALL["&amp;UNTANA[#Headers]&amp;"]"),rowPointer))</f>
        <v/>
      </c>
      <c r="V168" s="6" t="str">
        <f ca="1">IF(INDEX(INDIRECT("ALL["&amp;UNTANA[#Headers]&amp;"]"),rowPointer)="","",INDEX(INDIRECT("ALL["&amp;UNTANA[#Headers]&amp;"]"),rowPointer))</f>
        <v/>
      </c>
      <c r="W168" s="6" t="str">
        <f ca="1">IF(INDEX(INDIRECT("ALL["&amp;UNTANA[#Headers]&amp;"]"),rowPointer)="","",INDEX(INDIRECT("ALL["&amp;UNTANA[#Headers]&amp;"]"),rowPointer))</f>
        <v/>
      </c>
    </row>
    <row r="169" spans="1:23" x14ac:dyDescent="0.25">
      <c r="A169" s="7">
        <v>416</v>
      </c>
      <c r="D169">
        <f t="shared" si="2"/>
        <v>416</v>
      </c>
      <c r="E169" t="str">
        <f ca="1">INDEX(INDIRECT("ALL["&amp;UNTANA[#Headers]&amp;"]"),rowPointer)</f>
        <v/>
      </c>
      <c r="F169" s="2" t="str">
        <f ca="1">INDEX(INDIRECT("ALL["&amp;UNTANA[#Headers]&amp;"]"),rowPointer)</f>
        <v/>
      </c>
      <c r="G169" s="6" t="str">
        <f ca="1">IF(INDEX(INDIRECT("ALL["&amp;UNTANA[#Headers]&amp;"]"),rowPointer)="","",INDEX(INDIRECT("ALL["&amp;UNTANA[#Headers]&amp;"]"),rowPointer))</f>
        <v/>
      </c>
      <c r="H169" s="6" t="str">
        <f ca="1">IF(INDEX(INDIRECT("ALL["&amp;UNTANA[#Headers]&amp;"]"),rowPointer)="","",INDEX(INDIRECT("ALL["&amp;UNTANA[#Headers]&amp;"]"),rowPointer))</f>
        <v/>
      </c>
      <c r="I169" s="6" t="str">
        <f ca="1">IF(INDEX(INDIRECT("ALL["&amp;UNTANA[#Headers]&amp;"]"),rowPointer)="","",INDEX(INDIRECT("ALL["&amp;UNTANA[#Headers]&amp;"]"),rowPointer))</f>
        <v/>
      </c>
      <c r="J169" s="6" t="str">
        <f ca="1">IF(INDEX(INDIRECT("ALL["&amp;UNTANA[#Headers]&amp;"]"),rowPointer)="","",INDEX(INDIRECT("ALL["&amp;UNTANA[#Headers]&amp;"]"),rowPointer))</f>
        <v/>
      </c>
      <c r="K169" s="2" t="str">
        <f ca="1">IF(INDEX(INDIRECT("ALL["&amp;UNTANA[#Headers]&amp;"]"),rowPointer)="","",INDEX(INDIRECT("ALL["&amp;UNTANA[#Headers]&amp;"]"),rowPointer))</f>
        <v/>
      </c>
      <c r="L169" s="6" t="str">
        <f ca="1">IF(INDEX(INDIRECT("ALL["&amp;UNTANA[#Headers]&amp;"]"),rowPointer)="","",INDEX(INDIRECT("ALL["&amp;UNTANA[#Headers]&amp;"]"),rowPointer))</f>
        <v/>
      </c>
      <c r="M169" s="6" t="str">
        <f ca="1">IF(INDEX(INDIRECT("ALL["&amp;UNTANA[#Headers]&amp;"]"),rowPointer)="","",INDEX(INDIRECT("ALL["&amp;UNTANA[#Headers]&amp;"]"),rowPointer))</f>
        <v>MEK PENSIL 2B 2.0 TM01661</v>
      </c>
      <c r="N169" s="6">
        <f ca="1">IF(INDEX(INDIRECT("ALL["&amp;UNTANA[#Headers]&amp;"]"),rowPointer)="","",INDEX(INDIRECT("ALL["&amp;UNTANA[#Headers]&amp;"]"),rowPointer))</f>
        <v>1</v>
      </c>
      <c r="O169" s="6">
        <f ca="1">IF(INDEX(INDIRECT("ALL["&amp;UNTANA[#Headers]&amp;"]"),rowPointer)="","",INDEX(INDIRECT("ALL["&amp;UNTANA[#Headers]&amp;"]"),rowPointer))</f>
        <v>144</v>
      </c>
      <c r="P169" s="6" t="str">
        <f ca="1">IF(INDEX(INDIRECT("ALL["&amp;UNTANA[#Headers]&amp;"]"),rowPointer)="","",INDEX(INDIRECT("ALL["&amp;UNTANA[#Headers]&amp;"]"),rowPointer))</f>
        <v>LSN</v>
      </c>
      <c r="Q169" s="6">
        <f ca="1">IF(INDEX(INDIRECT("ALL["&amp;UNTANA[#Headers]&amp;"]"),rowPointer)="","",INDEX(INDIRECT("ALL["&amp;UNTANA[#Headers]&amp;"]"),rowPointer))</f>
        <v>19000</v>
      </c>
      <c r="R169" s="6" t="str">
        <f ca="1">IF(INDEX(INDIRECT("ALL["&amp;UNTANA[#Headers]&amp;"]"),rowPointer)="","",INDEX(INDIRECT("ALL["&amp;UNTANA[#Headers]&amp;"]"),rowPointer))</f>
        <v/>
      </c>
      <c r="S169" s="6" t="str">
        <f ca="1">IF(INDEX(INDIRECT("ALL["&amp;UNTANA[#Headers]&amp;"]"),rowPointer)="","",INDEX(INDIRECT("ALL["&amp;UNTANA[#Headers]&amp;"]"),rowPointer))</f>
        <v>144 LSN</v>
      </c>
      <c r="T169" s="4" t="str">
        <f ca="1">IF(INDEX(INDIRECT("ALL["&amp;UNTANA[#Headers]&amp;"]"),rowPointer)="","",INDEX(INDIRECT("ALL["&amp;UNTANA[#Headers]&amp;"]"),rowPointer))</f>
        <v/>
      </c>
      <c r="U169" s="4" t="str">
        <f ca="1">IF(INDEX(INDIRECT("ALL["&amp;UNTANA[#Headers]&amp;"]"),rowPointer)="","",INDEX(INDIRECT("ALL["&amp;UNTANA[#Headers]&amp;"]"),rowPointer))</f>
        <v/>
      </c>
      <c r="V169" s="6" t="str">
        <f ca="1">IF(INDEX(INDIRECT("ALL["&amp;UNTANA[#Headers]&amp;"]"),rowPointer)="","",INDEX(INDIRECT("ALL["&amp;UNTANA[#Headers]&amp;"]"),rowPointer))</f>
        <v/>
      </c>
      <c r="W169" s="6" t="str">
        <f ca="1">IF(INDEX(INDIRECT("ALL["&amp;UNTANA[#Headers]&amp;"]"),rowPointer)="","",INDEX(INDIRECT("ALL["&amp;UNTANA[#Headers]&amp;"]"),rowPointer))</f>
        <v/>
      </c>
    </row>
    <row r="170" spans="1:23" x14ac:dyDescent="0.25">
      <c r="A170" s="7">
        <v>417</v>
      </c>
      <c r="D170">
        <f t="shared" si="2"/>
        <v>417</v>
      </c>
      <c r="E170" t="str">
        <f ca="1">INDEX(INDIRECT("ALL["&amp;UNTANA[#Headers]&amp;"]"),rowPointer)</f>
        <v/>
      </c>
      <c r="F170" s="2" t="str">
        <f ca="1">INDEX(INDIRECT("ALL["&amp;UNTANA[#Headers]&amp;"]"),rowPointer)</f>
        <v/>
      </c>
      <c r="G170" s="6" t="str">
        <f ca="1">IF(INDEX(INDIRECT("ALL["&amp;UNTANA[#Headers]&amp;"]"),rowPointer)="","",INDEX(INDIRECT("ALL["&amp;UNTANA[#Headers]&amp;"]"),rowPointer))</f>
        <v/>
      </c>
      <c r="H170" s="6" t="str">
        <f ca="1">IF(INDEX(INDIRECT("ALL["&amp;UNTANA[#Headers]&amp;"]"),rowPointer)="","",INDEX(INDIRECT("ALL["&amp;UNTANA[#Headers]&amp;"]"),rowPointer))</f>
        <v/>
      </c>
      <c r="I170" s="6" t="str">
        <f ca="1">IF(INDEX(INDIRECT("ALL["&amp;UNTANA[#Headers]&amp;"]"),rowPointer)="","",INDEX(INDIRECT("ALL["&amp;UNTANA[#Headers]&amp;"]"),rowPointer))</f>
        <v/>
      </c>
      <c r="J170" s="6" t="str">
        <f ca="1">IF(INDEX(INDIRECT("ALL["&amp;UNTANA[#Headers]&amp;"]"),rowPointer)="","",INDEX(INDIRECT("ALL["&amp;UNTANA[#Headers]&amp;"]"),rowPointer))</f>
        <v/>
      </c>
      <c r="K170" s="2" t="str">
        <f ca="1">IF(INDEX(INDIRECT("ALL["&amp;UNTANA[#Headers]&amp;"]"),rowPointer)="","",INDEX(INDIRECT("ALL["&amp;UNTANA[#Headers]&amp;"]"),rowPointer))</f>
        <v/>
      </c>
      <c r="L170" s="6" t="str">
        <f ca="1">IF(INDEX(INDIRECT("ALL["&amp;UNTANA[#Headers]&amp;"]"),rowPointer)="","",INDEX(INDIRECT("ALL["&amp;UNTANA[#Headers]&amp;"]"),rowPointer))</f>
        <v/>
      </c>
      <c r="M170" s="6" t="str">
        <f ca="1">IF(INDEX(INDIRECT("ALL["&amp;UNTANA[#Headers]&amp;"]"),rowPointer)="","",INDEX(INDIRECT("ALL["&amp;UNTANA[#Headers]&amp;"]"),rowPointer))</f>
        <v>MEK PENSIL 2B 2.0 TM01069</v>
      </c>
      <c r="N170" s="6">
        <f ca="1">IF(INDEX(INDIRECT("ALL["&amp;UNTANA[#Headers]&amp;"]"),rowPointer)="","",INDEX(INDIRECT("ALL["&amp;UNTANA[#Headers]&amp;"]"),rowPointer))</f>
        <v>1</v>
      </c>
      <c r="O170" s="6">
        <f ca="1">IF(INDEX(INDIRECT("ALL["&amp;UNTANA[#Headers]&amp;"]"),rowPointer)="","",INDEX(INDIRECT("ALL["&amp;UNTANA[#Headers]&amp;"]"),rowPointer))</f>
        <v>144</v>
      </c>
      <c r="P170" s="6" t="str">
        <f ca="1">IF(INDEX(INDIRECT("ALL["&amp;UNTANA[#Headers]&amp;"]"),rowPointer)="","",INDEX(INDIRECT("ALL["&amp;UNTANA[#Headers]&amp;"]"),rowPointer))</f>
        <v>LSN</v>
      </c>
      <c r="Q170" s="6">
        <f ca="1">IF(INDEX(INDIRECT("ALL["&amp;UNTANA[#Headers]&amp;"]"),rowPointer)="","",INDEX(INDIRECT("ALL["&amp;UNTANA[#Headers]&amp;"]"),rowPointer))</f>
        <v>19000</v>
      </c>
      <c r="R170" s="6" t="str">
        <f ca="1">IF(INDEX(INDIRECT("ALL["&amp;UNTANA[#Headers]&amp;"]"),rowPointer)="","",INDEX(INDIRECT("ALL["&amp;UNTANA[#Headers]&amp;"]"),rowPointer))</f>
        <v/>
      </c>
      <c r="S170" s="6" t="str">
        <f ca="1">IF(INDEX(INDIRECT("ALL["&amp;UNTANA[#Headers]&amp;"]"),rowPointer)="","",INDEX(INDIRECT("ALL["&amp;UNTANA[#Headers]&amp;"]"),rowPointer))</f>
        <v>144 LSN</v>
      </c>
      <c r="T170" s="4" t="str">
        <f ca="1">IF(INDEX(INDIRECT("ALL["&amp;UNTANA[#Headers]&amp;"]"),rowPointer)="","",INDEX(INDIRECT("ALL["&amp;UNTANA[#Headers]&amp;"]"),rowPointer))</f>
        <v/>
      </c>
      <c r="U170" s="4" t="str">
        <f ca="1">IF(INDEX(INDIRECT("ALL["&amp;UNTANA[#Headers]&amp;"]"),rowPointer)="","",INDEX(INDIRECT("ALL["&amp;UNTANA[#Headers]&amp;"]"),rowPointer))</f>
        <v/>
      </c>
      <c r="V170" s="6" t="str">
        <f ca="1">IF(INDEX(INDIRECT("ALL["&amp;UNTANA[#Headers]&amp;"]"),rowPointer)="","",INDEX(INDIRECT("ALL["&amp;UNTANA[#Headers]&amp;"]"),rowPointer))</f>
        <v/>
      </c>
      <c r="W170" s="6" t="str">
        <f ca="1">IF(INDEX(INDIRECT("ALL["&amp;UNTANA[#Headers]&amp;"]"),rowPointer)="","",INDEX(INDIRECT("ALL["&amp;UNTANA[#Headers]&amp;"]"),rowPointer))</f>
        <v/>
      </c>
    </row>
    <row r="171" spans="1:23" x14ac:dyDescent="0.25">
      <c r="A171" s="7">
        <v>418</v>
      </c>
      <c r="D171">
        <f t="shared" si="2"/>
        <v>418</v>
      </c>
      <c r="E171" t="str">
        <f ca="1">INDEX(INDIRECT("ALL["&amp;UNTANA[#Headers]&amp;"]"),rowPointer)</f>
        <v/>
      </c>
      <c r="F171" s="2" t="str">
        <f ca="1">INDEX(INDIRECT("ALL["&amp;UNTANA[#Headers]&amp;"]"),rowPointer)</f>
        <v/>
      </c>
      <c r="G171" s="6" t="str">
        <f ca="1">IF(INDEX(INDIRECT("ALL["&amp;UNTANA[#Headers]&amp;"]"),rowPointer)="","",INDEX(INDIRECT("ALL["&amp;UNTANA[#Headers]&amp;"]"),rowPointer))</f>
        <v/>
      </c>
      <c r="H171" s="6" t="str">
        <f ca="1">IF(INDEX(INDIRECT("ALL["&amp;UNTANA[#Headers]&amp;"]"),rowPointer)="","",INDEX(INDIRECT("ALL["&amp;UNTANA[#Headers]&amp;"]"),rowPointer))</f>
        <v/>
      </c>
      <c r="I171" s="6" t="str">
        <f ca="1">IF(INDEX(INDIRECT("ALL["&amp;UNTANA[#Headers]&amp;"]"),rowPointer)="","",INDEX(INDIRECT("ALL["&amp;UNTANA[#Headers]&amp;"]"),rowPointer))</f>
        <v/>
      </c>
      <c r="J171" s="6" t="str">
        <f ca="1">IF(INDEX(INDIRECT("ALL["&amp;UNTANA[#Headers]&amp;"]"),rowPointer)="","",INDEX(INDIRECT("ALL["&amp;UNTANA[#Headers]&amp;"]"),rowPointer))</f>
        <v/>
      </c>
      <c r="K171" s="2" t="str">
        <f ca="1">IF(INDEX(INDIRECT("ALL["&amp;UNTANA[#Headers]&amp;"]"),rowPointer)="","",INDEX(INDIRECT("ALL["&amp;UNTANA[#Headers]&amp;"]"),rowPointer))</f>
        <v/>
      </c>
      <c r="L171" s="6" t="str">
        <f ca="1">IF(INDEX(INDIRECT("ALL["&amp;UNTANA[#Headers]&amp;"]"),rowPointer)="","",INDEX(INDIRECT("ALL["&amp;UNTANA[#Headers]&amp;"]"),rowPointer))</f>
        <v/>
      </c>
      <c r="M171" s="6" t="str">
        <f ca="1">IF(INDEX(INDIRECT("ALL["&amp;UNTANA[#Headers]&amp;"]"),rowPointer)="","",INDEX(INDIRECT("ALL["&amp;UNTANA[#Headers]&amp;"]"),rowPointer))</f>
        <v>GEL TIZO TG31220</v>
      </c>
      <c r="N171" s="6">
        <f ca="1">IF(INDEX(INDIRECT("ALL["&amp;UNTANA[#Headers]&amp;"]"),rowPointer)="","",INDEX(INDIRECT("ALL["&amp;UNTANA[#Headers]&amp;"]"),rowPointer))</f>
        <v>2</v>
      </c>
      <c r="O171" s="6">
        <f ca="1">IF(INDEX(INDIRECT("ALL["&amp;UNTANA[#Headers]&amp;"]"),rowPointer)="","",INDEX(INDIRECT("ALL["&amp;UNTANA[#Headers]&amp;"]"),rowPointer))</f>
        <v>288</v>
      </c>
      <c r="P171" s="6" t="str">
        <f ca="1">IF(INDEX(INDIRECT("ALL["&amp;UNTANA[#Headers]&amp;"]"),rowPointer)="","",INDEX(INDIRECT("ALL["&amp;UNTANA[#Headers]&amp;"]"),rowPointer))</f>
        <v>LSN</v>
      </c>
      <c r="Q171" s="6">
        <f ca="1">IF(INDEX(INDIRECT("ALL["&amp;UNTANA[#Headers]&amp;"]"),rowPointer)="","",INDEX(INDIRECT("ALL["&amp;UNTANA[#Headers]&amp;"]"),rowPointer))</f>
        <v>21000</v>
      </c>
      <c r="R171" s="6" t="str">
        <f ca="1">IF(INDEX(INDIRECT("ALL["&amp;UNTANA[#Headers]&amp;"]"),rowPointer)="","",INDEX(INDIRECT("ALL["&amp;UNTANA[#Headers]&amp;"]"),rowPointer))</f>
        <v/>
      </c>
      <c r="S171" s="6" t="str">
        <f ca="1">IF(INDEX(INDIRECT("ALL["&amp;UNTANA[#Headers]&amp;"]"),rowPointer)="","",INDEX(INDIRECT("ALL["&amp;UNTANA[#Headers]&amp;"]"),rowPointer))</f>
        <v>144 LSN</v>
      </c>
      <c r="T171" s="4" t="str">
        <f ca="1">IF(INDEX(INDIRECT("ALL["&amp;UNTANA[#Headers]&amp;"]"),rowPointer)="","",INDEX(INDIRECT("ALL["&amp;UNTANA[#Headers]&amp;"]"),rowPointer))</f>
        <v/>
      </c>
      <c r="U171" s="4" t="str">
        <f ca="1">IF(INDEX(INDIRECT("ALL["&amp;UNTANA[#Headers]&amp;"]"),rowPointer)="","",INDEX(INDIRECT("ALL["&amp;UNTANA[#Headers]&amp;"]"),rowPointer))</f>
        <v/>
      </c>
      <c r="V171" s="6" t="str">
        <f ca="1">IF(INDEX(INDIRECT("ALL["&amp;UNTANA[#Headers]&amp;"]"),rowPointer)="","",INDEX(INDIRECT("ALL["&amp;UNTANA[#Headers]&amp;"]"),rowPointer))</f>
        <v/>
      </c>
      <c r="W171" s="6" t="str">
        <f ca="1">IF(INDEX(INDIRECT("ALL["&amp;UNTANA[#Headers]&amp;"]"),rowPointer)="","",INDEX(INDIRECT("ALL["&amp;UNTANA[#Headers]&amp;"]"),rowPointer))</f>
        <v/>
      </c>
    </row>
    <row r="172" spans="1:23" x14ac:dyDescent="0.25">
      <c r="A172" s="7">
        <v>419</v>
      </c>
      <c r="D172">
        <f t="shared" si="2"/>
        <v>419</v>
      </c>
      <c r="E172" t="str">
        <f ca="1">INDEX(INDIRECT("ALL["&amp;UNTANA[#Headers]&amp;"]"),rowPointer)</f>
        <v/>
      </c>
      <c r="F172" s="2" t="str">
        <f ca="1">INDEX(INDIRECT("ALL["&amp;UNTANA[#Headers]&amp;"]"),rowPointer)</f>
        <v/>
      </c>
      <c r="G172" s="6" t="str">
        <f ca="1">IF(INDEX(INDIRECT("ALL["&amp;UNTANA[#Headers]&amp;"]"),rowPointer)="","",INDEX(INDIRECT("ALL["&amp;UNTANA[#Headers]&amp;"]"),rowPointer))</f>
        <v/>
      </c>
      <c r="H172" s="6" t="str">
        <f ca="1">IF(INDEX(INDIRECT("ALL["&amp;UNTANA[#Headers]&amp;"]"),rowPointer)="","",INDEX(INDIRECT("ALL["&amp;UNTANA[#Headers]&amp;"]"),rowPointer))</f>
        <v/>
      </c>
      <c r="I172" s="6" t="str">
        <f ca="1">IF(INDEX(INDIRECT("ALL["&amp;UNTANA[#Headers]&amp;"]"),rowPointer)="","",INDEX(INDIRECT("ALL["&amp;UNTANA[#Headers]&amp;"]"),rowPointer))</f>
        <v/>
      </c>
      <c r="J172" s="6" t="str">
        <f ca="1">IF(INDEX(INDIRECT("ALL["&amp;UNTANA[#Headers]&amp;"]"),rowPointer)="","",INDEX(INDIRECT("ALL["&amp;UNTANA[#Headers]&amp;"]"),rowPointer))</f>
        <v/>
      </c>
      <c r="K172" s="2" t="str">
        <f ca="1">IF(INDEX(INDIRECT("ALL["&amp;UNTANA[#Headers]&amp;"]"),rowPointer)="","",INDEX(INDIRECT("ALL["&amp;UNTANA[#Headers]&amp;"]"),rowPointer))</f>
        <v/>
      </c>
      <c r="L172" s="6" t="str">
        <f ca="1">IF(INDEX(INDIRECT("ALL["&amp;UNTANA[#Headers]&amp;"]"),rowPointer)="","",INDEX(INDIRECT("ALL["&amp;UNTANA[#Headers]&amp;"]"),rowPointer))</f>
        <v/>
      </c>
      <c r="M172" s="6" t="str">
        <f ca="1">IF(INDEX(INDIRECT("ALL["&amp;UNTANA[#Headers]&amp;"]"),rowPointer)="","",INDEX(INDIRECT("ALL["&amp;UNTANA[#Headers]&amp;"]"),rowPointer))</f>
        <v>GP TIZO 395-F TG395-F</v>
      </c>
      <c r="N172" s="6">
        <f ca="1">IF(INDEX(INDIRECT("ALL["&amp;UNTANA[#Headers]&amp;"]"),rowPointer)="","",INDEX(INDIRECT("ALL["&amp;UNTANA[#Headers]&amp;"]"),rowPointer))</f>
        <v>2</v>
      </c>
      <c r="O172" s="6">
        <f ca="1">IF(INDEX(INDIRECT("ALL["&amp;UNTANA[#Headers]&amp;"]"),rowPointer)="","",INDEX(INDIRECT("ALL["&amp;UNTANA[#Headers]&amp;"]"),rowPointer))</f>
        <v>288</v>
      </c>
      <c r="P172" s="6" t="str">
        <f ca="1">IF(INDEX(INDIRECT("ALL["&amp;UNTANA[#Headers]&amp;"]"),rowPointer)="","",INDEX(INDIRECT("ALL["&amp;UNTANA[#Headers]&amp;"]"),rowPointer))</f>
        <v>LSN</v>
      </c>
      <c r="Q172" s="6">
        <f ca="1">IF(INDEX(INDIRECT("ALL["&amp;UNTANA[#Headers]&amp;"]"),rowPointer)="","",INDEX(INDIRECT("ALL["&amp;UNTANA[#Headers]&amp;"]"),rowPointer))</f>
        <v>27000</v>
      </c>
      <c r="R172" s="6" t="str">
        <f ca="1">IF(INDEX(INDIRECT("ALL["&amp;UNTANA[#Headers]&amp;"]"),rowPointer)="","",INDEX(INDIRECT("ALL["&amp;UNTANA[#Headers]&amp;"]"),rowPointer))</f>
        <v/>
      </c>
      <c r="S172" s="6" t="str">
        <f ca="1">IF(INDEX(INDIRECT("ALL["&amp;UNTANA[#Headers]&amp;"]"),rowPointer)="","",INDEX(INDIRECT("ALL["&amp;UNTANA[#Headers]&amp;"]"),rowPointer))</f>
        <v>144 LSN</v>
      </c>
      <c r="T172" s="4" t="str">
        <f ca="1">IF(INDEX(INDIRECT("ALL["&amp;UNTANA[#Headers]&amp;"]"),rowPointer)="","",INDEX(INDIRECT("ALL["&amp;UNTANA[#Headers]&amp;"]"),rowPointer))</f>
        <v/>
      </c>
      <c r="U172" s="4" t="str">
        <f ca="1">IF(INDEX(INDIRECT("ALL["&amp;UNTANA[#Headers]&amp;"]"),rowPointer)="","",INDEX(INDIRECT("ALL["&amp;UNTANA[#Headers]&amp;"]"),rowPointer))</f>
        <v/>
      </c>
      <c r="V172" s="6" t="str">
        <f ca="1">IF(INDEX(INDIRECT("ALL["&amp;UNTANA[#Headers]&amp;"]"),rowPointer)="","",INDEX(INDIRECT("ALL["&amp;UNTANA[#Headers]&amp;"]"),rowPointer))</f>
        <v/>
      </c>
      <c r="W172" s="6" t="str">
        <f ca="1">IF(INDEX(INDIRECT("ALL["&amp;UNTANA[#Headers]&amp;"]"),rowPointer)="","",INDEX(INDIRECT("ALL["&amp;UNTANA[#Headers]&amp;"]"),rowPointer))</f>
        <v/>
      </c>
    </row>
    <row r="173" spans="1:23" x14ac:dyDescent="0.25">
      <c r="A173" s="7">
        <v>420</v>
      </c>
      <c r="D173">
        <f t="shared" si="2"/>
        <v>420</v>
      </c>
      <c r="E173" t="str">
        <f ca="1">INDEX(INDIRECT("ALL["&amp;UNTANA[#Headers]&amp;"]"),rowPointer)</f>
        <v/>
      </c>
      <c r="F173" s="2" t="str">
        <f ca="1">INDEX(INDIRECT("ALL["&amp;UNTANA[#Headers]&amp;"]"),rowPointer)</f>
        <v/>
      </c>
      <c r="G173" s="6" t="str">
        <f ca="1">IF(INDEX(INDIRECT("ALL["&amp;UNTANA[#Headers]&amp;"]"),rowPointer)="","",INDEX(INDIRECT("ALL["&amp;UNTANA[#Headers]&amp;"]"),rowPointer))</f>
        <v/>
      </c>
      <c r="H173" s="6" t="str">
        <f ca="1">IF(INDEX(INDIRECT("ALL["&amp;UNTANA[#Headers]&amp;"]"),rowPointer)="","",INDEX(INDIRECT("ALL["&amp;UNTANA[#Headers]&amp;"]"),rowPointer))</f>
        <v/>
      </c>
      <c r="I173" s="6" t="str">
        <f ca="1">IF(INDEX(INDIRECT("ALL["&amp;UNTANA[#Headers]&amp;"]"),rowPointer)="","",INDEX(INDIRECT("ALL["&amp;UNTANA[#Headers]&amp;"]"),rowPointer))</f>
        <v/>
      </c>
      <c r="J173" s="6" t="str">
        <f ca="1">IF(INDEX(INDIRECT("ALL["&amp;UNTANA[#Headers]&amp;"]"),rowPointer)="","",INDEX(INDIRECT("ALL["&amp;UNTANA[#Headers]&amp;"]"),rowPointer))</f>
        <v/>
      </c>
      <c r="K173" s="2" t="str">
        <f ca="1">IF(INDEX(INDIRECT("ALL["&amp;UNTANA[#Headers]&amp;"]"),rowPointer)="","",INDEX(INDIRECT("ALL["&amp;UNTANA[#Headers]&amp;"]"),rowPointer))</f>
        <v/>
      </c>
      <c r="L173" s="6" t="str">
        <f ca="1">IF(INDEX(INDIRECT("ALL["&amp;UNTANA[#Headers]&amp;"]"),rowPointer)="","",INDEX(INDIRECT("ALL["&amp;UNTANA[#Headers]&amp;"]"),rowPointer))</f>
        <v/>
      </c>
      <c r="M173" s="6" t="str">
        <f ca="1">IF(INDEX(INDIRECT("ALL["&amp;UNTANA[#Headers]&amp;"]"),rowPointer)="","",INDEX(INDIRECT("ALL["&amp;UNTANA[#Headers]&amp;"]"),rowPointer))</f>
        <v>GEL ZHIXIN + REFILL G-5001</v>
      </c>
      <c r="N173" s="6">
        <f ca="1">IF(INDEX(INDIRECT("ALL["&amp;UNTANA[#Headers]&amp;"]"),rowPointer)="","",INDEX(INDIRECT("ALL["&amp;UNTANA[#Headers]&amp;"]"),rowPointer))</f>
        <v>1</v>
      </c>
      <c r="O173" s="6">
        <f ca="1">IF(INDEX(INDIRECT("ALL["&amp;UNTANA[#Headers]&amp;"]"),rowPointer)="","",INDEX(INDIRECT("ALL["&amp;UNTANA[#Headers]&amp;"]"),rowPointer))</f>
        <v>120</v>
      </c>
      <c r="P173" s="6" t="str">
        <f ca="1">IF(INDEX(INDIRECT("ALL["&amp;UNTANA[#Headers]&amp;"]"),rowPointer)="","",INDEX(INDIRECT("ALL["&amp;UNTANA[#Headers]&amp;"]"),rowPointer))</f>
        <v>LSN</v>
      </c>
      <c r="Q173" s="6">
        <f ca="1">IF(INDEX(INDIRECT("ALL["&amp;UNTANA[#Headers]&amp;"]"),rowPointer)="","",INDEX(INDIRECT("ALL["&amp;UNTANA[#Headers]&amp;"]"),rowPointer))</f>
        <v>18250</v>
      </c>
      <c r="R173" s="6" t="str">
        <f ca="1">IF(INDEX(INDIRECT("ALL["&amp;UNTANA[#Headers]&amp;"]"),rowPointer)="","",INDEX(INDIRECT("ALL["&amp;UNTANA[#Headers]&amp;"]"),rowPointer))</f>
        <v/>
      </c>
      <c r="S173" s="6" t="str">
        <f ca="1">IF(INDEX(INDIRECT("ALL["&amp;UNTANA[#Headers]&amp;"]"),rowPointer)="","",INDEX(INDIRECT("ALL["&amp;UNTANA[#Headers]&amp;"]"),rowPointer))</f>
        <v>120 LSN</v>
      </c>
      <c r="T173" s="4" t="str">
        <f ca="1">IF(INDEX(INDIRECT("ALL["&amp;UNTANA[#Headers]&amp;"]"),rowPointer)="","",INDEX(INDIRECT("ALL["&amp;UNTANA[#Headers]&amp;"]"),rowPointer))</f>
        <v/>
      </c>
      <c r="U173" s="4" t="str">
        <f ca="1">IF(INDEX(INDIRECT("ALL["&amp;UNTANA[#Headers]&amp;"]"),rowPointer)="","",INDEX(INDIRECT("ALL["&amp;UNTANA[#Headers]&amp;"]"),rowPointer))</f>
        <v/>
      </c>
      <c r="V173" s="6" t="str">
        <f ca="1">IF(INDEX(INDIRECT("ALL["&amp;UNTANA[#Headers]&amp;"]"),rowPointer)="","",INDEX(INDIRECT("ALL["&amp;UNTANA[#Headers]&amp;"]"),rowPointer))</f>
        <v/>
      </c>
      <c r="W173" s="6" t="str">
        <f ca="1">IF(INDEX(INDIRECT("ALL["&amp;UNTANA[#Headers]&amp;"]"),rowPointer)="","",INDEX(INDIRECT("ALL["&amp;UNTANA[#Headers]&amp;"]"),rowPointer))</f>
        <v/>
      </c>
    </row>
    <row r="174" spans="1:23" x14ac:dyDescent="0.25">
      <c r="A174" s="7">
        <v>421</v>
      </c>
      <c r="D174">
        <f t="shared" si="2"/>
        <v>421</v>
      </c>
      <c r="E174" t="str">
        <f ca="1">INDEX(INDIRECT("ALL["&amp;UNTANA[#Headers]&amp;"]"),rowPointer)</f>
        <v/>
      </c>
      <c r="F174" s="2" t="str">
        <f ca="1">INDEX(INDIRECT("ALL["&amp;UNTANA[#Headers]&amp;"]"),rowPointer)</f>
        <v/>
      </c>
      <c r="G174" s="6" t="str">
        <f ca="1">IF(INDEX(INDIRECT("ALL["&amp;UNTANA[#Headers]&amp;"]"),rowPointer)="","",INDEX(INDIRECT("ALL["&amp;UNTANA[#Headers]&amp;"]"),rowPointer))</f>
        <v/>
      </c>
      <c r="H174" s="6" t="str">
        <f ca="1">IF(INDEX(INDIRECT("ALL["&amp;UNTANA[#Headers]&amp;"]"),rowPointer)="","",INDEX(INDIRECT("ALL["&amp;UNTANA[#Headers]&amp;"]"),rowPointer))</f>
        <v/>
      </c>
      <c r="I174" s="6" t="str">
        <f ca="1">IF(INDEX(INDIRECT("ALL["&amp;UNTANA[#Headers]&amp;"]"),rowPointer)="","",INDEX(INDIRECT("ALL["&amp;UNTANA[#Headers]&amp;"]"),rowPointer))</f>
        <v/>
      </c>
      <c r="J174" s="6" t="str">
        <f ca="1">IF(INDEX(INDIRECT("ALL["&amp;UNTANA[#Headers]&amp;"]"),rowPointer)="","",INDEX(INDIRECT("ALL["&amp;UNTANA[#Headers]&amp;"]"),rowPointer))</f>
        <v/>
      </c>
      <c r="K174" s="2" t="str">
        <f ca="1">IF(INDEX(INDIRECT("ALL["&amp;UNTANA[#Headers]&amp;"]"),rowPointer)="","",INDEX(INDIRECT("ALL["&amp;UNTANA[#Headers]&amp;"]"),rowPointer))</f>
        <v/>
      </c>
      <c r="L174" s="6" t="str">
        <f ca="1">IF(INDEX(INDIRECT("ALL["&amp;UNTANA[#Headers]&amp;"]"),rowPointer)="","",INDEX(INDIRECT("ALL["&amp;UNTANA[#Headers]&amp;"]"),rowPointer))</f>
        <v/>
      </c>
      <c r="M174" s="6" t="str">
        <f ca="1">IF(INDEX(INDIRECT("ALL["&amp;UNTANA[#Headers]&amp;"]"),rowPointer)="","",INDEX(INDIRECT("ALL["&amp;UNTANA[#Headers]&amp;"]"),rowPointer))</f>
        <v>GEL ZHIXIN + REFILL G-5004</v>
      </c>
      <c r="N174" s="6">
        <f ca="1">IF(INDEX(INDIRECT("ALL["&amp;UNTANA[#Headers]&amp;"]"),rowPointer)="","",INDEX(INDIRECT("ALL["&amp;UNTANA[#Headers]&amp;"]"),rowPointer))</f>
        <v>1</v>
      </c>
      <c r="O174" s="6">
        <f ca="1">IF(INDEX(INDIRECT("ALL["&amp;UNTANA[#Headers]&amp;"]"),rowPointer)="","",INDEX(INDIRECT("ALL["&amp;UNTANA[#Headers]&amp;"]"),rowPointer))</f>
        <v>120</v>
      </c>
      <c r="P174" s="6" t="str">
        <f ca="1">IF(INDEX(INDIRECT("ALL["&amp;UNTANA[#Headers]&amp;"]"),rowPointer)="","",INDEX(INDIRECT("ALL["&amp;UNTANA[#Headers]&amp;"]"),rowPointer))</f>
        <v>LSN</v>
      </c>
      <c r="Q174" s="6">
        <f ca="1">IF(INDEX(INDIRECT("ALL["&amp;UNTANA[#Headers]&amp;"]"),rowPointer)="","",INDEX(INDIRECT("ALL["&amp;UNTANA[#Headers]&amp;"]"),rowPointer))</f>
        <v>18250</v>
      </c>
      <c r="R174" s="6" t="str">
        <f ca="1">IF(INDEX(INDIRECT("ALL["&amp;UNTANA[#Headers]&amp;"]"),rowPointer)="","",INDEX(INDIRECT("ALL["&amp;UNTANA[#Headers]&amp;"]"),rowPointer))</f>
        <v/>
      </c>
      <c r="S174" s="6" t="str">
        <f ca="1">IF(INDEX(INDIRECT("ALL["&amp;UNTANA[#Headers]&amp;"]"),rowPointer)="","",INDEX(INDIRECT("ALL["&amp;UNTANA[#Headers]&amp;"]"),rowPointer))</f>
        <v>120 LSN</v>
      </c>
      <c r="T174" s="4" t="str">
        <f ca="1">IF(INDEX(INDIRECT("ALL["&amp;UNTANA[#Headers]&amp;"]"),rowPointer)="","",INDEX(INDIRECT("ALL["&amp;UNTANA[#Headers]&amp;"]"),rowPointer))</f>
        <v/>
      </c>
      <c r="U174" s="4" t="str">
        <f ca="1">IF(INDEX(INDIRECT("ALL["&amp;UNTANA[#Headers]&amp;"]"),rowPointer)="","",INDEX(INDIRECT("ALL["&amp;UNTANA[#Headers]&amp;"]"),rowPointer))</f>
        <v/>
      </c>
      <c r="V174" s="6" t="str">
        <f ca="1">IF(INDEX(INDIRECT("ALL["&amp;UNTANA[#Headers]&amp;"]"),rowPointer)="","",INDEX(INDIRECT("ALL["&amp;UNTANA[#Headers]&amp;"]"),rowPointer))</f>
        <v/>
      </c>
      <c r="W174" s="6" t="str">
        <f ca="1">IF(INDEX(INDIRECT("ALL["&amp;UNTANA[#Headers]&amp;"]"),rowPointer)="","",INDEX(INDIRECT("ALL["&amp;UNTANA[#Headers]&amp;"]"),rowPointer))</f>
        <v/>
      </c>
    </row>
    <row r="175" spans="1:23" x14ac:dyDescent="0.25">
      <c r="A175" s="7">
        <v>422</v>
      </c>
      <c r="D175">
        <f t="shared" si="2"/>
        <v>422</v>
      </c>
      <c r="E175" t="str">
        <f ca="1">INDEX(INDIRECT("ALL["&amp;UNTANA[#Headers]&amp;"]"),rowPointer)</f>
        <v/>
      </c>
      <c r="F175" s="2" t="str">
        <f ca="1">INDEX(INDIRECT("ALL["&amp;UNTANA[#Headers]&amp;"]"),rowPointer)</f>
        <v/>
      </c>
      <c r="G175" s="6" t="str">
        <f ca="1">IF(INDEX(INDIRECT("ALL["&amp;UNTANA[#Headers]&amp;"]"),rowPointer)="","",INDEX(INDIRECT("ALL["&amp;UNTANA[#Headers]&amp;"]"),rowPointer))</f>
        <v/>
      </c>
      <c r="H175" s="6" t="str">
        <f ca="1">IF(INDEX(INDIRECT("ALL["&amp;UNTANA[#Headers]&amp;"]"),rowPointer)="","",INDEX(INDIRECT("ALL["&amp;UNTANA[#Headers]&amp;"]"),rowPointer))</f>
        <v/>
      </c>
      <c r="I175" s="6" t="str">
        <f ca="1">IF(INDEX(INDIRECT("ALL["&amp;UNTANA[#Headers]&amp;"]"),rowPointer)="","",INDEX(INDIRECT("ALL["&amp;UNTANA[#Headers]&amp;"]"),rowPointer))</f>
        <v/>
      </c>
      <c r="J175" s="6" t="str">
        <f ca="1">IF(INDEX(INDIRECT("ALL["&amp;UNTANA[#Headers]&amp;"]"),rowPointer)="","",INDEX(INDIRECT("ALL["&amp;UNTANA[#Headers]&amp;"]"),rowPointer))</f>
        <v/>
      </c>
      <c r="K175" s="2" t="str">
        <f ca="1">IF(INDEX(INDIRECT("ALL["&amp;UNTANA[#Headers]&amp;"]"),rowPointer)="","",INDEX(INDIRECT("ALL["&amp;UNTANA[#Headers]&amp;"]"),rowPointer))</f>
        <v/>
      </c>
      <c r="L175" s="6" t="str">
        <f ca="1">IF(INDEX(INDIRECT("ALL["&amp;UNTANA[#Headers]&amp;"]"),rowPointer)="","",INDEX(INDIRECT("ALL["&amp;UNTANA[#Headers]&amp;"]"),rowPointer))</f>
        <v/>
      </c>
      <c r="M175" s="6" t="str">
        <f ca="1">IF(INDEX(INDIRECT("ALL["&amp;UNTANA[#Headers]&amp;"]"),rowPointer)="","",INDEX(INDIRECT("ALL["&amp;UNTANA[#Headers]&amp;"]"),rowPointer))</f>
        <v>GEL ZHIXIN + REFILL G-5009</v>
      </c>
      <c r="N175" s="6">
        <f ca="1">IF(INDEX(INDIRECT("ALL["&amp;UNTANA[#Headers]&amp;"]"),rowPointer)="","",INDEX(INDIRECT("ALL["&amp;UNTANA[#Headers]&amp;"]"),rowPointer))</f>
        <v>1</v>
      </c>
      <c r="O175" s="6">
        <f ca="1">IF(INDEX(INDIRECT("ALL["&amp;UNTANA[#Headers]&amp;"]"),rowPointer)="","",INDEX(INDIRECT("ALL["&amp;UNTANA[#Headers]&amp;"]"),rowPointer))</f>
        <v>120</v>
      </c>
      <c r="P175" s="6" t="str">
        <f ca="1">IF(INDEX(INDIRECT("ALL["&amp;UNTANA[#Headers]&amp;"]"),rowPointer)="","",INDEX(INDIRECT("ALL["&amp;UNTANA[#Headers]&amp;"]"),rowPointer))</f>
        <v>LSN</v>
      </c>
      <c r="Q175" s="6">
        <f ca="1">IF(INDEX(INDIRECT("ALL["&amp;UNTANA[#Headers]&amp;"]"),rowPointer)="","",INDEX(INDIRECT("ALL["&amp;UNTANA[#Headers]&amp;"]"),rowPointer))</f>
        <v>18250</v>
      </c>
      <c r="R175" s="6" t="str">
        <f ca="1">IF(INDEX(INDIRECT("ALL["&amp;UNTANA[#Headers]&amp;"]"),rowPointer)="","",INDEX(INDIRECT("ALL["&amp;UNTANA[#Headers]&amp;"]"),rowPointer))</f>
        <v/>
      </c>
      <c r="S175" s="6" t="str">
        <f ca="1">IF(INDEX(INDIRECT("ALL["&amp;UNTANA[#Headers]&amp;"]"),rowPointer)="","",INDEX(INDIRECT("ALL["&amp;UNTANA[#Headers]&amp;"]"),rowPointer))</f>
        <v>120 LSN</v>
      </c>
      <c r="T175" s="4" t="str">
        <f ca="1">IF(INDEX(INDIRECT("ALL["&amp;UNTANA[#Headers]&amp;"]"),rowPointer)="","",INDEX(INDIRECT("ALL["&amp;UNTANA[#Headers]&amp;"]"),rowPointer))</f>
        <v/>
      </c>
      <c r="U175" s="4" t="str">
        <f ca="1">IF(INDEX(INDIRECT("ALL["&amp;UNTANA[#Headers]&amp;"]"),rowPointer)="","",INDEX(INDIRECT("ALL["&amp;UNTANA[#Headers]&amp;"]"),rowPointer))</f>
        <v/>
      </c>
      <c r="V175" s="6" t="str">
        <f ca="1">IF(INDEX(INDIRECT("ALL["&amp;UNTANA[#Headers]&amp;"]"),rowPointer)="","",INDEX(INDIRECT("ALL["&amp;UNTANA[#Headers]&amp;"]"),rowPointer))</f>
        <v/>
      </c>
      <c r="W175" s="6" t="str">
        <f ca="1">IF(INDEX(INDIRECT("ALL["&amp;UNTANA[#Headers]&amp;"]"),rowPointer)="","",INDEX(INDIRECT("ALL["&amp;UNTANA[#Headers]&amp;"]"),rowPointer))</f>
        <v/>
      </c>
    </row>
    <row r="176" spans="1:23" x14ac:dyDescent="0.25">
      <c r="A176" s="7">
        <v>423</v>
      </c>
      <c r="D176">
        <f t="shared" si="2"/>
        <v>423</v>
      </c>
      <c r="E176" t="str">
        <f ca="1">INDEX(INDIRECT("ALL["&amp;UNTANA[#Headers]&amp;"]"),rowPointer)</f>
        <v/>
      </c>
      <c r="F176" s="2" t="str">
        <f ca="1">INDEX(INDIRECT("ALL["&amp;UNTANA[#Headers]&amp;"]"),rowPointer)</f>
        <v/>
      </c>
      <c r="G176" s="6" t="str">
        <f ca="1">IF(INDEX(INDIRECT("ALL["&amp;UNTANA[#Headers]&amp;"]"),rowPointer)="","",INDEX(INDIRECT("ALL["&amp;UNTANA[#Headers]&amp;"]"),rowPointer))</f>
        <v/>
      </c>
      <c r="H176" s="6" t="str">
        <f ca="1">IF(INDEX(INDIRECT("ALL["&amp;UNTANA[#Headers]&amp;"]"),rowPointer)="","",INDEX(INDIRECT("ALL["&amp;UNTANA[#Headers]&amp;"]"),rowPointer))</f>
        <v/>
      </c>
      <c r="I176" s="6" t="str">
        <f ca="1">IF(INDEX(INDIRECT("ALL["&amp;UNTANA[#Headers]&amp;"]"),rowPointer)="","",INDEX(INDIRECT("ALL["&amp;UNTANA[#Headers]&amp;"]"),rowPointer))</f>
        <v/>
      </c>
      <c r="J176" s="6" t="str">
        <f ca="1">IF(INDEX(INDIRECT("ALL["&amp;UNTANA[#Headers]&amp;"]"),rowPointer)="","",INDEX(INDIRECT("ALL["&amp;UNTANA[#Headers]&amp;"]"),rowPointer))</f>
        <v/>
      </c>
      <c r="K176" s="2" t="str">
        <f ca="1">IF(INDEX(INDIRECT("ALL["&amp;UNTANA[#Headers]&amp;"]"),rowPointer)="","",INDEX(INDIRECT("ALL["&amp;UNTANA[#Headers]&amp;"]"),rowPointer))</f>
        <v/>
      </c>
      <c r="L176" s="6" t="str">
        <f ca="1">IF(INDEX(INDIRECT("ALL["&amp;UNTANA[#Headers]&amp;"]"),rowPointer)="","",INDEX(INDIRECT("ALL["&amp;UNTANA[#Headers]&amp;"]"),rowPointer))</f>
        <v/>
      </c>
      <c r="M176" s="6" t="str">
        <f ca="1">IF(INDEX(INDIRECT("ALL["&amp;UNTANA[#Headers]&amp;"]"),rowPointer)="","",INDEX(INDIRECT("ALL["&amp;UNTANA[#Headers]&amp;"]"),rowPointer))</f>
        <v>GEL ZHIXIN + REFILL G-3101</v>
      </c>
      <c r="N176" s="6">
        <f ca="1">IF(INDEX(INDIRECT("ALL["&amp;UNTANA[#Headers]&amp;"]"),rowPointer)="","",INDEX(INDIRECT("ALL["&amp;UNTANA[#Headers]&amp;"]"),rowPointer))</f>
        <v>1</v>
      </c>
      <c r="O176" s="6">
        <f ca="1">IF(INDEX(INDIRECT("ALL["&amp;UNTANA[#Headers]&amp;"]"),rowPointer)="","",INDEX(INDIRECT("ALL["&amp;UNTANA[#Headers]&amp;"]"),rowPointer))</f>
        <v>120</v>
      </c>
      <c r="P176" s="6" t="str">
        <f ca="1">IF(INDEX(INDIRECT("ALL["&amp;UNTANA[#Headers]&amp;"]"),rowPointer)="","",INDEX(INDIRECT("ALL["&amp;UNTANA[#Headers]&amp;"]"),rowPointer))</f>
        <v>LSN</v>
      </c>
      <c r="Q176" s="6">
        <f ca="1">IF(INDEX(INDIRECT("ALL["&amp;UNTANA[#Headers]&amp;"]"),rowPointer)="","",INDEX(INDIRECT("ALL["&amp;UNTANA[#Headers]&amp;"]"),rowPointer))</f>
        <v>18250</v>
      </c>
      <c r="R176" s="6" t="str">
        <f ca="1">IF(INDEX(INDIRECT("ALL["&amp;UNTANA[#Headers]&amp;"]"),rowPointer)="","",INDEX(INDIRECT("ALL["&amp;UNTANA[#Headers]&amp;"]"),rowPointer))</f>
        <v/>
      </c>
      <c r="S176" s="6" t="str">
        <f ca="1">IF(INDEX(INDIRECT("ALL["&amp;UNTANA[#Headers]&amp;"]"),rowPointer)="","",INDEX(INDIRECT("ALL["&amp;UNTANA[#Headers]&amp;"]"),rowPointer))</f>
        <v>120 LSN</v>
      </c>
      <c r="T176" s="4" t="str">
        <f ca="1">IF(INDEX(INDIRECT("ALL["&amp;UNTANA[#Headers]&amp;"]"),rowPointer)="","",INDEX(INDIRECT("ALL["&amp;UNTANA[#Headers]&amp;"]"),rowPointer))</f>
        <v/>
      </c>
      <c r="U176" s="4" t="str">
        <f ca="1">IF(INDEX(INDIRECT("ALL["&amp;UNTANA[#Headers]&amp;"]"),rowPointer)="","",INDEX(INDIRECT("ALL["&amp;UNTANA[#Headers]&amp;"]"),rowPointer))</f>
        <v/>
      </c>
      <c r="V176" s="6" t="str">
        <f ca="1">IF(INDEX(INDIRECT("ALL["&amp;UNTANA[#Headers]&amp;"]"),rowPointer)="","",INDEX(INDIRECT("ALL["&amp;UNTANA[#Headers]&amp;"]"),rowPointer))</f>
        <v/>
      </c>
      <c r="W176" s="6" t="str">
        <f ca="1">IF(INDEX(INDIRECT("ALL["&amp;UNTANA[#Headers]&amp;"]"),rowPointer)="","",INDEX(INDIRECT("ALL["&amp;UNTANA[#Headers]&amp;"]"),rowPointer))</f>
        <v/>
      </c>
    </row>
    <row r="177" spans="1:23" x14ac:dyDescent="0.25">
      <c r="A177" s="7">
        <v>424</v>
      </c>
      <c r="D177">
        <f t="shared" si="2"/>
        <v>424</v>
      </c>
      <c r="E177" t="str">
        <f ca="1">INDEX(INDIRECT("ALL["&amp;UNTANA[#Headers]&amp;"]"),rowPointer)</f>
        <v/>
      </c>
      <c r="F177" s="2" t="str">
        <f ca="1">INDEX(INDIRECT("ALL["&amp;UNTANA[#Headers]&amp;"]"),rowPointer)</f>
        <v/>
      </c>
      <c r="G177" s="6" t="str">
        <f ca="1">IF(INDEX(INDIRECT("ALL["&amp;UNTANA[#Headers]&amp;"]"),rowPointer)="","",INDEX(INDIRECT("ALL["&amp;UNTANA[#Headers]&amp;"]"),rowPointer))</f>
        <v/>
      </c>
      <c r="H177" s="6" t="str">
        <f ca="1">IF(INDEX(INDIRECT("ALL["&amp;UNTANA[#Headers]&amp;"]"),rowPointer)="","",INDEX(INDIRECT("ALL["&amp;UNTANA[#Headers]&amp;"]"),rowPointer))</f>
        <v/>
      </c>
      <c r="I177" s="6" t="str">
        <f ca="1">IF(INDEX(INDIRECT("ALL["&amp;UNTANA[#Headers]&amp;"]"),rowPointer)="","",INDEX(INDIRECT("ALL["&amp;UNTANA[#Headers]&amp;"]"),rowPointer))</f>
        <v/>
      </c>
      <c r="J177" s="6" t="str">
        <f ca="1">IF(INDEX(INDIRECT("ALL["&amp;UNTANA[#Headers]&amp;"]"),rowPointer)="","",INDEX(INDIRECT("ALL["&amp;UNTANA[#Headers]&amp;"]"),rowPointer))</f>
        <v/>
      </c>
      <c r="K177" s="2" t="str">
        <f ca="1">IF(INDEX(INDIRECT("ALL["&amp;UNTANA[#Headers]&amp;"]"),rowPointer)="","",INDEX(INDIRECT("ALL["&amp;UNTANA[#Headers]&amp;"]"),rowPointer))</f>
        <v/>
      </c>
      <c r="L177" s="6" t="str">
        <f ca="1">IF(INDEX(INDIRECT("ALL["&amp;UNTANA[#Headers]&amp;"]"),rowPointer)="","",INDEX(INDIRECT("ALL["&amp;UNTANA[#Headers]&amp;"]"),rowPointer))</f>
        <v/>
      </c>
      <c r="M177" s="6" t="str">
        <f ca="1">IF(INDEX(INDIRECT("ALL["&amp;UNTANA[#Headers]&amp;"]"),rowPointer)="","",INDEX(INDIRECT("ALL["&amp;UNTANA[#Headers]&amp;"]"),rowPointer))</f>
        <v>GEL ZHIXIN + REFILL G-3117</v>
      </c>
      <c r="N177" s="6">
        <f ca="1">IF(INDEX(INDIRECT("ALL["&amp;UNTANA[#Headers]&amp;"]"),rowPointer)="","",INDEX(INDIRECT("ALL["&amp;UNTANA[#Headers]&amp;"]"),rowPointer))</f>
        <v>1</v>
      </c>
      <c r="O177" s="6">
        <f ca="1">IF(INDEX(INDIRECT("ALL["&amp;UNTANA[#Headers]&amp;"]"),rowPointer)="","",INDEX(INDIRECT("ALL["&amp;UNTANA[#Headers]&amp;"]"),rowPointer))</f>
        <v>120</v>
      </c>
      <c r="P177" s="6" t="str">
        <f ca="1">IF(INDEX(INDIRECT("ALL["&amp;UNTANA[#Headers]&amp;"]"),rowPointer)="","",INDEX(INDIRECT("ALL["&amp;UNTANA[#Headers]&amp;"]"),rowPointer))</f>
        <v>LSN</v>
      </c>
      <c r="Q177" s="6">
        <f ca="1">IF(INDEX(INDIRECT("ALL["&amp;UNTANA[#Headers]&amp;"]"),rowPointer)="","",INDEX(INDIRECT("ALL["&amp;UNTANA[#Headers]&amp;"]"),rowPointer))</f>
        <v>18250</v>
      </c>
      <c r="R177" s="6" t="str">
        <f ca="1">IF(INDEX(INDIRECT("ALL["&amp;UNTANA[#Headers]&amp;"]"),rowPointer)="","",INDEX(INDIRECT("ALL["&amp;UNTANA[#Headers]&amp;"]"),rowPointer))</f>
        <v/>
      </c>
      <c r="S177" s="6" t="str">
        <f ca="1">IF(INDEX(INDIRECT("ALL["&amp;UNTANA[#Headers]&amp;"]"),rowPointer)="","",INDEX(INDIRECT("ALL["&amp;UNTANA[#Headers]&amp;"]"),rowPointer))</f>
        <v>120 LSN</v>
      </c>
      <c r="T177" s="4" t="str">
        <f ca="1">IF(INDEX(INDIRECT("ALL["&amp;UNTANA[#Headers]&amp;"]"),rowPointer)="","",INDEX(INDIRECT("ALL["&amp;UNTANA[#Headers]&amp;"]"),rowPointer))</f>
        <v/>
      </c>
      <c r="U177" s="4" t="str">
        <f ca="1">IF(INDEX(INDIRECT("ALL["&amp;UNTANA[#Headers]&amp;"]"),rowPointer)="","",INDEX(INDIRECT("ALL["&amp;UNTANA[#Headers]&amp;"]"),rowPointer))</f>
        <v/>
      </c>
      <c r="V177" s="6" t="str">
        <f ca="1">IF(INDEX(INDIRECT("ALL["&amp;UNTANA[#Headers]&amp;"]"),rowPointer)="","",INDEX(INDIRECT("ALL["&amp;UNTANA[#Headers]&amp;"]"),rowPointer))</f>
        <v/>
      </c>
      <c r="W177" s="6" t="str">
        <f ca="1">IF(INDEX(INDIRECT("ALL["&amp;UNTANA[#Headers]&amp;"]"),rowPointer)="","",INDEX(INDIRECT("ALL["&amp;UNTANA[#Headers]&amp;"]"),rowPointer))</f>
        <v/>
      </c>
    </row>
    <row r="178" spans="1:23" x14ac:dyDescent="0.25">
      <c r="A178" s="7">
        <v>425</v>
      </c>
      <c r="D178">
        <f t="shared" si="2"/>
        <v>425</v>
      </c>
      <c r="E178" t="str">
        <f ca="1">INDEX(INDIRECT("ALL["&amp;UNTANA[#Headers]&amp;"]"),rowPointer)</f>
        <v/>
      </c>
      <c r="F178" s="2" t="str">
        <f ca="1">INDEX(INDIRECT("ALL["&amp;UNTANA[#Headers]&amp;"]"),rowPointer)</f>
        <v/>
      </c>
      <c r="G178" s="6" t="str">
        <f ca="1">IF(INDEX(INDIRECT("ALL["&amp;UNTANA[#Headers]&amp;"]"),rowPointer)="","",INDEX(INDIRECT("ALL["&amp;UNTANA[#Headers]&amp;"]"),rowPointer))</f>
        <v/>
      </c>
      <c r="H178" s="6" t="str">
        <f ca="1">IF(INDEX(INDIRECT("ALL["&amp;UNTANA[#Headers]&amp;"]"),rowPointer)="","",INDEX(INDIRECT("ALL["&amp;UNTANA[#Headers]&amp;"]"),rowPointer))</f>
        <v/>
      </c>
      <c r="I178" s="6" t="str">
        <f ca="1">IF(INDEX(INDIRECT("ALL["&amp;UNTANA[#Headers]&amp;"]"),rowPointer)="","",INDEX(INDIRECT("ALL["&amp;UNTANA[#Headers]&amp;"]"),rowPointer))</f>
        <v/>
      </c>
      <c r="J178" s="6" t="str">
        <f ca="1">IF(INDEX(INDIRECT("ALL["&amp;UNTANA[#Headers]&amp;"]"),rowPointer)="","",INDEX(INDIRECT("ALL["&amp;UNTANA[#Headers]&amp;"]"),rowPointer))</f>
        <v/>
      </c>
      <c r="K178" s="2" t="str">
        <f ca="1">IF(INDEX(INDIRECT("ALL["&amp;UNTANA[#Headers]&amp;"]"),rowPointer)="","",INDEX(INDIRECT("ALL["&amp;UNTANA[#Headers]&amp;"]"),rowPointer))</f>
        <v/>
      </c>
      <c r="L178" s="6" t="str">
        <f ca="1">IF(INDEX(INDIRECT("ALL["&amp;UNTANA[#Headers]&amp;"]"),rowPointer)="","",INDEX(INDIRECT("ALL["&amp;UNTANA[#Headers]&amp;"]"),rowPointer))</f>
        <v/>
      </c>
      <c r="M178" s="6" t="str">
        <f ca="1">IF(INDEX(INDIRECT("ALL["&amp;UNTANA[#Headers]&amp;"]"),rowPointer)="","",INDEX(INDIRECT("ALL["&amp;UNTANA[#Headers]&amp;"]"),rowPointer))</f>
        <v/>
      </c>
      <c r="N178" s="6" t="str">
        <f ca="1">IF(INDEX(INDIRECT("ALL["&amp;UNTANA[#Headers]&amp;"]"),rowPointer)="","",INDEX(INDIRECT("ALL["&amp;UNTANA[#Headers]&amp;"]"),rowPointer))</f>
        <v/>
      </c>
      <c r="O178" s="6" t="str">
        <f ca="1">IF(INDEX(INDIRECT("ALL["&amp;UNTANA[#Headers]&amp;"]"),rowPointer)="","",INDEX(INDIRECT("ALL["&amp;UNTANA[#Headers]&amp;"]"),rowPointer))</f>
        <v/>
      </c>
      <c r="P178" s="6" t="str">
        <f ca="1">IF(INDEX(INDIRECT("ALL["&amp;UNTANA[#Headers]&amp;"]"),rowPointer)="","",INDEX(INDIRECT("ALL["&amp;UNTANA[#Headers]&amp;"]"),rowPointer))</f>
        <v/>
      </c>
      <c r="Q178" s="6" t="str">
        <f ca="1">IF(INDEX(INDIRECT("ALL["&amp;UNTANA[#Headers]&amp;"]"),rowPointer)="","",INDEX(INDIRECT("ALL["&amp;UNTANA[#Headers]&amp;"]"),rowPointer))</f>
        <v/>
      </c>
      <c r="R178" s="6" t="str">
        <f ca="1">IF(INDEX(INDIRECT("ALL["&amp;UNTANA[#Headers]&amp;"]"),rowPointer)="","",INDEX(INDIRECT("ALL["&amp;UNTANA[#Headers]&amp;"]"),rowPointer))</f>
        <v/>
      </c>
      <c r="S178" s="6" t="str">
        <f ca="1">IF(INDEX(INDIRECT("ALL["&amp;UNTANA[#Headers]&amp;"]"),rowPointer)="","",INDEX(INDIRECT("ALL["&amp;UNTANA[#Headers]&amp;"]"),rowPointer))</f>
        <v/>
      </c>
      <c r="T178" s="4" t="str">
        <f ca="1">IF(INDEX(INDIRECT("ALL["&amp;UNTANA[#Headers]&amp;"]"),rowPointer)="","",INDEX(INDIRECT("ALL["&amp;UNTANA[#Headers]&amp;"]"),rowPointer))</f>
        <v/>
      </c>
      <c r="U178" s="4" t="str">
        <f ca="1">IF(INDEX(INDIRECT("ALL["&amp;UNTANA[#Headers]&amp;"]"),rowPointer)="","",INDEX(INDIRECT("ALL["&amp;UNTANA[#Headers]&amp;"]"),rowPointer))</f>
        <v/>
      </c>
      <c r="V178" s="6" t="str">
        <f ca="1">IF(INDEX(INDIRECT("ALL["&amp;UNTANA[#Headers]&amp;"]"),rowPointer)="","",INDEX(INDIRECT("ALL["&amp;UNTANA[#Headers]&amp;"]"),rowPointer))</f>
        <v/>
      </c>
      <c r="W178" s="6" t="str">
        <f ca="1">IF(INDEX(INDIRECT("ALL["&amp;UNTANA[#Headers]&amp;"]"),rowPointer)="","",INDEX(INDIRECT("ALL["&amp;UNTANA[#Headers]&amp;"]"),rowPointer))</f>
        <v/>
      </c>
    </row>
    <row r="179" spans="1:23" x14ac:dyDescent="0.25">
      <c r="A179" s="7">
        <v>426</v>
      </c>
      <c r="D179">
        <f t="shared" si="2"/>
        <v>426</v>
      </c>
      <c r="E179">
        <f ca="1">INDEX(INDIRECT("ALL["&amp;UNTANA[#Headers]&amp;"]"),rowPointer)</f>
        <v>78</v>
      </c>
      <c r="F179" s="2" t="str">
        <f ca="1">INDEX(INDIRECT("ALL["&amp;UNTANA[#Headers]&amp;"]"),rowPointer)</f>
        <v/>
      </c>
      <c r="G179" s="6" t="str">
        <f ca="1">IF(INDEX(INDIRECT("ALL["&amp;UNTANA[#Headers]&amp;"]"),rowPointer)="","",INDEX(INDIRECT("ALL["&amp;UNTANA[#Headers]&amp;"]"),rowPointer))</f>
        <v>DB STATIONERY</v>
      </c>
      <c r="H179" s="6" t="str">
        <f ca="1">IF(INDEX(INDIRECT("ALL["&amp;UNTANA[#Headers]&amp;"]"),rowPointer)="","",INDEX(INDIRECT("ALL["&amp;UNTANA[#Headers]&amp;"]"),rowPointer))</f>
        <v>UNTANA</v>
      </c>
      <c r="I179" s="6" t="str">
        <f ca="1">IF(INDEX(INDIRECT("ALL["&amp;UNTANA[#Headers]&amp;"]"),rowPointer)="","",INDEX(INDIRECT("ALL["&amp;UNTANA[#Headers]&amp;"]"),rowPointer))</f>
        <v>JUA123/23</v>
      </c>
      <c r="J179" s="6" t="str">
        <f ca="1">IF(INDEX(INDIRECT("ALL["&amp;UNTANA[#Headers]&amp;"]"),rowPointer)="","",INDEX(INDIRECT("ALL["&amp;UNTANA[#Headers]&amp;"]"),rowPointer))</f>
        <v/>
      </c>
      <c r="K179" s="2">
        <f ca="1">IF(INDEX(INDIRECT("ALL["&amp;UNTANA[#Headers]&amp;"]"),rowPointer)="","",INDEX(INDIRECT("ALL["&amp;UNTANA[#Headers]&amp;"]"),rowPointer))</f>
        <v>44931</v>
      </c>
      <c r="L179" s="6" t="str">
        <f ca="1">IF(INDEX(INDIRECT("ALL["&amp;UNTANA[#Headers]&amp;"]"),rowPointer)="","",INDEX(INDIRECT("ALL["&amp;UNTANA[#Headers]&amp;"]"),rowPointer))</f>
        <v/>
      </c>
      <c r="M179" s="6" t="str">
        <f ca="1">IF(INDEX(INDIRECT("ALL["&amp;UNTANA[#Headers]&amp;"]"),rowPointer)="","",INDEX(INDIRECT("ALL["&amp;UNTANA[#Headers]&amp;"]"),rowPointer))</f>
        <v>GEL PEN TIZO 1.0 TG340</v>
      </c>
      <c r="N179" s="6">
        <f ca="1">IF(INDEX(INDIRECT("ALL["&amp;UNTANA[#Headers]&amp;"]"),rowPointer)="","",INDEX(INDIRECT("ALL["&amp;UNTANA[#Headers]&amp;"]"),rowPointer))</f>
        <v>5</v>
      </c>
      <c r="O179" s="6">
        <f ca="1">IF(INDEX(INDIRECT("ALL["&amp;UNTANA[#Headers]&amp;"]"),rowPointer)="","",INDEX(INDIRECT("ALL["&amp;UNTANA[#Headers]&amp;"]"),rowPointer))</f>
        <v>480</v>
      </c>
      <c r="P179" s="6" t="str">
        <f ca="1">IF(INDEX(INDIRECT("ALL["&amp;UNTANA[#Headers]&amp;"]"),rowPointer)="","",INDEX(INDIRECT("ALL["&amp;UNTANA[#Headers]&amp;"]"),rowPointer))</f>
        <v>LSN</v>
      </c>
      <c r="Q179" s="6">
        <f ca="1">IF(INDEX(INDIRECT("ALL["&amp;UNTANA[#Headers]&amp;"]"),rowPointer)="","",INDEX(INDIRECT("ALL["&amp;UNTANA[#Headers]&amp;"]"),rowPointer))</f>
        <v>31500</v>
      </c>
      <c r="R179" s="6" t="str">
        <f ca="1">IF(INDEX(INDIRECT("ALL["&amp;UNTANA[#Headers]&amp;"]"),rowPointer)="","",INDEX(INDIRECT("ALL["&amp;UNTANA[#Headers]&amp;"]"),rowPointer))</f>
        <v/>
      </c>
      <c r="S179" s="6" t="str">
        <f ca="1">IF(INDEX(INDIRECT("ALL["&amp;UNTANA[#Headers]&amp;"]"),rowPointer)="","",INDEX(INDIRECT("ALL["&amp;UNTANA[#Headers]&amp;"]"),rowPointer))</f>
        <v>96 LSN</v>
      </c>
      <c r="T179" s="4" t="str">
        <f ca="1">IF(INDEX(INDIRECT("ALL["&amp;UNTANA[#Headers]&amp;"]"),rowPointer)="","",INDEX(INDIRECT("ALL["&amp;UNTANA[#Headers]&amp;"]"),rowPointer))</f>
        <v/>
      </c>
      <c r="U179" s="4" t="str">
        <f ca="1">IF(INDEX(INDIRECT("ALL["&amp;UNTANA[#Headers]&amp;"]"),rowPointer)="","",INDEX(INDIRECT("ALL["&amp;UNTANA[#Headers]&amp;"]"),rowPointer))</f>
        <v/>
      </c>
      <c r="V179" s="6" t="str">
        <f ca="1">IF(INDEX(INDIRECT("ALL["&amp;UNTANA[#Headers]&amp;"]"),rowPointer)="","",INDEX(INDIRECT("ALL["&amp;UNTANA[#Headers]&amp;"]"),rowPointer))</f>
        <v/>
      </c>
      <c r="W179" s="6" t="str">
        <f ca="1">IF(INDEX(INDIRECT("ALL["&amp;UNTANA[#Headers]&amp;"]"),rowPointer)="","",INDEX(INDIRECT("ALL["&amp;UNTANA[#Headers]&amp;"]"),rowPointer))</f>
        <v/>
      </c>
    </row>
    <row r="180" spans="1:23" x14ac:dyDescent="0.25">
      <c r="A180" s="7">
        <v>427</v>
      </c>
      <c r="D180">
        <f t="shared" si="2"/>
        <v>427</v>
      </c>
      <c r="E180" t="str">
        <f ca="1">INDEX(INDIRECT("ALL["&amp;UNTANA[#Headers]&amp;"]"),rowPointer)</f>
        <v/>
      </c>
      <c r="F180" s="2" t="str">
        <f ca="1">INDEX(INDIRECT("ALL["&amp;UNTANA[#Headers]&amp;"]"),rowPointer)</f>
        <v/>
      </c>
      <c r="G180" s="6" t="str">
        <f ca="1">IF(INDEX(INDIRECT("ALL["&amp;UNTANA[#Headers]&amp;"]"),rowPointer)="","",INDEX(INDIRECT("ALL["&amp;UNTANA[#Headers]&amp;"]"),rowPointer))</f>
        <v/>
      </c>
      <c r="H180" s="6" t="str">
        <f ca="1">IF(INDEX(INDIRECT("ALL["&amp;UNTANA[#Headers]&amp;"]"),rowPointer)="","",INDEX(INDIRECT("ALL["&amp;UNTANA[#Headers]&amp;"]"),rowPointer))</f>
        <v/>
      </c>
      <c r="I180" s="6" t="str">
        <f ca="1">IF(INDEX(INDIRECT("ALL["&amp;UNTANA[#Headers]&amp;"]"),rowPointer)="","",INDEX(INDIRECT("ALL["&amp;UNTANA[#Headers]&amp;"]"),rowPointer))</f>
        <v/>
      </c>
      <c r="J180" s="6" t="str">
        <f ca="1">IF(INDEX(INDIRECT("ALL["&amp;UNTANA[#Headers]&amp;"]"),rowPointer)="","",INDEX(INDIRECT("ALL["&amp;UNTANA[#Headers]&amp;"]"),rowPointer))</f>
        <v/>
      </c>
      <c r="K180" s="2" t="str">
        <f ca="1">IF(INDEX(INDIRECT("ALL["&amp;UNTANA[#Headers]&amp;"]"),rowPointer)="","",INDEX(INDIRECT("ALL["&amp;UNTANA[#Headers]&amp;"]"),rowPointer))</f>
        <v/>
      </c>
      <c r="L180" s="6" t="str">
        <f ca="1">IF(INDEX(INDIRECT("ALL["&amp;UNTANA[#Headers]&amp;"]"),rowPointer)="","",INDEX(INDIRECT("ALL["&amp;UNTANA[#Headers]&amp;"]"),rowPointer))</f>
        <v/>
      </c>
      <c r="M180" s="6" t="str">
        <f ca="1">IF(INDEX(INDIRECT("ALL["&amp;UNTANA[#Headers]&amp;"]"),rowPointer)="","",INDEX(INDIRECT("ALL["&amp;UNTANA[#Headers]&amp;"]"),rowPointer))</f>
        <v>GEL 1.0 TG340BI BIRU</v>
      </c>
      <c r="N180" s="6">
        <f ca="1">IF(INDEX(INDIRECT("ALL["&amp;UNTANA[#Headers]&amp;"]"),rowPointer)="","",INDEX(INDIRECT("ALL["&amp;UNTANA[#Headers]&amp;"]"),rowPointer))</f>
        <v>2</v>
      </c>
      <c r="O180" s="6">
        <f ca="1">IF(INDEX(INDIRECT("ALL["&amp;UNTANA[#Headers]&amp;"]"),rowPointer)="","",INDEX(INDIRECT("ALL["&amp;UNTANA[#Headers]&amp;"]"),rowPointer))</f>
        <v>192</v>
      </c>
      <c r="P180" s="6" t="str">
        <f ca="1">IF(INDEX(INDIRECT("ALL["&amp;UNTANA[#Headers]&amp;"]"),rowPointer)="","",INDEX(INDIRECT("ALL["&amp;UNTANA[#Headers]&amp;"]"),rowPointer))</f>
        <v>LSN</v>
      </c>
      <c r="Q180" s="6">
        <f ca="1">IF(INDEX(INDIRECT("ALL["&amp;UNTANA[#Headers]&amp;"]"),rowPointer)="","",INDEX(INDIRECT("ALL["&amp;UNTANA[#Headers]&amp;"]"),rowPointer))</f>
        <v>31500</v>
      </c>
      <c r="R180" s="6" t="str">
        <f ca="1">IF(INDEX(INDIRECT("ALL["&amp;UNTANA[#Headers]&amp;"]"),rowPointer)="","",INDEX(INDIRECT("ALL["&amp;UNTANA[#Headers]&amp;"]"),rowPointer))</f>
        <v/>
      </c>
      <c r="S180" s="6" t="str">
        <f ca="1">IF(INDEX(INDIRECT("ALL["&amp;UNTANA[#Headers]&amp;"]"),rowPointer)="","",INDEX(INDIRECT("ALL["&amp;UNTANA[#Headers]&amp;"]"),rowPointer))</f>
        <v>96 LSN</v>
      </c>
      <c r="T180" s="4" t="str">
        <f ca="1">IF(INDEX(INDIRECT("ALL["&amp;UNTANA[#Headers]&amp;"]"),rowPointer)="","",INDEX(INDIRECT("ALL["&amp;UNTANA[#Headers]&amp;"]"),rowPointer))</f>
        <v/>
      </c>
      <c r="U180" s="4" t="str">
        <f ca="1">IF(INDEX(INDIRECT("ALL["&amp;UNTANA[#Headers]&amp;"]"),rowPointer)="","",INDEX(INDIRECT("ALL["&amp;UNTANA[#Headers]&amp;"]"),rowPointer))</f>
        <v/>
      </c>
      <c r="V180" s="6" t="str">
        <f ca="1">IF(INDEX(INDIRECT("ALL["&amp;UNTANA[#Headers]&amp;"]"),rowPointer)="","",INDEX(INDIRECT("ALL["&amp;UNTANA[#Headers]&amp;"]"),rowPointer))</f>
        <v/>
      </c>
      <c r="W180" s="6" t="str">
        <f ca="1">IF(INDEX(INDIRECT("ALL["&amp;UNTANA[#Headers]&amp;"]"),rowPointer)="","",INDEX(INDIRECT("ALL["&amp;UNTANA[#Headers]&amp;"]"),rowPointer))</f>
        <v/>
      </c>
    </row>
    <row r="181" spans="1:23" x14ac:dyDescent="0.25">
      <c r="A181" s="7">
        <v>428</v>
      </c>
      <c r="D181">
        <f t="shared" si="2"/>
        <v>428</v>
      </c>
      <c r="E181" t="str">
        <f ca="1">INDEX(INDIRECT("ALL["&amp;UNTANA[#Headers]&amp;"]"),rowPointer)</f>
        <v/>
      </c>
      <c r="F181" s="2" t="str">
        <f ca="1">INDEX(INDIRECT("ALL["&amp;UNTANA[#Headers]&amp;"]"),rowPointer)</f>
        <v/>
      </c>
      <c r="G181" s="6" t="str">
        <f ca="1">IF(INDEX(INDIRECT("ALL["&amp;UNTANA[#Headers]&amp;"]"),rowPointer)="","",INDEX(INDIRECT("ALL["&amp;UNTANA[#Headers]&amp;"]"),rowPointer))</f>
        <v/>
      </c>
      <c r="H181" s="6" t="str">
        <f ca="1">IF(INDEX(INDIRECT("ALL["&amp;UNTANA[#Headers]&amp;"]"),rowPointer)="","",INDEX(INDIRECT("ALL["&amp;UNTANA[#Headers]&amp;"]"),rowPointer))</f>
        <v/>
      </c>
      <c r="I181" s="6" t="str">
        <f ca="1">IF(INDEX(INDIRECT("ALL["&amp;UNTANA[#Headers]&amp;"]"),rowPointer)="","",INDEX(INDIRECT("ALL["&amp;UNTANA[#Headers]&amp;"]"),rowPointer))</f>
        <v/>
      </c>
      <c r="J181" s="6" t="str">
        <f ca="1">IF(INDEX(INDIRECT("ALL["&amp;UNTANA[#Headers]&amp;"]"),rowPointer)="","",INDEX(INDIRECT("ALL["&amp;UNTANA[#Headers]&amp;"]"),rowPointer))</f>
        <v/>
      </c>
      <c r="K181" s="2" t="str">
        <f ca="1">IF(INDEX(INDIRECT("ALL["&amp;UNTANA[#Headers]&amp;"]"),rowPointer)="","",INDEX(INDIRECT("ALL["&amp;UNTANA[#Headers]&amp;"]"),rowPointer))</f>
        <v/>
      </c>
      <c r="L181" s="6" t="str">
        <f ca="1">IF(INDEX(INDIRECT("ALL["&amp;UNTANA[#Headers]&amp;"]"),rowPointer)="","",INDEX(INDIRECT("ALL["&amp;UNTANA[#Headers]&amp;"]"),rowPointer))</f>
        <v/>
      </c>
      <c r="M181" s="6" t="str">
        <f ca="1">IF(INDEX(INDIRECT("ALL["&amp;UNTANA[#Headers]&amp;"]"),rowPointer)="","",INDEX(INDIRECT("ALL["&amp;UNTANA[#Headers]&amp;"]"),rowPointer))</f>
        <v/>
      </c>
      <c r="N181" s="6" t="str">
        <f ca="1">IF(INDEX(INDIRECT("ALL["&amp;UNTANA[#Headers]&amp;"]"),rowPointer)="","",INDEX(INDIRECT("ALL["&amp;UNTANA[#Headers]&amp;"]"),rowPointer))</f>
        <v/>
      </c>
      <c r="O181" s="6" t="str">
        <f ca="1">IF(INDEX(INDIRECT("ALL["&amp;UNTANA[#Headers]&amp;"]"),rowPointer)="","",INDEX(INDIRECT("ALL["&amp;UNTANA[#Headers]&amp;"]"),rowPointer))</f>
        <v/>
      </c>
      <c r="P181" s="6" t="str">
        <f ca="1">IF(INDEX(INDIRECT("ALL["&amp;UNTANA[#Headers]&amp;"]"),rowPointer)="","",INDEX(INDIRECT("ALL["&amp;UNTANA[#Headers]&amp;"]"),rowPointer))</f>
        <v/>
      </c>
      <c r="Q181" s="6" t="str">
        <f ca="1">IF(INDEX(INDIRECT("ALL["&amp;UNTANA[#Headers]&amp;"]"),rowPointer)="","",INDEX(INDIRECT("ALL["&amp;UNTANA[#Headers]&amp;"]"),rowPointer))</f>
        <v/>
      </c>
      <c r="R181" s="6" t="str">
        <f ca="1">IF(INDEX(INDIRECT("ALL["&amp;UNTANA[#Headers]&amp;"]"),rowPointer)="","",INDEX(INDIRECT("ALL["&amp;UNTANA[#Headers]&amp;"]"),rowPointer))</f>
        <v/>
      </c>
      <c r="S181" s="6" t="str">
        <f ca="1">IF(INDEX(INDIRECT("ALL["&amp;UNTANA[#Headers]&amp;"]"),rowPointer)="","",INDEX(INDIRECT("ALL["&amp;UNTANA[#Headers]&amp;"]"),rowPointer))</f>
        <v/>
      </c>
      <c r="T181" s="4" t="str">
        <f ca="1">IF(INDEX(INDIRECT("ALL["&amp;UNTANA[#Headers]&amp;"]"),rowPointer)="","",INDEX(INDIRECT("ALL["&amp;UNTANA[#Headers]&amp;"]"),rowPointer))</f>
        <v/>
      </c>
      <c r="U181" s="4" t="str">
        <f ca="1">IF(INDEX(INDIRECT("ALL["&amp;UNTANA[#Headers]&amp;"]"),rowPointer)="","",INDEX(INDIRECT("ALL["&amp;UNTANA[#Headers]&amp;"]"),rowPointer))</f>
        <v/>
      </c>
      <c r="V181" s="6" t="str">
        <f ca="1">IF(INDEX(INDIRECT("ALL["&amp;UNTANA[#Headers]&amp;"]"),rowPointer)="","",INDEX(INDIRECT("ALL["&amp;UNTANA[#Headers]&amp;"]"),rowPointer))</f>
        <v/>
      </c>
      <c r="W181" s="6" t="str">
        <f ca="1">IF(INDEX(INDIRECT("ALL["&amp;UNTANA[#Headers]&amp;"]"),rowPointer)="","",INDEX(INDIRECT("ALL["&amp;UNTANA[#Headers]&amp;"]"),rowPointer))</f>
        <v/>
      </c>
    </row>
    <row r="182" spans="1:23" x14ac:dyDescent="0.25">
      <c r="A182" s="7">
        <v>429</v>
      </c>
      <c r="D182">
        <f t="shared" si="2"/>
        <v>429</v>
      </c>
      <c r="E182">
        <f ca="1">INDEX(INDIRECT("ALL["&amp;UNTANA[#Headers]&amp;"]"),rowPointer)</f>
        <v>79</v>
      </c>
      <c r="F182" s="2" t="str">
        <f ca="1">INDEX(INDIRECT("ALL["&amp;UNTANA[#Headers]&amp;"]"),rowPointer)</f>
        <v/>
      </c>
      <c r="G182" s="6" t="str">
        <f ca="1">IF(INDEX(INDIRECT("ALL["&amp;UNTANA[#Headers]&amp;"]"),rowPointer)="","",INDEX(INDIRECT("ALL["&amp;UNTANA[#Headers]&amp;"]"),rowPointer))</f>
        <v>GRAFINDO</v>
      </c>
      <c r="H182" s="6" t="str">
        <f ca="1">IF(INDEX(INDIRECT("ALL["&amp;UNTANA[#Headers]&amp;"]"),rowPointer)="","",INDEX(INDIRECT("ALL["&amp;UNTANA[#Headers]&amp;"]"),rowPointer))</f>
        <v>UNTANA</v>
      </c>
      <c r="I182" s="6" t="str">
        <f ca="1">IF(INDEX(INDIRECT("ALL["&amp;UNTANA[#Headers]&amp;"]"),rowPointer)="","",INDEX(INDIRECT("ALL["&amp;UNTANA[#Headers]&amp;"]"),rowPointer))</f>
        <v>SURAT JALAN</v>
      </c>
      <c r="J182" s="6" t="str">
        <f ca="1">IF(INDEX(INDIRECT("ALL["&amp;UNTANA[#Headers]&amp;"]"),rowPointer)="","",INDEX(INDIRECT("ALL["&amp;UNTANA[#Headers]&amp;"]"),rowPointer))</f>
        <v/>
      </c>
      <c r="K182" s="2">
        <f ca="1">IF(INDEX(INDIRECT("ALL["&amp;UNTANA[#Headers]&amp;"]"),rowPointer)="","",INDEX(INDIRECT("ALL["&amp;UNTANA[#Headers]&amp;"]"),rowPointer))</f>
        <v>44938</v>
      </c>
      <c r="L182" s="6" t="str">
        <f ca="1">IF(INDEX(INDIRECT("ALL["&amp;UNTANA[#Headers]&amp;"]"),rowPointer)="","",INDEX(INDIRECT("ALL["&amp;UNTANA[#Headers]&amp;"]"),rowPointer))</f>
        <v/>
      </c>
      <c r="M182" s="6" t="str">
        <f ca="1">IF(INDEX(INDIRECT("ALL["&amp;UNTANA[#Headers]&amp;"]"),rowPointer)="","",INDEX(INDIRECT("ALL["&amp;UNTANA[#Headers]&amp;"]"),rowPointer))</f>
        <v>CLEAR HOLDER AC-105 PUTIH</v>
      </c>
      <c r="N182" s="6">
        <f ca="1">IF(INDEX(INDIRECT("ALL["&amp;UNTANA[#Headers]&amp;"]"),rowPointer)="","",INDEX(INDIRECT("ALL["&amp;UNTANA[#Headers]&amp;"]"),rowPointer))</f>
        <v>30</v>
      </c>
      <c r="O182" s="6" t="str">
        <f ca="1">IF(INDEX(INDIRECT("ALL["&amp;UNTANA[#Headers]&amp;"]"),rowPointer)="","",INDEX(INDIRECT("ALL["&amp;UNTANA[#Headers]&amp;"]"),rowPointer))</f>
        <v/>
      </c>
      <c r="P182" s="6" t="str">
        <f ca="1">IF(INDEX(INDIRECT("ALL["&amp;UNTANA[#Headers]&amp;"]"),rowPointer)="","",INDEX(INDIRECT("ALL["&amp;UNTANA[#Headers]&amp;"]"),rowPointer))</f>
        <v/>
      </c>
      <c r="Q182" s="6" t="str">
        <f ca="1">IF(INDEX(INDIRECT("ALL["&amp;UNTANA[#Headers]&amp;"]"),rowPointer)="","",INDEX(INDIRECT("ALL["&amp;UNTANA[#Headers]&amp;"]"),rowPointer))</f>
        <v/>
      </c>
      <c r="R182" s="6" t="str">
        <f ca="1">IF(INDEX(INDIRECT("ALL["&amp;UNTANA[#Headers]&amp;"]"),rowPointer)="","",INDEX(INDIRECT("ALL["&amp;UNTANA[#Headers]&amp;"]"),rowPointer))</f>
        <v/>
      </c>
      <c r="S182" s="6" t="str">
        <f ca="1">IF(INDEX(INDIRECT("ALL["&amp;UNTANA[#Headers]&amp;"]"),rowPointer)="","",INDEX(INDIRECT("ALL["&amp;UNTANA[#Headers]&amp;"]"),rowPointer))</f>
        <v>60 LSN</v>
      </c>
      <c r="T182" s="4" t="str">
        <f ca="1">IF(INDEX(INDIRECT("ALL["&amp;UNTANA[#Headers]&amp;"]"),rowPointer)="","",INDEX(INDIRECT("ALL["&amp;UNTANA[#Headers]&amp;"]"),rowPointer))</f>
        <v/>
      </c>
      <c r="U182" s="4" t="str">
        <f ca="1">IF(INDEX(INDIRECT("ALL["&amp;UNTANA[#Headers]&amp;"]"),rowPointer)="","",INDEX(INDIRECT("ALL["&amp;UNTANA[#Headers]&amp;"]"),rowPointer))</f>
        <v/>
      </c>
      <c r="V182" s="6" t="str">
        <f ca="1">IF(INDEX(INDIRECT("ALL["&amp;UNTANA[#Headers]&amp;"]"),rowPointer)="","",INDEX(INDIRECT("ALL["&amp;UNTANA[#Headers]&amp;"]"),rowPointer))</f>
        <v/>
      </c>
      <c r="W182" s="6" t="str">
        <f ca="1">IF(INDEX(INDIRECT("ALL["&amp;UNTANA[#Headers]&amp;"]"),rowPointer)="","",INDEX(INDIRECT("ALL["&amp;UNTANA[#Headers]&amp;"]"),rowPointer))</f>
        <v>SURAT JALAN</v>
      </c>
    </row>
    <row r="183" spans="1:23" x14ac:dyDescent="0.25">
      <c r="A183" s="7">
        <v>430</v>
      </c>
      <c r="D183">
        <f t="shared" si="2"/>
        <v>430</v>
      </c>
      <c r="E183" t="str">
        <f ca="1">INDEX(INDIRECT("ALL["&amp;UNTANA[#Headers]&amp;"]"),rowPointer)</f>
        <v/>
      </c>
      <c r="F183" s="2" t="str">
        <f ca="1">INDEX(INDIRECT("ALL["&amp;UNTANA[#Headers]&amp;"]"),rowPointer)</f>
        <v/>
      </c>
      <c r="G183" s="6" t="str">
        <f ca="1">IF(INDEX(INDIRECT("ALL["&amp;UNTANA[#Headers]&amp;"]"),rowPointer)="","",INDEX(INDIRECT("ALL["&amp;UNTANA[#Headers]&amp;"]"),rowPointer))</f>
        <v/>
      </c>
      <c r="H183" s="6" t="str">
        <f ca="1">IF(INDEX(INDIRECT("ALL["&amp;UNTANA[#Headers]&amp;"]"),rowPointer)="","",INDEX(INDIRECT("ALL["&amp;UNTANA[#Headers]&amp;"]"),rowPointer))</f>
        <v/>
      </c>
      <c r="I183" s="6" t="str">
        <f ca="1">IF(INDEX(INDIRECT("ALL["&amp;UNTANA[#Headers]&amp;"]"),rowPointer)="","",INDEX(INDIRECT("ALL["&amp;UNTANA[#Headers]&amp;"]"),rowPointer))</f>
        <v/>
      </c>
      <c r="J183" s="6" t="str">
        <f ca="1">IF(INDEX(INDIRECT("ALL["&amp;UNTANA[#Headers]&amp;"]"),rowPointer)="","",INDEX(INDIRECT("ALL["&amp;UNTANA[#Headers]&amp;"]"),rowPointer))</f>
        <v/>
      </c>
      <c r="K183" s="2" t="str">
        <f ca="1">IF(INDEX(INDIRECT("ALL["&amp;UNTANA[#Headers]&amp;"]"),rowPointer)="","",INDEX(INDIRECT("ALL["&amp;UNTANA[#Headers]&amp;"]"),rowPointer))</f>
        <v/>
      </c>
      <c r="L183" s="6" t="str">
        <f ca="1">IF(INDEX(INDIRECT("ALL["&amp;UNTANA[#Headers]&amp;"]"),rowPointer)="","",INDEX(INDIRECT("ALL["&amp;UNTANA[#Headers]&amp;"]"),rowPointer))</f>
        <v/>
      </c>
      <c r="M183" s="6" t="str">
        <f ca="1">IF(INDEX(INDIRECT("ALL["&amp;UNTANA[#Headers]&amp;"]"),rowPointer)="","",INDEX(INDIRECT("ALL["&amp;UNTANA[#Headers]&amp;"]"),rowPointer))</f>
        <v>CLEAR HOLDER AC-105 PUTIH</v>
      </c>
      <c r="N183" s="6">
        <f ca="1">IF(INDEX(INDIRECT("ALL["&amp;UNTANA[#Headers]&amp;"]"),rowPointer)="","",INDEX(INDIRECT("ALL["&amp;UNTANA[#Headers]&amp;"]"),rowPointer))</f>
        <v>3</v>
      </c>
      <c r="O183" s="6" t="str">
        <f ca="1">IF(INDEX(INDIRECT("ALL["&amp;UNTANA[#Headers]&amp;"]"),rowPointer)="","",INDEX(INDIRECT("ALL["&amp;UNTANA[#Headers]&amp;"]"),rowPointer))</f>
        <v/>
      </c>
      <c r="P183" s="6" t="str">
        <f ca="1">IF(INDEX(INDIRECT("ALL["&amp;UNTANA[#Headers]&amp;"]"),rowPointer)="","",INDEX(INDIRECT("ALL["&amp;UNTANA[#Headers]&amp;"]"),rowPointer))</f>
        <v/>
      </c>
      <c r="Q183" s="6" t="str">
        <f ca="1">IF(INDEX(INDIRECT("ALL["&amp;UNTANA[#Headers]&amp;"]"),rowPointer)="","",INDEX(INDIRECT("ALL["&amp;UNTANA[#Headers]&amp;"]"),rowPointer))</f>
        <v/>
      </c>
      <c r="R183" s="6" t="str">
        <f ca="1">IF(INDEX(INDIRECT("ALL["&amp;UNTANA[#Headers]&amp;"]"),rowPointer)="","",INDEX(INDIRECT("ALL["&amp;UNTANA[#Headers]&amp;"]"),rowPointer))</f>
        <v/>
      </c>
      <c r="S183" s="6" t="str">
        <f ca="1">IF(INDEX(INDIRECT("ALL["&amp;UNTANA[#Headers]&amp;"]"),rowPointer)="","",INDEX(INDIRECT("ALL["&amp;UNTANA[#Headers]&amp;"]"),rowPointer))</f>
        <v>60 LSN</v>
      </c>
      <c r="T183" s="4" t="str">
        <f ca="1">IF(INDEX(INDIRECT("ALL["&amp;UNTANA[#Headers]&amp;"]"),rowPointer)="","",INDEX(INDIRECT("ALL["&amp;UNTANA[#Headers]&amp;"]"),rowPointer))</f>
        <v/>
      </c>
      <c r="U183" s="4" t="str">
        <f ca="1">IF(INDEX(INDIRECT("ALL["&amp;UNTANA[#Headers]&amp;"]"),rowPointer)="","",INDEX(INDIRECT("ALL["&amp;UNTANA[#Headers]&amp;"]"),rowPointer))</f>
        <v/>
      </c>
      <c r="V183" s="6" t="str">
        <f ca="1">IF(INDEX(INDIRECT("ALL["&amp;UNTANA[#Headers]&amp;"]"),rowPointer)="","",INDEX(INDIRECT("ALL["&amp;UNTANA[#Headers]&amp;"]"),rowPointer))</f>
        <v/>
      </c>
      <c r="W183" s="6" t="str">
        <f ca="1">IF(INDEX(INDIRECT("ALL["&amp;UNTANA[#Headers]&amp;"]"),rowPointer)="","",INDEX(INDIRECT("ALL["&amp;UNTANA[#Headers]&amp;"]"),rowPointer))</f>
        <v>SURAT JALAN</v>
      </c>
    </row>
    <row r="184" spans="1:23" x14ac:dyDescent="0.25">
      <c r="A184" s="7">
        <v>431</v>
      </c>
      <c r="D184">
        <f t="shared" si="2"/>
        <v>431</v>
      </c>
      <c r="E184" t="str">
        <f ca="1">INDEX(INDIRECT("ALL["&amp;UNTANA[#Headers]&amp;"]"),rowPointer)</f>
        <v/>
      </c>
      <c r="F184" s="2" t="str">
        <f ca="1">INDEX(INDIRECT("ALL["&amp;UNTANA[#Headers]&amp;"]"),rowPointer)</f>
        <v/>
      </c>
      <c r="G184" s="6" t="str">
        <f ca="1">IF(INDEX(INDIRECT("ALL["&amp;UNTANA[#Headers]&amp;"]"),rowPointer)="","",INDEX(INDIRECT("ALL["&amp;UNTANA[#Headers]&amp;"]"),rowPointer))</f>
        <v/>
      </c>
      <c r="H184" s="6" t="str">
        <f ca="1">IF(INDEX(INDIRECT("ALL["&amp;UNTANA[#Headers]&amp;"]"),rowPointer)="","",INDEX(INDIRECT("ALL["&amp;UNTANA[#Headers]&amp;"]"),rowPointer))</f>
        <v/>
      </c>
      <c r="I184" s="6" t="str">
        <f ca="1">IF(INDEX(INDIRECT("ALL["&amp;UNTANA[#Headers]&amp;"]"),rowPointer)="","",INDEX(INDIRECT("ALL["&amp;UNTANA[#Headers]&amp;"]"),rowPointer))</f>
        <v/>
      </c>
      <c r="J184" s="6" t="str">
        <f ca="1">IF(INDEX(INDIRECT("ALL["&amp;UNTANA[#Headers]&amp;"]"),rowPointer)="","",INDEX(INDIRECT("ALL["&amp;UNTANA[#Headers]&amp;"]"),rowPointer))</f>
        <v/>
      </c>
      <c r="K184" s="2" t="str">
        <f ca="1">IF(INDEX(INDIRECT("ALL["&amp;UNTANA[#Headers]&amp;"]"),rowPointer)="","",INDEX(INDIRECT("ALL["&amp;UNTANA[#Headers]&amp;"]"),rowPointer))</f>
        <v/>
      </c>
      <c r="L184" s="6" t="str">
        <f ca="1">IF(INDEX(INDIRECT("ALL["&amp;UNTANA[#Headers]&amp;"]"),rowPointer)="","",INDEX(INDIRECT("ALL["&amp;UNTANA[#Headers]&amp;"]"),rowPointer))</f>
        <v/>
      </c>
      <c r="M184" s="6" t="str">
        <f ca="1">IF(INDEX(INDIRECT("ALL["&amp;UNTANA[#Headers]&amp;"]"),rowPointer)="","",INDEX(INDIRECT("ALL["&amp;UNTANA[#Headers]&amp;"]"),rowPointer))</f>
        <v/>
      </c>
      <c r="N184" s="6" t="str">
        <f ca="1">IF(INDEX(INDIRECT("ALL["&amp;UNTANA[#Headers]&amp;"]"),rowPointer)="","",INDEX(INDIRECT("ALL["&amp;UNTANA[#Headers]&amp;"]"),rowPointer))</f>
        <v/>
      </c>
      <c r="O184" s="6" t="str">
        <f ca="1">IF(INDEX(INDIRECT("ALL["&amp;UNTANA[#Headers]&amp;"]"),rowPointer)="","",INDEX(INDIRECT("ALL["&amp;UNTANA[#Headers]&amp;"]"),rowPointer))</f>
        <v/>
      </c>
      <c r="P184" s="6" t="str">
        <f ca="1">IF(INDEX(INDIRECT("ALL["&amp;UNTANA[#Headers]&amp;"]"),rowPointer)="","",INDEX(INDIRECT("ALL["&amp;UNTANA[#Headers]&amp;"]"),rowPointer))</f>
        <v/>
      </c>
      <c r="Q184" s="6" t="str">
        <f ca="1">IF(INDEX(INDIRECT("ALL["&amp;UNTANA[#Headers]&amp;"]"),rowPointer)="","",INDEX(INDIRECT("ALL["&amp;UNTANA[#Headers]&amp;"]"),rowPointer))</f>
        <v/>
      </c>
      <c r="R184" s="6" t="str">
        <f ca="1">IF(INDEX(INDIRECT("ALL["&amp;UNTANA[#Headers]&amp;"]"),rowPointer)="","",INDEX(INDIRECT("ALL["&amp;UNTANA[#Headers]&amp;"]"),rowPointer))</f>
        <v/>
      </c>
      <c r="S184" s="6" t="str">
        <f ca="1">IF(INDEX(INDIRECT("ALL["&amp;UNTANA[#Headers]&amp;"]"),rowPointer)="","",INDEX(INDIRECT("ALL["&amp;UNTANA[#Headers]&amp;"]"),rowPointer))</f>
        <v/>
      </c>
      <c r="T184" s="4" t="str">
        <f ca="1">IF(INDEX(INDIRECT("ALL["&amp;UNTANA[#Headers]&amp;"]"),rowPointer)="","",INDEX(INDIRECT("ALL["&amp;UNTANA[#Headers]&amp;"]"),rowPointer))</f>
        <v/>
      </c>
      <c r="U184" s="4" t="str">
        <f ca="1">IF(INDEX(INDIRECT("ALL["&amp;UNTANA[#Headers]&amp;"]"),rowPointer)="","",INDEX(INDIRECT("ALL["&amp;UNTANA[#Headers]&amp;"]"),rowPointer))</f>
        <v/>
      </c>
      <c r="V184" s="6" t="str">
        <f ca="1">IF(INDEX(INDIRECT("ALL["&amp;UNTANA[#Headers]&amp;"]"),rowPointer)="","",INDEX(INDIRECT("ALL["&amp;UNTANA[#Headers]&amp;"]"),rowPointer))</f>
        <v/>
      </c>
      <c r="W184" s="6" t="str">
        <f ca="1">IF(INDEX(INDIRECT("ALL["&amp;UNTANA[#Headers]&amp;"]"),rowPointer)="","",INDEX(INDIRECT("ALL["&amp;UNTANA[#Headers]&amp;"]"),rowPointer))</f>
        <v/>
      </c>
    </row>
    <row r="185" spans="1:23" x14ac:dyDescent="0.25">
      <c r="A185" s="7">
        <v>432</v>
      </c>
      <c r="D185">
        <f t="shared" si="2"/>
        <v>432</v>
      </c>
      <c r="E185">
        <f ca="1">INDEX(INDIRECT("ALL["&amp;UNTANA[#Headers]&amp;"]"),rowPointer)</f>
        <v>80</v>
      </c>
      <c r="F185" s="2" t="str">
        <f ca="1">INDEX(INDIRECT("ALL["&amp;UNTANA[#Headers]&amp;"]"),rowPointer)</f>
        <v/>
      </c>
      <c r="G185" s="6" t="str">
        <f ca="1">IF(INDEX(INDIRECT("ALL["&amp;UNTANA[#Headers]&amp;"]"),rowPointer)="","",INDEX(INDIRECT("ALL["&amp;UNTANA[#Headers]&amp;"]"),rowPointer))</f>
        <v>GUNINDO</v>
      </c>
      <c r="H185" s="6" t="str">
        <f ca="1">IF(INDEX(INDIRECT("ALL["&amp;UNTANA[#Headers]&amp;"]"),rowPointer)="","",INDEX(INDIRECT("ALL["&amp;UNTANA[#Headers]&amp;"]"),rowPointer))</f>
        <v>UNTANA</v>
      </c>
      <c r="I185" s="6" t="str">
        <f ca="1">IF(INDEX(INDIRECT("ALL["&amp;UNTANA[#Headers]&amp;"]"),rowPointer)="","",INDEX(INDIRECT("ALL["&amp;UNTANA[#Headers]&amp;"]"),rowPointer))</f>
        <v>2300086</v>
      </c>
      <c r="J185" s="6" t="str">
        <f ca="1">IF(INDEX(INDIRECT("ALL["&amp;UNTANA[#Headers]&amp;"]"),rowPointer)="","",INDEX(INDIRECT("ALL["&amp;UNTANA[#Headers]&amp;"]"),rowPointer))</f>
        <v/>
      </c>
      <c r="K185" s="2">
        <f ca="1">IF(INDEX(INDIRECT("ALL["&amp;UNTANA[#Headers]&amp;"]"),rowPointer)="","",INDEX(INDIRECT("ALL["&amp;UNTANA[#Headers]&amp;"]"),rowPointer))</f>
        <v>44937</v>
      </c>
      <c r="L185" s="6" t="str">
        <f ca="1">IF(INDEX(INDIRECT("ALL["&amp;UNTANA[#Headers]&amp;"]"),rowPointer)="","",INDEX(INDIRECT("ALL["&amp;UNTANA[#Headers]&amp;"]"),rowPointer))</f>
        <v/>
      </c>
      <c r="M185" s="6" t="str">
        <f ca="1">IF(INDEX(INDIRECT("ALL["&amp;UNTANA[#Headers]&amp;"]"),rowPointer)="","",INDEX(INDIRECT("ALL["&amp;UNTANA[#Headers]&amp;"]"),rowPointer))</f>
        <v>WB ERASER 803</v>
      </c>
      <c r="N185" s="6">
        <f ca="1">IF(INDEX(INDIRECT("ALL["&amp;UNTANA[#Headers]&amp;"]"),rowPointer)="","",INDEX(INDIRECT("ALL["&amp;UNTANA[#Headers]&amp;"]"),rowPointer))</f>
        <v>3</v>
      </c>
      <c r="O185" s="6">
        <f ca="1">IF(INDEX(INDIRECT("ALL["&amp;UNTANA[#Headers]&amp;"]"),rowPointer)="","",INDEX(INDIRECT("ALL["&amp;UNTANA[#Headers]&amp;"]"),rowPointer))</f>
        <v>90</v>
      </c>
      <c r="P185" s="6" t="str">
        <f ca="1">IF(INDEX(INDIRECT("ALL["&amp;UNTANA[#Headers]&amp;"]"),rowPointer)="","",INDEX(INDIRECT("ALL["&amp;UNTANA[#Headers]&amp;"]"),rowPointer))</f>
        <v>LSN</v>
      </c>
      <c r="Q185" s="6">
        <f ca="1">IF(INDEX(INDIRECT("ALL["&amp;UNTANA[#Headers]&amp;"]"),rowPointer)="","",INDEX(INDIRECT("ALL["&amp;UNTANA[#Headers]&amp;"]"),rowPointer))</f>
        <v>61000</v>
      </c>
      <c r="R185" s="6" t="str">
        <f ca="1">IF(INDEX(INDIRECT("ALL["&amp;UNTANA[#Headers]&amp;"]"),rowPointer)="","",INDEX(INDIRECT("ALL["&amp;UNTANA[#Headers]&amp;"]"),rowPointer))</f>
        <v/>
      </c>
      <c r="S185" s="6" t="str">
        <f ca="1">IF(INDEX(INDIRECT("ALL["&amp;UNTANA[#Headers]&amp;"]"),rowPointer)="","",INDEX(INDIRECT("ALL["&amp;UNTANA[#Headers]&amp;"]"),rowPointer))</f>
        <v>30 LSN</v>
      </c>
      <c r="T185" s="4">
        <f ca="1">IF(INDEX(INDIRECT("ALL["&amp;UNTANA[#Headers]&amp;"]"),rowPointer)="","",INDEX(INDIRECT("ALL["&amp;UNTANA[#Headers]&amp;"]"),rowPointer))</f>
        <v>0.05</v>
      </c>
      <c r="U185" s="4">
        <f ca="1">IF(INDEX(INDIRECT("ALL["&amp;UNTANA[#Headers]&amp;"]"),rowPointer)="","",INDEX(INDIRECT("ALL["&amp;UNTANA[#Headers]&amp;"]"),rowPointer))</f>
        <v>0.1</v>
      </c>
      <c r="V185" s="6" t="str">
        <f ca="1">IF(INDEX(INDIRECT("ALL["&amp;UNTANA[#Headers]&amp;"]"),rowPointer)="","",INDEX(INDIRECT("ALL["&amp;UNTANA[#Headers]&amp;"]"),rowPointer))</f>
        <v/>
      </c>
      <c r="W185" s="6" t="str">
        <f ca="1">IF(INDEX(INDIRECT("ALL["&amp;UNTANA[#Headers]&amp;"]"),rowPointer)="","",INDEX(INDIRECT("ALL["&amp;UNTANA[#Headers]&amp;"]"),rowPointer))</f>
        <v/>
      </c>
    </row>
    <row r="186" spans="1:23" x14ac:dyDescent="0.25">
      <c r="A186" s="7">
        <v>433</v>
      </c>
      <c r="D186">
        <f t="shared" si="2"/>
        <v>433</v>
      </c>
      <c r="E186" t="str">
        <f ca="1">INDEX(INDIRECT("ALL["&amp;UNTANA[#Headers]&amp;"]"),rowPointer)</f>
        <v/>
      </c>
      <c r="F186" s="2" t="str">
        <f ca="1">INDEX(INDIRECT("ALL["&amp;UNTANA[#Headers]&amp;"]"),rowPointer)</f>
        <v/>
      </c>
      <c r="G186" s="6" t="str">
        <f ca="1">IF(INDEX(INDIRECT("ALL["&amp;UNTANA[#Headers]&amp;"]"),rowPointer)="","",INDEX(INDIRECT("ALL["&amp;UNTANA[#Headers]&amp;"]"),rowPointer))</f>
        <v/>
      </c>
      <c r="H186" s="6" t="str">
        <f ca="1">IF(INDEX(INDIRECT("ALL["&amp;UNTANA[#Headers]&amp;"]"),rowPointer)="","",INDEX(INDIRECT("ALL["&amp;UNTANA[#Headers]&amp;"]"),rowPointer))</f>
        <v/>
      </c>
      <c r="I186" s="6" t="str">
        <f ca="1">IF(INDEX(INDIRECT("ALL["&amp;UNTANA[#Headers]&amp;"]"),rowPointer)="","",INDEX(INDIRECT("ALL["&amp;UNTANA[#Headers]&amp;"]"),rowPointer))</f>
        <v/>
      </c>
      <c r="J186" s="6" t="str">
        <f ca="1">IF(INDEX(INDIRECT("ALL["&amp;UNTANA[#Headers]&amp;"]"),rowPointer)="","",INDEX(INDIRECT("ALL["&amp;UNTANA[#Headers]&amp;"]"),rowPointer))</f>
        <v/>
      </c>
      <c r="K186" s="2" t="str">
        <f ca="1">IF(INDEX(INDIRECT("ALL["&amp;UNTANA[#Headers]&amp;"]"),rowPointer)="","",INDEX(INDIRECT("ALL["&amp;UNTANA[#Headers]&amp;"]"),rowPointer))</f>
        <v/>
      </c>
      <c r="L186" s="6" t="str">
        <f ca="1">IF(INDEX(INDIRECT("ALL["&amp;UNTANA[#Headers]&amp;"]"),rowPointer)="","",INDEX(INDIRECT("ALL["&amp;UNTANA[#Headers]&amp;"]"),rowPointer))</f>
        <v/>
      </c>
      <c r="M186" s="6" t="str">
        <f ca="1">IF(INDEX(INDIRECT("ALL["&amp;UNTANA[#Headers]&amp;"]"),rowPointer)="","",INDEX(INDIRECT("ALL["&amp;UNTANA[#Headers]&amp;"]"),rowPointer))</f>
        <v/>
      </c>
      <c r="N186" s="6" t="str">
        <f ca="1">IF(INDEX(INDIRECT("ALL["&amp;UNTANA[#Headers]&amp;"]"),rowPointer)="","",INDEX(INDIRECT("ALL["&amp;UNTANA[#Headers]&amp;"]"),rowPointer))</f>
        <v/>
      </c>
      <c r="O186" s="6" t="str">
        <f ca="1">IF(INDEX(INDIRECT("ALL["&amp;UNTANA[#Headers]&amp;"]"),rowPointer)="","",INDEX(INDIRECT("ALL["&amp;UNTANA[#Headers]&amp;"]"),rowPointer))</f>
        <v/>
      </c>
      <c r="P186" s="6" t="str">
        <f ca="1">IF(INDEX(INDIRECT("ALL["&amp;UNTANA[#Headers]&amp;"]"),rowPointer)="","",INDEX(INDIRECT("ALL["&amp;UNTANA[#Headers]&amp;"]"),rowPointer))</f>
        <v/>
      </c>
      <c r="Q186" s="6" t="str">
        <f ca="1">IF(INDEX(INDIRECT("ALL["&amp;UNTANA[#Headers]&amp;"]"),rowPointer)="","",INDEX(INDIRECT("ALL["&amp;UNTANA[#Headers]&amp;"]"),rowPointer))</f>
        <v/>
      </c>
      <c r="R186" s="6" t="str">
        <f ca="1">IF(INDEX(INDIRECT("ALL["&amp;UNTANA[#Headers]&amp;"]"),rowPointer)="","",INDEX(INDIRECT("ALL["&amp;UNTANA[#Headers]&amp;"]"),rowPointer))</f>
        <v/>
      </c>
      <c r="S186" s="6" t="str">
        <f ca="1">IF(INDEX(INDIRECT("ALL["&amp;UNTANA[#Headers]&amp;"]"),rowPointer)="","",INDEX(INDIRECT("ALL["&amp;UNTANA[#Headers]&amp;"]"),rowPointer))</f>
        <v/>
      </c>
      <c r="T186" s="4" t="str">
        <f ca="1">IF(INDEX(INDIRECT("ALL["&amp;UNTANA[#Headers]&amp;"]"),rowPointer)="","",INDEX(INDIRECT("ALL["&amp;UNTANA[#Headers]&amp;"]"),rowPointer))</f>
        <v/>
      </c>
      <c r="U186" s="4" t="str">
        <f ca="1">IF(INDEX(INDIRECT("ALL["&amp;UNTANA[#Headers]&amp;"]"),rowPointer)="","",INDEX(INDIRECT("ALL["&amp;UNTANA[#Headers]&amp;"]"),rowPointer))</f>
        <v/>
      </c>
      <c r="V186" s="6" t="str">
        <f ca="1">IF(INDEX(INDIRECT("ALL["&amp;UNTANA[#Headers]&amp;"]"),rowPointer)="","",INDEX(INDIRECT("ALL["&amp;UNTANA[#Headers]&amp;"]"),rowPointer))</f>
        <v/>
      </c>
      <c r="W186" s="6" t="str">
        <f ca="1">IF(INDEX(INDIRECT("ALL["&amp;UNTANA[#Headers]&amp;"]"),rowPointer)="","",INDEX(INDIRECT("ALL["&amp;UNTANA[#Headers]&amp;"]"),rowPointer))</f>
        <v/>
      </c>
    </row>
    <row r="187" spans="1:23" x14ac:dyDescent="0.25">
      <c r="A187" s="7">
        <v>462</v>
      </c>
      <c r="D187">
        <f t="shared" si="2"/>
        <v>462</v>
      </c>
      <c r="E187">
        <f ca="1">INDEX(INDIRECT("ALL["&amp;UNTANA[#Headers]&amp;"]"),rowPointer)</f>
        <v>86</v>
      </c>
      <c r="F187" s="2" t="str">
        <f ca="1">INDEX(INDIRECT("ALL["&amp;UNTANA[#Headers]&amp;"]"),rowPointer)</f>
        <v/>
      </c>
      <c r="G187" s="6" t="str">
        <f ca="1">IF(INDEX(INDIRECT("ALL["&amp;UNTANA[#Headers]&amp;"]"),rowPointer)="","",INDEX(INDIRECT("ALL["&amp;UNTANA[#Headers]&amp;"]"),rowPointer))</f>
        <v>HANSA</v>
      </c>
      <c r="H187" s="6" t="str">
        <f ca="1">IF(INDEX(INDIRECT("ALL["&amp;UNTANA[#Headers]&amp;"]"),rowPointer)="","",INDEX(INDIRECT("ALL["&amp;UNTANA[#Headers]&amp;"]"),rowPointer))</f>
        <v>UNTANA</v>
      </c>
      <c r="I187" s="6" t="str">
        <f ca="1">IF(INDEX(INDIRECT("ALL["&amp;UNTANA[#Headers]&amp;"]"),rowPointer)="","",INDEX(INDIRECT("ALL["&amp;UNTANA[#Headers]&amp;"]"),rowPointer))</f>
        <v>HN012023164</v>
      </c>
      <c r="J187" s="6" t="str">
        <f ca="1">IF(INDEX(INDIRECT("ALL["&amp;UNTANA[#Headers]&amp;"]"),rowPointer)="","",INDEX(INDIRECT("ALL["&amp;UNTANA[#Headers]&amp;"]"),rowPointer))</f>
        <v/>
      </c>
      <c r="K187" s="2">
        <f ca="1">IF(INDEX(INDIRECT("ALL["&amp;UNTANA[#Headers]&amp;"]"),rowPointer)="","",INDEX(INDIRECT("ALL["&amp;UNTANA[#Headers]&amp;"]"),rowPointer))</f>
        <v>44942</v>
      </c>
      <c r="L187" s="6" t="str">
        <f ca="1">IF(INDEX(INDIRECT("ALL["&amp;UNTANA[#Headers]&amp;"]"),rowPointer)="","",INDEX(INDIRECT("ALL["&amp;UNTANA[#Headers]&amp;"]"),rowPointer))</f>
        <v/>
      </c>
      <c r="M187" s="6" t="str">
        <f ca="1">IF(INDEX(INDIRECT("ALL["&amp;UNTANA[#Headers]&amp;"]"),rowPointer)="","",INDEX(INDIRECT("ALL["&amp;UNTANA[#Headers]&amp;"]"),rowPointer))</f>
        <v>LILIN ANGKA SHINTOENG</v>
      </c>
      <c r="N187" s="6" t="str">
        <f ca="1">IF(INDEX(INDIRECT("ALL["&amp;UNTANA[#Headers]&amp;"]"),rowPointer)="","",INDEX(INDIRECT("ALL["&amp;UNTANA[#Headers]&amp;"]"),rowPointer))</f>
        <v/>
      </c>
      <c r="O187" s="6">
        <f ca="1">IF(INDEX(INDIRECT("ALL["&amp;UNTANA[#Headers]&amp;"]"),rowPointer)="","",INDEX(INDIRECT("ALL["&amp;UNTANA[#Headers]&amp;"]"),rowPointer))</f>
        <v>14</v>
      </c>
      <c r="P187" s="6" t="str">
        <f ca="1">IF(INDEX(INDIRECT("ALL["&amp;UNTANA[#Headers]&amp;"]"),rowPointer)="","",INDEX(INDIRECT("ALL["&amp;UNTANA[#Headers]&amp;"]"),rowPointer))</f>
        <v>LSN</v>
      </c>
      <c r="Q187" s="6">
        <f ca="1">IF(INDEX(INDIRECT("ALL["&amp;UNTANA[#Headers]&amp;"]"),rowPointer)="","",INDEX(INDIRECT("ALL["&amp;UNTANA[#Headers]&amp;"]"),rowPointer))</f>
        <v>13000</v>
      </c>
      <c r="R187" s="6" t="str">
        <f ca="1">IF(INDEX(INDIRECT("ALL["&amp;UNTANA[#Headers]&amp;"]"),rowPointer)="","",INDEX(INDIRECT("ALL["&amp;UNTANA[#Headers]&amp;"]"),rowPointer))</f>
        <v/>
      </c>
      <c r="S187" s="6" t="str">
        <f ca="1">IF(INDEX(INDIRECT("ALL["&amp;UNTANA[#Headers]&amp;"]"),rowPointer)="","",INDEX(INDIRECT("ALL["&amp;UNTANA[#Headers]&amp;"]"),rowPointer))</f>
        <v/>
      </c>
      <c r="T187" s="4" t="str">
        <f ca="1">IF(INDEX(INDIRECT("ALL["&amp;UNTANA[#Headers]&amp;"]"),rowPointer)="","",INDEX(INDIRECT("ALL["&amp;UNTANA[#Headers]&amp;"]"),rowPointer))</f>
        <v/>
      </c>
      <c r="U187" s="4" t="str">
        <f ca="1">IF(INDEX(INDIRECT("ALL["&amp;UNTANA[#Headers]&amp;"]"),rowPointer)="","",INDEX(INDIRECT("ALL["&amp;UNTANA[#Headers]&amp;"]"),rowPointer))</f>
        <v/>
      </c>
      <c r="V187" s="6" t="str">
        <f ca="1">IF(INDEX(INDIRECT("ALL["&amp;UNTANA[#Headers]&amp;"]"),rowPointer)="","",INDEX(INDIRECT("ALL["&amp;UNTANA[#Headers]&amp;"]"),rowPointer))</f>
        <v/>
      </c>
      <c r="W187" s="6" t="str">
        <f ca="1">IF(INDEX(INDIRECT("ALL["&amp;UNTANA[#Headers]&amp;"]"),rowPointer)="","",INDEX(INDIRECT("ALL["&amp;UNTANA[#Headers]&amp;"]"),rowPointer))</f>
        <v>MIX NO 1 S/D 7 @ 2 LSN</v>
      </c>
    </row>
    <row r="188" spans="1:23" x14ac:dyDescent="0.25">
      <c r="A188" s="7">
        <v>463</v>
      </c>
      <c r="D188">
        <f t="shared" si="2"/>
        <v>463</v>
      </c>
      <c r="E188" t="str">
        <f ca="1">INDEX(INDIRECT("ALL["&amp;UNTANA[#Headers]&amp;"]"),rowPointer)</f>
        <v/>
      </c>
      <c r="F188" s="2" t="str">
        <f ca="1">INDEX(INDIRECT("ALL["&amp;UNTANA[#Headers]&amp;"]"),rowPointer)</f>
        <v/>
      </c>
      <c r="G188" s="6" t="str">
        <f ca="1">IF(INDEX(INDIRECT("ALL["&amp;UNTANA[#Headers]&amp;"]"),rowPointer)="","",INDEX(INDIRECT("ALL["&amp;UNTANA[#Headers]&amp;"]"),rowPointer))</f>
        <v/>
      </c>
      <c r="H188" s="6" t="str">
        <f ca="1">IF(INDEX(INDIRECT("ALL["&amp;UNTANA[#Headers]&amp;"]"),rowPointer)="","",INDEX(INDIRECT("ALL["&amp;UNTANA[#Headers]&amp;"]"),rowPointer))</f>
        <v/>
      </c>
      <c r="I188" s="6" t="str">
        <f ca="1">IF(INDEX(INDIRECT("ALL["&amp;UNTANA[#Headers]&amp;"]"),rowPointer)="","",INDEX(INDIRECT("ALL["&amp;UNTANA[#Headers]&amp;"]"),rowPointer))</f>
        <v/>
      </c>
      <c r="J188" s="6" t="str">
        <f ca="1">IF(INDEX(INDIRECT("ALL["&amp;UNTANA[#Headers]&amp;"]"),rowPointer)="","",INDEX(INDIRECT("ALL["&amp;UNTANA[#Headers]&amp;"]"),rowPointer))</f>
        <v/>
      </c>
      <c r="K188" s="2" t="str">
        <f ca="1">IF(INDEX(INDIRECT("ALL["&amp;UNTANA[#Headers]&amp;"]"),rowPointer)="","",INDEX(INDIRECT("ALL["&amp;UNTANA[#Headers]&amp;"]"),rowPointer))</f>
        <v/>
      </c>
      <c r="L188" s="6" t="str">
        <f ca="1">IF(INDEX(INDIRECT("ALL["&amp;UNTANA[#Headers]&amp;"]"),rowPointer)="","",INDEX(INDIRECT("ALL["&amp;UNTANA[#Headers]&amp;"]"),rowPointer))</f>
        <v/>
      </c>
      <c r="M188" s="6" t="str">
        <f ca="1">IF(INDEX(INDIRECT("ALL["&amp;UNTANA[#Headers]&amp;"]"),rowPointer)="","",INDEX(INDIRECT("ALL["&amp;UNTANA[#Headers]&amp;"]"),rowPointer))</f>
        <v>LILIN SHINTOENG 24 BTG</v>
      </c>
      <c r="N188" s="6" t="str">
        <f ca="1">IF(INDEX(INDIRECT("ALL["&amp;UNTANA[#Headers]&amp;"]"),rowPointer)="","",INDEX(INDIRECT("ALL["&amp;UNTANA[#Headers]&amp;"]"),rowPointer))</f>
        <v/>
      </c>
      <c r="O188" s="6">
        <f ca="1">IF(INDEX(INDIRECT("ALL["&amp;UNTANA[#Headers]&amp;"]"),rowPointer)="","",INDEX(INDIRECT("ALL["&amp;UNTANA[#Headers]&amp;"]"),rowPointer))</f>
        <v>3</v>
      </c>
      <c r="P188" s="6" t="str">
        <f ca="1">IF(INDEX(INDIRECT("ALL["&amp;UNTANA[#Headers]&amp;"]"),rowPointer)="","",INDEX(INDIRECT("ALL["&amp;UNTANA[#Headers]&amp;"]"),rowPointer))</f>
        <v>LSN</v>
      </c>
      <c r="Q188" s="6">
        <f ca="1">IF(INDEX(INDIRECT("ALL["&amp;UNTANA[#Headers]&amp;"]"),rowPointer)="","",INDEX(INDIRECT("ALL["&amp;UNTANA[#Headers]&amp;"]"),rowPointer))</f>
        <v>41000</v>
      </c>
      <c r="R188" s="6" t="str">
        <f ca="1">IF(INDEX(INDIRECT("ALL["&amp;UNTANA[#Headers]&amp;"]"),rowPointer)="","",INDEX(INDIRECT("ALL["&amp;UNTANA[#Headers]&amp;"]"),rowPointer))</f>
        <v/>
      </c>
      <c r="S188" s="6" t="str">
        <f ca="1">IF(INDEX(INDIRECT("ALL["&amp;UNTANA[#Headers]&amp;"]"),rowPointer)="","",INDEX(INDIRECT("ALL["&amp;UNTANA[#Headers]&amp;"]"),rowPointer))</f>
        <v/>
      </c>
      <c r="T188" s="4" t="str">
        <f ca="1">IF(INDEX(INDIRECT("ALL["&amp;UNTANA[#Headers]&amp;"]"),rowPointer)="","",INDEX(INDIRECT("ALL["&amp;UNTANA[#Headers]&amp;"]"),rowPointer))</f>
        <v/>
      </c>
      <c r="U188" s="4" t="str">
        <f ca="1">IF(INDEX(INDIRECT("ALL["&amp;UNTANA[#Headers]&amp;"]"),rowPointer)="","",INDEX(INDIRECT("ALL["&amp;UNTANA[#Headers]&amp;"]"),rowPointer))</f>
        <v/>
      </c>
      <c r="V188" s="6" t="str">
        <f ca="1">IF(INDEX(INDIRECT("ALL["&amp;UNTANA[#Headers]&amp;"]"),rowPointer)="","",INDEX(INDIRECT("ALL["&amp;UNTANA[#Headers]&amp;"]"),rowPointer))</f>
        <v/>
      </c>
      <c r="W188" s="6" t="str">
        <f ca="1">IF(INDEX(INDIRECT("ALL["&amp;UNTANA[#Headers]&amp;"]"),rowPointer)="","",INDEX(INDIRECT("ALL["&amp;UNTANA[#Headers]&amp;"]"),rowPointer))</f>
        <v/>
      </c>
    </row>
    <row r="189" spans="1:23" x14ac:dyDescent="0.25">
      <c r="A189" s="7">
        <v>464</v>
      </c>
      <c r="D189">
        <f t="shared" si="2"/>
        <v>464</v>
      </c>
      <c r="E189" t="str">
        <f ca="1">INDEX(INDIRECT("ALL["&amp;UNTANA[#Headers]&amp;"]"),rowPointer)</f>
        <v/>
      </c>
      <c r="F189" s="2" t="str">
        <f ca="1">INDEX(INDIRECT("ALL["&amp;UNTANA[#Headers]&amp;"]"),rowPointer)</f>
        <v/>
      </c>
      <c r="G189" s="6" t="str">
        <f ca="1">IF(INDEX(INDIRECT("ALL["&amp;UNTANA[#Headers]&amp;"]"),rowPointer)="","",INDEX(INDIRECT("ALL["&amp;UNTANA[#Headers]&amp;"]"),rowPointer))</f>
        <v/>
      </c>
      <c r="H189" s="6" t="str">
        <f ca="1">IF(INDEX(INDIRECT("ALL["&amp;UNTANA[#Headers]&amp;"]"),rowPointer)="","",INDEX(INDIRECT("ALL["&amp;UNTANA[#Headers]&amp;"]"),rowPointer))</f>
        <v/>
      </c>
      <c r="I189" s="6" t="str">
        <f ca="1">IF(INDEX(INDIRECT("ALL["&amp;UNTANA[#Headers]&amp;"]"),rowPointer)="","",INDEX(INDIRECT("ALL["&amp;UNTANA[#Headers]&amp;"]"),rowPointer))</f>
        <v/>
      </c>
      <c r="J189" s="6" t="str">
        <f ca="1">IF(INDEX(INDIRECT("ALL["&amp;UNTANA[#Headers]&amp;"]"),rowPointer)="","",INDEX(INDIRECT("ALL["&amp;UNTANA[#Headers]&amp;"]"),rowPointer))</f>
        <v/>
      </c>
      <c r="K189" s="2" t="str">
        <f ca="1">IF(INDEX(INDIRECT("ALL["&amp;UNTANA[#Headers]&amp;"]"),rowPointer)="","",INDEX(INDIRECT("ALL["&amp;UNTANA[#Headers]&amp;"]"),rowPointer))</f>
        <v/>
      </c>
      <c r="L189" s="6" t="str">
        <f ca="1">IF(INDEX(INDIRECT("ALL["&amp;UNTANA[#Headers]&amp;"]"),rowPointer)="","",INDEX(INDIRECT("ALL["&amp;UNTANA[#Headers]&amp;"]"),rowPointer))</f>
        <v/>
      </c>
      <c r="M189" s="6" t="str">
        <f ca="1">IF(INDEX(INDIRECT("ALL["&amp;UNTANA[#Headers]&amp;"]"),rowPointer)="","",INDEX(INDIRECT("ALL["&amp;UNTANA[#Headers]&amp;"]"),rowPointer))</f>
        <v/>
      </c>
      <c r="N189" s="6" t="str">
        <f ca="1">IF(INDEX(INDIRECT("ALL["&amp;UNTANA[#Headers]&amp;"]"),rowPointer)="","",INDEX(INDIRECT("ALL["&amp;UNTANA[#Headers]&amp;"]"),rowPointer))</f>
        <v/>
      </c>
      <c r="O189" s="6" t="str">
        <f ca="1">IF(INDEX(INDIRECT("ALL["&amp;UNTANA[#Headers]&amp;"]"),rowPointer)="","",INDEX(INDIRECT("ALL["&amp;UNTANA[#Headers]&amp;"]"),rowPointer))</f>
        <v/>
      </c>
      <c r="P189" s="6" t="str">
        <f ca="1">IF(INDEX(INDIRECT("ALL["&amp;UNTANA[#Headers]&amp;"]"),rowPointer)="","",INDEX(INDIRECT("ALL["&amp;UNTANA[#Headers]&amp;"]"),rowPointer))</f>
        <v/>
      </c>
      <c r="Q189" s="6" t="str">
        <f ca="1">IF(INDEX(INDIRECT("ALL["&amp;UNTANA[#Headers]&amp;"]"),rowPointer)="","",INDEX(INDIRECT("ALL["&amp;UNTANA[#Headers]&amp;"]"),rowPointer))</f>
        <v/>
      </c>
      <c r="R189" s="6" t="str">
        <f ca="1">IF(INDEX(INDIRECT("ALL["&amp;UNTANA[#Headers]&amp;"]"),rowPointer)="","",INDEX(INDIRECT("ALL["&amp;UNTANA[#Headers]&amp;"]"),rowPointer))</f>
        <v/>
      </c>
      <c r="S189" s="6" t="str">
        <f ca="1">IF(INDEX(INDIRECT("ALL["&amp;UNTANA[#Headers]&amp;"]"),rowPointer)="","",INDEX(INDIRECT("ALL["&amp;UNTANA[#Headers]&amp;"]"),rowPointer))</f>
        <v/>
      </c>
      <c r="T189" s="4" t="str">
        <f ca="1">IF(INDEX(INDIRECT("ALL["&amp;UNTANA[#Headers]&amp;"]"),rowPointer)="","",INDEX(INDIRECT("ALL["&amp;UNTANA[#Headers]&amp;"]"),rowPointer))</f>
        <v/>
      </c>
      <c r="U189" s="4" t="str">
        <f ca="1">IF(INDEX(INDIRECT("ALL["&amp;UNTANA[#Headers]&amp;"]"),rowPointer)="","",INDEX(INDIRECT("ALL["&amp;UNTANA[#Headers]&amp;"]"),rowPointer))</f>
        <v/>
      </c>
      <c r="V189" s="6" t="str">
        <f ca="1">IF(INDEX(INDIRECT("ALL["&amp;UNTANA[#Headers]&amp;"]"),rowPointer)="","",INDEX(INDIRECT("ALL["&amp;UNTANA[#Headers]&amp;"]"),rowPointer))</f>
        <v/>
      </c>
      <c r="W189" s="6" t="str">
        <f ca="1">IF(INDEX(INDIRECT("ALL["&amp;UNTANA[#Headers]&amp;"]"),rowPointer)="","",INDEX(INDIRECT("ALL["&amp;UNTANA[#Headers]&amp;"]"),rowPointer))</f>
        <v/>
      </c>
    </row>
    <row r="190" spans="1:23" x14ac:dyDescent="0.25">
      <c r="A190" s="7">
        <v>465</v>
      </c>
      <c r="D190">
        <f t="shared" si="2"/>
        <v>465</v>
      </c>
      <c r="E190">
        <f ca="1">INDEX(INDIRECT("ALL["&amp;UNTANA[#Headers]&amp;"]"),rowPointer)</f>
        <v>87</v>
      </c>
      <c r="F190" s="2" t="str">
        <f ca="1">INDEX(INDIRECT("ALL["&amp;UNTANA[#Headers]&amp;"]"),rowPointer)</f>
        <v/>
      </c>
      <c r="G190" s="6" t="str">
        <f ca="1">IF(INDEX(INDIRECT("ALL["&amp;UNTANA[#Headers]&amp;"]"),rowPointer)="","",INDEX(INDIRECT("ALL["&amp;UNTANA[#Headers]&amp;"]"),rowPointer))</f>
        <v>GUNINDO</v>
      </c>
      <c r="H190" s="6" t="str">
        <f ca="1">IF(INDEX(INDIRECT("ALL["&amp;UNTANA[#Headers]&amp;"]"),rowPointer)="","",INDEX(INDIRECT("ALL["&amp;UNTANA[#Headers]&amp;"]"),rowPointer))</f>
        <v>UNTANA</v>
      </c>
      <c r="I190" s="6" t="str">
        <f ca="1">IF(INDEX(INDIRECT("ALL["&amp;UNTANA[#Headers]&amp;"]"),rowPointer)="","",INDEX(INDIRECT("ALL["&amp;UNTANA[#Headers]&amp;"]"),rowPointer))</f>
        <v>2300095</v>
      </c>
      <c r="J190" s="6" t="str">
        <f ca="1">IF(INDEX(INDIRECT("ALL["&amp;UNTANA[#Headers]&amp;"]"),rowPointer)="","",INDEX(INDIRECT("ALL["&amp;UNTANA[#Headers]&amp;"]"),rowPointer))</f>
        <v/>
      </c>
      <c r="K190" s="2">
        <f ca="1">IF(INDEX(INDIRECT("ALL["&amp;UNTANA[#Headers]&amp;"]"),rowPointer)="","",INDEX(INDIRECT("ALL["&amp;UNTANA[#Headers]&amp;"]"),rowPointer))</f>
        <v>44938</v>
      </c>
      <c r="L190" s="6" t="str">
        <f ca="1">IF(INDEX(INDIRECT("ALL["&amp;UNTANA[#Headers]&amp;"]"),rowPointer)="","",INDEX(INDIRECT("ALL["&amp;UNTANA[#Headers]&amp;"]"),rowPointer))</f>
        <v/>
      </c>
      <c r="M190" s="6" t="str">
        <f ca="1">IF(INDEX(INDIRECT("ALL["&amp;UNTANA[#Headers]&amp;"]"),rowPointer)="","",INDEX(INDIRECT("ALL["&amp;UNTANA[#Headers]&amp;"]"),rowPointer))</f>
        <v xml:space="preserve">OSS GUNINDO </v>
      </c>
      <c r="N190" s="6">
        <f ca="1">IF(INDEX(INDIRECT("ALL["&amp;UNTANA[#Headers]&amp;"]"),rowPointer)="","",INDEX(INDIRECT("ALL["&amp;UNTANA[#Headers]&amp;"]"),rowPointer))</f>
        <v>6</v>
      </c>
      <c r="O190" s="6">
        <f ca="1">IF(INDEX(INDIRECT("ALL["&amp;UNTANA[#Headers]&amp;"]"),rowPointer)="","",INDEX(INDIRECT("ALL["&amp;UNTANA[#Headers]&amp;"]"),rowPointer))</f>
        <v>360</v>
      </c>
      <c r="P190" s="6" t="str">
        <f ca="1">IF(INDEX(INDIRECT("ALL["&amp;UNTANA[#Headers]&amp;"]"),rowPointer)="","",INDEX(INDIRECT("ALL["&amp;UNTANA[#Headers]&amp;"]"),rowPointer))</f>
        <v>LSN</v>
      </c>
      <c r="Q190" s="6">
        <f ca="1">IF(INDEX(INDIRECT("ALL["&amp;UNTANA[#Headers]&amp;"]"),rowPointer)="","",INDEX(INDIRECT("ALL["&amp;UNTANA[#Headers]&amp;"]"),rowPointer))</f>
        <v>49200</v>
      </c>
      <c r="R190" s="6" t="str">
        <f ca="1">IF(INDEX(INDIRECT("ALL["&amp;UNTANA[#Headers]&amp;"]"),rowPointer)="","",INDEX(INDIRECT("ALL["&amp;UNTANA[#Headers]&amp;"]"),rowPointer))</f>
        <v/>
      </c>
      <c r="S190" s="6" t="str">
        <f ca="1">IF(INDEX(INDIRECT("ALL["&amp;UNTANA[#Headers]&amp;"]"),rowPointer)="","",INDEX(INDIRECT("ALL["&amp;UNTANA[#Headers]&amp;"]"),rowPointer))</f>
        <v>60 LSN</v>
      </c>
      <c r="T190" s="4">
        <f ca="1">IF(INDEX(INDIRECT("ALL["&amp;UNTANA[#Headers]&amp;"]"),rowPointer)="","",INDEX(INDIRECT("ALL["&amp;UNTANA[#Headers]&amp;"]"),rowPointer))</f>
        <v>0.05</v>
      </c>
      <c r="U190" s="4">
        <f ca="1">IF(INDEX(INDIRECT("ALL["&amp;UNTANA[#Headers]&amp;"]"),rowPointer)="","",INDEX(INDIRECT("ALL["&amp;UNTANA[#Headers]&amp;"]"),rowPointer))</f>
        <v>0.1</v>
      </c>
      <c r="V190" s="6" t="str">
        <f ca="1">IF(INDEX(INDIRECT("ALL["&amp;UNTANA[#Headers]&amp;"]"),rowPointer)="","",INDEX(INDIRECT("ALL["&amp;UNTANA[#Headers]&amp;"]"),rowPointer))</f>
        <v/>
      </c>
      <c r="W190" s="6" t="str">
        <f ca="1">IF(INDEX(INDIRECT("ALL["&amp;UNTANA[#Headers]&amp;"]"),rowPointer)="","",INDEX(INDIRECT("ALL["&amp;UNTANA[#Headers]&amp;"]"),rowPointer))</f>
        <v/>
      </c>
    </row>
    <row r="191" spans="1:23" x14ac:dyDescent="0.25">
      <c r="A191" s="7">
        <v>466</v>
      </c>
      <c r="D191">
        <f t="shared" si="2"/>
        <v>466</v>
      </c>
      <c r="E191" t="str">
        <f ca="1">INDEX(INDIRECT("ALL["&amp;UNTANA[#Headers]&amp;"]"),rowPointer)</f>
        <v/>
      </c>
      <c r="F191" s="2" t="str">
        <f ca="1">INDEX(INDIRECT("ALL["&amp;UNTANA[#Headers]&amp;"]"),rowPointer)</f>
        <v/>
      </c>
      <c r="G191" s="6" t="str">
        <f ca="1">IF(INDEX(INDIRECT("ALL["&amp;UNTANA[#Headers]&amp;"]"),rowPointer)="","",INDEX(INDIRECT("ALL["&amp;UNTANA[#Headers]&amp;"]"),rowPointer))</f>
        <v/>
      </c>
      <c r="H191" s="6" t="str">
        <f ca="1">IF(INDEX(INDIRECT("ALL["&amp;UNTANA[#Headers]&amp;"]"),rowPointer)="","",INDEX(INDIRECT("ALL["&amp;UNTANA[#Headers]&amp;"]"),rowPointer))</f>
        <v/>
      </c>
      <c r="I191" s="6" t="str">
        <f ca="1">IF(INDEX(INDIRECT("ALL["&amp;UNTANA[#Headers]&amp;"]"),rowPointer)="","",INDEX(INDIRECT("ALL["&amp;UNTANA[#Headers]&amp;"]"),rowPointer))</f>
        <v/>
      </c>
      <c r="J191" s="6" t="str">
        <f ca="1">IF(INDEX(INDIRECT("ALL["&amp;UNTANA[#Headers]&amp;"]"),rowPointer)="","",INDEX(INDIRECT("ALL["&amp;UNTANA[#Headers]&amp;"]"),rowPointer))</f>
        <v/>
      </c>
      <c r="K191" s="2" t="str">
        <f ca="1">IF(INDEX(INDIRECT("ALL["&amp;UNTANA[#Headers]&amp;"]"),rowPointer)="","",INDEX(INDIRECT("ALL["&amp;UNTANA[#Headers]&amp;"]"),rowPointer))</f>
        <v/>
      </c>
      <c r="L191" s="6" t="str">
        <f ca="1">IF(INDEX(INDIRECT("ALL["&amp;UNTANA[#Headers]&amp;"]"),rowPointer)="","",INDEX(INDIRECT("ALL["&amp;UNTANA[#Headers]&amp;"]"),rowPointer))</f>
        <v/>
      </c>
      <c r="M191" s="6" t="str">
        <f ca="1">IF(INDEX(INDIRECT("ALL["&amp;UNTANA[#Headers]&amp;"]"),rowPointer)="","",INDEX(INDIRECT("ALL["&amp;UNTANA[#Headers]&amp;"]"),rowPointer))</f>
        <v>GUNINDO FL COKLAT</v>
      </c>
      <c r="N191" s="6">
        <f ca="1">IF(INDEX(INDIRECT("ALL["&amp;UNTANA[#Headers]&amp;"]"),rowPointer)="","",INDEX(INDIRECT("ALL["&amp;UNTANA[#Headers]&amp;"]"),rowPointer))</f>
        <v>2</v>
      </c>
      <c r="O191" s="6">
        <f ca="1">IF(INDEX(INDIRECT("ALL["&amp;UNTANA[#Headers]&amp;"]"),rowPointer)="","",INDEX(INDIRECT("ALL["&amp;UNTANA[#Headers]&amp;"]"),rowPointer))</f>
        <v>40</v>
      </c>
      <c r="P191" s="6" t="str">
        <f ca="1">IF(INDEX(INDIRECT("ALL["&amp;UNTANA[#Headers]&amp;"]"),rowPointer)="","",INDEX(INDIRECT("ALL["&amp;UNTANA[#Headers]&amp;"]"),rowPointer))</f>
        <v>LSN</v>
      </c>
      <c r="Q191" s="6">
        <f ca="1">IF(INDEX(INDIRECT("ALL["&amp;UNTANA[#Headers]&amp;"]"),rowPointer)="","",INDEX(INDIRECT("ALL["&amp;UNTANA[#Headers]&amp;"]"),rowPointer))</f>
        <v>120000</v>
      </c>
      <c r="R191" s="6" t="str">
        <f ca="1">IF(INDEX(INDIRECT("ALL["&amp;UNTANA[#Headers]&amp;"]"),rowPointer)="","",INDEX(INDIRECT("ALL["&amp;UNTANA[#Headers]&amp;"]"),rowPointer))</f>
        <v/>
      </c>
      <c r="S191" s="6" t="str">
        <f ca="1">IF(INDEX(INDIRECT("ALL["&amp;UNTANA[#Headers]&amp;"]"),rowPointer)="","",INDEX(INDIRECT("ALL["&amp;UNTANA[#Headers]&amp;"]"),rowPointer))</f>
        <v>40 LSN</v>
      </c>
      <c r="T191" s="4">
        <f ca="1">IF(INDEX(INDIRECT("ALL["&amp;UNTANA[#Headers]&amp;"]"),rowPointer)="","",INDEX(INDIRECT("ALL["&amp;UNTANA[#Headers]&amp;"]"),rowPointer))</f>
        <v>0.05</v>
      </c>
      <c r="U191" s="4">
        <f ca="1">IF(INDEX(INDIRECT("ALL["&amp;UNTANA[#Headers]&amp;"]"),rowPointer)="","",INDEX(INDIRECT("ALL["&amp;UNTANA[#Headers]&amp;"]"),rowPointer))</f>
        <v>0.1</v>
      </c>
      <c r="V191" s="6" t="str">
        <f ca="1">IF(INDEX(INDIRECT("ALL["&amp;UNTANA[#Headers]&amp;"]"),rowPointer)="","",INDEX(INDIRECT("ALL["&amp;UNTANA[#Headers]&amp;"]"),rowPointer))</f>
        <v/>
      </c>
      <c r="W191" s="6" t="str">
        <f ca="1">IF(INDEX(INDIRECT("ALL["&amp;UNTANA[#Headers]&amp;"]"),rowPointer)="","",INDEX(INDIRECT("ALL["&amp;UNTANA[#Headers]&amp;"]"),rowPointer))</f>
        <v/>
      </c>
    </row>
    <row r="192" spans="1:23" x14ac:dyDescent="0.25">
      <c r="A192" s="7">
        <v>467</v>
      </c>
      <c r="D192">
        <f t="shared" si="2"/>
        <v>467</v>
      </c>
      <c r="E192" t="str">
        <f ca="1">INDEX(INDIRECT("ALL["&amp;UNTANA[#Headers]&amp;"]"),rowPointer)</f>
        <v/>
      </c>
      <c r="F192" s="2" t="str">
        <f ca="1">INDEX(INDIRECT("ALL["&amp;UNTANA[#Headers]&amp;"]"),rowPointer)</f>
        <v/>
      </c>
      <c r="G192" s="6" t="str">
        <f ca="1">IF(INDEX(INDIRECT("ALL["&amp;UNTANA[#Headers]&amp;"]"),rowPointer)="","",INDEX(INDIRECT("ALL["&amp;UNTANA[#Headers]&amp;"]"),rowPointer))</f>
        <v/>
      </c>
      <c r="H192" s="6" t="str">
        <f ca="1">IF(INDEX(INDIRECT("ALL["&amp;UNTANA[#Headers]&amp;"]"),rowPointer)="","",INDEX(INDIRECT("ALL["&amp;UNTANA[#Headers]&amp;"]"),rowPointer))</f>
        <v/>
      </c>
      <c r="I192" s="6" t="str">
        <f ca="1">IF(INDEX(INDIRECT("ALL["&amp;UNTANA[#Headers]&amp;"]"),rowPointer)="","",INDEX(INDIRECT("ALL["&amp;UNTANA[#Headers]&amp;"]"),rowPointer))</f>
        <v/>
      </c>
      <c r="J192" s="6" t="str">
        <f ca="1">IF(INDEX(INDIRECT("ALL["&amp;UNTANA[#Headers]&amp;"]"),rowPointer)="","",INDEX(INDIRECT("ALL["&amp;UNTANA[#Headers]&amp;"]"),rowPointer))</f>
        <v/>
      </c>
      <c r="K192" s="2" t="str">
        <f ca="1">IF(INDEX(INDIRECT("ALL["&amp;UNTANA[#Headers]&amp;"]"),rowPointer)="","",INDEX(INDIRECT("ALL["&amp;UNTANA[#Headers]&amp;"]"),rowPointer))</f>
        <v/>
      </c>
      <c r="L192" s="6" t="str">
        <f ca="1">IF(INDEX(INDIRECT("ALL["&amp;UNTANA[#Headers]&amp;"]"),rowPointer)="","",INDEX(INDIRECT("ALL["&amp;UNTANA[#Headers]&amp;"]"),rowPointer))</f>
        <v/>
      </c>
      <c r="M192" s="6" t="str">
        <f ca="1">IF(INDEX(INDIRECT("ALL["&amp;UNTANA[#Headers]&amp;"]"),rowPointer)="","",INDEX(INDIRECT("ALL["&amp;UNTANA[#Headers]&amp;"]"),rowPointer))</f>
        <v/>
      </c>
      <c r="N192" s="6" t="str">
        <f ca="1">IF(INDEX(INDIRECT("ALL["&amp;UNTANA[#Headers]&amp;"]"),rowPointer)="","",INDEX(INDIRECT("ALL["&amp;UNTANA[#Headers]&amp;"]"),rowPointer))</f>
        <v/>
      </c>
      <c r="O192" s="6" t="str">
        <f ca="1">IF(INDEX(INDIRECT("ALL["&amp;UNTANA[#Headers]&amp;"]"),rowPointer)="","",INDEX(INDIRECT("ALL["&amp;UNTANA[#Headers]&amp;"]"),rowPointer))</f>
        <v/>
      </c>
      <c r="P192" s="6" t="str">
        <f ca="1">IF(INDEX(INDIRECT("ALL["&amp;UNTANA[#Headers]&amp;"]"),rowPointer)="","",INDEX(INDIRECT("ALL["&amp;UNTANA[#Headers]&amp;"]"),rowPointer))</f>
        <v/>
      </c>
      <c r="Q192" s="6" t="str">
        <f ca="1">IF(INDEX(INDIRECT("ALL["&amp;UNTANA[#Headers]&amp;"]"),rowPointer)="","",INDEX(INDIRECT("ALL["&amp;UNTANA[#Headers]&amp;"]"),rowPointer))</f>
        <v/>
      </c>
      <c r="R192" s="6" t="str">
        <f ca="1">IF(INDEX(INDIRECT("ALL["&amp;UNTANA[#Headers]&amp;"]"),rowPointer)="","",INDEX(INDIRECT("ALL["&amp;UNTANA[#Headers]&amp;"]"),rowPointer))</f>
        <v/>
      </c>
      <c r="S192" s="6" t="str">
        <f ca="1">IF(INDEX(INDIRECT("ALL["&amp;UNTANA[#Headers]&amp;"]"),rowPointer)="","",INDEX(INDIRECT("ALL["&amp;UNTANA[#Headers]&amp;"]"),rowPointer))</f>
        <v/>
      </c>
      <c r="T192" s="4" t="str">
        <f ca="1">IF(INDEX(INDIRECT("ALL["&amp;UNTANA[#Headers]&amp;"]"),rowPointer)="","",INDEX(INDIRECT("ALL["&amp;UNTANA[#Headers]&amp;"]"),rowPointer))</f>
        <v/>
      </c>
      <c r="U192" s="4" t="str">
        <f ca="1">IF(INDEX(INDIRECT("ALL["&amp;UNTANA[#Headers]&amp;"]"),rowPointer)="","",INDEX(INDIRECT("ALL["&amp;UNTANA[#Headers]&amp;"]"),rowPointer))</f>
        <v/>
      </c>
      <c r="V192" s="6" t="str">
        <f ca="1">IF(INDEX(INDIRECT("ALL["&amp;UNTANA[#Headers]&amp;"]"),rowPointer)="","",INDEX(INDIRECT("ALL["&amp;UNTANA[#Headers]&amp;"]"),rowPointer))</f>
        <v/>
      </c>
      <c r="W192" s="6" t="str">
        <f ca="1">IF(INDEX(INDIRECT("ALL["&amp;UNTANA[#Headers]&amp;"]"),rowPointer)="","",INDEX(INDIRECT("ALL["&amp;UNTANA[#Headers]&amp;"]"),rowPointer))</f>
        <v/>
      </c>
    </row>
    <row r="193" spans="1:23" x14ac:dyDescent="0.25">
      <c r="A193" s="7">
        <v>468</v>
      </c>
      <c r="D193">
        <f t="shared" si="2"/>
        <v>468</v>
      </c>
      <c r="E193">
        <f ca="1">INDEX(INDIRECT("ALL["&amp;UNTANA[#Headers]&amp;"]"),rowPointer)</f>
        <v>88</v>
      </c>
      <c r="F193" s="2" t="str">
        <f ca="1">INDEX(INDIRECT("ALL["&amp;UNTANA[#Headers]&amp;"]"),rowPointer)</f>
        <v/>
      </c>
      <c r="G193" s="6" t="str">
        <f ca="1">IF(INDEX(INDIRECT("ALL["&amp;UNTANA[#Headers]&amp;"]"),rowPointer)="","",INDEX(INDIRECT("ALL["&amp;UNTANA[#Headers]&amp;"]"),rowPointer))</f>
        <v>DUTA BUANA</v>
      </c>
      <c r="H193" s="6" t="str">
        <f ca="1">IF(INDEX(INDIRECT("ALL["&amp;UNTANA[#Headers]&amp;"]"),rowPointer)="","",INDEX(INDIRECT("ALL["&amp;UNTANA[#Headers]&amp;"]"),rowPointer))</f>
        <v>UNTANA</v>
      </c>
      <c r="I193" s="6" t="str">
        <f ca="1">IF(INDEX(INDIRECT("ALL["&amp;UNTANA[#Headers]&amp;"]"),rowPointer)="","",INDEX(INDIRECT("ALL["&amp;UNTANA[#Headers]&amp;"]"),rowPointer))</f>
        <v>HM/018/01-23-H</v>
      </c>
      <c r="J193" s="6" t="str">
        <f ca="1">IF(INDEX(INDIRECT("ALL["&amp;UNTANA[#Headers]&amp;"]"),rowPointer)="","",INDEX(INDIRECT("ALL["&amp;UNTANA[#Headers]&amp;"]"),rowPointer))</f>
        <v/>
      </c>
      <c r="K193" s="2">
        <f ca="1">IF(INDEX(INDIRECT("ALL["&amp;UNTANA[#Headers]&amp;"]"),rowPointer)="","",INDEX(INDIRECT("ALL["&amp;UNTANA[#Headers]&amp;"]"),rowPointer))</f>
        <v>44939</v>
      </c>
      <c r="L193" s="6" t="str">
        <f ca="1">IF(INDEX(INDIRECT("ALL["&amp;UNTANA[#Headers]&amp;"]"),rowPointer)="","",INDEX(INDIRECT("ALL["&amp;UNTANA[#Headers]&amp;"]"),rowPointer))</f>
        <v/>
      </c>
      <c r="M193" s="6" t="str">
        <f ca="1">IF(INDEX(INDIRECT("ALL["&amp;UNTANA[#Headers]&amp;"]"),rowPointer)="","",INDEX(INDIRECT("ALL["&amp;UNTANA[#Headers]&amp;"]"),rowPointer))</f>
        <v>ACRYLIC COLOUR TF-AC-003 (18 X 6ML)</v>
      </c>
      <c r="N193" s="6">
        <f ca="1">IF(INDEX(INDIRECT("ALL["&amp;UNTANA[#Headers]&amp;"]"),rowPointer)="","",INDEX(INDIRECT("ALL["&amp;UNTANA[#Headers]&amp;"]"),rowPointer))</f>
        <v>3</v>
      </c>
      <c r="O193" s="6">
        <f ca="1">IF(INDEX(INDIRECT("ALL["&amp;UNTANA[#Headers]&amp;"]"),rowPointer)="","",INDEX(INDIRECT("ALL["&amp;UNTANA[#Headers]&amp;"]"),rowPointer))</f>
        <v>216</v>
      </c>
      <c r="P193" s="6" t="str">
        <f ca="1">IF(INDEX(INDIRECT("ALL["&amp;UNTANA[#Headers]&amp;"]"),rowPointer)="","",INDEX(INDIRECT("ALL["&amp;UNTANA[#Headers]&amp;"]"),rowPointer))</f>
        <v>SET</v>
      </c>
      <c r="Q193" s="6">
        <f ca="1">IF(INDEX(INDIRECT("ALL["&amp;UNTANA[#Headers]&amp;"]"),rowPointer)="","",INDEX(INDIRECT("ALL["&amp;UNTANA[#Headers]&amp;"]"),rowPointer))</f>
        <v>23500</v>
      </c>
      <c r="R193" s="6" t="str">
        <f ca="1">IF(INDEX(INDIRECT("ALL["&amp;UNTANA[#Headers]&amp;"]"),rowPointer)="","",INDEX(INDIRECT("ALL["&amp;UNTANA[#Headers]&amp;"]"),rowPointer))</f>
        <v/>
      </c>
      <c r="S193" s="6" t="str">
        <f ca="1">IF(INDEX(INDIRECT("ALL["&amp;UNTANA[#Headers]&amp;"]"),rowPointer)="","",INDEX(INDIRECT("ALL["&amp;UNTANA[#Headers]&amp;"]"),rowPointer))</f>
        <v>72 SET</v>
      </c>
      <c r="T193" s="4" t="str">
        <f ca="1">IF(INDEX(INDIRECT("ALL["&amp;UNTANA[#Headers]&amp;"]"),rowPointer)="","",INDEX(INDIRECT("ALL["&amp;UNTANA[#Headers]&amp;"]"),rowPointer))</f>
        <v/>
      </c>
      <c r="U193" s="4" t="str">
        <f ca="1">IF(INDEX(INDIRECT("ALL["&amp;UNTANA[#Headers]&amp;"]"),rowPointer)="","",INDEX(INDIRECT("ALL["&amp;UNTANA[#Headers]&amp;"]"),rowPointer))</f>
        <v/>
      </c>
      <c r="V193" s="6" t="str">
        <f ca="1">IF(INDEX(INDIRECT("ALL["&amp;UNTANA[#Headers]&amp;"]"),rowPointer)="","",INDEX(INDIRECT("ALL["&amp;UNTANA[#Headers]&amp;"]"),rowPointer))</f>
        <v/>
      </c>
      <c r="W193" s="6" t="str">
        <f ca="1">IF(INDEX(INDIRECT("ALL["&amp;UNTANA[#Headers]&amp;"]"),rowPointer)="","",INDEX(INDIRECT("ALL["&amp;UNTANA[#Headers]&amp;"]"),rowPointer))</f>
        <v/>
      </c>
    </row>
    <row r="194" spans="1:23" x14ac:dyDescent="0.25">
      <c r="A194" s="7">
        <v>469</v>
      </c>
      <c r="D194">
        <f t="shared" si="2"/>
        <v>469</v>
      </c>
      <c r="E194" t="str">
        <f ca="1">INDEX(INDIRECT("ALL["&amp;UNTANA[#Headers]&amp;"]"),rowPointer)</f>
        <v/>
      </c>
      <c r="F194" s="2" t="str">
        <f ca="1">INDEX(INDIRECT("ALL["&amp;UNTANA[#Headers]&amp;"]"),rowPointer)</f>
        <v/>
      </c>
      <c r="G194" s="6" t="str">
        <f ca="1">IF(INDEX(INDIRECT("ALL["&amp;UNTANA[#Headers]&amp;"]"),rowPointer)="","",INDEX(INDIRECT("ALL["&amp;UNTANA[#Headers]&amp;"]"),rowPointer))</f>
        <v/>
      </c>
      <c r="H194" s="6" t="str">
        <f ca="1">IF(INDEX(INDIRECT("ALL["&amp;UNTANA[#Headers]&amp;"]"),rowPointer)="","",INDEX(INDIRECT("ALL["&amp;UNTANA[#Headers]&amp;"]"),rowPointer))</f>
        <v/>
      </c>
      <c r="I194" s="6" t="str">
        <f ca="1">IF(INDEX(INDIRECT("ALL["&amp;UNTANA[#Headers]&amp;"]"),rowPointer)="","",INDEX(INDIRECT("ALL["&amp;UNTANA[#Headers]&amp;"]"),rowPointer))</f>
        <v/>
      </c>
      <c r="J194" s="6" t="str">
        <f ca="1">IF(INDEX(INDIRECT("ALL["&amp;UNTANA[#Headers]&amp;"]"),rowPointer)="","",INDEX(INDIRECT("ALL["&amp;UNTANA[#Headers]&amp;"]"),rowPointer))</f>
        <v/>
      </c>
      <c r="K194" s="2" t="str">
        <f ca="1">IF(INDEX(INDIRECT("ALL["&amp;UNTANA[#Headers]&amp;"]"),rowPointer)="","",INDEX(INDIRECT("ALL["&amp;UNTANA[#Headers]&amp;"]"),rowPointer))</f>
        <v/>
      </c>
      <c r="L194" s="6" t="str">
        <f ca="1">IF(INDEX(INDIRECT("ALL["&amp;UNTANA[#Headers]&amp;"]"),rowPointer)="","",INDEX(INDIRECT("ALL["&amp;UNTANA[#Headers]&amp;"]"),rowPointer))</f>
        <v/>
      </c>
      <c r="M194" s="6" t="str">
        <f ca="1">IF(INDEX(INDIRECT("ALL["&amp;UNTANA[#Headers]&amp;"]"),rowPointer)="","",INDEX(INDIRECT("ALL["&amp;UNTANA[#Headers]&amp;"]"),rowPointer))</f>
        <v/>
      </c>
      <c r="N194" s="6" t="str">
        <f ca="1">IF(INDEX(INDIRECT("ALL["&amp;UNTANA[#Headers]&amp;"]"),rowPointer)="","",INDEX(INDIRECT("ALL["&amp;UNTANA[#Headers]&amp;"]"),rowPointer))</f>
        <v/>
      </c>
      <c r="O194" s="6" t="str">
        <f ca="1">IF(INDEX(INDIRECT("ALL["&amp;UNTANA[#Headers]&amp;"]"),rowPointer)="","",INDEX(INDIRECT("ALL["&amp;UNTANA[#Headers]&amp;"]"),rowPointer))</f>
        <v/>
      </c>
      <c r="P194" s="6" t="str">
        <f ca="1">IF(INDEX(INDIRECT("ALL["&amp;UNTANA[#Headers]&amp;"]"),rowPointer)="","",INDEX(INDIRECT("ALL["&amp;UNTANA[#Headers]&amp;"]"),rowPointer))</f>
        <v/>
      </c>
      <c r="Q194" s="6" t="str">
        <f ca="1">IF(INDEX(INDIRECT("ALL["&amp;UNTANA[#Headers]&amp;"]"),rowPointer)="","",INDEX(INDIRECT("ALL["&amp;UNTANA[#Headers]&amp;"]"),rowPointer))</f>
        <v/>
      </c>
      <c r="R194" s="6" t="str">
        <f ca="1">IF(INDEX(INDIRECT("ALL["&amp;UNTANA[#Headers]&amp;"]"),rowPointer)="","",INDEX(INDIRECT("ALL["&amp;UNTANA[#Headers]&amp;"]"),rowPointer))</f>
        <v/>
      </c>
      <c r="S194" s="6" t="str">
        <f ca="1">IF(INDEX(INDIRECT("ALL["&amp;UNTANA[#Headers]&amp;"]"),rowPointer)="","",INDEX(INDIRECT("ALL["&amp;UNTANA[#Headers]&amp;"]"),rowPointer))</f>
        <v/>
      </c>
      <c r="T194" s="4" t="str">
        <f ca="1">IF(INDEX(INDIRECT("ALL["&amp;UNTANA[#Headers]&amp;"]"),rowPointer)="","",INDEX(INDIRECT("ALL["&amp;UNTANA[#Headers]&amp;"]"),rowPointer))</f>
        <v/>
      </c>
      <c r="U194" s="4" t="str">
        <f ca="1">IF(INDEX(INDIRECT("ALL["&amp;UNTANA[#Headers]&amp;"]"),rowPointer)="","",INDEX(INDIRECT("ALL["&amp;UNTANA[#Headers]&amp;"]"),rowPointer))</f>
        <v/>
      </c>
      <c r="V194" s="6" t="str">
        <f ca="1">IF(INDEX(INDIRECT("ALL["&amp;UNTANA[#Headers]&amp;"]"),rowPointer)="","",INDEX(INDIRECT("ALL["&amp;UNTANA[#Headers]&amp;"]"),rowPointer))</f>
        <v/>
      </c>
      <c r="W194" s="6" t="str">
        <f ca="1">IF(INDEX(INDIRECT("ALL["&amp;UNTANA[#Headers]&amp;"]"),rowPointer)="","",INDEX(INDIRECT("ALL["&amp;UNTANA[#Headers]&amp;"]"),rowPointer))</f>
        <v/>
      </c>
    </row>
    <row r="195" spans="1:23" x14ac:dyDescent="0.25">
      <c r="A195" s="7">
        <v>524</v>
      </c>
      <c r="D195">
        <f t="shared" si="2"/>
        <v>524</v>
      </c>
      <c r="E195">
        <f ca="1">INDEX(INDIRECT("ALL["&amp;UNTANA[#Headers]&amp;"]"),rowPointer)</f>
        <v>96</v>
      </c>
      <c r="F195" s="2" t="str">
        <f ca="1">INDEX(INDIRECT("ALL["&amp;UNTANA[#Headers]&amp;"]"),rowPointer)</f>
        <v/>
      </c>
      <c r="G195" s="6" t="str">
        <f ca="1">IF(INDEX(INDIRECT("ALL["&amp;UNTANA[#Headers]&amp;"]"),rowPointer)="","",INDEX(INDIRECT("ALL["&amp;UNTANA[#Headers]&amp;"]"),rowPointer))</f>
        <v>JEFFRY</v>
      </c>
      <c r="H195" s="6" t="str">
        <f ca="1">IF(INDEX(INDIRECT("ALL["&amp;UNTANA[#Headers]&amp;"]"),rowPointer)="","",INDEX(INDIRECT("ALL["&amp;UNTANA[#Headers]&amp;"]"),rowPointer))</f>
        <v>UNTANA</v>
      </c>
      <c r="I195" s="6" t="str">
        <f ca="1">IF(INDEX(INDIRECT("ALL["&amp;UNTANA[#Headers]&amp;"]"),rowPointer)="","",INDEX(INDIRECT("ALL["&amp;UNTANA[#Headers]&amp;"]"),rowPointer))</f>
        <v/>
      </c>
      <c r="J195" s="6" t="str">
        <f ca="1">IF(INDEX(INDIRECT("ALL["&amp;UNTANA[#Headers]&amp;"]"),rowPointer)="","",INDEX(INDIRECT("ALL["&amp;UNTANA[#Headers]&amp;"]"),rowPointer))</f>
        <v/>
      </c>
      <c r="K195" s="2">
        <f ca="1">IF(INDEX(INDIRECT("ALL["&amp;UNTANA[#Headers]&amp;"]"),rowPointer)="","",INDEX(INDIRECT("ALL["&amp;UNTANA[#Headers]&amp;"]"),rowPointer))</f>
        <v>44944</v>
      </c>
      <c r="L195" s="6" t="str">
        <f ca="1">IF(INDEX(INDIRECT("ALL["&amp;UNTANA[#Headers]&amp;"]"),rowPointer)="","",INDEX(INDIRECT("ALL["&amp;UNTANA[#Headers]&amp;"]"),rowPointer))</f>
        <v/>
      </c>
      <c r="M195" s="6" t="str">
        <f ca="1">IF(INDEX(INDIRECT("ALL["&amp;UNTANA[#Headers]&amp;"]"),rowPointer)="","",INDEX(INDIRECT("ALL["&amp;UNTANA[#Headers]&amp;"]"),rowPointer))</f>
        <v>KARET PENTIL SUPER LEGENDA</v>
      </c>
      <c r="N195" s="6">
        <f ca="1">IF(INDEX(INDIRECT("ALL["&amp;UNTANA[#Headers]&amp;"]"),rowPointer)="","",INDEX(INDIRECT("ALL["&amp;UNTANA[#Headers]&amp;"]"),rowPointer))</f>
        <v>5</v>
      </c>
      <c r="O195" s="6">
        <f ca="1">IF(INDEX(INDIRECT("ALL["&amp;UNTANA[#Headers]&amp;"]"),rowPointer)="","",INDEX(INDIRECT("ALL["&amp;UNTANA[#Headers]&amp;"]"),rowPointer))</f>
        <v>3000</v>
      </c>
      <c r="P195" s="6" t="str">
        <f ca="1">IF(INDEX(INDIRECT("ALL["&amp;UNTANA[#Headers]&amp;"]"),rowPointer)="","",INDEX(INDIRECT("ALL["&amp;UNTANA[#Headers]&amp;"]"),rowPointer))</f>
        <v>BOX</v>
      </c>
      <c r="Q195" s="6">
        <f ca="1">IF(INDEX(INDIRECT("ALL["&amp;UNTANA[#Headers]&amp;"]"),rowPointer)="","",INDEX(INDIRECT("ALL["&amp;UNTANA[#Headers]&amp;"]"),rowPointer))</f>
        <v>4900</v>
      </c>
      <c r="R195" s="6" t="str">
        <f ca="1">IF(INDEX(INDIRECT("ALL["&amp;UNTANA[#Headers]&amp;"]"),rowPointer)="","",INDEX(INDIRECT("ALL["&amp;UNTANA[#Headers]&amp;"]"),rowPointer))</f>
        <v/>
      </c>
      <c r="S195" s="6" t="str">
        <f ca="1">IF(INDEX(INDIRECT("ALL["&amp;UNTANA[#Headers]&amp;"]"),rowPointer)="","",INDEX(INDIRECT("ALL["&amp;UNTANA[#Headers]&amp;"]"),rowPointer))</f>
        <v>600 BOX</v>
      </c>
      <c r="T195" s="4">
        <f ca="1">IF(INDEX(INDIRECT("ALL["&amp;UNTANA[#Headers]&amp;"]"),rowPointer)="","",INDEX(INDIRECT("ALL["&amp;UNTANA[#Headers]&amp;"]"),rowPointer))</f>
        <v>0.05</v>
      </c>
      <c r="U195" s="4" t="str">
        <f ca="1">IF(INDEX(INDIRECT("ALL["&amp;UNTANA[#Headers]&amp;"]"),rowPointer)="","",INDEX(INDIRECT("ALL["&amp;UNTANA[#Headers]&amp;"]"),rowPointer))</f>
        <v/>
      </c>
      <c r="V195" s="6" t="str">
        <f ca="1">IF(INDEX(INDIRECT("ALL["&amp;UNTANA[#Headers]&amp;"]"),rowPointer)="","",INDEX(INDIRECT("ALL["&amp;UNTANA[#Headers]&amp;"]"),rowPointer))</f>
        <v/>
      </c>
      <c r="W195" s="6" t="str">
        <f ca="1">IF(INDEX(INDIRECT("ALL["&amp;UNTANA[#Headers]&amp;"]"),rowPointer)="","",INDEX(INDIRECT("ALL["&amp;UNTANA[#Headers]&amp;"]"),rowPointer))</f>
        <v>DISKON CASHH 5%</v>
      </c>
    </row>
    <row r="196" spans="1:23" x14ac:dyDescent="0.25">
      <c r="A196" s="7">
        <v>525</v>
      </c>
      <c r="D196">
        <f t="shared" si="2"/>
        <v>525</v>
      </c>
      <c r="E196" t="str">
        <f ca="1">INDEX(INDIRECT("ALL["&amp;UNTANA[#Headers]&amp;"]"),rowPointer)</f>
        <v/>
      </c>
      <c r="F196" s="2" t="str">
        <f ca="1">INDEX(INDIRECT("ALL["&amp;UNTANA[#Headers]&amp;"]"),rowPointer)</f>
        <v/>
      </c>
      <c r="G196" s="6" t="str">
        <f ca="1">IF(INDEX(INDIRECT("ALL["&amp;UNTANA[#Headers]&amp;"]"),rowPointer)="","",INDEX(INDIRECT("ALL["&amp;UNTANA[#Headers]&amp;"]"),rowPointer))</f>
        <v/>
      </c>
      <c r="H196" s="6" t="str">
        <f ca="1">IF(INDEX(INDIRECT("ALL["&amp;UNTANA[#Headers]&amp;"]"),rowPointer)="","",INDEX(INDIRECT("ALL["&amp;UNTANA[#Headers]&amp;"]"),rowPointer))</f>
        <v/>
      </c>
      <c r="I196" s="6" t="str">
        <f ca="1">IF(INDEX(INDIRECT("ALL["&amp;UNTANA[#Headers]&amp;"]"),rowPointer)="","",INDEX(INDIRECT("ALL["&amp;UNTANA[#Headers]&amp;"]"),rowPointer))</f>
        <v/>
      </c>
      <c r="J196" s="6" t="str">
        <f ca="1">IF(INDEX(INDIRECT("ALL["&amp;UNTANA[#Headers]&amp;"]"),rowPointer)="","",INDEX(INDIRECT("ALL["&amp;UNTANA[#Headers]&amp;"]"),rowPointer))</f>
        <v/>
      </c>
      <c r="K196" s="2" t="str">
        <f ca="1">IF(INDEX(INDIRECT("ALL["&amp;UNTANA[#Headers]&amp;"]"),rowPointer)="","",INDEX(INDIRECT("ALL["&amp;UNTANA[#Headers]&amp;"]"),rowPointer))</f>
        <v/>
      </c>
      <c r="L196" s="6" t="str">
        <f ca="1">IF(INDEX(INDIRECT("ALL["&amp;UNTANA[#Headers]&amp;"]"),rowPointer)="","",INDEX(INDIRECT("ALL["&amp;UNTANA[#Headers]&amp;"]"),rowPointer))</f>
        <v/>
      </c>
      <c r="M196" s="6" t="str">
        <f ca="1">IF(INDEX(INDIRECT("ALL["&amp;UNTANA[#Headers]&amp;"]"),rowPointer)="","",INDEX(INDIRECT("ALL["&amp;UNTANA[#Headers]&amp;"]"),rowPointer))</f>
        <v/>
      </c>
      <c r="N196" s="6" t="str">
        <f ca="1">IF(INDEX(INDIRECT("ALL["&amp;UNTANA[#Headers]&amp;"]"),rowPointer)="","",INDEX(INDIRECT("ALL["&amp;UNTANA[#Headers]&amp;"]"),rowPointer))</f>
        <v/>
      </c>
      <c r="O196" s="6" t="str">
        <f ca="1">IF(INDEX(INDIRECT("ALL["&amp;UNTANA[#Headers]&amp;"]"),rowPointer)="","",INDEX(INDIRECT("ALL["&amp;UNTANA[#Headers]&amp;"]"),rowPointer))</f>
        <v/>
      </c>
      <c r="P196" s="6" t="str">
        <f ca="1">IF(INDEX(INDIRECT("ALL["&amp;UNTANA[#Headers]&amp;"]"),rowPointer)="","",INDEX(INDIRECT("ALL["&amp;UNTANA[#Headers]&amp;"]"),rowPointer))</f>
        <v/>
      </c>
      <c r="Q196" s="6" t="str">
        <f ca="1">IF(INDEX(INDIRECT("ALL["&amp;UNTANA[#Headers]&amp;"]"),rowPointer)="","",INDEX(INDIRECT("ALL["&amp;UNTANA[#Headers]&amp;"]"),rowPointer))</f>
        <v/>
      </c>
      <c r="R196" s="6" t="str">
        <f ca="1">IF(INDEX(INDIRECT("ALL["&amp;UNTANA[#Headers]&amp;"]"),rowPointer)="","",INDEX(INDIRECT("ALL["&amp;UNTANA[#Headers]&amp;"]"),rowPointer))</f>
        <v/>
      </c>
      <c r="S196" s="6" t="str">
        <f ca="1">IF(INDEX(INDIRECT("ALL["&amp;UNTANA[#Headers]&amp;"]"),rowPointer)="","",INDEX(INDIRECT("ALL["&amp;UNTANA[#Headers]&amp;"]"),rowPointer))</f>
        <v/>
      </c>
      <c r="T196" s="4" t="str">
        <f ca="1">IF(INDEX(INDIRECT("ALL["&amp;UNTANA[#Headers]&amp;"]"),rowPointer)="","",INDEX(INDIRECT("ALL["&amp;UNTANA[#Headers]&amp;"]"),rowPointer))</f>
        <v/>
      </c>
      <c r="U196" s="4" t="str">
        <f ca="1">IF(INDEX(INDIRECT("ALL["&amp;UNTANA[#Headers]&amp;"]"),rowPointer)="","",INDEX(INDIRECT("ALL["&amp;UNTANA[#Headers]&amp;"]"),rowPointer))</f>
        <v/>
      </c>
      <c r="V196" s="6" t="str">
        <f ca="1">IF(INDEX(INDIRECT("ALL["&amp;UNTANA[#Headers]&amp;"]"),rowPointer)="","",INDEX(INDIRECT("ALL["&amp;UNTANA[#Headers]&amp;"]"),rowPointer))</f>
        <v/>
      </c>
      <c r="W196" s="6" t="str">
        <f ca="1">IF(INDEX(INDIRECT("ALL["&amp;UNTANA[#Headers]&amp;"]"),rowPointer)="","",INDEX(INDIRECT("ALL["&amp;UNTANA[#Headers]&amp;"]"),rowPointer))</f>
        <v/>
      </c>
    </row>
    <row r="197" spans="1:23" x14ac:dyDescent="0.25">
      <c r="A197" s="7">
        <v>526</v>
      </c>
      <c r="D197">
        <f t="shared" ref="D197:D260" si="3">A197</f>
        <v>526</v>
      </c>
      <c r="E197">
        <f ca="1">INDEX(INDIRECT("ALL["&amp;UNTANA[#Headers]&amp;"]"),rowPointer)</f>
        <v>97</v>
      </c>
      <c r="F197" s="2" t="str">
        <f ca="1">INDEX(INDIRECT("ALL["&amp;UNTANA[#Headers]&amp;"]"),rowPointer)</f>
        <v/>
      </c>
      <c r="G197" s="6" t="str">
        <f ca="1">IF(INDEX(INDIRECT("ALL["&amp;UNTANA[#Headers]&amp;"]"),rowPointer)="","",INDEX(INDIRECT("ALL["&amp;UNTANA[#Headers]&amp;"]"),rowPointer))</f>
        <v>DUTA BAHAGIA</v>
      </c>
      <c r="H197" s="6" t="str">
        <f ca="1">IF(INDEX(INDIRECT("ALL["&amp;UNTANA[#Headers]&amp;"]"),rowPointer)="","",INDEX(INDIRECT("ALL["&amp;UNTANA[#Headers]&amp;"]"),rowPointer))</f>
        <v>UNTANA</v>
      </c>
      <c r="I197" s="6" t="str">
        <f ca="1">IF(INDEX(INDIRECT("ALL["&amp;UNTANA[#Headers]&amp;"]"),rowPointer)="","",INDEX(INDIRECT("ALL["&amp;UNTANA[#Headers]&amp;"]"),rowPointer))</f>
        <v>DHM/ 006/ 01-23C</v>
      </c>
      <c r="J197" s="6" t="str">
        <f ca="1">IF(INDEX(INDIRECT("ALL["&amp;UNTANA[#Headers]&amp;"]"),rowPointer)="","",INDEX(INDIRECT("ALL["&amp;UNTANA[#Headers]&amp;"]"),rowPointer))</f>
        <v/>
      </c>
      <c r="K197" s="2">
        <f ca="1">IF(INDEX(INDIRECT("ALL["&amp;UNTANA[#Headers]&amp;"]"),rowPointer)="","",INDEX(INDIRECT("ALL["&amp;UNTANA[#Headers]&amp;"]"),rowPointer))</f>
        <v>44942</v>
      </c>
      <c r="L197" s="6" t="str">
        <f ca="1">IF(INDEX(INDIRECT("ALL["&amp;UNTANA[#Headers]&amp;"]"),rowPointer)="","",INDEX(INDIRECT("ALL["&amp;UNTANA[#Headers]&amp;"]"),rowPointer))</f>
        <v/>
      </c>
      <c r="M197" s="6" t="str">
        <f ca="1">IF(INDEX(INDIRECT("ALL["&amp;UNTANA[#Headers]&amp;"]"),rowPointer)="","",INDEX(INDIRECT("ALL["&amp;UNTANA[#Headers]&amp;"]"),rowPointer))</f>
        <v>BINDER NOTE FPHY 001-B5-60</v>
      </c>
      <c r="N197" s="6">
        <f ca="1">IF(INDEX(INDIRECT("ALL["&amp;UNTANA[#Headers]&amp;"]"),rowPointer)="","",INDEX(INDIRECT("ALL["&amp;UNTANA[#Headers]&amp;"]"),rowPointer))</f>
        <v>3</v>
      </c>
      <c r="O197" s="6">
        <f ca="1">IF(INDEX(INDIRECT("ALL["&amp;UNTANA[#Headers]&amp;"]"),rowPointer)="","",INDEX(INDIRECT("ALL["&amp;UNTANA[#Headers]&amp;"]"),rowPointer))</f>
        <v>216</v>
      </c>
      <c r="P197" s="6" t="str">
        <f ca="1">IF(INDEX(INDIRECT("ALL["&amp;UNTANA[#Headers]&amp;"]"),rowPointer)="","",INDEX(INDIRECT("ALL["&amp;UNTANA[#Headers]&amp;"]"),rowPointer))</f>
        <v>PCS</v>
      </c>
      <c r="Q197" s="6">
        <f ca="1">IF(INDEX(INDIRECT("ALL["&amp;UNTANA[#Headers]&amp;"]"),rowPointer)="","",INDEX(INDIRECT("ALL["&amp;UNTANA[#Headers]&amp;"]"),rowPointer))</f>
        <v>27300</v>
      </c>
      <c r="R197" s="6" t="str">
        <f ca="1">IF(INDEX(INDIRECT("ALL["&amp;UNTANA[#Headers]&amp;"]"),rowPointer)="","",INDEX(INDIRECT("ALL["&amp;UNTANA[#Headers]&amp;"]"),rowPointer))</f>
        <v/>
      </c>
      <c r="S197" s="6" t="str">
        <f ca="1">IF(INDEX(INDIRECT("ALL["&amp;UNTANA[#Headers]&amp;"]"),rowPointer)="","",INDEX(INDIRECT("ALL["&amp;UNTANA[#Headers]&amp;"]"),rowPointer))</f>
        <v>72 PCS</v>
      </c>
      <c r="T197" s="4" t="str">
        <f ca="1">IF(INDEX(INDIRECT("ALL["&amp;UNTANA[#Headers]&amp;"]"),rowPointer)="","",INDEX(INDIRECT("ALL["&amp;UNTANA[#Headers]&amp;"]"),rowPointer))</f>
        <v/>
      </c>
      <c r="U197" s="4" t="str">
        <f ca="1">IF(INDEX(INDIRECT("ALL["&amp;UNTANA[#Headers]&amp;"]"),rowPointer)="","",INDEX(INDIRECT("ALL["&amp;UNTANA[#Headers]&amp;"]"),rowPointer))</f>
        <v/>
      </c>
      <c r="V197" s="6" t="str">
        <f ca="1">IF(INDEX(INDIRECT("ALL["&amp;UNTANA[#Headers]&amp;"]"),rowPointer)="","",INDEX(INDIRECT("ALL["&amp;UNTANA[#Headers]&amp;"]"),rowPointer))</f>
        <v/>
      </c>
      <c r="W197" s="6" t="str">
        <f ca="1">IF(INDEX(INDIRECT("ALL["&amp;UNTANA[#Headers]&amp;"]"),rowPointer)="","",INDEX(INDIRECT("ALL["&amp;UNTANA[#Headers]&amp;"]"),rowPointer))</f>
        <v/>
      </c>
    </row>
    <row r="198" spans="1:23" x14ac:dyDescent="0.25">
      <c r="A198" s="7">
        <v>527</v>
      </c>
      <c r="D198">
        <f t="shared" si="3"/>
        <v>527</v>
      </c>
      <c r="E198" t="str">
        <f ca="1">INDEX(INDIRECT("ALL["&amp;UNTANA[#Headers]&amp;"]"),rowPointer)</f>
        <v/>
      </c>
      <c r="F198" s="2" t="str">
        <f ca="1">INDEX(INDIRECT("ALL["&amp;UNTANA[#Headers]&amp;"]"),rowPointer)</f>
        <v/>
      </c>
      <c r="G198" s="6" t="str">
        <f ca="1">IF(INDEX(INDIRECT("ALL["&amp;UNTANA[#Headers]&amp;"]"),rowPointer)="","",INDEX(INDIRECT("ALL["&amp;UNTANA[#Headers]&amp;"]"),rowPointer))</f>
        <v/>
      </c>
      <c r="H198" s="6" t="str">
        <f ca="1">IF(INDEX(INDIRECT("ALL["&amp;UNTANA[#Headers]&amp;"]"),rowPointer)="","",INDEX(INDIRECT("ALL["&amp;UNTANA[#Headers]&amp;"]"),rowPointer))</f>
        <v/>
      </c>
      <c r="I198" s="6" t="str">
        <f ca="1">IF(INDEX(INDIRECT("ALL["&amp;UNTANA[#Headers]&amp;"]"),rowPointer)="","",INDEX(INDIRECT("ALL["&amp;UNTANA[#Headers]&amp;"]"),rowPointer))</f>
        <v/>
      </c>
      <c r="J198" s="6" t="str">
        <f ca="1">IF(INDEX(INDIRECT("ALL["&amp;UNTANA[#Headers]&amp;"]"),rowPointer)="","",INDEX(INDIRECT("ALL["&amp;UNTANA[#Headers]&amp;"]"),rowPointer))</f>
        <v/>
      </c>
      <c r="K198" s="2" t="str">
        <f ca="1">IF(INDEX(INDIRECT("ALL["&amp;UNTANA[#Headers]&amp;"]"),rowPointer)="","",INDEX(INDIRECT("ALL["&amp;UNTANA[#Headers]&amp;"]"),rowPointer))</f>
        <v/>
      </c>
      <c r="L198" s="6" t="str">
        <f ca="1">IF(INDEX(INDIRECT("ALL["&amp;UNTANA[#Headers]&amp;"]"),rowPointer)="","",INDEX(INDIRECT("ALL["&amp;UNTANA[#Headers]&amp;"]"),rowPointer))</f>
        <v/>
      </c>
      <c r="M198" s="6" t="str">
        <f ca="1">IF(INDEX(INDIRECT("ALL["&amp;UNTANA[#Headers]&amp;"]"),rowPointer)="","",INDEX(INDIRECT("ALL["&amp;UNTANA[#Headers]&amp;"]"),rowPointer))</f>
        <v/>
      </c>
      <c r="N198" s="6" t="str">
        <f ca="1">IF(INDEX(INDIRECT("ALL["&amp;UNTANA[#Headers]&amp;"]"),rowPointer)="","",INDEX(INDIRECT("ALL["&amp;UNTANA[#Headers]&amp;"]"),rowPointer))</f>
        <v/>
      </c>
      <c r="O198" s="6" t="str">
        <f ca="1">IF(INDEX(INDIRECT("ALL["&amp;UNTANA[#Headers]&amp;"]"),rowPointer)="","",INDEX(INDIRECT("ALL["&amp;UNTANA[#Headers]&amp;"]"),rowPointer))</f>
        <v/>
      </c>
      <c r="P198" s="6" t="str">
        <f ca="1">IF(INDEX(INDIRECT("ALL["&amp;UNTANA[#Headers]&amp;"]"),rowPointer)="","",INDEX(INDIRECT("ALL["&amp;UNTANA[#Headers]&amp;"]"),rowPointer))</f>
        <v/>
      </c>
      <c r="Q198" s="6" t="str">
        <f ca="1">IF(INDEX(INDIRECT("ALL["&amp;UNTANA[#Headers]&amp;"]"),rowPointer)="","",INDEX(INDIRECT("ALL["&amp;UNTANA[#Headers]&amp;"]"),rowPointer))</f>
        <v/>
      </c>
      <c r="R198" s="6" t="str">
        <f ca="1">IF(INDEX(INDIRECT("ALL["&amp;UNTANA[#Headers]&amp;"]"),rowPointer)="","",INDEX(INDIRECT("ALL["&amp;UNTANA[#Headers]&amp;"]"),rowPointer))</f>
        <v/>
      </c>
      <c r="S198" s="6" t="str">
        <f ca="1">IF(INDEX(INDIRECT("ALL["&amp;UNTANA[#Headers]&amp;"]"),rowPointer)="","",INDEX(INDIRECT("ALL["&amp;UNTANA[#Headers]&amp;"]"),rowPointer))</f>
        <v/>
      </c>
      <c r="T198" s="4" t="str">
        <f ca="1">IF(INDEX(INDIRECT("ALL["&amp;UNTANA[#Headers]&amp;"]"),rowPointer)="","",INDEX(INDIRECT("ALL["&amp;UNTANA[#Headers]&amp;"]"),rowPointer))</f>
        <v/>
      </c>
      <c r="U198" s="4" t="str">
        <f ca="1">IF(INDEX(INDIRECT("ALL["&amp;UNTANA[#Headers]&amp;"]"),rowPointer)="","",INDEX(INDIRECT("ALL["&amp;UNTANA[#Headers]&amp;"]"),rowPointer))</f>
        <v/>
      </c>
      <c r="V198" s="6" t="str">
        <f ca="1">IF(INDEX(INDIRECT("ALL["&amp;UNTANA[#Headers]&amp;"]"),rowPointer)="","",INDEX(INDIRECT("ALL["&amp;UNTANA[#Headers]&amp;"]"),rowPointer))</f>
        <v/>
      </c>
      <c r="W198" s="6" t="str">
        <f ca="1">IF(INDEX(INDIRECT("ALL["&amp;UNTANA[#Headers]&amp;"]"),rowPointer)="","",INDEX(INDIRECT("ALL["&amp;UNTANA[#Headers]&amp;"]"),rowPointer))</f>
        <v/>
      </c>
    </row>
    <row r="199" spans="1:23" x14ac:dyDescent="0.25">
      <c r="A199" s="7">
        <v>528</v>
      </c>
      <c r="D199">
        <f t="shared" si="3"/>
        <v>528</v>
      </c>
      <c r="E199">
        <f ca="1">INDEX(INDIRECT("ALL["&amp;UNTANA[#Headers]&amp;"]"),rowPointer)</f>
        <v>98</v>
      </c>
      <c r="F199" s="2" t="str">
        <f ca="1">INDEX(INDIRECT("ALL["&amp;UNTANA[#Headers]&amp;"]"),rowPointer)</f>
        <v/>
      </c>
      <c r="G199" s="6" t="str">
        <f ca="1">IF(INDEX(INDIRECT("ALL["&amp;UNTANA[#Headers]&amp;"]"),rowPointer)="","",INDEX(INDIRECT("ALL["&amp;UNTANA[#Headers]&amp;"]"),rowPointer))</f>
        <v>DUTA BAHAGIA</v>
      </c>
      <c r="H199" s="6" t="str">
        <f ca="1">IF(INDEX(INDIRECT("ALL["&amp;UNTANA[#Headers]&amp;"]"),rowPointer)="","",INDEX(INDIRECT("ALL["&amp;UNTANA[#Headers]&amp;"]"),rowPointer))</f>
        <v>UNTANA</v>
      </c>
      <c r="I199" s="6" t="str">
        <f ca="1">IF(INDEX(INDIRECT("ALL["&amp;UNTANA[#Headers]&amp;"]"),rowPointer)="","",INDEX(INDIRECT("ALL["&amp;UNTANA[#Headers]&amp;"]"),rowPointer))</f>
        <v>DHM/ 05/ 01-23C</v>
      </c>
      <c r="J199" s="6" t="str">
        <f ca="1">IF(INDEX(INDIRECT("ALL["&amp;UNTANA[#Headers]&amp;"]"),rowPointer)="","",INDEX(INDIRECT("ALL["&amp;UNTANA[#Headers]&amp;"]"),rowPointer))</f>
        <v/>
      </c>
      <c r="K199" s="2">
        <f ca="1">IF(INDEX(INDIRECT("ALL["&amp;UNTANA[#Headers]&amp;"]"),rowPointer)="","",INDEX(INDIRECT("ALL["&amp;UNTANA[#Headers]&amp;"]"),rowPointer))</f>
        <v>44942</v>
      </c>
      <c r="L199" s="6" t="str">
        <f ca="1">IF(INDEX(INDIRECT("ALL["&amp;UNTANA[#Headers]&amp;"]"),rowPointer)="","",INDEX(INDIRECT("ALL["&amp;UNTANA[#Headers]&amp;"]"),rowPointer))</f>
        <v/>
      </c>
      <c r="M199" s="6" t="str">
        <f ca="1">IF(INDEX(INDIRECT("ALL["&amp;UNTANA[#Headers]&amp;"]"),rowPointer)="","",INDEX(INDIRECT("ALL["&amp;UNTANA[#Headers]&amp;"]"),rowPointer))</f>
        <v>BINDER NOTE FPHY001-A5-50</v>
      </c>
      <c r="N199" s="6">
        <f ca="1">IF(INDEX(INDIRECT("ALL["&amp;UNTANA[#Headers]&amp;"]"),rowPointer)="","",INDEX(INDIRECT("ALL["&amp;UNTANA[#Headers]&amp;"]"),rowPointer))</f>
        <v>12</v>
      </c>
      <c r="O199" s="6">
        <f ca="1">IF(INDEX(INDIRECT("ALL["&amp;UNTANA[#Headers]&amp;"]"),rowPointer)="","",INDEX(INDIRECT("ALL["&amp;UNTANA[#Headers]&amp;"]"),rowPointer))</f>
        <v>1152</v>
      </c>
      <c r="P199" s="6" t="str">
        <f ca="1">IF(INDEX(INDIRECT("ALL["&amp;UNTANA[#Headers]&amp;"]"),rowPointer)="","",INDEX(INDIRECT("ALL["&amp;UNTANA[#Headers]&amp;"]"),rowPointer))</f>
        <v>PCS</v>
      </c>
      <c r="Q199" s="6">
        <f ca="1">IF(INDEX(INDIRECT("ALL["&amp;UNTANA[#Headers]&amp;"]"),rowPointer)="","",INDEX(INDIRECT("ALL["&amp;UNTANA[#Headers]&amp;"]"),rowPointer))</f>
        <v>20475</v>
      </c>
      <c r="R199" s="6" t="str">
        <f ca="1">IF(INDEX(INDIRECT("ALL["&amp;UNTANA[#Headers]&amp;"]"),rowPointer)="","",INDEX(INDIRECT("ALL["&amp;UNTANA[#Headers]&amp;"]"),rowPointer))</f>
        <v/>
      </c>
      <c r="S199" s="6" t="str">
        <f ca="1">IF(INDEX(INDIRECT("ALL["&amp;UNTANA[#Headers]&amp;"]"),rowPointer)="","",INDEX(INDIRECT("ALL["&amp;UNTANA[#Headers]&amp;"]"),rowPointer))</f>
        <v>96 PCS</v>
      </c>
      <c r="T199" s="4" t="str">
        <f ca="1">IF(INDEX(INDIRECT("ALL["&amp;UNTANA[#Headers]&amp;"]"),rowPointer)="","",INDEX(INDIRECT("ALL["&amp;UNTANA[#Headers]&amp;"]"),rowPointer))</f>
        <v/>
      </c>
      <c r="U199" s="4" t="str">
        <f ca="1">IF(INDEX(INDIRECT("ALL["&amp;UNTANA[#Headers]&amp;"]"),rowPointer)="","",INDEX(INDIRECT("ALL["&amp;UNTANA[#Headers]&amp;"]"),rowPointer))</f>
        <v/>
      </c>
      <c r="V199" s="6" t="str">
        <f ca="1">IF(INDEX(INDIRECT("ALL["&amp;UNTANA[#Headers]&amp;"]"),rowPointer)="","",INDEX(INDIRECT("ALL["&amp;UNTANA[#Headers]&amp;"]"),rowPointer))</f>
        <v/>
      </c>
      <c r="W199" s="6" t="str">
        <f ca="1">IF(INDEX(INDIRECT("ALL["&amp;UNTANA[#Headers]&amp;"]"),rowPointer)="","",INDEX(INDIRECT("ALL["&amp;UNTANA[#Headers]&amp;"]"),rowPointer))</f>
        <v/>
      </c>
    </row>
    <row r="200" spans="1:23" x14ac:dyDescent="0.25">
      <c r="A200" s="7">
        <v>529</v>
      </c>
      <c r="D200">
        <f t="shared" si="3"/>
        <v>529</v>
      </c>
      <c r="E200" t="str">
        <f ca="1">INDEX(INDIRECT("ALL["&amp;UNTANA[#Headers]&amp;"]"),rowPointer)</f>
        <v/>
      </c>
      <c r="F200" s="2" t="str">
        <f ca="1">INDEX(INDIRECT("ALL["&amp;UNTANA[#Headers]&amp;"]"),rowPointer)</f>
        <v/>
      </c>
      <c r="G200" s="6" t="str">
        <f ca="1">IF(INDEX(INDIRECT("ALL["&amp;UNTANA[#Headers]&amp;"]"),rowPointer)="","",INDEX(INDIRECT("ALL["&amp;UNTANA[#Headers]&amp;"]"),rowPointer))</f>
        <v/>
      </c>
      <c r="H200" s="6" t="str">
        <f ca="1">IF(INDEX(INDIRECT("ALL["&amp;UNTANA[#Headers]&amp;"]"),rowPointer)="","",INDEX(INDIRECT("ALL["&amp;UNTANA[#Headers]&amp;"]"),rowPointer))</f>
        <v/>
      </c>
      <c r="I200" s="6" t="str">
        <f ca="1">IF(INDEX(INDIRECT("ALL["&amp;UNTANA[#Headers]&amp;"]"),rowPointer)="","",INDEX(INDIRECT("ALL["&amp;UNTANA[#Headers]&amp;"]"),rowPointer))</f>
        <v/>
      </c>
      <c r="J200" s="6" t="str">
        <f ca="1">IF(INDEX(INDIRECT("ALL["&amp;UNTANA[#Headers]&amp;"]"),rowPointer)="","",INDEX(INDIRECT("ALL["&amp;UNTANA[#Headers]&amp;"]"),rowPointer))</f>
        <v/>
      </c>
      <c r="K200" s="2" t="str">
        <f ca="1">IF(INDEX(INDIRECT("ALL["&amp;UNTANA[#Headers]&amp;"]"),rowPointer)="","",INDEX(INDIRECT("ALL["&amp;UNTANA[#Headers]&amp;"]"),rowPointer))</f>
        <v/>
      </c>
      <c r="L200" s="6" t="str">
        <f ca="1">IF(INDEX(INDIRECT("ALL["&amp;UNTANA[#Headers]&amp;"]"),rowPointer)="","",INDEX(INDIRECT("ALL["&amp;UNTANA[#Headers]&amp;"]"),rowPointer))</f>
        <v/>
      </c>
      <c r="M200" s="6" t="str">
        <f ca="1">IF(INDEX(INDIRECT("ALL["&amp;UNTANA[#Headers]&amp;"]"),rowPointer)="","",INDEX(INDIRECT("ALL["&amp;UNTANA[#Headers]&amp;"]"),rowPointer))</f>
        <v/>
      </c>
      <c r="N200" s="6" t="str">
        <f ca="1">IF(INDEX(INDIRECT("ALL["&amp;UNTANA[#Headers]&amp;"]"),rowPointer)="","",INDEX(INDIRECT("ALL["&amp;UNTANA[#Headers]&amp;"]"),rowPointer))</f>
        <v/>
      </c>
      <c r="O200" s="6" t="str">
        <f ca="1">IF(INDEX(INDIRECT("ALL["&amp;UNTANA[#Headers]&amp;"]"),rowPointer)="","",INDEX(INDIRECT("ALL["&amp;UNTANA[#Headers]&amp;"]"),rowPointer))</f>
        <v/>
      </c>
      <c r="P200" s="6" t="str">
        <f ca="1">IF(INDEX(INDIRECT("ALL["&amp;UNTANA[#Headers]&amp;"]"),rowPointer)="","",INDEX(INDIRECT("ALL["&amp;UNTANA[#Headers]&amp;"]"),rowPointer))</f>
        <v/>
      </c>
      <c r="Q200" s="6" t="str">
        <f ca="1">IF(INDEX(INDIRECT("ALL["&amp;UNTANA[#Headers]&amp;"]"),rowPointer)="","",INDEX(INDIRECT("ALL["&amp;UNTANA[#Headers]&amp;"]"),rowPointer))</f>
        <v/>
      </c>
      <c r="R200" s="6" t="str">
        <f ca="1">IF(INDEX(INDIRECT("ALL["&amp;UNTANA[#Headers]&amp;"]"),rowPointer)="","",INDEX(INDIRECT("ALL["&amp;UNTANA[#Headers]&amp;"]"),rowPointer))</f>
        <v/>
      </c>
      <c r="S200" s="6" t="str">
        <f ca="1">IF(INDEX(INDIRECT("ALL["&amp;UNTANA[#Headers]&amp;"]"),rowPointer)="","",INDEX(INDIRECT("ALL["&amp;UNTANA[#Headers]&amp;"]"),rowPointer))</f>
        <v/>
      </c>
      <c r="T200" s="4" t="str">
        <f ca="1">IF(INDEX(INDIRECT("ALL["&amp;UNTANA[#Headers]&amp;"]"),rowPointer)="","",INDEX(INDIRECT("ALL["&amp;UNTANA[#Headers]&amp;"]"),rowPointer))</f>
        <v/>
      </c>
      <c r="U200" s="4" t="str">
        <f ca="1">IF(INDEX(INDIRECT("ALL["&amp;UNTANA[#Headers]&amp;"]"),rowPointer)="","",INDEX(INDIRECT("ALL["&amp;UNTANA[#Headers]&amp;"]"),rowPointer))</f>
        <v/>
      </c>
      <c r="V200" s="6" t="str">
        <f ca="1">IF(INDEX(INDIRECT("ALL["&amp;UNTANA[#Headers]&amp;"]"),rowPointer)="","",INDEX(INDIRECT("ALL["&amp;UNTANA[#Headers]&amp;"]"),rowPointer))</f>
        <v/>
      </c>
      <c r="W200" s="6" t="str">
        <f ca="1">IF(INDEX(INDIRECT("ALL["&amp;UNTANA[#Headers]&amp;"]"),rowPointer)="","",INDEX(INDIRECT("ALL["&amp;UNTANA[#Headers]&amp;"]"),rowPointer))</f>
        <v/>
      </c>
    </row>
    <row r="201" spans="1:23" x14ac:dyDescent="0.25">
      <c r="A201" s="7">
        <v>530</v>
      </c>
      <c r="D201">
        <f t="shared" si="3"/>
        <v>530</v>
      </c>
      <c r="E201">
        <f ca="1">INDEX(INDIRECT("ALL["&amp;UNTANA[#Headers]&amp;"]"),rowPointer)</f>
        <v>99</v>
      </c>
      <c r="F201" s="2" t="str">
        <f ca="1">INDEX(INDIRECT("ALL["&amp;UNTANA[#Headers]&amp;"]"),rowPointer)</f>
        <v/>
      </c>
      <c r="G201" s="6" t="str">
        <f ca="1">IF(INDEX(INDIRECT("ALL["&amp;UNTANA[#Headers]&amp;"]"),rowPointer)="","",INDEX(INDIRECT("ALL["&amp;UNTANA[#Headers]&amp;"]"),rowPointer))</f>
        <v>ETJ</v>
      </c>
      <c r="H201" s="6" t="str">
        <f ca="1">IF(INDEX(INDIRECT("ALL["&amp;UNTANA[#Headers]&amp;"]"),rowPointer)="","",INDEX(INDIRECT("ALL["&amp;UNTANA[#Headers]&amp;"]"),rowPointer))</f>
        <v>UNTANA</v>
      </c>
      <c r="I201" s="6" t="str">
        <f ca="1">IF(INDEX(INDIRECT("ALL["&amp;UNTANA[#Headers]&amp;"]"),rowPointer)="","",INDEX(INDIRECT("ALL["&amp;UNTANA[#Headers]&amp;"]"),rowPointer))</f>
        <v>0X7.23</v>
      </c>
      <c r="J201" s="6" t="str">
        <f ca="1">IF(INDEX(INDIRECT("ALL["&amp;UNTANA[#Headers]&amp;"]"),rowPointer)="","",INDEX(INDIRECT("ALL["&amp;UNTANA[#Headers]&amp;"]"),rowPointer))</f>
        <v/>
      </c>
      <c r="K201" s="2">
        <f ca="1">IF(INDEX(INDIRECT("ALL["&amp;UNTANA[#Headers]&amp;"]"),rowPointer)="","",INDEX(INDIRECT("ALL["&amp;UNTANA[#Headers]&amp;"]"),rowPointer))</f>
        <v>44939</v>
      </c>
      <c r="L201" s="6" t="str">
        <f ca="1">IF(INDEX(INDIRECT("ALL["&amp;UNTANA[#Headers]&amp;"]"),rowPointer)="","",INDEX(INDIRECT("ALL["&amp;UNTANA[#Headers]&amp;"]"),rowPointer))</f>
        <v/>
      </c>
      <c r="M201" s="6" t="str">
        <f ca="1">IF(INDEX(INDIRECT("ALL["&amp;UNTANA[#Headers]&amp;"]"),rowPointer)="","",INDEX(INDIRECT("ALL["&amp;UNTANA[#Headers]&amp;"]"),rowPointer))</f>
        <v>SEMPOA 13 TIANG</v>
      </c>
      <c r="N201" s="6">
        <f ca="1">IF(INDEX(INDIRECT("ALL["&amp;UNTANA[#Headers]&amp;"]"),rowPointer)="","",INDEX(INDIRECT("ALL["&amp;UNTANA[#Headers]&amp;"]"),rowPointer))</f>
        <v>2</v>
      </c>
      <c r="O201" s="6">
        <f ca="1">IF(INDEX(INDIRECT("ALL["&amp;UNTANA[#Headers]&amp;"]"),rowPointer)="","",INDEX(INDIRECT("ALL["&amp;UNTANA[#Headers]&amp;"]"),rowPointer))</f>
        <v>600</v>
      </c>
      <c r="P201" s="6" t="str">
        <f ca="1">IF(INDEX(INDIRECT("ALL["&amp;UNTANA[#Headers]&amp;"]"),rowPointer)="","",INDEX(INDIRECT("ALL["&amp;UNTANA[#Headers]&amp;"]"),rowPointer))</f>
        <v>PCS</v>
      </c>
      <c r="Q201" s="6">
        <f ca="1">IF(INDEX(INDIRECT("ALL["&amp;UNTANA[#Headers]&amp;"]"),rowPointer)="","",INDEX(INDIRECT("ALL["&amp;UNTANA[#Headers]&amp;"]"),rowPointer))</f>
        <v>9000</v>
      </c>
      <c r="R201" s="6" t="str">
        <f ca="1">IF(INDEX(INDIRECT("ALL["&amp;UNTANA[#Headers]&amp;"]"),rowPointer)="","",INDEX(INDIRECT("ALL["&amp;UNTANA[#Headers]&amp;"]"),rowPointer))</f>
        <v/>
      </c>
      <c r="S201" s="6" t="str">
        <f ca="1">IF(INDEX(INDIRECT("ALL["&amp;UNTANA[#Headers]&amp;"]"),rowPointer)="","",INDEX(INDIRECT("ALL["&amp;UNTANA[#Headers]&amp;"]"),rowPointer))</f>
        <v>300 PCS</v>
      </c>
      <c r="T201" s="4" t="str">
        <f ca="1">IF(INDEX(INDIRECT("ALL["&amp;UNTANA[#Headers]&amp;"]"),rowPointer)="","",INDEX(INDIRECT("ALL["&amp;UNTANA[#Headers]&amp;"]"),rowPointer))</f>
        <v/>
      </c>
      <c r="U201" s="4" t="str">
        <f ca="1">IF(INDEX(INDIRECT("ALL["&amp;UNTANA[#Headers]&amp;"]"),rowPointer)="","",INDEX(INDIRECT("ALL["&amp;UNTANA[#Headers]&amp;"]"),rowPointer))</f>
        <v/>
      </c>
      <c r="V201" s="6" t="str">
        <f ca="1">IF(INDEX(INDIRECT("ALL["&amp;UNTANA[#Headers]&amp;"]"),rowPointer)="","",INDEX(INDIRECT("ALL["&amp;UNTANA[#Headers]&amp;"]"),rowPointer))</f>
        <v/>
      </c>
      <c r="W201" s="6" t="str">
        <f ca="1">IF(INDEX(INDIRECT("ALL["&amp;UNTANA[#Headers]&amp;"]"),rowPointer)="","",INDEX(INDIRECT("ALL["&amp;UNTANA[#Headers]&amp;"]"),rowPointer))</f>
        <v/>
      </c>
    </row>
    <row r="202" spans="1:23" x14ac:dyDescent="0.25">
      <c r="A202" s="7">
        <v>531</v>
      </c>
      <c r="D202">
        <f t="shared" si="3"/>
        <v>531</v>
      </c>
      <c r="E202" t="str">
        <f ca="1">INDEX(INDIRECT("ALL["&amp;UNTANA[#Headers]&amp;"]"),rowPointer)</f>
        <v/>
      </c>
      <c r="F202" s="2" t="str">
        <f ca="1">INDEX(INDIRECT("ALL["&amp;UNTANA[#Headers]&amp;"]"),rowPointer)</f>
        <v/>
      </c>
      <c r="G202" s="6" t="str">
        <f ca="1">IF(INDEX(INDIRECT("ALL["&amp;UNTANA[#Headers]&amp;"]"),rowPointer)="","",INDEX(INDIRECT("ALL["&amp;UNTANA[#Headers]&amp;"]"),rowPointer))</f>
        <v/>
      </c>
      <c r="H202" s="6" t="str">
        <f ca="1">IF(INDEX(INDIRECT("ALL["&amp;UNTANA[#Headers]&amp;"]"),rowPointer)="","",INDEX(INDIRECT("ALL["&amp;UNTANA[#Headers]&amp;"]"),rowPointer))</f>
        <v/>
      </c>
      <c r="I202" s="6" t="str">
        <f ca="1">IF(INDEX(INDIRECT("ALL["&amp;UNTANA[#Headers]&amp;"]"),rowPointer)="","",INDEX(INDIRECT("ALL["&amp;UNTANA[#Headers]&amp;"]"),rowPointer))</f>
        <v/>
      </c>
      <c r="J202" s="6" t="str">
        <f ca="1">IF(INDEX(INDIRECT("ALL["&amp;UNTANA[#Headers]&amp;"]"),rowPointer)="","",INDEX(INDIRECT("ALL["&amp;UNTANA[#Headers]&amp;"]"),rowPointer))</f>
        <v/>
      </c>
      <c r="K202" s="2" t="str">
        <f ca="1">IF(INDEX(INDIRECT("ALL["&amp;UNTANA[#Headers]&amp;"]"),rowPointer)="","",INDEX(INDIRECT("ALL["&amp;UNTANA[#Headers]&amp;"]"),rowPointer))</f>
        <v/>
      </c>
      <c r="L202" s="6" t="str">
        <f ca="1">IF(INDEX(INDIRECT("ALL["&amp;UNTANA[#Headers]&amp;"]"),rowPointer)="","",INDEX(INDIRECT("ALL["&amp;UNTANA[#Headers]&amp;"]"),rowPointer))</f>
        <v/>
      </c>
      <c r="M202" s="6" t="str">
        <f ca="1">IF(INDEX(INDIRECT("ALL["&amp;UNTANA[#Headers]&amp;"]"),rowPointer)="","",INDEX(INDIRECT("ALL["&amp;UNTANA[#Headers]&amp;"]"),rowPointer))</f>
        <v>SEMPOA 17 TIANG</v>
      </c>
      <c r="N202" s="6">
        <f ca="1">IF(INDEX(INDIRECT("ALL["&amp;UNTANA[#Headers]&amp;"]"),rowPointer)="","",INDEX(INDIRECT("ALL["&amp;UNTANA[#Headers]&amp;"]"),rowPointer))</f>
        <v>2</v>
      </c>
      <c r="O202" s="6">
        <f ca="1">IF(INDEX(INDIRECT("ALL["&amp;UNTANA[#Headers]&amp;"]"),rowPointer)="","",INDEX(INDIRECT("ALL["&amp;UNTANA[#Headers]&amp;"]"),rowPointer))</f>
        <v>600</v>
      </c>
      <c r="P202" s="6" t="str">
        <f ca="1">IF(INDEX(INDIRECT("ALL["&amp;UNTANA[#Headers]&amp;"]"),rowPointer)="","",INDEX(INDIRECT("ALL["&amp;UNTANA[#Headers]&amp;"]"),rowPointer))</f>
        <v>PCS</v>
      </c>
      <c r="Q202" s="6">
        <f ca="1">IF(INDEX(INDIRECT("ALL["&amp;UNTANA[#Headers]&amp;"]"),rowPointer)="","",INDEX(INDIRECT("ALL["&amp;UNTANA[#Headers]&amp;"]"),rowPointer))</f>
        <v>9250</v>
      </c>
      <c r="R202" s="6" t="str">
        <f ca="1">IF(INDEX(INDIRECT("ALL["&amp;UNTANA[#Headers]&amp;"]"),rowPointer)="","",INDEX(INDIRECT("ALL["&amp;UNTANA[#Headers]&amp;"]"),rowPointer))</f>
        <v/>
      </c>
      <c r="S202" s="6" t="str">
        <f ca="1">IF(INDEX(INDIRECT("ALL["&amp;UNTANA[#Headers]&amp;"]"),rowPointer)="","",INDEX(INDIRECT("ALL["&amp;UNTANA[#Headers]&amp;"]"),rowPointer))</f>
        <v>300 PCS</v>
      </c>
      <c r="T202" s="4" t="str">
        <f ca="1">IF(INDEX(INDIRECT("ALL["&amp;UNTANA[#Headers]&amp;"]"),rowPointer)="","",INDEX(INDIRECT("ALL["&amp;UNTANA[#Headers]&amp;"]"),rowPointer))</f>
        <v/>
      </c>
      <c r="U202" s="4" t="str">
        <f ca="1">IF(INDEX(INDIRECT("ALL["&amp;UNTANA[#Headers]&amp;"]"),rowPointer)="","",INDEX(INDIRECT("ALL["&amp;UNTANA[#Headers]&amp;"]"),rowPointer))</f>
        <v/>
      </c>
      <c r="V202" s="6" t="str">
        <f ca="1">IF(INDEX(INDIRECT("ALL["&amp;UNTANA[#Headers]&amp;"]"),rowPointer)="","",INDEX(INDIRECT("ALL["&amp;UNTANA[#Headers]&amp;"]"),rowPointer))</f>
        <v/>
      </c>
      <c r="W202" s="6" t="str">
        <f ca="1">IF(INDEX(INDIRECT("ALL["&amp;UNTANA[#Headers]&amp;"]"),rowPointer)="","",INDEX(INDIRECT("ALL["&amp;UNTANA[#Headers]&amp;"]"),rowPointer))</f>
        <v/>
      </c>
    </row>
    <row r="203" spans="1:23" x14ac:dyDescent="0.25">
      <c r="A203" s="7">
        <v>532</v>
      </c>
      <c r="D203">
        <f t="shared" si="3"/>
        <v>532</v>
      </c>
      <c r="E203" t="str">
        <f ca="1">INDEX(INDIRECT("ALL["&amp;UNTANA[#Headers]&amp;"]"),rowPointer)</f>
        <v/>
      </c>
      <c r="F203" s="2" t="str">
        <f ca="1">INDEX(INDIRECT("ALL["&amp;UNTANA[#Headers]&amp;"]"),rowPointer)</f>
        <v/>
      </c>
      <c r="G203" s="6" t="str">
        <f ca="1">IF(INDEX(INDIRECT("ALL["&amp;UNTANA[#Headers]&amp;"]"),rowPointer)="","",INDEX(INDIRECT("ALL["&amp;UNTANA[#Headers]&amp;"]"),rowPointer))</f>
        <v/>
      </c>
      <c r="H203" s="6" t="str">
        <f ca="1">IF(INDEX(INDIRECT("ALL["&amp;UNTANA[#Headers]&amp;"]"),rowPointer)="","",INDEX(INDIRECT("ALL["&amp;UNTANA[#Headers]&amp;"]"),rowPointer))</f>
        <v/>
      </c>
      <c r="I203" s="6" t="str">
        <f ca="1">IF(INDEX(INDIRECT("ALL["&amp;UNTANA[#Headers]&amp;"]"),rowPointer)="","",INDEX(INDIRECT("ALL["&amp;UNTANA[#Headers]&amp;"]"),rowPointer))</f>
        <v/>
      </c>
      <c r="J203" s="6" t="str">
        <f ca="1">IF(INDEX(INDIRECT("ALL["&amp;UNTANA[#Headers]&amp;"]"),rowPointer)="","",INDEX(INDIRECT("ALL["&amp;UNTANA[#Headers]&amp;"]"),rowPointer))</f>
        <v/>
      </c>
      <c r="K203" s="2" t="str">
        <f ca="1">IF(INDEX(INDIRECT("ALL["&amp;UNTANA[#Headers]&amp;"]"),rowPointer)="","",INDEX(INDIRECT("ALL["&amp;UNTANA[#Headers]&amp;"]"),rowPointer))</f>
        <v/>
      </c>
      <c r="L203" s="6" t="str">
        <f ca="1">IF(INDEX(INDIRECT("ALL["&amp;UNTANA[#Headers]&amp;"]"),rowPointer)="","",INDEX(INDIRECT("ALL["&amp;UNTANA[#Headers]&amp;"]"),rowPointer))</f>
        <v/>
      </c>
      <c r="M203" s="6" t="str">
        <f ca="1">IF(INDEX(INDIRECT("ALL["&amp;UNTANA[#Headers]&amp;"]"),rowPointer)="","",INDEX(INDIRECT("ALL["&amp;UNTANA[#Headers]&amp;"]"),rowPointer))</f>
        <v>SEMPOA 17 TIANG</v>
      </c>
      <c r="N203" s="6" t="str">
        <f ca="1">IF(INDEX(INDIRECT("ALL["&amp;UNTANA[#Headers]&amp;"]"),rowPointer)="","",INDEX(INDIRECT("ALL["&amp;UNTANA[#Headers]&amp;"]"),rowPointer))</f>
        <v/>
      </c>
      <c r="O203" s="6">
        <f ca="1">IF(INDEX(INDIRECT("ALL["&amp;UNTANA[#Headers]&amp;"]"),rowPointer)="","",INDEX(INDIRECT("ALL["&amp;UNTANA[#Headers]&amp;"]"),rowPointer))</f>
        <v>58</v>
      </c>
      <c r="P203" s="6" t="str">
        <f ca="1">IF(INDEX(INDIRECT("ALL["&amp;UNTANA[#Headers]&amp;"]"),rowPointer)="","",INDEX(INDIRECT("ALL["&amp;UNTANA[#Headers]&amp;"]"),rowPointer))</f>
        <v>PCS</v>
      </c>
      <c r="Q203" s="6">
        <f ca="1">IF(INDEX(INDIRECT("ALL["&amp;UNTANA[#Headers]&amp;"]"),rowPointer)="","",INDEX(INDIRECT("ALL["&amp;UNTANA[#Headers]&amp;"]"),rowPointer))</f>
        <v>9250</v>
      </c>
      <c r="R203" s="6" t="str">
        <f ca="1">IF(INDEX(INDIRECT("ALL["&amp;UNTANA[#Headers]&amp;"]"),rowPointer)="","",INDEX(INDIRECT("ALL["&amp;UNTANA[#Headers]&amp;"]"),rowPointer))</f>
        <v/>
      </c>
      <c r="S203" s="6" t="str">
        <f ca="1">IF(INDEX(INDIRECT("ALL["&amp;UNTANA[#Headers]&amp;"]"),rowPointer)="","",INDEX(INDIRECT("ALL["&amp;UNTANA[#Headers]&amp;"]"),rowPointer))</f>
        <v>300 PCS</v>
      </c>
      <c r="T203" s="4" t="str">
        <f ca="1">IF(INDEX(INDIRECT("ALL["&amp;UNTANA[#Headers]&amp;"]"),rowPointer)="","",INDEX(INDIRECT("ALL["&amp;UNTANA[#Headers]&amp;"]"),rowPointer))</f>
        <v/>
      </c>
      <c r="U203" s="4" t="str">
        <f ca="1">IF(INDEX(INDIRECT("ALL["&amp;UNTANA[#Headers]&amp;"]"),rowPointer)="","",INDEX(INDIRECT("ALL["&amp;UNTANA[#Headers]&amp;"]"),rowPointer))</f>
        <v/>
      </c>
      <c r="V203" s="6" t="str">
        <f ca="1">IF(INDEX(INDIRECT("ALL["&amp;UNTANA[#Headers]&amp;"]"),rowPointer)="","",INDEX(INDIRECT("ALL["&amp;UNTANA[#Headers]&amp;"]"),rowPointer))</f>
        <v/>
      </c>
      <c r="W203" s="6" t="str">
        <f ca="1">IF(INDEX(INDIRECT("ALL["&amp;UNTANA[#Headers]&amp;"]"),rowPointer)="","",INDEX(INDIRECT("ALL["&amp;UNTANA[#Headers]&amp;"]"),rowPointer))</f>
        <v/>
      </c>
    </row>
    <row r="204" spans="1:23" x14ac:dyDescent="0.25">
      <c r="A204" s="7">
        <v>533</v>
      </c>
      <c r="D204">
        <f t="shared" si="3"/>
        <v>533</v>
      </c>
      <c r="E204" t="str">
        <f ca="1">INDEX(INDIRECT("ALL["&amp;UNTANA[#Headers]&amp;"]"),rowPointer)</f>
        <v/>
      </c>
      <c r="F204" s="2" t="str">
        <f ca="1">INDEX(INDIRECT("ALL["&amp;UNTANA[#Headers]&amp;"]"),rowPointer)</f>
        <v/>
      </c>
      <c r="G204" s="6" t="str">
        <f ca="1">IF(INDEX(INDIRECT("ALL["&amp;UNTANA[#Headers]&amp;"]"),rowPointer)="","",INDEX(INDIRECT("ALL["&amp;UNTANA[#Headers]&amp;"]"),rowPointer))</f>
        <v/>
      </c>
      <c r="H204" s="6" t="str">
        <f ca="1">IF(INDEX(INDIRECT("ALL["&amp;UNTANA[#Headers]&amp;"]"),rowPointer)="","",INDEX(INDIRECT("ALL["&amp;UNTANA[#Headers]&amp;"]"),rowPointer))</f>
        <v/>
      </c>
      <c r="I204" s="6" t="str">
        <f ca="1">IF(INDEX(INDIRECT("ALL["&amp;UNTANA[#Headers]&amp;"]"),rowPointer)="","",INDEX(INDIRECT("ALL["&amp;UNTANA[#Headers]&amp;"]"),rowPointer))</f>
        <v/>
      </c>
      <c r="J204" s="6" t="str">
        <f ca="1">IF(INDEX(INDIRECT("ALL["&amp;UNTANA[#Headers]&amp;"]"),rowPointer)="","",INDEX(INDIRECT("ALL["&amp;UNTANA[#Headers]&amp;"]"),rowPointer))</f>
        <v/>
      </c>
      <c r="K204" s="2" t="str">
        <f ca="1">IF(INDEX(INDIRECT("ALL["&amp;UNTANA[#Headers]&amp;"]"),rowPointer)="","",INDEX(INDIRECT("ALL["&amp;UNTANA[#Headers]&amp;"]"),rowPointer))</f>
        <v/>
      </c>
      <c r="L204" s="6" t="str">
        <f ca="1">IF(INDEX(INDIRECT("ALL["&amp;UNTANA[#Headers]&amp;"]"),rowPointer)="","",INDEX(INDIRECT("ALL["&amp;UNTANA[#Headers]&amp;"]"),rowPointer))</f>
        <v/>
      </c>
      <c r="M204" s="6" t="str">
        <f ca="1">IF(INDEX(INDIRECT("ALL["&amp;UNTANA[#Headers]&amp;"]"),rowPointer)="","",INDEX(INDIRECT("ALL["&amp;UNTANA[#Headers]&amp;"]"),rowPointer))</f>
        <v/>
      </c>
      <c r="N204" s="6" t="str">
        <f ca="1">IF(INDEX(INDIRECT("ALL["&amp;UNTANA[#Headers]&amp;"]"),rowPointer)="","",INDEX(INDIRECT("ALL["&amp;UNTANA[#Headers]&amp;"]"),rowPointer))</f>
        <v/>
      </c>
      <c r="O204" s="6" t="str">
        <f ca="1">IF(INDEX(INDIRECT("ALL["&amp;UNTANA[#Headers]&amp;"]"),rowPointer)="","",INDEX(INDIRECT("ALL["&amp;UNTANA[#Headers]&amp;"]"),rowPointer))</f>
        <v/>
      </c>
      <c r="P204" s="6" t="str">
        <f ca="1">IF(INDEX(INDIRECT("ALL["&amp;UNTANA[#Headers]&amp;"]"),rowPointer)="","",INDEX(INDIRECT("ALL["&amp;UNTANA[#Headers]&amp;"]"),rowPointer))</f>
        <v/>
      </c>
      <c r="Q204" s="6" t="str">
        <f ca="1">IF(INDEX(INDIRECT("ALL["&amp;UNTANA[#Headers]&amp;"]"),rowPointer)="","",INDEX(INDIRECT("ALL["&amp;UNTANA[#Headers]&amp;"]"),rowPointer))</f>
        <v/>
      </c>
      <c r="R204" s="6" t="str">
        <f ca="1">IF(INDEX(INDIRECT("ALL["&amp;UNTANA[#Headers]&amp;"]"),rowPointer)="","",INDEX(INDIRECT("ALL["&amp;UNTANA[#Headers]&amp;"]"),rowPointer))</f>
        <v/>
      </c>
      <c r="S204" s="6" t="str">
        <f ca="1">IF(INDEX(INDIRECT("ALL["&amp;UNTANA[#Headers]&amp;"]"),rowPointer)="","",INDEX(INDIRECT("ALL["&amp;UNTANA[#Headers]&amp;"]"),rowPointer))</f>
        <v/>
      </c>
      <c r="T204" s="4" t="str">
        <f ca="1">IF(INDEX(INDIRECT("ALL["&amp;UNTANA[#Headers]&amp;"]"),rowPointer)="","",INDEX(INDIRECT("ALL["&amp;UNTANA[#Headers]&amp;"]"),rowPointer))</f>
        <v/>
      </c>
      <c r="U204" s="4" t="str">
        <f ca="1">IF(INDEX(INDIRECT("ALL["&amp;UNTANA[#Headers]&amp;"]"),rowPointer)="","",INDEX(INDIRECT("ALL["&amp;UNTANA[#Headers]&amp;"]"),rowPointer))</f>
        <v/>
      </c>
      <c r="V204" s="6" t="str">
        <f ca="1">IF(INDEX(INDIRECT("ALL["&amp;UNTANA[#Headers]&amp;"]"),rowPointer)="","",INDEX(INDIRECT("ALL["&amp;UNTANA[#Headers]&amp;"]"),rowPointer))</f>
        <v/>
      </c>
      <c r="W204" s="6" t="str">
        <f ca="1">IF(INDEX(INDIRECT("ALL["&amp;UNTANA[#Headers]&amp;"]"),rowPointer)="","",INDEX(INDIRECT("ALL["&amp;UNTANA[#Headers]&amp;"]"),rowPointer))</f>
        <v/>
      </c>
    </row>
    <row r="205" spans="1:23" x14ac:dyDescent="0.25">
      <c r="A205" s="7">
        <v>534</v>
      </c>
      <c r="D205">
        <f t="shared" si="3"/>
        <v>534</v>
      </c>
      <c r="E205">
        <f ca="1">INDEX(INDIRECT("ALL["&amp;UNTANA[#Headers]&amp;"]"),rowPointer)</f>
        <v>100</v>
      </c>
      <c r="F205" s="2" t="str">
        <f ca="1">INDEX(INDIRECT("ALL["&amp;UNTANA[#Headers]&amp;"]"),rowPointer)</f>
        <v/>
      </c>
      <c r="G205" s="6" t="str">
        <f ca="1">IF(INDEX(INDIRECT("ALL["&amp;UNTANA[#Headers]&amp;"]"),rowPointer)="","",INDEX(INDIRECT("ALL["&amp;UNTANA[#Headers]&amp;"]"),rowPointer))</f>
        <v>YUSHINCA</v>
      </c>
      <c r="H205" s="6" t="str">
        <f ca="1">IF(INDEX(INDIRECT("ALL["&amp;UNTANA[#Headers]&amp;"]"),rowPointer)="","",INDEX(INDIRECT("ALL["&amp;UNTANA[#Headers]&amp;"]"),rowPointer))</f>
        <v>UNTANA</v>
      </c>
      <c r="I205" s="6" t="str">
        <f ca="1">IF(INDEX(INDIRECT("ALL["&amp;UNTANA[#Headers]&amp;"]"),rowPointer)="","",INDEX(INDIRECT("ALL["&amp;UNTANA[#Headers]&amp;"]"),rowPointer))</f>
        <v>23/YS/I/055</v>
      </c>
      <c r="J205" s="6" t="str">
        <f ca="1">IF(INDEX(INDIRECT("ALL["&amp;UNTANA[#Headers]&amp;"]"),rowPointer)="","",INDEX(INDIRECT("ALL["&amp;UNTANA[#Headers]&amp;"]"),rowPointer))</f>
        <v/>
      </c>
      <c r="K205" s="2">
        <f ca="1">IF(INDEX(INDIRECT("ALL["&amp;UNTANA[#Headers]&amp;"]"),rowPointer)="","",INDEX(INDIRECT("ALL["&amp;UNTANA[#Headers]&amp;"]"),rowPointer))</f>
        <v>44943</v>
      </c>
      <c r="L205" s="6" t="str">
        <f ca="1">IF(INDEX(INDIRECT("ALL["&amp;UNTANA[#Headers]&amp;"]"),rowPointer)="","",INDEX(INDIRECT("ALL["&amp;UNTANA[#Headers]&amp;"]"),rowPointer))</f>
        <v/>
      </c>
      <c r="M205" s="6" t="str">
        <f ca="1">IF(INDEX(INDIRECT("ALL["&amp;UNTANA[#Headers]&amp;"]"),rowPointer)="","",INDEX(INDIRECT("ALL["&amp;UNTANA[#Headers]&amp;"]"),rowPointer))</f>
        <v>CLIP FILE C 323 MIX</v>
      </c>
      <c r="N205" s="6">
        <f ca="1">IF(INDEX(INDIRECT("ALL["&amp;UNTANA[#Headers]&amp;"]"),rowPointer)="","",INDEX(INDIRECT("ALL["&amp;UNTANA[#Headers]&amp;"]"),rowPointer))</f>
        <v>3</v>
      </c>
      <c r="O205" s="6" t="str">
        <f ca="1">IF(INDEX(INDIRECT("ALL["&amp;UNTANA[#Headers]&amp;"]"),rowPointer)="","",INDEX(INDIRECT("ALL["&amp;UNTANA[#Headers]&amp;"]"),rowPointer))</f>
        <v/>
      </c>
      <c r="P205" s="6" t="str">
        <f ca="1">IF(INDEX(INDIRECT("ALL["&amp;UNTANA[#Headers]&amp;"]"),rowPointer)="","",INDEX(INDIRECT("ALL["&amp;UNTANA[#Headers]&amp;"]"),rowPointer))</f>
        <v/>
      </c>
      <c r="Q205" s="6" t="str">
        <f ca="1">IF(INDEX(INDIRECT("ALL["&amp;UNTANA[#Headers]&amp;"]"),rowPointer)="","",INDEX(INDIRECT("ALL["&amp;UNTANA[#Headers]&amp;"]"),rowPointer))</f>
        <v/>
      </c>
      <c r="R205" s="6">
        <f ca="1">IF(INDEX(INDIRECT("ALL["&amp;UNTANA[#Headers]&amp;"]"),rowPointer)="","",INDEX(INDIRECT("ALL["&amp;UNTANA[#Headers]&amp;"]"),rowPointer))</f>
        <v>458100</v>
      </c>
      <c r="S205" s="6" t="str">
        <f ca="1">IF(INDEX(INDIRECT("ALL["&amp;UNTANA[#Headers]&amp;"]"),rowPointer)="","",INDEX(INDIRECT("ALL["&amp;UNTANA[#Headers]&amp;"]"),rowPointer))</f>
        <v>5 LSN</v>
      </c>
      <c r="T205" s="4">
        <f ca="1">IF(INDEX(INDIRECT("ALL["&amp;UNTANA[#Headers]&amp;"]"),rowPointer)="","",INDEX(INDIRECT("ALL["&amp;UNTANA[#Headers]&amp;"]"),rowPointer))</f>
        <v>0.05</v>
      </c>
      <c r="U205" s="4" t="str">
        <f ca="1">IF(INDEX(INDIRECT("ALL["&amp;UNTANA[#Headers]&amp;"]"),rowPointer)="","",INDEX(INDIRECT("ALL["&amp;UNTANA[#Headers]&amp;"]"),rowPointer))</f>
        <v/>
      </c>
      <c r="V205" s="6" t="str">
        <f ca="1">IF(INDEX(INDIRECT("ALL["&amp;UNTANA[#Headers]&amp;"]"),rowPointer)="","",INDEX(INDIRECT("ALL["&amp;UNTANA[#Headers]&amp;"]"),rowPointer))</f>
        <v/>
      </c>
      <c r="W205" s="6" t="str">
        <f ca="1">IF(INDEX(INDIRECT("ALL["&amp;UNTANA[#Headers]&amp;"]"),rowPointer)="","",INDEX(INDIRECT("ALL["&amp;UNTANA[#Headers]&amp;"]"),rowPointer))</f>
        <v>MIX</v>
      </c>
    </row>
    <row r="206" spans="1:23" x14ac:dyDescent="0.25">
      <c r="A206" s="7">
        <v>535</v>
      </c>
      <c r="D206">
        <f t="shared" si="3"/>
        <v>535</v>
      </c>
      <c r="E206" t="str">
        <f ca="1">INDEX(INDIRECT("ALL["&amp;UNTANA[#Headers]&amp;"]"),rowPointer)</f>
        <v/>
      </c>
      <c r="F206" s="2" t="str">
        <f ca="1">INDEX(INDIRECT("ALL["&amp;UNTANA[#Headers]&amp;"]"),rowPointer)</f>
        <v/>
      </c>
      <c r="G206" s="6" t="str">
        <f ca="1">IF(INDEX(INDIRECT("ALL["&amp;UNTANA[#Headers]&amp;"]"),rowPointer)="","",INDEX(INDIRECT("ALL["&amp;UNTANA[#Headers]&amp;"]"),rowPointer))</f>
        <v/>
      </c>
      <c r="H206" s="6" t="str">
        <f ca="1">IF(INDEX(INDIRECT("ALL["&amp;UNTANA[#Headers]&amp;"]"),rowPointer)="","",INDEX(INDIRECT("ALL["&amp;UNTANA[#Headers]&amp;"]"),rowPointer))</f>
        <v/>
      </c>
      <c r="I206" s="6" t="str">
        <f ca="1">IF(INDEX(INDIRECT("ALL["&amp;UNTANA[#Headers]&amp;"]"),rowPointer)="","",INDEX(INDIRECT("ALL["&amp;UNTANA[#Headers]&amp;"]"),rowPointer))</f>
        <v/>
      </c>
      <c r="J206" s="6" t="str">
        <f ca="1">IF(INDEX(INDIRECT("ALL["&amp;UNTANA[#Headers]&amp;"]"),rowPointer)="","",INDEX(INDIRECT("ALL["&amp;UNTANA[#Headers]&amp;"]"),rowPointer))</f>
        <v/>
      </c>
      <c r="K206" s="2" t="str">
        <f ca="1">IF(INDEX(INDIRECT("ALL["&amp;UNTANA[#Headers]&amp;"]"),rowPointer)="","",INDEX(INDIRECT("ALL["&amp;UNTANA[#Headers]&amp;"]"),rowPointer))</f>
        <v/>
      </c>
      <c r="L206" s="6" t="str">
        <f ca="1">IF(INDEX(INDIRECT("ALL["&amp;UNTANA[#Headers]&amp;"]"),rowPointer)="","",INDEX(INDIRECT("ALL["&amp;UNTANA[#Headers]&amp;"]"),rowPointer))</f>
        <v/>
      </c>
      <c r="M206" s="6" t="str">
        <f ca="1">IF(INDEX(INDIRECT("ALL["&amp;UNTANA[#Headers]&amp;"]"),rowPointer)="","",INDEX(INDIRECT("ALL["&amp;UNTANA[#Headers]&amp;"]"),rowPointer))</f>
        <v>CLIP FILE C 324 A5 MIX</v>
      </c>
      <c r="N206" s="6">
        <f ca="1">IF(INDEX(INDIRECT("ALL["&amp;UNTANA[#Headers]&amp;"]"),rowPointer)="","",INDEX(INDIRECT("ALL["&amp;UNTANA[#Headers]&amp;"]"),rowPointer))</f>
        <v>3</v>
      </c>
      <c r="O206" s="6" t="str">
        <f ca="1">IF(INDEX(INDIRECT("ALL["&amp;UNTANA[#Headers]&amp;"]"),rowPointer)="","",INDEX(INDIRECT("ALL["&amp;UNTANA[#Headers]&amp;"]"),rowPointer))</f>
        <v/>
      </c>
      <c r="P206" s="6" t="str">
        <f ca="1">IF(INDEX(INDIRECT("ALL["&amp;UNTANA[#Headers]&amp;"]"),rowPointer)="","",INDEX(INDIRECT("ALL["&amp;UNTANA[#Headers]&amp;"]"),rowPointer))</f>
        <v/>
      </c>
      <c r="Q206" s="6" t="str">
        <f ca="1">IF(INDEX(INDIRECT("ALL["&amp;UNTANA[#Headers]&amp;"]"),rowPointer)="","",INDEX(INDIRECT("ALL["&amp;UNTANA[#Headers]&amp;"]"),rowPointer))</f>
        <v/>
      </c>
      <c r="R206" s="6">
        <f ca="1">IF(INDEX(INDIRECT("ALL["&amp;UNTANA[#Headers]&amp;"]"),rowPointer)="","",INDEX(INDIRECT("ALL["&amp;UNTANA[#Headers]&amp;"]"),rowPointer))</f>
        <v>537000</v>
      </c>
      <c r="S206" s="6" t="str">
        <f ca="1">IF(INDEX(INDIRECT("ALL["&amp;UNTANA[#Headers]&amp;"]"),rowPointer)="","",INDEX(INDIRECT("ALL["&amp;UNTANA[#Headers]&amp;"]"),rowPointer))</f>
        <v>5 LSN</v>
      </c>
      <c r="T206" s="4">
        <f ca="1">IF(INDEX(INDIRECT("ALL["&amp;UNTANA[#Headers]&amp;"]"),rowPointer)="","",INDEX(INDIRECT("ALL["&amp;UNTANA[#Headers]&amp;"]"),rowPointer))</f>
        <v>0.05</v>
      </c>
      <c r="U206" s="4" t="str">
        <f ca="1">IF(INDEX(INDIRECT("ALL["&amp;UNTANA[#Headers]&amp;"]"),rowPointer)="","",INDEX(INDIRECT("ALL["&amp;UNTANA[#Headers]&amp;"]"),rowPointer))</f>
        <v/>
      </c>
      <c r="V206" s="6" t="str">
        <f ca="1">IF(INDEX(INDIRECT("ALL["&amp;UNTANA[#Headers]&amp;"]"),rowPointer)="","",INDEX(INDIRECT("ALL["&amp;UNTANA[#Headers]&amp;"]"),rowPointer))</f>
        <v/>
      </c>
      <c r="W206" s="6" t="str">
        <f ca="1">IF(INDEX(INDIRECT("ALL["&amp;UNTANA[#Headers]&amp;"]"),rowPointer)="","",INDEX(INDIRECT("ALL["&amp;UNTANA[#Headers]&amp;"]"),rowPointer))</f>
        <v>MIX</v>
      </c>
    </row>
    <row r="207" spans="1:23" x14ac:dyDescent="0.25">
      <c r="A207" s="7">
        <v>536</v>
      </c>
      <c r="D207">
        <f t="shared" si="3"/>
        <v>536</v>
      </c>
      <c r="E207" t="str">
        <f ca="1">INDEX(INDIRECT("ALL["&amp;UNTANA[#Headers]&amp;"]"),rowPointer)</f>
        <v/>
      </c>
      <c r="F207" s="2" t="str">
        <f ca="1">INDEX(INDIRECT("ALL["&amp;UNTANA[#Headers]&amp;"]"),rowPointer)</f>
        <v/>
      </c>
      <c r="G207" s="6" t="str">
        <f ca="1">IF(INDEX(INDIRECT("ALL["&amp;UNTANA[#Headers]&amp;"]"),rowPointer)="","",INDEX(INDIRECT("ALL["&amp;UNTANA[#Headers]&amp;"]"),rowPointer))</f>
        <v/>
      </c>
      <c r="H207" s="6" t="str">
        <f ca="1">IF(INDEX(INDIRECT("ALL["&amp;UNTANA[#Headers]&amp;"]"),rowPointer)="","",INDEX(INDIRECT("ALL["&amp;UNTANA[#Headers]&amp;"]"),rowPointer))</f>
        <v/>
      </c>
      <c r="I207" s="6" t="str">
        <f ca="1">IF(INDEX(INDIRECT("ALL["&amp;UNTANA[#Headers]&amp;"]"),rowPointer)="","",INDEX(INDIRECT("ALL["&amp;UNTANA[#Headers]&amp;"]"),rowPointer))</f>
        <v/>
      </c>
      <c r="J207" s="6" t="str">
        <f ca="1">IF(INDEX(INDIRECT("ALL["&amp;UNTANA[#Headers]&amp;"]"),rowPointer)="","",INDEX(INDIRECT("ALL["&amp;UNTANA[#Headers]&amp;"]"),rowPointer))</f>
        <v/>
      </c>
      <c r="K207" s="2" t="str">
        <f ca="1">IF(INDEX(INDIRECT("ALL["&amp;UNTANA[#Headers]&amp;"]"),rowPointer)="","",INDEX(INDIRECT("ALL["&amp;UNTANA[#Headers]&amp;"]"),rowPointer))</f>
        <v/>
      </c>
      <c r="L207" s="6" t="str">
        <f ca="1">IF(INDEX(INDIRECT("ALL["&amp;UNTANA[#Headers]&amp;"]"),rowPointer)="","",INDEX(INDIRECT("ALL["&amp;UNTANA[#Headers]&amp;"]"),rowPointer))</f>
        <v/>
      </c>
      <c r="M207" s="6" t="str">
        <f ca="1">IF(INDEX(INDIRECT("ALL["&amp;UNTANA[#Headers]&amp;"]"),rowPointer)="","",INDEX(INDIRECT("ALL["&amp;UNTANA[#Headers]&amp;"]"),rowPointer))</f>
        <v/>
      </c>
      <c r="N207" s="6" t="str">
        <f ca="1">IF(INDEX(INDIRECT("ALL["&amp;UNTANA[#Headers]&amp;"]"),rowPointer)="","",INDEX(INDIRECT("ALL["&amp;UNTANA[#Headers]&amp;"]"),rowPointer))</f>
        <v/>
      </c>
      <c r="O207" s="6" t="str">
        <f ca="1">IF(INDEX(INDIRECT("ALL["&amp;UNTANA[#Headers]&amp;"]"),rowPointer)="","",INDEX(INDIRECT("ALL["&amp;UNTANA[#Headers]&amp;"]"),rowPointer))</f>
        <v/>
      </c>
      <c r="P207" s="6" t="str">
        <f ca="1">IF(INDEX(INDIRECT("ALL["&amp;UNTANA[#Headers]&amp;"]"),rowPointer)="","",INDEX(INDIRECT("ALL["&amp;UNTANA[#Headers]&amp;"]"),rowPointer))</f>
        <v/>
      </c>
      <c r="Q207" s="6" t="str">
        <f ca="1">IF(INDEX(INDIRECT("ALL["&amp;UNTANA[#Headers]&amp;"]"),rowPointer)="","",INDEX(INDIRECT("ALL["&amp;UNTANA[#Headers]&amp;"]"),rowPointer))</f>
        <v/>
      </c>
      <c r="R207" s="6" t="str">
        <f ca="1">IF(INDEX(INDIRECT("ALL["&amp;UNTANA[#Headers]&amp;"]"),rowPointer)="","",INDEX(INDIRECT("ALL["&amp;UNTANA[#Headers]&amp;"]"),rowPointer))</f>
        <v/>
      </c>
      <c r="S207" s="6" t="str">
        <f ca="1">IF(INDEX(INDIRECT("ALL["&amp;UNTANA[#Headers]&amp;"]"),rowPointer)="","",INDEX(INDIRECT("ALL["&amp;UNTANA[#Headers]&amp;"]"),rowPointer))</f>
        <v/>
      </c>
      <c r="T207" s="4" t="str">
        <f ca="1">IF(INDEX(INDIRECT("ALL["&amp;UNTANA[#Headers]&amp;"]"),rowPointer)="","",INDEX(INDIRECT("ALL["&amp;UNTANA[#Headers]&amp;"]"),rowPointer))</f>
        <v/>
      </c>
      <c r="U207" s="4" t="str">
        <f ca="1">IF(INDEX(INDIRECT("ALL["&amp;UNTANA[#Headers]&amp;"]"),rowPointer)="","",INDEX(INDIRECT("ALL["&amp;UNTANA[#Headers]&amp;"]"),rowPointer))</f>
        <v/>
      </c>
      <c r="V207" s="6" t="str">
        <f ca="1">IF(INDEX(INDIRECT("ALL["&amp;UNTANA[#Headers]&amp;"]"),rowPointer)="","",INDEX(INDIRECT("ALL["&amp;UNTANA[#Headers]&amp;"]"),rowPointer))</f>
        <v/>
      </c>
      <c r="W207" s="6" t="str">
        <f ca="1">IF(INDEX(INDIRECT("ALL["&amp;UNTANA[#Headers]&amp;"]"),rowPointer)="","",INDEX(INDIRECT("ALL["&amp;UNTANA[#Headers]&amp;"]"),rowPointer))</f>
        <v/>
      </c>
    </row>
    <row r="208" spans="1:23" x14ac:dyDescent="0.25">
      <c r="A208" s="7">
        <v>537</v>
      </c>
      <c r="D208">
        <f t="shared" si="3"/>
        <v>537</v>
      </c>
      <c r="E208">
        <f ca="1">INDEX(INDIRECT("ALL["&amp;UNTANA[#Headers]&amp;"]"),rowPointer)</f>
        <v>101</v>
      </c>
      <c r="F208" s="2">
        <f ca="1">INDEX(INDIRECT("ALL["&amp;UNTANA[#Headers]&amp;"]"),rowPointer)</f>
        <v>44945</v>
      </c>
      <c r="G208" s="6" t="str">
        <f ca="1">IF(INDEX(INDIRECT("ALL["&amp;UNTANA[#Headers]&amp;"]"),rowPointer)="","",INDEX(INDIRECT("ALL["&amp;UNTANA[#Headers]&amp;"]"),rowPointer))</f>
        <v>COMBI</v>
      </c>
      <c r="H208" s="6" t="str">
        <f ca="1">IF(INDEX(INDIRECT("ALL["&amp;UNTANA[#Headers]&amp;"]"),rowPointer)="","",INDEX(INDIRECT("ALL["&amp;UNTANA[#Headers]&amp;"]"),rowPointer))</f>
        <v>UNTANA</v>
      </c>
      <c r="I208" s="6" t="str">
        <f ca="1">IF(INDEX(INDIRECT("ALL["&amp;UNTANA[#Headers]&amp;"]"),rowPointer)="","",INDEX(INDIRECT("ALL["&amp;UNTANA[#Headers]&amp;"]"),rowPointer))</f>
        <v>0125</v>
      </c>
      <c r="J208" s="6" t="str">
        <f ca="1">IF(INDEX(INDIRECT("ALL["&amp;UNTANA[#Headers]&amp;"]"),rowPointer)="","",INDEX(INDIRECT("ALL["&amp;UNTANA[#Headers]&amp;"]"),rowPointer))</f>
        <v/>
      </c>
      <c r="K208" s="2">
        <f ca="1">IF(INDEX(INDIRECT("ALL["&amp;UNTANA[#Headers]&amp;"]"),rowPointer)="","",INDEX(INDIRECT("ALL["&amp;UNTANA[#Headers]&amp;"]"),rowPointer))</f>
        <v>44945</v>
      </c>
      <c r="L208" s="6" t="str">
        <f ca="1">IF(INDEX(INDIRECT("ALL["&amp;UNTANA[#Headers]&amp;"]"),rowPointer)="","",INDEX(INDIRECT("ALL["&amp;UNTANA[#Headers]&amp;"]"),rowPointer))</f>
        <v/>
      </c>
      <c r="M208" s="6" t="str">
        <f ca="1">IF(INDEX(INDIRECT("ALL["&amp;UNTANA[#Headers]&amp;"]"),rowPointer)="","",INDEX(INDIRECT("ALL["&amp;UNTANA[#Headers]&amp;"]"),rowPointer))</f>
        <v>DOC RIT PRESTIGE</v>
      </c>
      <c r="N208" s="6">
        <f ca="1">IF(INDEX(INDIRECT("ALL["&amp;UNTANA[#Headers]&amp;"]"),rowPointer)="","",INDEX(INDIRECT("ALL["&amp;UNTANA[#Headers]&amp;"]"),rowPointer))</f>
        <v>1</v>
      </c>
      <c r="O208" s="6">
        <f ca="1">IF(INDEX(INDIRECT("ALL["&amp;UNTANA[#Headers]&amp;"]"),rowPointer)="","",INDEX(INDIRECT("ALL["&amp;UNTANA[#Headers]&amp;"]"),rowPointer))</f>
        <v>7</v>
      </c>
      <c r="P208" s="6" t="str">
        <f ca="1">IF(INDEX(INDIRECT("ALL["&amp;UNTANA[#Headers]&amp;"]"),rowPointer)="","",INDEX(INDIRECT("ALL["&amp;UNTANA[#Headers]&amp;"]"),rowPointer))</f>
        <v>DZ</v>
      </c>
      <c r="Q208" s="6">
        <f ca="1">IF(INDEX(INDIRECT("ALL["&amp;UNTANA[#Headers]&amp;"]"),rowPointer)="","",INDEX(INDIRECT("ALL["&amp;UNTANA[#Headers]&amp;"]"),rowPointer))</f>
        <v>195000</v>
      </c>
      <c r="R208" s="6" t="str">
        <f ca="1">IF(INDEX(INDIRECT("ALL["&amp;UNTANA[#Headers]&amp;"]"),rowPointer)="","",INDEX(INDIRECT("ALL["&amp;UNTANA[#Headers]&amp;"]"),rowPointer))</f>
        <v/>
      </c>
      <c r="S208" s="6" t="str">
        <f ca="1">IF(INDEX(INDIRECT("ALL["&amp;UNTANA[#Headers]&amp;"]"),rowPointer)="","",INDEX(INDIRECT("ALL["&amp;UNTANA[#Headers]&amp;"]"),rowPointer))</f>
        <v>7 DZ</v>
      </c>
      <c r="T208" s="4" t="str">
        <f ca="1">IF(INDEX(INDIRECT("ALL["&amp;UNTANA[#Headers]&amp;"]"),rowPointer)="","",INDEX(INDIRECT("ALL["&amp;UNTANA[#Headers]&amp;"]"),rowPointer))</f>
        <v/>
      </c>
      <c r="U208" s="4" t="str">
        <f ca="1">IF(INDEX(INDIRECT("ALL["&amp;UNTANA[#Headers]&amp;"]"),rowPointer)="","",INDEX(INDIRECT("ALL["&amp;UNTANA[#Headers]&amp;"]"),rowPointer))</f>
        <v/>
      </c>
      <c r="V208" s="6" t="str">
        <f ca="1">IF(INDEX(INDIRECT("ALL["&amp;UNTANA[#Headers]&amp;"]"),rowPointer)="","",INDEX(INDIRECT("ALL["&amp;UNTANA[#Headers]&amp;"]"),rowPointer))</f>
        <v/>
      </c>
      <c r="W208" s="6" t="str">
        <f ca="1">IF(INDEX(INDIRECT("ALL["&amp;UNTANA[#Headers]&amp;"]"),rowPointer)="","",INDEX(INDIRECT("ALL["&amp;UNTANA[#Headers]&amp;"]"),rowPointer))</f>
        <v/>
      </c>
    </row>
    <row r="209" spans="1:23" x14ac:dyDescent="0.25">
      <c r="A209" s="7">
        <v>538</v>
      </c>
      <c r="D209">
        <f t="shared" si="3"/>
        <v>538</v>
      </c>
      <c r="E209" t="str">
        <f ca="1">INDEX(INDIRECT("ALL["&amp;UNTANA[#Headers]&amp;"]"),rowPointer)</f>
        <v/>
      </c>
      <c r="F209" s="2" t="str">
        <f ca="1">INDEX(INDIRECT("ALL["&amp;UNTANA[#Headers]&amp;"]"),rowPointer)</f>
        <v/>
      </c>
      <c r="G209" s="6" t="str">
        <f ca="1">IF(INDEX(INDIRECT("ALL["&amp;UNTANA[#Headers]&amp;"]"),rowPointer)="","",INDEX(INDIRECT("ALL["&amp;UNTANA[#Headers]&amp;"]"),rowPointer))</f>
        <v/>
      </c>
      <c r="H209" s="6" t="str">
        <f ca="1">IF(INDEX(INDIRECT("ALL["&amp;UNTANA[#Headers]&amp;"]"),rowPointer)="","",INDEX(INDIRECT("ALL["&amp;UNTANA[#Headers]&amp;"]"),rowPointer))</f>
        <v/>
      </c>
      <c r="I209" s="6" t="str">
        <f ca="1">IF(INDEX(INDIRECT("ALL["&amp;UNTANA[#Headers]&amp;"]"),rowPointer)="","",INDEX(INDIRECT("ALL["&amp;UNTANA[#Headers]&amp;"]"),rowPointer))</f>
        <v/>
      </c>
      <c r="J209" s="6" t="str">
        <f ca="1">IF(INDEX(INDIRECT("ALL["&amp;UNTANA[#Headers]&amp;"]"),rowPointer)="","",INDEX(INDIRECT("ALL["&amp;UNTANA[#Headers]&amp;"]"),rowPointer))</f>
        <v/>
      </c>
      <c r="K209" s="2" t="str">
        <f ca="1">IF(INDEX(INDIRECT("ALL["&amp;UNTANA[#Headers]&amp;"]"),rowPointer)="","",INDEX(INDIRECT("ALL["&amp;UNTANA[#Headers]&amp;"]"),rowPointer))</f>
        <v/>
      </c>
      <c r="L209" s="6" t="str">
        <f ca="1">IF(INDEX(INDIRECT("ALL["&amp;UNTANA[#Headers]&amp;"]"),rowPointer)="","",INDEX(INDIRECT("ALL["&amp;UNTANA[#Headers]&amp;"]"),rowPointer))</f>
        <v/>
      </c>
      <c r="M209" s="6" t="str">
        <f ca="1">IF(INDEX(INDIRECT("ALL["&amp;UNTANA[#Headers]&amp;"]"),rowPointer)="","",INDEX(INDIRECT("ALL["&amp;UNTANA[#Headers]&amp;"]"),rowPointer))</f>
        <v>DOC RIT INFINITY</v>
      </c>
      <c r="N209" s="6">
        <f ca="1">IF(INDEX(INDIRECT("ALL["&amp;UNTANA[#Headers]&amp;"]"),rowPointer)="","",INDEX(INDIRECT("ALL["&amp;UNTANA[#Headers]&amp;"]"),rowPointer))</f>
        <v>1</v>
      </c>
      <c r="O209" s="6">
        <f ca="1">IF(INDEX(INDIRECT("ALL["&amp;UNTANA[#Headers]&amp;"]"),rowPointer)="","",INDEX(INDIRECT("ALL["&amp;UNTANA[#Headers]&amp;"]"),rowPointer))</f>
        <v>7</v>
      </c>
      <c r="P209" s="6" t="str">
        <f ca="1">IF(INDEX(INDIRECT("ALL["&amp;UNTANA[#Headers]&amp;"]"),rowPointer)="","",INDEX(INDIRECT("ALL["&amp;UNTANA[#Headers]&amp;"]"),rowPointer))</f>
        <v>DZ</v>
      </c>
      <c r="Q209" s="6">
        <f ca="1">IF(INDEX(INDIRECT("ALL["&amp;UNTANA[#Headers]&amp;"]"),rowPointer)="","",INDEX(INDIRECT("ALL["&amp;UNTANA[#Headers]&amp;"]"),rowPointer))</f>
        <v>180000</v>
      </c>
      <c r="R209" s="6" t="str">
        <f ca="1">IF(INDEX(INDIRECT("ALL["&amp;UNTANA[#Headers]&amp;"]"),rowPointer)="","",INDEX(INDIRECT("ALL["&amp;UNTANA[#Headers]&amp;"]"),rowPointer))</f>
        <v/>
      </c>
      <c r="S209" s="6" t="str">
        <f ca="1">IF(INDEX(INDIRECT("ALL["&amp;UNTANA[#Headers]&amp;"]"),rowPointer)="","",INDEX(INDIRECT("ALL["&amp;UNTANA[#Headers]&amp;"]"),rowPointer))</f>
        <v>7 DZ</v>
      </c>
      <c r="T209" s="4" t="str">
        <f ca="1">IF(INDEX(INDIRECT("ALL["&amp;UNTANA[#Headers]&amp;"]"),rowPointer)="","",INDEX(INDIRECT("ALL["&amp;UNTANA[#Headers]&amp;"]"),rowPointer))</f>
        <v/>
      </c>
      <c r="U209" s="4" t="str">
        <f ca="1">IF(INDEX(INDIRECT("ALL["&amp;UNTANA[#Headers]&amp;"]"),rowPointer)="","",INDEX(INDIRECT("ALL["&amp;UNTANA[#Headers]&amp;"]"),rowPointer))</f>
        <v/>
      </c>
      <c r="V209" s="6" t="str">
        <f ca="1">IF(INDEX(INDIRECT("ALL["&amp;UNTANA[#Headers]&amp;"]"),rowPointer)="","",INDEX(INDIRECT("ALL["&amp;UNTANA[#Headers]&amp;"]"),rowPointer))</f>
        <v/>
      </c>
      <c r="W209" s="6" t="str">
        <f ca="1">IF(INDEX(INDIRECT("ALL["&amp;UNTANA[#Headers]&amp;"]"),rowPointer)="","",INDEX(INDIRECT("ALL["&amp;UNTANA[#Headers]&amp;"]"),rowPointer))</f>
        <v/>
      </c>
    </row>
    <row r="210" spans="1:23" x14ac:dyDescent="0.25">
      <c r="A210" s="7">
        <v>539</v>
      </c>
      <c r="D210">
        <f t="shared" si="3"/>
        <v>539</v>
      </c>
      <c r="E210" t="str">
        <f ca="1">INDEX(INDIRECT("ALL["&amp;UNTANA[#Headers]&amp;"]"),rowPointer)</f>
        <v/>
      </c>
      <c r="F210" s="2" t="str">
        <f ca="1">INDEX(INDIRECT("ALL["&amp;UNTANA[#Headers]&amp;"]"),rowPointer)</f>
        <v/>
      </c>
      <c r="G210" s="6" t="str">
        <f ca="1">IF(INDEX(INDIRECT("ALL["&amp;UNTANA[#Headers]&amp;"]"),rowPointer)="","",INDEX(INDIRECT("ALL["&amp;UNTANA[#Headers]&amp;"]"),rowPointer))</f>
        <v/>
      </c>
      <c r="H210" s="6" t="str">
        <f ca="1">IF(INDEX(INDIRECT("ALL["&amp;UNTANA[#Headers]&amp;"]"),rowPointer)="","",INDEX(INDIRECT("ALL["&amp;UNTANA[#Headers]&amp;"]"),rowPointer))</f>
        <v/>
      </c>
      <c r="I210" s="6" t="str">
        <f ca="1">IF(INDEX(INDIRECT("ALL["&amp;UNTANA[#Headers]&amp;"]"),rowPointer)="","",INDEX(INDIRECT("ALL["&amp;UNTANA[#Headers]&amp;"]"),rowPointer))</f>
        <v/>
      </c>
      <c r="J210" s="6" t="str">
        <f ca="1">IF(INDEX(INDIRECT("ALL["&amp;UNTANA[#Headers]&amp;"]"),rowPointer)="","",INDEX(INDIRECT("ALL["&amp;UNTANA[#Headers]&amp;"]"),rowPointer))</f>
        <v/>
      </c>
      <c r="K210" s="2" t="str">
        <f ca="1">IF(INDEX(INDIRECT("ALL["&amp;UNTANA[#Headers]&amp;"]"),rowPointer)="","",INDEX(INDIRECT("ALL["&amp;UNTANA[#Headers]&amp;"]"),rowPointer))</f>
        <v/>
      </c>
      <c r="L210" s="6" t="str">
        <f ca="1">IF(INDEX(INDIRECT("ALL["&amp;UNTANA[#Headers]&amp;"]"),rowPointer)="","",INDEX(INDIRECT("ALL["&amp;UNTANA[#Headers]&amp;"]"),rowPointer))</f>
        <v/>
      </c>
      <c r="M210" s="6" t="str">
        <f ca="1">IF(INDEX(INDIRECT("ALL["&amp;UNTANA[#Headers]&amp;"]"),rowPointer)="","",INDEX(INDIRECT("ALL["&amp;UNTANA[#Headers]&amp;"]"),rowPointer))</f>
        <v>DOC RIT PRESTIGE</v>
      </c>
      <c r="N210" s="6" t="str">
        <f ca="1">IF(INDEX(INDIRECT("ALL["&amp;UNTANA[#Headers]&amp;"]"),rowPointer)="","",INDEX(INDIRECT("ALL["&amp;UNTANA[#Headers]&amp;"]"),rowPointer))</f>
        <v/>
      </c>
      <c r="O210" s="6">
        <f ca="1">IF(INDEX(INDIRECT("ALL["&amp;UNTANA[#Headers]&amp;"]"),rowPointer)="","",INDEX(INDIRECT("ALL["&amp;UNTANA[#Headers]&amp;"]"),rowPointer))</f>
        <v>9</v>
      </c>
      <c r="P210" s="6" t="str">
        <f ca="1">IF(INDEX(INDIRECT("ALL["&amp;UNTANA[#Headers]&amp;"]"),rowPointer)="","",INDEX(INDIRECT("ALL["&amp;UNTANA[#Headers]&amp;"]"),rowPointer))</f>
        <v>DZ</v>
      </c>
      <c r="Q210" s="6">
        <f ca="1">IF(INDEX(INDIRECT("ALL["&amp;UNTANA[#Headers]&amp;"]"),rowPointer)="","",INDEX(INDIRECT("ALL["&amp;UNTANA[#Headers]&amp;"]"),rowPointer))</f>
        <v>195000</v>
      </c>
      <c r="R210" s="6" t="str">
        <f ca="1">IF(INDEX(INDIRECT("ALL["&amp;UNTANA[#Headers]&amp;"]"),rowPointer)="","",INDEX(INDIRECT("ALL["&amp;UNTANA[#Headers]&amp;"]"),rowPointer))</f>
        <v/>
      </c>
      <c r="S210" s="6" t="str">
        <f ca="1">IF(INDEX(INDIRECT("ALL["&amp;UNTANA[#Headers]&amp;"]"),rowPointer)="","",INDEX(INDIRECT("ALL["&amp;UNTANA[#Headers]&amp;"]"),rowPointer))</f>
        <v>7 DZ</v>
      </c>
      <c r="T210" s="4" t="str">
        <f ca="1">IF(INDEX(INDIRECT("ALL["&amp;UNTANA[#Headers]&amp;"]"),rowPointer)="","",INDEX(INDIRECT("ALL["&amp;UNTANA[#Headers]&amp;"]"),rowPointer))</f>
        <v/>
      </c>
      <c r="U210" s="4" t="str">
        <f ca="1">IF(INDEX(INDIRECT("ALL["&amp;UNTANA[#Headers]&amp;"]"),rowPointer)="","",INDEX(INDIRECT("ALL["&amp;UNTANA[#Headers]&amp;"]"),rowPointer))</f>
        <v/>
      </c>
      <c r="V210" s="6" t="str">
        <f ca="1">IF(INDEX(INDIRECT("ALL["&amp;UNTANA[#Headers]&amp;"]"),rowPointer)="","",INDEX(INDIRECT("ALL["&amp;UNTANA[#Headers]&amp;"]"),rowPointer))</f>
        <v/>
      </c>
      <c r="W210" s="6" t="str">
        <f ca="1">IF(INDEX(INDIRECT("ALL["&amp;UNTANA[#Headers]&amp;"]"),rowPointer)="","",INDEX(INDIRECT("ALL["&amp;UNTANA[#Headers]&amp;"]"),rowPointer))</f>
        <v>MIX : 6 DZ HIJAU, 2 DZ BIRU</v>
      </c>
    </row>
    <row r="211" spans="1:23" x14ac:dyDescent="0.25">
      <c r="A211" s="7">
        <v>540</v>
      </c>
      <c r="D211">
        <f t="shared" si="3"/>
        <v>540</v>
      </c>
      <c r="E211" t="str">
        <f ca="1">INDEX(INDIRECT("ALL["&amp;UNTANA[#Headers]&amp;"]"),rowPointer)</f>
        <v/>
      </c>
      <c r="F211" s="2" t="str">
        <f ca="1">INDEX(INDIRECT("ALL["&amp;UNTANA[#Headers]&amp;"]"),rowPointer)</f>
        <v/>
      </c>
      <c r="G211" s="6" t="str">
        <f ca="1">IF(INDEX(INDIRECT("ALL["&amp;UNTANA[#Headers]&amp;"]"),rowPointer)="","",INDEX(INDIRECT("ALL["&amp;UNTANA[#Headers]&amp;"]"),rowPointer))</f>
        <v/>
      </c>
      <c r="H211" s="6" t="str">
        <f ca="1">IF(INDEX(INDIRECT("ALL["&amp;UNTANA[#Headers]&amp;"]"),rowPointer)="","",INDEX(INDIRECT("ALL["&amp;UNTANA[#Headers]&amp;"]"),rowPointer))</f>
        <v/>
      </c>
      <c r="I211" s="6" t="str">
        <f ca="1">IF(INDEX(INDIRECT("ALL["&amp;UNTANA[#Headers]&amp;"]"),rowPointer)="","",INDEX(INDIRECT("ALL["&amp;UNTANA[#Headers]&amp;"]"),rowPointer))</f>
        <v/>
      </c>
      <c r="J211" s="6" t="str">
        <f ca="1">IF(INDEX(INDIRECT("ALL["&amp;UNTANA[#Headers]&amp;"]"),rowPointer)="","",INDEX(INDIRECT("ALL["&amp;UNTANA[#Headers]&amp;"]"),rowPointer))</f>
        <v/>
      </c>
      <c r="K211" s="2" t="str">
        <f ca="1">IF(INDEX(INDIRECT("ALL["&amp;UNTANA[#Headers]&amp;"]"),rowPointer)="","",INDEX(INDIRECT("ALL["&amp;UNTANA[#Headers]&amp;"]"),rowPointer))</f>
        <v/>
      </c>
      <c r="L211" s="6" t="str">
        <f ca="1">IF(INDEX(INDIRECT("ALL["&amp;UNTANA[#Headers]&amp;"]"),rowPointer)="","",INDEX(INDIRECT("ALL["&amp;UNTANA[#Headers]&amp;"]"),rowPointer))</f>
        <v/>
      </c>
      <c r="M211" s="6" t="str">
        <f ca="1">IF(INDEX(INDIRECT("ALL["&amp;UNTANA[#Headers]&amp;"]"),rowPointer)="","",INDEX(INDIRECT("ALL["&amp;UNTANA[#Headers]&amp;"]"),rowPointer))</f>
        <v/>
      </c>
      <c r="N211" s="6" t="str">
        <f ca="1">IF(INDEX(INDIRECT("ALL["&amp;UNTANA[#Headers]&amp;"]"),rowPointer)="","",INDEX(INDIRECT("ALL["&amp;UNTANA[#Headers]&amp;"]"),rowPointer))</f>
        <v/>
      </c>
      <c r="O211" s="6" t="str">
        <f ca="1">IF(INDEX(INDIRECT("ALL["&amp;UNTANA[#Headers]&amp;"]"),rowPointer)="","",INDEX(INDIRECT("ALL["&amp;UNTANA[#Headers]&amp;"]"),rowPointer))</f>
        <v/>
      </c>
      <c r="P211" s="6" t="str">
        <f ca="1">IF(INDEX(INDIRECT("ALL["&amp;UNTANA[#Headers]&amp;"]"),rowPointer)="","",INDEX(INDIRECT("ALL["&amp;UNTANA[#Headers]&amp;"]"),rowPointer))</f>
        <v/>
      </c>
      <c r="Q211" s="6" t="str">
        <f ca="1">IF(INDEX(INDIRECT("ALL["&amp;UNTANA[#Headers]&amp;"]"),rowPointer)="","",INDEX(INDIRECT("ALL["&amp;UNTANA[#Headers]&amp;"]"),rowPointer))</f>
        <v/>
      </c>
      <c r="R211" s="6" t="str">
        <f ca="1">IF(INDEX(INDIRECT("ALL["&amp;UNTANA[#Headers]&amp;"]"),rowPointer)="","",INDEX(INDIRECT("ALL["&amp;UNTANA[#Headers]&amp;"]"),rowPointer))</f>
        <v/>
      </c>
      <c r="S211" s="6" t="str">
        <f ca="1">IF(INDEX(INDIRECT("ALL["&amp;UNTANA[#Headers]&amp;"]"),rowPointer)="","",INDEX(INDIRECT("ALL["&amp;UNTANA[#Headers]&amp;"]"),rowPointer))</f>
        <v/>
      </c>
      <c r="T211" s="4" t="str">
        <f ca="1">IF(INDEX(INDIRECT("ALL["&amp;UNTANA[#Headers]&amp;"]"),rowPointer)="","",INDEX(INDIRECT("ALL["&amp;UNTANA[#Headers]&amp;"]"),rowPointer))</f>
        <v/>
      </c>
      <c r="U211" s="4" t="str">
        <f ca="1">IF(INDEX(INDIRECT("ALL["&amp;UNTANA[#Headers]&amp;"]"),rowPointer)="","",INDEX(INDIRECT("ALL["&amp;UNTANA[#Headers]&amp;"]"),rowPointer))</f>
        <v/>
      </c>
      <c r="V211" s="6" t="str">
        <f ca="1">IF(INDEX(INDIRECT("ALL["&amp;UNTANA[#Headers]&amp;"]"),rowPointer)="","",INDEX(INDIRECT("ALL["&amp;UNTANA[#Headers]&amp;"]"),rowPointer))</f>
        <v/>
      </c>
      <c r="W211" s="6" t="str">
        <f ca="1">IF(INDEX(INDIRECT("ALL["&amp;UNTANA[#Headers]&amp;"]"),rowPointer)="","",INDEX(INDIRECT("ALL["&amp;UNTANA[#Headers]&amp;"]"),rowPointer))</f>
        <v/>
      </c>
    </row>
    <row r="212" spans="1:23" x14ac:dyDescent="0.25">
      <c r="A212" s="7">
        <v>541</v>
      </c>
      <c r="D212">
        <f t="shared" si="3"/>
        <v>541</v>
      </c>
      <c r="E212">
        <f ca="1">INDEX(INDIRECT("ALL["&amp;UNTANA[#Headers]&amp;"]"),rowPointer)</f>
        <v>102</v>
      </c>
      <c r="F212" s="2" t="str">
        <f ca="1">INDEX(INDIRECT("ALL["&amp;UNTANA[#Headers]&amp;"]"),rowPointer)</f>
        <v/>
      </c>
      <c r="G212" s="6" t="str">
        <f ca="1">IF(INDEX(INDIRECT("ALL["&amp;UNTANA[#Headers]&amp;"]"),rowPointer)="","",INDEX(INDIRECT("ALL["&amp;UNTANA[#Headers]&amp;"]"),rowPointer))</f>
        <v>DB STATIONERY</v>
      </c>
      <c r="H212" s="6" t="str">
        <f ca="1">IF(INDEX(INDIRECT("ALL["&amp;UNTANA[#Headers]&amp;"]"),rowPointer)="","",INDEX(INDIRECT("ALL["&amp;UNTANA[#Headers]&amp;"]"),rowPointer))</f>
        <v>UNTANA</v>
      </c>
      <c r="I212" s="6" t="str">
        <f ca="1">IF(INDEX(INDIRECT("ALL["&amp;UNTANA[#Headers]&amp;"]"),rowPointer)="","",INDEX(INDIRECT("ALL["&amp;UNTANA[#Headers]&amp;"]"),rowPointer))</f>
        <v>JUA370/23</v>
      </c>
      <c r="J212" s="6" t="str">
        <f ca="1">IF(INDEX(INDIRECT("ALL["&amp;UNTANA[#Headers]&amp;"]"),rowPointer)="","",INDEX(INDIRECT("ALL["&amp;UNTANA[#Headers]&amp;"]"),rowPointer))</f>
        <v/>
      </c>
      <c r="K212" s="2">
        <f ca="1">IF(INDEX(INDIRECT("ALL["&amp;UNTANA[#Headers]&amp;"]"),rowPointer)="","",INDEX(INDIRECT("ALL["&amp;UNTANA[#Headers]&amp;"]"),rowPointer))</f>
        <v>44940</v>
      </c>
      <c r="L212" s="6" t="str">
        <f ca="1">IF(INDEX(INDIRECT("ALL["&amp;UNTANA[#Headers]&amp;"]"),rowPointer)="","",INDEX(INDIRECT("ALL["&amp;UNTANA[#Headers]&amp;"]"),rowPointer))</f>
        <v/>
      </c>
      <c r="M212" s="6" t="str">
        <f ca="1">IF(INDEX(INDIRECT("ALL["&amp;UNTANA[#Headers]&amp;"]"),rowPointer)="","",INDEX(INDIRECT("ALL["&amp;UNTANA[#Headers]&amp;"]"),rowPointer))</f>
        <v>TP BD 933</v>
      </c>
      <c r="N212" s="6">
        <f ca="1">IF(INDEX(INDIRECT("ALL["&amp;UNTANA[#Headers]&amp;"]"),rowPointer)="","",INDEX(INDIRECT("ALL["&amp;UNTANA[#Headers]&amp;"]"),rowPointer))</f>
        <v>3</v>
      </c>
      <c r="O212" s="6">
        <f ca="1">IF(INDEX(INDIRECT("ALL["&amp;UNTANA[#Headers]&amp;"]"),rowPointer)="","",INDEX(INDIRECT("ALL["&amp;UNTANA[#Headers]&amp;"]"),rowPointer))</f>
        <v>540</v>
      </c>
      <c r="P212" s="6" t="str">
        <f ca="1">IF(INDEX(INDIRECT("ALL["&amp;UNTANA[#Headers]&amp;"]"),rowPointer)="","",INDEX(INDIRECT("ALL["&amp;UNTANA[#Headers]&amp;"]"),rowPointer))</f>
        <v>PCS</v>
      </c>
      <c r="Q212" s="6">
        <f ca="1">IF(INDEX(INDIRECT("ALL["&amp;UNTANA[#Headers]&amp;"]"),rowPointer)="","",INDEX(INDIRECT("ALL["&amp;UNTANA[#Headers]&amp;"]"),rowPointer))</f>
        <v>24500</v>
      </c>
      <c r="R212" s="6" t="str">
        <f ca="1">IF(INDEX(INDIRECT("ALL["&amp;UNTANA[#Headers]&amp;"]"),rowPointer)="","",INDEX(INDIRECT("ALL["&amp;UNTANA[#Headers]&amp;"]"),rowPointer))</f>
        <v/>
      </c>
      <c r="S212" s="6" t="str">
        <f ca="1">IF(INDEX(INDIRECT("ALL["&amp;UNTANA[#Headers]&amp;"]"),rowPointer)="","",INDEX(INDIRECT("ALL["&amp;UNTANA[#Headers]&amp;"]"),rowPointer))</f>
        <v>180 PCS</v>
      </c>
      <c r="T212" s="4" t="str">
        <f ca="1">IF(INDEX(INDIRECT("ALL["&amp;UNTANA[#Headers]&amp;"]"),rowPointer)="","",INDEX(INDIRECT("ALL["&amp;UNTANA[#Headers]&amp;"]"),rowPointer))</f>
        <v/>
      </c>
      <c r="U212" s="4" t="str">
        <f ca="1">IF(INDEX(INDIRECT("ALL["&amp;UNTANA[#Headers]&amp;"]"),rowPointer)="","",INDEX(INDIRECT("ALL["&amp;UNTANA[#Headers]&amp;"]"),rowPointer))</f>
        <v/>
      </c>
      <c r="V212" s="6">
        <f ca="1">IF(INDEX(INDIRECT("ALL["&amp;UNTANA[#Headers]&amp;"]"),rowPointer)="","",INDEX(INDIRECT("ALL["&amp;UNTANA[#Headers]&amp;"]"),rowPointer))</f>
        <v>330750</v>
      </c>
      <c r="W212" s="6" t="str">
        <f ca="1">IF(INDEX(INDIRECT("ALL["&amp;UNTANA[#Headers]&amp;"]"),rowPointer)="","",INDEX(INDIRECT("ALL["&amp;UNTANA[#Headers]&amp;"]"),rowPointer))</f>
        <v/>
      </c>
    </row>
    <row r="213" spans="1:23" x14ac:dyDescent="0.25">
      <c r="A213" s="7">
        <v>542</v>
      </c>
      <c r="D213">
        <f t="shared" si="3"/>
        <v>542</v>
      </c>
      <c r="E213" t="str">
        <f ca="1">INDEX(INDIRECT("ALL["&amp;UNTANA[#Headers]&amp;"]"),rowPointer)</f>
        <v/>
      </c>
      <c r="F213" s="2" t="str">
        <f ca="1">INDEX(INDIRECT("ALL["&amp;UNTANA[#Headers]&amp;"]"),rowPointer)</f>
        <v/>
      </c>
      <c r="G213" s="6" t="str">
        <f ca="1">IF(INDEX(INDIRECT("ALL["&amp;UNTANA[#Headers]&amp;"]"),rowPointer)="","",INDEX(INDIRECT("ALL["&amp;UNTANA[#Headers]&amp;"]"),rowPointer))</f>
        <v/>
      </c>
      <c r="H213" s="6" t="str">
        <f ca="1">IF(INDEX(INDIRECT("ALL["&amp;UNTANA[#Headers]&amp;"]"),rowPointer)="","",INDEX(INDIRECT("ALL["&amp;UNTANA[#Headers]&amp;"]"),rowPointer))</f>
        <v/>
      </c>
      <c r="I213" s="6" t="str">
        <f ca="1">IF(INDEX(INDIRECT("ALL["&amp;UNTANA[#Headers]&amp;"]"),rowPointer)="","",INDEX(INDIRECT("ALL["&amp;UNTANA[#Headers]&amp;"]"),rowPointer))</f>
        <v/>
      </c>
      <c r="J213" s="6" t="str">
        <f ca="1">IF(INDEX(INDIRECT("ALL["&amp;UNTANA[#Headers]&amp;"]"),rowPointer)="","",INDEX(INDIRECT("ALL["&amp;UNTANA[#Headers]&amp;"]"),rowPointer))</f>
        <v/>
      </c>
      <c r="K213" s="2" t="str">
        <f ca="1">IF(INDEX(INDIRECT("ALL["&amp;UNTANA[#Headers]&amp;"]"),rowPointer)="","",INDEX(INDIRECT("ALL["&amp;UNTANA[#Headers]&amp;"]"),rowPointer))</f>
        <v/>
      </c>
      <c r="L213" s="6" t="str">
        <f ca="1">IF(INDEX(INDIRECT("ALL["&amp;UNTANA[#Headers]&amp;"]"),rowPointer)="","",INDEX(INDIRECT("ALL["&amp;UNTANA[#Headers]&amp;"]"),rowPointer))</f>
        <v/>
      </c>
      <c r="M213" s="6" t="str">
        <f ca="1">IF(INDEX(INDIRECT("ALL["&amp;UNTANA[#Headers]&amp;"]"),rowPointer)="","",INDEX(INDIRECT("ALL["&amp;UNTANA[#Headers]&amp;"]"),rowPointer))</f>
        <v/>
      </c>
      <c r="N213" s="6" t="str">
        <f ca="1">IF(INDEX(INDIRECT("ALL["&amp;UNTANA[#Headers]&amp;"]"),rowPointer)="","",INDEX(INDIRECT("ALL["&amp;UNTANA[#Headers]&amp;"]"),rowPointer))</f>
        <v/>
      </c>
      <c r="O213" s="6" t="str">
        <f ca="1">IF(INDEX(INDIRECT("ALL["&amp;UNTANA[#Headers]&amp;"]"),rowPointer)="","",INDEX(INDIRECT("ALL["&amp;UNTANA[#Headers]&amp;"]"),rowPointer))</f>
        <v/>
      </c>
      <c r="P213" s="6" t="str">
        <f ca="1">IF(INDEX(INDIRECT("ALL["&amp;UNTANA[#Headers]&amp;"]"),rowPointer)="","",INDEX(INDIRECT("ALL["&amp;UNTANA[#Headers]&amp;"]"),rowPointer))</f>
        <v/>
      </c>
      <c r="Q213" s="6" t="str">
        <f ca="1">IF(INDEX(INDIRECT("ALL["&amp;UNTANA[#Headers]&amp;"]"),rowPointer)="","",INDEX(INDIRECT("ALL["&amp;UNTANA[#Headers]&amp;"]"),rowPointer))</f>
        <v/>
      </c>
      <c r="R213" s="6" t="str">
        <f ca="1">IF(INDEX(INDIRECT("ALL["&amp;UNTANA[#Headers]&amp;"]"),rowPointer)="","",INDEX(INDIRECT("ALL["&amp;UNTANA[#Headers]&amp;"]"),rowPointer))</f>
        <v/>
      </c>
      <c r="S213" s="6" t="str">
        <f ca="1">IF(INDEX(INDIRECT("ALL["&amp;UNTANA[#Headers]&amp;"]"),rowPointer)="","",INDEX(INDIRECT("ALL["&amp;UNTANA[#Headers]&amp;"]"),rowPointer))</f>
        <v/>
      </c>
      <c r="T213" s="4" t="str">
        <f ca="1">IF(INDEX(INDIRECT("ALL["&amp;UNTANA[#Headers]&amp;"]"),rowPointer)="","",INDEX(INDIRECT("ALL["&amp;UNTANA[#Headers]&amp;"]"),rowPointer))</f>
        <v/>
      </c>
      <c r="U213" s="4" t="str">
        <f ca="1">IF(INDEX(INDIRECT("ALL["&amp;UNTANA[#Headers]&amp;"]"),rowPointer)="","",INDEX(INDIRECT("ALL["&amp;UNTANA[#Headers]&amp;"]"),rowPointer))</f>
        <v/>
      </c>
      <c r="V213" s="6" t="str">
        <f ca="1">IF(INDEX(INDIRECT("ALL["&amp;UNTANA[#Headers]&amp;"]"),rowPointer)="","",INDEX(INDIRECT("ALL["&amp;UNTANA[#Headers]&amp;"]"),rowPointer))</f>
        <v/>
      </c>
      <c r="W213" s="6" t="str">
        <f ca="1">IF(INDEX(INDIRECT("ALL["&amp;UNTANA[#Headers]&amp;"]"),rowPointer)="","",INDEX(INDIRECT("ALL["&amp;UNTANA[#Headers]&amp;"]"),rowPointer))</f>
        <v/>
      </c>
    </row>
    <row r="214" spans="1:23" x14ac:dyDescent="0.25">
      <c r="A214" s="7">
        <v>543</v>
      </c>
      <c r="D214">
        <f t="shared" si="3"/>
        <v>543</v>
      </c>
      <c r="E214">
        <f ca="1">INDEX(INDIRECT("ALL["&amp;UNTANA[#Headers]&amp;"]"),rowPointer)</f>
        <v>103</v>
      </c>
      <c r="F214" s="2" t="str">
        <f ca="1">INDEX(INDIRECT("ALL["&amp;UNTANA[#Headers]&amp;"]"),rowPointer)</f>
        <v/>
      </c>
      <c r="G214" s="6" t="str">
        <f ca="1">IF(INDEX(INDIRECT("ALL["&amp;UNTANA[#Headers]&amp;"]"),rowPointer)="","",INDEX(INDIRECT("ALL["&amp;UNTANA[#Headers]&amp;"]"),rowPointer))</f>
        <v>TFS</v>
      </c>
      <c r="H214" s="6" t="str">
        <f ca="1">IF(INDEX(INDIRECT("ALL["&amp;UNTANA[#Headers]&amp;"]"),rowPointer)="","",INDEX(INDIRECT("ALL["&amp;UNTANA[#Headers]&amp;"]"),rowPointer))</f>
        <v>UNTANA</v>
      </c>
      <c r="I214" s="6" t="str">
        <f ca="1">IF(INDEX(INDIRECT("ALL["&amp;UNTANA[#Headers]&amp;"]"),rowPointer)="","",INDEX(INDIRECT("ALL["&amp;UNTANA[#Headers]&amp;"]"),rowPointer))</f>
        <v>PK-230100092</v>
      </c>
      <c r="J214" s="6" t="str">
        <f ca="1">IF(INDEX(INDIRECT("ALL["&amp;UNTANA[#Headers]&amp;"]"),rowPointer)="","",INDEX(INDIRECT("ALL["&amp;UNTANA[#Headers]&amp;"]"),rowPointer))</f>
        <v/>
      </c>
      <c r="K214" s="2">
        <f ca="1">IF(INDEX(INDIRECT("ALL["&amp;UNTANA[#Headers]&amp;"]"),rowPointer)="","",INDEX(INDIRECT("ALL["&amp;UNTANA[#Headers]&amp;"]"),rowPointer))</f>
        <v>44943</v>
      </c>
      <c r="L214" s="6" t="str">
        <f ca="1">IF(INDEX(INDIRECT("ALL["&amp;UNTANA[#Headers]&amp;"]"),rowPointer)="","",INDEX(INDIRECT("ALL["&amp;UNTANA[#Headers]&amp;"]"),rowPointer))</f>
        <v/>
      </c>
      <c r="M214" s="6" t="str">
        <f ca="1">IF(INDEX(INDIRECT("ALL["&amp;UNTANA[#Headers]&amp;"]"),rowPointer)="","",INDEX(INDIRECT("ALL["&amp;UNTANA[#Headers]&amp;"]"),rowPointer))</f>
        <v>ZIPPER FILE CLEAR HOLDER 555 20 FILE GREEN</v>
      </c>
      <c r="N214" s="6" t="str">
        <f ca="1">IF(INDEX(INDIRECT("ALL["&amp;UNTANA[#Headers]&amp;"]"),rowPointer)="","",INDEX(INDIRECT("ALL["&amp;UNTANA[#Headers]&amp;"]"),rowPointer))</f>
        <v/>
      </c>
      <c r="O214" s="6">
        <f ca="1">IF(INDEX(INDIRECT("ALL["&amp;UNTANA[#Headers]&amp;"]"),rowPointer)="","",INDEX(INDIRECT("ALL["&amp;UNTANA[#Headers]&amp;"]"),rowPointer))</f>
        <v>15</v>
      </c>
      <c r="P214" s="6" t="str">
        <f ca="1">IF(INDEX(INDIRECT("ALL["&amp;UNTANA[#Headers]&amp;"]"),rowPointer)="","",INDEX(INDIRECT("ALL["&amp;UNTANA[#Headers]&amp;"]"),rowPointer))</f>
        <v>PCS</v>
      </c>
      <c r="Q214" s="6">
        <f ca="1">IF(INDEX(INDIRECT("ALL["&amp;UNTANA[#Headers]&amp;"]"),rowPointer)="","",INDEX(INDIRECT("ALL["&amp;UNTANA[#Headers]&amp;"]"),rowPointer))</f>
        <v>23000</v>
      </c>
      <c r="R214" s="6" t="str">
        <f ca="1">IF(INDEX(INDIRECT("ALL["&amp;UNTANA[#Headers]&amp;"]"),rowPointer)="","",INDEX(INDIRECT("ALL["&amp;UNTANA[#Headers]&amp;"]"),rowPointer))</f>
        <v/>
      </c>
      <c r="S214" s="6" t="str">
        <f ca="1">IF(INDEX(INDIRECT("ALL["&amp;UNTANA[#Headers]&amp;"]"),rowPointer)="","",INDEX(INDIRECT("ALL["&amp;UNTANA[#Headers]&amp;"]"),rowPointer))</f>
        <v/>
      </c>
      <c r="T214" s="4" t="str">
        <f ca="1">IF(INDEX(INDIRECT("ALL["&amp;UNTANA[#Headers]&amp;"]"),rowPointer)="","",INDEX(INDIRECT("ALL["&amp;UNTANA[#Headers]&amp;"]"),rowPointer))</f>
        <v/>
      </c>
      <c r="U214" s="4" t="str">
        <f ca="1">IF(INDEX(INDIRECT("ALL["&amp;UNTANA[#Headers]&amp;"]"),rowPointer)="","",INDEX(INDIRECT("ALL["&amp;UNTANA[#Headers]&amp;"]"),rowPointer))</f>
        <v/>
      </c>
      <c r="V214" s="6" t="str">
        <f ca="1">IF(INDEX(INDIRECT("ALL["&amp;UNTANA[#Headers]&amp;"]"),rowPointer)="","",INDEX(INDIRECT("ALL["&amp;UNTANA[#Headers]&amp;"]"),rowPointer))</f>
        <v/>
      </c>
      <c r="W214" s="6" t="str">
        <f ca="1">IF(INDEX(INDIRECT("ALL["&amp;UNTANA[#Headers]&amp;"]"),rowPointer)="","",INDEX(INDIRECT("ALL["&amp;UNTANA[#Headers]&amp;"]"),rowPointer))</f>
        <v/>
      </c>
    </row>
    <row r="215" spans="1:23" x14ac:dyDescent="0.25">
      <c r="A215" s="7">
        <v>544</v>
      </c>
      <c r="D215">
        <f t="shared" si="3"/>
        <v>544</v>
      </c>
      <c r="E215" t="str">
        <f ca="1">INDEX(INDIRECT("ALL["&amp;UNTANA[#Headers]&amp;"]"),rowPointer)</f>
        <v/>
      </c>
      <c r="F215" s="2" t="str">
        <f ca="1">INDEX(INDIRECT("ALL["&amp;UNTANA[#Headers]&amp;"]"),rowPointer)</f>
        <v/>
      </c>
      <c r="G215" s="6" t="str">
        <f ca="1">IF(INDEX(INDIRECT("ALL["&amp;UNTANA[#Headers]&amp;"]"),rowPointer)="","",INDEX(INDIRECT("ALL["&amp;UNTANA[#Headers]&amp;"]"),rowPointer))</f>
        <v/>
      </c>
      <c r="H215" s="6" t="str">
        <f ca="1">IF(INDEX(INDIRECT("ALL["&amp;UNTANA[#Headers]&amp;"]"),rowPointer)="","",INDEX(INDIRECT("ALL["&amp;UNTANA[#Headers]&amp;"]"),rowPointer))</f>
        <v/>
      </c>
      <c r="I215" s="6" t="str">
        <f ca="1">IF(INDEX(INDIRECT("ALL["&amp;UNTANA[#Headers]&amp;"]"),rowPointer)="","",INDEX(INDIRECT("ALL["&amp;UNTANA[#Headers]&amp;"]"),rowPointer))</f>
        <v/>
      </c>
      <c r="J215" s="6" t="str">
        <f ca="1">IF(INDEX(INDIRECT("ALL["&amp;UNTANA[#Headers]&amp;"]"),rowPointer)="","",INDEX(INDIRECT("ALL["&amp;UNTANA[#Headers]&amp;"]"),rowPointer))</f>
        <v/>
      </c>
      <c r="K215" s="2" t="str">
        <f ca="1">IF(INDEX(INDIRECT("ALL["&amp;UNTANA[#Headers]&amp;"]"),rowPointer)="","",INDEX(INDIRECT("ALL["&amp;UNTANA[#Headers]&amp;"]"),rowPointer))</f>
        <v/>
      </c>
      <c r="L215" s="6" t="str">
        <f ca="1">IF(INDEX(INDIRECT("ALL["&amp;UNTANA[#Headers]&amp;"]"),rowPointer)="","",INDEX(INDIRECT("ALL["&amp;UNTANA[#Headers]&amp;"]"),rowPointer))</f>
        <v/>
      </c>
      <c r="M215" s="6" t="str">
        <f ca="1">IF(INDEX(INDIRECT("ALL["&amp;UNTANA[#Headers]&amp;"]"),rowPointer)="","",INDEX(INDIRECT("ALL["&amp;UNTANA[#Headers]&amp;"]"),rowPointer))</f>
        <v>ZIPPER FILE CLEAR HOLDER 555 20 FILE RED</v>
      </c>
      <c r="N215" s="6" t="str">
        <f ca="1">IF(INDEX(INDIRECT("ALL["&amp;UNTANA[#Headers]&amp;"]"),rowPointer)="","",INDEX(INDIRECT("ALL["&amp;UNTANA[#Headers]&amp;"]"),rowPointer))</f>
        <v/>
      </c>
      <c r="O215" s="6">
        <f ca="1">IF(INDEX(INDIRECT("ALL["&amp;UNTANA[#Headers]&amp;"]"),rowPointer)="","",INDEX(INDIRECT("ALL["&amp;UNTANA[#Headers]&amp;"]"),rowPointer))</f>
        <v>15</v>
      </c>
      <c r="P215" s="6" t="str">
        <f ca="1">IF(INDEX(INDIRECT("ALL["&amp;UNTANA[#Headers]&amp;"]"),rowPointer)="","",INDEX(INDIRECT("ALL["&amp;UNTANA[#Headers]&amp;"]"),rowPointer))</f>
        <v>PCS</v>
      </c>
      <c r="Q215" s="6">
        <f ca="1">IF(INDEX(INDIRECT("ALL["&amp;UNTANA[#Headers]&amp;"]"),rowPointer)="","",INDEX(INDIRECT("ALL["&amp;UNTANA[#Headers]&amp;"]"),rowPointer))</f>
        <v>23000</v>
      </c>
      <c r="R215" s="6" t="str">
        <f ca="1">IF(INDEX(INDIRECT("ALL["&amp;UNTANA[#Headers]&amp;"]"),rowPointer)="","",INDEX(INDIRECT("ALL["&amp;UNTANA[#Headers]&amp;"]"),rowPointer))</f>
        <v/>
      </c>
      <c r="S215" s="6" t="str">
        <f ca="1">IF(INDEX(INDIRECT("ALL["&amp;UNTANA[#Headers]&amp;"]"),rowPointer)="","",INDEX(INDIRECT("ALL["&amp;UNTANA[#Headers]&amp;"]"),rowPointer))</f>
        <v/>
      </c>
      <c r="T215" s="4" t="str">
        <f ca="1">IF(INDEX(INDIRECT("ALL["&amp;UNTANA[#Headers]&amp;"]"),rowPointer)="","",INDEX(INDIRECT("ALL["&amp;UNTANA[#Headers]&amp;"]"),rowPointer))</f>
        <v/>
      </c>
      <c r="U215" s="4" t="str">
        <f ca="1">IF(INDEX(INDIRECT("ALL["&amp;UNTANA[#Headers]&amp;"]"),rowPointer)="","",INDEX(INDIRECT("ALL["&amp;UNTANA[#Headers]&amp;"]"),rowPointer))</f>
        <v/>
      </c>
      <c r="V215" s="6" t="str">
        <f ca="1">IF(INDEX(INDIRECT("ALL["&amp;UNTANA[#Headers]&amp;"]"),rowPointer)="","",INDEX(INDIRECT("ALL["&amp;UNTANA[#Headers]&amp;"]"),rowPointer))</f>
        <v/>
      </c>
      <c r="W215" s="6" t="str">
        <f ca="1">IF(INDEX(INDIRECT("ALL["&amp;UNTANA[#Headers]&amp;"]"),rowPointer)="","",INDEX(INDIRECT("ALL["&amp;UNTANA[#Headers]&amp;"]"),rowPointer))</f>
        <v/>
      </c>
    </row>
    <row r="216" spans="1:23" x14ac:dyDescent="0.25">
      <c r="A216" s="7">
        <v>545</v>
      </c>
      <c r="D216">
        <f t="shared" si="3"/>
        <v>545</v>
      </c>
      <c r="E216" t="str">
        <f ca="1">INDEX(INDIRECT("ALL["&amp;UNTANA[#Headers]&amp;"]"),rowPointer)</f>
        <v/>
      </c>
      <c r="F216" s="2" t="str">
        <f ca="1">INDEX(INDIRECT("ALL["&amp;UNTANA[#Headers]&amp;"]"),rowPointer)</f>
        <v/>
      </c>
      <c r="G216" s="6" t="str">
        <f ca="1">IF(INDEX(INDIRECT("ALL["&amp;UNTANA[#Headers]&amp;"]"),rowPointer)="","",INDEX(INDIRECT("ALL["&amp;UNTANA[#Headers]&amp;"]"),rowPointer))</f>
        <v/>
      </c>
      <c r="H216" s="6" t="str">
        <f ca="1">IF(INDEX(INDIRECT("ALL["&amp;UNTANA[#Headers]&amp;"]"),rowPointer)="","",INDEX(INDIRECT("ALL["&amp;UNTANA[#Headers]&amp;"]"),rowPointer))</f>
        <v/>
      </c>
      <c r="I216" s="6" t="str">
        <f ca="1">IF(INDEX(INDIRECT("ALL["&amp;UNTANA[#Headers]&amp;"]"),rowPointer)="","",INDEX(INDIRECT("ALL["&amp;UNTANA[#Headers]&amp;"]"),rowPointer))</f>
        <v/>
      </c>
      <c r="J216" s="6" t="str">
        <f ca="1">IF(INDEX(INDIRECT("ALL["&amp;UNTANA[#Headers]&amp;"]"),rowPointer)="","",INDEX(INDIRECT("ALL["&amp;UNTANA[#Headers]&amp;"]"),rowPointer))</f>
        <v/>
      </c>
      <c r="K216" s="2" t="str">
        <f ca="1">IF(INDEX(INDIRECT("ALL["&amp;UNTANA[#Headers]&amp;"]"),rowPointer)="","",INDEX(INDIRECT("ALL["&amp;UNTANA[#Headers]&amp;"]"),rowPointer))</f>
        <v/>
      </c>
      <c r="L216" s="6" t="str">
        <f ca="1">IF(INDEX(INDIRECT("ALL["&amp;UNTANA[#Headers]&amp;"]"),rowPointer)="","",INDEX(INDIRECT("ALL["&amp;UNTANA[#Headers]&amp;"]"),rowPointer))</f>
        <v/>
      </c>
      <c r="M216" s="6" t="str">
        <f ca="1">IF(INDEX(INDIRECT("ALL["&amp;UNTANA[#Headers]&amp;"]"),rowPointer)="","",INDEX(INDIRECT("ALL["&amp;UNTANA[#Headers]&amp;"]"),rowPointer))</f>
        <v>ZIPPER FILE CLEAR HOLDER 555 20 FILE YELLOW</v>
      </c>
      <c r="N216" s="6" t="str">
        <f ca="1">IF(INDEX(INDIRECT("ALL["&amp;UNTANA[#Headers]&amp;"]"),rowPointer)="","",INDEX(INDIRECT("ALL["&amp;UNTANA[#Headers]&amp;"]"),rowPointer))</f>
        <v/>
      </c>
      <c r="O216" s="6">
        <f ca="1">IF(INDEX(INDIRECT("ALL["&amp;UNTANA[#Headers]&amp;"]"),rowPointer)="","",INDEX(INDIRECT("ALL["&amp;UNTANA[#Headers]&amp;"]"),rowPointer))</f>
        <v>15</v>
      </c>
      <c r="P216" s="6" t="str">
        <f ca="1">IF(INDEX(INDIRECT("ALL["&amp;UNTANA[#Headers]&amp;"]"),rowPointer)="","",INDEX(INDIRECT("ALL["&amp;UNTANA[#Headers]&amp;"]"),rowPointer))</f>
        <v>PCS</v>
      </c>
      <c r="Q216" s="6">
        <f ca="1">IF(INDEX(INDIRECT("ALL["&amp;UNTANA[#Headers]&amp;"]"),rowPointer)="","",INDEX(INDIRECT("ALL["&amp;UNTANA[#Headers]&amp;"]"),rowPointer))</f>
        <v>23000</v>
      </c>
      <c r="R216" s="6" t="str">
        <f ca="1">IF(INDEX(INDIRECT("ALL["&amp;UNTANA[#Headers]&amp;"]"),rowPointer)="","",INDEX(INDIRECT("ALL["&amp;UNTANA[#Headers]&amp;"]"),rowPointer))</f>
        <v/>
      </c>
      <c r="S216" s="6" t="str">
        <f ca="1">IF(INDEX(INDIRECT("ALL["&amp;UNTANA[#Headers]&amp;"]"),rowPointer)="","",INDEX(INDIRECT("ALL["&amp;UNTANA[#Headers]&amp;"]"),rowPointer))</f>
        <v/>
      </c>
      <c r="T216" s="4" t="str">
        <f ca="1">IF(INDEX(INDIRECT("ALL["&amp;UNTANA[#Headers]&amp;"]"),rowPointer)="","",INDEX(INDIRECT("ALL["&amp;UNTANA[#Headers]&amp;"]"),rowPointer))</f>
        <v/>
      </c>
      <c r="U216" s="4" t="str">
        <f ca="1">IF(INDEX(INDIRECT("ALL["&amp;UNTANA[#Headers]&amp;"]"),rowPointer)="","",INDEX(INDIRECT("ALL["&amp;UNTANA[#Headers]&amp;"]"),rowPointer))</f>
        <v/>
      </c>
      <c r="V216" s="6" t="str">
        <f ca="1">IF(INDEX(INDIRECT("ALL["&amp;UNTANA[#Headers]&amp;"]"),rowPointer)="","",INDEX(INDIRECT("ALL["&amp;UNTANA[#Headers]&amp;"]"),rowPointer))</f>
        <v/>
      </c>
      <c r="W216" s="6" t="str">
        <f ca="1">IF(INDEX(INDIRECT("ALL["&amp;UNTANA[#Headers]&amp;"]"),rowPointer)="","",INDEX(INDIRECT("ALL["&amp;UNTANA[#Headers]&amp;"]"),rowPointer))</f>
        <v/>
      </c>
    </row>
    <row r="217" spans="1:23" x14ac:dyDescent="0.25">
      <c r="A217" s="7">
        <v>546</v>
      </c>
      <c r="D217">
        <f t="shared" si="3"/>
        <v>546</v>
      </c>
      <c r="E217" t="str">
        <f ca="1">INDEX(INDIRECT("ALL["&amp;UNTANA[#Headers]&amp;"]"),rowPointer)</f>
        <v/>
      </c>
      <c r="F217" s="2" t="str">
        <f ca="1">INDEX(INDIRECT("ALL["&amp;UNTANA[#Headers]&amp;"]"),rowPointer)</f>
        <v/>
      </c>
      <c r="G217" s="6" t="str">
        <f ca="1">IF(INDEX(INDIRECT("ALL["&amp;UNTANA[#Headers]&amp;"]"),rowPointer)="","",INDEX(INDIRECT("ALL["&amp;UNTANA[#Headers]&amp;"]"),rowPointer))</f>
        <v/>
      </c>
      <c r="H217" s="6" t="str">
        <f ca="1">IF(INDEX(INDIRECT("ALL["&amp;UNTANA[#Headers]&amp;"]"),rowPointer)="","",INDEX(INDIRECT("ALL["&amp;UNTANA[#Headers]&amp;"]"),rowPointer))</f>
        <v/>
      </c>
      <c r="I217" s="6" t="str">
        <f ca="1">IF(INDEX(INDIRECT("ALL["&amp;UNTANA[#Headers]&amp;"]"),rowPointer)="","",INDEX(INDIRECT("ALL["&amp;UNTANA[#Headers]&amp;"]"),rowPointer))</f>
        <v/>
      </c>
      <c r="J217" s="6" t="str">
        <f ca="1">IF(INDEX(INDIRECT("ALL["&amp;UNTANA[#Headers]&amp;"]"),rowPointer)="","",INDEX(INDIRECT("ALL["&amp;UNTANA[#Headers]&amp;"]"),rowPointer))</f>
        <v/>
      </c>
      <c r="K217" s="2" t="str">
        <f ca="1">IF(INDEX(INDIRECT("ALL["&amp;UNTANA[#Headers]&amp;"]"),rowPointer)="","",INDEX(INDIRECT("ALL["&amp;UNTANA[#Headers]&amp;"]"),rowPointer))</f>
        <v/>
      </c>
      <c r="L217" s="6" t="str">
        <f ca="1">IF(INDEX(INDIRECT("ALL["&amp;UNTANA[#Headers]&amp;"]"),rowPointer)="","",INDEX(INDIRECT("ALL["&amp;UNTANA[#Headers]&amp;"]"),rowPointer))</f>
        <v/>
      </c>
      <c r="M217" s="6" t="str">
        <f ca="1">IF(INDEX(INDIRECT("ALL["&amp;UNTANA[#Headers]&amp;"]"),rowPointer)="","",INDEX(INDIRECT("ALL["&amp;UNTANA[#Headers]&amp;"]"),rowPointer))</f>
        <v>ZIPPER FILE CLEAR HOLDER 555 20 FILE BLUE</v>
      </c>
      <c r="N217" s="6" t="str">
        <f ca="1">IF(INDEX(INDIRECT("ALL["&amp;UNTANA[#Headers]&amp;"]"),rowPointer)="","",INDEX(INDIRECT("ALL["&amp;UNTANA[#Headers]&amp;"]"),rowPointer))</f>
        <v/>
      </c>
      <c r="O217" s="6">
        <f ca="1">IF(INDEX(INDIRECT("ALL["&amp;UNTANA[#Headers]&amp;"]"),rowPointer)="","",INDEX(INDIRECT("ALL["&amp;UNTANA[#Headers]&amp;"]"),rowPointer))</f>
        <v>15</v>
      </c>
      <c r="P217" s="6" t="str">
        <f ca="1">IF(INDEX(INDIRECT("ALL["&amp;UNTANA[#Headers]&amp;"]"),rowPointer)="","",INDEX(INDIRECT("ALL["&amp;UNTANA[#Headers]&amp;"]"),rowPointer))</f>
        <v>PCS</v>
      </c>
      <c r="Q217" s="6">
        <f ca="1">IF(INDEX(INDIRECT("ALL["&amp;UNTANA[#Headers]&amp;"]"),rowPointer)="","",INDEX(INDIRECT("ALL["&amp;UNTANA[#Headers]&amp;"]"),rowPointer))</f>
        <v>23000</v>
      </c>
      <c r="R217" s="6" t="str">
        <f ca="1">IF(INDEX(INDIRECT("ALL["&amp;UNTANA[#Headers]&amp;"]"),rowPointer)="","",INDEX(INDIRECT("ALL["&amp;UNTANA[#Headers]&amp;"]"),rowPointer))</f>
        <v/>
      </c>
      <c r="S217" s="6" t="str">
        <f ca="1">IF(INDEX(INDIRECT("ALL["&amp;UNTANA[#Headers]&amp;"]"),rowPointer)="","",INDEX(INDIRECT("ALL["&amp;UNTANA[#Headers]&amp;"]"),rowPointer))</f>
        <v/>
      </c>
      <c r="T217" s="4" t="str">
        <f ca="1">IF(INDEX(INDIRECT("ALL["&amp;UNTANA[#Headers]&amp;"]"),rowPointer)="","",INDEX(INDIRECT("ALL["&amp;UNTANA[#Headers]&amp;"]"),rowPointer))</f>
        <v/>
      </c>
      <c r="U217" s="4" t="str">
        <f ca="1">IF(INDEX(INDIRECT("ALL["&amp;UNTANA[#Headers]&amp;"]"),rowPointer)="","",INDEX(INDIRECT("ALL["&amp;UNTANA[#Headers]&amp;"]"),rowPointer))</f>
        <v/>
      </c>
      <c r="V217" s="6" t="str">
        <f ca="1">IF(INDEX(INDIRECT("ALL["&amp;UNTANA[#Headers]&amp;"]"),rowPointer)="","",INDEX(INDIRECT("ALL["&amp;UNTANA[#Headers]&amp;"]"),rowPointer))</f>
        <v/>
      </c>
      <c r="W217" s="6" t="str">
        <f ca="1">IF(INDEX(INDIRECT("ALL["&amp;UNTANA[#Headers]&amp;"]"),rowPointer)="","",INDEX(INDIRECT("ALL["&amp;UNTANA[#Headers]&amp;"]"),rowPointer))</f>
        <v/>
      </c>
    </row>
    <row r="218" spans="1:23" x14ac:dyDescent="0.25">
      <c r="A218" s="7">
        <v>547</v>
      </c>
      <c r="D218">
        <f t="shared" si="3"/>
        <v>547</v>
      </c>
      <c r="E218" t="str">
        <f ca="1">INDEX(INDIRECT("ALL["&amp;UNTANA[#Headers]&amp;"]"),rowPointer)</f>
        <v/>
      </c>
      <c r="F218" s="2" t="str">
        <f ca="1">INDEX(INDIRECT("ALL["&amp;UNTANA[#Headers]&amp;"]"),rowPointer)</f>
        <v/>
      </c>
      <c r="G218" s="6" t="str">
        <f ca="1">IF(INDEX(INDIRECT("ALL["&amp;UNTANA[#Headers]&amp;"]"),rowPointer)="","",INDEX(INDIRECT("ALL["&amp;UNTANA[#Headers]&amp;"]"),rowPointer))</f>
        <v/>
      </c>
      <c r="H218" s="6" t="str">
        <f ca="1">IF(INDEX(INDIRECT("ALL["&amp;UNTANA[#Headers]&amp;"]"),rowPointer)="","",INDEX(INDIRECT("ALL["&amp;UNTANA[#Headers]&amp;"]"),rowPointer))</f>
        <v/>
      </c>
      <c r="I218" s="6" t="str">
        <f ca="1">IF(INDEX(INDIRECT("ALL["&amp;UNTANA[#Headers]&amp;"]"),rowPointer)="","",INDEX(INDIRECT("ALL["&amp;UNTANA[#Headers]&amp;"]"),rowPointer))</f>
        <v/>
      </c>
      <c r="J218" s="6" t="str">
        <f ca="1">IF(INDEX(INDIRECT("ALL["&amp;UNTANA[#Headers]&amp;"]"),rowPointer)="","",INDEX(INDIRECT("ALL["&amp;UNTANA[#Headers]&amp;"]"),rowPointer))</f>
        <v/>
      </c>
      <c r="K218" s="2" t="str">
        <f ca="1">IF(INDEX(INDIRECT("ALL["&amp;UNTANA[#Headers]&amp;"]"),rowPointer)="","",INDEX(INDIRECT("ALL["&amp;UNTANA[#Headers]&amp;"]"),rowPointer))</f>
        <v/>
      </c>
      <c r="L218" s="6" t="str">
        <f ca="1">IF(INDEX(INDIRECT("ALL["&amp;UNTANA[#Headers]&amp;"]"),rowPointer)="","",INDEX(INDIRECT("ALL["&amp;UNTANA[#Headers]&amp;"]"),rowPointer))</f>
        <v/>
      </c>
      <c r="M218" s="6" t="str">
        <f ca="1">IF(INDEX(INDIRECT("ALL["&amp;UNTANA[#Headers]&amp;"]"),rowPointer)="","",INDEX(INDIRECT("ALL["&amp;UNTANA[#Headers]&amp;"]"),rowPointer))</f>
        <v>ZIPPER FILE CLEAR HOLDER 555 40 FILE GREEN</v>
      </c>
      <c r="N218" s="6" t="str">
        <f ca="1">IF(INDEX(INDIRECT("ALL["&amp;UNTANA[#Headers]&amp;"]"),rowPointer)="","",INDEX(INDIRECT("ALL["&amp;UNTANA[#Headers]&amp;"]"),rowPointer))</f>
        <v/>
      </c>
      <c r="O218" s="6">
        <f ca="1">IF(INDEX(INDIRECT("ALL["&amp;UNTANA[#Headers]&amp;"]"),rowPointer)="","",INDEX(INDIRECT("ALL["&amp;UNTANA[#Headers]&amp;"]"),rowPointer))</f>
        <v>15</v>
      </c>
      <c r="P218" s="6" t="str">
        <f ca="1">IF(INDEX(INDIRECT("ALL["&amp;UNTANA[#Headers]&amp;"]"),rowPointer)="","",INDEX(INDIRECT("ALL["&amp;UNTANA[#Headers]&amp;"]"),rowPointer))</f>
        <v>PCS</v>
      </c>
      <c r="Q218" s="6">
        <f ca="1">IF(INDEX(INDIRECT("ALL["&amp;UNTANA[#Headers]&amp;"]"),rowPointer)="","",INDEX(INDIRECT("ALL["&amp;UNTANA[#Headers]&amp;"]"),rowPointer))</f>
        <v>29500</v>
      </c>
      <c r="R218" s="6" t="str">
        <f ca="1">IF(INDEX(INDIRECT("ALL["&amp;UNTANA[#Headers]&amp;"]"),rowPointer)="","",INDEX(INDIRECT("ALL["&amp;UNTANA[#Headers]&amp;"]"),rowPointer))</f>
        <v/>
      </c>
      <c r="S218" s="6" t="str">
        <f ca="1">IF(INDEX(INDIRECT("ALL["&amp;UNTANA[#Headers]&amp;"]"),rowPointer)="","",INDEX(INDIRECT("ALL["&amp;UNTANA[#Headers]&amp;"]"),rowPointer))</f>
        <v/>
      </c>
      <c r="T218" s="4" t="str">
        <f ca="1">IF(INDEX(INDIRECT("ALL["&amp;UNTANA[#Headers]&amp;"]"),rowPointer)="","",INDEX(INDIRECT("ALL["&amp;UNTANA[#Headers]&amp;"]"),rowPointer))</f>
        <v/>
      </c>
      <c r="U218" s="4" t="str">
        <f ca="1">IF(INDEX(INDIRECT("ALL["&amp;UNTANA[#Headers]&amp;"]"),rowPointer)="","",INDEX(INDIRECT("ALL["&amp;UNTANA[#Headers]&amp;"]"),rowPointer))</f>
        <v/>
      </c>
      <c r="V218" s="6" t="str">
        <f ca="1">IF(INDEX(INDIRECT("ALL["&amp;UNTANA[#Headers]&amp;"]"),rowPointer)="","",INDEX(INDIRECT("ALL["&amp;UNTANA[#Headers]&amp;"]"),rowPointer))</f>
        <v/>
      </c>
      <c r="W218" s="6" t="str">
        <f ca="1">IF(INDEX(INDIRECT("ALL["&amp;UNTANA[#Headers]&amp;"]"),rowPointer)="","",INDEX(INDIRECT("ALL["&amp;UNTANA[#Headers]&amp;"]"),rowPointer))</f>
        <v/>
      </c>
    </row>
    <row r="219" spans="1:23" x14ac:dyDescent="0.25">
      <c r="A219" s="7">
        <v>548</v>
      </c>
      <c r="D219">
        <f t="shared" si="3"/>
        <v>548</v>
      </c>
      <c r="E219" t="str">
        <f ca="1">INDEX(INDIRECT("ALL["&amp;UNTANA[#Headers]&amp;"]"),rowPointer)</f>
        <v/>
      </c>
      <c r="F219" s="2" t="str">
        <f ca="1">INDEX(INDIRECT("ALL["&amp;UNTANA[#Headers]&amp;"]"),rowPointer)</f>
        <v/>
      </c>
      <c r="G219" s="6" t="str">
        <f ca="1">IF(INDEX(INDIRECT("ALL["&amp;UNTANA[#Headers]&amp;"]"),rowPointer)="","",INDEX(INDIRECT("ALL["&amp;UNTANA[#Headers]&amp;"]"),rowPointer))</f>
        <v/>
      </c>
      <c r="H219" s="6" t="str">
        <f ca="1">IF(INDEX(INDIRECT("ALL["&amp;UNTANA[#Headers]&amp;"]"),rowPointer)="","",INDEX(INDIRECT("ALL["&amp;UNTANA[#Headers]&amp;"]"),rowPointer))</f>
        <v/>
      </c>
      <c r="I219" s="6" t="str">
        <f ca="1">IF(INDEX(INDIRECT("ALL["&amp;UNTANA[#Headers]&amp;"]"),rowPointer)="","",INDEX(INDIRECT("ALL["&amp;UNTANA[#Headers]&amp;"]"),rowPointer))</f>
        <v/>
      </c>
      <c r="J219" s="6" t="str">
        <f ca="1">IF(INDEX(INDIRECT("ALL["&amp;UNTANA[#Headers]&amp;"]"),rowPointer)="","",INDEX(INDIRECT("ALL["&amp;UNTANA[#Headers]&amp;"]"),rowPointer))</f>
        <v/>
      </c>
      <c r="K219" s="2" t="str">
        <f ca="1">IF(INDEX(INDIRECT("ALL["&amp;UNTANA[#Headers]&amp;"]"),rowPointer)="","",INDEX(INDIRECT("ALL["&amp;UNTANA[#Headers]&amp;"]"),rowPointer))</f>
        <v/>
      </c>
      <c r="L219" s="6" t="str">
        <f ca="1">IF(INDEX(INDIRECT("ALL["&amp;UNTANA[#Headers]&amp;"]"),rowPointer)="","",INDEX(INDIRECT("ALL["&amp;UNTANA[#Headers]&amp;"]"),rowPointer))</f>
        <v/>
      </c>
      <c r="M219" s="6" t="str">
        <f ca="1">IF(INDEX(INDIRECT("ALL["&amp;UNTANA[#Headers]&amp;"]"),rowPointer)="","",INDEX(INDIRECT("ALL["&amp;UNTANA[#Headers]&amp;"]"),rowPointer))</f>
        <v>ZIPPER FILE CLEAR HOLDER 555 40 FILE RED</v>
      </c>
      <c r="N219" s="6" t="str">
        <f ca="1">IF(INDEX(INDIRECT("ALL["&amp;UNTANA[#Headers]&amp;"]"),rowPointer)="","",INDEX(INDIRECT("ALL["&amp;UNTANA[#Headers]&amp;"]"),rowPointer))</f>
        <v/>
      </c>
      <c r="O219" s="6">
        <f ca="1">IF(INDEX(INDIRECT("ALL["&amp;UNTANA[#Headers]&amp;"]"),rowPointer)="","",INDEX(INDIRECT("ALL["&amp;UNTANA[#Headers]&amp;"]"),rowPointer))</f>
        <v>15</v>
      </c>
      <c r="P219" s="6" t="str">
        <f ca="1">IF(INDEX(INDIRECT("ALL["&amp;UNTANA[#Headers]&amp;"]"),rowPointer)="","",INDEX(INDIRECT("ALL["&amp;UNTANA[#Headers]&amp;"]"),rowPointer))</f>
        <v>PCS</v>
      </c>
      <c r="Q219" s="6">
        <f ca="1">IF(INDEX(INDIRECT("ALL["&amp;UNTANA[#Headers]&amp;"]"),rowPointer)="","",INDEX(INDIRECT("ALL["&amp;UNTANA[#Headers]&amp;"]"),rowPointer))</f>
        <v>29500</v>
      </c>
      <c r="R219" s="6" t="str">
        <f ca="1">IF(INDEX(INDIRECT("ALL["&amp;UNTANA[#Headers]&amp;"]"),rowPointer)="","",INDEX(INDIRECT("ALL["&amp;UNTANA[#Headers]&amp;"]"),rowPointer))</f>
        <v/>
      </c>
      <c r="S219" s="6" t="str">
        <f ca="1">IF(INDEX(INDIRECT("ALL["&amp;UNTANA[#Headers]&amp;"]"),rowPointer)="","",INDEX(INDIRECT("ALL["&amp;UNTANA[#Headers]&amp;"]"),rowPointer))</f>
        <v/>
      </c>
      <c r="T219" s="4" t="str">
        <f ca="1">IF(INDEX(INDIRECT("ALL["&amp;UNTANA[#Headers]&amp;"]"),rowPointer)="","",INDEX(INDIRECT("ALL["&amp;UNTANA[#Headers]&amp;"]"),rowPointer))</f>
        <v/>
      </c>
      <c r="U219" s="4" t="str">
        <f ca="1">IF(INDEX(INDIRECT("ALL["&amp;UNTANA[#Headers]&amp;"]"),rowPointer)="","",INDEX(INDIRECT("ALL["&amp;UNTANA[#Headers]&amp;"]"),rowPointer))</f>
        <v/>
      </c>
      <c r="V219" s="6" t="str">
        <f ca="1">IF(INDEX(INDIRECT("ALL["&amp;UNTANA[#Headers]&amp;"]"),rowPointer)="","",INDEX(INDIRECT("ALL["&amp;UNTANA[#Headers]&amp;"]"),rowPointer))</f>
        <v/>
      </c>
      <c r="W219" s="6" t="str">
        <f ca="1">IF(INDEX(INDIRECT("ALL["&amp;UNTANA[#Headers]&amp;"]"),rowPointer)="","",INDEX(INDIRECT("ALL["&amp;UNTANA[#Headers]&amp;"]"),rowPointer))</f>
        <v/>
      </c>
    </row>
    <row r="220" spans="1:23" x14ac:dyDescent="0.25">
      <c r="A220" s="7">
        <v>549</v>
      </c>
      <c r="D220">
        <f t="shared" si="3"/>
        <v>549</v>
      </c>
      <c r="E220" t="str">
        <f ca="1">INDEX(INDIRECT("ALL["&amp;UNTANA[#Headers]&amp;"]"),rowPointer)</f>
        <v/>
      </c>
      <c r="F220" s="2" t="str">
        <f ca="1">INDEX(INDIRECT("ALL["&amp;UNTANA[#Headers]&amp;"]"),rowPointer)</f>
        <v/>
      </c>
      <c r="G220" s="6" t="str">
        <f ca="1">IF(INDEX(INDIRECT("ALL["&amp;UNTANA[#Headers]&amp;"]"),rowPointer)="","",INDEX(INDIRECT("ALL["&amp;UNTANA[#Headers]&amp;"]"),rowPointer))</f>
        <v/>
      </c>
      <c r="H220" s="6" t="str">
        <f ca="1">IF(INDEX(INDIRECT("ALL["&amp;UNTANA[#Headers]&amp;"]"),rowPointer)="","",INDEX(INDIRECT("ALL["&amp;UNTANA[#Headers]&amp;"]"),rowPointer))</f>
        <v/>
      </c>
      <c r="I220" s="6" t="str">
        <f ca="1">IF(INDEX(INDIRECT("ALL["&amp;UNTANA[#Headers]&amp;"]"),rowPointer)="","",INDEX(INDIRECT("ALL["&amp;UNTANA[#Headers]&amp;"]"),rowPointer))</f>
        <v/>
      </c>
      <c r="J220" s="6" t="str">
        <f ca="1">IF(INDEX(INDIRECT("ALL["&amp;UNTANA[#Headers]&amp;"]"),rowPointer)="","",INDEX(INDIRECT("ALL["&amp;UNTANA[#Headers]&amp;"]"),rowPointer))</f>
        <v/>
      </c>
      <c r="K220" s="2" t="str">
        <f ca="1">IF(INDEX(INDIRECT("ALL["&amp;UNTANA[#Headers]&amp;"]"),rowPointer)="","",INDEX(INDIRECT("ALL["&amp;UNTANA[#Headers]&amp;"]"),rowPointer))</f>
        <v/>
      </c>
      <c r="L220" s="6" t="str">
        <f ca="1">IF(INDEX(INDIRECT("ALL["&amp;UNTANA[#Headers]&amp;"]"),rowPointer)="","",INDEX(INDIRECT("ALL["&amp;UNTANA[#Headers]&amp;"]"),rowPointer))</f>
        <v/>
      </c>
      <c r="M220" s="6" t="str">
        <f ca="1">IF(INDEX(INDIRECT("ALL["&amp;UNTANA[#Headers]&amp;"]"),rowPointer)="","",INDEX(INDIRECT("ALL["&amp;UNTANA[#Headers]&amp;"]"),rowPointer))</f>
        <v>ZIPPER FILE CLEAR HOLDER 555 40 FILE YELLOW</v>
      </c>
      <c r="N220" s="6" t="str">
        <f ca="1">IF(INDEX(INDIRECT("ALL["&amp;UNTANA[#Headers]&amp;"]"),rowPointer)="","",INDEX(INDIRECT("ALL["&amp;UNTANA[#Headers]&amp;"]"),rowPointer))</f>
        <v/>
      </c>
      <c r="O220" s="6">
        <f ca="1">IF(INDEX(INDIRECT("ALL["&amp;UNTANA[#Headers]&amp;"]"),rowPointer)="","",INDEX(INDIRECT("ALL["&amp;UNTANA[#Headers]&amp;"]"),rowPointer))</f>
        <v>15</v>
      </c>
      <c r="P220" s="6" t="str">
        <f ca="1">IF(INDEX(INDIRECT("ALL["&amp;UNTANA[#Headers]&amp;"]"),rowPointer)="","",INDEX(INDIRECT("ALL["&amp;UNTANA[#Headers]&amp;"]"),rowPointer))</f>
        <v>PCS</v>
      </c>
      <c r="Q220" s="6">
        <f ca="1">IF(INDEX(INDIRECT("ALL["&amp;UNTANA[#Headers]&amp;"]"),rowPointer)="","",INDEX(INDIRECT("ALL["&amp;UNTANA[#Headers]&amp;"]"),rowPointer))</f>
        <v>29500</v>
      </c>
      <c r="R220" s="6" t="str">
        <f ca="1">IF(INDEX(INDIRECT("ALL["&amp;UNTANA[#Headers]&amp;"]"),rowPointer)="","",INDEX(INDIRECT("ALL["&amp;UNTANA[#Headers]&amp;"]"),rowPointer))</f>
        <v/>
      </c>
      <c r="S220" s="6" t="str">
        <f ca="1">IF(INDEX(INDIRECT("ALL["&amp;UNTANA[#Headers]&amp;"]"),rowPointer)="","",INDEX(INDIRECT("ALL["&amp;UNTANA[#Headers]&amp;"]"),rowPointer))</f>
        <v/>
      </c>
      <c r="T220" s="4" t="str">
        <f ca="1">IF(INDEX(INDIRECT("ALL["&amp;UNTANA[#Headers]&amp;"]"),rowPointer)="","",INDEX(INDIRECT("ALL["&amp;UNTANA[#Headers]&amp;"]"),rowPointer))</f>
        <v/>
      </c>
      <c r="U220" s="4" t="str">
        <f ca="1">IF(INDEX(INDIRECT("ALL["&amp;UNTANA[#Headers]&amp;"]"),rowPointer)="","",INDEX(INDIRECT("ALL["&amp;UNTANA[#Headers]&amp;"]"),rowPointer))</f>
        <v/>
      </c>
      <c r="V220" s="6" t="str">
        <f ca="1">IF(INDEX(INDIRECT("ALL["&amp;UNTANA[#Headers]&amp;"]"),rowPointer)="","",INDEX(INDIRECT("ALL["&amp;UNTANA[#Headers]&amp;"]"),rowPointer))</f>
        <v/>
      </c>
      <c r="W220" s="6" t="str">
        <f ca="1">IF(INDEX(INDIRECT("ALL["&amp;UNTANA[#Headers]&amp;"]"),rowPointer)="","",INDEX(INDIRECT("ALL["&amp;UNTANA[#Headers]&amp;"]"),rowPointer))</f>
        <v/>
      </c>
    </row>
    <row r="221" spans="1:23" x14ac:dyDescent="0.25">
      <c r="A221" s="7">
        <v>550</v>
      </c>
      <c r="D221">
        <f t="shared" si="3"/>
        <v>550</v>
      </c>
      <c r="E221" t="str">
        <f ca="1">INDEX(INDIRECT("ALL["&amp;UNTANA[#Headers]&amp;"]"),rowPointer)</f>
        <v/>
      </c>
      <c r="F221" s="2" t="str">
        <f ca="1">INDEX(INDIRECT("ALL["&amp;UNTANA[#Headers]&amp;"]"),rowPointer)</f>
        <v/>
      </c>
      <c r="G221" s="6" t="str">
        <f ca="1">IF(INDEX(INDIRECT("ALL["&amp;UNTANA[#Headers]&amp;"]"),rowPointer)="","",INDEX(INDIRECT("ALL["&amp;UNTANA[#Headers]&amp;"]"),rowPointer))</f>
        <v/>
      </c>
      <c r="H221" s="6" t="str">
        <f ca="1">IF(INDEX(INDIRECT("ALL["&amp;UNTANA[#Headers]&amp;"]"),rowPointer)="","",INDEX(INDIRECT("ALL["&amp;UNTANA[#Headers]&amp;"]"),rowPointer))</f>
        <v/>
      </c>
      <c r="I221" s="6" t="str">
        <f ca="1">IF(INDEX(INDIRECT("ALL["&amp;UNTANA[#Headers]&amp;"]"),rowPointer)="","",INDEX(INDIRECT("ALL["&amp;UNTANA[#Headers]&amp;"]"),rowPointer))</f>
        <v/>
      </c>
      <c r="J221" s="6" t="str">
        <f ca="1">IF(INDEX(INDIRECT("ALL["&amp;UNTANA[#Headers]&amp;"]"),rowPointer)="","",INDEX(INDIRECT("ALL["&amp;UNTANA[#Headers]&amp;"]"),rowPointer))</f>
        <v/>
      </c>
      <c r="K221" s="2" t="str">
        <f ca="1">IF(INDEX(INDIRECT("ALL["&amp;UNTANA[#Headers]&amp;"]"),rowPointer)="","",INDEX(INDIRECT("ALL["&amp;UNTANA[#Headers]&amp;"]"),rowPointer))</f>
        <v/>
      </c>
      <c r="L221" s="6" t="str">
        <f ca="1">IF(INDEX(INDIRECT("ALL["&amp;UNTANA[#Headers]&amp;"]"),rowPointer)="","",INDEX(INDIRECT("ALL["&amp;UNTANA[#Headers]&amp;"]"),rowPointer))</f>
        <v/>
      </c>
      <c r="M221" s="6" t="str">
        <f ca="1">IF(INDEX(INDIRECT("ALL["&amp;UNTANA[#Headers]&amp;"]"),rowPointer)="","",INDEX(INDIRECT("ALL["&amp;UNTANA[#Headers]&amp;"]"),rowPointer))</f>
        <v>ZIPPER FILE CLEAR HOLDER 555 40 FILE BLUE</v>
      </c>
      <c r="N221" s="6" t="str">
        <f ca="1">IF(INDEX(INDIRECT("ALL["&amp;UNTANA[#Headers]&amp;"]"),rowPointer)="","",INDEX(INDIRECT("ALL["&amp;UNTANA[#Headers]&amp;"]"),rowPointer))</f>
        <v/>
      </c>
      <c r="O221" s="6">
        <f ca="1">IF(INDEX(INDIRECT("ALL["&amp;UNTANA[#Headers]&amp;"]"),rowPointer)="","",INDEX(INDIRECT("ALL["&amp;UNTANA[#Headers]&amp;"]"),rowPointer))</f>
        <v>15</v>
      </c>
      <c r="P221" s="6" t="str">
        <f ca="1">IF(INDEX(INDIRECT("ALL["&amp;UNTANA[#Headers]&amp;"]"),rowPointer)="","",INDEX(INDIRECT("ALL["&amp;UNTANA[#Headers]&amp;"]"),rowPointer))</f>
        <v>PCS</v>
      </c>
      <c r="Q221" s="6">
        <f ca="1">IF(INDEX(INDIRECT("ALL["&amp;UNTANA[#Headers]&amp;"]"),rowPointer)="","",INDEX(INDIRECT("ALL["&amp;UNTANA[#Headers]&amp;"]"),rowPointer))</f>
        <v>29500</v>
      </c>
      <c r="R221" s="6" t="str">
        <f ca="1">IF(INDEX(INDIRECT("ALL["&amp;UNTANA[#Headers]&amp;"]"),rowPointer)="","",INDEX(INDIRECT("ALL["&amp;UNTANA[#Headers]&amp;"]"),rowPointer))</f>
        <v/>
      </c>
      <c r="S221" s="6" t="str">
        <f ca="1">IF(INDEX(INDIRECT("ALL["&amp;UNTANA[#Headers]&amp;"]"),rowPointer)="","",INDEX(INDIRECT("ALL["&amp;UNTANA[#Headers]&amp;"]"),rowPointer))</f>
        <v/>
      </c>
      <c r="T221" s="4" t="str">
        <f ca="1">IF(INDEX(INDIRECT("ALL["&amp;UNTANA[#Headers]&amp;"]"),rowPointer)="","",INDEX(INDIRECT("ALL["&amp;UNTANA[#Headers]&amp;"]"),rowPointer))</f>
        <v/>
      </c>
      <c r="U221" s="4" t="str">
        <f ca="1">IF(INDEX(INDIRECT("ALL["&amp;UNTANA[#Headers]&amp;"]"),rowPointer)="","",INDEX(INDIRECT("ALL["&amp;UNTANA[#Headers]&amp;"]"),rowPointer))</f>
        <v/>
      </c>
      <c r="V221" s="6" t="str">
        <f ca="1">IF(INDEX(INDIRECT("ALL["&amp;UNTANA[#Headers]&amp;"]"),rowPointer)="","",INDEX(INDIRECT("ALL["&amp;UNTANA[#Headers]&amp;"]"),rowPointer))</f>
        <v/>
      </c>
      <c r="W221" s="6" t="str">
        <f ca="1">IF(INDEX(INDIRECT("ALL["&amp;UNTANA[#Headers]&amp;"]"),rowPointer)="","",INDEX(INDIRECT("ALL["&amp;UNTANA[#Headers]&amp;"]"),rowPointer))</f>
        <v/>
      </c>
    </row>
    <row r="222" spans="1:23" x14ac:dyDescent="0.25">
      <c r="A222" s="7">
        <v>551</v>
      </c>
      <c r="D222">
        <f t="shared" si="3"/>
        <v>551</v>
      </c>
      <c r="E222" t="str">
        <f ca="1">INDEX(INDIRECT("ALL["&amp;UNTANA[#Headers]&amp;"]"),rowPointer)</f>
        <v/>
      </c>
      <c r="F222" s="2" t="str">
        <f ca="1">INDEX(INDIRECT("ALL["&amp;UNTANA[#Headers]&amp;"]"),rowPointer)</f>
        <v/>
      </c>
      <c r="G222" s="6" t="str">
        <f ca="1">IF(INDEX(INDIRECT("ALL["&amp;UNTANA[#Headers]&amp;"]"),rowPointer)="","",INDEX(INDIRECT("ALL["&amp;UNTANA[#Headers]&amp;"]"),rowPointer))</f>
        <v/>
      </c>
      <c r="H222" s="6" t="str">
        <f ca="1">IF(INDEX(INDIRECT("ALL["&amp;UNTANA[#Headers]&amp;"]"),rowPointer)="","",INDEX(INDIRECT("ALL["&amp;UNTANA[#Headers]&amp;"]"),rowPointer))</f>
        <v/>
      </c>
      <c r="I222" s="6" t="str">
        <f ca="1">IF(INDEX(INDIRECT("ALL["&amp;UNTANA[#Headers]&amp;"]"),rowPointer)="","",INDEX(INDIRECT("ALL["&amp;UNTANA[#Headers]&amp;"]"),rowPointer))</f>
        <v/>
      </c>
      <c r="J222" s="6" t="str">
        <f ca="1">IF(INDEX(INDIRECT("ALL["&amp;UNTANA[#Headers]&amp;"]"),rowPointer)="","",INDEX(INDIRECT("ALL["&amp;UNTANA[#Headers]&amp;"]"),rowPointer))</f>
        <v/>
      </c>
      <c r="K222" s="2" t="str">
        <f ca="1">IF(INDEX(INDIRECT("ALL["&amp;UNTANA[#Headers]&amp;"]"),rowPointer)="","",INDEX(INDIRECT("ALL["&amp;UNTANA[#Headers]&amp;"]"),rowPointer))</f>
        <v/>
      </c>
      <c r="L222" s="6" t="str">
        <f ca="1">IF(INDEX(INDIRECT("ALL["&amp;UNTANA[#Headers]&amp;"]"),rowPointer)="","",INDEX(INDIRECT("ALL["&amp;UNTANA[#Headers]&amp;"]"),rowPointer))</f>
        <v/>
      </c>
      <c r="M222" s="6" t="str">
        <f ca="1">IF(INDEX(INDIRECT("ALL["&amp;UNTANA[#Headers]&amp;"]"),rowPointer)="","",INDEX(INDIRECT("ALL["&amp;UNTANA[#Headers]&amp;"]"),rowPointer))</f>
        <v/>
      </c>
      <c r="N222" s="6" t="str">
        <f ca="1">IF(INDEX(INDIRECT("ALL["&amp;UNTANA[#Headers]&amp;"]"),rowPointer)="","",INDEX(INDIRECT("ALL["&amp;UNTANA[#Headers]&amp;"]"),rowPointer))</f>
        <v/>
      </c>
      <c r="O222" s="6" t="str">
        <f ca="1">IF(INDEX(INDIRECT("ALL["&amp;UNTANA[#Headers]&amp;"]"),rowPointer)="","",INDEX(INDIRECT("ALL["&amp;UNTANA[#Headers]&amp;"]"),rowPointer))</f>
        <v/>
      </c>
      <c r="P222" s="6" t="str">
        <f ca="1">IF(INDEX(INDIRECT("ALL["&amp;UNTANA[#Headers]&amp;"]"),rowPointer)="","",INDEX(INDIRECT("ALL["&amp;UNTANA[#Headers]&amp;"]"),rowPointer))</f>
        <v/>
      </c>
      <c r="Q222" s="6" t="str">
        <f ca="1">IF(INDEX(INDIRECT("ALL["&amp;UNTANA[#Headers]&amp;"]"),rowPointer)="","",INDEX(INDIRECT("ALL["&amp;UNTANA[#Headers]&amp;"]"),rowPointer))</f>
        <v/>
      </c>
      <c r="R222" s="6" t="str">
        <f ca="1">IF(INDEX(INDIRECT("ALL["&amp;UNTANA[#Headers]&amp;"]"),rowPointer)="","",INDEX(INDIRECT("ALL["&amp;UNTANA[#Headers]&amp;"]"),rowPointer))</f>
        <v/>
      </c>
      <c r="S222" s="6" t="str">
        <f ca="1">IF(INDEX(INDIRECT("ALL["&amp;UNTANA[#Headers]&amp;"]"),rowPointer)="","",INDEX(INDIRECT("ALL["&amp;UNTANA[#Headers]&amp;"]"),rowPointer))</f>
        <v/>
      </c>
      <c r="T222" s="4" t="str">
        <f ca="1">IF(INDEX(INDIRECT("ALL["&amp;UNTANA[#Headers]&amp;"]"),rowPointer)="","",INDEX(INDIRECT("ALL["&amp;UNTANA[#Headers]&amp;"]"),rowPointer))</f>
        <v/>
      </c>
      <c r="U222" s="4" t="str">
        <f ca="1">IF(INDEX(INDIRECT("ALL["&amp;UNTANA[#Headers]&amp;"]"),rowPointer)="","",INDEX(INDIRECT("ALL["&amp;UNTANA[#Headers]&amp;"]"),rowPointer))</f>
        <v/>
      </c>
      <c r="V222" s="6" t="str">
        <f ca="1">IF(INDEX(INDIRECT("ALL["&amp;UNTANA[#Headers]&amp;"]"),rowPointer)="","",INDEX(INDIRECT("ALL["&amp;UNTANA[#Headers]&amp;"]"),rowPointer))</f>
        <v/>
      </c>
      <c r="W222" s="6" t="str">
        <f ca="1">IF(INDEX(INDIRECT("ALL["&amp;UNTANA[#Headers]&amp;"]"),rowPointer)="","",INDEX(INDIRECT("ALL["&amp;UNTANA[#Headers]&amp;"]"),rowPointer))</f>
        <v/>
      </c>
    </row>
    <row r="223" spans="1:23" x14ac:dyDescent="0.25">
      <c r="A223" s="7">
        <v>552</v>
      </c>
      <c r="D223">
        <f t="shared" si="3"/>
        <v>552</v>
      </c>
      <c r="E223">
        <f ca="1">INDEX(INDIRECT("ALL["&amp;UNTANA[#Headers]&amp;"]"),rowPointer)</f>
        <v>104</v>
      </c>
      <c r="F223" s="2" t="str">
        <f ca="1">INDEX(INDIRECT("ALL["&amp;UNTANA[#Headers]&amp;"]"),rowPointer)</f>
        <v/>
      </c>
      <c r="G223" s="6" t="str">
        <f ca="1">IF(INDEX(INDIRECT("ALL["&amp;UNTANA[#Headers]&amp;"]"),rowPointer)="","",INDEX(INDIRECT("ALL["&amp;UNTANA[#Headers]&amp;"]"),rowPointer))</f>
        <v>HANSA</v>
      </c>
      <c r="H223" s="6" t="str">
        <f ca="1">IF(INDEX(INDIRECT("ALL["&amp;UNTANA[#Headers]&amp;"]"),rowPointer)="","",INDEX(INDIRECT("ALL["&amp;UNTANA[#Headers]&amp;"]"),rowPointer))</f>
        <v>UNTANA</v>
      </c>
      <c r="I223" s="6" t="str">
        <f ca="1">IF(INDEX(INDIRECT("ALL["&amp;UNTANA[#Headers]&amp;"]"),rowPointer)="","",INDEX(INDIRECT("ALL["&amp;UNTANA[#Headers]&amp;"]"),rowPointer))</f>
        <v>HN012023198</v>
      </c>
      <c r="J223" s="6" t="str">
        <f ca="1">IF(INDEX(INDIRECT("ALL["&amp;UNTANA[#Headers]&amp;"]"),rowPointer)="","",INDEX(INDIRECT("ALL["&amp;UNTANA[#Headers]&amp;"]"),rowPointer))</f>
        <v/>
      </c>
      <c r="K223" s="2">
        <f ca="1">IF(INDEX(INDIRECT("ALL["&amp;UNTANA[#Headers]&amp;"]"),rowPointer)="","",INDEX(INDIRECT("ALL["&amp;UNTANA[#Headers]&amp;"]"),rowPointer))</f>
        <v>44945</v>
      </c>
      <c r="L223" s="6" t="str">
        <f ca="1">IF(INDEX(INDIRECT("ALL["&amp;UNTANA[#Headers]&amp;"]"),rowPointer)="","",INDEX(INDIRECT("ALL["&amp;UNTANA[#Headers]&amp;"]"),rowPointer))</f>
        <v/>
      </c>
      <c r="M223" s="6" t="str">
        <f ca="1">IF(INDEX(INDIRECT("ALL["&amp;UNTANA[#Headers]&amp;"]"),rowPointer)="","",INDEX(INDIRECT("ALL["&amp;UNTANA[#Headers]&amp;"]"),rowPointer))</f>
        <v>MALAM SHINTOENG K 6-12W</v>
      </c>
      <c r="N223" s="6" t="str">
        <f ca="1">IF(INDEX(INDIRECT("ALL["&amp;UNTANA[#Headers]&amp;"]"),rowPointer)="","",INDEX(INDIRECT("ALL["&amp;UNTANA[#Headers]&amp;"]"),rowPointer))</f>
        <v/>
      </c>
      <c r="O223" s="6">
        <f ca="1">IF(INDEX(INDIRECT("ALL["&amp;UNTANA[#Headers]&amp;"]"),rowPointer)="","",INDEX(INDIRECT("ALL["&amp;UNTANA[#Headers]&amp;"]"),rowPointer))</f>
        <v>60</v>
      </c>
      <c r="P223" s="6" t="str">
        <f ca="1">IF(INDEX(INDIRECT("ALL["&amp;UNTANA[#Headers]&amp;"]"),rowPointer)="","",INDEX(INDIRECT("ALL["&amp;UNTANA[#Headers]&amp;"]"),rowPointer))</f>
        <v>PCS</v>
      </c>
      <c r="Q223" s="6">
        <f ca="1">IF(INDEX(INDIRECT("ALL["&amp;UNTANA[#Headers]&amp;"]"),rowPointer)="","",INDEX(INDIRECT("ALL["&amp;UNTANA[#Headers]&amp;"]"),rowPointer))</f>
        <v>1450</v>
      </c>
      <c r="R223" s="6" t="str">
        <f ca="1">IF(INDEX(INDIRECT("ALL["&amp;UNTANA[#Headers]&amp;"]"),rowPointer)="","",INDEX(INDIRECT("ALL["&amp;UNTANA[#Headers]&amp;"]"),rowPointer))</f>
        <v/>
      </c>
      <c r="S223" s="6" t="str">
        <f ca="1">IF(INDEX(INDIRECT("ALL["&amp;UNTANA[#Headers]&amp;"]"),rowPointer)="","",INDEX(INDIRECT("ALL["&amp;UNTANA[#Headers]&amp;"]"),rowPointer))</f>
        <v/>
      </c>
      <c r="T223" s="4" t="str">
        <f ca="1">IF(INDEX(INDIRECT("ALL["&amp;UNTANA[#Headers]&amp;"]"),rowPointer)="","",INDEX(INDIRECT("ALL["&amp;UNTANA[#Headers]&amp;"]"),rowPointer))</f>
        <v/>
      </c>
      <c r="U223" s="4" t="str">
        <f ca="1">IF(INDEX(INDIRECT("ALL["&amp;UNTANA[#Headers]&amp;"]"),rowPointer)="","",INDEX(INDIRECT("ALL["&amp;UNTANA[#Headers]&amp;"]"),rowPointer))</f>
        <v/>
      </c>
      <c r="V223" s="6" t="str">
        <f ca="1">IF(INDEX(INDIRECT("ALL["&amp;UNTANA[#Headers]&amp;"]"),rowPointer)="","",INDEX(INDIRECT("ALL["&amp;UNTANA[#Headers]&amp;"]"),rowPointer))</f>
        <v/>
      </c>
      <c r="W223" s="6" t="str">
        <f ca="1">IF(INDEX(INDIRECT("ALL["&amp;UNTANA[#Headers]&amp;"]"),rowPointer)="","",INDEX(INDIRECT("ALL["&amp;UNTANA[#Headers]&amp;"]"),rowPointer))</f>
        <v/>
      </c>
    </row>
    <row r="224" spans="1:23" x14ac:dyDescent="0.25">
      <c r="A224" s="7">
        <v>553</v>
      </c>
      <c r="D224">
        <f t="shared" si="3"/>
        <v>553</v>
      </c>
      <c r="E224" t="str">
        <f ca="1">INDEX(INDIRECT("ALL["&amp;UNTANA[#Headers]&amp;"]"),rowPointer)</f>
        <v/>
      </c>
      <c r="F224" s="2" t="str">
        <f ca="1">INDEX(INDIRECT("ALL["&amp;UNTANA[#Headers]&amp;"]"),rowPointer)</f>
        <v/>
      </c>
      <c r="G224" s="6" t="str">
        <f ca="1">IF(INDEX(INDIRECT("ALL["&amp;UNTANA[#Headers]&amp;"]"),rowPointer)="","",INDEX(INDIRECT("ALL["&amp;UNTANA[#Headers]&amp;"]"),rowPointer))</f>
        <v/>
      </c>
      <c r="H224" s="6" t="str">
        <f ca="1">IF(INDEX(INDIRECT("ALL["&amp;UNTANA[#Headers]&amp;"]"),rowPointer)="","",INDEX(INDIRECT("ALL["&amp;UNTANA[#Headers]&amp;"]"),rowPointer))</f>
        <v/>
      </c>
      <c r="I224" s="6" t="str">
        <f ca="1">IF(INDEX(INDIRECT("ALL["&amp;UNTANA[#Headers]&amp;"]"),rowPointer)="","",INDEX(INDIRECT("ALL["&amp;UNTANA[#Headers]&amp;"]"),rowPointer))</f>
        <v/>
      </c>
      <c r="J224" s="6" t="str">
        <f ca="1">IF(INDEX(INDIRECT("ALL["&amp;UNTANA[#Headers]&amp;"]"),rowPointer)="","",INDEX(INDIRECT("ALL["&amp;UNTANA[#Headers]&amp;"]"),rowPointer))</f>
        <v/>
      </c>
      <c r="K224" s="2" t="str">
        <f ca="1">IF(INDEX(INDIRECT("ALL["&amp;UNTANA[#Headers]&amp;"]"),rowPointer)="","",INDEX(INDIRECT("ALL["&amp;UNTANA[#Headers]&amp;"]"),rowPointer))</f>
        <v/>
      </c>
      <c r="L224" s="6" t="str">
        <f ca="1">IF(INDEX(INDIRECT("ALL["&amp;UNTANA[#Headers]&amp;"]"),rowPointer)="","",INDEX(INDIRECT("ALL["&amp;UNTANA[#Headers]&amp;"]"),rowPointer))</f>
        <v/>
      </c>
      <c r="M224" s="6" t="str">
        <f ca="1">IF(INDEX(INDIRECT("ALL["&amp;UNTANA[#Headers]&amp;"]"),rowPointer)="","",INDEX(INDIRECT("ALL["&amp;UNTANA[#Headers]&amp;"]"),rowPointer))</f>
        <v>MALAM SHINTOENG K 1W POLOS</v>
      </c>
      <c r="N224" s="6" t="str">
        <f ca="1">IF(INDEX(INDIRECT("ALL["&amp;UNTANA[#Headers]&amp;"]"),rowPointer)="","",INDEX(INDIRECT("ALL["&amp;UNTANA[#Headers]&amp;"]"),rowPointer))</f>
        <v/>
      </c>
      <c r="O224" s="6">
        <f ca="1">IF(INDEX(INDIRECT("ALL["&amp;UNTANA[#Headers]&amp;"]"),rowPointer)="","",INDEX(INDIRECT("ALL["&amp;UNTANA[#Headers]&amp;"]"),rowPointer))</f>
        <v>60</v>
      </c>
      <c r="P224" s="6" t="str">
        <f ca="1">IF(INDEX(INDIRECT("ALL["&amp;UNTANA[#Headers]&amp;"]"),rowPointer)="","",INDEX(INDIRECT("ALL["&amp;UNTANA[#Headers]&amp;"]"),rowPointer))</f>
        <v>PCS</v>
      </c>
      <c r="Q224" s="6">
        <f ca="1">IF(INDEX(INDIRECT("ALL["&amp;UNTANA[#Headers]&amp;"]"),rowPointer)="","",INDEX(INDIRECT("ALL["&amp;UNTANA[#Headers]&amp;"]"),rowPointer))</f>
        <v>1450</v>
      </c>
      <c r="R224" s="6" t="str">
        <f ca="1">IF(INDEX(INDIRECT("ALL["&amp;UNTANA[#Headers]&amp;"]"),rowPointer)="","",INDEX(INDIRECT("ALL["&amp;UNTANA[#Headers]&amp;"]"),rowPointer))</f>
        <v/>
      </c>
      <c r="S224" s="6" t="str">
        <f ca="1">IF(INDEX(INDIRECT("ALL["&amp;UNTANA[#Headers]&amp;"]"),rowPointer)="","",INDEX(INDIRECT("ALL["&amp;UNTANA[#Headers]&amp;"]"),rowPointer))</f>
        <v/>
      </c>
      <c r="T224" s="4" t="str">
        <f ca="1">IF(INDEX(INDIRECT("ALL["&amp;UNTANA[#Headers]&amp;"]"),rowPointer)="","",INDEX(INDIRECT("ALL["&amp;UNTANA[#Headers]&amp;"]"),rowPointer))</f>
        <v/>
      </c>
      <c r="U224" s="4" t="str">
        <f ca="1">IF(INDEX(INDIRECT("ALL["&amp;UNTANA[#Headers]&amp;"]"),rowPointer)="","",INDEX(INDIRECT("ALL["&amp;UNTANA[#Headers]&amp;"]"),rowPointer))</f>
        <v/>
      </c>
      <c r="V224" s="6" t="str">
        <f ca="1">IF(INDEX(INDIRECT("ALL["&amp;UNTANA[#Headers]&amp;"]"),rowPointer)="","",INDEX(INDIRECT("ALL["&amp;UNTANA[#Headers]&amp;"]"),rowPointer))</f>
        <v/>
      </c>
      <c r="W224" s="6" t="str">
        <f ca="1">IF(INDEX(INDIRECT("ALL["&amp;UNTANA[#Headers]&amp;"]"),rowPointer)="","",INDEX(INDIRECT("ALL["&amp;UNTANA[#Headers]&amp;"]"),rowPointer))</f>
        <v/>
      </c>
    </row>
    <row r="225" spans="1:23" x14ac:dyDescent="0.25">
      <c r="A225" s="7">
        <v>554</v>
      </c>
      <c r="D225">
        <f t="shared" si="3"/>
        <v>554</v>
      </c>
      <c r="E225" t="str">
        <f ca="1">INDEX(INDIRECT("ALL["&amp;UNTANA[#Headers]&amp;"]"),rowPointer)</f>
        <v/>
      </c>
      <c r="F225" s="2" t="str">
        <f ca="1">INDEX(INDIRECT("ALL["&amp;UNTANA[#Headers]&amp;"]"),rowPointer)</f>
        <v/>
      </c>
      <c r="G225" s="6" t="str">
        <f ca="1">IF(INDEX(INDIRECT("ALL["&amp;UNTANA[#Headers]&amp;"]"),rowPointer)="","",INDEX(INDIRECT("ALL["&amp;UNTANA[#Headers]&amp;"]"),rowPointer))</f>
        <v/>
      </c>
      <c r="H225" s="6" t="str">
        <f ca="1">IF(INDEX(INDIRECT("ALL["&amp;UNTANA[#Headers]&amp;"]"),rowPointer)="","",INDEX(INDIRECT("ALL["&amp;UNTANA[#Headers]&amp;"]"),rowPointer))</f>
        <v/>
      </c>
      <c r="I225" s="6" t="str">
        <f ca="1">IF(INDEX(INDIRECT("ALL["&amp;UNTANA[#Headers]&amp;"]"),rowPointer)="","",INDEX(INDIRECT("ALL["&amp;UNTANA[#Headers]&amp;"]"),rowPointer))</f>
        <v/>
      </c>
      <c r="J225" s="6" t="str">
        <f ca="1">IF(INDEX(INDIRECT("ALL["&amp;UNTANA[#Headers]&amp;"]"),rowPointer)="","",INDEX(INDIRECT("ALL["&amp;UNTANA[#Headers]&amp;"]"),rowPointer))</f>
        <v/>
      </c>
      <c r="K225" s="2" t="str">
        <f ca="1">IF(INDEX(INDIRECT("ALL["&amp;UNTANA[#Headers]&amp;"]"),rowPointer)="","",INDEX(INDIRECT("ALL["&amp;UNTANA[#Headers]&amp;"]"),rowPointer))</f>
        <v/>
      </c>
      <c r="L225" s="6" t="str">
        <f ca="1">IF(INDEX(INDIRECT("ALL["&amp;UNTANA[#Headers]&amp;"]"),rowPointer)="","",INDEX(INDIRECT("ALL["&amp;UNTANA[#Headers]&amp;"]"),rowPointer))</f>
        <v/>
      </c>
      <c r="M225" s="6" t="str">
        <f ca="1">IF(INDEX(INDIRECT("ALL["&amp;UNTANA[#Headers]&amp;"]"),rowPointer)="","",INDEX(INDIRECT("ALL["&amp;UNTANA[#Headers]&amp;"]"),rowPointer))</f>
        <v>MALAM SHINTOENG TG 1W POLOS</v>
      </c>
      <c r="N225" s="6" t="str">
        <f ca="1">IF(INDEX(INDIRECT("ALL["&amp;UNTANA[#Headers]&amp;"]"),rowPointer)="","",INDEX(INDIRECT("ALL["&amp;UNTANA[#Headers]&amp;"]"),rowPointer))</f>
        <v/>
      </c>
      <c r="O225" s="6">
        <f ca="1">IF(INDEX(INDIRECT("ALL["&amp;UNTANA[#Headers]&amp;"]"),rowPointer)="","",INDEX(INDIRECT("ALL["&amp;UNTANA[#Headers]&amp;"]"),rowPointer))</f>
        <v>60</v>
      </c>
      <c r="P225" s="6" t="str">
        <f ca="1">IF(INDEX(INDIRECT("ALL["&amp;UNTANA[#Headers]&amp;"]"),rowPointer)="","",INDEX(INDIRECT("ALL["&amp;UNTANA[#Headers]&amp;"]"),rowPointer))</f>
        <v>PCS</v>
      </c>
      <c r="Q225" s="6">
        <f ca="1">IF(INDEX(INDIRECT("ALL["&amp;UNTANA[#Headers]&amp;"]"),rowPointer)="","",INDEX(INDIRECT("ALL["&amp;UNTANA[#Headers]&amp;"]"),rowPointer))</f>
        <v>3900</v>
      </c>
      <c r="R225" s="6" t="str">
        <f ca="1">IF(INDEX(INDIRECT("ALL["&amp;UNTANA[#Headers]&amp;"]"),rowPointer)="","",INDEX(INDIRECT("ALL["&amp;UNTANA[#Headers]&amp;"]"),rowPointer))</f>
        <v/>
      </c>
      <c r="S225" s="6" t="str">
        <f ca="1">IF(INDEX(INDIRECT("ALL["&amp;UNTANA[#Headers]&amp;"]"),rowPointer)="","",INDEX(INDIRECT("ALL["&amp;UNTANA[#Headers]&amp;"]"),rowPointer))</f>
        <v/>
      </c>
      <c r="T225" s="4" t="str">
        <f ca="1">IF(INDEX(INDIRECT("ALL["&amp;UNTANA[#Headers]&amp;"]"),rowPointer)="","",INDEX(INDIRECT("ALL["&amp;UNTANA[#Headers]&amp;"]"),rowPointer))</f>
        <v/>
      </c>
      <c r="U225" s="4" t="str">
        <f ca="1">IF(INDEX(INDIRECT("ALL["&amp;UNTANA[#Headers]&amp;"]"),rowPointer)="","",INDEX(INDIRECT("ALL["&amp;UNTANA[#Headers]&amp;"]"),rowPointer))</f>
        <v/>
      </c>
      <c r="V225" s="6" t="str">
        <f ca="1">IF(INDEX(INDIRECT("ALL["&amp;UNTANA[#Headers]&amp;"]"),rowPointer)="","",INDEX(INDIRECT("ALL["&amp;UNTANA[#Headers]&amp;"]"),rowPointer))</f>
        <v/>
      </c>
      <c r="W225" s="6" t="str">
        <f ca="1">IF(INDEX(INDIRECT("ALL["&amp;UNTANA[#Headers]&amp;"]"),rowPointer)="","",INDEX(INDIRECT("ALL["&amp;UNTANA[#Headers]&amp;"]"),rowPointer))</f>
        <v/>
      </c>
    </row>
    <row r="226" spans="1:23" x14ac:dyDescent="0.25">
      <c r="A226" s="7">
        <v>555</v>
      </c>
      <c r="D226">
        <f t="shared" si="3"/>
        <v>555</v>
      </c>
      <c r="E226" t="str">
        <f ca="1">INDEX(INDIRECT("ALL["&amp;UNTANA[#Headers]&amp;"]"),rowPointer)</f>
        <v/>
      </c>
      <c r="F226" s="2" t="str">
        <f ca="1">INDEX(INDIRECT("ALL["&amp;UNTANA[#Headers]&amp;"]"),rowPointer)</f>
        <v/>
      </c>
      <c r="G226" s="6" t="str">
        <f ca="1">IF(INDEX(INDIRECT("ALL["&amp;UNTANA[#Headers]&amp;"]"),rowPointer)="","",INDEX(INDIRECT("ALL["&amp;UNTANA[#Headers]&amp;"]"),rowPointer))</f>
        <v/>
      </c>
      <c r="H226" s="6" t="str">
        <f ca="1">IF(INDEX(INDIRECT("ALL["&amp;UNTANA[#Headers]&amp;"]"),rowPointer)="","",INDEX(INDIRECT("ALL["&amp;UNTANA[#Headers]&amp;"]"),rowPointer))</f>
        <v/>
      </c>
      <c r="I226" s="6" t="str">
        <f ca="1">IF(INDEX(INDIRECT("ALL["&amp;UNTANA[#Headers]&amp;"]"),rowPointer)="","",INDEX(INDIRECT("ALL["&amp;UNTANA[#Headers]&amp;"]"),rowPointer))</f>
        <v/>
      </c>
      <c r="J226" s="6" t="str">
        <f ca="1">IF(INDEX(INDIRECT("ALL["&amp;UNTANA[#Headers]&amp;"]"),rowPointer)="","",INDEX(INDIRECT("ALL["&amp;UNTANA[#Headers]&amp;"]"),rowPointer))</f>
        <v/>
      </c>
      <c r="K226" s="2" t="str">
        <f ca="1">IF(INDEX(INDIRECT("ALL["&amp;UNTANA[#Headers]&amp;"]"),rowPointer)="","",INDEX(INDIRECT("ALL["&amp;UNTANA[#Headers]&amp;"]"),rowPointer))</f>
        <v/>
      </c>
      <c r="L226" s="6" t="str">
        <f ca="1">IF(INDEX(INDIRECT("ALL["&amp;UNTANA[#Headers]&amp;"]"),rowPointer)="","",INDEX(INDIRECT("ALL["&amp;UNTANA[#Headers]&amp;"]"),rowPointer))</f>
        <v/>
      </c>
      <c r="M226" s="6" t="str">
        <f ca="1">IF(INDEX(INDIRECT("ALL["&amp;UNTANA[#Headers]&amp;"]"),rowPointer)="","",INDEX(INDIRECT("ALL["&amp;UNTANA[#Headers]&amp;"]"),rowPointer))</f>
        <v>MALAM SHINTOENG TG 6-12W</v>
      </c>
      <c r="N226" s="6" t="str">
        <f ca="1">IF(INDEX(INDIRECT("ALL["&amp;UNTANA[#Headers]&amp;"]"),rowPointer)="","",INDEX(INDIRECT("ALL["&amp;UNTANA[#Headers]&amp;"]"),rowPointer))</f>
        <v/>
      </c>
      <c r="O226" s="6">
        <f ca="1">IF(INDEX(INDIRECT("ALL["&amp;UNTANA[#Headers]&amp;"]"),rowPointer)="","",INDEX(INDIRECT("ALL["&amp;UNTANA[#Headers]&amp;"]"),rowPointer))</f>
        <v>60</v>
      </c>
      <c r="P226" s="6" t="str">
        <f ca="1">IF(INDEX(INDIRECT("ALL["&amp;UNTANA[#Headers]&amp;"]"),rowPointer)="","",INDEX(INDIRECT("ALL["&amp;UNTANA[#Headers]&amp;"]"),rowPointer))</f>
        <v>PCS</v>
      </c>
      <c r="Q226" s="6">
        <f ca="1">IF(INDEX(INDIRECT("ALL["&amp;UNTANA[#Headers]&amp;"]"),rowPointer)="","",INDEX(INDIRECT("ALL["&amp;UNTANA[#Headers]&amp;"]"),rowPointer))</f>
        <v>4100</v>
      </c>
      <c r="R226" s="6" t="str">
        <f ca="1">IF(INDEX(INDIRECT("ALL["&amp;UNTANA[#Headers]&amp;"]"),rowPointer)="","",INDEX(INDIRECT("ALL["&amp;UNTANA[#Headers]&amp;"]"),rowPointer))</f>
        <v/>
      </c>
      <c r="S226" s="6" t="str">
        <f ca="1">IF(INDEX(INDIRECT("ALL["&amp;UNTANA[#Headers]&amp;"]"),rowPointer)="","",INDEX(INDIRECT("ALL["&amp;UNTANA[#Headers]&amp;"]"),rowPointer))</f>
        <v/>
      </c>
      <c r="T226" s="4" t="str">
        <f ca="1">IF(INDEX(INDIRECT("ALL["&amp;UNTANA[#Headers]&amp;"]"),rowPointer)="","",INDEX(INDIRECT("ALL["&amp;UNTANA[#Headers]&amp;"]"),rowPointer))</f>
        <v/>
      </c>
      <c r="U226" s="4" t="str">
        <f ca="1">IF(INDEX(INDIRECT("ALL["&amp;UNTANA[#Headers]&amp;"]"),rowPointer)="","",INDEX(INDIRECT("ALL["&amp;UNTANA[#Headers]&amp;"]"),rowPointer))</f>
        <v/>
      </c>
      <c r="V226" s="6" t="str">
        <f ca="1">IF(INDEX(INDIRECT("ALL["&amp;UNTANA[#Headers]&amp;"]"),rowPointer)="","",INDEX(INDIRECT("ALL["&amp;UNTANA[#Headers]&amp;"]"),rowPointer))</f>
        <v/>
      </c>
      <c r="W226" s="6" t="str">
        <f ca="1">IF(INDEX(INDIRECT("ALL["&amp;UNTANA[#Headers]&amp;"]"),rowPointer)="","",INDEX(INDIRECT("ALL["&amp;UNTANA[#Headers]&amp;"]"),rowPointer))</f>
        <v/>
      </c>
    </row>
    <row r="227" spans="1:23" x14ac:dyDescent="0.25">
      <c r="A227" s="7">
        <v>556</v>
      </c>
      <c r="D227">
        <f t="shared" si="3"/>
        <v>556</v>
      </c>
      <c r="E227" t="str">
        <f ca="1">INDEX(INDIRECT("ALL["&amp;UNTANA[#Headers]&amp;"]"),rowPointer)</f>
        <v/>
      </c>
      <c r="F227" s="2" t="str">
        <f ca="1">INDEX(INDIRECT("ALL["&amp;UNTANA[#Headers]&amp;"]"),rowPointer)</f>
        <v/>
      </c>
      <c r="G227" s="6" t="str">
        <f ca="1">IF(INDEX(INDIRECT("ALL["&amp;UNTANA[#Headers]&amp;"]"),rowPointer)="","",INDEX(INDIRECT("ALL["&amp;UNTANA[#Headers]&amp;"]"),rowPointer))</f>
        <v/>
      </c>
      <c r="H227" s="6" t="str">
        <f ca="1">IF(INDEX(INDIRECT("ALL["&amp;UNTANA[#Headers]&amp;"]"),rowPointer)="","",INDEX(INDIRECT("ALL["&amp;UNTANA[#Headers]&amp;"]"),rowPointer))</f>
        <v/>
      </c>
      <c r="I227" s="6" t="str">
        <f ca="1">IF(INDEX(INDIRECT("ALL["&amp;UNTANA[#Headers]&amp;"]"),rowPointer)="","",INDEX(INDIRECT("ALL["&amp;UNTANA[#Headers]&amp;"]"),rowPointer))</f>
        <v/>
      </c>
      <c r="J227" s="6" t="str">
        <f ca="1">IF(INDEX(INDIRECT("ALL["&amp;UNTANA[#Headers]&amp;"]"),rowPointer)="","",INDEX(INDIRECT("ALL["&amp;UNTANA[#Headers]&amp;"]"),rowPointer))</f>
        <v/>
      </c>
      <c r="K227" s="2" t="str">
        <f ca="1">IF(INDEX(INDIRECT("ALL["&amp;UNTANA[#Headers]&amp;"]"),rowPointer)="","",INDEX(INDIRECT("ALL["&amp;UNTANA[#Headers]&amp;"]"),rowPointer))</f>
        <v/>
      </c>
      <c r="L227" s="6" t="str">
        <f ca="1">IF(INDEX(INDIRECT("ALL["&amp;UNTANA[#Headers]&amp;"]"),rowPointer)="","",INDEX(INDIRECT("ALL["&amp;UNTANA[#Headers]&amp;"]"),rowPointer))</f>
        <v/>
      </c>
      <c r="M227" s="6" t="str">
        <f ca="1">IF(INDEX(INDIRECT("ALL["&amp;UNTANA[#Headers]&amp;"]"),rowPointer)="","",INDEX(INDIRECT("ALL["&amp;UNTANA[#Headers]&amp;"]"),rowPointer))</f>
        <v>MALAM SHINTOENG B 1W POLOS</v>
      </c>
      <c r="N227" s="6" t="str">
        <f ca="1">IF(INDEX(INDIRECT("ALL["&amp;UNTANA[#Headers]&amp;"]"),rowPointer)="","",INDEX(INDIRECT("ALL["&amp;UNTANA[#Headers]&amp;"]"),rowPointer))</f>
        <v/>
      </c>
      <c r="O227" s="6">
        <f ca="1">IF(INDEX(INDIRECT("ALL["&amp;UNTANA[#Headers]&amp;"]"),rowPointer)="","",INDEX(INDIRECT("ALL["&amp;UNTANA[#Headers]&amp;"]"),rowPointer))</f>
        <v>60</v>
      </c>
      <c r="P227" s="6" t="str">
        <f ca="1">IF(INDEX(INDIRECT("ALL["&amp;UNTANA[#Headers]&amp;"]"),rowPointer)="","",INDEX(INDIRECT("ALL["&amp;UNTANA[#Headers]&amp;"]"),rowPointer))</f>
        <v>PCS</v>
      </c>
      <c r="Q227" s="6">
        <f ca="1">IF(INDEX(INDIRECT("ALL["&amp;UNTANA[#Headers]&amp;"]"),rowPointer)="","",INDEX(INDIRECT("ALL["&amp;UNTANA[#Headers]&amp;"]"),rowPointer))</f>
        <v>5200</v>
      </c>
      <c r="R227" s="6" t="str">
        <f ca="1">IF(INDEX(INDIRECT("ALL["&amp;UNTANA[#Headers]&amp;"]"),rowPointer)="","",INDEX(INDIRECT("ALL["&amp;UNTANA[#Headers]&amp;"]"),rowPointer))</f>
        <v/>
      </c>
      <c r="S227" s="6" t="str">
        <f ca="1">IF(INDEX(INDIRECT("ALL["&amp;UNTANA[#Headers]&amp;"]"),rowPointer)="","",INDEX(INDIRECT("ALL["&amp;UNTANA[#Headers]&amp;"]"),rowPointer))</f>
        <v/>
      </c>
      <c r="T227" s="4" t="str">
        <f ca="1">IF(INDEX(INDIRECT("ALL["&amp;UNTANA[#Headers]&amp;"]"),rowPointer)="","",INDEX(INDIRECT("ALL["&amp;UNTANA[#Headers]&amp;"]"),rowPointer))</f>
        <v/>
      </c>
      <c r="U227" s="4" t="str">
        <f ca="1">IF(INDEX(INDIRECT("ALL["&amp;UNTANA[#Headers]&amp;"]"),rowPointer)="","",INDEX(INDIRECT("ALL["&amp;UNTANA[#Headers]&amp;"]"),rowPointer))</f>
        <v/>
      </c>
      <c r="V227" s="6" t="str">
        <f ca="1">IF(INDEX(INDIRECT("ALL["&amp;UNTANA[#Headers]&amp;"]"),rowPointer)="","",INDEX(INDIRECT("ALL["&amp;UNTANA[#Headers]&amp;"]"),rowPointer))</f>
        <v/>
      </c>
      <c r="W227" s="6" t="str">
        <f ca="1">IF(INDEX(INDIRECT("ALL["&amp;UNTANA[#Headers]&amp;"]"),rowPointer)="","",INDEX(INDIRECT("ALL["&amp;UNTANA[#Headers]&amp;"]"),rowPointer))</f>
        <v/>
      </c>
    </row>
    <row r="228" spans="1:23" x14ac:dyDescent="0.25">
      <c r="A228" s="7">
        <v>557</v>
      </c>
      <c r="D228">
        <f t="shared" si="3"/>
        <v>557</v>
      </c>
      <c r="E228" t="str">
        <f ca="1">INDEX(INDIRECT("ALL["&amp;UNTANA[#Headers]&amp;"]"),rowPointer)</f>
        <v/>
      </c>
      <c r="F228" s="2" t="str">
        <f ca="1">INDEX(INDIRECT("ALL["&amp;UNTANA[#Headers]&amp;"]"),rowPointer)</f>
        <v/>
      </c>
      <c r="G228" s="6" t="str">
        <f ca="1">IF(INDEX(INDIRECT("ALL["&amp;UNTANA[#Headers]&amp;"]"),rowPointer)="","",INDEX(INDIRECT("ALL["&amp;UNTANA[#Headers]&amp;"]"),rowPointer))</f>
        <v/>
      </c>
      <c r="H228" s="6" t="str">
        <f ca="1">IF(INDEX(INDIRECT("ALL["&amp;UNTANA[#Headers]&amp;"]"),rowPointer)="","",INDEX(INDIRECT("ALL["&amp;UNTANA[#Headers]&amp;"]"),rowPointer))</f>
        <v/>
      </c>
      <c r="I228" s="6" t="str">
        <f ca="1">IF(INDEX(INDIRECT("ALL["&amp;UNTANA[#Headers]&amp;"]"),rowPointer)="","",INDEX(INDIRECT("ALL["&amp;UNTANA[#Headers]&amp;"]"),rowPointer))</f>
        <v/>
      </c>
      <c r="J228" s="6" t="str">
        <f ca="1">IF(INDEX(INDIRECT("ALL["&amp;UNTANA[#Headers]&amp;"]"),rowPointer)="","",INDEX(INDIRECT("ALL["&amp;UNTANA[#Headers]&amp;"]"),rowPointer))</f>
        <v/>
      </c>
      <c r="K228" s="2" t="str">
        <f ca="1">IF(INDEX(INDIRECT("ALL["&amp;UNTANA[#Headers]&amp;"]"),rowPointer)="","",INDEX(INDIRECT("ALL["&amp;UNTANA[#Headers]&amp;"]"),rowPointer))</f>
        <v/>
      </c>
      <c r="L228" s="6" t="str">
        <f ca="1">IF(INDEX(INDIRECT("ALL["&amp;UNTANA[#Headers]&amp;"]"),rowPointer)="","",INDEX(INDIRECT("ALL["&amp;UNTANA[#Headers]&amp;"]"),rowPointer))</f>
        <v/>
      </c>
      <c r="M228" s="6" t="str">
        <f ca="1">IF(INDEX(INDIRECT("ALL["&amp;UNTANA[#Headers]&amp;"]"),rowPointer)="","",INDEX(INDIRECT("ALL["&amp;UNTANA[#Headers]&amp;"]"),rowPointer))</f>
        <v>MALAM SHINTOENG B 6-12W</v>
      </c>
      <c r="N228" s="6" t="str">
        <f ca="1">IF(INDEX(INDIRECT("ALL["&amp;UNTANA[#Headers]&amp;"]"),rowPointer)="","",INDEX(INDIRECT("ALL["&amp;UNTANA[#Headers]&amp;"]"),rowPointer))</f>
        <v/>
      </c>
      <c r="O228" s="6">
        <f ca="1">IF(INDEX(INDIRECT("ALL["&amp;UNTANA[#Headers]&amp;"]"),rowPointer)="","",INDEX(INDIRECT("ALL["&amp;UNTANA[#Headers]&amp;"]"),rowPointer))</f>
        <v>60</v>
      </c>
      <c r="P228" s="6" t="str">
        <f ca="1">IF(INDEX(INDIRECT("ALL["&amp;UNTANA[#Headers]&amp;"]"),rowPointer)="","",INDEX(INDIRECT("ALL["&amp;UNTANA[#Headers]&amp;"]"),rowPointer))</f>
        <v>PCS</v>
      </c>
      <c r="Q228" s="6">
        <f ca="1">IF(INDEX(INDIRECT("ALL["&amp;UNTANA[#Headers]&amp;"]"),rowPointer)="","",INDEX(INDIRECT("ALL["&amp;UNTANA[#Headers]&amp;"]"),rowPointer))</f>
        <v>5500</v>
      </c>
      <c r="R228" s="6" t="str">
        <f ca="1">IF(INDEX(INDIRECT("ALL["&amp;UNTANA[#Headers]&amp;"]"),rowPointer)="","",INDEX(INDIRECT("ALL["&amp;UNTANA[#Headers]&amp;"]"),rowPointer))</f>
        <v/>
      </c>
      <c r="S228" s="6" t="str">
        <f ca="1">IF(INDEX(INDIRECT("ALL["&amp;UNTANA[#Headers]&amp;"]"),rowPointer)="","",INDEX(INDIRECT("ALL["&amp;UNTANA[#Headers]&amp;"]"),rowPointer))</f>
        <v/>
      </c>
      <c r="T228" s="4" t="str">
        <f ca="1">IF(INDEX(INDIRECT("ALL["&amp;UNTANA[#Headers]&amp;"]"),rowPointer)="","",INDEX(INDIRECT("ALL["&amp;UNTANA[#Headers]&amp;"]"),rowPointer))</f>
        <v/>
      </c>
      <c r="U228" s="4" t="str">
        <f ca="1">IF(INDEX(INDIRECT("ALL["&amp;UNTANA[#Headers]&amp;"]"),rowPointer)="","",INDEX(INDIRECT("ALL["&amp;UNTANA[#Headers]&amp;"]"),rowPointer))</f>
        <v/>
      </c>
      <c r="V228" s="6" t="str">
        <f ca="1">IF(INDEX(INDIRECT("ALL["&amp;UNTANA[#Headers]&amp;"]"),rowPointer)="","",INDEX(INDIRECT("ALL["&amp;UNTANA[#Headers]&amp;"]"),rowPointer))</f>
        <v/>
      </c>
      <c r="W228" s="6" t="str">
        <f ca="1">IF(INDEX(INDIRECT("ALL["&amp;UNTANA[#Headers]&amp;"]"),rowPointer)="","",INDEX(INDIRECT("ALL["&amp;UNTANA[#Headers]&amp;"]"),rowPointer))</f>
        <v/>
      </c>
    </row>
    <row r="229" spans="1:23" x14ac:dyDescent="0.25">
      <c r="A229" s="7">
        <v>558</v>
      </c>
      <c r="D229">
        <f t="shared" si="3"/>
        <v>558</v>
      </c>
      <c r="E229" t="str">
        <f ca="1">INDEX(INDIRECT("ALL["&amp;UNTANA[#Headers]&amp;"]"),rowPointer)</f>
        <v/>
      </c>
      <c r="F229" s="2" t="str">
        <f ca="1">INDEX(INDIRECT("ALL["&amp;UNTANA[#Headers]&amp;"]"),rowPointer)</f>
        <v/>
      </c>
      <c r="G229" s="6" t="str">
        <f ca="1">IF(INDEX(INDIRECT("ALL["&amp;UNTANA[#Headers]&amp;"]"),rowPointer)="","",INDEX(INDIRECT("ALL["&amp;UNTANA[#Headers]&amp;"]"),rowPointer))</f>
        <v/>
      </c>
      <c r="H229" s="6" t="str">
        <f ca="1">IF(INDEX(INDIRECT("ALL["&amp;UNTANA[#Headers]&amp;"]"),rowPointer)="","",INDEX(INDIRECT("ALL["&amp;UNTANA[#Headers]&amp;"]"),rowPointer))</f>
        <v/>
      </c>
      <c r="I229" s="6" t="str">
        <f ca="1">IF(INDEX(INDIRECT("ALL["&amp;UNTANA[#Headers]&amp;"]"),rowPointer)="","",INDEX(INDIRECT("ALL["&amp;UNTANA[#Headers]&amp;"]"),rowPointer))</f>
        <v/>
      </c>
      <c r="J229" s="6" t="str">
        <f ca="1">IF(INDEX(INDIRECT("ALL["&amp;UNTANA[#Headers]&amp;"]"),rowPointer)="","",INDEX(INDIRECT("ALL["&amp;UNTANA[#Headers]&amp;"]"),rowPointer))</f>
        <v/>
      </c>
      <c r="K229" s="2" t="str">
        <f ca="1">IF(INDEX(INDIRECT("ALL["&amp;UNTANA[#Headers]&amp;"]"),rowPointer)="","",INDEX(INDIRECT("ALL["&amp;UNTANA[#Headers]&amp;"]"),rowPointer))</f>
        <v/>
      </c>
      <c r="L229" s="6" t="str">
        <f ca="1">IF(INDEX(INDIRECT("ALL["&amp;UNTANA[#Headers]&amp;"]"),rowPointer)="","",INDEX(INDIRECT("ALL["&amp;UNTANA[#Headers]&amp;"]"),rowPointer))</f>
        <v/>
      </c>
      <c r="M229" s="6" t="str">
        <f ca="1">IF(INDEX(INDIRECT("ALL["&amp;UNTANA[#Headers]&amp;"]"),rowPointer)="","",INDEX(INDIRECT("ALL["&amp;UNTANA[#Headers]&amp;"]"),rowPointer))</f>
        <v/>
      </c>
      <c r="N229" s="6" t="str">
        <f ca="1">IF(INDEX(INDIRECT("ALL["&amp;UNTANA[#Headers]&amp;"]"),rowPointer)="","",INDEX(INDIRECT("ALL["&amp;UNTANA[#Headers]&amp;"]"),rowPointer))</f>
        <v/>
      </c>
      <c r="O229" s="6" t="str">
        <f ca="1">IF(INDEX(INDIRECT("ALL["&amp;UNTANA[#Headers]&amp;"]"),rowPointer)="","",INDEX(INDIRECT("ALL["&amp;UNTANA[#Headers]&amp;"]"),rowPointer))</f>
        <v/>
      </c>
      <c r="P229" s="6" t="str">
        <f ca="1">IF(INDEX(INDIRECT("ALL["&amp;UNTANA[#Headers]&amp;"]"),rowPointer)="","",INDEX(INDIRECT("ALL["&amp;UNTANA[#Headers]&amp;"]"),rowPointer))</f>
        <v/>
      </c>
      <c r="Q229" s="6" t="str">
        <f ca="1">IF(INDEX(INDIRECT("ALL["&amp;UNTANA[#Headers]&amp;"]"),rowPointer)="","",INDEX(INDIRECT("ALL["&amp;UNTANA[#Headers]&amp;"]"),rowPointer))</f>
        <v/>
      </c>
      <c r="R229" s="6" t="str">
        <f ca="1">IF(INDEX(INDIRECT("ALL["&amp;UNTANA[#Headers]&amp;"]"),rowPointer)="","",INDEX(INDIRECT("ALL["&amp;UNTANA[#Headers]&amp;"]"),rowPointer))</f>
        <v/>
      </c>
      <c r="S229" s="6" t="str">
        <f ca="1">IF(INDEX(INDIRECT("ALL["&amp;UNTANA[#Headers]&amp;"]"),rowPointer)="","",INDEX(INDIRECT("ALL["&amp;UNTANA[#Headers]&amp;"]"),rowPointer))</f>
        <v/>
      </c>
      <c r="T229" s="4" t="str">
        <f ca="1">IF(INDEX(INDIRECT("ALL["&amp;UNTANA[#Headers]&amp;"]"),rowPointer)="","",INDEX(INDIRECT("ALL["&amp;UNTANA[#Headers]&amp;"]"),rowPointer))</f>
        <v/>
      </c>
      <c r="U229" s="4" t="str">
        <f ca="1">IF(INDEX(INDIRECT("ALL["&amp;UNTANA[#Headers]&amp;"]"),rowPointer)="","",INDEX(INDIRECT("ALL["&amp;UNTANA[#Headers]&amp;"]"),rowPointer))</f>
        <v/>
      </c>
      <c r="V229" s="6" t="str">
        <f ca="1">IF(INDEX(INDIRECT("ALL["&amp;UNTANA[#Headers]&amp;"]"),rowPointer)="","",INDEX(INDIRECT("ALL["&amp;UNTANA[#Headers]&amp;"]"),rowPointer))</f>
        <v/>
      </c>
      <c r="W229" s="6" t="str">
        <f ca="1">IF(INDEX(INDIRECT("ALL["&amp;UNTANA[#Headers]&amp;"]"),rowPointer)="","",INDEX(INDIRECT("ALL["&amp;UNTANA[#Headers]&amp;"]"),rowPointer))</f>
        <v/>
      </c>
    </row>
    <row r="230" spans="1:23" x14ac:dyDescent="0.25">
      <c r="A230" s="7">
        <v>600</v>
      </c>
      <c r="D230">
        <f t="shared" si="3"/>
        <v>600</v>
      </c>
      <c r="E230">
        <f ca="1">INDEX(INDIRECT("ALL["&amp;UNTANA[#Headers]&amp;"]"),rowPointer)</f>
        <v>112</v>
      </c>
      <c r="F230" s="2" t="str">
        <f ca="1">INDEX(INDIRECT("ALL["&amp;UNTANA[#Headers]&amp;"]"),rowPointer)</f>
        <v/>
      </c>
      <c r="G230" s="6" t="str">
        <f ca="1">IF(INDEX(INDIRECT("ALL["&amp;UNTANA[#Headers]&amp;"]"),rowPointer)="","",INDEX(INDIRECT("ALL["&amp;UNTANA[#Headers]&amp;"]"),rowPointer))</f>
        <v>ETJ</v>
      </c>
      <c r="H230" s="6" t="str">
        <f ca="1">IF(INDEX(INDIRECT("ALL["&amp;UNTANA[#Headers]&amp;"]"),rowPointer)="","",INDEX(INDIRECT("ALL["&amp;UNTANA[#Headers]&amp;"]"),rowPointer))</f>
        <v>UNTANA</v>
      </c>
      <c r="I230" s="6" t="str">
        <f ca="1">IF(INDEX(INDIRECT("ALL["&amp;UNTANA[#Headers]&amp;"]"),rowPointer)="","",INDEX(INDIRECT("ALL["&amp;UNTANA[#Headers]&amp;"]"),rowPointer))</f>
        <v>0Z2.23</v>
      </c>
      <c r="J230" s="6" t="str">
        <f ca="1">IF(INDEX(INDIRECT("ALL["&amp;UNTANA[#Headers]&amp;"]"),rowPointer)="","",INDEX(INDIRECT("ALL["&amp;UNTANA[#Headers]&amp;"]"),rowPointer))</f>
        <v/>
      </c>
      <c r="K230" s="2">
        <f ca="1">IF(INDEX(INDIRECT("ALL["&amp;UNTANA[#Headers]&amp;"]"),rowPointer)="","",INDEX(INDIRECT("ALL["&amp;UNTANA[#Headers]&amp;"]"),rowPointer))</f>
        <v>44942</v>
      </c>
      <c r="L230" s="6" t="str">
        <f ca="1">IF(INDEX(INDIRECT("ALL["&amp;UNTANA[#Headers]&amp;"]"),rowPointer)="","",INDEX(INDIRECT("ALL["&amp;UNTANA[#Headers]&amp;"]"),rowPointer))</f>
        <v/>
      </c>
      <c r="M230" s="6" t="str">
        <f ca="1">IF(INDEX(INDIRECT("ALL["&amp;UNTANA[#Headers]&amp;"]"),rowPointer)="","",INDEX(INDIRECT("ALL["&amp;UNTANA[#Headers]&amp;"]"),rowPointer))</f>
        <v>ENTER CAT AIR A 129</v>
      </c>
      <c r="N230" s="6">
        <f ca="1">IF(INDEX(INDIRECT("ALL["&amp;UNTANA[#Headers]&amp;"]"),rowPointer)="","",INDEX(INDIRECT("ALL["&amp;UNTANA[#Headers]&amp;"]"),rowPointer))</f>
        <v>1</v>
      </c>
      <c r="O230" s="6">
        <f ca="1">IF(INDEX(INDIRECT("ALL["&amp;UNTANA[#Headers]&amp;"]"),rowPointer)="","",INDEX(INDIRECT("ALL["&amp;UNTANA[#Headers]&amp;"]"),rowPointer))</f>
        <v>600</v>
      </c>
      <c r="P230" s="6" t="str">
        <f ca="1">IF(INDEX(INDIRECT("ALL["&amp;UNTANA[#Headers]&amp;"]"),rowPointer)="","",INDEX(INDIRECT("ALL["&amp;UNTANA[#Headers]&amp;"]"),rowPointer))</f>
        <v>SET</v>
      </c>
      <c r="Q230" s="6">
        <f ca="1">IF(INDEX(INDIRECT("ALL["&amp;UNTANA[#Headers]&amp;"]"),rowPointer)="","",INDEX(INDIRECT("ALL["&amp;UNTANA[#Headers]&amp;"]"),rowPointer))</f>
        <v>13000</v>
      </c>
      <c r="R230" s="6" t="str">
        <f ca="1">IF(INDEX(INDIRECT("ALL["&amp;UNTANA[#Headers]&amp;"]"),rowPointer)="","",INDEX(INDIRECT("ALL["&amp;UNTANA[#Headers]&amp;"]"),rowPointer))</f>
        <v/>
      </c>
      <c r="S230" s="6" t="str">
        <f ca="1">IF(INDEX(INDIRECT("ALL["&amp;UNTANA[#Headers]&amp;"]"),rowPointer)="","",INDEX(INDIRECT("ALL["&amp;UNTANA[#Headers]&amp;"]"),rowPointer))</f>
        <v>120 SET</v>
      </c>
      <c r="T230" s="4" t="str">
        <f ca="1">IF(INDEX(INDIRECT("ALL["&amp;UNTANA[#Headers]&amp;"]"),rowPointer)="","",INDEX(INDIRECT("ALL["&amp;UNTANA[#Headers]&amp;"]"),rowPointer))</f>
        <v/>
      </c>
      <c r="U230" s="4" t="str">
        <f ca="1">IF(INDEX(INDIRECT("ALL["&amp;UNTANA[#Headers]&amp;"]"),rowPointer)="","",INDEX(INDIRECT("ALL["&amp;UNTANA[#Headers]&amp;"]"),rowPointer))</f>
        <v/>
      </c>
      <c r="V230" s="6" t="str">
        <f ca="1">IF(INDEX(INDIRECT("ALL["&amp;UNTANA[#Headers]&amp;"]"),rowPointer)="","",INDEX(INDIRECT("ALL["&amp;UNTANA[#Headers]&amp;"]"),rowPointer))</f>
        <v/>
      </c>
      <c r="W230" s="6" t="str">
        <f ca="1">IF(INDEX(INDIRECT("ALL["&amp;UNTANA[#Headers]&amp;"]"),rowPointer)="","",INDEX(INDIRECT("ALL["&amp;UNTANA[#Headers]&amp;"]"),rowPointer))</f>
        <v/>
      </c>
    </row>
    <row r="231" spans="1:23" x14ac:dyDescent="0.25">
      <c r="A231" s="7">
        <v>601</v>
      </c>
      <c r="D231">
        <f t="shared" si="3"/>
        <v>601</v>
      </c>
      <c r="E231" t="str">
        <f ca="1">INDEX(INDIRECT("ALL["&amp;UNTANA[#Headers]&amp;"]"),rowPointer)</f>
        <v/>
      </c>
      <c r="F231" s="2" t="str">
        <f ca="1">INDEX(INDIRECT("ALL["&amp;UNTANA[#Headers]&amp;"]"),rowPointer)</f>
        <v/>
      </c>
      <c r="G231" s="6" t="str">
        <f ca="1">IF(INDEX(INDIRECT("ALL["&amp;UNTANA[#Headers]&amp;"]"),rowPointer)="","",INDEX(INDIRECT("ALL["&amp;UNTANA[#Headers]&amp;"]"),rowPointer))</f>
        <v/>
      </c>
      <c r="H231" s="6" t="str">
        <f ca="1">IF(INDEX(INDIRECT("ALL["&amp;UNTANA[#Headers]&amp;"]"),rowPointer)="","",INDEX(INDIRECT("ALL["&amp;UNTANA[#Headers]&amp;"]"),rowPointer))</f>
        <v/>
      </c>
      <c r="I231" s="6" t="str">
        <f ca="1">IF(INDEX(INDIRECT("ALL["&amp;UNTANA[#Headers]&amp;"]"),rowPointer)="","",INDEX(INDIRECT("ALL["&amp;UNTANA[#Headers]&amp;"]"),rowPointer))</f>
        <v/>
      </c>
      <c r="J231" s="6" t="str">
        <f ca="1">IF(INDEX(INDIRECT("ALL["&amp;UNTANA[#Headers]&amp;"]"),rowPointer)="","",INDEX(INDIRECT("ALL["&amp;UNTANA[#Headers]&amp;"]"),rowPointer))</f>
        <v/>
      </c>
      <c r="K231" s="2" t="str">
        <f ca="1">IF(INDEX(INDIRECT("ALL["&amp;UNTANA[#Headers]&amp;"]"),rowPointer)="","",INDEX(INDIRECT("ALL["&amp;UNTANA[#Headers]&amp;"]"),rowPointer))</f>
        <v/>
      </c>
      <c r="L231" s="6" t="str">
        <f ca="1">IF(INDEX(INDIRECT("ALL["&amp;UNTANA[#Headers]&amp;"]"),rowPointer)="","",INDEX(INDIRECT("ALL["&amp;UNTANA[#Headers]&amp;"]"),rowPointer))</f>
        <v/>
      </c>
      <c r="M231" s="6" t="str">
        <f ca="1">IF(INDEX(INDIRECT("ALL["&amp;UNTANA[#Headers]&amp;"]"),rowPointer)="","",INDEX(INDIRECT("ALL["&amp;UNTANA[#Headers]&amp;"]"),rowPointer))</f>
        <v>ENTER CAT ACRYLIC A 912</v>
      </c>
      <c r="N231" s="6">
        <f ca="1">IF(INDEX(INDIRECT("ALL["&amp;UNTANA[#Headers]&amp;"]"),rowPointer)="","",INDEX(INDIRECT("ALL["&amp;UNTANA[#Headers]&amp;"]"),rowPointer))</f>
        <v>10</v>
      </c>
      <c r="O231" s="6">
        <f ca="1">IF(INDEX(INDIRECT("ALL["&amp;UNTANA[#Headers]&amp;"]"),rowPointer)="","",INDEX(INDIRECT("ALL["&amp;UNTANA[#Headers]&amp;"]"),rowPointer))</f>
        <v>1200</v>
      </c>
      <c r="P231" s="6" t="str">
        <f ca="1">IF(INDEX(INDIRECT("ALL["&amp;UNTANA[#Headers]&amp;"]"),rowPointer)="","",INDEX(INDIRECT("ALL["&amp;UNTANA[#Headers]&amp;"]"),rowPointer))</f>
        <v>SET</v>
      </c>
      <c r="Q231" s="6">
        <f ca="1">IF(INDEX(INDIRECT("ALL["&amp;UNTANA[#Headers]&amp;"]"),rowPointer)="","",INDEX(INDIRECT("ALL["&amp;UNTANA[#Headers]&amp;"]"),rowPointer))</f>
        <v>14000</v>
      </c>
      <c r="R231" s="6" t="str">
        <f ca="1">IF(INDEX(INDIRECT("ALL["&amp;UNTANA[#Headers]&amp;"]"),rowPointer)="","",INDEX(INDIRECT("ALL["&amp;UNTANA[#Headers]&amp;"]"),rowPointer))</f>
        <v/>
      </c>
      <c r="S231" s="6" t="str">
        <f ca="1">IF(INDEX(INDIRECT("ALL["&amp;UNTANA[#Headers]&amp;"]"),rowPointer)="","",INDEX(INDIRECT("ALL["&amp;UNTANA[#Headers]&amp;"]"),rowPointer))</f>
        <v>120 SET</v>
      </c>
      <c r="T231" s="4" t="str">
        <f ca="1">IF(INDEX(INDIRECT("ALL["&amp;UNTANA[#Headers]&amp;"]"),rowPointer)="","",INDEX(INDIRECT("ALL["&amp;UNTANA[#Headers]&amp;"]"),rowPointer))</f>
        <v/>
      </c>
      <c r="U231" s="4" t="str">
        <f ca="1">IF(INDEX(INDIRECT("ALL["&amp;UNTANA[#Headers]&amp;"]"),rowPointer)="","",INDEX(INDIRECT("ALL["&amp;UNTANA[#Headers]&amp;"]"),rowPointer))</f>
        <v/>
      </c>
      <c r="V231" s="6" t="str">
        <f ca="1">IF(INDEX(INDIRECT("ALL["&amp;UNTANA[#Headers]&amp;"]"),rowPointer)="","",INDEX(INDIRECT("ALL["&amp;UNTANA[#Headers]&amp;"]"),rowPointer))</f>
        <v/>
      </c>
      <c r="W231" s="6" t="str">
        <f ca="1">IF(INDEX(INDIRECT("ALL["&amp;UNTANA[#Headers]&amp;"]"),rowPointer)="","",INDEX(INDIRECT("ALL["&amp;UNTANA[#Headers]&amp;"]"),rowPointer))</f>
        <v/>
      </c>
    </row>
    <row r="232" spans="1:23" x14ac:dyDescent="0.25">
      <c r="A232" s="7">
        <v>602</v>
      </c>
      <c r="D232">
        <f t="shared" si="3"/>
        <v>602</v>
      </c>
      <c r="E232" t="str">
        <f ca="1">INDEX(INDIRECT("ALL["&amp;UNTANA[#Headers]&amp;"]"),rowPointer)</f>
        <v/>
      </c>
      <c r="F232" s="2" t="str">
        <f ca="1">INDEX(INDIRECT("ALL["&amp;UNTANA[#Headers]&amp;"]"),rowPointer)</f>
        <v/>
      </c>
      <c r="G232" s="6" t="str">
        <f ca="1">IF(INDEX(INDIRECT("ALL["&amp;UNTANA[#Headers]&amp;"]"),rowPointer)="","",INDEX(INDIRECT("ALL["&amp;UNTANA[#Headers]&amp;"]"),rowPointer))</f>
        <v/>
      </c>
      <c r="H232" s="6" t="str">
        <f ca="1">IF(INDEX(INDIRECT("ALL["&amp;UNTANA[#Headers]&amp;"]"),rowPointer)="","",INDEX(INDIRECT("ALL["&amp;UNTANA[#Headers]&amp;"]"),rowPointer))</f>
        <v/>
      </c>
      <c r="I232" s="6" t="str">
        <f ca="1">IF(INDEX(INDIRECT("ALL["&amp;UNTANA[#Headers]&amp;"]"),rowPointer)="","",INDEX(INDIRECT("ALL["&amp;UNTANA[#Headers]&amp;"]"),rowPointer))</f>
        <v/>
      </c>
      <c r="J232" s="6" t="str">
        <f ca="1">IF(INDEX(INDIRECT("ALL["&amp;UNTANA[#Headers]&amp;"]"),rowPointer)="","",INDEX(INDIRECT("ALL["&amp;UNTANA[#Headers]&amp;"]"),rowPointer))</f>
        <v/>
      </c>
      <c r="K232" s="2" t="str">
        <f ca="1">IF(INDEX(INDIRECT("ALL["&amp;UNTANA[#Headers]&amp;"]"),rowPointer)="","",INDEX(INDIRECT("ALL["&amp;UNTANA[#Headers]&amp;"]"),rowPointer))</f>
        <v/>
      </c>
      <c r="L232" s="6" t="str">
        <f ca="1">IF(INDEX(INDIRECT("ALL["&amp;UNTANA[#Headers]&amp;"]"),rowPointer)="","",INDEX(INDIRECT("ALL["&amp;UNTANA[#Headers]&amp;"]"),rowPointer))</f>
        <v/>
      </c>
      <c r="M232" s="6" t="str">
        <f ca="1">IF(INDEX(INDIRECT("ALL["&amp;UNTANA[#Headers]&amp;"]"),rowPointer)="","",INDEX(INDIRECT("ALL["&amp;UNTANA[#Headers]&amp;"]"),rowPointer))</f>
        <v/>
      </c>
      <c r="N232" s="6" t="str">
        <f ca="1">IF(INDEX(INDIRECT("ALL["&amp;UNTANA[#Headers]&amp;"]"),rowPointer)="","",INDEX(INDIRECT("ALL["&amp;UNTANA[#Headers]&amp;"]"),rowPointer))</f>
        <v/>
      </c>
      <c r="O232" s="6" t="str">
        <f ca="1">IF(INDEX(INDIRECT("ALL["&amp;UNTANA[#Headers]&amp;"]"),rowPointer)="","",INDEX(INDIRECT("ALL["&amp;UNTANA[#Headers]&amp;"]"),rowPointer))</f>
        <v/>
      </c>
      <c r="P232" s="6" t="str">
        <f ca="1">IF(INDEX(INDIRECT("ALL["&amp;UNTANA[#Headers]&amp;"]"),rowPointer)="","",INDEX(INDIRECT("ALL["&amp;UNTANA[#Headers]&amp;"]"),rowPointer))</f>
        <v/>
      </c>
      <c r="Q232" s="6" t="str">
        <f ca="1">IF(INDEX(INDIRECT("ALL["&amp;UNTANA[#Headers]&amp;"]"),rowPointer)="","",INDEX(INDIRECT("ALL["&amp;UNTANA[#Headers]&amp;"]"),rowPointer))</f>
        <v/>
      </c>
      <c r="R232" s="6" t="str">
        <f ca="1">IF(INDEX(INDIRECT("ALL["&amp;UNTANA[#Headers]&amp;"]"),rowPointer)="","",INDEX(INDIRECT("ALL["&amp;UNTANA[#Headers]&amp;"]"),rowPointer))</f>
        <v/>
      </c>
      <c r="S232" s="6" t="str">
        <f ca="1">IF(INDEX(INDIRECT("ALL["&amp;UNTANA[#Headers]&amp;"]"),rowPointer)="","",INDEX(INDIRECT("ALL["&amp;UNTANA[#Headers]&amp;"]"),rowPointer))</f>
        <v/>
      </c>
      <c r="T232" s="4" t="str">
        <f ca="1">IF(INDEX(INDIRECT("ALL["&amp;UNTANA[#Headers]&amp;"]"),rowPointer)="","",INDEX(INDIRECT("ALL["&amp;UNTANA[#Headers]&amp;"]"),rowPointer))</f>
        <v/>
      </c>
      <c r="U232" s="4" t="str">
        <f ca="1">IF(INDEX(INDIRECT("ALL["&amp;UNTANA[#Headers]&amp;"]"),rowPointer)="","",INDEX(INDIRECT("ALL["&amp;UNTANA[#Headers]&amp;"]"),rowPointer))</f>
        <v/>
      </c>
      <c r="V232" s="6" t="str">
        <f ca="1">IF(INDEX(INDIRECT("ALL["&amp;UNTANA[#Headers]&amp;"]"),rowPointer)="","",INDEX(INDIRECT("ALL["&amp;UNTANA[#Headers]&amp;"]"),rowPointer))</f>
        <v/>
      </c>
      <c r="W232" s="6" t="str">
        <f ca="1">IF(INDEX(INDIRECT("ALL["&amp;UNTANA[#Headers]&amp;"]"),rowPointer)="","",INDEX(INDIRECT("ALL["&amp;UNTANA[#Headers]&amp;"]"),rowPointer))</f>
        <v/>
      </c>
    </row>
    <row r="233" spans="1:23" x14ac:dyDescent="0.25">
      <c r="A233" s="7">
        <v>603</v>
      </c>
      <c r="D233">
        <f t="shared" si="3"/>
        <v>603</v>
      </c>
      <c r="E233">
        <f ca="1">INDEX(INDIRECT("ALL["&amp;UNTANA[#Headers]&amp;"]"),rowPointer)</f>
        <v>113</v>
      </c>
      <c r="F233" s="2" t="str">
        <f ca="1">INDEX(INDIRECT("ALL["&amp;UNTANA[#Headers]&amp;"]"),rowPointer)</f>
        <v/>
      </c>
      <c r="G233" s="6" t="str">
        <f ca="1">IF(INDEX(INDIRECT("ALL["&amp;UNTANA[#Headers]&amp;"]"),rowPointer)="","",INDEX(INDIRECT("ALL["&amp;UNTANA[#Headers]&amp;"]"),rowPointer))</f>
        <v>ETJ</v>
      </c>
      <c r="H233" s="6" t="str">
        <f ca="1">IF(INDEX(INDIRECT("ALL["&amp;UNTANA[#Headers]&amp;"]"),rowPointer)="","",INDEX(INDIRECT("ALL["&amp;UNTANA[#Headers]&amp;"]"),rowPointer))</f>
        <v>UNTANA</v>
      </c>
      <c r="I233" s="6" t="str">
        <f ca="1">IF(INDEX(INDIRECT("ALL["&amp;UNTANA[#Headers]&amp;"]"),rowPointer)="","",INDEX(INDIRECT("ALL["&amp;UNTANA[#Headers]&amp;"]"),rowPointer))</f>
        <v>OZ3.23</v>
      </c>
      <c r="J233" s="6" t="str">
        <f ca="1">IF(INDEX(INDIRECT("ALL["&amp;UNTANA[#Headers]&amp;"]"),rowPointer)="","",INDEX(INDIRECT("ALL["&amp;UNTANA[#Headers]&amp;"]"),rowPointer))</f>
        <v/>
      </c>
      <c r="K233" s="2">
        <f ca="1">IF(INDEX(INDIRECT("ALL["&amp;UNTANA[#Headers]&amp;"]"),rowPointer)="","",INDEX(INDIRECT("ALL["&amp;UNTANA[#Headers]&amp;"]"),rowPointer))</f>
        <v>44942</v>
      </c>
      <c r="L233" s="6" t="str">
        <f ca="1">IF(INDEX(INDIRECT("ALL["&amp;UNTANA[#Headers]&amp;"]"),rowPointer)="","",INDEX(INDIRECT("ALL["&amp;UNTANA[#Headers]&amp;"]"),rowPointer))</f>
        <v/>
      </c>
      <c r="M233" s="6" t="str">
        <f ca="1">IF(INDEX(INDIRECT("ALL["&amp;UNTANA[#Headers]&amp;"]"),rowPointer)="","",INDEX(INDIRECT("ALL["&amp;UNTANA[#Headers]&amp;"]"),rowPointer))</f>
        <v>ENTER GRS 1M KAYU</v>
      </c>
      <c r="N233" s="6">
        <f ca="1">IF(INDEX(INDIRECT("ALL["&amp;UNTANA[#Headers]&amp;"]"),rowPointer)="","",INDEX(INDIRECT("ALL["&amp;UNTANA[#Headers]&amp;"]"),rowPointer))</f>
        <v>5</v>
      </c>
      <c r="O233" s="6">
        <f ca="1">IF(INDEX(INDIRECT("ALL["&amp;UNTANA[#Headers]&amp;"]"),rowPointer)="","",INDEX(INDIRECT("ALL["&amp;UNTANA[#Headers]&amp;"]"),rowPointer))</f>
        <v>500</v>
      </c>
      <c r="P233" s="6" t="str">
        <f ca="1">IF(INDEX(INDIRECT("ALL["&amp;UNTANA[#Headers]&amp;"]"),rowPointer)="","",INDEX(INDIRECT("ALL["&amp;UNTANA[#Headers]&amp;"]"),rowPointer))</f>
        <v>PCS</v>
      </c>
      <c r="Q233" s="6">
        <f ca="1">IF(INDEX(INDIRECT("ALL["&amp;UNTANA[#Headers]&amp;"]"),rowPointer)="","",INDEX(INDIRECT("ALL["&amp;UNTANA[#Headers]&amp;"]"),rowPointer))</f>
        <v>7000</v>
      </c>
      <c r="R233" s="6" t="str">
        <f ca="1">IF(INDEX(INDIRECT("ALL["&amp;UNTANA[#Headers]&amp;"]"),rowPointer)="","",INDEX(INDIRECT("ALL["&amp;UNTANA[#Headers]&amp;"]"),rowPointer))</f>
        <v/>
      </c>
      <c r="S233" s="6" t="str">
        <f ca="1">IF(INDEX(INDIRECT("ALL["&amp;UNTANA[#Headers]&amp;"]"),rowPointer)="","",INDEX(INDIRECT("ALL["&amp;UNTANA[#Headers]&amp;"]"),rowPointer))</f>
        <v>100 PCS</v>
      </c>
      <c r="T233" s="4" t="str">
        <f ca="1">IF(INDEX(INDIRECT("ALL["&amp;UNTANA[#Headers]&amp;"]"),rowPointer)="","",INDEX(INDIRECT("ALL["&amp;UNTANA[#Headers]&amp;"]"),rowPointer))</f>
        <v/>
      </c>
      <c r="U233" s="4" t="str">
        <f ca="1">IF(INDEX(INDIRECT("ALL["&amp;UNTANA[#Headers]&amp;"]"),rowPointer)="","",INDEX(INDIRECT("ALL["&amp;UNTANA[#Headers]&amp;"]"),rowPointer))</f>
        <v/>
      </c>
      <c r="V233" s="6" t="str">
        <f ca="1">IF(INDEX(INDIRECT("ALL["&amp;UNTANA[#Headers]&amp;"]"),rowPointer)="","",INDEX(INDIRECT("ALL["&amp;UNTANA[#Headers]&amp;"]"),rowPointer))</f>
        <v/>
      </c>
      <c r="W233" s="6" t="str">
        <f ca="1">IF(INDEX(INDIRECT("ALL["&amp;UNTANA[#Headers]&amp;"]"),rowPointer)="","",INDEX(INDIRECT("ALL["&amp;UNTANA[#Headers]&amp;"]"),rowPointer))</f>
        <v/>
      </c>
    </row>
    <row r="234" spans="1:23" x14ac:dyDescent="0.25">
      <c r="A234" s="7">
        <v>604</v>
      </c>
      <c r="D234">
        <f t="shared" si="3"/>
        <v>604</v>
      </c>
      <c r="E234" t="str">
        <f ca="1">INDEX(INDIRECT("ALL["&amp;UNTANA[#Headers]&amp;"]"),rowPointer)</f>
        <v/>
      </c>
      <c r="F234" s="2" t="str">
        <f ca="1">INDEX(INDIRECT("ALL["&amp;UNTANA[#Headers]&amp;"]"),rowPointer)</f>
        <v/>
      </c>
      <c r="G234" s="6" t="str">
        <f ca="1">IF(INDEX(INDIRECT("ALL["&amp;UNTANA[#Headers]&amp;"]"),rowPointer)="","",INDEX(INDIRECT("ALL["&amp;UNTANA[#Headers]&amp;"]"),rowPointer))</f>
        <v/>
      </c>
      <c r="H234" s="6" t="str">
        <f ca="1">IF(INDEX(INDIRECT("ALL["&amp;UNTANA[#Headers]&amp;"]"),rowPointer)="","",INDEX(INDIRECT("ALL["&amp;UNTANA[#Headers]&amp;"]"),rowPointer))</f>
        <v/>
      </c>
      <c r="I234" s="6" t="str">
        <f ca="1">IF(INDEX(INDIRECT("ALL["&amp;UNTANA[#Headers]&amp;"]"),rowPointer)="","",INDEX(INDIRECT("ALL["&amp;UNTANA[#Headers]&amp;"]"),rowPointer))</f>
        <v/>
      </c>
      <c r="J234" s="6" t="str">
        <f ca="1">IF(INDEX(INDIRECT("ALL["&amp;UNTANA[#Headers]&amp;"]"),rowPointer)="","",INDEX(INDIRECT("ALL["&amp;UNTANA[#Headers]&amp;"]"),rowPointer))</f>
        <v/>
      </c>
      <c r="K234" s="2" t="str">
        <f ca="1">IF(INDEX(INDIRECT("ALL["&amp;UNTANA[#Headers]&amp;"]"),rowPointer)="","",INDEX(INDIRECT("ALL["&amp;UNTANA[#Headers]&amp;"]"),rowPointer))</f>
        <v/>
      </c>
      <c r="L234" s="6" t="str">
        <f ca="1">IF(INDEX(INDIRECT("ALL["&amp;UNTANA[#Headers]&amp;"]"),rowPointer)="","",INDEX(INDIRECT("ALL["&amp;UNTANA[#Headers]&amp;"]"),rowPointer))</f>
        <v/>
      </c>
      <c r="M234" s="6" t="str">
        <f ca="1">IF(INDEX(INDIRECT("ALL["&amp;UNTANA[#Headers]&amp;"]"),rowPointer)="","",INDEX(INDIRECT("ALL["&amp;UNTANA[#Headers]&amp;"]"),rowPointer))</f>
        <v/>
      </c>
      <c r="N234" s="6" t="str">
        <f ca="1">IF(INDEX(INDIRECT("ALL["&amp;UNTANA[#Headers]&amp;"]"),rowPointer)="","",INDEX(INDIRECT("ALL["&amp;UNTANA[#Headers]&amp;"]"),rowPointer))</f>
        <v/>
      </c>
      <c r="O234" s="6" t="str">
        <f ca="1">IF(INDEX(INDIRECT("ALL["&amp;UNTANA[#Headers]&amp;"]"),rowPointer)="","",INDEX(INDIRECT("ALL["&amp;UNTANA[#Headers]&amp;"]"),rowPointer))</f>
        <v/>
      </c>
      <c r="P234" s="6" t="str">
        <f ca="1">IF(INDEX(INDIRECT("ALL["&amp;UNTANA[#Headers]&amp;"]"),rowPointer)="","",INDEX(INDIRECT("ALL["&amp;UNTANA[#Headers]&amp;"]"),rowPointer))</f>
        <v/>
      </c>
      <c r="Q234" s="6" t="str">
        <f ca="1">IF(INDEX(INDIRECT("ALL["&amp;UNTANA[#Headers]&amp;"]"),rowPointer)="","",INDEX(INDIRECT("ALL["&amp;UNTANA[#Headers]&amp;"]"),rowPointer))</f>
        <v/>
      </c>
      <c r="R234" s="6" t="str">
        <f ca="1">IF(INDEX(INDIRECT("ALL["&amp;UNTANA[#Headers]&amp;"]"),rowPointer)="","",INDEX(INDIRECT("ALL["&amp;UNTANA[#Headers]&amp;"]"),rowPointer))</f>
        <v/>
      </c>
      <c r="S234" s="6" t="str">
        <f ca="1">IF(INDEX(INDIRECT("ALL["&amp;UNTANA[#Headers]&amp;"]"),rowPointer)="","",INDEX(INDIRECT("ALL["&amp;UNTANA[#Headers]&amp;"]"),rowPointer))</f>
        <v/>
      </c>
      <c r="T234" s="4" t="str">
        <f ca="1">IF(INDEX(INDIRECT("ALL["&amp;UNTANA[#Headers]&amp;"]"),rowPointer)="","",INDEX(INDIRECT("ALL["&amp;UNTANA[#Headers]&amp;"]"),rowPointer))</f>
        <v/>
      </c>
      <c r="U234" s="4" t="str">
        <f ca="1">IF(INDEX(INDIRECT("ALL["&amp;UNTANA[#Headers]&amp;"]"),rowPointer)="","",INDEX(INDIRECT("ALL["&amp;UNTANA[#Headers]&amp;"]"),rowPointer))</f>
        <v/>
      </c>
      <c r="V234" s="6" t="str">
        <f ca="1">IF(INDEX(INDIRECT("ALL["&amp;UNTANA[#Headers]&amp;"]"),rowPointer)="","",INDEX(INDIRECT("ALL["&amp;UNTANA[#Headers]&amp;"]"),rowPointer))</f>
        <v/>
      </c>
      <c r="W234" s="6" t="str">
        <f ca="1">IF(INDEX(INDIRECT("ALL["&amp;UNTANA[#Headers]&amp;"]"),rowPointer)="","",INDEX(INDIRECT("ALL["&amp;UNTANA[#Headers]&amp;"]"),rowPointer))</f>
        <v/>
      </c>
    </row>
    <row r="235" spans="1:23" x14ac:dyDescent="0.25">
      <c r="A235" s="7">
        <v>605</v>
      </c>
      <c r="D235">
        <f t="shared" si="3"/>
        <v>605</v>
      </c>
      <c r="E235">
        <f ca="1">INDEX(INDIRECT("ALL["&amp;UNTANA[#Headers]&amp;"]"),rowPointer)</f>
        <v>114</v>
      </c>
      <c r="F235" s="2" t="str">
        <f ca="1">INDEX(INDIRECT("ALL["&amp;UNTANA[#Headers]&amp;"]"),rowPointer)</f>
        <v/>
      </c>
      <c r="G235" s="6" t="str">
        <f ca="1">IF(INDEX(INDIRECT("ALL["&amp;UNTANA[#Headers]&amp;"]"),rowPointer)="","",INDEX(INDIRECT("ALL["&amp;UNTANA[#Headers]&amp;"]"),rowPointer))</f>
        <v>GRAFINDO</v>
      </c>
      <c r="H235" s="6" t="str">
        <f ca="1">IF(INDEX(INDIRECT("ALL["&amp;UNTANA[#Headers]&amp;"]"),rowPointer)="","",INDEX(INDIRECT("ALL["&amp;UNTANA[#Headers]&amp;"]"),rowPointer))</f>
        <v>UNTANA</v>
      </c>
      <c r="I235" s="6" t="str">
        <f ca="1">IF(INDEX(INDIRECT("ALL["&amp;UNTANA[#Headers]&amp;"]"),rowPointer)="","",INDEX(INDIRECT("ALL["&amp;UNTANA[#Headers]&amp;"]"),rowPointer))</f>
        <v/>
      </c>
      <c r="J235" s="6" t="str">
        <f ca="1">IF(INDEX(INDIRECT("ALL["&amp;UNTANA[#Headers]&amp;"]"),rowPointer)="","",INDEX(INDIRECT("ALL["&amp;UNTANA[#Headers]&amp;"]"),rowPointer))</f>
        <v/>
      </c>
      <c r="K235" s="2">
        <f ca="1">IF(INDEX(INDIRECT("ALL["&amp;UNTANA[#Headers]&amp;"]"),rowPointer)="","",INDEX(INDIRECT("ALL["&amp;UNTANA[#Headers]&amp;"]"),rowPointer))</f>
        <v>44944</v>
      </c>
      <c r="L235" s="6" t="str">
        <f ca="1">IF(INDEX(INDIRECT("ALL["&amp;UNTANA[#Headers]&amp;"]"),rowPointer)="","",INDEX(INDIRECT("ALL["&amp;UNTANA[#Headers]&amp;"]"),rowPointer))</f>
        <v/>
      </c>
      <c r="M235" s="6" t="str">
        <f ca="1">IF(INDEX(INDIRECT("ALL["&amp;UNTANA[#Headers]&amp;"]"),rowPointer)="","",INDEX(INDIRECT("ALL["&amp;UNTANA[#Headers]&amp;"]"),rowPointer))</f>
        <v>MAP L/CLEAR HOLDER SIKA AC-105 MERAH (60 LSN/DUS)</v>
      </c>
      <c r="N235" s="6">
        <f ca="1">IF(INDEX(INDIRECT("ALL["&amp;UNTANA[#Headers]&amp;"]"),rowPointer)="","",INDEX(INDIRECT("ALL["&amp;UNTANA[#Headers]&amp;"]"),rowPointer))</f>
        <v>2</v>
      </c>
      <c r="O235" s="6">
        <f ca="1">IF(INDEX(INDIRECT("ALL["&amp;UNTANA[#Headers]&amp;"]"),rowPointer)="","",INDEX(INDIRECT("ALL["&amp;UNTANA[#Headers]&amp;"]"),rowPointer))</f>
        <v>120</v>
      </c>
      <c r="P235" s="6" t="str">
        <f ca="1">IF(INDEX(INDIRECT("ALL["&amp;UNTANA[#Headers]&amp;"]"),rowPointer)="","",INDEX(INDIRECT("ALL["&amp;UNTANA[#Headers]&amp;"]"),rowPointer))</f>
        <v>LSN</v>
      </c>
      <c r="Q235" s="6" t="str">
        <f ca="1">IF(INDEX(INDIRECT("ALL["&amp;UNTANA[#Headers]&amp;"]"),rowPointer)="","",INDEX(INDIRECT("ALL["&amp;UNTANA[#Headers]&amp;"]"),rowPointer))</f>
        <v/>
      </c>
      <c r="R235" s="6" t="str">
        <f ca="1">IF(INDEX(INDIRECT("ALL["&amp;UNTANA[#Headers]&amp;"]"),rowPointer)="","",INDEX(INDIRECT("ALL["&amp;UNTANA[#Headers]&amp;"]"),rowPointer))</f>
        <v/>
      </c>
      <c r="S235" s="6" t="str">
        <f ca="1">IF(INDEX(INDIRECT("ALL["&amp;UNTANA[#Headers]&amp;"]"),rowPointer)="","",INDEX(INDIRECT("ALL["&amp;UNTANA[#Headers]&amp;"]"),rowPointer))</f>
        <v>60 LSN</v>
      </c>
      <c r="T235" s="4" t="str">
        <f ca="1">IF(INDEX(INDIRECT("ALL["&amp;UNTANA[#Headers]&amp;"]"),rowPointer)="","",INDEX(INDIRECT("ALL["&amp;UNTANA[#Headers]&amp;"]"),rowPointer))</f>
        <v/>
      </c>
      <c r="U235" s="4" t="str">
        <f ca="1">IF(INDEX(INDIRECT("ALL["&amp;UNTANA[#Headers]&amp;"]"),rowPointer)="","",INDEX(INDIRECT("ALL["&amp;UNTANA[#Headers]&amp;"]"),rowPointer))</f>
        <v/>
      </c>
      <c r="V235" s="6" t="str">
        <f ca="1">IF(INDEX(INDIRECT("ALL["&amp;UNTANA[#Headers]&amp;"]"),rowPointer)="","",INDEX(INDIRECT("ALL["&amp;UNTANA[#Headers]&amp;"]"),rowPointer))</f>
        <v/>
      </c>
      <c r="W235" s="6" t="str">
        <f ca="1">IF(INDEX(INDIRECT("ALL["&amp;UNTANA[#Headers]&amp;"]"),rowPointer)="","",INDEX(INDIRECT("ALL["&amp;UNTANA[#Headers]&amp;"]"),rowPointer))</f>
        <v>SURAT JALAN</v>
      </c>
    </row>
    <row r="236" spans="1:23" x14ac:dyDescent="0.25">
      <c r="A236" s="7">
        <v>606</v>
      </c>
      <c r="D236">
        <f t="shared" si="3"/>
        <v>606</v>
      </c>
      <c r="E236" t="str">
        <f ca="1">INDEX(INDIRECT("ALL["&amp;UNTANA[#Headers]&amp;"]"),rowPointer)</f>
        <v/>
      </c>
      <c r="F236" s="2" t="str">
        <f ca="1">INDEX(INDIRECT("ALL["&amp;UNTANA[#Headers]&amp;"]"),rowPointer)</f>
        <v/>
      </c>
      <c r="G236" s="6" t="str">
        <f ca="1">IF(INDEX(INDIRECT("ALL["&amp;UNTANA[#Headers]&amp;"]"),rowPointer)="","",INDEX(INDIRECT("ALL["&amp;UNTANA[#Headers]&amp;"]"),rowPointer))</f>
        <v/>
      </c>
      <c r="H236" s="6" t="str">
        <f ca="1">IF(INDEX(INDIRECT("ALL["&amp;UNTANA[#Headers]&amp;"]"),rowPointer)="","",INDEX(INDIRECT("ALL["&amp;UNTANA[#Headers]&amp;"]"),rowPointer))</f>
        <v/>
      </c>
      <c r="I236" s="6" t="str">
        <f ca="1">IF(INDEX(INDIRECT("ALL["&amp;UNTANA[#Headers]&amp;"]"),rowPointer)="","",INDEX(INDIRECT("ALL["&amp;UNTANA[#Headers]&amp;"]"),rowPointer))</f>
        <v/>
      </c>
      <c r="J236" s="6" t="str">
        <f ca="1">IF(INDEX(INDIRECT("ALL["&amp;UNTANA[#Headers]&amp;"]"),rowPointer)="","",INDEX(INDIRECT("ALL["&amp;UNTANA[#Headers]&amp;"]"),rowPointer))</f>
        <v/>
      </c>
      <c r="K236" s="2" t="str">
        <f ca="1">IF(INDEX(INDIRECT("ALL["&amp;UNTANA[#Headers]&amp;"]"),rowPointer)="","",INDEX(INDIRECT("ALL["&amp;UNTANA[#Headers]&amp;"]"),rowPointer))</f>
        <v/>
      </c>
      <c r="L236" s="6" t="str">
        <f ca="1">IF(INDEX(INDIRECT("ALL["&amp;UNTANA[#Headers]&amp;"]"),rowPointer)="","",INDEX(INDIRECT("ALL["&amp;UNTANA[#Headers]&amp;"]"),rowPointer))</f>
        <v/>
      </c>
      <c r="M236" s="6" t="str">
        <f ca="1">IF(INDEX(INDIRECT("ALL["&amp;UNTANA[#Headers]&amp;"]"),rowPointer)="","",INDEX(INDIRECT("ALL["&amp;UNTANA[#Headers]&amp;"]"),rowPointer))</f>
        <v>MAP L/CLEAR HOLDER SIKA AC-105 KUNING (60 LSN/DUS)</v>
      </c>
      <c r="N236" s="6">
        <f ca="1">IF(INDEX(INDIRECT("ALL["&amp;UNTANA[#Headers]&amp;"]"),rowPointer)="","",INDEX(INDIRECT("ALL["&amp;UNTANA[#Headers]&amp;"]"),rowPointer))</f>
        <v>5</v>
      </c>
      <c r="O236" s="6">
        <f ca="1">IF(INDEX(INDIRECT("ALL["&amp;UNTANA[#Headers]&amp;"]"),rowPointer)="","",INDEX(INDIRECT("ALL["&amp;UNTANA[#Headers]&amp;"]"),rowPointer))</f>
        <v>300</v>
      </c>
      <c r="P236" s="6" t="str">
        <f ca="1">IF(INDEX(INDIRECT("ALL["&amp;UNTANA[#Headers]&amp;"]"),rowPointer)="","",INDEX(INDIRECT("ALL["&amp;UNTANA[#Headers]&amp;"]"),rowPointer))</f>
        <v>LSN</v>
      </c>
      <c r="Q236" s="6" t="str">
        <f ca="1">IF(INDEX(INDIRECT("ALL["&amp;UNTANA[#Headers]&amp;"]"),rowPointer)="","",INDEX(INDIRECT("ALL["&amp;UNTANA[#Headers]&amp;"]"),rowPointer))</f>
        <v/>
      </c>
      <c r="R236" s="6" t="str">
        <f ca="1">IF(INDEX(INDIRECT("ALL["&amp;UNTANA[#Headers]&amp;"]"),rowPointer)="","",INDEX(INDIRECT("ALL["&amp;UNTANA[#Headers]&amp;"]"),rowPointer))</f>
        <v/>
      </c>
      <c r="S236" s="6" t="str">
        <f ca="1">IF(INDEX(INDIRECT("ALL["&amp;UNTANA[#Headers]&amp;"]"),rowPointer)="","",INDEX(INDIRECT("ALL["&amp;UNTANA[#Headers]&amp;"]"),rowPointer))</f>
        <v>60 LSN</v>
      </c>
      <c r="T236" s="4" t="str">
        <f ca="1">IF(INDEX(INDIRECT("ALL["&amp;UNTANA[#Headers]&amp;"]"),rowPointer)="","",INDEX(INDIRECT("ALL["&amp;UNTANA[#Headers]&amp;"]"),rowPointer))</f>
        <v/>
      </c>
      <c r="U236" s="4" t="str">
        <f ca="1">IF(INDEX(INDIRECT("ALL["&amp;UNTANA[#Headers]&amp;"]"),rowPointer)="","",INDEX(INDIRECT("ALL["&amp;UNTANA[#Headers]&amp;"]"),rowPointer))</f>
        <v/>
      </c>
      <c r="V236" s="6" t="str">
        <f ca="1">IF(INDEX(INDIRECT("ALL["&amp;UNTANA[#Headers]&amp;"]"),rowPointer)="","",INDEX(INDIRECT("ALL["&amp;UNTANA[#Headers]&amp;"]"),rowPointer))</f>
        <v/>
      </c>
      <c r="W236" s="6" t="str">
        <f ca="1">IF(INDEX(INDIRECT("ALL["&amp;UNTANA[#Headers]&amp;"]"),rowPointer)="","",INDEX(INDIRECT("ALL["&amp;UNTANA[#Headers]&amp;"]"),rowPointer))</f>
        <v>SURAT JALAN</v>
      </c>
    </row>
    <row r="237" spans="1:23" x14ac:dyDescent="0.25">
      <c r="A237" s="7">
        <v>607</v>
      </c>
      <c r="D237">
        <f t="shared" si="3"/>
        <v>607</v>
      </c>
      <c r="E237" t="str">
        <f ca="1">INDEX(INDIRECT("ALL["&amp;UNTANA[#Headers]&amp;"]"),rowPointer)</f>
        <v/>
      </c>
      <c r="F237" s="2" t="str">
        <f ca="1">INDEX(INDIRECT("ALL["&amp;UNTANA[#Headers]&amp;"]"),rowPointer)</f>
        <v/>
      </c>
      <c r="G237" s="6" t="str">
        <f ca="1">IF(INDEX(INDIRECT("ALL["&amp;UNTANA[#Headers]&amp;"]"),rowPointer)="","",INDEX(INDIRECT("ALL["&amp;UNTANA[#Headers]&amp;"]"),rowPointer))</f>
        <v/>
      </c>
      <c r="H237" s="6" t="str">
        <f ca="1">IF(INDEX(INDIRECT("ALL["&amp;UNTANA[#Headers]&amp;"]"),rowPointer)="","",INDEX(INDIRECT("ALL["&amp;UNTANA[#Headers]&amp;"]"),rowPointer))</f>
        <v/>
      </c>
      <c r="I237" s="6" t="str">
        <f ca="1">IF(INDEX(INDIRECT("ALL["&amp;UNTANA[#Headers]&amp;"]"),rowPointer)="","",INDEX(INDIRECT("ALL["&amp;UNTANA[#Headers]&amp;"]"),rowPointer))</f>
        <v/>
      </c>
      <c r="J237" s="6" t="str">
        <f ca="1">IF(INDEX(INDIRECT("ALL["&amp;UNTANA[#Headers]&amp;"]"),rowPointer)="","",INDEX(INDIRECT("ALL["&amp;UNTANA[#Headers]&amp;"]"),rowPointer))</f>
        <v/>
      </c>
      <c r="K237" s="2" t="str">
        <f ca="1">IF(INDEX(INDIRECT("ALL["&amp;UNTANA[#Headers]&amp;"]"),rowPointer)="","",INDEX(INDIRECT("ALL["&amp;UNTANA[#Headers]&amp;"]"),rowPointer))</f>
        <v/>
      </c>
      <c r="L237" s="6" t="str">
        <f ca="1">IF(INDEX(INDIRECT("ALL["&amp;UNTANA[#Headers]&amp;"]"),rowPointer)="","",INDEX(INDIRECT("ALL["&amp;UNTANA[#Headers]&amp;"]"),rowPointer))</f>
        <v/>
      </c>
      <c r="M237" s="6" t="str">
        <f ca="1">IF(INDEX(INDIRECT("ALL["&amp;UNTANA[#Headers]&amp;"]"),rowPointer)="","",INDEX(INDIRECT("ALL["&amp;UNTANA[#Headers]&amp;"]"),rowPointer))</f>
        <v/>
      </c>
      <c r="N237" s="6" t="str">
        <f ca="1">IF(INDEX(INDIRECT("ALL["&amp;UNTANA[#Headers]&amp;"]"),rowPointer)="","",INDEX(INDIRECT("ALL["&amp;UNTANA[#Headers]&amp;"]"),rowPointer))</f>
        <v/>
      </c>
      <c r="O237" s="6" t="str">
        <f ca="1">IF(INDEX(INDIRECT("ALL["&amp;UNTANA[#Headers]&amp;"]"),rowPointer)="","",INDEX(INDIRECT("ALL["&amp;UNTANA[#Headers]&amp;"]"),rowPointer))</f>
        <v/>
      </c>
      <c r="P237" s="6" t="str">
        <f ca="1">IF(INDEX(INDIRECT("ALL["&amp;UNTANA[#Headers]&amp;"]"),rowPointer)="","",INDEX(INDIRECT("ALL["&amp;UNTANA[#Headers]&amp;"]"),rowPointer))</f>
        <v/>
      </c>
      <c r="Q237" s="6" t="str">
        <f ca="1">IF(INDEX(INDIRECT("ALL["&amp;UNTANA[#Headers]&amp;"]"),rowPointer)="","",INDEX(INDIRECT("ALL["&amp;UNTANA[#Headers]&amp;"]"),rowPointer))</f>
        <v/>
      </c>
      <c r="R237" s="6" t="str">
        <f ca="1">IF(INDEX(INDIRECT("ALL["&amp;UNTANA[#Headers]&amp;"]"),rowPointer)="","",INDEX(INDIRECT("ALL["&amp;UNTANA[#Headers]&amp;"]"),rowPointer))</f>
        <v/>
      </c>
      <c r="S237" s="6" t="str">
        <f ca="1">IF(INDEX(INDIRECT("ALL["&amp;UNTANA[#Headers]&amp;"]"),rowPointer)="","",INDEX(INDIRECT("ALL["&amp;UNTANA[#Headers]&amp;"]"),rowPointer))</f>
        <v/>
      </c>
      <c r="T237" s="4" t="str">
        <f ca="1">IF(INDEX(INDIRECT("ALL["&amp;UNTANA[#Headers]&amp;"]"),rowPointer)="","",INDEX(INDIRECT("ALL["&amp;UNTANA[#Headers]&amp;"]"),rowPointer))</f>
        <v/>
      </c>
      <c r="U237" s="4" t="str">
        <f ca="1">IF(INDEX(INDIRECT("ALL["&amp;UNTANA[#Headers]&amp;"]"),rowPointer)="","",INDEX(INDIRECT("ALL["&amp;UNTANA[#Headers]&amp;"]"),rowPointer))</f>
        <v/>
      </c>
      <c r="V237" s="6" t="str">
        <f ca="1">IF(INDEX(INDIRECT("ALL["&amp;UNTANA[#Headers]&amp;"]"),rowPointer)="","",INDEX(INDIRECT("ALL["&amp;UNTANA[#Headers]&amp;"]"),rowPointer))</f>
        <v/>
      </c>
      <c r="W237" s="6" t="str">
        <f ca="1">IF(INDEX(INDIRECT("ALL["&amp;UNTANA[#Headers]&amp;"]"),rowPointer)="","",INDEX(INDIRECT("ALL["&amp;UNTANA[#Headers]&amp;"]"),rowPointer))</f>
        <v/>
      </c>
    </row>
    <row r="238" spans="1:23" x14ac:dyDescent="0.25">
      <c r="A238" s="7">
        <v>608</v>
      </c>
      <c r="D238">
        <f t="shared" si="3"/>
        <v>608</v>
      </c>
      <c r="E238">
        <f ca="1">INDEX(INDIRECT("ALL["&amp;UNTANA[#Headers]&amp;"]"),rowPointer)</f>
        <v>115</v>
      </c>
      <c r="F238" s="2" t="str">
        <f ca="1">INDEX(INDIRECT("ALL["&amp;UNTANA[#Headers]&amp;"]"),rowPointer)</f>
        <v/>
      </c>
      <c r="G238" s="6" t="str">
        <f ca="1">IF(INDEX(INDIRECT("ALL["&amp;UNTANA[#Headers]&amp;"]"),rowPointer)="","",INDEX(INDIRECT("ALL["&amp;UNTANA[#Headers]&amp;"]"),rowPointer))</f>
        <v>GRAFINDO</v>
      </c>
      <c r="H238" s="6" t="str">
        <f ca="1">IF(INDEX(INDIRECT("ALL["&amp;UNTANA[#Headers]&amp;"]"),rowPointer)="","",INDEX(INDIRECT("ALL["&amp;UNTANA[#Headers]&amp;"]"),rowPointer))</f>
        <v>UNTANA</v>
      </c>
      <c r="I238" s="6" t="str">
        <f ca="1">IF(INDEX(INDIRECT("ALL["&amp;UNTANA[#Headers]&amp;"]"),rowPointer)="","",INDEX(INDIRECT("ALL["&amp;UNTANA[#Headers]&amp;"]"),rowPointer))</f>
        <v>GA-23-01-0251</v>
      </c>
      <c r="J238" s="6" t="str">
        <f ca="1">IF(INDEX(INDIRECT("ALL["&amp;UNTANA[#Headers]&amp;"]"),rowPointer)="","",INDEX(INDIRECT("ALL["&amp;UNTANA[#Headers]&amp;"]"),rowPointer))</f>
        <v/>
      </c>
      <c r="K238" s="2">
        <f ca="1">IF(INDEX(INDIRECT("ALL["&amp;UNTANA[#Headers]&amp;"]"),rowPointer)="","",INDEX(INDIRECT("ALL["&amp;UNTANA[#Headers]&amp;"]"),rowPointer))</f>
        <v>44946</v>
      </c>
      <c r="L238" s="6" t="str">
        <f ca="1">IF(INDEX(INDIRECT("ALL["&amp;UNTANA[#Headers]&amp;"]"),rowPointer)="","",INDEX(INDIRECT("ALL["&amp;UNTANA[#Headers]&amp;"]"),rowPointer))</f>
        <v/>
      </c>
      <c r="M238" s="6" t="str">
        <f ca="1">IF(INDEX(INDIRECT("ALL["&amp;UNTANA[#Headers]&amp;"]"),rowPointer)="","",INDEX(INDIRECT("ALL["&amp;UNTANA[#Headers]&amp;"]"),rowPointer))</f>
        <v>MAP ZIPPER JALA BIRU (240 PCS)</v>
      </c>
      <c r="N238" s="6">
        <f ca="1">IF(INDEX(INDIRECT("ALL["&amp;UNTANA[#Headers]&amp;"]"),rowPointer)="","",INDEX(INDIRECT("ALL["&amp;UNTANA[#Headers]&amp;"]"),rowPointer))</f>
        <v>2</v>
      </c>
      <c r="O238" s="6">
        <f ca="1">IF(INDEX(INDIRECT("ALL["&amp;UNTANA[#Headers]&amp;"]"),rowPointer)="","",INDEX(INDIRECT("ALL["&amp;UNTANA[#Headers]&amp;"]"),rowPointer))</f>
        <v>480</v>
      </c>
      <c r="P238" s="6" t="str">
        <f ca="1">IF(INDEX(INDIRECT("ALL["&amp;UNTANA[#Headers]&amp;"]"),rowPointer)="","",INDEX(INDIRECT("ALL["&amp;UNTANA[#Headers]&amp;"]"),rowPointer))</f>
        <v>PCS</v>
      </c>
      <c r="Q238" s="6">
        <f ca="1">IF(INDEX(INDIRECT("ALL["&amp;UNTANA[#Headers]&amp;"]"),rowPointer)="","",INDEX(INDIRECT("ALL["&amp;UNTANA[#Headers]&amp;"]"),rowPointer))</f>
        <v>5750</v>
      </c>
      <c r="R238" s="6" t="str">
        <f ca="1">IF(INDEX(INDIRECT("ALL["&amp;UNTANA[#Headers]&amp;"]"),rowPointer)="","",INDEX(INDIRECT("ALL["&amp;UNTANA[#Headers]&amp;"]"),rowPointer))</f>
        <v/>
      </c>
      <c r="S238" s="6" t="str">
        <f ca="1">IF(INDEX(INDIRECT("ALL["&amp;UNTANA[#Headers]&amp;"]"),rowPointer)="","",INDEX(INDIRECT("ALL["&amp;UNTANA[#Headers]&amp;"]"),rowPointer))</f>
        <v>240 PCS</v>
      </c>
      <c r="T238" s="4" t="str">
        <f ca="1">IF(INDEX(INDIRECT("ALL["&amp;UNTANA[#Headers]&amp;"]"),rowPointer)="","",INDEX(INDIRECT("ALL["&amp;UNTANA[#Headers]&amp;"]"),rowPointer))</f>
        <v/>
      </c>
      <c r="U238" s="4" t="str">
        <f ca="1">IF(INDEX(INDIRECT("ALL["&amp;UNTANA[#Headers]&amp;"]"),rowPointer)="","",INDEX(INDIRECT("ALL["&amp;UNTANA[#Headers]&amp;"]"),rowPointer))</f>
        <v/>
      </c>
      <c r="V238" s="6" t="str">
        <f ca="1">IF(INDEX(INDIRECT("ALL["&amp;UNTANA[#Headers]&amp;"]"),rowPointer)="","",INDEX(INDIRECT("ALL["&amp;UNTANA[#Headers]&amp;"]"),rowPointer))</f>
        <v/>
      </c>
      <c r="W238" s="6" t="str">
        <f ca="1">IF(INDEX(INDIRECT("ALL["&amp;UNTANA[#Headers]&amp;"]"),rowPointer)="","",INDEX(INDIRECT("ALL["&amp;UNTANA[#Headers]&amp;"]"),rowPointer))</f>
        <v/>
      </c>
    </row>
    <row r="239" spans="1:23" x14ac:dyDescent="0.25">
      <c r="A239" s="7">
        <v>609</v>
      </c>
      <c r="D239">
        <f t="shared" si="3"/>
        <v>609</v>
      </c>
      <c r="E239" t="str">
        <f ca="1">INDEX(INDIRECT("ALL["&amp;UNTANA[#Headers]&amp;"]"),rowPointer)</f>
        <v/>
      </c>
      <c r="F239" s="2" t="str">
        <f ca="1">INDEX(INDIRECT("ALL["&amp;UNTANA[#Headers]&amp;"]"),rowPointer)</f>
        <v/>
      </c>
      <c r="G239" s="6" t="str">
        <f ca="1">IF(INDEX(INDIRECT("ALL["&amp;UNTANA[#Headers]&amp;"]"),rowPointer)="","",INDEX(INDIRECT("ALL["&amp;UNTANA[#Headers]&amp;"]"),rowPointer))</f>
        <v/>
      </c>
      <c r="H239" s="6" t="str">
        <f ca="1">IF(INDEX(INDIRECT("ALL["&amp;UNTANA[#Headers]&amp;"]"),rowPointer)="","",INDEX(INDIRECT("ALL["&amp;UNTANA[#Headers]&amp;"]"),rowPointer))</f>
        <v/>
      </c>
      <c r="I239" s="6" t="str">
        <f ca="1">IF(INDEX(INDIRECT("ALL["&amp;UNTANA[#Headers]&amp;"]"),rowPointer)="","",INDEX(INDIRECT("ALL["&amp;UNTANA[#Headers]&amp;"]"),rowPointer))</f>
        <v/>
      </c>
      <c r="J239" s="6" t="str">
        <f ca="1">IF(INDEX(INDIRECT("ALL["&amp;UNTANA[#Headers]&amp;"]"),rowPointer)="","",INDEX(INDIRECT("ALL["&amp;UNTANA[#Headers]&amp;"]"),rowPointer))</f>
        <v/>
      </c>
      <c r="K239" s="2" t="str">
        <f ca="1">IF(INDEX(INDIRECT("ALL["&amp;UNTANA[#Headers]&amp;"]"),rowPointer)="","",INDEX(INDIRECT("ALL["&amp;UNTANA[#Headers]&amp;"]"),rowPointer))</f>
        <v/>
      </c>
      <c r="L239" s="6" t="str">
        <f ca="1">IF(INDEX(INDIRECT("ALL["&amp;UNTANA[#Headers]&amp;"]"),rowPointer)="","",INDEX(INDIRECT("ALL["&amp;UNTANA[#Headers]&amp;"]"),rowPointer))</f>
        <v/>
      </c>
      <c r="M239" s="6" t="str">
        <f ca="1">IF(INDEX(INDIRECT("ALL["&amp;UNTANA[#Headers]&amp;"]"),rowPointer)="","",INDEX(INDIRECT("ALL["&amp;UNTANA[#Headers]&amp;"]"),rowPointer))</f>
        <v>MAP ZIPPER JALA HIJAU (240 PCS)</v>
      </c>
      <c r="N239" s="6">
        <f ca="1">IF(INDEX(INDIRECT("ALL["&amp;UNTANA[#Headers]&amp;"]"),rowPointer)="","",INDEX(INDIRECT("ALL["&amp;UNTANA[#Headers]&amp;"]"),rowPointer))</f>
        <v>4</v>
      </c>
      <c r="O239" s="6">
        <f ca="1">IF(INDEX(INDIRECT("ALL["&amp;UNTANA[#Headers]&amp;"]"),rowPointer)="","",INDEX(INDIRECT("ALL["&amp;UNTANA[#Headers]&amp;"]"),rowPointer))</f>
        <v>960</v>
      </c>
      <c r="P239" s="6" t="str">
        <f ca="1">IF(INDEX(INDIRECT("ALL["&amp;UNTANA[#Headers]&amp;"]"),rowPointer)="","",INDEX(INDIRECT("ALL["&amp;UNTANA[#Headers]&amp;"]"),rowPointer))</f>
        <v>PCS</v>
      </c>
      <c r="Q239" s="6">
        <f ca="1">IF(INDEX(INDIRECT("ALL["&amp;UNTANA[#Headers]&amp;"]"),rowPointer)="","",INDEX(INDIRECT("ALL["&amp;UNTANA[#Headers]&amp;"]"),rowPointer))</f>
        <v>5750</v>
      </c>
      <c r="R239" s="6" t="str">
        <f ca="1">IF(INDEX(INDIRECT("ALL["&amp;UNTANA[#Headers]&amp;"]"),rowPointer)="","",INDEX(INDIRECT("ALL["&amp;UNTANA[#Headers]&amp;"]"),rowPointer))</f>
        <v/>
      </c>
      <c r="S239" s="6" t="str">
        <f ca="1">IF(INDEX(INDIRECT("ALL["&amp;UNTANA[#Headers]&amp;"]"),rowPointer)="","",INDEX(INDIRECT("ALL["&amp;UNTANA[#Headers]&amp;"]"),rowPointer))</f>
        <v>240 PCS</v>
      </c>
      <c r="T239" s="4" t="str">
        <f ca="1">IF(INDEX(INDIRECT("ALL["&amp;UNTANA[#Headers]&amp;"]"),rowPointer)="","",INDEX(INDIRECT("ALL["&amp;UNTANA[#Headers]&amp;"]"),rowPointer))</f>
        <v/>
      </c>
      <c r="U239" s="4" t="str">
        <f ca="1">IF(INDEX(INDIRECT("ALL["&amp;UNTANA[#Headers]&amp;"]"),rowPointer)="","",INDEX(INDIRECT("ALL["&amp;UNTANA[#Headers]&amp;"]"),rowPointer))</f>
        <v/>
      </c>
      <c r="V239" s="6" t="str">
        <f ca="1">IF(INDEX(INDIRECT("ALL["&amp;UNTANA[#Headers]&amp;"]"),rowPointer)="","",INDEX(INDIRECT("ALL["&amp;UNTANA[#Headers]&amp;"]"),rowPointer))</f>
        <v/>
      </c>
      <c r="W239" s="6" t="str">
        <f ca="1">IF(INDEX(INDIRECT("ALL["&amp;UNTANA[#Headers]&amp;"]"),rowPointer)="","",INDEX(INDIRECT("ALL["&amp;UNTANA[#Headers]&amp;"]"),rowPointer))</f>
        <v/>
      </c>
    </row>
    <row r="240" spans="1:23" x14ac:dyDescent="0.25">
      <c r="A240" s="7">
        <v>610</v>
      </c>
      <c r="D240">
        <f t="shared" si="3"/>
        <v>610</v>
      </c>
      <c r="E240" t="str">
        <f ca="1">INDEX(INDIRECT("ALL["&amp;UNTANA[#Headers]&amp;"]"),rowPointer)</f>
        <v/>
      </c>
      <c r="F240" s="2" t="str">
        <f ca="1">INDEX(INDIRECT("ALL["&amp;UNTANA[#Headers]&amp;"]"),rowPointer)</f>
        <v/>
      </c>
      <c r="G240" s="6" t="str">
        <f ca="1">IF(INDEX(INDIRECT("ALL["&amp;UNTANA[#Headers]&amp;"]"),rowPointer)="","",INDEX(INDIRECT("ALL["&amp;UNTANA[#Headers]&amp;"]"),rowPointer))</f>
        <v/>
      </c>
      <c r="H240" s="6" t="str">
        <f ca="1">IF(INDEX(INDIRECT("ALL["&amp;UNTANA[#Headers]&amp;"]"),rowPointer)="","",INDEX(INDIRECT("ALL["&amp;UNTANA[#Headers]&amp;"]"),rowPointer))</f>
        <v/>
      </c>
      <c r="I240" s="6" t="str">
        <f ca="1">IF(INDEX(INDIRECT("ALL["&amp;UNTANA[#Headers]&amp;"]"),rowPointer)="","",INDEX(INDIRECT("ALL["&amp;UNTANA[#Headers]&amp;"]"),rowPointer))</f>
        <v/>
      </c>
      <c r="J240" s="6" t="str">
        <f ca="1">IF(INDEX(INDIRECT("ALL["&amp;UNTANA[#Headers]&amp;"]"),rowPointer)="","",INDEX(INDIRECT("ALL["&amp;UNTANA[#Headers]&amp;"]"),rowPointer))</f>
        <v/>
      </c>
      <c r="K240" s="2" t="str">
        <f ca="1">IF(INDEX(INDIRECT("ALL["&amp;UNTANA[#Headers]&amp;"]"),rowPointer)="","",INDEX(INDIRECT("ALL["&amp;UNTANA[#Headers]&amp;"]"),rowPointer))</f>
        <v/>
      </c>
      <c r="L240" s="6" t="str">
        <f ca="1">IF(INDEX(INDIRECT("ALL["&amp;UNTANA[#Headers]&amp;"]"),rowPointer)="","",INDEX(INDIRECT("ALL["&amp;UNTANA[#Headers]&amp;"]"),rowPointer))</f>
        <v/>
      </c>
      <c r="M240" s="6" t="str">
        <f ca="1">IF(INDEX(INDIRECT("ALL["&amp;UNTANA[#Headers]&amp;"]"),rowPointer)="","",INDEX(INDIRECT("ALL["&amp;UNTANA[#Headers]&amp;"]"),rowPointer))</f>
        <v>MAP ZIPPER JALA MERAH (240 PCS)</v>
      </c>
      <c r="N240" s="6">
        <f ca="1">IF(INDEX(INDIRECT("ALL["&amp;UNTANA[#Headers]&amp;"]"),rowPointer)="","",INDEX(INDIRECT("ALL["&amp;UNTANA[#Headers]&amp;"]"),rowPointer))</f>
        <v>1</v>
      </c>
      <c r="O240" s="6">
        <f ca="1">IF(INDEX(INDIRECT("ALL["&amp;UNTANA[#Headers]&amp;"]"),rowPointer)="","",INDEX(INDIRECT("ALL["&amp;UNTANA[#Headers]&amp;"]"),rowPointer))</f>
        <v>240</v>
      </c>
      <c r="P240" s="6" t="str">
        <f ca="1">IF(INDEX(INDIRECT("ALL["&amp;UNTANA[#Headers]&amp;"]"),rowPointer)="","",INDEX(INDIRECT("ALL["&amp;UNTANA[#Headers]&amp;"]"),rowPointer))</f>
        <v>PCS</v>
      </c>
      <c r="Q240" s="6">
        <f ca="1">IF(INDEX(INDIRECT("ALL["&amp;UNTANA[#Headers]&amp;"]"),rowPointer)="","",INDEX(INDIRECT("ALL["&amp;UNTANA[#Headers]&amp;"]"),rowPointer))</f>
        <v>5750</v>
      </c>
      <c r="R240" s="6" t="str">
        <f ca="1">IF(INDEX(INDIRECT("ALL["&amp;UNTANA[#Headers]&amp;"]"),rowPointer)="","",INDEX(INDIRECT("ALL["&amp;UNTANA[#Headers]&amp;"]"),rowPointer))</f>
        <v/>
      </c>
      <c r="S240" s="6" t="str">
        <f ca="1">IF(INDEX(INDIRECT("ALL["&amp;UNTANA[#Headers]&amp;"]"),rowPointer)="","",INDEX(INDIRECT("ALL["&amp;UNTANA[#Headers]&amp;"]"),rowPointer))</f>
        <v>240 PCS</v>
      </c>
      <c r="T240" s="4" t="str">
        <f ca="1">IF(INDEX(INDIRECT("ALL["&amp;UNTANA[#Headers]&amp;"]"),rowPointer)="","",INDEX(INDIRECT("ALL["&amp;UNTANA[#Headers]&amp;"]"),rowPointer))</f>
        <v/>
      </c>
      <c r="U240" s="4" t="str">
        <f ca="1">IF(INDEX(INDIRECT("ALL["&amp;UNTANA[#Headers]&amp;"]"),rowPointer)="","",INDEX(INDIRECT("ALL["&amp;UNTANA[#Headers]&amp;"]"),rowPointer))</f>
        <v/>
      </c>
      <c r="V240" s="6" t="str">
        <f ca="1">IF(INDEX(INDIRECT("ALL["&amp;UNTANA[#Headers]&amp;"]"),rowPointer)="","",INDEX(INDIRECT("ALL["&amp;UNTANA[#Headers]&amp;"]"),rowPointer))</f>
        <v/>
      </c>
      <c r="W240" s="6" t="str">
        <f ca="1">IF(INDEX(INDIRECT("ALL["&amp;UNTANA[#Headers]&amp;"]"),rowPointer)="","",INDEX(INDIRECT("ALL["&amp;UNTANA[#Headers]&amp;"]"),rowPointer))</f>
        <v/>
      </c>
    </row>
    <row r="241" spans="1:23" x14ac:dyDescent="0.25">
      <c r="A241" s="7">
        <v>611</v>
      </c>
      <c r="D241">
        <f t="shared" si="3"/>
        <v>611</v>
      </c>
      <c r="E241" t="str">
        <f ca="1">INDEX(INDIRECT("ALL["&amp;UNTANA[#Headers]&amp;"]"),rowPointer)</f>
        <v/>
      </c>
      <c r="F241" s="2" t="str">
        <f ca="1">INDEX(INDIRECT("ALL["&amp;UNTANA[#Headers]&amp;"]"),rowPointer)</f>
        <v/>
      </c>
      <c r="G241" s="6" t="str">
        <f ca="1">IF(INDEX(INDIRECT("ALL["&amp;UNTANA[#Headers]&amp;"]"),rowPointer)="","",INDEX(INDIRECT("ALL["&amp;UNTANA[#Headers]&amp;"]"),rowPointer))</f>
        <v/>
      </c>
      <c r="H241" s="6" t="str">
        <f ca="1">IF(INDEX(INDIRECT("ALL["&amp;UNTANA[#Headers]&amp;"]"),rowPointer)="","",INDEX(INDIRECT("ALL["&amp;UNTANA[#Headers]&amp;"]"),rowPointer))</f>
        <v/>
      </c>
      <c r="I241" s="6" t="str">
        <f ca="1">IF(INDEX(INDIRECT("ALL["&amp;UNTANA[#Headers]&amp;"]"),rowPointer)="","",INDEX(INDIRECT("ALL["&amp;UNTANA[#Headers]&amp;"]"),rowPointer))</f>
        <v/>
      </c>
      <c r="J241" s="6" t="str">
        <f ca="1">IF(INDEX(INDIRECT("ALL["&amp;UNTANA[#Headers]&amp;"]"),rowPointer)="","",INDEX(INDIRECT("ALL["&amp;UNTANA[#Headers]&amp;"]"),rowPointer))</f>
        <v/>
      </c>
      <c r="K241" s="2" t="str">
        <f ca="1">IF(INDEX(INDIRECT("ALL["&amp;UNTANA[#Headers]&amp;"]"),rowPointer)="","",INDEX(INDIRECT("ALL["&amp;UNTANA[#Headers]&amp;"]"),rowPointer))</f>
        <v/>
      </c>
      <c r="L241" s="6" t="str">
        <f ca="1">IF(INDEX(INDIRECT("ALL["&amp;UNTANA[#Headers]&amp;"]"),rowPointer)="","",INDEX(INDIRECT("ALL["&amp;UNTANA[#Headers]&amp;"]"),rowPointer))</f>
        <v/>
      </c>
      <c r="M241" s="6" t="str">
        <f ca="1">IF(INDEX(INDIRECT("ALL["&amp;UNTANA[#Headers]&amp;"]"),rowPointer)="","",INDEX(INDIRECT("ALL["&amp;UNTANA[#Headers]&amp;"]"),rowPointer))</f>
        <v/>
      </c>
      <c r="N241" s="6" t="str">
        <f ca="1">IF(INDEX(INDIRECT("ALL["&amp;UNTANA[#Headers]&amp;"]"),rowPointer)="","",INDEX(INDIRECT("ALL["&amp;UNTANA[#Headers]&amp;"]"),rowPointer))</f>
        <v/>
      </c>
      <c r="O241" s="6" t="str">
        <f ca="1">IF(INDEX(INDIRECT("ALL["&amp;UNTANA[#Headers]&amp;"]"),rowPointer)="","",INDEX(INDIRECT("ALL["&amp;UNTANA[#Headers]&amp;"]"),rowPointer))</f>
        <v/>
      </c>
      <c r="P241" s="6" t="str">
        <f ca="1">IF(INDEX(INDIRECT("ALL["&amp;UNTANA[#Headers]&amp;"]"),rowPointer)="","",INDEX(INDIRECT("ALL["&amp;UNTANA[#Headers]&amp;"]"),rowPointer))</f>
        <v/>
      </c>
      <c r="Q241" s="6" t="str">
        <f ca="1">IF(INDEX(INDIRECT("ALL["&amp;UNTANA[#Headers]&amp;"]"),rowPointer)="","",INDEX(INDIRECT("ALL["&amp;UNTANA[#Headers]&amp;"]"),rowPointer))</f>
        <v/>
      </c>
      <c r="R241" s="6" t="str">
        <f ca="1">IF(INDEX(INDIRECT("ALL["&amp;UNTANA[#Headers]&amp;"]"),rowPointer)="","",INDEX(INDIRECT("ALL["&amp;UNTANA[#Headers]&amp;"]"),rowPointer))</f>
        <v/>
      </c>
      <c r="S241" s="6" t="str">
        <f ca="1">IF(INDEX(INDIRECT("ALL["&amp;UNTANA[#Headers]&amp;"]"),rowPointer)="","",INDEX(INDIRECT("ALL["&amp;UNTANA[#Headers]&amp;"]"),rowPointer))</f>
        <v/>
      </c>
      <c r="T241" s="4" t="str">
        <f ca="1">IF(INDEX(INDIRECT("ALL["&amp;UNTANA[#Headers]&amp;"]"),rowPointer)="","",INDEX(INDIRECT("ALL["&amp;UNTANA[#Headers]&amp;"]"),rowPointer))</f>
        <v/>
      </c>
      <c r="U241" s="4" t="str">
        <f ca="1">IF(INDEX(INDIRECT("ALL["&amp;UNTANA[#Headers]&amp;"]"),rowPointer)="","",INDEX(INDIRECT("ALL["&amp;UNTANA[#Headers]&amp;"]"),rowPointer))</f>
        <v/>
      </c>
      <c r="V241" s="6" t="str">
        <f ca="1">IF(INDEX(INDIRECT("ALL["&amp;UNTANA[#Headers]&amp;"]"),rowPointer)="","",INDEX(INDIRECT("ALL["&amp;UNTANA[#Headers]&amp;"]"),rowPointer))</f>
        <v/>
      </c>
      <c r="W241" s="6" t="str">
        <f ca="1">IF(INDEX(INDIRECT("ALL["&amp;UNTANA[#Headers]&amp;"]"),rowPointer)="","",INDEX(INDIRECT("ALL["&amp;UNTANA[#Headers]&amp;"]"),rowPointer))</f>
        <v/>
      </c>
    </row>
    <row r="242" spans="1:23" x14ac:dyDescent="0.25">
      <c r="A242" s="7">
        <v>612</v>
      </c>
      <c r="D242">
        <f t="shared" si="3"/>
        <v>612</v>
      </c>
      <c r="E242">
        <f ca="1">INDEX(INDIRECT("ALL["&amp;UNTANA[#Headers]&amp;"]"),rowPointer)</f>
        <v>116</v>
      </c>
      <c r="F242" s="2" t="str">
        <f ca="1">INDEX(INDIRECT("ALL["&amp;UNTANA[#Headers]&amp;"]"),rowPointer)</f>
        <v/>
      </c>
      <c r="G242" s="6" t="str">
        <f ca="1">IF(INDEX(INDIRECT("ALL["&amp;UNTANA[#Headers]&amp;"]"),rowPointer)="","",INDEX(INDIRECT("ALL["&amp;UNTANA[#Headers]&amp;"]"),rowPointer))</f>
        <v>GLORY</v>
      </c>
      <c r="H242" s="6" t="str">
        <f ca="1">IF(INDEX(INDIRECT("ALL["&amp;UNTANA[#Headers]&amp;"]"),rowPointer)="","",INDEX(INDIRECT("ALL["&amp;UNTANA[#Headers]&amp;"]"),rowPointer))</f>
        <v>UNTANA</v>
      </c>
      <c r="I242" s="6" t="str">
        <f ca="1">IF(INDEX(INDIRECT("ALL["&amp;UNTANA[#Headers]&amp;"]"),rowPointer)="","",INDEX(INDIRECT("ALL["&amp;UNTANA[#Headers]&amp;"]"),rowPointer))</f>
        <v>B09</v>
      </c>
      <c r="J242" s="6" t="str">
        <f ca="1">IF(INDEX(INDIRECT("ALL["&amp;UNTANA[#Headers]&amp;"]"),rowPointer)="","",INDEX(INDIRECT("ALL["&amp;UNTANA[#Headers]&amp;"]"),rowPointer))</f>
        <v/>
      </c>
      <c r="K242" s="2">
        <f ca="1">IF(INDEX(INDIRECT("ALL["&amp;UNTANA[#Headers]&amp;"]"),rowPointer)="","",INDEX(INDIRECT("ALL["&amp;UNTANA[#Headers]&amp;"]"),rowPointer))</f>
        <v>44946</v>
      </c>
      <c r="L242" s="6" t="str">
        <f ca="1">IF(INDEX(INDIRECT("ALL["&amp;UNTANA[#Headers]&amp;"]"),rowPointer)="","",INDEX(INDIRECT("ALL["&amp;UNTANA[#Headers]&amp;"]"),rowPointer))</f>
        <v/>
      </c>
      <c r="M242" s="6" t="str">
        <f ca="1">IF(INDEX(INDIRECT("ALL["&amp;UNTANA[#Headers]&amp;"]"),rowPointer)="","",INDEX(INDIRECT("ALL["&amp;UNTANA[#Headers]&amp;"]"),rowPointer))</f>
        <v>AG BATIK</v>
      </c>
      <c r="N242" s="6" t="str">
        <f ca="1">IF(INDEX(INDIRECT("ALL["&amp;UNTANA[#Headers]&amp;"]"),rowPointer)="","",INDEX(INDIRECT("ALL["&amp;UNTANA[#Headers]&amp;"]"),rowPointer))</f>
        <v/>
      </c>
      <c r="O242" s="6">
        <f ca="1">IF(INDEX(INDIRECT("ALL["&amp;UNTANA[#Headers]&amp;"]"),rowPointer)="","",INDEX(INDIRECT("ALL["&amp;UNTANA[#Headers]&amp;"]"),rowPointer))</f>
        <v>100</v>
      </c>
      <c r="P242" s="6" t="str">
        <f ca="1">IF(INDEX(INDIRECT("ALL["&amp;UNTANA[#Headers]&amp;"]"),rowPointer)="","",INDEX(INDIRECT("ALL["&amp;UNTANA[#Headers]&amp;"]"),rowPointer))</f>
        <v>PCS</v>
      </c>
      <c r="Q242" s="6">
        <f ca="1">IF(INDEX(INDIRECT("ALL["&amp;UNTANA[#Headers]&amp;"]"),rowPointer)="","",INDEX(INDIRECT("ALL["&amp;UNTANA[#Headers]&amp;"]"),rowPointer))</f>
        <v>12800</v>
      </c>
      <c r="R242" s="6" t="str">
        <f ca="1">IF(INDEX(INDIRECT("ALL["&amp;UNTANA[#Headers]&amp;"]"),rowPointer)="","",INDEX(INDIRECT("ALL["&amp;UNTANA[#Headers]&amp;"]"),rowPointer))</f>
        <v/>
      </c>
      <c r="S242" s="6" t="str">
        <f ca="1">IF(INDEX(INDIRECT("ALL["&amp;UNTANA[#Headers]&amp;"]"),rowPointer)="","",INDEX(INDIRECT("ALL["&amp;UNTANA[#Headers]&amp;"]"),rowPointer))</f>
        <v/>
      </c>
      <c r="T242" s="4" t="str">
        <f ca="1">IF(INDEX(INDIRECT("ALL["&amp;UNTANA[#Headers]&amp;"]"),rowPointer)="","",INDEX(INDIRECT("ALL["&amp;UNTANA[#Headers]&amp;"]"),rowPointer))</f>
        <v/>
      </c>
      <c r="U242" s="4" t="str">
        <f ca="1">IF(INDEX(INDIRECT("ALL["&amp;UNTANA[#Headers]&amp;"]"),rowPointer)="","",INDEX(INDIRECT("ALL["&amp;UNTANA[#Headers]&amp;"]"),rowPointer))</f>
        <v/>
      </c>
      <c r="V242" s="6">
        <f ca="1">IF(INDEX(INDIRECT("ALL["&amp;UNTANA[#Headers]&amp;"]"),rowPointer)="","",INDEX(INDIRECT("ALL["&amp;UNTANA[#Headers]&amp;"]"),rowPointer))</f>
        <v>64000</v>
      </c>
      <c r="W242" s="6" t="str">
        <f ca="1">IF(INDEX(INDIRECT("ALL["&amp;UNTANA[#Headers]&amp;"]"),rowPointer)="","",INDEX(INDIRECT("ALL["&amp;UNTANA[#Headers]&amp;"]"),rowPointer))</f>
        <v>DISKON CASH 64000</v>
      </c>
    </row>
    <row r="243" spans="1:23" x14ac:dyDescent="0.25">
      <c r="A243" s="7">
        <v>613</v>
      </c>
      <c r="D243">
        <f t="shared" si="3"/>
        <v>613</v>
      </c>
      <c r="E243" t="str">
        <f ca="1">INDEX(INDIRECT("ALL["&amp;UNTANA[#Headers]&amp;"]"),rowPointer)</f>
        <v/>
      </c>
      <c r="F243" s="2" t="str">
        <f ca="1">INDEX(INDIRECT("ALL["&amp;UNTANA[#Headers]&amp;"]"),rowPointer)</f>
        <v/>
      </c>
      <c r="G243" s="6" t="str">
        <f ca="1">IF(INDEX(INDIRECT("ALL["&amp;UNTANA[#Headers]&amp;"]"),rowPointer)="","",INDEX(INDIRECT("ALL["&amp;UNTANA[#Headers]&amp;"]"),rowPointer))</f>
        <v/>
      </c>
      <c r="H243" s="6" t="str">
        <f ca="1">IF(INDEX(INDIRECT("ALL["&amp;UNTANA[#Headers]&amp;"]"),rowPointer)="","",INDEX(INDIRECT("ALL["&amp;UNTANA[#Headers]&amp;"]"),rowPointer))</f>
        <v/>
      </c>
      <c r="I243" s="6" t="str">
        <f ca="1">IF(INDEX(INDIRECT("ALL["&amp;UNTANA[#Headers]&amp;"]"),rowPointer)="","",INDEX(INDIRECT("ALL["&amp;UNTANA[#Headers]&amp;"]"),rowPointer))</f>
        <v/>
      </c>
      <c r="J243" s="6" t="str">
        <f ca="1">IF(INDEX(INDIRECT("ALL["&amp;UNTANA[#Headers]&amp;"]"),rowPointer)="","",INDEX(INDIRECT("ALL["&amp;UNTANA[#Headers]&amp;"]"),rowPointer))</f>
        <v/>
      </c>
      <c r="K243" s="2" t="str">
        <f ca="1">IF(INDEX(INDIRECT("ALL["&amp;UNTANA[#Headers]&amp;"]"),rowPointer)="","",INDEX(INDIRECT("ALL["&amp;UNTANA[#Headers]&amp;"]"),rowPointer))</f>
        <v/>
      </c>
      <c r="L243" s="6" t="str">
        <f ca="1">IF(INDEX(INDIRECT("ALL["&amp;UNTANA[#Headers]&amp;"]"),rowPointer)="","",INDEX(INDIRECT("ALL["&amp;UNTANA[#Headers]&amp;"]"),rowPointer))</f>
        <v/>
      </c>
      <c r="M243" s="6" t="str">
        <f ca="1">IF(INDEX(INDIRECT("ALL["&amp;UNTANA[#Headers]&amp;"]"),rowPointer)="","",INDEX(INDIRECT("ALL["&amp;UNTANA[#Headers]&amp;"]"),rowPointer))</f>
        <v/>
      </c>
      <c r="N243" s="6" t="str">
        <f ca="1">IF(INDEX(INDIRECT("ALL["&amp;UNTANA[#Headers]&amp;"]"),rowPointer)="","",INDEX(INDIRECT("ALL["&amp;UNTANA[#Headers]&amp;"]"),rowPointer))</f>
        <v/>
      </c>
      <c r="O243" s="6" t="str">
        <f ca="1">IF(INDEX(INDIRECT("ALL["&amp;UNTANA[#Headers]&amp;"]"),rowPointer)="","",INDEX(INDIRECT("ALL["&amp;UNTANA[#Headers]&amp;"]"),rowPointer))</f>
        <v/>
      </c>
      <c r="P243" s="6" t="str">
        <f ca="1">IF(INDEX(INDIRECT("ALL["&amp;UNTANA[#Headers]&amp;"]"),rowPointer)="","",INDEX(INDIRECT("ALL["&amp;UNTANA[#Headers]&amp;"]"),rowPointer))</f>
        <v/>
      </c>
      <c r="Q243" s="6" t="str">
        <f ca="1">IF(INDEX(INDIRECT("ALL["&amp;UNTANA[#Headers]&amp;"]"),rowPointer)="","",INDEX(INDIRECT("ALL["&amp;UNTANA[#Headers]&amp;"]"),rowPointer))</f>
        <v/>
      </c>
      <c r="R243" s="6" t="str">
        <f ca="1">IF(INDEX(INDIRECT("ALL["&amp;UNTANA[#Headers]&amp;"]"),rowPointer)="","",INDEX(INDIRECT("ALL["&amp;UNTANA[#Headers]&amp;"]"),rowPointer))</f>
        <v/>
      </c>
      <c r="S243" s="6" t="str">
        <f ca="1">IF(INDEX(INDIRECT("ALL["&amp;UNTANA[#Headers]&amp;"]"),rowPointer)="","",INDEX(INDIRECT("ALL["&amp;UNTANA[#Headers]&amp;"]"),rowPointer))</f>
        <v/>
      </c>
      <c r="T243" s="4" t="str">
        <f ca="1">IF(INDEX(INDIRECT("ALL["&amp;UNTANA[#Headers]&amp;"]"),rowPointer)="","",INDEX(INDIRECT("ALL["&amp;UNTANA[#Headers]&amp;"]"),rowPointer))</f>
        <v/>
      </c>
      <c r="U243" s="4" t="str">
        <f ca="1">IF(INDEX(INDIRECT("ALL["&amp;UNTANA[#Headers]&amp;"]"),rowPointer)="","",INDEX(INDIRECT("ALL["&amp;UNTANA[#Headers]&amp;"]"),rowPointer))</f>
        <v/>
      </c>
      <c r="V243" s="6" t="str">
        <f ca="1">IF(INDEX(INDIRECT("ALL["&amp;UNTANA[#Headers]&amp;"]"),rowPointer)="","",INDEX(INDIRECT("ALL["&amp;UNTANA[#Headers]&amp;"]"),rowPointer))</f>
        <v/>
      </c>
      <c r="W243" s="6" t="str">
        <f ca="1">IF(INDEX(INDIRECT("ALL["&amp;UNTANA[#Headers]&amp;"]"),rowPointer)="","",INDEX(INDIRECT("ALL["&amp;UNTANA[#Headers]&amp;"]"),rowPointer))</f>
        <v/>
      </c>
    </row>
    <row r="244" spans="1:23" x14ac:dyDescent="0.25">
      <c r="A244" s="7">
        <v>614</v>
      </c>
      <c r="D244">
        <f t="shared" si="3"/>
        <v>614</v>
      </c>
      <c r="E244">
        <f ca="1">INDEX(INDIRECT("ALL["&amp;UNTANA[#Headers]&amp;"]"),rowPointer)</f>
        <v>117</v>
      </c>
      <c r="F244" s="2" t="str">
        <f ca="1">INDEX(INDIRECT("ALL["&amp;UNTANA[#Headers]&amp;"]"),rowPointer)</f>
        <v/>
      </c>
      <c r="G244" s="6" t="str">
        <f ca="1">IF(INDEX(INDIRECT("ALL["&amp;UNTANA[#Headers]&amp;"]"),rowPointer)="","",INDEX(INDIRECT("ALL["&amp;UNTANA[#Headers]&amp;"]"),rowPointer))</f>
        <v>DUTA BUANA</v>
      </c>
      <c r="H244" s="6" t="str">
        <f ca="1">IF(INDEX(INDIRECT("ALL["&amp;UNTANA[#Headers]&amp;"]"),rowPointer)="","",INDEX(INDIRECT("ALL["&amp;UNTANA[#Headers]&amp;"]"),rowPointer))</f>
        <v>UNTANA</v>
      </c>
      <c r="I244" s="6" t="str">
        <f ca="1">IF(INDEX(INDIRECT("ALL["&amp;UNTANA[#Headers]&amp;"]"),rowPointer)="","",INDEX(INDIRECT("ALL["&amp;UNTANA[#Headers]&amp;"]"),rowPointer))</f>
        <v>HM/023/01-23H</v>
      </c>
      <c r="J244" s="6" t="str">
        <f ca="1">IF(INDEX(INDIRECT("ALL["&amp;UNTANA[#Headers]&amp;"]"),rowPointer)="","",INDEX(INDIRECT("ALL["&amp;UNTANA[#Headers]&amp;"]"),rowPointer))</f>
        <v/>
      </c>
      <c r="K244" s="2">
        <f ca="1">IF(INDEX(INDIRECT("ALL["&amp;UNTANA[#Headers]&amp;"]"),rowPointer)="","",INDEX(INDIRECT("ALL["&amp;UNTANA[#Headers]&amp;"]"),rowPointer))</f>
        <v>44945</v>
      </c>
      <c r="L244" s="6" t="str">
        <f ca="1">IF(INDEX(INDIRECT("ALL["&amp;UNTANA[#Headers]&amp;"]"),rowPointer)="","",INDEX(INDIRECT("ALL["&amp;UNTANA[#Headers]&amp;"]"),rowPointer))</f>
        <v/>
      </c>
      <c r="M244" s="6" t="str">
        <f ca="1">IF(INDEX(INDIRECT("ALL["&amp;UNTANA[#Headers]&amp;"]"),rowPointer)="","",INDEX(INDIRECT("ALL["&amp;UNTANA[#Headers]&amp;"]"),rowPointer))</f>
        <v>ACRYLIC COLOUR TF-AC-003 (18 X 6ML)</v>
      </c>
      <c r="N244" s="6">
        <f ca="1">IF(INDEX(INDIRECT("ALL["&amp;UNTANA[#Headers]&amp;"]"),rowPointer)="","",INDEX(INDIRECT("ALL["&amp;UNTANA[#Headers]&amp;"]"),rowPointer))</f>
        <v>5</v>
      </c>
      <c r="O244" s="6">
        <f ca="1">IF(INDEX(INDIRECT("ALL["&amp;UNTANA[#Headers]&amp;"]"),rowPointer)="","",INDEX(INDIRECT("ALL["&amp;UNTANA[#Headers]&amp;"]"),rowPointer))</f>
        <v>360</v>
      </c>
      <c r="P244" s="6" t="str">
        <f ca="1">IF(INDEX(INDIRECT("ALL["&amp;UNTANA[#Headers]&amp;"]"),rowPointer)="","",INDEX(INDIRECT("ALL["&amp;UNTANA[#Headers]&amp;"]"),rowPointer))</f>
        <v>SET</v>
      </c>
      <c r="Q244" s="6">
        <f ca="1">IF(INDEX(INDIRECT("ALL["&amp;UNTANA[#Headers]&amp;"]"),rowPointer)="","",INDEX(INDIRECT("ALL["&amp;UNTANA[#Headers]&amp;"]"),rowPointer))</f>
        <v>23500</v>
      </c>
      <c r="R244" s="6" t="str">
        <f ca="1">IF(INDEX(INDIRECT("ALL["&amp;UNTANA[#Headers]&amp;"]"),rowPointer)="","",INDEX(INDIRECT("ALL["&amp;UNTANA[#Headers]&amp;"]"),rowPointer))</f>
        <v/>
      </c>
      <c r="S244" s="6" t="str">
        <f ca="1">IF(INDEX(INDIRECT("ALL["&amp;UNTANA[#Headers]&amp;"]"),rowPointer)="","",INDEX(INDIRECT("ALL["&amp;UNTANA[#Headers]&amp;"]"),rowPointer))</f>
        <v>72 SET</v>
      </c>
      <c r="T244" s="4" t="str">
        <f ca="1">IF(INDEX(INDIRECT("ALL["&amp;UNTANA[#Headers]&amp;"]"),rowPointer)="","",INDEX(INDIRECT("ALL["&amp;UNTANA[#Headers]&amp;"]"),rowPointer))</f>
        <v/>
      </c>
      <c r="U244" s="4" t="str">
        <f ca="1">IF(INDEX(INDIRECT("ALL["&amp;UNTANA[#Headers]&amp;"]"),rowPointer)="","",INDEX(INDIRECT("ALL["&amp;UNTANA[#Headers]&amp;"]"),rowPointer))</f>
        <v/>
      </c>
      <c r="V244" s="6" t="str">
        <f ca="1">IF(INDEX(INDIRECT("ALL["&amp;UNTANA[#Headers]&amp;"]"),rowPointer)="","",INDEX(INDIRECT("ALL["&amp;UNTANA[#Headers]&amp;"]"),rowPointer))</f>
        <v/>
      </c>
      <c r="W244" s="6" t="str">
        <f ca="1">IF(INDEX(INDIRECT("ALL["&amp;UNTANA[#Headers]&amp;"]"),rowPointer)="","",INDEX(INDIRECT("ALL["&amp;UNTANA[#Headers]&amp;"]"),rowPointer))</f>
        <v/>
      </c>
    </row>
    <row r="245" spans="1:23" x14ac:dyDescent="0.25">
      <c r="A245" s="7">
        <v>615</v>
      </c>
      <c r="D245">
        <f t="shared" si="3"/>
        <v>615</v>
      </c>
      <c r="E245" t="str">
        <f ca="1">INDEX(INDIRECT("ALL["&amp;UNTANA[#Headers]&amp;"]"),rowPointer)</f>
        <v/>
      </c>
      <c r="F245" s="2" t="str">
        <f ca="1">INDEX(INDIRECT("ALL["&amp;UNTANA[#Headers]&amp;"]"),rowPointer)</f>
        <v/>
      </c>
      <c r="G245" s="6" t="str">
        <f ca="1">IF(INDEX(INDIRECT("ALL["&amp;UNTANA[#Headers]&amp;"]"),rowPointer)="","",INDEX(INDIRECT("ALL["&amp;UNTANA[#Headers]&amp;"]"),rowPointer))</f>
        <v/>
      </c>
      <c r="H245" s="6" t="str">
        <f ca="1">IF(INDEX(INDIRECT("ALL["&amp;UNTANA[#Headers]&amp;"]"),rowPointer)="","",INDEX(INDIRECT("ALL["&amp;UNTANA[#Headers]&amp;"]"),rowPointer))</f>
        <v/>
      </c>
      <c r="I245" s="6" t="str">
        <f ca="1">IF(INDEX(INDIRECT("ALL["&amp;UNTANA[#Headers]&amp;"]"),rowPointer)="","",INDEX(INDIRECT("ALL["&amp;UNTANA[#Headers]&amp;"]"),rowPointer))</f>
        <v/>
      </c>
      <c r="J245" s="6" t="str">
        <f ca="1">IF(INDEX(INDIRECT("ALL["&amp;UNTANA[#Headers]&amp;"]"),rowPointer)="","",INDEX(INDIRECT("ALL["&amp;UNTANA[#Headers]&amp;"]"),rowPointer))</f>
        <v/>
      </c>
      <c r="K245" s="2" t="str">
        <f ca="1">IF(INDEX(INDIRECT("ALL["&amp;UNTANA[#Headers]&amp;"]"),rowPointer)="","",INDEX(INDIRECT("ALL["&amp;UNTANA[#Headers]&amp;"]"),rowPointer))</f>
        <v/>
      </c>
      <c r="L245" s="6" t="str">
        <f ca="1">IF(INDEX(INDIRECT("ALL["&amp;UNTANA[#Headers]&amp;"]"),rowPointer)="","",INDEX(INDIRECT("ALL["&amp;UNTANA[#Headers]&amp;"]"),rowPointer))</f>
        <v/>
      </c>
      <c r="M245" s="6" t="str">
        <f ca="1">IF(INDEX(INDIRECT("ALL["&amp;UNTANA[#Headers]&amp;"]"),rowPointer)="","",INDEX(INDIRECT("ALL["&amp;UNTANA[#Headers]&amp;"]"),rowPointer))</f>
        <v/>
      </c>
      <c r="N245" s="6" t="str">
        <f ca="1">IF(INDEX(INDIRECT("ALL["&amp;UNTANA[#Headers]&amp;"]"),rowPointer)="","",INDEX(INDIRECT("ALL["&amp;UNTANA[#Headers]&amp;"]"),rowPointer))</f>
        <v/>
      </c>
      <c r="O245" s="6" t="str">
        <f ca="1">IF(INDEX(INDIRECT("ALL["&amp;UNTANA[#Headers]&amp;"]"),rowPointer)="","",INDEX(INDIRECT("ALL["&amp;UNTANA[#Headers]&amp;"]"),rowPointer))</f>
        <v/>
      </c>
      <c r="P245" s="6" t="str">
        <f ca="1">IF(INDEX(INDIRECT("ALL["&amp;UNTANA[#Headers]&amp;"]"),rowPointer)="","",INDEX(INDIRECT("ALL["&amp;UNTANA[#Headers]&amp;"]"),rowPointer))</f>
        <v/>
      </c>
      <c r="Q245" s="6" t="str">
        <f ca="1">IF(INDEX(INDIRECT("ALL["&amp;UNTANA[#Headers]&amp;"]"),rowPointer)="","",INDEX(INDIRECT("ALL["&amp;UNTANA[#Headers]&amp;"]"),rowPointer))</f>
        <v/>
      </c>
      <c r="R245" s="6" t="str">
        <f ca="1">IF(INDEX(INDIRECT("ALL["&amp;UNTANA[#Headers]&amp;"]"),rowPointer)="","",INDEX(INDIRECT("ALL["&amp;UNTANA[#Headers]&amp;"]"),rowPointer))</f>
        <v/>
      </c>
      <c r="S245" s="6" t="str">
        <f ca="1">IF(INDEX(INDIRECT("ALL["&amp;UNTANA[#Headers]&amp;"]"),rowPointer)="","",INDEX(INDIRECT("ALL["&amp;UNTANA[#Headers]&amp;"]"),rowPointer))</f>
        <v/>
      </c>
      <c r="T245" s="4" t="str">
        <f ca="1">IF(INDEX(INDIRECT("ALL["&amp;UNTANA[#Headers]&amp;"]"),rowPointer)="","",INDEX(INDIRECT("ALL["&amp;UNTANA[#Headers]&amp;"]"),rowPointer))</f>
        <v/>
      </c>
      <c r="U245" s="4" t="str">
        <f ca="1">IF(INDEX(INDIRECT("ALL["&amp;UNTANA[#Headers]&amp;"]"),rowPointer)="","",INDEX(INDIRECT("ALL["&amp;UNTANA[#Headers]&amp;"]"),rowPointer))</f>
        <v/>
      </c>
      <c r="V245" s="6" t="str">
        <f ca="1">IF(INDEX(INDIRECT("ALL["&amp;UNTANA[#Headers]&amp;"]"),rowPointer)="","",INDEX(INDIRECT("ALL["&amp;UNTANA[#Headers]&amp;"]"),rowPointer))</f>
        <v/>
      </c>
      <c r="W245" s="6" t="str">
        <f ca="1">IF(INDEX(INDIRECT("ALL["&amp;UNTANA[#Headers]&amp;"]"),rowPointer)="","",INDEX(INDIRECT("ALL["&amp;UNTANA[#Headers]&amp;"]"),rowPointer))</f>
        <v/>
      </c>
    </row>
    <row r="246" spans="1:23" x14ac:dyDescent="0.25">
      <c r="A246" s="7">
        <v>616</v>
      </c>
      <c r="D246">
        <f t="shared" si="3"/>
        <v>616</v>
      </c>
      <c r="E246">
        <f ca="1">INDEX(INDIRECT("ALL["&amp;UNTANA[#Headers]&amp;"]"),rowPointer)</f>
        <v>118</v>
      </c>
      <c r="F246" s="2">
        <f ca="1">INDEX(INDIRECT("ALL["&amp;UNTANA[#Headers]&amp;"]"),rowPointer)</f>
        <v>44947</v>
      </c>
      <c r="G246" s="6" t="str">
        <f ca="1">IF(INDEX(INDIRECT("ALL["&amp;UNTANA[#Headers]&amp;"]"),rowPointer)="","",INDEX(INDIRECT("ALL["&amp;UNTANA[#Headers]&amp;"]"),rowPointer))</f>
        <v>WINS SENTOSA</v>
      </c>
      <c r="H246" s="6" t="str">
        <f ca="1">IF(INDEX(INDIRECT("ALL["&amp;UNTANA[#Headers]&amp;"]"),rowPointer)="","",INDEX(INDIRECT("ALL["&amp;UNTANA[#Headers]&amp;"]"),rowPointer))</f>
        <v>UNTANA</v>
      </c>
      <c r="I246" s="6" t="str">
        <f ca="1">IF(INDEX(INDIRECT("ALL["&amp;UNTANA[#Headers]&amp;"]"),rowPointer)="","",INDEX(INDIRECT("ALL["&amp;UNTANA[#Headers]&amp;"]"),rowPointer))</f>
        <v>SI-2023/01-0176</v>
      </c>
      <c r="J246" s="6" t="str">
        <f ca="1">IF(INDEX(INDIRECT("ALL["&amp;UNTANA[#Headers]&amp;"]"),rowPointer)="","",INDEX(INDIRECT("ALL["&amp;UNTANA[#Headers]&amp;"]"),rowPointer))</f>
        <v/>
      </c>
      <c r="K246" s="2">
        <f ca="1">IF(INDEX(INDIRECT("ALL["&amp;UNTANA[#Headers]&amp;"]"),rowPointer)="","",INDEX(INDIRECT("ALL["&amp;UNTANA[#Headers]&amp;"]"),rowPointer))</f>
        <v>44943</v>
      </c>
      <c r="L246" s="6" t="str">
        <f ca="1">IF(INDEX(INDIRECT("ALL["&amp;UNTANA[#Headers]&amp;"]"),rowPointer)="","",INDEX(INDIRECT("ALL["&amp;UNTANA[#Headers]&amp;"]"),rowPointer))</f>
        <v/>
      </c>
      <c r="M246" s="6" t="str">
        <f ca="1">IF(INDEX(INDIRECT("ALL["&amp;UNTANA[#Headers]&amp;"]"),rowPointer)="","",INDEX(INDIRECT("ALL["&amp;UNTANA[#Headers]&amp;"]"),rowPointer))</f>
        <v>PITA JPN POLOS MIX B</v>
      </c>
      <c r="N246" s="6">
        <f ca="1">IF(INDEX(INDIRECT("ALL["&amp;UNTANA[#Headers]&amp;"]"),rowPointer)="","",INDEX(INDIRECT("ALL["&amp;UNTANA[#Headers]&amp;"]"),rowPointer))</f>
        <v>10</v>
      </c>
      <c r="O246" s="6" t="str">
        <f ca="1">IF(INDEX(INDIRECT("ALL["&amp;UNTANA[#Headers]&amp;"]"),rowPointer)="","",INDEX(INDIRECT("ALL["&amp;UNTANA[#Headers]&amp;"]"),rowPointer))</f>
        <v/>
      </c>
      <c r="P246" s="6" t="str">
        <f ca="1">IF(INDEX(INDIRECT("ALL["&amp;UNTANA[#Headers]&amp;"]"),rowPointer)="","",INDEX(INDIRECT("ALL["&amp;UNTANA[#Headers]&amp;"]"),rowPointer))</f>
        <v/>
      </c>
      <c r="Q246" s="6" t="str">
        <f ca="1">IF(INDEX(INDIRECT("ALL["&amp;UNTANA[#Headers]&amp;"]"),rowPointer)="","",INDEX(INDIRECT("ALL["&amp;UNTANA[#Headers]&amp;"]"),rowPointer))</f>
        <v/>
      </c>
      <c r="R246" s="6">
        <f ca="1">IF(INDEX(INDIRECT("ALL["&amp;UNTANA[#Headers]&amp;"]"),rowPointer)="","",INDEX(INDIRECT("ALL["&amp;UNTANA[#Headers]&amp;"]"),rowPointer))</f>
        <v>720000</v>
      </c>
      <c r="S246" s="6" t="str">
        <f ca="1">IF(INDEX(INDIRECT("ALL["&amp;UNTANA[#Headers]&amp;"]"),rowPointer)="","",INDEX(INDIRECT("ALL["&amp;UNTANA[#Headers]&amp;"]"),rowPointer))</f>
        <v/>
      </c>
      <c r="T246" s="4" t="str">
        <f ca="1">IF(INDEX(INDIRECT("ALL["&amp;UNTANA[#Headers]&amp;"]"),rowPointer)="","",INDEX(INDIRECT("ALL["&amp;UNTANA[#Headers]&amp;"]"),rowPointer))</f>
        <v/>
      </c>
      <c r="U246" s="4" t="str">
        <f ca="1">IF(INDEX(INDIRECT("ALL["&amp;UNTANA[#Headers]&amp;"]"),rowPointer)="","",INDEX(INDIRECT("ALL["&amp;UNTANA[#Headers]&amp;"]"),rowPointer))</f>
        <v/>
      </c>
      <c r="V246" s="6" t="str">
        <f ca="1">IF(INDEX(INDIRECT("ALL["&amp;UNTANA[#Headers]&amp;"]"),rowPointer)="","",INDEX(INDIRECT("ALL["&amp;UNTANA[#Headers]&amp;"]"),rowPointer))</f>
        <v/>
      </c>
      <c r="W246" s="6" t="str">
        <f ca="1">IF(INDEX(INDIRECT("ALL["&amp;UNTANA[#Headers]&amp;"]"),rowPointer)="","",INDEX(INDIRECT("ALL["&amp;UNTANA[#Headers]&amp;"]"),rowPointer))</f>
        <v/>
      </c>
    </row>
    <row r="247" spans="1:23" x14ac:dyDescent="0.25">
      <c r="A247" s="7">
        <v>617</v>
      </c>
      <c r="D247">
        <f t="shared" si="3"/>
        <v>617</v>
      </c>
      <c r="E247" t="str">
        <f ca="1">INDEX(INDIRECT("ALL["&amp;UNTANA[#Headers]&amp;"]"),rowPointer)</f>
        <v/>
      </c>
      <c r="F247" s="2" t="str">
        <f ca="1">INDEX(INDIRECT("ALL["&amp;UNTANA[#Headers]&amp;"]"),rowPointer)</f>
        <v/>
      </c>
      <c r="G247" s="6" t="str">
        <f ca="1">IF(INDEX(INDIRECT("ALL["&amp;UNTANA[#Headers]&amp;"]"),rowPointer)="","",INDEX(INDIRECT("ALL["&amp;UNTANA[#Headers]&amp;"]"),rowPointer))</f>
        <v/>
      </c>
      <c r="H247" s="6" t="str">
        <f ca="1">IF(INDEX(INDIRECT("ALL["&amp;UNTANA[#Headers]&amp;"]"),rowPointer)="","",INDEX(INDIRECT("ALL["&amp;UNTANA[#Headers]&amp;"]"),rowPointer))</f>
        <v/>
      </c>
      <c r="I247" s="6" t="str">
        <f ca="1">IF(INDEX(INDIRECT("ALL["&amp;UNTANA[#Headers]&amp;"]"),rowPointer)="","",INDEX(INDIRECT("ALL["&amp;UNTANA[#Headers]&amp;"]"),rowPointer))</f>
        <v/>
      </c>
      <c r="J247" s="6" t="str">
        <f ca="1">IF(INDEX(INDIRECT("ALL["&amp;UNTANA[#Headers]&amp;"]"),rowPointer)="","",INDEX(INDIRECT("ALL["&amp;UNTANA[#Headers]&amp;"]"),rowPointer))</f>
        <v/>
      </c>
      <c r="K247" s="2" t="str">
        <f ca="1">IF(INDEX(INDIRECT("ALL["&amp;UNTANA[#Headers]&amp;"]"),rowPointer)="","",INDEX(INDIRECT("ALL["&amp;UNTANA[#Headers]&amp;"]"),rowPointer))</f>
        <v/>
      </c>
      <c r="L247" s="6" t="str">
        <f ca="1">IF(INDEX(INDIRECT("ALL["&amp;UNTANA[#Headers]&amp;"]"),rowPointer)="","",INDEX(INDIRECT("ALL["&amp;UNTANA[#Headers]&amp;"]"),rowPointer))</f>
        <v/>
      </c>
      <c r="M247" s="6" t="str">
        <f ca="1">IF(INDEX(INDIRECT("ALL["&amp;UNTANA[#Headers]&amp;"]"),rowPointer)="","",INDEX(INDIRECT("ALL["&amp;UNTANA[#Headers]&amp;"]"),rowPointer))</f>
        <v>PITA JPN MOTIF POLOS MIX B</v>
      </c>
      <c r="N247" s="6">
        <f ca="1">IF(INDEX(INDIRECT("ALL["&amp;UNTANA[#Headers]&amp;"]"),rowPointer)="","",INDEX(INDIRECT("ALL["&amp;UNTANA[#Headers]&amp;"]"),rowPointer))</f>
        <v>10</v>
      </c>
      <c r="O247" s="6" t="str">
        <f ca="1">IF(INDEX(INDIRECT("ALL["&amp;UNTANA[#Headers]&amp;"]"),rowPointer)="","",INDEX(INDIRECT("ALL["&amp;UNTANA[#Headers]&amp;"]"),rowPointer))</f>
        <v/>
      </c>
      <c r="P247" s="6" t="str">
        <f ca="1">IF(INDEX(INDIRECT("ALL["&amp;UNTANA[#Headers]&amp;"]"),rowPointer)="","",INDEX(INDIRECT("ALL["&amp;UNTANA[#Headers]&amp;"]"),rowPointer))</f>
        <v/>
      </c>
      <c r="Q247" s="6" t="str">
        <f ca="1">IF(INDEX(INDIRECT("ALL["&amp;UNTANA[#Headers]&amp;"]"),rowPointer)="","",INDEX(INDIRECT("ALL["&amp;UNTANA[#Headers]&amp;"]"),rowPointer))</f>
        <v/>
      </c>
      <c r="R247" s="6">
        <f ca="1">IF(INDEX(INDIRECT("ALL["&amp;UNTANA[#Headers]&amp;"]"),rowPointer)="","",INDEX(INDIRECT("ALL["&amp;UNTANA[#Headers]&amp;"]"),rowPointer))</f>
        <v>720000</v>
      </c>
      <c r="S247" s="6" t="str">
        <f ca="1">IF(INDEX(INDIRECT("ALL["&amp;UNTANA[#Headers]&amp;"]"),rowPointer)="","",INDEX(INDIRECT("ALL["&amp;UNTANA[#Headers]&amp;"]"),rowPointer))</f>
        <v/>
      </c>
      <c r="T247" s="4" t="str">
        <f ca="1">IF(INDEX(INDIRECT("ALL["&amp;UNTANA[#Headers]&amp;"]"),rowPointer)="","",INDEX(INDIRECT("ALL["&amp;UNTANA[#Headers]&amp;"]"),rowPointer))</f>
        <v/>
      </c>
      <c r="U247" s="4" t="str">
        <f ca="1">IF(INDEX(INDIRECT("ALL["&amp;UNTANA[#Headers]&amp;"]"),rowPointer)="","",INDEX(INDIRECT("ALL["&amp;UNTANA[#Headers]&amp;"]"),rowPointer))</f>
        <v/>
      </c>
      <c r="V247" s="6" t="str">
        <f ca="1">IF(INDEX(INDIRECT("ALL["&amp;UNTANA[#Headers]&amp;"]"),rowPointer)="","",INDEX(INDIRECT("ALL["&amp;UNTANA[#Headers]&amp;"]"),rowPointer))</f>
        <v/>
      </c>
      <c r="W247" s="6" t="str">
        <f ca="1">IF(INDEX(INDIRECT("ALL["&amp;UNTANA[#Headers]&amp;"]"),rowPointer)="","",INDEX(INDIRECT("ALL["&amp;UNTANA[#Headers]&amp;"]"),rowPointer))</f>
        <v/>
      </c>
    </row>
    <row r="248" spans="1:23" x14ac:dyDescent="0.25">
      <c r="A248" s="7">
        <v>618</v>
      </c>
      <c r="D248">
        <f t="shared" si="3"/>
        <v>618</v>
      </c>
      <c r="E248" t="str">
        <f ca="1">INDEX(INDIRECT("ALL["&amp;UNTANA[#Headers]&amp;"]"),rowPointer)</f>
        <v/>
      </c>
      <c r="F248" s="2" t="str">
        <f ca="1">INDEX(INDIRECT("ALL["&amp;UNTANA[#Headers]&amp;"]"),rowPointer)</f>
        <v/>
      </c>
      <c r="G248" s="6" t="str">
        <f ca="1">IF(INDEX(INDIRECT("ALL["&amp;UNTANA[#Headers]&amp;"]"),rowPointer)="","",INDEX(INDIRECT("ALL["&amp;UNTANA[#Headers]&amp;"]"),rowPointer))</f>
        <v/>
      </c>
      <c r="H248" s="6" t="str">
        <f ca="1">IF(INDEX(INDIRECT("ALL["&amp;UNTANA[#Headers]&amp;"]"),rowPointer)="","",INDEX(INDIRECT("ALL["&amp;UNTANA[#Headers]&amp;"]"),rowPointer))</f>
        <v/>
      </c>
      <c r="I248" s="6" t="str">
        <f ca="1">IF(INDEX(INDIRECT("ALL["&amp;UNTANA[#Headers]&amp;"]"),rowPointer)="","",INDEX(INDIRECT("ALL["&amp;UNTANA[#Headers]&amp;"]"),rowPointer))</f>
        <v/>
      </c>
      <c r="J248" s="6" t="str">
        <f ca="1">IF(INDEX(INDIRECT("ALL["&amp;UNTANA[#Headers]&amp;"]"),rowPointer)="","",INDEX(INDIRECT("ALL["&amp;UNTANA[#Headers]&amp;"]"),rowPointer))</f>
        <v/>
      </c>
      <c r="K248" s="2" t="str">
        <f ca="1">IF(INDEX(INDIRECT("ALL["&amp;UNTANA[#Headers]&amp;"]"),rowPointer)="","",INDEX(INDIRECT("ALL["&amp;UNTANA[#Headers]&amp;"]"),rowPointer))</f>
        <v/>
      </c>
      <c r="L248" s="6" t="str">
        <f ca="1">IF(INDEX(INDIRECT("ALL["&amp;UNTANA[#Headers]&amp;"]"),rowPointer)="","",INDEX(INDIRECT("ALL["&amp;UNTANA[#Headers]&amp;"]"),rowPointer))</f>
        <v/>
      </c>
      <c r="M248" s="6" t="str">
        <f ca="1">IF(INDEX(INDIRECT("ALL["&amp;UNTANA[#Headers]&amp;"]"),rowPointer)="","",INDEX(INDIRECT("ALL["&amp;UNTANA[#Headers]&amp;"]"),rowPointer))</f>
        <v>PITA JPN LIST GOLD MIX B 040</v>
      </c>
      <c r="N248" s="6">
        <f ca="1">IF(INDEX(INDIRECT("ALL["&amp;UNTANA[#Headers]&amp;"]"),rowPointer)="","",INDEX(INDIRECT("ALL["&amp;UNTANA[#Headers]&amp;"]"),rowPointer))</f>
        <v>10</v>
      </c>
      <c r="O248" s="6" t="str">
        <f ca="1">IF(INDEX(INDIRECT("ALL["&amp;UNTANA[#Headers]&amp;"]"),rowPointer)="","",INDEX(INDIRECT("ALL["&amp;UNTANA[#Headers]&amp;"]"),rowPointer))</f>
        <v/>
      </c>
      <c r="P248" s="6" t="str">
        <f ca="1">IF(INDEX(INDIRECT("ALL["&amp;UNTANA[#Headers]&amp;"]"),rowPointer)="","",INDEX(INDIRECT("ALL["&amp;UNTANA[#Headers]&amp;"]"),rowPointer))</f>
        <v/>
      </c>
      <c r="Q248" s="6" t="str">
        <f ca="1">IF(INDEX(INDIRECT("ALL["&amp;UNTANA[#Headers]&amp;"]"),rowPointer)="","",INDEX(INDIRECT("ALL["&amp;UNTANA[#Headers]&amp;"]"),rowPointer))</f>
        <v/>
      </c>
      <c r="R248" s="6">
        <f ca="1">IF(INDEX(INDIRECT("ALL["&amp;UNTANA[#Headers]&amp;"]"),rowPointer)="","",INDEX(INDIRECT("ALL["&amp;UNTANA[#Headers]&amp;"]"),rowPointer))</f>
        <v>720000</v>
      </c>
      <c r="S248" s="6" t="str">
        <f ca="1">IF(INDEX(INDIRECT("ALL["&amp;UNTANA[#Headers]&amp;"]"),rowPointer)="","",INDEX(INDIRECT("ALL["&amp;UNTANA[#Headers]&amp;"]"),rowPointer))</f>
        <v/>
      </c>
      <c r="T248" s="4" t="str">
        <f ca="1">IF(INDEX(INDIRECT("ALL["&amp;UNTANA[#Headers]&amp;"]"),rowPointer)="","",INDEX(INDIRECT("ALL["&amp;UNTANA[#Headers]&amp;"]"),rowPointer))</f>
        <v/>
      </c>
      <c r="U248" s="4" t="str">
        <f ca="1">IF(INDEX(INDIRECT("ALL["&amp;UNTANA[#Headers]&amp;"]"),rowPointer)="","",INDEX(INDIRECT("ALL["&amp;UNTANA[#Headers]&amp;"]"),rowPointer))</f>
        <v/>
      </c>
      <c r="V248" s="6" t="str">
        <f ca="1">IF(INDEX(INDIRECT("ALL["&amp;UNTANA[#Headers]&amp;"]"),rowPointer)="","",INDEX(INDIRECT("ALL["&amp;UNTANA[#Headers]&amp;"]"),rowPointer))</f>
        <v/>
      </c>
      <c r="W248" s="6" t="str">
        <f ca="1">IF(INDEX(INDIRECT("ALL["&amp;UNTANA[#Headers]&amp;"]"),rowPointer)="","",INDEX(INDIRECT("ALL["&amp;UNTANA[#Headers]&amp;"]"),rowPointer))</f>
        <v/>
      </c>
    </row>
    <row r="249" spans="1:23" x14ac:dyDescent="0.25">
      <c r="A249" s="7">
        <v>619</v>
      </c>
      <c r="D249">
        <f t="shared" si="3"/>
        <v>619</v>
      </c>
      <c r="E249" t="str">
        <f ca="1">INDEX(INDIRECT("ALL["&amp;UNTANA[#Headers]&amp;"]"),rowPointer)</f>
        <v/>
      </c>
      <c r="F249" s="2" t="str">
        <f ca="1">INDEX(INDIRECT("ALL["&amp;UNTANA[#Headers]&amp;"]"),rowPointer)</f>
        <v/>
      </c>
      <c r="G249" s="6" t="str">
        <f ca="1">IF(INDEX(INDIRECT("ALL["&amp;UNTANA[#Headers]&amp;"]"),rowPointer)="","",INDEX(INDIRECT("ALL["&amp;UNTANA[#Headers]&amp;"]"),rowPointer))</f>
        <v/>
      </c>
      <c r="H249" s="6" t="str">
        <f ca="1">IF(INDEX(INDIRECT("ALL["&amp;UNTANA[#Headers]&amp;"]"),rowPointer)="","",INDEX(INDIRECT("ALL["&amp;UNTANA[#Headers]&amp;"]"),rowPointer))</f>
        <v/>
      </c>
      <c r="I249" s="6" t="str">
        <f ca="1">IF(INDEX(INDIRECT("ALL["&amp;UNTANA[#Headers]&amp;"]"),rowPointer)="","",INDEX(INDIRECT("ALL["&amp;UNTANA[#Headers]&amp;"]"),rowPointer))</f>
        <v/>
      </c>
      <c r="J249" s="6" t="str">
        <f ca="1">IF(INDEX(INDIRECT("ALL["&amp;UNTANA[#Headers]&amp;"]"),rowPointer)="","",INDEX(INDIRECT("ALL["&amp;UNTANA[#Headers]&amp;"]"),rowPointer))</f>
        <v/>
      </c>
      <c r="K249" s="2" t="str">
        <f ca="1">IF(INDEX(INDIRECT("ALL["&amp;UNTANA[#Headers]&amp;"]"),rowPointer)="","",INDEX(INDIRECT("ALL["&amp;UNTANA[#Headers]&amp;"]"),rowPointer))</f>
        <v/>
      </c>
      <c r="L249" s="6" t="str">
        <f ca="1">IF(INDEX(INDIRECT("ALL["&amp;UNTANA[#Headers]&amp;"]"),rowPointer)="","",INDEX(INDIRECT("ALL["&amp;UNTANA[#Headers]&amp;"]"),rowPointer))</f>
        <v/>
      </c>
      <c r="M249" s="6" t="str">
        <f ca="1">IF(INDEX(INDIRECT("ALL["&amp;UNTANA[#Headers]&amp;"]"),rowPointer)="","",INDEX(INDIRECT("ALL["&amp;UNTANA[#Headers]&amp;"]"),rowPointer))</f>
        <v/>
      </c>
      <c r="N249" s="6" t="str">
        <f ca="1">IF(INDEX(INDIRECT("ALL["&amp;UNTANA[#Headers]&amp;"]"),rowPointer)="","",INDEX(INDIRECT("ALL["&amp;UNTANA[#Headers]&amp;"]"),rowPointer))</f>
        <v/>
      </c>
      <c r="O249" s="6" t="str">
        <f ca="1">IF(INDEX(INDIRECT("ALL["&amp;UNTANA[#Headers]&amp;"]"),rowPointer)="","",INDEX(INDIRECT("ALL["&amp;UNTANA[#Headers]&amp;"]"),rowPointer))</f>
        <v/>
      </c>
      <c r="P249" s="6" t="str">
        <f ca="1">IF(INDEX(INDIRECT("ALL["&amp;UNTANA[#Headers]&amp;"]"),rowPointer)="","",INDEX(INDIRECT("ALL["&amp;UNTANA[#Headers]&amp;"]"),rowPointer))</f>
        <v/>
      </c>
      <c r="Q249" s="6" t="str">
        <f ca="1">IF(INDEX(INDIRECT("ALL["&amp;UNTANA[#Headers]&amp;"]"),rowPointer)="","",INDEX(INDIRECT("ALL["&amp;UNTANA[#Headers]&amp;"]"),rowPointer))</f>
        <v/>
      </c>
      <c r="R249" s="6" t="str">
        <f ca="1">IF(INDEX(INDIRECT("ALL["&amp;UNTANA[#Headers]&amp;"]"),rowPointer)="","",INDEX(INDIRECT("ALL["&amp;UNTANA[#Headers]&amp;"]"),rowPointer))</f>
        <v/>
      </c>
      <c r="S249" s="6" t="str">
        <f ca="1">IF(INDEX(INDIRECT("ALL["&amp;UNTANA[#Headers]&amp;"]"),rowPointer)="","",INDEX(INDIRECT("ALL["&amp;UNTANA[#Headers]&amp;"]"),rowPointer))</f>
        <v/>
      </c>
      <c r="T249" s="4" t="str">
        <f ca="1">IF(INDEX(INDIRECT("ALL["&amp;UNTANA[#Headers]&amp;"]"),rowPointer)="","",INDEX(INDIRECT("ALL["&amp;UNTANA[#Headers]&amp;"]"),rowPointer))</f>
        <v/>
      </c>
      <c r="U249" s="4" t="str">
        <f ca="1">IF(INDEX(INDIRECT("ALL["&amp;UNTANA[#Headers]&amp;"]"),rowPointer)="","",INDEX(INDIRECT("ALL["&amp;UNTANA[#Headers]&amp;"]"),rowPointer))</f>
        <v/>
      </c>
      <c r="V249" s="6" t="str">
        <f ca="1">IF(INDEX(INDIRECT("ALL["&amp;UNTANA[#Headers]&amp;"]"),rowPointer)="","",INDEX(INDIRECT("ALL["&amp;UNTANA[#Headers]&amp;"]"),rowPointer))</f>
        <v/>
      </c>
      <c r="W249" s="6" t="str">
        <f ca="1">IF(INDEX(INDIRECT("ALL["&amp;UNTANA[#Headers]&amp;"]"),rowPointer)="","",INDEX(INDIRECT("ALL["&amp;UNTANA[#Headers]&amp;"]"),rowPointer))</f>
        <v/>
      </c>
    </row>
    <row r="250" spans="1:23" x14ac:dyDescent="0.25">
      <c r="A250" s="7">
        <v>620</v>
      </c>
      <c r="D250">
        <f t="shared" si="3"/>
        <v>620</v>
      </c>
      <c r="E250">
        <f ca="1">INDEX(INDIRECT("ALL["&amp;UNTANA[#Headers]&amp;"]"),rowPointer)</f>
        <v>119</v>
      </c>
      <c r="F250" s="2" t="str">
        <f ca="1">INDEX(INDIRECT("ALL["&amp;UNTANA[#Headers]&amp;"]"),rowPointer)</f>
        <v/>
      </c>
      <c r="G250" s="6" t="str">
        <f ca="1">IF(INDEX(INDIRECT("ALL["&amp;UNTANA[#Headers]&amp;"]"),rowPointer)="","",INDEX(INDIRECT("ALL["&amp;UNTANA[#Headers]&amp;"]"),rowPointer))</f>
        <v>BAHAGIA TEGUH</v>
      </c>
      <c r="H250" s="6" t="str">
        <f ca="1">IF(INDEX(INDIRECT("ALL["&amp;UNTANA[#Headers]&amp;"]"),rowPointer)="","",INDEX(INDIRECT("ALL["&amp;UNTANA[#Headers]&amp;"]"),rowPointer))</f>
        <v>UNTANA</v>
      </c>
      <c r="I250" s="6" t="str">
        <f ca="1">IF(INDEX(INDIRECT("ALL["&amp;UNTANA[#Headers]&amp;"]"),rowPointer)="","",INDEX(INDIRECT("ALL["&amp;UNTANA[#Headers]&amp;"]"),rowPointer))</f>
        <v>BG-2023/01-0049</v>
      </c>
      <c r="J250" s="6" t="str">
        <f ca="1">IF(INDEX(INDIRECT("ALL["&amp;UNTANA[#Headers]&amp;"]"),rowPointer)="","",INDEX(INDIRECT("ALL["&amp;UNTANA[#Headers]&amp;"]"),rowPointer))</f>
        <v/>
      </c>
      <c r="K250" s="2">
        <f ca="1">IF(INDEX(INDIRECT("ALL["&amp;UNTANA[#Headers]&amp;"]"),rowPointer)="","",INDEX(INDIRECT("ALL["&amp;UNTANA[#Headers]&amp;"]"),rowPointer))</f>
        <v>44945</v>
      </c>
      <c r="L250" s="6" t="str">
        <f ca="1">IF(INDEX(INDIRECT("ALL["&amp;UNTANA[#Headers]&amp;"]"),rowPointer)="","",INDEX(INDIRECT("ALL["&amp;UNTANA[#Headers]&amp;"]"),rowPointer))</f>
        <v/>
      </c>
      <c r="M250" s="6" t="str">
        <f ca="1">IF(INDEX(INDIRECT("ALL["&amp;UNTANA[#Headers]&amp;"]"),rowPointer)="","",INDEX(INDIRECT("ALL["&amp;UNTANA[#Headers]&amp;"]"),rowPointer))</f>
        <v>PENSIL CARPENTER 500</v>
      </c>
      <c r="N250" s="6">
        <f ca="1">IF(INDEX(INDIRECT("ALL["&amp;UNTANA[#Headers]&amp;"]"),rowPointer)="","",INDEX(INDIRECT("ALL["&amp;UNTANA[#Headers]&amp;"]"),rowPointer))</f>
        <v>10</v>
      </c>
      <c r="O250" s="6">
        <f ca="1">IF(INDEX(INDIRECT("ALL["&amp;UNTANA[#Headers]&amp;"]"),rowPointer)="","",INDEX(INDIRECT("ALL["&amp;UNTANA[#Headers]&amp;"]"),rowPointer))</f>
        <v>200</v>
      </c>
      <c r="P250" s="6" t="str">
        <f ca="1">IF(INDEX(INDIRECT("ALL["&amp;UNTANA[#Headers]&amp;"]"),rowPointer)="","",INDEX(INDIRECT("ALL["&amp;UNTANA[#Headers]&amp;"]"),rowPointer))</f>
        <v>GRS</v>
      </c>
      <c r="Q250" s="6">
        <f ca="1">IF(INDEX(INDIRECT("ALL["&amp;UNTANA[#Headers]&amp;"]"),rowPointer)="","",INDEX(INDIRECT("ALL["&amp;UNTANA[#Headers]&amp;"]"),rowPointer))</f>
        <v>155000</v>
      </c>
      <c r="R250" s="6" t="str">
        <f ca="1">IF(INDEX(INDIRECT("ALL["&amp;UNTANA[#Headers]&amp;"]"),rowPointer)="","",INDEX(INDIRECT("ALL["&amp;UNTANA[#Headers]&amp;"]"),rowPointer))</f>
        <v/>
      </c>
      <c r="S250" s="6" t="str">
        <f ca="1">IF(INDEX(INDIRECT("ALL["&amp;UNTANA[#Headers]&amp;"]"),rowPointer)="","",INDEX(INDIRECT("ALL["&amp;UNTANA[#Headers]&amp;"]"),rowPointer))</f>
        <v>20 GRS</v>
      </c>
      <c r="T250" s="4" t="str">
        <f ca="1">IF(INDEX(INDIRECT("ALL["&amp;UNTANA[#Headers]&amp;"]"),rowPointer)="","",INDEX(INDIRECT("ALL["&amp;UNTANA[#Headers]&amp;"]"),rowPointer))</f>
        <v/>
      </c>
      <c r="U250" s="4" t="str">
        <f ca="1">IF(INDEX(INDIRECT("ALL["&amp;UNTANA[#Headers]&amp;"]"),rowPointer)="","",INDEX(INDIRECT("ALL["&amp;UNTANA[#Headers]&amp;"]"),rowPointer))</f>
        <v/>
      </c>
      <c r="V250" s="6" t="str">
        <f ca="1">IF(INDEX(INDIRECT("ALL["&amp;UNTANA[#Headers]&amp;"]"),rowPointer)="","",INDEX(INDIRECT("ALL["&amp;UNTANA[#Headers]&amp;"]"),rowPointer))</f>
        <v/>
      </c>
      <c r="W250" s="6" t="str">
        <f ca="1">IF(INDEX(INDIRECT("ALL["&amp;UNTANA[#Headers]&amp;"]"),rowPointer)="","",INDEX(INDIRECT("ALL["&amp;UNTANA[#Headers]&amp;"]"),rowPointer))</f>
        <v/>
      </c>
    </row>
    <row r="251" spans="1:23" x14ac:dyDescent="0.25">
      <c r="A251" s="7">
        <v>621</v>
      </c>
      <c r="D251">
        <f t="shared" si="3"/>
        <v>621</v>
      </c>
      <c r="E251" t="str">
        <f ca="1">INDEX(INDIRECT("ALL["&amp;UNTANA[#Headers]&amp;"]"),rowPointer)</f>
        <v/>
      </c>
      <c r="F251" s="2" t="str">
        <f ca="1">INDEX(INDIRECT("ALL["&amp;UNTANA[#Headers]&amp;"]"),rowPointer)</f>
        <v/>
      </c>
      <c r="G251" s="6" t="str">
        <f ca="1">IF(INDEX(INDIRECT("ALL["&amp;UNTANA[#Headers]&amp;"]"),rowPointer)="","",INDEX(INDIRECT("ALL["&amp;UNTANA[#Headers]&amp;"]"),rowPointer))</f>
        <v/>
      </c>
      <c r="H251" s="6" t="str">
        <f ca="1">IF(INDEX(INDIRECT("ALL["&amp;UNTANA[#Headers]&amp;"]"),rowPointer)="","",INDEX(INDIRECT("ALL["&amp;UNTANA[#Headers]&amp;"]"),rowPointer))</f>
        <v/>
      </c>
      <c r="I251" s="6" t="str">
        <f ca="1">IF(INDEX(INDIRECT("ALL["&amp;UNTANA[#Headers]&amp;"]"),rowPointer)="","",INDEX(INDIRECT("ALL["&amp;UNTANA[#Headers]&amp;"]"),rowPointer))</f>
        <v/>
      </c>
      <c r="J251" s="6" t="str">
        <f ca="1">IF(INDEX(INDIRECT("ALL["&amp;UNTANA[#Headers]&amp;"]"),rowPointer)="","",INDEX(INDIRECT("ALL["&amp;UNTANA[#Headers]&amp;"]"),rowPointer))</f>
        <v/>
      </c>
      <c r="K251" s="2" t="str">
        <f ca="1">IF(INDEX(INDIRECT("ALL["&amp;UNTANA[#Headers]&amp;"]"),rowPointer)="","",INDEX(INDIRECT("ALL["&amp;UNTANA[#Headers]&amp;"]"),rowPointer))</f>
        <v/>
      </c>
      <c r="L251" s="6" t="str">
        <f ca="1">IF(INDEX(INDIRECT("ALL["&amp;UNTANA[#Headers]&amp;"]"),rowPointer)="","",INDEX(INDIRECT("ALL["&amp;UNTANA[#Headers]&amp;"]"),rowPointer))</f>
        <v/>
      </c>
      <c r="M251" s="6" t="str">
        <f ca="1">IF(INDEX(INDIRECT("ALL["&amp;UNTANA[#Headers]&amp;"]"),rowPointer)="","",INDEX(INDIRECT("ALL["&amp;UNTANA[#Headers]&amp;"]"),rowPointer))</f>
        <v/>
      </c>
      <c r="N251" s="6" t="str">
        <f ca="1">IF(INDEX(INDIRECT("ALL["&amp;UNTANA[#Headers]&amp;"]"),rowPointer)="","",INDEX(INDIRECT("ALL["&amp;UNTANA[#Headers]&amp;"]"),rowPointer))</f>
        <v/>
      </c>
      <c r="O251" s="6" t="str">
        <f ca="1">IF(INDEX(INDIRECT("ALL["&amp;UNTANA[#Headers]&amp;"]"),rowPointer)="","",INDEX(INDIRECT("ALL["&amp;UNTANA[#Headers]&amp;"]"),rowPointer))</f>
        <v/>
      </c>
      <c r="P251" s="6" t="str">
        <f ca="1">IF(INDEX(INDIRECT("ALL["&amp;UNTANA[#Headers]&amp;"]"),rowPointer)="","",INDEX(INDIRECT("ALL["&amp;UNTANA[#Headers]&amp;"]"),rowPointer))</f>
        <v/>
      </c>
      <c r="Q251" s="6" t="str">
        <f ca="1">IF(INDEX(INDIRECT("ALL["&amp;UNTANA[#Headers]&amp;"]"),rowPointer)="","",INDEX(INDIRECT("ALL["&amp;UNTANA[#Headers]&amp;"]"),rowPointer))</f>
        <v/>
      </c>
      <c r="R251" s="6" t="str">
        <f ca="1">IF(INDEX(INDIRECT("ALL["&amp;UNTANA[#Headers]&amp;"]"),rowPointer)="","",INDEX(INDIRECT("ALL["&amp;UNTANA[#Headers]&amp;"]"),rowPointer))</f>
        <v/>
      </c>
      <c r="S251" s="6" t="str">
        <f ca="1">IF(INDEX(INDIRECT("ALL["&amp;UNTANA[#Headers]&amp;"]"),rowPointer)="","",INDEX(INDIRECT("ALL["&amp;UNTANA[#Headers]&amp;"]"),rowPointer))</f>
        <v/>
      </c>
      <c r="T251" s="4" t="str">
        <f ca="1">IF(INDEX(INDIRECT("ALL["&amp;UNTANA[#Headers]&amp;"]"),rowPointer)="","",INDEX(INDIRECT("ALL["&amp;UNTANA[#Headers]&amp;"]"),rowPointer))</f>
        <v/>
      </c>
      <c r="U251" s="4" t="str">
        <f ca="1">IF(INDEX(INDIRECT("ALL["&amp;UNTANA[#Headers]&amp;"]"),rowPointer)="","",INDEX(INDIRECT("ALL["&amp;UNTANA[#Headers]&amp;"]"),rowPointer))</f>
        <v/>
      </c>
      <c r="V251" s="6" t="str">
        <f ca="1">IF(INDEX(INDIRECT("ALL["&amp;UNTANA[#Headers]&amp;"]"),rowPointer)="","",INDEX(INDIRECT("ALL["&amp;UNTANA[#Headers]&amp;"]"),rowPointer))</f>
        <v/>
      </c>
      <c r="W251" s="6" t="str">
        <f ca="1">IF(INDEX(INDIRECT("ALL["&amp;UNTANA[#Headers]&amp;"]"),rowPointer)="","",INDEX(INDIRECT("ALL["&amp;UNTANA[#Headers]&amp;"]"),rowPointer))</f>
        <v/>
      </c>
    </row>
    <row r="252" spans="1:23" x14ac:dyDescent="0.25">
      <c r="A252" s="7">
        <v>622</v>
      </c>
      <c r="D252">
        <f t="shared" si="3"/>
        <v>622</v>
      </c>
      <c r="E252">
        <f ca="1">INDEX(INDIRECT("ALL["&amp;UNTANA[#Headers]&amp;"]"),rowPointer)</f>
        <v>120</v>
      </c>
      <c r="F252" s="2" t="str">
        <f ca="1">INDEX(INDIRECT("ALL["&amp;UNTANA[#Headers]&amp;"]"),rowPointer)</f>
        <v/>
      </c>
      <c r="G252" s="6" t="str">
        <f ca="1">IF(INDEX(INDIRECT("ALL["&amp;UNTANA[#Headers]&amp;"]"),rowPointer)="","",INDEX(INDIRECT("ALL["&amp;UNTANA[#Headers]&amp;"]"),rowPointer))</f>
        <v>BAHAGIA TEGUH</v>
      </c>
      <c r="H252" s="6" t="str">
        <f ca="1">IF(INDEX(INDIRECT("ALL["&amp;UNTANA[#Headers]&amp;"]"),rowPointer)="","",INDEX(INDIRECT("ALL["&amp;UNTANA[#Headers]&amp;"]"),rowPointer))</f>
        <v>UNTANA</v>
      </c>
      <c r="I252" s="6" t="str">
        <f ca="1">IF(INDEX(INDIRECT("ALL["&amp;UNTANA[#Headers]&amp;"]"),rowPointer)="","",INDEX(INDIRECT("ALL["&amp;UNTANA[#Headers]&amp;"]"),rowPointer))</f>
        <v>BG-2023/01-0053</v>
      </c>
      <c r="J252" s="6" t="str">
        <f ca="1">IF(INDEX(INDIRECT("ALL["&amp;UNTANA[#Headers]&amp;"]"),rowPointer)="","",INDEX(INDIRECT("ALL["&amp;UNTANA[#Headers]&amp;"]"),rowPointer))</f>
        <v/>
      </c>
      <c r="K252" s="2">
        <f ca="1">IF(INDEX(INDIRECT("ALL["&amp;UNTANA[#Headers]&amp;"]"),rowPointer)="","",INDEX(INDIRECT("ALL["&amp;UNTANA[#Headers]&amp;"]"),rowPointer))</f>
        <v>44945</v>
      </c>
      <c r="L252" s="6" t="str">
        <f ca="1">IF(INDEX(INDIRECT("ALL["&amp;UNTANA[#Headers]&amp;"]"),rowPointer)="","",INDEX(INDIRECT("ALL["&amp;UNTANA[#Headers]&amp;"]"),rowPointer))</f>
        <v/>
      </c>
      <c r="M252" s="6" t="str">
        <f ca="1">IF(INDEX(INDIRECT("ALL["&amp;UNTANA[#Headers]&amp;"]"),rowPointer)="","",INDEX(INDIRECT("ALL["&amp;UNTANA[#Headers]&amp;"]"),rowPointer))</f>
        <v>PENSIL ZHONG HUA 69 2B</v>
      </c>
      <c r="N252" s="6">
        <f ca="1">IF(INDEX(INDIRECT("ALL["&amp;UNTANA[#Headers]&amp;"]"),rowPointer)="","",INDEX(INDIRECT("ALL["&amp;UNTANA[#Headers]&amp;"]"),rowPointer))</f>
        <v>10</v>
      </c>
      <c r="O252" s="6">
        <f ca="1">IF(INDEX(INDIRECT("ALL["&amp;UNTANA[#Headers]&amp;"]"),rowPointer)="","",INDEX(INDIRECT("ALL["&amp;UNTANA[#Headers]&amp;"]"),rowPointer))</f>
        <v>100</v>
      </c>
      <c r="P252" s="6" t="str">
        <f ca="1">IF(INDEX(INDIRECT("ALL["&amp;UNTANA[#Headers]&amp;"]"),rowPointer)="","",INDEX(INDIRECT("ALL["&amp;UNTANA[#Headers]&amp;"]"),rowPointer))</f>
        <v>BOX</v>
      </c>
      <c r="Q252" s="6">
        <f ca="1">IF(INDEX(INDIRECT("ALL["&amp;UNTANA[#Headers]&amp;"]"),rowPointer)="","",INDEX(INDIRECT("ALL["&amp;UNTANA[#Headers]&amp;"]"),rowPointer))</f>
        <v>330000</v>
      </c>
      <c r="R252" s="6" t="str">
        <f ca="1">IF(INDEX(INDIRECT("ALL["&amp;UNTANA[#Headers]&amp;"]"),rowPointer)="","",INDEX(INDIRECT("ALL["&amp;UNTANA[#Headers]&amp;"]"),rowPointer))</f>
        <v/>
      </c>
      <c r="S252" s="6" t="str">
        <f ca="1">IF(INDEX(INDIRECT("ALL["&amp;UNTANA[#Headers]&amp;"]"),rowPointer)="","",INDEX(INDIRECT("ALL["&amp;UNTANA[#Headers]&amp;"]"),rowPointer))</f>
        <v>10 BOX</v>
      </c>
      <c r="T252" s="4">
        <f ca="1">IF(INDEX(INDIRECT("ALL["&amp;UNTANA[#Headers]&amp;"]"),rowPointer)="","",INDEX(INDIRECT("ALL["&amp;UNTANA[#Headers]&amp;"]"),rowPointer))</f>
        <v>0.22500000000000001</v>
      </c>
      <c r="U252" s="4" t="str">
        <f ca="1">IF(INDEX(INDIRECT("ALL["&amp;UNTANA[#Headers]&amp;"]"),rowPointer)="","",INDEX(INDIRECT("ALL["&amp;UNTANA[#Headers]&amp;"]"),rowPointer))</f>
        <v/>
      </c>
      <c r="V252" s="6" t="str">
        <f ca="1">IF(INDEX(INDIRECT("ALL["&amp;UNTANA[#Headers]&amp;"]"),rowPointer)="","",INDEX(INDIRECT("ALL["&amp;UNTANA[#Headers]&amp;"]"),rowPointer))</f>
        <v/>
      </c>
      <c r="W252" s="6" t="str">
        <f ca="1">IF(INDEX(INDIRECT("ALL["&amp;UNTANA[#Headers]&amp;"]"),rowPointer)="","",INDEX(INDIRECT("ALL["&amp;UNTANA[#Headers]&amp;"]"),rowPointer))</f>
        <v/>
      </c>
    </row>
    <row r="253" spans="1:23" x14ac:dyDescent="0.25">
      <c r="A253" s="7">
        <v>623</v>
      </c>
      <c r="D253">
        <f t="shared" si="3"/>
        <v>623</v>
      </c>
      <c r="E253" t="str">
        <f ca="1">INDEX(INDIRECT("ALL["&amp;UNTANA[#Headers]&amp;"]"),rowPointer)</f>
        <v/>
      </c>
      <c r="F253" s="2" t="str">
        <f ca="1">INDEX(INDIRECT("ALL["&amp;UNTANA[#Headers]&amp;"]"),rowPointer)</f>
        <v/>
      </c>
      <c r="G253" s="6" t="str">
        <f ca="1">IF(INDEX(INDIRECT("ALL["&amp;UNTANA[#Headers]&amp;"]"),rowPointer)="","",INDEX(INDIRECT("ALL["&amp;UNTANA[#Headers]&amp;"]"),rowPointer))</f>
        <v/>
      </c>
      <c r="H253" s="6" t="str">
        <f ca="1">IF(INDEX(INDIRECT("ALL["&amp;UNTANA[#Headers]&amp;"]"),rowPointer)="","",INDEX(INDIRECT("ALL["&amp;UNTANA[#Headers]&amp;"]"),rowPointer))</f>
        <v/>
      </c>
      <c r="I253" s="6" t="str">
        <f ca="1">IF(INDEX(INDIRECT("ALL["&amp;UNTANA[#Headers]&amp;"]"),rowPointer)="","",INDEX(INDIRECT("ALL["&amp;UNTANA[#Headers]&amp;"]"),rowPointer))</f>
        <v/>
      </c>
      <c r="J253" s="6" t="str">
        <f ca="1">IF(INDEX(INDIRECT("ALL["&amp;UNTANA[#Headers]&amp;"]"),rowPointer)="","",INDEX(INDIRECT("ALL["&amp;UNTANA[#Headers]&amp;"]"),rowPointer))</f>
        <v/>
      </c>
      <c r="K253" s="2" t="str">
        <f ca="1">IF(INDEX(INDIRECT("ALL["&amp;UNTANA[#Headers]&amp;"]"),rowPointer)="","",INDEX(INDIRECT("ALL["&amp;UNTANA[#Headers]&amp;"]"),rowPointer))</f>
        <v/>
      </c>
      <c r="L253" s="6" t="str">
        <f ca="1">IF(INDEX(INDIRECT("ALL["&amp;UNTANA[#Headers]&amp;"]"),rowPointer)="","",INDEX(INDIRECT("ALL["&amp;UNTANA[#Headers]&amp;"]"),rowPointer))</f>
        <v/>
      </c>
      <c r="M253" s="6" t="str">
        <f ca="1">IF(INDEX(INDIRECT("ALL["&amp;UNTANA[#Headers]&amp;"]"),rowPointer)="","",INDEX(INDIRECT("ALL["&amp;UNTANA[#Headers]&amp;"]"),rowPointer))</f>
        <v/>
      </c>
      <c r="N253" s="6" t="str">
        <f ca="1">IF(INDEX(INDIRECT("ALL["&amp;UNTANA[#Headers]&amp;"]"),rowPointer)="","",INDEX(INDIRECT("ALL["&amp;UNTANA[#Headers]&amp;"]"),rowPointer))</f>
        <v/>
      </c>
      <c r="O253" s="6" t="str">
        <f ca="1">IF(INDEX(INDIRECT("ALL["&amp;UNTANA[#Headers]&amp;"]"),rowPointer)="","",INDEX(INDIRECT("ALL["&amp;UNTANA[#Headers]&amp;"]"),rowPointer))</f>
        <v/>
      </c>
      <c r="P253" s="6" t="str">
        <f ca="1">IF(INDEX(INDIRECT("ALL["&amp;UNTANA[#Headers]&amp;"]"),rowPointer)="","",INDEX(INDIRECT("ALL["&amp;UNTANA[#Headers]&amp;"]"),rowPointer))</f>
        <v/>
      </c>
      <c r="Q253" s="6" t="str">
        <f ca="1">IF(INDEX(INDIRECT("ALL["&amp;UNTANA[#Headers]&amp;"]"),rowPointer)="","",INDEX(INDIRECT("ALL["&amp;UNTANA[#Headers]&amp;"]"),rowPointer))</f>
        <v/>
      </c>
      <c r="R253" s="6" t="str">
        <f ca="1">IF(INDEX(INDIRECT("ALL["&amp;UNTANA[#Headers]&amp;"]"),rowPointer)="","",INDEX(INDIRECT("ALL["&amp;UNTANA[#Headers]&amp;"]"),rowPointer))</f>
        <v/>
      </c>
      <c r="S253" s="6" t="str">
        <f ca="1">IF(INDEX(INDIRECT("ALL["&amp;UNTANA[#Headers]&amp;"]"),rowPointer)="","",INDEX(INDIRECT("ALL["&amp;UNTANA[#Headers]&amp;"]"),rowPointer))</f>
        <v/>
      </c>
      <c r="T253" s="4" t="str">
        <f ca="1">IF(INDEX(INDIRECT("ALL["&amp;UNTANA[#Headers]&amp;"]"),rowPointer)="","",INDEX(INDIRECT("ALL["&amp;UNTANA[#Headers]&amp;"]"),rowPointer))</f>
        <v/>
      </c>
      <c r="U253" s="4" t="str">
        <f ca="1">IF(INDEX(INDIRECT("ALL["&amp;UNTANA[#Headers]&amp;"]"),rowPointer)="","",INDEX(INDIRECT("ALL["&amp;UNTANA[#Headers]&amp;"]"),rowPointer))</f>
        <v/>
      </c>
      <c r="V253" s="6" t="str">
        <f ca="1">IF(INDEX(INDIRECT("ALL["&amp;UNTANA[#Headers]&amp;"]"),rowPointer)="","",INDEX(INDIRECT("ALL["&amp;UNTANA[#Headers]&amp;"]"),rowPointer))</f>
        <v/>
      </c>
      <c r="W253" s="6" t="str">
        <f ca="1">IF(INDEX(INDIRECT("ALL["&amp;UNTANA[#Headers]&amp;"]"),rowPointer)="","",INDEX(INDIRECT("ALL["&amp;UNTANA[#Headers]&amp;"]"),rowPointer))</f>
        <v/>
      </c>
    </row>
    <row r="254" spans="1:23" x14ac:dyDescent="0.25">
      <c r="A254" s="7">
        <v>624</v>
      </c>
      <c r="D254">
        <f t="shared" si="3"/>
        <v>624</v>
      </c>
      <c r="E254">
        <f ca="1">INDEX(INDIRECT("ALL["&amp;UNTANA[#Headers]&amp;"]"),rowPointer)</f>
        <v>121</v>
      </c>
      <c r="F254" s="2" t="str">
        <f ca="1">INDEX(INDIRECT("ALL["&amp;UNTANA[#Headers]&amp;"]"),rowPointer)</f>
        <v/>
      </c>
      <c r="G254" s="6" t="str">
        <f ca="1">IF(INDEX(INDIRECT("ALL["&amp;UNTANA[#Headers]&amp;"]"),rowPointer)="","",INDEX(INDIRECT("ALL["&amp;UNTANA[#Headers]&amp;"]"),rowPointer))</f>
        <v>GRAFINDO</v>
      </c>
      <c r="H254" s="6" t="str">
        <f ca="1">IF(INDEX(INDIRECT("ALL["&amp;UNTANA[#Headers]&amp;"]"),rowPointer)="","",INDEX(INDIRECT("ALL["&amp;UNTANA[#Headers]&amp;"]"),rowPointer))</f>
        <v>UNTANA</v>
      </c>
      <c r="I254" s="6" t="str">
        <f ca="1">IF(INDEX(INDIRECT("ALL["&amp;UNTANA[#Headers]&amp;"]"),rowPointer)="","",INDEX(INDIRECT("ALL["&amp;UNTANA[#Headers]&amp;"]"),rowPointer))</f>
        <v>GA-23-01-0285</v>
      </c>
      <c r="J254" s="6" t="str">
        <f ca="1">IF(INDEX(INDIRECT("ALL["&amp;UNTANA[#Headers]&amp;"]"),rowPointer)="","",INDEX(INDIRECT("ALL["&amp;UNTANA[#Headers]&amp;"]"),rowPointer))</f>
        <v/>
      </c>
      <c r="K254" s="2">
        <f ca="1">IF(INDEX(INDIRECT("ALL["&amp;UNTANA[#Headers]&amp;"]"),rowPointer)="","",INDEX(INDIRECT("ALL["&amp;UNTANA[#Headers]&amp;"]"),rowPointer))</f>
        <v>44946</v>
      </c>
      <c r="L254" s="6" t="str">
        <f ca="1">IF(INDEX(INDIRECT("ALL["&amp;UNTANA[#Headers]&amp;"]"),rowPointer)="","",INDEX(INDIRECT("ALL["&amp;UNTANA[#Headers]&amp;"]"),rowPointer))</f>
        <v/>
      </c>
      <c r="M254" s="6" t="str">
        <f ca="1">IF(INDEX(INDIRECT("ALL["&amp;UNTANA[#Headers]&amp;"]"),rowPointer)="","",INDEX(INDIRECT("ALL["&amp;UNTANA[#Headers]&amp;"]"),rowPointer))</f>
        <v>MAP KANCING SIKA AC-05 BIRU</v>
      </c>
      <c r="N254" s="6">
        <f ca="1">IF(INDEX(INDIRECT("ALL["&amp;UNTANA[#Headers]&amp;"]"),rowPointer)="","",INDEX(INDIRECT("ALL["&amp;UNTANA[#Headers]&amp;"]"),rowPointer))</f>
        <v>5</v>
      </c>
      <c r="O254" s="6">
        <f ca="1">IF(INDEX(INDIRECT("ALL["&amp;UNTANA[#Headers]&amp;"]"),rowPointer)="","",INDEX(INDIRECT("ALL["&amp;UNTANA[#Headers]&amp;"]"),rowPointer))</f>
        <v>250</v>
      </c>
      <c r="P254" s="6" t="str">
        <f ca="1">IF(INDEX(INDIRECT("ALL["&amp;UNTANA[#Headers]&amp;"]"),rowPointer)="","",INDEX(INDIRECT("ALL["&amp;UNTANA[#Headers]&amp;"]"),rowPointer))</f>
        <v>LSN</v>
      </c>
      <c r="Q254" s="6">
        <f ca="1">IF(INDEX(INDIRECT("ALL["&amp;UNTANA[#Headers]&amp;"]"),rowPointer)="","",INDEX(INDIRECT("ALL["&amp;UNTANA[#Headers]&amp;"]"),rowPointer))</f>
        <v>17400</v>
      </c>
      <c r="R254" s="6" t="str">
        <f ca="1">IF(INDEX(INDIRECT("ALL["&amp;UNTANA[#Headers]&amp;"]"),rowPointer)="","",INDEX(INDIRECT("ALL["&amp;UNTANA[#Headers]&amp;"]"),rowPointer))</f>
        <v/>
      </c>
      <c r="S254" s="6" t="str">
        <f ca="1">IF(INDEX(INDIRECT("ALL["&amp;UNTANA[#Headers]&amp;"]"),rowPointer)="","",INDEX(INDIRECT("ALL["&amp;UNTANA[#Headers]&amp;"]"),rowPointer))</f>
        <v>50 LSN</v>
      </c>
      <c r="T254" s="4" t="str">
        <f ca="1">IF(INDEX(INDIRECT("ALL["&amp;UNTANA[#Headers]&amp;"]"),rowPointer)="","",INDEX(INDIRECT("ALL["&amp;UNTANA[#Headers]&amp;"]"),rowPointer))</f>
        <v/>
      </c>
      <c r="U254" s="4" t="str">
        <f ca="1">IF(INDEX(INDIRECT("ALL["&amp;UNTANA[#Headers]&amp;"]"),rowPointer)="","",INDEX(INDIRECT("ALL["&amp;UNTANA[#Headers]&amp;"]"),rowPointer))</f>
        <v/>
      </c>
      <c r="V254" s="6" t="str">
        <f ca="1">IF(INDEX(INDIRECT("ALL["&amp;UNTANA[#Headers]&amp;"]"),rowPointer)="","",INDEX(INDIRECT("ALL["&amp;UNTANA[#Headers]&amp;"]"),rowPointer))</f>
        <v/>
      </c>
      <c r="W254" s="6" t="str">
        <f ca="1">IF(INDEX(INDIRECT("ALL["&amp;UNTANA[#Headers]&amp;"]"),rowPointer)="","",INDEX(INDIRECT("ALL["&amp;UNTANA[#Headers]&amp;"]"),rowPointer))</f>
        <v/>
      </c>
    </row>
    <row r="255" spans="1:23" x14ac:dyDescent="0.25">
      <c r="A255" s="7">
        <v>625</v>
      </c>
      <c r="D255">
        <f t="shared" si="3"/>
        <v>625</v>
      </c>
      <c r="E255" t="str">
        <f ca="1">INDEX(INDIRECT("ALL["&amp;UNTANA[#Headers]&amp;"]"),rowPointer)</f>
        <v/>
      </c>
      <c r="F255" s="2" t="str">
        <f ca="1">INDEX(INDIRECT("ALL["&amp;UNTANA[#Headers]&amp;"]"),rowPointer)</f>
        <v/>
      </c>
      <c r="G255" s="6" t="str">
        <f ca="1">IF(INDEX(INDIRECT("ALL["&amp;UNTANA[#Headers]&amp;"]"),rowPointer)="","",INDEX(INDIRECT("ALL["&amp;UNTANA[#Headers]&amp;"]"),rowPointer))</f>
        <v/>
      </c>
      <c r="H255" s="6" t="str">
        <f ca="1">IF(INDEX(INDIRECT("ALL["&amp;UNTANA[#Headers]&amp;"]"),rowPointer)="","",INDEX(INDIRECT("ALL["&amp;UNTANA[#Headers]&amp;"]"),rowPointer))</f>
        <v/>
      </c>
      <c r="I255" s="6" t="str">
        <f ca="1">IF(INDEX(INDIRECT("ALL["&amp;UNTANA[#Headers]&amp;"]"),rowPointer)="","",INDEX(INDIRECT("ALL["&amp;UNTANA[#Headers]&amp;"]"),rowPointer))</f>
        <v/>
      </c>
      <c r="J255" s="6" t="str">
        <f ca="1">IF(INDEX(INDIRECT("ALL["&amp;UNTANA[#Headers]&amp;"]"),rowPointer)="","",INDEX(INDIRECT("ALL["&amp;UNTANA[#Headers]&amp;"]"),rowPointer))</f>
        <v/>
      </c>
      <c r="K255" s="2" t="str">
        <f ca="1">IF(INDEX(INDIRECT("ALL["&amp;UNTANA[#Headers]&amp;"]"),rowPointer)="","",INDEX(INDIRECT("ALL["&amp;UNTANA[#Headers]&amp;"]"),rowPointer))</f>
        <v/>
      </c>
      <c r="L255" s="6" t="str">
        <f ca="1">IF(INDEX(INDIRECT("ALL["&amp;UNTANA[#Headers]&amp;"]"),rowPointer)="","",INDEX(INDIRECT("ALL["&amp;UNTANA[#Headers]&amp;"]"),rowPointer))</f>
        <v/>
      </c>
      <c r="M255" s="6" t="str">
        <f ca="1">IF(INDEX(INDIRECT("ALL["&amp;UNTANA[#Headers]&amp;"]"),rowPointer)="","",INDEX(INDIRECT("ALL["&amp;UNTANA[#Headers]&amp;"]"),rowPointer))</f>
        <v>MAP KANCING SIKA AC-05 MERAH</v>
      </c>
      <c r="N255" s="6">
        <f ca="1">IF(INDEX(INDIRECT("ALL["&amp;UNTANA[#Headers]&amp;"]"),rowPointer)="","",INDEX(INDIRECT("ALL["&amp;UNTANA[#Headers]&amp;"]"),rowPointer))</f>
        <v>12</v>
      </c>
      <c r="O255" s="6">
        <f ca="1">IF(INDEX(INDIRECT("ALL["&amp;UNTANA[#Headers]&amp;"]"),rowPointer)="","",INDEX(INDIRECT("ALL["&amp;UNTANA[#Headers]&amp;"]"),rowPointer))</f>
        <v>600</v>
      </c>
      <c r="P255" s="6" t="str">
        <f ca="1">IF(INDEX(INDIRECT("ALL["&amp;UNTANA[#Headers]&amp;"]"),rowPointer)="","",INDEX(INDIRECT("ALL["&amp;UNTANA[#Headers]&amp;"]"),rowPointer))</f>
        <v>LSN</v>
      </c>
      <c r="Q255" s="6">
        <f ca="1">IF(INDEX(INDIRECT("ALL["&amp;UNTANA[#Headers]&amp;"]"),rowPointer)="","",INDEX(INDIRECT("ALL["&amp;UNTANA[#Headers]&amp;"]"),rowPointer))</f>
        <v>17400</v>
      </c>
      <c r="R255" s="6" t="str">
        <f ca="1">IF(INDEX(INDIRECT("ALL["&amp;UNTANA[#Headers]&amp;"]"),rowPointer)="","",INDEX(INDIRECT("ALL["&amp;UNTANA[#Headers]&amp;"]"),rowPointer))</f>
        <v/>
      </c>
      <c r="S255" s="6" t="str">
        <f ca="1">IF(INDEX(INDIRECT("ALL["&amp;UNTANA[#Headers]&amp;"]"),rowPointer)="","",INDEX(INDIRECT("ALL["&amp;UNTANA[#Headers]&amp;"]"),rowPointer))</f>
        <v>50 LSN</v>
      </c>
      <c r="T255" s="4" t="str">
        <f ca="1">IF(INDEX(INDIRECT("ALL["&amp;UNTANA[#Headers]&amp;"]"),rowPointer)="","",INDEX(INDIRECT("ALL["&amp;UNTANA[#Headers]&amp;"]"),rowPointer))</f>
        <v/>
      </c>
      <c r="U255" s="4" t="str">
        <f ca="1">IF(INDEX(INDIRECT("ALL["&amp;UNTANA[#Headers]&amp;"]"),rowPointer)="","",INDEX(INDIRECT("ALL["&amp;UNTANA[#Headers]&amp;"]"),rowPointer))</f>
        <v/>
      </c>
      <c r="V255" s="6" t="str">
        <f ca="1">IF(INDEX(INDIRECT("ALL["&amp;UNTANA[#Headers]&amp;"]"),rowPointer)="","",INDEX(INDIRECT("ALL["&amp;UNTANA[#Headers]&amp;"]"),rowPointer))</f>
        <v/>
      </c>
      <c r="W255" s="6" t="str">
        <f ca="1">IF(INDEX(INDIRECT("ALL["&amp;UNTANA[#Headers]&amp;"]"),rowPointer)="","",INDEX(INDIRECT("ALL["&amp;UNTANA[#Headers]&amp;"]"),rowPointer))</f>
        <v/>
      </c>
    </row>
    <row r="256" spans="1:23" x14ac:dyDescent="0.25">
      <c r="A256" s="7">
        <v>626</v>
      </c>
      <c r="D256">
        <f t="shared" si="3"/>
        <v>626</v>
      </c>
      <c r="E256" t="str">
        <f ca="1">INDEX(INDIRECT("ALL["&amp;UNTANA[#Headers]&amp;"]"),rowPointer)</f>
        <v/>
      </c>
      <c r="F256" s="2" t="str">
        <f ca="1">INDEX(INDIRECT("ALL["&amp;UNTANA[#Headers]&amp;"]"),rowPointer)</f>
        <v/>
      </c>
      <c r="G256" s="6" t="str">
        <f ca="1">IF(INDEX(INDIRECT("ALL["&amp;UNTANA[#Headers]&amp;"]"),rowPointer)="","",INDEX(INDIRECT("ALL["&amp;UNTANA[#Headers]&amp;"]"),rowPointer))</f>
        <v/>
      </c>
      <c r="H256" s="6" t="str">
        <f ca="1">IF(INDEX(INDIRECT("ALL["&amp;UNTANA[#Headers]&amp;"]"),rowPointer)="","",INDEX(INDIRECT("ALL["&amp;UNTANA[#Headers]&amp;"]"),rowPointer))</f>
        <v/>
      </c>
      <c r="I256" s="6" t="str">
        <f ca="1">IF(INDEX(INDIRECT("ALL["&amp;UNTANA[#Headers]&amp;"]"),rowPointer)="","",INDEX(INDIRECT("ALL["&amp;UNTANA[#Headers]&amp;"]"),rowPointer))</f>
        <v/>
      </c>
      <c r="J256" s="6" t="str">
        <f ca="1">IF(INDEX(INDIRECT("ALL["&amp;UNTANA[#Headers]&amp;"]"),rowPointer)="","",INDEX(INDIRECT("ALL["&amp;UNTANA[#Headers]&amp;"]"),rowPointer))</f>
        <v/>
      </c>
      <c r="K256" s="2" t="str">
        <f ca="1">IF(INDEX(INDIRECT("ALL["&amp;UNTANA[#Headers]&amp;"]"),rowPointer)="","",INDEX(INDIRECT("ALL["&amp;UNTANA[#Headers]&amp;"]"),rowPointer))</f>
        <v/>
      </c>
      <c r="L256" s="6" t="str">
        <f ca="1">IF(INDEX(INDIRECT("ALL["&amp;UNTANA[#Headers]&amp;"]"),rowPointer)="","",INDEX(INDIRECT("ALL["&amp;UNTANA[#Headers]&amp;"]"),rowPointer))</f>
        <v/>
      </c>
      <c r="M256" s="6" t="str">
        <f ca="1">IF(INDEX(INDIRECT("ALL["&amp;UNTANA[#Headers]&amp;"]"),rowPointer)="","",INDEX(INDIRECT("ALL["&amp;UNTANA[#Headers]&amp;"]"),rowPointer))</f>
        <v>MAP KANCING SIKA AC-05 KUNING</v>
      </c>
      <c r="N256" s="6">
        <f ca="1">IF(INDEX(INDIRECT("ALL["&amp;UNTANA[#Headers]&amp;"]"),rowPointer)="","",INDEX(INDIRECT("ALL["&amp;UNTANA[#Headers]&amp;"]"),rowPointer))</f>
        <v>5</v>
      </c>
      <c r="O256" s="6">
        <f ca="1">IF(INDEX(INDIRECT("ALL["&amp;UNTANA[#Headers]&amp;"]"),rowPointer)="","",INDEX(INDIRECT("ALL["&amp;UNTANA[#Headers]&amp;"]"),rowPointer))</f>
        <v>250</v>
      </c>
      <c r="P256" s="6" t="str">
        <f ca="1">IF(INDEX(INDIRECT("ALL["&amp;UNTANA[#Headers]&amp;"]"),rowPointer)="","",INDEX(INDIRECT("ALL["&amp;UNTANA[#Headers]&amp;"]"),rowPointer))</f>
        <v>LSN</v>
      </c>
      <c r="Q256" s="6">
        <f ca="1">IF(INDEX(INDIRECT("ALL["&amp;UNTANA[#Headers]&amp;"]"),rowPointer)="","",INDEX(INDIRECT("ALL["&amp;UNTANA[#Headers]&amp;"]"),rowPointer))</f>
        <v>17400</v>
      </c>
      <c r="R256" s="6" t="str">
        <f ca="1">IF(INDEX(INDIRECT("ALL["&amp;UNTANA[#Headers]&amp;"]"),rowPointer)="","",INDEX(INDIRECT("ALL["&amp;UNTANA[#Headers]&amp;"]"),rowPointer))</f>
        <v/>
      </c>
      <c r="S256" s="6" t="str">
        <f ca="1">IF(INDEX(INDIRECT("ALL["&amp;UNTANA[#Headers]&amp;"]"),rowPointer)="","",INDEX(INDIRECT("ALL["&amp;UNTANA[#Headers]&amp;"]"),rowPointer))</f>
        <v>50 LSN</v>
      </c>
      <c r="T256" s="4" t="str">
        <f ca="1">IF(INDEX(INDIRECT("ALL["&amp;UNTANA[#Headers]&amp;"]"),rowPointer)="","",INDEX(INDIRECT("ALL["&amp;UNTANA[#Headers]&amp;"]"),rowPointer))</f>
        <v/>
      </c>
      <c r="U256" s="4" t="str">
        <f ca="1">IF(INDEX(INDIRECT("ALL["&amp;UNTANA[#Headers]&amp;"]"),rowPointer)="","",INDEX(INDIRECT("ALL["&amp;UNTANA[#Headers]&amp;"]"),rowPointer))</f>
        <v/>
      </c>
      <c r="V256" s="6" t="str">
        <f ca="1">IF(INDEX(INDIRECT("ALL["&amp;UNTANA[#Headers]&amp;"]"),rowPointer)="","",INDEX(INDIRECT("ALL["&amp;UNTANA[#Headers]&amp;"]"),rowPointer))</f>
        <v/>
      </c>
      <c r="W256" s="6" t="str">
        <f ca="1">IF(INDEX(INDIRECT("ALL["&amp;UNTANA[#Headers]&amp;"]"),rowPointer)="","",INDEX(INDIRECT("ALL["&amp;UNTANA[#Headers]&amp;"]"),rowPointer))</f>
        <v/>
      </c>
    </row>
    <row r="257" spans="1:23" x14ac:dyDescent="0.25">
      <c r="A257" s="7">
        <v>627</v>
      </c>
      <c r="D257">
        <f t="shared" si="3"/>
        <v>627</v>
      </c>
      <c r="E257" t="str">
        <f ca="1">INDEX(INDIRECT("ALL["&amp;UNTANA[#Headers]&amp;"]"),rowPointer)</f>
        <v/>
      </c>
      <c r="F257" s="2" t="str">
        <f ca="1">INDEX(INDIRECT("ALL["&amp;UNTANA[#Headers]&amp;"]"),rowPointer)</f>
        <v/>
      </c>
      <c r="G257" s="6" t="str">
        <f ca="1">IF(INDEX(INDIRECT("ALL["&amp;UNTANA[#Headers]&amp;"]"),rowPointer)="","",INDEX(INDIRECT("ALL["&amp;UNTANA[#Headers]&amp;"]"),rowPointer))</f>
        <v/>
      </c>
      <c r="H257" s="6" t="str">
        <f ca="1">IF(INDEX(INDIRECT("ALL["&amp;UNTANA[#Headers]&amp;"]"),rowPointer)="","",INDEX(INDIRECT("ALL["&amp;UNTANA[#Headers]&amp;"]"),rowPointer))</f>
        <v/>
      </c>
      <c r="I257" s="6" t="str">
        <f ca="1">IF(INDEX(INDIRECT("ALL["&amp;UNTANA[#Headers]&amp;"]"),rowPointer)="","",INDEX(INDIRECT("ALL["&amp;UNTANA[#Headers]&amp;"]"),rowPointer))</f>
        <v/>
      </c>
      <c r="J257" s="6" t="str">
        <f ca="1">IF(INDEX(INDIRECT("ALL["&amp;UNTANA[#Headers]&amp;"]"),rowPointer)="","",INDEX(INDIRECT("ALL["&amp;UNTANA[#Headers]&amp;"]"),rowPointer))</f>
        <v/>
      </c>
      <c r="K257" s="2" t="str">
        <f ca="1">IF(INDEX(INDIRECT("ALL["&amp;UNTANA[#Headers]&amp;"]"),rowPointer)="","",INDEX(INDIRECT("ALL["&amp;UNTANA[#Headers]&amp;"]"),rowPointer))</f>
        <v/>
      </c>
      <c r="L257" s="6" t="str">
        <f ca="1">IF(INDEX(INDIRECT("ALL["&amp;UNTANA[#Headers]&amp;"]"),rowPointer)="","",INDEX(INDIRECT("ALL["&amp;UNTANA[#Headers]&amp;"]"),rowPointer))</f>
        <v/>
      </c>
      <c r="M257" s="6" t="str">
        <f ca="1">IF(INDEX(INDIRECT("ALL["&amp;UNTANA[#Headers]&amp;"]"),rowPointer)="","",INDEX(INDIRECT("ALL["&amp;UNTANA[#Headers]&amp;"]"),rowPointer))</f>
        <v/>
      </c>
      <c r="N257" s="6" t="str">
        <f ca="1">IF(INDEX(INDIRECT("ALL["&amp;UNTANA[#Headers]&amp;"]"),rowPointer)="","",INDEX(INDIRECT("ALL["&amp;UNTANA[#Headers]&amp;"]"),rowPointer))</f>
        <v/>
      </c>
      <c r="O257" s="6" t="str">
        <f ca="1">IF(INDEX(INDIRECT("ALL["&amp;UNTANA[#Headers]&amp;"]"),rowPointer)="","",INDEX(INDIRECT("ALL["&amp;UNTANA[#Headers]&amp;"]"),rowPointer))</f>
        <v/>
      </c>
      <c r="P257" s="6" t="str">
        <f ca="1">IF(INDEX(INDIRECT("ALL["&amp;UNTANA[#Headers]&amp;"]"),rowPointer)="","",INDEX(INDIRECT("ALL["&amp;UNTANA[#Headers]&amp;"]"),rowPointer))</f>
        <v/>
      </c>
      <c r="Q257" s="6" t="str">
        <f ca="1">IF(INDEX(INDIRECT("ALL["&amp;UNTANA[#Headers]&amp;"]"),rowPointer)="","",INDEX(INDIRECT("ALL["&amp;UNTANA[#Headers]&amp;"]"),rowPointer))</f>
        <v/>
      </c>
      <c r="R257" s="6" t="str">
        <f ca="1">IF(INDEX(INDIRECT("ALL["&amp;UNTANA[#Headers]&amp;"]"),rowPointer)="","",INDEX(INDIRECT("ALL["&amp;UNTANA[#Headers]&amp;"]"),rowPointer))</f>
        <v/>
      </c>
      <c r="S257" s="6" t="str">
        <f ca="1">IF(INDEX(INDIRECT("ALL["&amp;UNTANA[#Headers]&amp;"]"),rowPointer)="","",INDEX(INDIRECT("ALL["&amp;UNTANA[#Headers]&amp;"]"),rowPointer))</f>
        <v/>
      </c>
      <c r="T257" s="4" t="str">
        <f ca="1">IF(INDEX(INDIRECT("ALL["&amp;UNTANA[#Headers]&amp;"]"),rowPointer)="","",INDEX(INDIRECT("ALL["&amp;UNTANA[#Headers]&amp;"]"),rowPointer))</f>
        <v/>
      </c>
      <c r="U257" s="4" t="str">
        <f ca="1">IF(INDEX(INDIRECT("ALL["&amp;UNTANA[#Headers]&amp;"]"),rowPointer)="","",INDEX(INDIRECT("ALL["&amp;UNTANA[#Headers]&amp;"]"),rowPointer))</f>
        <v/>
      </c>
      <c r="V257" s="6" t="str">
        <f ca="1">IF(INDEX(INDIRECT("ALL["&amp;UNTANA[#Headers]&amp;"]"),rowPointer)="","",INDEX(INDIRECT("ALL["&amp;UNTANA[#Headers]&amp;"]"),rowPointer))</f>
        <v/>
      </c>
      <c r="W257" s="6" t="str">
        <f ca="1">IF(INDEX(INDIRECT("ALL["&amp;UNTANA[#Headers]&amp;"]"),rowPointer)="","",INDEX(INDIRECT("ALL["&amp;UNTANA[#Headers]&amp;"]"),rowPointer))</f>
        <v/>
      </c>
    </row>
    <row r="258" spans="1:23" x14ac:dyDescent="0.25">
      <c r="A258" s="7">
        <v>664</v>
      </c>
      <c r="D258">
        <f t="shared" si="3"/>
        <v>664</v>
      </c>
      <c r="E258">
        <f ca="1">INDEX(INDIRECT("ALL["&amp;UNTANA[#Headers]&amp;"]"),rowPointer)</f>
        <v>127</v>
      </c>
      <c r="F258" s="2" t="str">
        <f ca="1">INDEX(INDIRECT("ALL["&amp;UNTANA[#Headers]&amp;"]"),rowPointer)</f>
        <v/>
      </c>
      <c r="G258" s="6" t="str">
        <f ca="1">IF(INDEX(INDIRECT("ALL["&amp;UNTANA[#Headers]&amp;"]"),rowPointer)="","",INDEX(INDIRECT("ALL["&amp;UNTANA[#Headers]&amp;"]"),rowPointer))</f>
        <v>WINS SENTOSA</v>
      </c>
      <c r="H258" s="6" t="str">
        <f ca="1">IF(INDEX(INDIRECT("ALL["&amp;UNTANA[#Headers]&amp;"]"),rowPointer)="","",INDEX(INDIRECT("ALL["&amp;UNTANA[#Headers]&amp;"]"),rowPointer))</f>
        <v>UNTANA</v>
      </c>
      <c r="I258" s="6" t="str">
        <f ca="1">IF(INDEX(INDIRECT("ALL["&amp;UNTANA[#Headers]&amp;"]"),rowPointer)="","",INDEX(INDIRECT("ALL["&amp;UNTANA[#Headers]&amp;"]"),rowPointer))</f>
        <v>BI-2037/01-0138/LGS</v>
      </c>
      <c r="J258" s="6" t="str">
        <f ca="1">IF(INDEX(INDIRECT("ALL["&amp;UNTANA[#Headers]&amp;"]"),rowPointer)="","",INDEX(INDIRECT("ALL["&amp;UNTANA[#Headers]&amp;"]"),rowPointer))</f>
        <v/>
      </c>
      <c r="K258" s="2">
        <f ca="1">IF(INDEX(INDIRECT("ALL["&amp;UNTANA[#Headers]&amp;"]"),rowPointer)="","",INDEX(INDIRECT("ALL["&amp;UNTANA[#Headers]&amp;"]"),rowPointer))</f>
        <v>44940</v>
      </c>
      <c r="L258" s="6" t="str">
        <f ca="1">IF(INDEX(INDIRECT("ALL["&amp;UNTANA[#Headers]&amp;"]"),rowPointer)="","",INDEX(INDIRECT("ALL["&amp;UNTANA[#Headers]&amp;"]"),rowPointer))</f>
        <v/>
      </c>
      <c r="M258" s="6" t="str">
        <f ca="1">IF(INDEX(INDIRECT("ALL["&amp;UNTANA[#Headers]&amp;"]"),rowPointer)="","",INDEX(INDIRECT("ALL["&amp;UNTANA[#Headers]&amp;"]"),rowPointer))</f>
        <v>GLUE STICK 7 X 30</v>
      </c>
      <c r="N258" s="6">
        <f ca="1">IF(INDEX(INDIRECT("ALL["&amp;UNTANA[#Headers]&amp;"]"),rowPointer)="","",INDEX(INDIRECT("ALL["&amp;UNTANA[#Headers]&amp;"]"),rowPointer))</f>
        <v>50</v>
      </c>
      <c r="O258" s="6" t="str">
        <f ca="1">IF(INDEX(INDIRECT("ALL["&amp;UNTANA[#Headers]&amp;"]"),rowPointer)="","",INDEX(INDIRECT("ALL["&amp;UNTANA[#Headers]&amp;"]"),rowPointer))</f>
        <v/>
      </c>
      <c r="P258" s="6" t="str">
        <f ca="1">IF(INDEX(INDIRECT("ALL["&amp;UNTANA[#Headers]&amp;"]"),rowPointer)="","",INDEX(INDIRECT("ALL["&amp;UNTANA[#Headers]&amp;"]"),rowPointer))</f>
        <v/>
      </c>
      <c r="Q258" s="6" t="str">
        <f ca="1">IF(INDEX(INDIRECT("ALL["&amp;UNTANA[#Headers]&amp;"]"),rowPointer)="","",INDEX(INDIRECT("ALL["&amp;UNTANA[#Headers]&amp;"]"),rowPointer))</f>
        <v/>
      </c>
      <c r="R258" s="6">
        <f ca="1">IF(INDEX(INDIRECT("ALL["&amp;UNTANA[#Headers]&amp;"]"),rowPointer)="","",INDEX(INDIRECT("ALL["&amp;UNTANA[#Headers]&amp;"]"),rowPointer))</f>
        <v>1250000</v>
      </c>
      <c r="S258" s="6">
        <f ca="1">IF(INDEX(INDIRECT("ALL["&amp;UNTANA[#Headers]&amp;"]"),rowPointer)="","",INDEX(INDIRECT("ALL["&amp;UNTANA[#Headers]&amp;"]"),rowPointer))</f>
        <v>25</v>
      </c>
      <c r="T258" s="4" t="str">
        <f ca="1">IF(INDEX(INDIRECT("ALL["&amp;UNTANA[#Headers]&amp;"]"),rowPointer)="","",INDEX(INDIRECT("ALL["&amp;UNTANA[#Headers]&amp;"]"),rowPointer))</f>
        <v/>
      </c>
      <c r="U258" s="4" t="str">
        <f ca="1">IF(INDEX(INDIRECT("ALL["&amp;UNTANA[#Headers]&amp;"]"),rowPointer)="","",INDEX(INDIRECT("ALL["&amp;UNTANA[#Headers]&amp;"]"),rowPointer))</f>
        <v/>
      </c>
      <c r="V258" s="6" t="str">
        <f ca="1">IF(INDEX(INDIRECT("ALL["&amp;UNTANA[#Headers]&amp;"]"),rowPointer)="","",INDEX(INDIRECT("ALL["&amp;UNTANA[#Headers]&amp;"]"),rowPointer))</f>
        <v/>
      </c>
      <c r="W258" s="6" t="str">
        <f ca="1">IF(INDEX(INDIRECT("ALL["&amp;UNTANA[#Headers]&amp;"]"),rowPointer)="","",INDEX(INDIRECT("ALL["&amp;UNTANA[#Headers]&amp;"]"),rowPointer))</f>
        <v/>
      </c>
    </row>
    <row r="259" spans="1:23" x14ac:dyDescent="0.25">
      <c r="A259" s="7">
        <v>665</v>
      </c>
      <c r="D259">
        <f t="shared" si="3"/>
        <v>665</v>
      </c>
      <c r="E259" t="str">
        <f ca="1">INDEX(INDIRECT("ALL["&amp;UNTANA[#Headers]&amp;"]"),rowPointer)</f>
        <v/>
      </c>
      <c r="F259" s="2" t="str">
        <f ca="1">INDEX(INDIRECT("ALL["&amp;UNTANA[#Headers]&amp;"]"),rowPointer)</f>
        <v/>
      </c>
      <c r="G259" s="6" t="str">
        <f ca="1">IF(INDEX(INDIRECT("ALL["&amp;UNTANA[#Headers]&amp;"]"),rowPointer)="","",INDEX(INDIRECT("ALL["&amp;UNTANA[#Headers]&amp;"]"),rowPointer))</f>
        <v/>
      </c>
      <c r="H259" s="6" t="str">
        <f ca="1">IF(INDEX(INDIRECT("ALL["&amp;UNTANA[#Headers]&amp;"]"),rowPointer)="","",INDEX(INDIRECT("ALL["&amp;UNTANA[#Headers]&amp;"]"),rowPointer))</f>
        <v/>
      </c>
      <c r="I259" s="6" t="str">
        <f ca="1">IF(INDEX(INDIRECT("ALL["&amp;UNTANA[#Headers]&amp;"]"),rowPointer)="","",INDEX(INDIRECT("ALL["&amp;UNTANA[#Headers]&amp;"]"),rowPointer))</f>
        <v/>
      </c>
      <c r="J259" s="6" t="str">
        <f ca="1">IF(INDEX(INDIRECT("ALL["&amp;UNTANA[#Headers]&amp;"]"),rowPointer)="","",INDEX(INDIRECT("ALL["&amp;UNTANA[#Headers]&amp;"]"),rowPointer))</f>
        <v/>
      </c>
      <c r="K259" s="2" t="str">
        <f ca="1">IF(INDEX(INDIRECT("ALL["&amp;UNTANA[#Headers]&amp;"]"),rowPointer)="","",INDEX(INDIRECT("ALL["&amp;UNTANA[#Headers]&amp;"]"),rowPointer))</f>
        <v/>
      </c>
      <c r="L259" s="6" t="str">
        <f ca="1">IF(INDEX(INDIRECT("ALL["&amp;UNTANA[#Headers]&amp;"]"),rowPointer)="","",INDEX(INDIRECT("ALL["&amp;UNTANA[#Headers]&amp;"]"),rowPointer))</f>
        <v/>
      </c>
      <c r="M259" s="6" t="str">
        <f ca="1">IF(INDEX(INDIRECT("ALL["&amp;UNTANA[#Headers]&amp;"]"),rowPointer)="","",INDEX(INDIRECT("ALL["&amp;UNTANA[#Headers]&amp;"]"),rowPointer))</f>
        <v>GLUE STICK 11 X 29</v>
      </c>
      <c r="N259" s="6">
        <f ca="1">IF(INDEX(INDIRECT("ALL["&amp;UNTANA[#Headers]&amp;"]"),rowPointer)="","",INDEX(INDIRECT("ALL["&amp;UNTANA[#Headers]&amp;"]"),rowPointer))</f>
        <v>10</v>
      </c>
      <c r="O259" s="6" t="str">
        <f ca="1">IF(INDEX(INDIRECT("ALL["&amp;UNTANA[#Headers]&amp;"]"),rowPointer)="","",INDEX(INDIRECT("ALL["&amp;UNTANA[#Headers]&amp;"]"),rowPointer))</f>
        <v/>
      </c>
      <c r="P259" s="6" t="str">
        <f ca="1">IF(INDEX(INDIRECT("ALL["&amp;UNTANA[#Headers]&amp;"]"),rowPointer)="","",INDEX(INDIRECT("ALL["&amp;UNTANA[#Headers]&amp;"]"),rowPointer))</f>
        <v/>
      </c>
      <c r="Q259" s="6" t="str">
        <f ca="1">IF(INDEX(INDIRECT("ALL["&amp;UNTANA[#Headers]&amp;"]"),rowPointer)="","",INDEX(INDIRECT("ALL["&amp;UNTANA[#Headers]&amp;"]"),rowPointer))</f>
        <v/>
      </c>
      <c r="R259" s="6">
        <f ca="1">IF(INDEX(INDIRECT("ALL["&amp;UNTANA[#Headers]&amp;"]"),rowPointer)="","",INDEX(INDIRECT("ALL["&amp;UNTANA[#Headers]&amp;"]"),rowPointer))</f>
        <v>1250000</v>
      </c>
      <c r="S259" s="6">
        <f ca="1">IF(INDEX(INDIRECT("ALL["&amp;UNTANA[#Headers]&amp;"]"),rowPointer)="","",INDEX(INDIRECT("ALL["&amp;UNTANA[#Headers]&amp;"]"),rowPointer))</f>
        <v>25</v>
      </c>
      <c r="T259" s="4" t="str">
        <f ca="1">IF(INDEX(INDIRECT("ALL["&amp;UNTANA[#Headers]&amp;"]"),rowPointer)="","",INDEX(INDIRECT("ALL["&amp;UNTANA[#Headers]&amp;"]"),rowPointer))</f>
        <v/>
      </c>
      <c r="U259" s="4" t="str">
        <f ca="1">IF(INDEX(INDIRECT("ALL["&amp;UNTANA[#Headers]&amp;"]"),rowPointer)="","",INDEX(INDIRECT("ALL["&amp;UNTANA[#Headers]&amp;"]"),rowPointer))</f>
        <v/>
      </c>
      <c r="V259" s="6" t="str">
        <f ca="1">IF(INDEX(INDIRECT("ALL["&amp;UNTANA[#Headers]&amp;"]"),rowPointer)="","",INDEX(INDIRECT("ALL["&amp;UNTANA[#Headers]&amp;"]"),rowPointer))</f>
        <v/>
      </c>
      <c r="W259" s="6" t="str">
        <f ca="1">IF(INDEX(INDIRECT("ALL["&amp;UNTANA[#Headers]&amp;"]"),rowPointer)="","",INDEX(INDIRECT("ALL["&amp;UNTANA[#Headers]&amp;"]"),rowPointer))</f>
        <v/>
      </c>
    </row>
    <row r="260" spans="1:23" x14ac:dyDescent="0.25">
      <c r="A260" s="7">
        <v>666</v>
      </c>
      <c r="D260">
        <f t="shared" si="3"/>
        <v>666</v>
      </c>
      <c r="E260" t="str">
        <f ca="1">INDEX(INDIRECT("ALL["&amp;UNTANA[#Headers]&amp;"]"),rowPointer)</f>
        <v/>
      </c>
      <c r="F260" s="2" t="str">
        <f ca="1">INDEX(INDIRECT("ALL["&amp;UNTANA[#Headers]&amp;"]"),rowPointer)</f>
        <v/>
      </c>
      <c r="G260" s="6" t="str">
        <f ca="1">IF(INDEX(INDIRECT("ALL["&amp;UNTANA[#Headers]&amp;"]"),rowPointer)="","",INDEX(INDIRECT("ALL["&amp;UNTANA[#Headers]&amp;"]"),rowPointer))</f>
        <v/>
      </c>
      <c r="H260" s="6" t="str">
        <f ca="1">IF(INDEX(INDIRECT("ALL["&amp;UNTANA[#Headers]&amp;"]"),rowPointer)="","",INDEX(INDIRECT("ALL["&amp;UNTANA[#Headers]&amp;"]"),rowPointer))</f>
        <v/>
      </c>
      <c r="I260" s="6" t="str">
        <f ca="1">IF(INDEX(INDIRECT("ALL["&amp;UNTANA[#Headers]&amp;"]"),rowPointer)="","",INDEX(INDIRECT("ALL["&amp;UNTANA[#Headers]&amp;"]"),rowPointer))</f>
        <v/>
      </c>
      <c r="J260" s="6" t="str">
        <f ca="1">IF(INDEX(INDIRECT("ALL["&amp;UNTANA[#Headers]&amp;"]"),rowPointer)="","",INDEX(INDIRECT("ALL["&amp;UNTANA[#Headers]&amp;"]"),rowPointer))</f>
        <v/>
      </c>
      <c r="K260" s="2" t="str">
        <f ca="1">IF(INDEX(INDIRECT("ALL["&amp;UNTANA[#Headers]&amp;"]"),rowPointer)="","",INDEX(INDIRECT("ALL["&amp;UNTANA[#Headers]&amp;"]"),rowPointer))</f>
        <v/>
      </c>
      <c r="L260" s="6" t="str">
        <f ca="1">IF(INDEX(INDIRECT("ALL["&amp;UNTANA[#Headers]&amp;"]"),rowPointer)="","",INDEX(INDIRECT("ALL["&amp;UNTANA[#Headers]&amp;"]"),rowPointer))</f>
        <v/>
      </c>
      <c r="M260" s="6" t="str">
        <f ca="1">IF(INDEX(INDIRECT("ALL["&amp;UNTANA[#Headers]&amp;"]"),rowPointer)="","",INDEX(INDIRECT("ALL["&amp;UNTANA[#Headers]&amp;"]"),rowPointer))</f>
        <v>CRAYON 1012-12 WRN MIX WOMY</v>
      </c>
      <c r="N260" s="6">
        <f ca="1">IF(INDEX(INDIRECT("ALL["&amp;UNTANA[#Headers]&amp;"]"),rowPointer)="","",INDEX(INDIRECT("ALL["&amp;UNTANA[#Headers]&amp;"]"),rowPointer))</f>
        <v>9</v>
      </c>
      <c r="O260" s="6" t="str">
        <f ca="1">IF(INDEX(INDIRECT("ALL["&amp;UNTANA[#Headers]&amp;"]"),rowPointer)="","",INDEX(INDIRECT("ALL["&amp;UNTANA[#Headers]&amp;"]"),rowPointer))</f>
        <v/>
      </c>
      <c r="P260" s="6" t="str">
        <f ca="1">IF(INDEX(INDIRECT("ALL["&amp;UNTANA[#Headers]&amp;"]"),rowPointer)="","",INDEX(INDIRECT("ALL["&amp;UNTANA[#Headers]&amp;"]"),rowPointer))</f>
        <v/>
      </c>
      <c r="Q260" s="6" t="str">
        <f ca="1">IF(INDEX(INDIRECT("ALL["&amp;UNTANA[#Headers]&amp;"]"),rowPointer)="","",INDEX(INDIRECT("ALL["&amp;UNTANA[#Headers]&amp;"]"),rowPointer))</f>
        <v/>
      </c>
      <c r="R260" s="6">
        <f ca="1">IF(INDEX(INDIRECT("ALL["&amp;UNTANA[#Headers]&amp;"]"),rowPointer)="","",INDEX(INDIRECT("ALL["&amp;UNTANA[#Headers]&amp;"]"),rowPointer))</f>
        <v>2448000</v>
      </c>
      <c r="S260" s="6">
        <f ca="1">IF(INDEX(INDIRECT("ALL["&amp;UNTANA[#Headers]&amp;"]"),rowPointer)="","",INDEX(INDIRECT("ALL["&amp;UNTANA[#Headers]&amp;"]"),rowPointer))</f>
        <v>192</v>
      </c>
      <c r="T260" s="4" t="str">
        <f ca="1">IF(INDEX(INDIRECT("ALL["&amp;UNTANA[#Headers]&amp;"]"),rowPointer)="","",INDEX(INDIRECT("ALL["&amp;UNTANA[#Headers]&amp;"]"),rowPointer))</f>
        <v/>
      </c>
      <c r="U260" s="4" t="str">
        <f ca="1">IF(INDEX(INDIRECT("ALL["&amp;UNTANA[#Headers]&amp;"]"),rowPointer)="","",INDEX(INDIRECT("ALL["&amp;UNTANA[#Headers]&amp;"]"),rowPointer))</f>
        <v/>
      </c>
      <c r="V260" s="6" t="str">
        <f ca="1">IF(INDEX(INDIRECT("ALL["&amp;UNTANA[#Headers]&amp;"]"),rowPointer)="","",INDEX(INDIRECT("ALL["&amp;UNTANA[#Headers]&amp;"]"),rowPointer))</f>
        <v/>
      </c>
      <c r="W260" s="6" t="str">
        <f ca="1">IF(INDEX(INDIRECT("ALL["&amp;UNTANA[#Headers]&amp;"]"),rowPointer)="","",INDEX(INDIRECT("ALL["&amp;UNTANA[#Headers]&amp;"]"),rowPointer))</f>
        <v/>
      </c>
    </row>
    <row r="261" spans="1:23" x14ac:dyDescent="0.25">
      <c r="A261" s="7">
        <v>667</v>
      </c>
      <c r="D261">
        <f t="shared" ref="D261:D324" si="4">A261</f>
        <v>667</v>
      </c>
      <c r="E261" t="str">
        <f ca="1">INDEX(INDIRECT("ALL["&amp;UNTANA[#Headers]&amp;"]"),rowPointer)</f>
        <v/>
      </c>
      <c r="F261" s="2" t="str">
        <f ca="1">INDEX(INDIRECT("ALL["&amp;UNTANA[#Headers]&amp;"]"),rowPointer)</f>
        <v/>
      </c>
      <c r="G261" s="6" t="str">
        <f ca="1">IF(INDEX(INDIRECT("ALL["&amp;UNTANA[#Headers]&amp;"]"),rowPointer)="","",INDEX(INDIRECT("ALL["&amp;UNTANA[#Headers]&amp;"]"),rowPointer))</f>
        <v/>
      </c>
      <c r="H261" s="6" t="str">
        <f ca="1">IF(INDEX(INDIRECT("ALL["&amp;UNTANA[#Headers]&amp;"]"),rowPointer)="","",INDEX(INDIRECT("ALL["&amp;UNTANA[#Headers]&amp;"]"),rowPointer))</f>
        <v/>
      </c>
      <c r="I261" s="6" t="str">
        <f ca="1">IF(INDEX(INDIRECT("ALL["&amp;UNTANA[#Headers]&amp;"]"),rowPointer)="","",INDEX(INDIRECT("ALL["&amp;UNTANA[#Headers]&amp;"]"),rowPointer))</f>
        <v/>
      </c>
      <c r="J261" s="6" t="str">
        <f ca="1">IF(INDEX(INDIRECT("ALL["&amp;UNTANA[#Headers]&amp;"]"),rowPointer)="","",INDEX(INDIRECT("ALL["&amp;UNTANA[#Headers]&amp;"]"),rowPointer))</f>
        <v/>
      </c>
      <c r="K261" s="2" t="str">
        <f ca="1">IF(INDEX(INDIRECT("ALL["&amp;UNTANA[#Headers]&amp;"]"),rowPointer)="","",INDEX(INDIRECT("ALL["&amp;UNTANA[#Headers]&amp;"]"),rowPointer))</f>
        <v/>
      </c>
      <c r="L261" s="6" t="str">
        <f ca="1">IF(INDEX(INDIRECT("ALL["&amp;UNTANA[#Headers]&amp;"]"),rowPointer)="","",INDEX(INDIRECT("ALL["&amp;UNTANA[#Headers]&amp;"]"),rowPointer))</f>
        <v/>
      </c>
      <c r="M261" s="6" t="str">
        <f ca="1">IF(INDEX(INDIRECT("ALL["&amp;UNTANA[#Headers]&amp;"]"),rowPointer)="","",INDEX(INDIRECT("ALL["&amp;UNTANA[#Headers]&amp;"]"),rowPointer))</f>
        <v>OPP 18 X 36</v>
      </c>
      <c r="N261" s="6">
        <f ca="1">IF(INDEX(INDIRECT("ALL["&amp;UNTANA[#Headers]&amp;"]"),rowPointer)="","",INDEX(INDIRECT("ALL["&amp;UNTANA[#Headers]&amp;"]"),rowPointer))</f>
        <v>5</v>
      </c>
      <c r="O261" s="6" t="str">
        <f ca="1">IF(INDEX(INDIRECT("ALL["&amp;UNTANA[#Headers]&amp;"]"),rowPointer)="","",INDEX(INDIRECT("ALL["&amp;UNTANA[#Headers]&amp;"]"),rowPointer))</f>
        <v/>
      </c>
      <c r="P261" s="6" t="str">
        <f ca="1">IF(INDEX(INDIRECT("ALL["&amp;UNTANA[#Headers]&amp;"]"),rowPointer)="","",INDEX(INDIRECT("ALL["&amp;UNTANA[#Headers]&amp;"]"),rowPointer))</f>
        <v/>
      </c>
      <c r="Q261" s="6" t="str">
        <f ca="1">IF(INDEX(INDIRECT("ALL["&amp;UNTANA[#Headers]&amp;"]"),rowPointer)="","",INDEX(INDIRECT("ALL["&amp;UNTANA[#Headers]&amp;"]"),rowPointer))</f>
        <v/>
      </c>
      <c r="R261" s="6">
        <f ca="1">IF(INDEX(INDIRECT("ALL["&amp;UNTANA[#Headers]&amp;"]"),rowPointer)="","",INDEX(INDIRECT("ALL["&amp;UNTANA[#Headers]&amp;"]"),rowPointer))</f>
        <v>2100000</v>
      </c>
      <c r="S261" s="6">
        <f ca="1">IF(INDEX(INDIRECT("ALL["&amp;UNTANA[#Headers]&amp;"]"),rowPointer)="","",INDEX(INDIRECT("ALL["&amp;UNTANA[#Headers]&amp;"]"),rowPointer))</f>
        <v>700</v>
      </c>
      <c r="T261" s="4" t="str">
        <f ca="1">IF(INDEX(INDIRECT("ALL["&amp;UNTANA[#Headers]&amp;"]"),rowPointer)="","",INDEX(INDIRECT("ALL["&amp;UNTANA[#Headers]&amp;"]"),rowPointer))</f>
        <v/>
      </c>
      <c r="U261" s="4" t="str">
        <f ca="1">IF(INDEX(INDIRECT("ALL["&amp;UNTANA[#Headers]&amp;"]"),rowPointer)="","",INDEX(INDIRECT("ALL["&amp;UNTANA[#Headers]&amp;"]"),rowPointer))</f>
        <v/>
      </c>
      <c r="V261" s="6" t="str">
        <f ca="1">IF(INDEX(INDIRECT("ALL["&amp;UNTANA[#Headers]&amp;"]"),rowPointer)="","",INDEX(INDIRECT("ALL["&amp;UNTANA[#Headers]&amp;"]"),rowPointer))</f>
        <v/>
      </c>
      <c r="W261" s="6" t="str">
        <f ca="1">IF(INDEX(INDIRECT("ALL["&amp;UNTANA[#Headers]&amp;"]"),rowPointer)="","",INDEX(INDIRECT("ALL["&amp;UNTANA[#Headers]&amp;"]"),rowPointer))</f>
        <v/>
      </c>
    </row>
    <row r="262" spans="1:23" x14ac:dyDescent="0.25">
      <c r="A262" s="7">
        <v>668</v>
      </c>
      <c r="D262">
        <f t="shared" si="4"/>
        <v>668</v>
      </c>
      <c r="E262" t="str">
        <f ca="1">INDEX(INDIRECT("ALL["&amp;UNTANA[#Headers]&amp;"]"),rowPointer)</f>
        <v/>
      </c>
      <c r="F262" s="2" t="str">
        <f ca="1">INDEX(INDIRECT("ALL["&amp;UNTANA[#Headers]&amp;"]"),rowPointer)</f>
        <v/>
      </c>
      <c r="G262" s="6" t="str">
        <f ca="1">IF(INDEX(INDIRECT("ALL["&amp;UNTANA[#Headers]&amp;"]"),rowPointer)="","",INDEX(INDIRECT("ALL["&amp;UNTANA[#Headers]&amp;"]"),rowPointer))</f>
        <v/>
      </c>
      <c r="H262" s="6" t="str">
        <f ca="1">IF(INDEX(INDIRECT("ALL["&amp;UNTANA[#Headers]&amp;"]"),rowPointer)="","",INDEX(INDIRECT("ALL["&amp;UNTANA[#Headers]&amp;"]"),rowPointer))</f>
        <v/>
      </c>
      <c r="I262" s="6" t="str">
        <f ca="1">IF(INDEX(INDIRECT("ALL["&amp;UNTANA[#Headers]&amp;"]"),rowPointer)="","",INDEX(INDIRECT("ALL["&amp;UNTANA[#Headers]&amp;"]"),rowPointer))</f>
        <v/>
      </c>
      <c r="J262" s="6" t="str">
        <f ca="1">IF(INDEX(INDIRECT("ALL["&amp;UNTANA[#Headers]&amp;"]"),rowPointer)="","",INDEX(INDIRECT("ALL["&amp;UNTANA[#Headers]&amp;"]"),rowPointer))</f>
        <v/>
      </c>
      <c r="K262" s="2" t="str">
        <f ca="1">IF(INDEX(INDIRECT("ALL["&amp;UNTANA[#Headers]&amp;"]"),rowPointer)="","",INDEX(INDIRECT("ALL["&amp;UNTANA[#Headers]&amp;"]"),rowPointer))</f>
        <v/>
      </c>
      <c r="L262" s="6" t="str">
        <f ca="1">IF(INDEX(INDIRECT("ALL["&amp;UNTANA[#Headers]&amp;"]"),rowPointer)="","",INDEX(INDIRECT("ALL["&amp;UNTANA[#Headers]&amp;"]"),rowPointer))</f>
        <v/>
      </c>
      <c r="M262" s="6" t="str">
        <f ca="1">IF(INDEX(INDIRECT("ALL["&amp;UNTANA[#Headers]&amp;"]"),rowPointer)="","",INDEX(INDIRECT("ALL["&amp;UNTANA[#Headers]&amp;"]"),rowPointer))</f>
        <v>TAS KARUNG 70 X 70</v>
      </c>
      <c r="N262" s="6">
        <f ca="1">IF(INDEX(INDIRECT("ALL["&amp;UNTANA[#Headers]&amp;"]"),rowPointer)="","",INDEX(INDIRECT("ALL["&amp;UNTANA[#Headers]&amp;"]"),rowPointer))</f>
        <v>5</v>
      </c>
      <c r="O262" s="6" t="str">
        <f ca="1">IF(INDEX(INDIRECT("ALL["&amp;UNTANA[#Headers]&amp;"]"),rowPointer)="","",INDEX(INDIRECT("ALL["&amp;UNTANA[#Headers]&amp;"]"),rowPointer))</f>
        <v/>
      </c>
      <c r="P262" s="6" t="str">
        <f ca="1">IF(INDEX(INDIRECT("ALL["&amp;UNTANA[#Headers]&amp;"]"),rowPointer)="","",INDEX(INDIRECT("ALL["&amp;UNTANA[#Headers]&amp;"]"),rowPointer))</f>
        <v/>
      </c>
      <c r="Q262" s="6" t="str">
        <f ca="1">IF(INDEX(INDIRECT("ALL["&amp;UNTANA[#Headers]&amp;"]"),rowPointer)="","",INDEX(INDIRECT("ALL["&amp;UNTANA[#Headers]&amp;"]"),rowPointer))</f>
        <v/>
      </c>
      <c r="R262" s="6">
        <f ca="1">IF(INDEX(INDIRECT("ALL["&amp;UNTANA[#Headers]&amp;"]"),rowPointer)="","",INDEX(INDIRECT("ALL["&amp;UNTANA[#Headers]&amp;"]"),rowPointer))</f>
        <v>2250000</v>
      </c>
      <c r="S262" s="6">
        <f ca="1">IF(INDEX(INDIRECT("ALL["&amp;UNTANA[#Headers]&amp;"]"),rowPointer)="","",INDEX(INDIRECT("ALL["&amp;UNTANA[#Headers]&amp;"]"),rowPointer))</f>
        <v>20</v>
      </c>
      <c r="T262" s="4" t="str">
        <f ca="1">IF(INDEX(INDIRECT("ALL["&amp;UNTANA[#Headers]&amp;"]"),rowPointer)="","",INDEX(INDIRECT("ALL["&amp;UNTANA[#Headers]&amp;"]"),rowPointer))</f>
        <v/>
      </c>
      <c r="U262" s="4" t="str">
        <f ca="1">IF(INDEX(INDIRECT("ALL["&amp;UNTANA[#Headers]&amp;"]"),rowPointer)="","",INDEX(INDIRECT("ALL["&amp;UNTANA[#Headers]&amp;"]"),rowPointer))</f>
        <v/>
      </c>
      <c r="V262" s="6" t="str">
        <f ca="1">IF(INDEX(INDIRECT("ALL["&amp;UNTANA[#Headers]&amp;"]"),rowPointer)="","",INDEX(INDIRECT("ALL["&amp;UNTANA[#Headers]&amp;"]"),rowPointer))</f>
        <v/>
      </c>
      <c r="W262" s="6" t="str">
        <f ca="1">IF(INDEX(INDIRECT("ALL["&amp;UNTANA[#Headers]&amp;"]"),rowPointer)="","",INDEX(INDIRECT("ALL["&amp;UNTANA[#Headers]&amp;"]"),rowPointer))</f>
        <v/>
      </c>
    </row>
    <row r="263" spans="1:23" x14ac:dyDescent="0.25">
      <c r="A263" s="7">
        <v>669</v>
      </c>
      <c r="D263">
        <f t="shared" si="4"/>
        <v>669</v>
      </c>
      <c r="E263" t="str">
        <f ca="1">INDEX(INDIRECT("ALL["&amp;UNTANA[#Headers]&amp;"]"),rowPointer)</f>
        <v/>
      </c>
      <c r="F263" s="2" t="str">
        <f ca="1">INDEX(INDIRECT("ALL["&amp;UNTANA[#Headers]&amp;"]"),rowPointer)</f>
        <v/>
      </c>
      <c r="G263" s="6" t="str">
        <f ca="1">IF(INDEX(INDIRECT("ALL["&amp;UNTANA[#Headers]&amp;"]"),rowPointer)="","",INDEX(INDIRECT("ALL["&amp;UNTANA[#Headers]&amp;"]"),rowPointer))</f>
        <v/>
      </c>
      <c r="H263" s="6" t="str">
        <f ca="1">IF(INDEX(INDIRECT("ALL["&amp;UNTANA[#Headers]&amp;"]"),rowPointer)="","",INDEX(INDIRECT("ALL["&amp;UNTANA[#Headers]&amp;"]"),rowPointer))</f>
        <v/>
      </c>
      <c r="I263" s="6" t="str">
        <f ca="1">IF(INDEX(INDIRECT("ALL["&amp;UNTANA[#Headers]&amp;"]"),rowPointer)="","",INDEX(INDIRECT("ALL["&amp;UNTANA[#Headers]&amp;"]"),rowPointer))</f>
        <v/>
      </c>
      <c r="J263" s="6" t="str">
        <f ca="1">IF(INDEX(INDIRECT("ALL["&amp;UNTANA[#Headers]&amp;"]"),rowPointer)="","",INDEX(INDIRECT("ALL["&amp;UNTANA[#Headers]&amp;"]"),rowPointer))</f>
        <v/>
      </c>
      <c r="K263" s="2" t="str">
        <f ca="1">IF(INDEX(INDIRECT("ALL["&amp;UNTANA[#Headers]&amp;"]"),rowPointer)="","",INDEX(INDIRECT("ALL["&amp;UNTANA[#Headers]&amp;"]"),rowPointer))</f>
        <v/>
      </c>
      <c r="L263" s="6" t="str">
        <f ca="1">IF(INDEX(INDIRECT("ALL["&amp;UNTANA[#Headers]&amp;"]"),rowPointer)="","",INDEX(INDIRECT("ALL["&amp;UNTANA[#Headers]&amp;"]"),rowPointer))</f>
        <v/>
      </c>
      <c r="M263" s="6" t="str">
        <f ca="1">IF(INDEX(INDIRECT("ALL["&amp;UNTANA[#Headers]&amp;"]"),rowPointer)="","",INDEX(INDIRECT("ALL["&amp;UNTANA[#Headers]&amp;"]"),rowPointer))</f>
        <v>TAS KARUNG 55 X 65 X 25</v>
      </c>
      <c r="N263" s="6">
        <f ca="1">IF(INDEX(INDIRECT("ALL["&amp;UNTANA[#Headers]&amp;"]"),rowPointer)="","",INDEX(INDIRECT("ALL["&amp;UNTANA[#Headers]&amp;"]"),rowPointer))</f>
        <v>6</v>
      </c>
      <c r="O263" s="6" t="str">
        <f ca="1">IF(INDEX(INDIRECT("ALL["&amp;UNTANA[#Headers]&amp;"]"),rowPointer)="","",INDEX(INDIRECT("ALL["&amp;UNTANA[#Headers]&amp;"]"),rowPointer))</f>
        <v/>
      </c>
      <c r="P263" s="6" t="str">
        <f ca="1">IF(INDEX(INDIRECT("ALL["&amp;UNTANA[#Headers]&amp;"]"),rowPointer)="","",INDEX(INDIRECT("ALL["&amp;UNTANA[#Headers]&amp;"]"),rowPointer))</f>
        <v/>
      </c>
      <c r="Q263" s="6" t="str">
        <f ca="1">IF(INDEX(INDIRECT("ALL["&amp;UNTANA[#Headers]&amp;"]"),rowPointer)="","",INDEX(INDIRECT("ALL["&amp;UNTANA[#Headers]&amp;"]"),rowPointer))</f>
        <v/>
      </c>
      <c r="R263" s="6">
        <f ca="1">IF(INDEX(INDIRECT("ALL["&amp;UNTANA[#Headers]&amp;"]"),rowPointer)="","",INDEX(INDIRECT("ALL["&amp;UNTANA[#Headers]&amp;"]"),rowPointer))</f>
        <v>2050000</v>
      </c>
      <c r="S263" s="6">
        <f ca="1">IF(INDEX(INDIRECT("ALL["&amp;UNTANA[#Headers]&amp;"]"),rowPointer)="","",INDEX(INDIRECT("ALL["&amp;UNTANA[#Headers]&amp;"]"),rowPointer))</f>
        <v>120</v>
      </c>
      <c r="T263" s="4" t="str">
        <f ca="1">IF(INDEX(INDIRECT("ALL["&amp;UNTANA[#Headers]&amp;"]"),rowPointer)="","",INDEX(INDIRECT("ALL["&amp;UNTANA[#Headers]&amp;"]"),rowPointer))</f>
        <v/>
      </c>
      <c r="U263" s="4" t="str">
        <f ca="1">IF(INDEX(INDIRECT("ALL["&amp;UNTANA[#Headers]&amp;"]"),rowPointer)="","",INDEX(INDIRECT("ALL["&amp;UNTANA[#Headers]&amp;"]"),rowPointer))</f>
        <v/>
      </c>
      <c r="V263" s="6" t="str">
        <f ca="1">IF(INDEX(INDIRECT("ALL["&amp;UNTANA[#Headers]&amp;"]"),rowPointer)="","",INDEX(INDIRECT("ALL["&amp;UNTANA[#Headers]&amp;"]"),rowPointer))</f>
        <v/>
      </c>
      <c r="W263" s="6" t="str">
        <f ca="1">IF(INDEX(INDIRECT("ALL["&amp;UNTANA[#Headers]&amp;"]"),rowPointer)="","",INDEX(INDIRECT("ALL["&amp;UNTANA[#Headers]&amp;"]"),rowPointer))</f>
        <v/>
      </c>
    </row>
    <row r="264" spans="1:23" x14ac:dyDescent="0.25">
      <c r="A264" s="7">
        <v>670</v>
      </c>
      <c r="D264">
        <f t="shared" si="4"/>
        <v>670</v>
      </c>
      <c r="E264" t="str">
        <f ca="1">INDEX(INDIRECT("ALL["&amp;UNTANA[#Headers]&amp;"]"),rowPointer)</f>
        <v/>
      </c>
      <c r="F264" s="2" t="str">
        <f ca="1">INDEX(INDIRECT("ALL["&amp;UNTANA[#Headers]&amp;"]"),rowPointer)</f>
        <v/>
      </c>
      <c r="G264" s="6" t="str">
        <f ca="1">IF(INDEX(INDIRECT("ALL["&amp;UNTANA[#Headers]&amp;"]"),rowPointer)="","",INDEX(INDIRECT("ALL["&amp;UNTANA[#Headers]&amp;"]"),rowPointer))</f>
        <v/>
      </c>
      <c r="H264" s="6" t="str">
        <f ca="1">IF(INDEX(INDIRECT("ALL["&amp;UNTANA[#Headers]&amp;"]"),rowPointer)="","",INDEX(INDIRECT("ALL["&amp;UNTANA[#Headers]&amp;"]"),rowPointer))</f>
        <v/>
      </c>
      <c r="I264" s="6" t="str">
        <f ca="1">IF(INDEX(INDIRECT("ALL["&amp;UNTANA[#Headers]&amp;"]"),rowPointer)="","",INDEX(INDIRECT("ALL["&amp;UNTANA[#Headers]&amp;"]"),rowPointer))</f>
        <v/>
      </c>
      <c r="J264" s="6" t="str">
        <f ca="1">IF(INDEX(INDIRECT("ALL["&amp;UNTANA[#Headers]&amp;"]"),rowPointer)="","",INDEX(INDIRECT("ALL["&amp;UNTANA[#Headers]&amp;"]"),rowPointer))</f>
        <v/>
      </c>
      <c r="K264" s="2" t="str">
        <f ca="1">IF(INDEX(INDIRECT("ALL["&amp;UNTANA[#Headers]&amp;"]"),rowPointer)="","",INDEX(INDIRECT("ALL["&amp;UNTANA[#Headers]&amp;"]"),rowPointer))</f>
        <v/>
      </c>
      <c r="L264" s="6" t="str">
        <f ca="1">IF(INDEX(INDIRECT("ALL["&amp;UNTANA[#Headers]&amp;"]"),rowPointer)="","",INDEX(INDIRECT("ALL["&amp;UNTANA[#Headers]&amp;"]"),rowPointer))</f>
        <v/>
      </c>
      <c r="M264" s="6" t="str">
        <f ca="1">IF(INDEX(INDIRECT("ALL["&amp;UNTANA[#Headers]&amp;"]"),rowPointer)="","",INDEX(INDIRECT("ALL["&amp;UNTANA[#Headers]&amp;"]"),rowPointer))</f>
        <v>TAS KARUNG 55 X 65 X 25</v>
      </c>
      <c r="N264" s="6">
        <f ca="1">IF(INDEX(INDIRECT("ALL["&amp;UNTANA[#Headers]&amp;"]"),rowPointer)="","",INDEX(INDIRECT("ALL["&amp;UNTANA[#Headers]&amp;"]"),rowPointer))</f>
        <v>5</v>
      </c>
      <c r="O264" s="6" t="str">
        <f ca="1">IF(INDEX(INDIRECT("ALL["&amp;UNTANA[#Headers]&amp;"]"),rowPointer)="","",INDEX(INDIRECT("ALL["&amp;UNTANA[#Headers]&amp;"]"),rowPointer))</f>
        <v/>
      </c>
      <c r="P264" s="6" t="str">
        <f ca="1">IF(INDEX(INDIRECT("ALL["&amp;UNTANA[#Headers]&amp;"]"),rowPointer)="","",INDEX(INDIRECT("ALL["&amp;UNTANA[#Headers]&amp;"]"),rowPointer))</f>
        <v/>
      </c>
      <c r="Q264" s="6" t="str">
        <f ca="1">IF(INDEX(INDIRECT("ALL["&amp;UNTANA[#Headers]&amp;"]"),rowPointer)="","",INDEX(INDIRECT("ALL["&amp;UNTANA[#Headers]&amp;"]"),rowPointer))</f>
        <v/>
      </c>
      <c r="R264" s="6">
        <f ca="1">IF(INDEX(INDIRECT("ALL["&amp;UNTANA[#Headers]&amp;"]"),rowPointer)="","",INDEX(INDIRECT("ALL["&amp;UNTANA[#Headers]&amp;"]"),rowPointer))</f>
        <v>2050000</v>
      </c>
      <c r="S264" s="6">
        <f ca="1">IF(INDEX(INDIRECT("ALL["&amp;UNTANA[#Headers]&amp;"]"),rowPointer)="","",INDEX(INDIRECT("ALL["&amp;UNTANA[#Headers]&amp;"]"),rowPointer))</f>
        <v>120</v>
      </c>
      <c r="T264" s="4" t="str">
        <f ca="1">IF(INDEX(INDIRECT("ALL["&amp;UNTANA[#Headers]&amp;"]"),rowPointer)="","",INDEX(INDIRECT("ALL["&amp;UNTANA[#Headers]&amp;"]"),rowPointer))</f>
        <v/>
      </c>
      <c r="U264" s="4" t="str">
        <f ca="1">IF(INDEX(INDIRECT("ALL["&amp;UNTANA[#Headers]&amp;"]"),rowPointer)="","",INDEX(INDIRECT("ALL["&amp;UNTANA[#Headers]&amp;"]"),rowPointer))</f>
        <v/>
      </c>
      <c r="V264" s="6" t="str">
        <f ca="1">IF(INDEX(INDIRECT("ALL["&amp;UNTANA[#Headers]&amp;"]"),rowPointer)="","",INDEX(INDIRECT("ALL["&amp;UNTANA[#Headers]&amp;"]"),rowPointer))</f>
        <v/>
      </c>
      <c r="W264" s="6" t="str">
        <f ca="1">IF(INDEX(INDIRECT("ALL["&amp;UNTANA[#Headers]&amp;"]"),rowPointer)="","",INDEX(INDIRECT("ALL["&amp;UNTANA[#Headers]&amp;"]"),rowPointer))</f>
        <v/>
      </c>
    </row>
    <row r="265" spans="1:23" x14ac:dyDescent="0.25">
      <c r="A265" s="7">
        <v>671</v>
      </c>
      <c r="D265">
        <f t="shared" si="4"/>
        <v>671</v>
      </c>
      <c r="E265" t="str">
        <f ca="1">INDEX(INDIRECT("ALL["&amp;UNTANA[#Headers]&amp;"]"),rowPointer)</f>
        <v/>
      </c>
      <c r="F265" s="2" t="str">
        <f ca="1">INDEX(INDIRECT("ALL["&amp;UNTANA[#Headers]&amp;"]"),rowPointer)</f>
        <v/>
      </c>
      <c r="G265" s="6" t="str">
        <f ca="1">IF(INDEX(INDIRECT("ALL["&amp;UNTANA[#Headers]&amp;"]"),rowPointer)="","",INDEX(INDIRECT("ALL["&amp;UNTANA[#Headers]&amp;"]"),rowPointer))</f>
        <v/>
      </c>
      <c r="H265" s="6" t="str">
        <f ca="1">IF(INDEX(INDIRECT("ALL["&amp;UNTANA[#Headers]&amp;"]"),rowPointer)="","",INDEX(INDIRECT("ALL["&amp;UNTANA[#Headers]&amp;"]"),rowPointer))</f>
        <v/>
      </c>
      <c r="I265" s="6" t="str">
        <f ca="1">IF(INDEX(INDIRECT("ALL["&amp;UNTANA[#Headers]&amp;"]"),rowPointer)="","",INDEX(INDIRECT("ALL["&amp;UNTANA[#Headers]&amp;"]"),rowPointer))</f>
        <v/>
      </c>
      <c r="J265" s="6" t="str">
        <f ca="1">IF(INDEX(INDIRECT("ALL["&amp;UNTANA[#Headers]&amp;"]"),rowPointer)="","",INDEX(INDIRECT("ALL["&amp;UNTANA[#Headers]&amp;"]"),rowPointer))</f>
        <v/>
      </c>
      <c r="K265" s="2" t="str">
        <f ca="1">IF(INDEX(INDIRECT("ALL["&amp;UNTANA[#Headers]&amp;"]"),rowPointer)="","",INDEX(INDIRECT("ALL["&amp;UNTANA[#Headers]&amp;"]"),rowPointer))</f>
        <v/>
      </c>
      <c r="L265" s="6" t="str">
        <f ca="1">IF(INDEX(INDIRECT("ALL["&amp;UNTANA[#Headers]&amp;"]"),rowPointer)="","",INDEX(INDIRECT("ALL["&amp;UNTANA[#Headers]&amp;"]"),rowPointer))</f>
        <v/>
      </c>
      <c r="M265" s="6" t="str">
        <f ca="1">IF(INDEX(INDIRECT("ALL["&amp;UNTANA[#Headers]&amp;"]"),rowPointer)="","",INDEX(INDIRECT("ALL["&amp;UNTANA[#Headers]&amp;"]"),rowPointer))</f>
        <v>TAS KARUNG 50 X 55</v>
      </c>
      <c r="N265" s="6">
        <f ca="1">IF(INDEX(INDIRECT("ALL["&amp;UNTANA[#Headers]&amp;"]"),rowPointer)="","",INDEX(INDIRECT("ALL["&amp;UNTANA[#Headers]&amp;"]"),rowPointer))</f>
        <v>10</v>
      </c>
      <c r="O265" s="6" t="str">
        <f ca="1">IF(INDEX(INDIRECT("ALL["&amp;UNTANA[#Headers]&amp;"]"),rowPointer)="","",INDEX(INDIRECT("ALL["&amp;UNTANA[#Headers]&amp;"]"),rowPointer))</f>
        <v/>
      </c>
      <c r="P265" s="6" t="str">
        <f ca="1">IF(INDEX(INDIRECT("ALL["&amp;UNTANA[#Headers]&amp;"]"),rowPointer)="","",INDEX(INDIRECT("ALL["&amp;UNTANA[#Headers]&amp;"]"),rowPointer))</f>
        <v/>
      </c>
      <c r="Q265" s="6" t="str">
        <f ca="1">IF(INDEX(INDIRECT("ALL["&amp;UNTANA[#Headers]&amp;"]"),rowPointer)="","",INDEX(INDIRECT("ALL["&amp;UNTANA[#Headers]&amp;"]"),rowPointer))</f>
        <v/>
      </c>
      <c r="R265" s="6">
        <f ca="1">IF(INDEX(INDIRECT("ALL["&amp;UNTANA[#Headers]&amp;"]"),rowPointer)="","",INDEX(INDIRECT("ALL["&amp;UNTANA[#Headers]&amp;"]"),rowPointer))</f>
        <v>1700000</v>
      </c>
      <c r="S265" s="6">
        <f ca="1">IF(INDEX(INDIRECT("ALL["&amp;UNTANA[#Headers]&amp;"]"),rowPointer)="","",INDEX(INDIRECT("ALL["&amp;UNTANA[#Headers]&amp;"]"),rowPointer))</f>
        <v>120</v>
      </c>
      <c r="T265" s="4" t="str">
        <f ca="1">IF(INDEX(INDIRECT("ALL["&amp;UNTANA[#Headers]&amp;"]"),rowPointer)="","",INDEX(INDIRECT("ALL["&amp;UNTANA[#Headers]&amp;"]"),rowPointer))</f>
        <v/>
      </c>
      <c r="U265" s="4" t="str">
        <f ca="1">IF(INDEX(INDIRECT("ALL["&amp;UNTANA[#Headers]&amp;"]"),rowPointer)="","",INDEX(INDIRECT("ALL["&amp;UNTANA[#Headers]&amp;"]"),rowPointer))</f>
        <v/>
      </c>
      <c r="V265" s="6" t="str">
        <f ca="1">IF(INDEX(INDIRECT("ALL["&amp;UNTANA[#Headers]&amp;"]"),rowPointer)="","",INDEX(INDIRECT("ALL["&amp;UNTANA[#Headers]&amp;"]"),rowPointer))</f>
        <v/>
      </c>
      <c r="W265" s="6" t="str">
        <f ca="1">IF(INDEX(INDIRECT("ALL["&amp;UNTANA[#Headers]&amp;"]"),rowPointer)="","",INDEX(INDIRECT("ALL["&amp;UNTANA[#Headers]&amp;"]"),rowPointer))</f>
        <v/>
      </c>
    </row>
    <row r="266" spans="1:23" x14ac:dyDescent="0.25">
      <c r="A266" s="7">
        <v>672</v>
      </c>
      <c r="D266">
        <f t="shared" si="4"/>
        <v>672</v>
      </c>
      <c r="E266" t="str">
        <f ca="1">INDEX(INDIRECT("ALL["&amp;UNTANA[#Headers]&amp;"]"),rowPointer)</f>
        <v/>
      </c>
      <c r="F266" s="2" t="str">
        <f ca="1">INDEX(INDIRECT("ALL["&amp;UNTANA[#Headers]&amp;"]"),rowPointer)</f>
        <v/>
      </c>
      <c r="G266" s="6" t="str">
        <f ca="1">IF(INDEX(INDIRECT("ALL["&amp;UNTANA[#Headers]&amp;"]"),rowPointer)="","",INDEX(INDIRECT("ALL["&amp;UNTANA[#Headers]&amp;"]"),rowPointer))</f>
        <v/>
      </c>
      <c r="H266" s="6" t="str">
        <f ca="1">IF(INDEX(INDIRECT("ALL["&amp;UNTANA[#Headers]&amp;"]"),rowPointer)="","",INDEX(INDIRECT("ALL["&amp;UNTANA[#Headers]&amp;"]"),rowPointer))</f>
        <v/>
      </c>
      <c r="I266" s="6" t="str">
        <f ca="1">IF(INDEX(INDIRECT("ALL["&amp;UNTANA[#Headers]&amp;"]"),rowPointer)="","",INDEX(INDIRECT("ALL["&amp;UNTANA[#Headers]&amp;"]"),rowPointer))</f>
        <v/>
      </c>
      <c r="J266" s="6" t="str">
        <f ca="1">IF(INDEX(INDIRECT("ALL["&amp;UNTANA[#Headers]&amp;"]"),rowPointer)="","",INDEX(INDIRECT("ALL["&amp;UNTANA[#Headers]&amp;"]"),rowPointer))</f>
        <v/>
      </c>
      <c r="K266" s="2" t="str">
        <f ca="1">IF(INDEX(INDIRECT("ALL["&amp;UNTANA[#Headers]&amp;"]"),rowPointer)="","",INDEX(INDIRECT("ALL["&amp;UNTANA[#Headers]&amp;"]"),rowPointer))</f>
        <v/>
      </c>
      <c r="L266" s="6" t="str">
        <f ca="1">IF(INDEX(INDIRECT("ALL["&amp;UNTANA[#Headers]&amp;"]"),rowPointer)="","",INDEX(INDIRECT("ALL["&amp;UNTANA[#Headers]&amp;"]"),rowPointer))</f>
        <v/>
      </c>
      <c r="M266" s="6" t="str">
        <f ca="1">IF(INDEX(INDIRECT("ALL["&amp;UNTANA[#Headers]&amp;"]"),rowPointer)="","",INDEX(INDIRECT("ALL["&amp;UNTANA[#Headers]&amp;"]"),rowPointer))</f>
        <v>TAS KARUNG 45 X 50</v>
      </c>
      <c r="N266" s="6">
        <f ca="1">IF(INDEX(INDIRECT("ALL["&amp;UNTANA[#Headers]&amp;"]"),rowPointer)="","",INDEX(INDIRECT("ALL["&amp;UNTANA[#Headers]&amp;"]"),rowPointer))</f>
        <v>9</v>
      </c>
      <c r="O266" s="6" t="str">
        <f ca="1">IF(INDEX(INDIRECT("ALL["&amp;UNTANA[#Headers]&amp;"]"),rowPointer)="","",INDEX(INDIRECT("ALL["&amp;UNTANA[#Headers]&amp;"]"),rowPointer))</f>
        <v/>
      </c>
      <c r="P266" s="6" t="str">
        <f ca="1">IF(INDEX(INDIRECT("ALL["&amp;UNTANA[#Headers]&amp;"]"),rowPointer)="","",INDEX(INDIRECT("ALL["&amp;UNTANA[#Headers]&amp;"]"),rowPointer))</f>
        <v/>
      </c>
      <c r="Q266" s="6" t="str">
        <f ca="1">IF(INDEX(INDIRECT("ALL["&amp;UNTANA[#Headers]&amp;"]"),rowPointer)="","",INDEX(INDIRECT("ALL["&amp;UNTANA[#Headers]&amp;"]"),rowPointer))</f>
        <v/>
      </c>
      <c r="R266" s="6">
        <f ca="1">IF(INDEX(INDIRECT("ALL["&amp;UNTANA[#Headers]&amp;"]"),rowPointer)="","",INDEX(INDIRECT("ALL["&amp;UNTANA[#Headers]&amp;"]"),rowPointer))</f>
        <v>1450000</v>
      </c>
      <c r="S266" s="6">
        <f ca="1">IF(INDEX(INDIRECT("ALL["&amp;UNTANA[#Headers]&amp;"]"),rowPointer)="","",INDEX(INDIRECT("ALL["&amp;UNTANA[#Headers]&amp;"]"),rowPointer))</f>
        <v>120</v>
      </c>
      <c r="T266" s="4" t="str">
        <f ca="1">IF(INDEX(INDIRECT("ALL["&amp;UNTANA[#Headers]&amp;"]"),rowPointer)="","",INDEX(INDIRECT("ALL["&amp;UNTANA[#Headers]&amp;"]"),rowPointer))</f>
        <v/>
      </c>
      <c r="U266" s="4" t="str">
        <f ca="1">IF(INDEX(INDIRECT("ALL["&amp;UNTANA[#Headers]&amp;"]"),rowPointer)="","",INDEX(INDIRECT("ALL["&amp;UNTANA[#Headers]&amp;"]"),rowPointer))</f>
        <v/>
      </c>
      <c r="V266" s="6" t="str">
        <f ca="1">IF(INDEX(INDIRECT("ALL["&amp;UNTANA[#Headers]&amp;"]"),rowPointer)="","",INDEX(INDIRECT("ALL["&amp;UNTANA[#Headers]&amp;"]"),rowPointer))</f>
        <v/>
      </c>
      <c r="W266" s="6" t="str">
        <f ca="1">IF(INDEX(INDIRECT("ALL["&amp;UNTANA[#Headers]&amp;"]"),rowPointer)="","",INDEX(INDIRECT("ALL["&amp;UNTANA[#Headers]&amp;"]"),rowPointer))</f>
        <v/>
      </c>
    </row>
    <row r="267" spans="1:23" x14ac:dyDescent="0.25">
      <c r="A267" s="7">
        <v>673</v>
      </c>
      <c r="D267">
        <f t="shared" si="4"/>
        <v>673</v>
      </c>
      <c r="E267" t="str">
        <f ca="1">INDEX(INDIRECT("ALL["&amp;UNTANA[#Headers]&amp;"]"),rowPointer)</f>
        <v/>
      </c>
      <c r="F267" s="2" t="str">
        <f ca="1">INDEX(INDIRECT("ALL["&amp;UNTANA[#Headers]&amp;"]"),rowPointer)</f>
        <v/>
      </c>
      <c r="G267" s="6" t="str">
        <f ca="1">IF(INDEX(INDIRECT("ALL["&amp;UNTANA[#Headers]&amp;"]"),rowPointer)="","",INDEX(INDIRECT("ALL["&amp;UNTANA[#Headers]&amp;"]"),rowPointer))</f>
        <v/>
      </c>
      <c r="H267" s="6" t="str">
        <f ca="1">IF(INDEX(INDIRECT("ALL["&amp;UNTANA[#Headers]&amp;"]"),rowPointer)="","",INDEX(INDIRECT("ALL["&amp;UNTANA[#Headers]&amp;"]"),rowPointer))</f>
        <v/>
      </c>
      <c r="I267" s="6" t="str">
        <f ca="1">IF(INDEX(INDIRECT("ALL["&amp;UNTANA[#Headers]&amp;"]"),rowPointer)="","",INDEX(INDIRECT("ALL["&amp;UNTANA[#Headers]&amp;"]"),rowPointer))</f>
        <v/>
      </c>
      <c r="J267" s="6" t="str">
        <f ca="1">IF(INDEX(INDIRECT("ALL["&amp;UNTANA[#Headers]&amp;"]"),rowPointer)="","",INDEX(INDIRECT("ALL["&amp;UNTANA[#Headers]&amp;"]"),rowPointer))</f>
        <v/>
      </c>
      <c r="K267" s="2" t="str">
        <f ca="1">IF(INDEX(INDIRECT("ALL["&amp;UNTANA[#Headers]&amp;"]"),rowPointer)="","",INDEX(INDIRECT("ALL["&amp;UNTANA[#Headers]&amp;"]"),rowPointer))</f>
        <v/>
      </c>
      <c r="L267" s="6" t="str">
        <f ca="1">IF(INDEX(INDIRECT("ALL["&amp;UNTANA[#Headers]&amp;"]"),rowPointer)="","",INDEX(INDIRECT("ALL["&amp;UNTANA[#Headers]&amp;"]"),rowPointer))</f>
        <v/>
      </c>
      <c r="M267" s="6" t="str">
        <f ca="1">IF(INDEX(INDIRECT("ALL["&amp;UNTANA[#Headers]&amp;"]"),rowPointer)="","",INDEX(INDIRECT("ALL["&amp;UNTANA[#Headers]&amp;"]"),rowPointer))</f>
        <v>TAS KARUNG 40 X 45</v>
      </c>
      <c r="N267" s="6">
        <f ca="1">IF(INDEX(INDIRECT("ALL["&amp;UNTANA[#Headers]&amp;"]"),rowPointer)="","",INDEX(INDIRECT("ALL["&amp;UNTANA[#Headers]&amp;"]"),rowPointer))</f>
        <v>18</v>
      </c>
      <c r="O267" s="6" t="str">
        <f ca="1">IF(INDEX(INDIRECT("ALL["&amp;UNTANA[#Headers]&amp;"]"),rowPointer)="","",INDEX(INDIRECT("ALL["&amp;UNTANA[#Headers]&amp;"]"),rowPointer))</f>
        <v/>
      </c>
      <c r="P267" s="6" t="str">
        <f ca="1">IF(INDEX(INDIRECT("ALL["&amp;UNTANA[#Headers]&amp;"]"),rowPointer)="","",INDEX(INDIRECT("ALL["&amp;UNTANA[#Headers]&amp;"]"),rowPointer))</f>
        <v/>
      </c>
      <c r="Q267" s="6" t="str">
        <f ca="1">IF(INDEX(INDIRECT("ALL["&amp;UNTANA[#Headers]&amp;"]"),rowPointer)="","",INDEX(INDIRECT("ALL["&amp;UNTANA[#Headers]&amp;"]"),rowPointer))</f>
        <v/>
      </c>
      <c r="R267" s="6">
        <f ca="1">IF(INDEX(INDIRECT("ALL["&amp;UNTANA[#Headers]&amp;"]"),rowPointer)="","",INDEX(INDIRECT("ALL["&amp;UNTANA[#Headers]&amp;"]"),rowPointer))</f>
        <v>1275000</v>
      </c>
      <c r="S267" s="6">
        <f ca="1">IF(INDEX(INDIRECT("ALL["&amp;UNTANA[#Headers]&amp;"]"),rowPointer)="","",INDEX(INDIRECT("ALL["&amp;UNTANA[#Headers]&amp;"]"),rowPointer))</f>
        <v>120</v>
      </c>
      <c r="T267" s="4" t="str">
        <f ca="1">IF(INDEX(INDIRECT("ALL["&amp;UNTANA[#Headers]&amp;"]"),rowPointer)="","",INDEX(INDIRECT("ALL["&amp;UNTANA[#Headers]&amp;"]"),rowPointer))</f>
        <v/>
      </c>
      <c r="U267" s="4" t="str">
        <f ca="1">IF(INDEX(INDIRECT("ALL["&amp;UNTANA[#Headers]&amp;"]"),rowPointer)="","",INDEX(INDIRECT("ALL["&amp;UNTANA[#Headers]&amp;"]"),rowPointer))</f>
        <v/>
      </c>
      <c r="V267" s="6" t="str">
        <f ca="1">IF(INDEX(INDIRECT("ALL["&amp;UNTANA[#Headers]&amp;"]"),rowPointer)="","",INDEX(INDIRECT("ALL["&amp;UNTANA[#Headers]&amp;"]"),rowPointer))</f>
        <v/>
      </c>
      <c r="W267" s="6" t="str">
        <f ca="1">IF(INDEX(INDIRECT("ALL["&amp;UNTANA[#Headers]&amp;"]"),rowPointer)="","",INDEX(INDIRECT("ALL["&amp;UNTANA[#Headers]&amp;"]"),rowPointer))</f>
        <v/>
      </c>
    </row>
    <row r="268" spans="1:23" x14ac:dyDescent="0.25">
      <c r="A268" s="7">
        <v>674</v>
      </c>
      <c r="D268">
        <f t="shared" si="4"/>
        <v>674</v>
      </c>
      <c r="E268" t="str">
        <f ca="1">INDEX(INDIRECT("ALL["&amp;UNTANA[#Headers]&amp;"]"),rowPointer)</f>
        <v/>
      </c>
      <c r="F268" s="2" t="str">
        <f ca="1">INDEX(INDIRECT("ALL["&amp;UNTANA[#Headers]&amp;"]"),rowPointer)</f>
        <v/>
      </c>
      <c r="G268" s="6" t="str">
        <f ca="1">IF(INDEX(INDIRECT("ALL["&amp;UNTANA[#Headers]&amp;"]"),rowPointer)="","",INDEX(INDIRECT("ALL["&amp;UNTANA[#Headers]&amp;"]"),rowPointer))</f>
        <v/>
      </c>
      <c r="H268" s="6" t="str">
        <f ca="1">IF(INDEX(INDIRECT("ALL["&amp;UNTANA[#Headers]&amp;"]"),rowPointer)="","",INDEX(INDIRECT("ALL["&amp;UNTANA[#Headers]&amp;"]"),rowPointer))</f>
        <v/>
      </c>
      <c r="I268" s="6" t="str">
        <f ca="1">IF(INDEX(INDIRECT("ALL["&amp;UNTANA[#Headers]&amp;"]"),rowPointer)="","",INDEX(INDIRECT("ALL["&amp;UNTANA[#Headers]&amp;"]"),rowPointer))</f>
        <v/>
      </c>
      <c r="J268" s="6" t="str">
        <f ca="1">IF(INDEX(INDIRECT("ALL["&amp;UNTANA[#Headers]&amp;"]"),rowPointer)="","",INDEX(INDIRECT("ALL["&amp;UNTANA[#Headers]&amp;"]"),rowPointer))</f>
        <v/>
      </c>
      <c r="K268" s="2" t="str">
        <f ca="1">IF(INDEX(INDIRECT("ALL["&amp;UNTANA[#Headers]&amp;"]"),rowPointer)="","",INDEX(INDIRECT("ALL["&amp;UNTANA[#Headers]&amp;"]"),rowPointer))</f>
        <v/>
      </c>
      <c r="L268" s="6" t="str">
        <f ca="1">IF(INDEX(INDIRECT("ALL["&amp;UNTANA[#Headers]&amp;"]"),rowPointer)="","",INDEX(INDIRECT("ALL["&amp;UNTANA[#Headers]&amp;"]"),rowPointer))</f>
        <v/>
      </c>
      <c r="M268" s="6" t="str">
        <f ca="1">IF(INDEX(INDIRECT("ALL["&amp;UNTANA[#Headers]&amp;"]"),rowPointer)="","",INDEX(INDIRECT("ALL["&amp;UNTANA[#Headers]&amp;"]"),rowPointer))</f>
        <v/>
      </c>
      <c r="N268" s="6" t="str">
        <f ca="1">IF(INDEX(INDIRECT("ALL["&amp;UNTANA[#Headers]&amp;"]"),rowPointer)="","",INDEX(INDIRECT("ALL["&amp;UNTANA[#Headers]&amp;"]"),rowPointer))</f>
        <v/>
      </c>
      <c r="O268" s="6" t="str">
        <f ca="1">IF(INDEX(INDIRECT("ALL["&amp;UNTANA[#Headers]&amp;"]"),rowPointer)="","",INDEX(INDIRECT("ALL["&amp;UNTANA[#Headers]&amp;"]"),rowPointer))</f>
        <v/>
      </c>
      <c r="P268" s="6" t="str">
        <f ca="1">IF(INDEX(INDIRECT("ALL["&amp;UNTANA[#Headers]&amp;"]"),rowPointer)="","",INDEX(INDIRECT("ALL["&amp;UNTANA[#Headers]&amp;"]"),rowPointer))</f>
        <v/>
      </c>
      <c r="Q268" s="6" t="str">
        <f ca="1">IF(INDEX(INDIRECT("ALL["&amp;UNTANA[#Headers]&amp;"]"),rowPointer)="","",INDEX(INDIRECT("ALL["&amp;UNTANA[#Headers]&amp;"]"),rowPointer))</f>
        <v/>
      </c>
      <c r="R268" s="6" t="str">
        <f ca="1">IF(INDEX(INDIRECT("ALL["&amp;UNTANA[#Headers]&amp;"]"),rowPointer)="","",INDEX(INDIRECT("ALL["&amp;UNTANA[#Headers]&amp;"]"),rowPointer))</f>
        <v/>
      </c>
      <c r="S268" s="6" t="str">
        <f ca="1">IF(INDEX(INDIRECT("ALL["&amp;UNTANA[#Headers]&amp;"]"),rowPointer)="","",INDEX(INDIRECT("ALL["&amp;UNTANA[#Headers]&amp;"]"),rowPointer))</f>
        <v/>
      </c>
      <c r="T268" s="4" t="str">
        <f ca="1">IF(INDEX(INDIRECT("ALL["&amp;UNTANA[#Headers]&amp;"]"),rowPointer)="","",INDEX(INDIRECT("ALL["&amp;UNTANA[#Headers]&amp;"]"),rowPointer))</f>
        <v/>
      </c>
      <c r="U268" s="4" t="str">
        <f ca="1">IF(INDEX(INDIRECT("ALL["&amp;UNTANA[#Headers]&amp;"]"),rowPointer)="","",INDEX(INDIRECT("ALL["&amp;UNTANA[#Headers]&amp;"]"),rowPointer))</f>
        <v/>
      </c>
      <c r="V268" s="6" t="str">
        <f ca="1">IF(INDEX(INDIRECT("ALL["&amp;UNTANA[#Headers]&amp;"]"),rowPointer)="","",INDEX(INDIRECT("ALL["&amp;UNTANA[#Headers]&amp;"]"),rowPointer))</f>
        <v/>
      </c>
      <c r="W268" s="6" t="str">
        <f ca="1">IF(INDEX(INDIRECT("ALL["&amp;UNTANA[#Headers]&amp;"]"),rowPointer)="","",INDEX(INDIRECT("ALL["&amp;UNTANA[#Headers]&amp;"]"),rowPointer))</f>
        <v/>
      </c>
    </row>
    <row r="269" spans="1:23" x14ac:dyDescent="0.25">
      <c r="A269" s="7">
        <v>675</v>
      </c>
      <c r="D269">
        <f t="shared" si="4"/>
        <v>675</v>
      </c>
      <c r="E269">
        <f ca="1">INDEX(INDIRECT("ALL["&amp;UNTANA[#Headers]&amp;"]"),rowPointer)</f>
        <v>128</v>
      </c>
      <c r="F269" s="2" t="str">
        <f ca="1">INDEX(INDIRECT("ALL["&amp;UNTANA[#Headers]&amp;"]"),rowPointer)</f>
        <v/>
      </c>
      <c r="G269" s="6" t="str">
        <f ca="1">IF(INDEX(INDIRECT("ALL["&amp;UNTANA[#Headers]&amp;"]"),rowPointer)="","",INDEX(INDIRECT("ALL["&amp;UNTANA[#Headers]&amp;"]"),rowPointer))</f>
        <v>SBS</v>
      </c>
      <c r="H269" s="6" t="str">
        <f ca="1">IF(INDEX(INDIRECT("ALL["&amp;UNTANA[#Headers]&amp;"]"),rowPointer)="","",INDEX(INDIRECT("ALL["&amp;UNTANA[#Headers]&amp;"]"),rowPointer))</f>
        <v>UNTANA</v>
      </c>
      <c r="I269" s="6" t="str">
        <f ca="1">IF(INDEX(INDIRECT("ALL["&amp;UNTANA[#Headers]&amp;"]"),rowPointer)="","",INDEX(INDIRECT("ALL["&amp;UNTANA[#Headers]&amp;"]"),rowPointer))</f>
        <v>VA0360B1</v>
      </c>
      <c r="J269" s="6" t="str">
        <f ca="1">IF(INDEX(INDIRECT("ALL["&amp;UNTANA[#Headers]&amp;"]"),rowPointer)="","",INDEX(INDIRECT("ALL["&amp;UNTANA[#Headers]&amp;"]"),rowPointer))</f>
        <v/>
      </c>
      <c r="K269" s="2">
        <f ca="1">IF(INDEX(INDIRECT("ALL["&amp;UNTANA[#Headers]&amp;"]"),rowPointer)="","",INDEX(INDIRECT("ALL["&amp;UNTANA[#Headers]&amp;"]"),rowPointer))</f>
        <v>44944</v>
      </c>
      <c r="L269" s="6" t="str">
        <f ca="1">IF(INDEX(INDIRECT("ALL["&amp;UNTANA[#Headers]&amp;"]"),rowPointer)="","",INDEX(INDIRECT("ALL["&amp;UNTANA[#Headers]&amp;"]"),rowPointer))</f>
        <v/>
      </c>
      <c r="M269" s="6" t="str">
        <f ca="1">IF(INDEX(INDIRECT("ALL["&amp;UNTANA[#Headers]&amp;"]"),rowPointer)="","",INDEX(INDIRECT("ALL["&amp;UNTANA[#Headers]&amp;"]"),rowPointer))</f>
        <v>PCM GP-65071/ 8X22.5/ PUA/ UGLT/ D</v>
      </c>
      <c r="N269" s="6">
        <f ca="1">IF(INDEX(INDIRECT("ALL["&amp;UNTANA[#Headers]&amp;"]"),rowPointer)="","",INDEX(INDIRECT("ALL["&amp;UNTANA[#Headers]&amp;"]"),rowPointer))</f>
        <v>5</v>
      </c>
      <c r="O269" s="6">
        <f ca="1">IF(INDEX(INDIRECT("ALL["&amp;UNTANA[#Headers]&amp;"]"),rowPointer)="","",INDEX(INDIRECT("ALL["&amp;UNTANA[#Headers]&amp;"]"),rowPointer))</f>
        <v>720</v>
      </c>
      <c r="P269" s="6" t="str">
        <f ca="1">IF(INDEX(INDIRECT("ALL["&amp;UNTANA[#Headers]&amp;"]"),rowPointer)="","",INDEX(INDIRECT("ALL["&amp;UNTANA[#Headers]&amp;"]"),rowPointer))</f>
        <v>PCS</v>
      </c>
      <c r="Q269" s="6">
        <f ca="1">IF(INDEX(INDIRECT("ALL["&amp;UNTANA[#Headers]&amp;"]"),rowPointer)="","",INDEX(INDIRECT("ALL["&amp;UNTANA[#Headers]&amp;"]"),rowPointer))</f>
        <v>11575</v>
      </c>
      <c r="R269" s="6" t="str">
        <f ca="1">IF(INDEX(INDIRECT("ALL["&amp;UNTANA[#Headers]&amp;"]"),rowPointer)="","",INDEX(INDIRECT("ALL["&amp;UNTANA[#Headers]&amp;"]"),rowPointer))</f>
        <v/>
      </c>
      <c r="S269" s="6" t="str">
        <f ca="1">IF(INDEX(INDIRECT("ALL["&amp;UNTANA[#Headers]&amp;"]"),rowPointer)="","",INDEX(INDIRECT("ALL["&amp;UNTANA[#Headers]&amp;"]"),rowPointer))</f>
        <v/>
      </c>
      <c r="T269" s="4" t="str">
        <f ca="1">IF(INDEX(INDIRECT("ALL["&amp;UNTANA[#Headers]&amp;"]"),rowPointer)="","",INDEX(INDIRECT("ALL["&amp;UNTANA[#Headers]&amp;"]"),rowPointer))</f>
        <v/>
      </c>
      <c r="U269" s="4" t="str">
        <f ca="1">IF(INDEX(INDIRECT("ALL["&amp;UNTANA[#Headers]&amp;"]"),rowPointer)="","",INDEX(INDIRECT("ALL["&amp;UNTANA[#Headers]&amp;"]"),rowPointer))</f>
        <v/>
      </c>
      <c r="V269" s="6" t="str">
        <f ca="1">IF(INDEX(INDIRECT("ALL["&amp;UNTANA[#Headers]&amp;"]"),rowPointer)="","",INDEX(INDIRECT("ALL["&amp;UNTANA[#Headers]&amp;"]"),rowPointer))</f>
        <v/>
      </c>
      <c r="W269" s="6" t="str">
        <f ca="1">IF(INDEX(INDIRECT("ALL["&amp;UNTANA[#Headers]&amp;"]"),rowPointer)="","",INDEX(INDIRECT("ALL["&amp;UNTANA[#Headers]&amp;"]"),rowPointer))</f>
        <v/>
      </c>
    </row>
    <row r="270" spans="1:23" x14ac:dyDescent="0.25">
      <c r="A270" s="7">
        <v>676</v>
      </c>
      <c r="D270">
        <f t="shared" si="4"/>
        <v>676</v>
      </c>
      <c r="E270" t="str">
        <f ca="1">INDEX(INDIRECT("ALL["&amp;UNTANA[#Headers]&amp;"]"),rowPointer)</f>
        <v/>
      </c>
      <c r="F270" s="2" t="str">
        <f ca="1">INDEX(INDIRECT("ALL["&amp;UNTANA[#Headers]&amp;"]"),rowPointer)</f>
        <v/>
      </c>
      <c r="G270" s="6" t="str">
        <f ca="1">IF(INDEX(INDIRECT("ALL["&amp;UNTANA[#Headers]&amp;"]"),rowPointer)="","",INDEX(INDIRECT("ALL["&amp;UNTANA[#Headers]&amp;"]"),rowPointer))</f>
        <v/>
      </c>
      <c r="H270" s="6" t="str">
        <f ca="1">IF(INDEX(INDIRECT("ALL["&amp;UNTANA[#Headers]&amp;"]"),rowPointer)="","",INDEX(INDIRECT("ALL["&amp;UNTANA[#Headers]&amp;"]"),rowPointer))</f>
        <v/>
      </c>
      <c r="I270" s="6" t="str">
        <f ca="1">IF(INDEX(INDIRECT("ALL["&amp;UNTANA[#Headers]&amp;"]"),rowPointer)="","",INDEX(INDIRECT("ALL["&amp;UNTANA[#Headers]&amp;"]"),rowPointer))</f>
        <v/>
      </c>
      <c r="J270" s="6" t="str">
        <f ca="1">IF(INDEX(INDIRECT("ALL["&amp;UNTANA[#Headers]&amp;"]"),rowPointer)="","",INDEX(INDIRECT("ALL["&amp;UNTANA[#Headers]&amp;"]"),rowPointer))</f>
        <v/>
      </c>
      <c r="K270" s="2" t="str">
        <f ca="1">IF(INDEX(INDIRECT("ALL["&amp;UNTANA[#Headers]&amp;"]"),rowPointer)="","",INDEX(INDIRECT("ALL["&amp;UNTANA[#Headers]&amp;"]"),rowPointer))</f>
        <v/>
      </c>
      <c r="L270" s="6" t="str">
        <f ca="1">IF(INDEX(INDIRECT("ALL["&amp;UNTANA[#Headers]&amp;"]"),rowPointer)="","",INDEX(INDIRECT("ALL["&amp;UNTANA[#Headers]&amp;"]"),rowPointer))</f>
        <v/>
      </c>
      <c r="M270" s="6" t="str">
        <f ca="1">IF(INDEX(INDIRECT("ALL["&amp;UNTANA[#Headers]&amp;"]"),rowPointer)="","",INDEX(INDIRECT("ALL["&amp;UNTANA[#Headers]&amp;"]"),rowPointer))</f>
        <v>PCM GP-9363/ 8X22/ PUA/ BENTUK/ D</v>
      </c>
      <c r="N270" s="6">
        <f ca="1">IF(INDEX(INDIRECT("ALL["&amp;UNTANA[#Headers]&amp;"]"),rowPointer)="","",INDEX(INDIRECT("ALL["&amp;UNTANA[#Headers]&amp;"]"),rowPointer))</f>
        <v>5</v>
      </c>
      <c r="O270" s="6">
        <f ca="1">IF(INDEX(INDIRECT("ALL["&amp;UNTANA[#Headers]&amp;"]"),rowPointer)="","",INDEX(INDIRECT("ALL["&amp;UNTANA[#Headers]&amp;"]"),rowPointer))</f>
        <v>960</v>
      </c>
      <c r="P270" s="6" t="str">
        <f ca="1">IF(INDEX(INDIRECT("ALL["&amp;UNTANA[#Headers]&amp;"]"),rowPointer)="","",INDEX(INDIRECT("ALL["&amp;UNTANA[#Headers]&amp;"]"),rowPointer))</f>
        <v>PCS</v>
      </c>
      <c r="Q270" s="6">
        <f ca="1">IF(INDEX(INDIRECT("ALL["&amp;UNTANA[#Headers]&amp;"]"),rowPointer)="","",INDEX(INDIRECT("ALL["&amp;UNTANA[#Headers]&amp;"]"),rowPointer))</f>
        <v>10000</v>
      </c>
      <c r="R270" s="6" t="str">
        <f ca="1">IF(INDEX(INDIRECT("ALL["&amp;UNTANA[#Headers]&amp;"]"),rowPointer)="","",INDEX(INDIRECT("ALL["&amp;UNTANA[#Headers]&amp;"]"),rowPointer))</f>
        <v/>
      </c>
      <c r="S270" s="6" t="str">
        <f ca="1">IF(INDEX(INDIRECT("ALL["&amp;UNTANA[#Headers]&amp;"]"),rowPointer)="","",INDEX(INDIRECT("ALL["&amp;UNTANA[#Headers]&amp;"]"),rowPointer))</f>
        <v/>
      </c>
      <c r="T270" s="4" t="str">
        <f ca="1">IF(INDEX(INDIRECT("ALL["&amp;UNTANA[#Headers]&amp;"]"),rowPointer)="","",INDEX(INDIRECT("ALL["&amp;UNTANA[#Headers]&amp;"]"),rowPointer))</f>
        <v/>
      </c>
      <c r="U270" s="4" t="str">
        <f ca="1">IF(INDEX(INDIRECT("ALL["&amp;UNTANA[#Headers]&amp;"]"),rowPointer)="","",INDEX(INDIRECT("ALL["&amp;UNTANA[#Headers]&amp;"]"),rowPointer))</f>
        <v/>
      </c>
      <c r="V270" s="6" t="str">
        <f ca="1">IF(INDEX(INDIRECT("ALL["&amp;UNTANA[#Headers]&amp;"]"),rowPointer)="","",INDEX(INDIRECT("ALL["&amp;UNTANA[#Headers]&amp;"]"),rowPointer))</f>
        <v/>
      </c>
      <c r="W270" s="6" t="str">
        <f ca="1">IF(INDEX(INDIRECT("ALL["&amp;UNTANA[#Headers]&amp;"]"),rowPointer)="","",INDEX(INDIRECT("ALL["&amp;UNTANA[#Headers]&amp;"]"),rowPointer))</f>
        <v/>
      </c>
    </row>
    <row r="271" spans="1:23" x14ac:dyDescent="0.25">
      <c r="A271" s="7">
        <v>677</v>
      </c>
      <c r="D271">
        <f t="shared" si="4"/>
        <v>677</v>
      </c>
      <c r="E271" t="str">
        <f ca="1">INDEX(INDIRECT("ALL["&amp;UNTANA[#Headers]&amp;"]"),rowPointer)</f>
        <v/>
      </c>
      <c r="F271" s="2" t="str">
        <f ca="1">INDEX(INDIRECT("ALL["&amp;UNTANA[#Headers]&amp;"]"),rowPointer)</f>
        <v/>
      </c>
      <c r="G271" s="6" t="str">
        <f ca="1">IF(INDEX(INDIRECT("ALL["&amp;UNTANA[#Headers]&amp;"]"),rowPointer)="","",INDEX(INDIRECT("ALL["&amp;UNTANA[#Headers]&amp;"]"),rowPointer))</f>
        <v/>
      </c>
      <c r="H271" s="6" t="str">
        <f ca="1">IF(INDEX(INDIRECT("ALL["&amp;UNTANA[#Headers]&amp;"]"),rowPointer)="","",INDEX(INDIRECT("ALL["&amp;UNTANA[#Headers]&amp;"]"),rowPointer))</f>
        <v/>
      </c>
      <c r="I271" s="6" t="str">
        <f ca="1">IF(INDEX(INDIRECT("ALL["&amp;UNTANA[#Headers]&amp;"]"),rowPointer)="","",INDEX(INDIRECT("ALL["&amp;UNTANA[#Headers]&amp;"]"),rowPointer))</f>
        <v/>
      </c>
      <c r="J271" s="6" t="str">
        <f ca="1">IF(INDEX(INDIRECT("ALL["&amp;UNTANA[#Headers]&amp;"]"),rowPointer)="","",INDEX(INDIRECT("ALL["&amp;UNTANA[#Headers]&amp;"]"),rowPointer))</f>
        <v/>
      </c>
      <c r="K271" s="2" t="str">
        <f ca="1">IF(INDEX(INDIRECT("ALL["&amp;UNTANA[#Headers]&amp;"]"),rowPointer)="","",INDEX(INDIRECT("ALL["&amp;UNTANA[#Headers]&amp;"]"),rowPointer))</f>
        <v/>
      </c>
      <c r="L271" s="6" t="str">
        <f ca="1">IF(INDEX(INDIRECT("ALL["&amp;UNTANA[#Headers]&amp;"]"),rowPointer)="","",INDEX(INDIRECT("ALL["&amp;UNTANA[#Headers]&amp;"]"),rowPointer))</f>
        <v/>
      </c>
      <c r="M271" s="6" t="str">
        <f ca="1">IF(INDEX(INDIRECT("ALL["&amp;UNTANA[#Headers]&amp;"]"),rowPointer)="","",INDEX(INDIRECT("ALL["&amp;UNTANA[#Headers]&amp;"]"),rowPointer))</f>
        <v>PCM KT-111/ 8X23.5/ PUA/ GLT/ BT21</v>
      </c>
      <c r="N271" s="6">
        <f ca="1">IF(INDEX(INDIRECT("ALL["&amp;UNTANA[#Headers]&amp;"]"),rowPointer)="","",INDEX(INDIRECT("ALL["&amp;UNTANA[#Headers]&amp;"]"),rowPointer))</f>
        <v>5</v>
      </c>
      <c r="O271" s="6">
        <f ca="1">IF(INDEX(INDIRECT("ALL["&amp;UNTANA[#Headers]&amp;"]"),rowPointer)="","",INDEX(INDIRECT("ALL["&amp;UNTANA[#Headers]&amp;"]"),rowPointer))</f>
        <v>720</v>
      </c>
      <c r="P271" s="6" t="str">
        <f ca="1">IF(INDEX(INDIRECT("ALL["&amp;UNTANA[#Headers]&amp;"]"),rowPointer)="","",INDEX(INDIRECT("ALL["&amp;UNTANA[#Headers]&amp;"]"),rowPointer))</f>
        <v>PCS</v>
      </c>
      <c r="Q271" s="6">
        <f ca="1">IF(INDEX(INDIRECT("ALL["&amp;UNTANA[#Headers]&amp;"]"),rowPointer)="","",INDEX(INDIRECT("ALL["&amp;UNTANA[#Headers]&amp;"]"),rowPointer))</f>
        <v>11575</v>
      </c>
      <c r="R271" s="6" t="str">
        <f ca="1">IF(INDEX(INDIRECT("ALL["&amp;UNTANA[#Headers]&amp;"]"),rowPointer)="","",INDEX(INDIRECT("ALL["&amp;UNTANA[#Headers]&amp;"]"),rowPointer))</f>
        <v/>
      </c>
      <c r="S271" s="6" t="str">
        <f ca="1">IF(INDEX(INDIRECT("ALL["&amp;UNTANA[#Headers]&amp;"]"),rowPointer)="","",INDEX(INDIRECT("ALL["&amp;UNTANA[#Headers]&amp;"]"),rowPointer))</f>
        <v/>
      </c>
      <c r="T271" s="4" t="str">
        <f ca="1">IF(INDEX(INDIRECT("ALL["&amp;UNTANA[#Headers]&amp;"]"),rowPointer)="","",INDEX(INDIRECT("ALL["&amp;UNTANA[#Headers]&amp;"]"),rowPointer))</f>
        <v/>
      </c>
      <c r="U271" s="4" t="str">
        <f ca="1">IF(INDEX(INDIRECT("ALL["&amp;UNTANA[#Headers]&amp;"]"),rowPointer)="","",INDEX(INDIRECT("ALL["&amp;UNTANA[#Headers]&amp;"]"),rowPointer))</f>
        <v/>
      </c>
      <c r="V271" s="6" t="str">
        <f ca="1">IF(INDEX(INDIRECT("ALL["&amp;UNTANA[#Headers]&amp;"]"),rowPointer)="","",INDEX(INDIRECT("ALL["&amp;UNTANA[#Headers]&amp;"]"),rowPointer))</f>
        <v/>
      </c>
      <c r="W271" s="6" t="str">
        <f ca="1">IF(INDEX(INDIRECT("ALL["&amp;UNTANA[#Headers]&amp;"]"),rowPointer)="","",INDEX(INDIRECT("ALL["&amp;UNTANA[#Headers]&amp;"]"),rowPointer))</f>
        <v/>
      </c>
    </row>
    <row r="272" spans="1:23" x14ac:dyDescent="0.25">
      <c r="A272" s="7">
        <v>678</v>
      </c>
      <c r="D272">
        <f t="shared" si="4"/>
        <v>678</v>
      </c>
      <c r="E272" t="str">
        <f ca="1">INDEX(INDIRECT("ALL["&amp;UNTANA[#Headers]&amp;"]"),rowPointer)</f>
        <v/>
      </c>
      <c r="F272" s="2" t="str">
        <f ca="1">INDEX(INDIRECT("ALL["&amp;UNTANA[#Headers]&amp;"]"),rowPointer)</f>
        <v/>
      </c>
      <c r="G272" s="6" t="str">
        <f ca="1">IF(INDEX(INDIRECT("ALL["&amp;UNTANA[#Headers]&amp;"]"),rowPointer)="","",INDEX(INDIRECT("ALL["&amp;UNTANA[#Headers]&amp;"]"),rowPointer))</f>
        <v/>
      </c>
      <c r="H272" s="6" t="str">
        <f ca="1">IF(INDEX(INDIRECT("ALL["&amp;UNTANA[#Headers]&amp;"]"),rowPointer)="","",INDEX(INDIRECT("ALL["&amp;UNTANA[#Headers]&amp;"]"),rowPointer))</f>
        <v/>
      </c>
      <c r="I272" s="6" t="str">
        <f ca="1">IF(INDEX(INDIRECT("ALL["&amp;UNTANA[#Headers]&amp;"]"),rowPointer)="","",INDEX(INDIRECT("ALL["&amp;UNTANA[#Headers]&amp;"]"),rowPointer))</f>
        <v/>
      </c>
      <c r="J272" s="6" t="str">
        <f ca="1">IF(INDEX(INDIRECT("ALL["&amp;UNTANA[#Headers]&amp;"]"),rowPointer)="","",INDEX(INDIRECT("ALL["&amp;UNTANA[#Headers]&amp;"]"),rowPointer))</f>
        <v/>
      </c>
      <c r="K272" s="2" t="str">
        <f ca="1">IF(INDEX(INDIRECT("ALL["&amp;UNTANA[#Headers]&amp;"]"),rowPointer)="","",INDEX(INDIRECT("ALL["&amp;UNTANA[#Headers]&amp;"]"),rowPointer))</f>
        <v/>
      </c>
      <c r="L272" s="6" t="str">
        <f ca="1">IF(INDEX(INDIRECT("ALL["&amp;UNTANA[#Headers]&amp;"]"),rowPointer)="","",INDEX(INDIRECT("ALL["&amp;UNTANA[#Headers]&amp;"]"),rowPointer))</f>
        <v/>
      </c>
      <c r="M272" s="6" t="str">
        <f ca="1">IF(INDEX(INDIRECT("ALL["&amp;UNTANA[#Headers]&amp;"]"),rowPointer)="","",INDEX(INDIRECT("ALL["&amp;UNTANA[#Headers]&amp;"]"),rowPointer))</f>
        <v>PCM KT-387/ 8X22.5/ PUA/ GLT/ GIRL</v>
      </c>
      <c r="N272" s="6">
        <f ca="1">IF(INDEX(INDIRECT("ALL["&amp;UNTANA[#Headers]&amp;"]"),rowPointer)="","",INDEX(INDIRECT("ALL["&amp;UNTANA[#Headers]&amp;"]"),rowPointer))</f>
        <v>5</v>
      </c>
      <c r="O272" s="6">
        <f ca="1">IF(INDEX(INDIRECT("ALL["&amp;UNTANA[#Headers]&amp;"]"),rowPointer)="","",INDEX(INDIRECT("ALL["&amp;UNTANA[#Headers]&amp;"]"),rowPointer))</f>
        <v>720</v>
      </c>
      <c r="P272" s="6" t="str">
        <f ca="1">IF(INDEX(INDIRECT("ALL["&amp;UNTANA[#Headers]&amp;"]"),rowPointer)="","",INDEX(INDIRECT("ALL["&amp;UNTANA[#Headers]&amp;"]"),rowPointer))</f>
        <v>PCS</v>
      </c>
      <c r="Q272" s="6">
        <f ca="1">IF(INDEX(INDIRECT("ALL["&amp;UNTANA[#Headers]&amp;"]"),rowPointer)="","",INDEX(INDIRECT("ALL["&amp;UNTANA[#Headers]&amp;"]"),rowPointer))</f>
        <v>11575</v>
      </c>
      <c r="R272" s="6" t="str">
        <f ca="1">IF(INDEX(INDIRECT("ALL["&amp;UNTANA[#Headers]&amp;"]"),rowPointer)="","",INDEX(INDIRECT("ALL["&amp;UNTANA[#Headers]&amp;"]"),rowPointer))</f>
        <v/>
      </c>
      <c r="S272" s="6" t="str">
        <f ca="1">IF(INDEX(INDIRECT("ALL["&amp;UNTANA[#Headers]&amp;"]"),rowPointer)="","",INDEX(INDIRECT("ALL["&amp;UNTANA[#Headers]&amp;"]"),rowPointer))</f>
        <v/>
      </c>
      <c r="T272" s="4" t="str">
        <f ca="1">IF(INDEX(INDIRECT("ALL["&amp;UNTANA[#Headers]&amp;"]"),rowPointer)="","",INDEX(INDIRECT("ALL["&amp;UNTANA[#Headers]&amp;"]"),rowPointer))</f>
        <v/>
      </c>
      <c r="U272" s="4" t="str">
        <f ca="1">IF(INDEX(INDIRECT("ALL["&amp;UNTANA[#Headers]&amp;"]"),rowPointer)="","",INDEX(INDIRECT("ALL["&amp;UNTANA[#Headers]&amp;"]"),rowPointer))</f>
        <v/>
      </c>
      <c r="V272" s="6" t="str">
        <f ca="1">IF(INDEX(INDIRECT("ALL["&amp;UNTANA[#Headers]&amp;"]"),rowPointer)="","",INDEX(INDIRECT("ALL["&amp;UNTANA[#Headers]&amp;"]"),rowPointer))</f>
        <v/>
      </c>
      <c r="W272" s="6" t="str">
        <f ca="1">IF(INDEX(INDIRECT("ALL["&amp;UNTANA[#Headers]&amp;"]"),rowPointer)="","",INDEX(INDIRECT("ALL["&amp;UNTANA[#Headers]&amp;"]"),rowPointer))</f>
        <v/>
      </c>
    </row>
    <row r="273" spans="1:23" x14ac:dyDescent="0.25">
      <c r="A273" s="7">
        <v>679</v>
      </c>
      <c r="D273">
        <f t="shared" si="4"/>
        <v>679</v>
      </c>
      <c r="E273" t="str">
        <f ca="1">INDEX(INDIRECT("ALL["&amp;UNTANA[#Headers]&amp;"]"),rowPointer)</f>
        <v/>
      </c>
      <c r="F273" s="2" t="str">
        <f ca="1">INDEX(INDIRECT("ALL["&amp;UNTANA[#Headers]&amp;"]"),rowPointer)</f>
        <v/>
      </c>
      <c r="G273" s="6" t="str">
        <f ca="1">IF(INDEX(INDIRECT("ALL["&amp;UNTANA[#Headers]&amp;"]"),rowPointer)="","",INDEX(INDIRECT("ALL["&amp;UNTANA[#Headers]&amp;"]"),rowPointer))</f>
        <v/>
      </c>
      <c r="H273" s="6" t="str">
        <f ca="1">IF(INDEX(INDIRECT("ALL["&amp;UNTANA[#Headers]&amp;"]"),rowPointer)="","",INDEX(INDIRECT("ALL["&amp;UNTANA[#Headers]&amp;"]"),rowPointer))</f>
        <v/>
      </c>
      <c r="I273" s="6" t="str">
        <f ca="1">IF(INDEX(INDIRECT("ALL["&amp;UNTANA[#Headers]&amp;"]"),rowPointer)="","",INDEX(INDIRECT("ALL["&amp;UNTANA[#Headers]&amp;"]"),rowPointer))</f>
        <v/>
      </c>
      <c r="J273" s="6" t="str">
        <f ca="1">IF(INDEX(INDIRECT("ALL["&amp;UNTANA[#Headers]&amp;"]"),rowPointer)="","",INDEX(INDIRECT("ALL["&amp;UNTANA[#Headers]&amp;"]"),rowPointer))</f>
        <v/>
      </c>
      <c r="K273" s="2" t="str">
        <f ca="1">IF(INDEX(INDIRECT("ALL["&amp;UNTANA[#Headers]&amp;"]"),rowPointer)="","",INDEX(INDIRECT("ALL["&amp;UNTANA[#Headers]&amp;"]"),rowPointer))</f>
        <v/>
      </c>
      <c r="L273" s="6" t="str">
        <f ca="1">IF(INDEX(INDIRECT("ALL["&amp;UNTANA[#Headers]&amp;"]"),rowPointer)="","",INDEX(INDIRECT("ALL["&amp;UNTANA[#Headers]&amp;"]"),rowPointer))</f>
        <v/>
      </c>
      <c r="M273" s="6" t="str">
        <f ca="1">IF(INDEX(INDIRECT("ALL["&amp;UNTANA[#Headers]&amp;"]"),rowPointer)="","",INDEX(INDIRECT("ALL["&amp;UNTANA[#Headers]&amp;"]"),rowPointer))</f>
        <v>PCM XU-0080/ 12X22/ +PU/ DNY</v>
      </c>
      <c r="N273" s="6">
        <f ca="1">IF(INDEX(INDIRECT("ALL["&amp;UNTANA[#Headers]&amp;"]"),rowPointer)="","",INDEX(INDIRECT("ALL["&amp;UNTANA[#Headers]&amp;"]"),rowPointer))</f>
        <v>5</v>
      </c>
      <c r="O273" s="6">
        <f ca="1">IF(INDEX(INDIRECT("ALL["&amp;UNTANA[#Headers]&amp;"]"),rowPointer)="","",INDEX(INDIRECT("ALL["&amp;UNTANA[#Headers]&amp;"]"),rowPointer))</f>
        <v>600</v>
      </c>
      <c r="P273" s="6" t="str">
        <f ca="1">IF(INDEX(INDIRECT("ALL["&amp;UNTANA[#Headers]&amp;"]"),rowPointer)="","",INDEX(INDIRECT("ALL["&amp;UNTANA[#Headers]&amp;"]"),rowPointer))</f>
        <v>PCS</v>
      </c>
      <c r="Q273" s="6">
        <f ca="1">IF(INDEX(INDIRECT("ALL["&amp;UNTANA[#Headers]&amp;"]"),rowPointer)="","",INDEX(INDIRECT("ALL["&amp;UNTANA[#Headers]&amp;"]"),rowPointer))</f>
        <v>14475</v>
      </c>
      <c r="R273" s="6" t="str">
        <f ca="1">IF(INDEX(INDIRECT("ALL["&amp;UNTANA[#Headers]&amp;"]"),rowPointer)="","",INDEX(INDIRECT("ALL["&amp;UNTANA[#Headers]&amp;"]"),rowPointer))</f>
        <v/>
      </c>
      <c r="S273" s="6" t="str">
        <f ca="1">IF(INDEX(INDIRECT("ALL["&amp;UNTANA[#Headers]&amp;"]"),rowPointer)="","",INDEX(INDIRECT("ALL["&amp;UNTANA[#Headers]&amp;"]"),rowPointer))</f>
        <v/>
      </c>
      <c r="T273" s="4" t="str">
        <f ca="1">IF(INDEX(INDIRECT("ALL["&amp;UNTANA[#Headers]&amp;"]"),rowPointer)="","",INDEX(INDIRECT("ALL["&amp;UNTANA[#Headers]&amp;"]"),rowPointer))</f>
        <v/>
      </c>
      <c r="U273" s="4" t="str">
        <f ca="1">IF(INDEX(INDIRECT("ALL["&amp;UNTANA[#Headers]&amp;"]"),rowPointer)="","",INDEX(INDIRECT("ALL["&amp;UNTANA[#Headers]&amp;"]"),rowPointer))</f>
        <v/>
      </c>
      <c r="V273" s="6" t="str">
        <f ca="1">IF(INDEX(INDIRECT("ALL["&amp;UNTANA[#Headers]&amp;"]"),rowPointer)="","",INDEX(INDIRECT("ALL["&amp;UNTANA[#Headers]&amp;"]"),rowPointer))</f>
        <v/>
      </c>
      <c r="W273" s="6" t="str">
        <f ca="1">IF(INDEX(INDIRECT("ALL["&amp;UNTANA[#Headers]&amp;"]"),rowPointer)="","",INDEX(INDIRECT("ALL["&amp;UNTANA[#Headers]&amp;"]"),rowPointer))</f>
        <v/>
      </c>
    </row>
    <row r="274" spans="1:23" x14ac:dyDescent="0.25">
      <c r="A274" s="7">
        <v>680</v>
      </c>
      <c r="D274">
        <f t="shared" si="4"/>
        <v>680</v>
      </c>
      <c r="E274" t="str">
        <f ca="1">INDEX(INDIRECT("ALL["&amp;UNTANA[#Headers]&amp;"]"),rowPointer)</f>
        <v/>
      </c>
      <c r="F274" s="2" t="str">
        <f ca="1">INDEX(INDIRECT("ALL["&amp;UNTANA[#Headers]&amp;"]"),rowPointer)</f>
        <v/>
      </c>
      <c r="G274" s="6" t="str">
        <f ca="1">IF(INDEX(INDIRECT("ALL["&amp;UNTANA[#Headers]&amp;"]"),rowPointer)="","",INDEX(INDIRECT("ALL["&amp;UNTANA[#Headers]&amp;"]"),rowPointer))</f>
        <v/>
      </c>
      <c r="H274" s="6" t="str">
        <f ca="1">IF(INDEX(INDIRECT("ALL["&amp;UNTANA[#Headers]&amp;"]"),rowPointer)="","",INDEX(INDIRECT("ALL["&amp;UNTANA[#Headers]&amp;"]"),rowPointer))</f>
        <v/>
      </c>
      <c r="I274" s="6" t="str">
        <f ca="1">IF(INDEX(INDIRECT("ALL["&amp;UNTANA[#Headers]&amp;"]"),rowPointer)="","",INDEX(INDIRECT("ALL["&amp;UNTANA[#Headers]&amp;"]"),rowPointer))</f>
        <v/>
      </c>
      <c r="J274" s="6" t="str">
        <f ca="1">IF(INDEX(INDIRECT("ALL["&amp;UNTANA[#Headers]&amp;"]"),rowPointer)="","",INDEX(INDIRECT("ALL["&amp;UNTANA[#Headers]&amp;"]"),rowPointer))</f>
        <v/>
      </c>
      <c r="K274" s="2" t="str">
        <f ca="1">IF(INDEX(INDIRECT("ALL["&amp;UNTANA[#Headers]&amp;"]"),rowPointer)="","",INDEX(INDIRECT("ALL["&amp;UNTANA[#Headers]&amp;"]"),rowPointer))</f>
        <v/>
      </c>
      <c r="L274" s="6" t="str">
        <f ca="1">IF(INDEX(INDIRECT("ALL["&amp;UNTANA[#Headers]&amp;"]"),rowPointer)="","",INDEX(INDIRECT("ALL["&amp;UNTANA[#Headers]&amp;"]"),rowPointer))</f>
        <v/>
      </c>
      <c r="M274" s="6" t="str">
        <f ca="1">IF(INDEX(INDIRECT("ALL["&amp;UNTANA[#Headers]&amp;"]"),rowPointer)="","",INDEX(INDIRECT("ALL["&amp;UNTANA[#Headers]&amp;"]"),rowPointer))</f>
        <v/>
      </c>
      <c r="N274" s="6" t="str">
        <f ca="1">IF(INDEX(INDIRECT("ALL["&amp;UNTANA[#Headers]&amp;"]"),rowPointer)="","",INDEX(INDIRECT("ALL["&amp;UNTANA[#Headers]&amp;"]"),rowPointer))</f>
        <v/>
      </c>
      <c r="O274" s="6" t="str">
        <f ca="1">IF(INDEX(INDIRECT("ALL["&amp;UNTANA[#Headers]&amp;"]"),rowPointer)="","",INDEX(INDIRECT("ALL["&amp;UNTANA[#Headers]&amp;"]"),rowPointer))</f>
        <v/>
      </c>
      <c r="P274" s="6" t="str">
        <f ca="1">IF(INDEX(INDIRECT("ALL["&amp;UNTANA[#Headers]&amp;"]"),rowPointer)="","",INDEX(INDIRECT("ALL["&amp;UNTANA[#Headers]&amp;"]"),rowPointer))</f>
        <v/>
      </c>
      <c r="Q274" s="6" t="str">
        <f ca="1">IF(INDEX(INDIRECT("ALL["&amp;UNTANA[#Headers]&amp;"]"),rowPointer)="","",INDEX(INDIRECT("ALL["&amp;UNTANA[#Headers]&amp;"]"),rowPointer))</f>
        <v/>
      </c>
      <c r="R274" s="6" t="str">
        <f ca="1">IF(INDEX(INDIRECT("ALL["&amp;UNTANA[#Headers]&amp;"]"),rowPointer)="","",INDEX(INDIRECT("ALL["&amp;UNTANA[#Headers]&amp;"]"),rowPointer))</f>
        <v/>
      </c>
      <c r="S274" s="6" t="str">
        <f ca="1">IF(INDEX(INDIRECT("ALL["&amp;UNTANA[#Headers]&amp;"]"),rowPointer)="","",INDEX(INDIRECT("ALL["&amp;UNTANA[#Headers]&amp;"]"),rowPointer))</f>
        <v/>
      </c>
      <c r="T274" s="4" t="str">
        <f ca="1">IF(INDEX(INDIRECT("ALL["&amp;UNTANA[#Headers]&amp;"]"),rowPointer)="","",INDEX(INDIRECT("ALL["&amp;UNTANA[#Headers]&amp;"]"),rowPointer))</f>
        <v/>
      </c>
      <c r="U274" s="4" t="str">
        <f ca="1">IF(INDEX(INDIRECT("ALL["&amp;UNTANA[#Headers]&amp;"]"),rowPointer)="","",INDEX(INDIRECT("ALL["&amp;UNTANA[#Headers]&amp;"]"),rowPointer))</f>
        <v/>
      </c>
      <c r="V274" s="6" t="str">
        <f ca="1">IF(INDEX(INDIRECT("ALL["&amp;UNTANA[#Headers]&amp;"]"),rowPointer)="","",INDEX(INDIRECT("ALL["&amp;UNTANA[#Headers]&amp;"]"),rowPointer))</f>
        <v/>
      </c>
      <c r="W274" s="6" t="str">
        <f ca="1">IF(INDEX(INDIRECT("ALL["&amp;UNTANA[#Headers]&amp;"]"),rowPointer)="","",INDEX(INDIRECT("ALL["&amp;UNTANA[#Headers]&amp;"]"),rowPointer))</f>
        <v/>
      </c>
    </row>
    <row r="275" spans="1:23" x14ac:dyDescent="0.25">
      <c r="A275" s="7">
        <v>681</v>
      </c>
      <c r="D275">
        <f t="shared" si="4"/>
        <v>681</v>
      </c>
      <c r="E275">
        <f ca="1">INDEX(INDIRECT("ALL["&amp;UNTANA[#Headers]&amp;"]"),rowPointer)</f>
        <v>129</v>
      </c>
      <c r="F275" s="2" t="str">
        <f ca="1">INDEX(INDIRECT("ALL["&amp;UNTANA[#Headers]&amp;"]"),rowPointer)</f>
        <v/>
      </c>
      <c r="G275" s="6" t="str">
        <f ca="1">IF(INDEX(INDIRECT("ALL["&amp;UNTANA[#Headers]&amp;"]"),rowPointer)="","",INDEX(INDIRECT("ALL["&amp;UNTANA[#Headers]&amp;"]"),rowPointer))</f>
        <v>SBS</v>
      </c>
      <c r="H275" s="6" t="str">
        <f ca="1">IF(INDEX(INDIRECT("ALL["&amp;UNTANA[#Headers]&amp;"]"),rowPointer)="","",INDEX(INDIRECT("ALL["&amp;UNTANA[#Headers]&amp;"]"),rowPointer))</f>
        <v>UNTANA</v>
      </c>
      <c r="I275" s="6" t="str">
        <f ca="1">IF(INDEX(INDIRECT("ALL["&amp;UNTANA[#Headers]&amp;"]"),rowPointer)="","",INDEX(INDIRECT("ALL["&amp;UNTANA[#Headers]&amp;"]"),rowPointer))</f>
        <v>7HO14/1/2023</v>
      </c>
      <c r="J275" s="6" t="str">
        <f ca="1">IF(INDEX(INDIRECT("ALL["&amp;UNTANA[#Headers]&amp;"]"),rowPointer)="","",INDEX(INDIRECT("ALL["&amp;UNTANA[#Headers]&amp;"]"),rowPointer))</f>
        <v/>
      </c>
      <c r="K275" s="2">
        <f ca="1">IF(INDEX(INDIRECT("ALL["&amp;UNTANA[#Headers]&amp;"]"),rowPointer)="","",INDEX(INDIRECT("ALL["&amp;UNTANA[#Headers]&amp;"]"),rowPointer))</f>
        <v>44945</v>
      </c>
      <c r="L275" s="6" t="str">
        <f ca="1">IF(INDEX(INDIRECT("ALL["&amp;UNTANA[#Headers]&amp;"]"),rowPointer)="","",INDEX(INDIRECT("ALL["&amp;UNTANA[#Headers]&amp;"]"),rowPointer))</f>
        <v/>
      </c>
      <c r="M275" s="6" t="str">
        <f ca="1">IF(INDEX(INDIRECT("ALL["&amp;UNTANA[#Headers]&amp;"]"),rowPointer)="","",INDEX(INDIRECT("ALL["&amp;UNTANA[#Headers]&amp;"]"),rowPointer))</f>
        <v>HBAG LUX MY 02A</v>
      </c>
      <c r="N275" s="6">
        <f ca="1">IF(INDEX(INDIRECT("ALL["&amp;UNTANA[#Headers]&amp;"]"),rowPointer)="","",INDEX(INDIRECT("ALL["&amp;UNTANA[#Headers]&amp;"]"),rowPointer))</f>
        <v>3</v>
      </c>
      <c r="O275" s="6" t="str">
        <f ca="1">IF(INDEX(INDIRECT("ALL["&amp;UNTANA[#Headers]&amp;"]"),rowPointer)="","",INDEX(INDIRECT("ALL["&amp;UNTANA[#Headers]&amp;"]"),rowPointer))</f>
        <v/>
      </c>
      <c r="P275" s="6" t="str">
        <f ca="1">IF(INDEX(INDIRECT("ALL["&amp;UNTANA[#Headers]&amp;"]"),rowPointer)="","",INDEX(INDIRECT("ALL["&amp;UNTANA[#Headers]&amp;"]"),rowPointer))</f>
        <v/>
      </c>
      <c r="Q275" s="6" t="str">
        <f ca="1">IF(INDEX(INDIRECT("ALL["&amp;UNTANA[#Headers]&amp;"]"),rowPointer)="","",INDEX(INDIRECT("ALL["&amp;UNTANA[#Headers]&amp;"]"),rowPointer))</f>
        <v/>
      </c>
      <c r="R275" s="6" t="str">
        <f ca="1">IF(INDEX(INDIRECT("ALL["&amp;UNTANA[#Headers]&amp;"]"),rowPointer)="","",INDEX(INDIRECT("ALL["&amp;UNTANA[#Headers]&amp;"]"),rowPointer))</f>
        <v/>
      </c>
      <c r="S275" s="6" t="str">
        <f ca="1">IF(INDEX(INDIRECT("ALL["&amp;UNTANA[#Headers]&amp;"]"),rowPointer)="","",INDEX(INDIRECT("ALL["&amp;UNTANA[#Headers]&amp;"]"),rowPointer))</f>
        <v/>
      </c>
      <c r="T275" s="4" t="str">
        <f ca="1">IF(INDEX(INDIRECT("ALL["&amp;UNTANA[#Headers]&amp;"]"),rowPointer)="","",INDEX(INDIRECT("ALL["&amp;UNTANA[#Headers]&amp;"]"),rowPointer))</f>
        <v/>
      </c>
      <c r="U275" s="4" t="str">
        <f ca="1">IF(INDEX(INDIRECT("ALL["&amp;UNTANA[#Headers]&amp;"]"),rowPointer)="","",INDEX(INDIRECT("ALL["&amp;UNTANA[#Headers]&amp;"]"),rowPointer))</f>
        <v/>
      </c>
      <c r="V275" s="6" t="str">
        <f ca="1">IF(INDEX(INDIRECT("ALL["&amp;UNTANA[#Headers]&amp;"]"),rowPointer)="","",INDEX(INDIRECT("ALL["&amp;UNTANA[#Headers]&amp;"]"),rowPointer))</f>
        <v/>
      </c>
      <c r="W275" s="6" t="str">
        <f ca="1">IF(INDEX(INDIRECT("ALL["&amp;UNTANA[#Headers]&amp;"]"),rowPointer)="","",INDEX(INDIRECT("ALL["&amp;UNTANA[#Headers]&amp;"]"),rowPointer))</f>
        <v>SURAT JALAN</v>
      </c>
    </row>
    <row r="276" spans="1:23" x14ac:dyDescent="0.25">
      <c r="A276" s="7">
        <v>682</v>
      </c>
      <c r="D276">
        <f t="shared" si="4"/>
        <v>682</v>
      </c>
      <c r="E276" t="str">
        <f ca="1">INDEX(INDIRECT("ALL["&amp;UNTANA[#Headers]&amp;"]"),rowPointer)</f>
        <v/>
      </c>
      <c r="F276" s="2" t="str">
        <f ca="1">INDEX(INDIRECT("ALL["&amp;UNTANA[#Headers]&amp;"]"),rowPointer)</f>
        <v/>
      </c>
      <c r="G276" s="6" t="str">
        <f ca="1">IF(INDEX(INDIRECT("ALL["&amp;UNTANA[#Headers]&amp;"]"),rowPointer)="","",INDEX(INDIRECT("ALL["&amp;UNTANA[#Headers]&amp;"]"),rowPointer))</f>
        <v/>
      </c>
      <c r="H276" s="6" t="str">
        <f ca="1">IF(INDEX(INDIRECT("ALL["&amp;UNTANA[#Headers]&amp;"]"),rowPointer)="","",INDEX(INDIRECT("ALL["&amp;UNTANA[#Headers]&amp;"]"),rowPointer))</f>
        <v/>
      </c>
      <c r="I276" s="6" t="str">
        <f ca="1">IF(INDEX(INDIRECT("ALL["&amp;UNTANA[#Headers]&amp;"]"),rowPointer)="","",INDEX(INDIRECT("ALL["&amp;UNTANA[#Headers]&amp;"]"),rowPointer))</f>
        <v/>
      </c>
      <c r="J276" s="6" t="str">
        <f ca="1">IF(INDEX(INDIRECT("ALL["&amp;UNTANA[#Headers]&amp;"]"),rowPointer)="","",INDEX(INDIRECT("ALL["&amp;UNTANA[#Headers]&amp;"]"),rowPointer))</f>
        <v/>
      </c>
      <c r="K276" s="2" t="str">
        <f ca="1">IF(INDEX(INDIRECT("ALL["&amp;UNTANA[#Headers]&amp;"]"),rowPointer)="","",INDEX(INDIRECT("ALL["&amp;UNTANA[#Headers]&amp;"]"),rowPointer))</f>
        <v/>
      </c>
      <c r="L276" s="6" t="str">
        <f ca="1">IF(INDEX(INDIRECT("ALL["&amp;UNTANA[#Headers]&amp;"]"),rowPointer)="","",INDEX(INDIRECT("ALL["&amp;UNTANA[#Headers]&amp;"]"),rowPointer))</f>
        <v/>
      </c>
      <c r="M276" s="6" t="str">
        <f ca="1">IF(INDEX(INDIRECT("ALL["&amp;UNTANA[#Headers]&amp;"]"),rowPointer)="","",INDEX(INDIRECT("ALL["&amp;UNTANA[#Headers]&amp;"]"),rowPointer))</f>
        <v>MAP SCHOOL BAG KOTAK HIJAU MUDA</v>
      </c>
      <c r="N276" s="6">
        <f ca="1">IF(INDEX(INDIRECT("ALL["&amp;UNTANA[#Headers]&amp;"]"),rowPointer)="","",INDEX(INDIRECT("ALL["&amp;UNTANA[#Headers]&amp;"]"),rowPointer))</f>
        <v>1</v>
      </c>
      <c r="O276" s="6" t="str">
        <f ca="1">IF(INDEX(INDIRECT("ALL["&amp;UNTANA[#Headers]&amp;"]"),rowPointer)="","",INDEX(INDIRECT("ALL["&amp;UNTANA[#Headers]&amp;"]"),rowPointer))</f>
        <v/>
      </c>
      <c r="P276" s="6" t="str">
        <f ca="1">IF(INDEX(INDIRECT("ALL["&amp;UNTANA[#Headers]&amp;"]"),rowPointer)="","",INDEX(INDIRECT("ALL["&amp;UNTANA[#Headers]&amp;"]"),rowPointer))</f>
        <v/>
      </c>
      <c r="Q276" s="6" t="str">
        <f ca="1">IF(INDEX(INDIRECT("ALL["&amp;UNTANA[#Headers]&amp;"]"),rowPointer)="","",INDEX(INDIRECT("ALL["&amp;UNTANA[#Headers]&amp;"]"),rowPointer))</f>
        <v/>
      </c>
      <c r="R276" s="6" t="str">
        <f ca="1">IF(INDEX(INDIRECT("ALL["&amp;UNTANA[#Headers]&amp;"]"),rowPointer)="","",INDEX(INDIRECT("ALL["&amp;UNTANA[#Headers]&amp;"]"),rowPointer))</f>
        <v/>
      </c>
      <c r="S276" s="6" t="str">
        <f ca="1">IF(INDEX(INDIRECT("ALL["&amp;UNTANA[#Headers]&amp;"]"),rowPointer)="","",INDEX(INDIRECT("ALL["&amp;UNTANA[#Headers]&amp;"]"),rowPointer))</f>
        <v/>
      </c>
      <c r="T276" s="4" t="str">
        <f ca="1">IF(INDEX(INDIRECT("ALL["&amp;UNTANA[#Headers]&amp;"]"),rowPointer)="","",INDEX(INDIRECT("ALL["&amp;UNTANA[#Headers]&amp;"]"),rowPointer))</f>
        <v/>
      </c>
      <c r="U276" s="4" t="str">
        <f ca="1">IF(INDEX(INDIRECT("ALL["&amp;UNTANA[#Headers]&amp;"]"),rowPointer)="","",INDEX(INDIRECT("ALL["&amp;UNTANA[#Headers]&amp;"]"),rowPointer))</f>
        <v/>
      </c>
      <c r="V276" s="6" t="str">
        <f ca="1">IF(INDEX(INDIRECT("ALL["&amp;UNTANA[#Headers]&amp;"]"),rowPointer)="","",INDEX(INDIRECT("ALL["&amp;UNTANA[#Headers]&amp;"]"),rowPointer))</f>
        <v/>
      </c>
      <c r="W276" s="6" t="str">
        <f ca="1">IF(INDEX(INDIRECT("ALL["&amp;UNTANA[#Headers]&amp;"]"),rowPointer)="","",INDEX(INDIRECT("ALL["&amp;UNTANA[#Headers]&amp;"]"),rowPointer))</f>
        <v>SURAT JALAN</v>
      </c>
    </row>
    <row r="277" spans="1:23" x14ac:dyDescent="0.25">
      <c r="A277" s="7">
        <v>683</v>
      </c>
      <c r="D277">
        <f t="shared" si="4"/>
        <v>683</v>
      </c>
      <c r="E277" t="str">
        <f ca="1">INDEX(INDIRECT("ALL["&amp;UNTANA[#Headers]&amp;"]"),rowPointer)</f>
        <v/>
      </c>
      <c r="F277" s="2" t="str">
        <f ca="1">INDEX(INDIRECT("ALL["&amp;UNTANA[#Headers]&amp;"]"),rowPointer)</f>
        <v/>
      </c>
      <c r="G277" s="6" t="str">
        <f ca="1">IF(INDEX(INDIRECT("ALL["&amp;UNTANA[#Headers]&amp;"]"),rowPointer)="","",INDEX(INDIRECT("ALL["&amp;UNTANA[#Headers]&amp;"]"),rowPointer))</f>
        <v/>
      </c>
      <c r="H277" s="6" t="str">
        <f ca="1">IF(INDEX(INDIRECT("ALL["&amp;UNTANA[#Headers]&amp;"]"),rowPointer)="","",INDEX(INDIRECT("ALL["&amp;UNTANA[#Headers]&amp;"]"),rowPointer))</f>
        <v/>
      </c>
      <c r="I277" s="6" t="str">
        <f ca="1">IF(INDEX(INDIRECT("ALL["&amp;UNTANA[#Headers]&amp;"]"),rowPointer)="","",INDEX(INDIRECT("ALL["&amp;UNTANA[#Headers]&amp;"]"),rowPointer))</f>
        <v/>
      </c>
      <c r="J277" s="6" t="str">
        <f ca="1">IF(INDEX(INDIRECT("ALL["&amp;UNTANA[#Headers]&amp;"]"),rowPointer)="","",INDEX(INDIRECT("ALL["&amp;UNTANA[#Headers]&amp;"]"),rowPointer))</f>
        <v/>
      </c>
      <c r="K277" s="2" t="str">
        <f ca="1">IF(INDEX(INDIRECT("ALL["&amp;UNTANA[#Headers]&amp;"]"),rowPointer)="","",INDEX(INDIRECT("ALL["&amp;UNTANA[#Headers]&amp;"]"),rowPointer))</f>
        <v/>
      </c>
      <c r="L277" s="6" t="str">
        <f ca="1">IF(INDEX(INDIRECT("ALL["&amp;UNTANA[#Headers]&amp;"]"),rowPointer)="","",INDEX(INDIRECT("ALL["&amp;UNTANA[#Headers]&amp;"]"),rowPointer))</f>
        <v/>
      </c>
      <c r="M277" s="6" t="str">
        <f ca="1">IF(INDEX(INDIRECT("ALL["&amp;UNTANA[#Headers]&amp;"]"),rowPointer)="","",INDEX(INDIRECT("ALL["&amp;UNTANA[#Headers]&amp;"]"),rowPointer))</f>
        <v>PC IMITASI 385</v>
      </c>
      <c r="N277" s="6">
        <f ca="1">IF(INDEX(INDIRECT("ALL["&amp;UNTANA[#Headers]&amp;"]"),rowPointer)="","",INDEX(INDIRECT("ALL["&amp;UNTANA[#Headers]&amp;"]"),rowPointer))</f>
        <v>2</v>
      </c>
      <c r="O277" s="6" t="str">
        <f ca="1">IF(INDEX(INDIRECT("ALL["&amp;UNTANA[#Headers]&amp;"]"),rowPointer)="","",INDEX(INDIRECT("ALL["&amp;UNTANA[#Headers]&amp;"]"),rowPointer))</f>
        <v/>
      </c>
      <c r="P277" s="6" t="str">
        <f ca="1">IF(INDEX(INDIRECT("ALL["&amp;UNTANA[#Headers]&amp;"]"),rowPointer)="","",INDEX(INDIRECT("ALL["&amp;UNTANA[#Headers]&amp;"]"),rowPointer))</f>
        <v/>
      </c>
      <c r="Q277" s="6" t="str">
        <f ca="1">IF(INDEX(INDIRECT("ALL["&amp;UNTANA[#Headers]&amp;"]"),rowPointer)="","",INDEX(INDIRECT("ALL["&amp;UNTANA[#Headers]&amp;"]"),rowPointer))</f>
        <v/>
      </c>
      <c r="R277" s="6" t="str">
        <f ca="1">IF(INDEX(INDIRECT("ALL["&amp;UNTANA[#Headers]&amp;"]"),rowPointer)="","",INDEX(INDIRECT("ALL["&amp;UNTANA[#Headers]&amp;"]"),rowPointer))</f>
        <v/>
      </c>
      <c r="S277" s="6" t="str">
        <f ca="1">IF(INDEX(INDIRECT("ALL["&amp;UNTANA[#Headers]&amp;"]"),rowPointer)="","",INDEX(INDIRECT("ALL["&amp;UNTANA[#Headers]&amp;"]"),rowPointer))</f>
        <v/>
      </c>
      <c r="T277" s="4" t="str">
        <f ca="1">IF(INDEX(INDIRECT("ALL["&amp;UNTANA[#Headers]&amp;"]"),rowPointer)="","",INDEX(INDIRECT("ALL["&amp;UNTANA[#Headers]&amp;"]"),rowPointer))</f>
        <v/>
      </c>
      <c r="U277" s="4" t="str">
        <f ca="1">IF(INDEX(INDIRECT("ALL["&amp;UNTANA[#Headers]&amp;"]"),rowPointer)="","",INDEX(INDIRECT("ALL["&amp;UNTANA[#Headers]&amp;"]"),rowPointer))</f>
        <v/>
      </c>
      <c r="V277" s="6" t="str">
        <f ca="1">IF(INDEX(INDIRECT("ALL["&amp;UNTANA[#Headers]&amp;"]"),rowPointer)="","",INDEX(INDIRECT("ALL["&amp;UNTANA[#Headers]&amp;"]"),rowPointer))</f>
        <v/>
      </c>
      <c r="W277" s="6" t="str">
        <f ca="1">IF(INDEX(INDIRECT("ALL["&amp;UNTANA[#Headers]&amp;"]"),rowPointer)="","",INDEX(INDIRECT("ALL["&amp;UNTANA[#Headers]&amp;"]"),rowPointer))</f>
        <v>SURAT JALAN</v>
      </c>
    </row>
    <row r="278" spans="1:23" x14ac:dyDescent="0.25">
      <c r="A278" s="7">
        <v>684</v>
      </c>
      <c r="D278">
        <f t="shared" si="4"/>
        <v>684</v>
      </c>
      <c r="E278" t="str">
        <f ca="1">INDEX(INDIRECT("ALL["&amp;UNTANA[#Headers]&amp;"]"),rowPointer)</f>
        <v/>
      </c>
      <c r="F278" s="2" t="str">
        <f ca="1">INDEX(INDIRECT("ALL["&amp;UNTANA[#Headers]&amp;"]"),rowPointer)</f>
        <v/>
      </c>
      <c r="G278" s="6" t="str">
        <f ca="1">IF(INDEX(INDIRECT("ALL["&amp;UNTANA[#Headers]&amp;"]"),rowPointer)="","",INDEX(INDIRECT("ALL["&amp;UNTANA[#Headers]&amp;"]"),rowPointer))</f>
        <v/>
      </c>
      <c r="H278" s="6" t="str">
        <f ca="1">IF(INDEX(INDIRECT("ALL["&amp;UNTANA[#Headers]&amp;"]"),rowPointer)="","",INDEX(INDIRECT("ALL["&amp;UNTANA[#Headers]&amp;"]"),rowPointer))</f>
        <v/>
      </c>
      <c r="I278" s="6" t="str">
        <f ca="1">IF(INDEX(INDIRECT("ALL["&amp;UNTANA[#Headers]&amp;"]"),rowPointer)="","",INDEX(INDIRECT("ALL["&amp;UNTANA[#Headers]&amp;"]"),rowPointer))</f>
        <v/>
      </c>
      <c r="J278" s="6" t="str">
        <f ca="1">IF(INDEX(INDIRECT("ALL["&amp;UNTANA[#Headers]&amp;"]"),rowPointer)="","",INDEX(INDIRECT("ALL["&amp;UNTANA[#Headers]&amp;"]"),rowPointer))</f>
        <v/>
      </c>
      <c r="K278" s="2" t="str">
        <f ca="1">IF(INDEX(INDIRECT("ALL["&amp;UNTANA[#Headers]&amp;"]"),rowPointer)="","",INDEX(INDIRECT("ALL["&amp;UNTANA[#Headers]&amp;"]"),rowPointer))</f>
        <v/>
      </c>
      <c r="L278" s="6" t="str">
        <f ca="1">IF(INDEX(INDIRECT("ALL["&amp;UNTANA[#Headers]&amp;"]"),rowPointer)="","",INDEX(INDIRECT("ALL["&amp;UNTANA[#Headers]&amp;"]"),rowPointer))</f>
        <v/>
      </c>
      <c r="M278" s="6" t="str">
        <f ca="1">IF(INDEX(INDIRECT("ALL["&amp;UNTANA[#Headers]&amp;"]"),rowPointer)="","",INDEX(INDIRECT("ALL["&amp;UNTANA[#Headers]&amp;"]"),rowPointer))</f>
        <v>PENGGARIS GASTA 0733</v>
      </c>
      <c r="N278" s="6">
        <f ca="1">IF(INDEX(INDIRECT("ALL["&amp;UNTANA[#Headers]&amp;"]"),rowPointer)="","",INDEX(INDIRECT("ALL["&amp;UNTANA[#Headers]&amp;"]"),rowPointer))</f>
        <v>3</v>
      </c>
      <c r="O278" s="6" t="str">
        <f ca="1">IF(INDEX(INDIRECT("ALL["&amp;UNTANA[#Headers]&amp;"]"),rowPointer)="","",INDEX(INDIRECT("ALL["&amp;UNTANA[#Headers]&amp;"]"),rowPointer))</f>
        <v/>
      </c>
      <c r="P278" s="6" t="str">
        <f ca="1">IF(INDEX(INDIRECT("ALL["&amp;UNTANA[#Headers]&amp;"]"),rowPointer)="","",INDEX(INDIRECT("ALL["&amp;UNTANA[#Headers]&amp;"]"),rowPointer))</f>
        <v/>
      </c>
      <c r="Q278" s="6" t="str">
        <f ca="1">IF(INDEX(INDIRECT("ALL["&amp;UNTANA[#Headers]&amp;"]"),rowPointer)="","",INDEX(INDIRECT("ALL["&amp;UNTANA[#Headers]&amp;"]"),rowPointer))</f>
        <v/>
      </c>
      <c r="R278" s="6" t="str">
        <f ca="1">IF(INDEX(INDIRECT("ALL["&amp;UNTANA[#Headers]&amp;"]"),rowPointer)="","",INDEX(INDIRECT("ALL["&amp;UNTANA[#Headers]&amp;"]"),rowPointer))</f>
        <v/>
      </c>
      <c r="S278" s="6" t="str">
        <f ca="1">IF(INDEX(INDIRECT("ALL["&amp;UNTANA[#Headers]&amp;"]"),rowPointer)="","",INDEX(INDIRECT("ALL["&amp;UNTANA[#Headers]&amp;"]"),rowPointer))</f>
        <v/>
      </c>
      <c r="T278" s="4" t="str">
        <f ca="1">IF(INDEX(INDIRECT("ALL["&amp;UNTANA[#Headers]&amp;"]"),rowPointer)="","",INDEX(INDIRECT("ALL["&amp;UNTANA[#Headers]&amp;"]"),rowPointer))</f>
        <v/>
      </c>
      <c r="U278" s="4" t="str">
        <f ca="1">IF(INDEX(INDIRECT("ALL["&amp;UNTANA[#Headers]&amp;"]"),rowPointer)="","",INDEX(INDIRECT("ALL["&amp;UNTANA[#Headers]&amp;"]"),rowPointer))</f>
        <v/>
      </c>
      <c r="V278" s="6" t="str">
        <f ca="1">IF(INDEX(INDIRECT("ALL["&amp;UNTANA[#Headers]&amp;"]"),rowPointer)="","",INDEX(INDIRECT("ALL["&amp;UNTANA[#Headers]&amp;"]"),rowPointer))</f>
        <v/>
      </c>
      <c r="W278" s="6" t="str">
        <f ca="1">IF(INDEX(INDIRECT("ALL["&amp;UNTANA[#Headers]&amp;"]"),rowPointer)="","",INDEX(INDIRECT("ALL["&amp;UNTANA[#Headers]&amp;"]"),rowPointer))</f>
        <v>SURAT JALAN</v>
      </c>
    </row>
    <row r="279" spans="1:23" x14ac:dyDescent="0.25">
      <c r="A279" s="7">
        <v>685</v>
      </c>
      <c r="D279">
        <f t="shared" si="4"/>
        <v>685</v>
      </c>
      <c r="E279" t="str">
        <f ca="1">INDEX(INDIRECT("ALL["&amp;UNTANA[#Headers]&amp;"]"),rowPointer)</f>
        <v/>
      </c>
      <c r="F279" s="2" t="str">
        <f ca="1">INDEX(INDIRECT("ALL["&amp;UNTANA[#Headers]&amp;"]"),rowPointer)</f>
        <v/>
      </c>
      <c r="G279" s="6" t="str">
        <f ca="1">IF(INDEX(INDIRECT("ALL["&amp;UNTANA[#Headers]&amp;"]"),rowPointer)="","",INDEX(INDIRECT("ALL["&amp;UNTANA[#Headers]&amp;"]"),rowPointer))</f>
        <v/>
      </c>
      <c r="H279" s="6" t="str">
        <f ca="1">IF(INDEX(INDIRECT("ALL["&amp;UNTANA[#Headers]&amp;"]"),rowPointer)="","",INDEX(INDIRECT("ALL["&amp;UNTANA[#Headers]&amp;"]"),rowPointer))</f>
        <v/>
      </c>
      <c r="I279" s="6" t="str">
        <f ca="1">IF(INDEX(INDIRECT("ALL["&amp;UNTANA[#Headers]&amp;"]"),rowPointer)="","",INDEX(INDIRECT("ALL["&amp;UNTANA[#Headers]&amp;"]"),rowPointer))</f>
        <v/>
      </c>
      <c r="J279" s="6" t="str">
        <f ca="1">IF(INDEX(INDIRECT("ALL["&amp;UNTANA[#Headers]&amp;"]"),rowPointer)="","",INDEX(INDIRECT("ALL["&amp;UNTANA[#Headers]&amp;"]"),rowPointer))</f>
        <v/>
      </c>
      <c r="K279" s="2" t="str">
        <f ca="1">IF(INDEX(INDIRECT("ALL["&amp;UNTANA[#Headers]&amp;"]"),rowPointer)="","",INDEX(INDIRECT("ALL["&amp;UNTANA[#Headers]&amp;"]"),rowPointer))</f>
        <v/>
      </c>
      <c r="L279" s="6" t="str">
        <f ca="1">IF(INDEX(INDIRECT("ALL["&amp;UNTANA[#Headers]&amp;"]"),rowPointer)="","",INDEX(INDIRECT("ALL["&amp;UNTANA[#Headers]&amp;"]"),rowPointer))</f>
        <v/>
      </c>
      <c r="M279" s="6" t="str">
        <f ca="1">IF(INDEX(INDIRECT("ALL["&amp;UNTANA[#Headers]&amp;"]"),rowPointer)="","",INDEX(INDIRECT("ALL["&amp;UNTANA[#Headers]&amp;"]"),rowPointer))</f>
        <v>PENGHAPUS ER 1318</v>
      </c>
      <c r="N279" s="6">
        <f ca="1">IF(INDEX(INDIRECT("ALL["&amp;UNTANA[#Headers]&amp;"]"),rowPointer)="","",INDEX(INDIRECT("ALL["&amp;UNTANA[#Headers]&amp;"]"),rowPointer))</f>
        <v>3</v>
      </c>
      <c r="O279" s="6" t="str">
        <f ca="1">IF(INDEX(INDIRECT("ALL["&amp;UNTANA[#Headers]&amp;"]"),rowPointer)="","",INDEX(INDIRECT("ALL["&amp;UNTANA[#Headers]&amp;"]"),rowPointer))</f>
        <v/>
      </c>
      <c r="P279" s="6" t="str">
        <f ca="1">IF(INDEX(INDIRECT("ALL["&amp;UNTANA[#Headers]&amp;"]"),rowPointer)="","",INDEX(INDIRECT("ALL["&amp;UNTANA[#Headers]&amp;"]"),rowPointer))</f>
        <v/>
      </c>
      <c r="Q279" s="6" t="str">
        <f ca="1">IF(INDEX(INDIRECT("ALL["&amp;UNTANA[#Headers]&amp;"]"),rowPointer)="","",INDEX(INDIRECT("ALL["&amp;UNTANA[#Headers]&amp;"]"),rowPointer))</f>
        <v/>
      </c>
      <c r="R279" s="6" t="str">
        <f ca="1">IF(INDEX(INDIRECT("ALL["&amp;UNTANA[#Headers]&amp;"]"),rowPointer)="","",INDEX(INDIRECT("ALL["&amp;UNTANA[#Headers]&amp;"]"),rowPointer))</f>
        <v/>
      </c>
      <c r="S279" s="6" t="str">
        <f ca="1">IF(INDEX(INDIRECT("ALL["&amp;UNTANA[#Headers]&amp;"]"),rowPointer)="","",INDEX(INDIRECT("ALL["&amp;UNTANA[#Headers]&amp;"]"),rowPointer))</f>
        <v/>
      </c>
      <c r="T279" s="4" t="str">
        <f ca="1">IF(INDEX(INDIRECT("ALL["&amp;UNTANA[#Headers]&amp;"]"),rowPointer)="","",INDEX(INDIRECT("ALL["&amp;UNTANA[#Headers]&amp;"]"),rowPointer))</f>
        <v/>
      </c>
      <c r="U279" s="4" t="str">
        <f ca="1">IF(INDEX(INDIRECT("ALL["&amp;UNTANA[#Headers]&amp;"]"),rowPointer)="","",INDEX(INDIRECT("ALL["&amp;UNTANA[#Headers]&amp;"]"),rowPointer))</f>
        <v/>
      </c>
      <c r="V279" s="6" t="str">
        <f ca="1">IF(INDEX(INDIRECT("ALL["&amp;UNTANA[#Headers]&amp;"]"),rowPointer)="","",INDEX(INDIRECT("ALL["&amp;UNTANA[#Headers]&amp;"]"),rowPointer))</f>
        <v/>
      </c>
      <c r="W279" s="6" t="str">
        <f ca="1">IF(INDEX(INDIRECT("ALL["&amp;UNTANA[#Headers]&amp;"]"),rowPointer)="","",INDEX(INDIRECT("ALL["&amp;UNTANA[#Headers]&amp;"]"),rowPointer))</f>
        <v>SURAT JALAN</v>
      </c>
    </row>
    <row r="280" spans="1:23" x14ac:dyDescent="0.25">
      <c r="A280" s="7">
        <v>686</v>
      </c>
      <c r="D280">
        <f t="shared" si="4"/>
        <v>686</v>
      </c>
      <c r="E280" t="str">
        <f ca="1">INDEX(INDIRECT("ALL["&amp;UNTANA[#Headers]&amp;"]"),rowPointer)</f>
        <v/>
      </c>
      <c r="F280" s="2" t="str">
        <f ca="1">INDEX(INDIRECT("ALL["&amp;UNTANA[#Headers]&amp;"]"),rowPointer)</f>
        <v/>
      </c>
      <c r="G280" s="6" t="str">
        <f ca="1">IF(INDEX(INDIRECT("ALL["&amp;UNTANA[#Headers]&amp;"]"),rowPointer)="","",INDEX(INDIRECT("ALL["&amp;UNTANA[#Headers]&amp;"]"),rowPointer))</f>
        <v/>
      </c>
      <c r="H280" s="6" t="str">
        <f ca="1">IF(INDEX(INDIRECT("ALL["&amp;UNTANA[#Headers]&amp;"]"),rowPointer)="","",INDEX(INDIRECT("ALL["&amp;UNTANA[#Headers]&amp;"]"),rowPointer))</f>
        <v/>
      </c>
      <c r="I280" s="6" t="str">
        <f ca="1">IF(INDEX(INDIRECT("ALL["&amp;UNTANA[#Headers]&amp;"]"),rowPointer)="","",INDEX(INDIRECT("ALL["&amp;UNTANA[#Headers]&amp;"]"),rowPointer))</f>
        <v/>
      </c>
      <c r="J280" s="6" t="str">
        <f ca="1">IF(INDEX(INDIRECT("ALL["&amp;UNTANA[#Headers]&amp;"]"),rowPointer)="","",INDEX(INDIRECT("ALL["&amp;UNTANA[#Headers]&amp;"]"),rowPointer))</f>
        <v/>
      </c>
      <c r="K280" s="2" t="str">
        <f ca="1">IF(INDEX(INDIRECT("ALL["&amp;UNTANA[#Headers]&amp;"]"),rowPointer)="","",INDEX(INDIRECT("ALL["&amp;UNTANA[#Headers]&amp;"]"),rowPointer))</f>
        <v/>
      </c>
      <c r="L280" s="6" t="str">
        <f ca="1">IF(INDEX(INDIRECT("ALL["&amp;UNTANA[#Headers]&amp;"]"),rowPointer)="","",INDEX(INDIRECT("ALL["&amp;UNTANA[#Headers]&amp;"]"),rowPointer))</f>
        <v/>
      </c>
      <c r="M280" s="6" t="str">
        <f ca="1">IF(INDEX(INDIRECT("ALL["&amp;UNTANA[#Headers]&amp;"]"),rowPointer)="","",INDEX(INDIRECT("ALL["&amp;UNTANA[#Headers]&amp;"]"),rowPointer))</f>
        <v>LETTER TRAY BESI MT NO-3</v>
      </c>
      <c r="N280" s="6">
        <f ca="1">IF(INDEX(INDIRECT("ALL["&amp;UNTANA[#Headers]&amp;"]"),rowPointer)="","",INDEX(INDIRECT("ALL["&amp;UNTANA[#Headers]&amp;"]"),rowPointer))</f>
        <v>5</v>
      </c>
      <c r="O280" s="6" t="str">
        <f ca="1">IF(INDEX(INDIRECT("ALL["&amp;UNTANA[#Headers]&amp;"]"),rowPointer)="","",INDEX(INDIRECT("ALL["&amp;UNTANA[#Headers]&amp;"]"),rowPointer))</f>
        <v/>
      </c>
      <c r="P280" s="6" t="str">
        <f ca="1">IF(INDEX(INDIRECT("ALL["&amp;UNTANA[#Headers]&amp;"]"),rowPointer)="","",INDEX(INDIRECT("ALL["&amp;UNTANA[#Headers]&amp;"]"),rowPointer))</f>
        <v/>
      </c>
      <c r="Q280" s="6" t="str">
        <f ca="1">IF(INDEX(INDIRECT("ALL["&amp;UNTANA[#Headers]&amp;"]"),rowPointer)="","",INDEX(INDIRECT("ALL["&amp;UNTANA[#Headers]&amp;"]"),rowPointer))</f>
        <v/>
      </c>
      <c r="R280" s="6" t="str">
        <f ca="1">IF(INDEX(INDIRECT("ALL["&amp;UNTANA[#Headers]&amp;"]"),rowPointer)="","",INDEX(INDIRECT("ALL["&amp;UNTANA[#Headers]&amp;"]"),rowPointer))</f>
        <v/>
      </c>
      <c r="S280" s="6" t="str">
        <f ca="1">IF(INDEX(INDIRECT("ALL["&amp;UNTANA[#Headers]&amp;"]"),rowPointer)="","",INDEX(INDIRECT("ALL["&amp;UNTANA[#Headers]&amp;"]"),rowPointer))</f>
        <v/>
      </c>
      <c r="T280" s="4" t="str">
        <f ca="1">IF(INDEX(INDIRECT("ALL["&amp;UNTANA[#Headers]&amp;"]"),rowPointer)="","",INDEX(INDIRECT("ALL["&amp;UNTANA[#Headers]&amp;"]"),rowPointer))</f>
        <v/>
      </c>
      <c r="U280" s="4" t="str">
        <f ca="1">IF(INDEX(INDIRECT("ALL["&amp;UNTANA[#Headers]&amp;"]"),rowPointer)="","",INDEX(INDIRECT("ALL["&amp;UNTANA[#Headers]&amp;"]"),rowPointer))</f>
        <v/>
      </c>
      <c r="V280" s="6" t="str">
        <f ca="1">IF(INDEX(INDIRECT("ALL["&amp;UNTANA[#Headers]&amp;"]"),rowPointer)="","",INDEX(INDIRECT("ALL["&amp;UNTANA[#Headers]&amp;"]"),rowPointer))</f>
        <v/>
      </c>
      <c r="W280" s="6" t="str">
        <f ca="1">IF(INDEX(INDIRECT("ALL["&amp;UNTANA[#Headers]&amp;"]"),rowPointer)="","",INDEX(INDIRECT("ALL["&amp;UNTANA[#Headers]&amp;"]"),rowPointer))</f>
        <v>SURAT JALAN</v>
      </c>
    </row>
    <row r="281" spans="1:23" x14ac:dyDescent="0.25">
      <c r="A281" s="7">
        <v>687</v>
      </c>
      <c r="D281">
        <f t="shared" si="4"/>
        <v>687</v>
      </c>
      <c r="E281" t="str">
        <f ca="1">INDEX(INDIRECT("ALL["&amp;UNTANA[#Headers]&amp;"]"),rowPointer)</f>
        <v/>
      </c>
      <c r="F281" s="2" t="str">
        <f ca="1">INDEX(INDIRECT("ALL["&amp;UNTANA[#Headers]&amp;"]"),rowPointer)</f>
        <v/>
      </c>
      <c r="G281" s="6" t="str">
        <f ca="1">IF(INDEX(INDIRECT("ALL["&amp;UNTANA[#Headers]&amp;"]"),rowPointer)="","",INDEX(INDIRECT("ALL["&amp;UNTANA[#Headers]&amp;"]"),rowPointer))</f>
        <v/>
      </c>
      <c r="H281" s="6" t="str">
        <f ca="1">IF(INDEX(INDIRECT("ALL["&amp;UNTANA[#Headers]&amp;"]"),rowPointer)="","",INDEX(INDIRECT("ALL["&amp;UNTANA[#Headers]&amp;"]"),rowPointer))</f>
        <v/>
      </c>
      <c r="I281" s="6" t="str">
        <f ca="1">IF(INDEX(INDIRECT("ALL["&amp;UNTANA[#Headers]&amp;"]"),rowPointer)="","",INDEX(INDIRECT("ALL["&amp;UNTANA[#Headers]&amp;"]"),rowPointer))</f>
        <v/>
      </c>
      <c r="J281" s="6" t="str">
        <f ca="1">IF(INDEX(INDIRECT("ALL["&amp;UNTANA[#Headers]&amp;"]"),rowPointer)="","",INDEX(INDIRECT("ALL["&amp;UNTANA[#Headers]&amp;"]"),rowPointer))</f>
        <v/>
      </c>
      <c r="K281" s="2" t="str">
        <f ca="1">IF(INDEX(INDIRECT("ALL["&amp;UNTANA[#Headers]&amp;"]"),rowPointer)="","",INDEX(INDIRECT("ALL["&amp;UNTANA[#Headers]&amp;"]"),rowPointer))</f>
        <v/>
      </c>
      <c r="L281" s="6" t="str">
        <f ca="1">IF(INDEX(INDIRECT("ALL["&amp;UNTANA[#Headers]&amp;"]"),rowPointer)="","",INDEX(INDIRECT("ALL["&amp;UNTANA[#Headers]&amp;"]"),rowPointer))</f>
        <v/>
      </c>
      <c r="M281" s="6" t="str">
        <f ca="1">IF(INDEX(INDIRECT("ALL["&amp;UNTANA[#Headers]&amp;"]"),rowPointer)="","",INDEX(INDIRECT("ALL["&amp;UNTANA[#Headers]&amp;"]"),rowPointer))</f>
        <v>PCK 195</v>
      </c>
      <c r="N281" s="6">
        <f ca="1">IF(INDEX(INDIRECT("ALL["&amp;UNTANA[#Headers]&amp;"]"),rowPointer)="","",INDEX(INDIRECT("ALL["&amp;UNTANA[#Headers]&amp;"]"),rowPointer))</f>
        <v>5</v>
      </c>
      <c r="O281" s="6" t="str">
        <f ca="1">IF(INDEX(INDIRECT("ALL["&amp;UNTANA[#Headers]&amp;"]"),rowPointer)="","",INDEX(INDIRECT("ALL["&amp;UNTANA[#Headers]&amp;"]"),rowPointer))</f>
        <v/>
      </c>
      <c r="P281" s="6" t="str">
        <f ca="1">IF(INDEX(INDIRECT("ALL["&amp;UNTANA[#Headers]&amp;"]"),rowPointer)="","",INDEX(INDIRECT("ALL["&amp;UNTANA[#Headers]&amp;"]"),rowPointer))</f>
        <v/>
      </c>
      <c r="Q281" s="6" t="str">
        <f ca="1">IF(INDEX(INDIRECT("ALL["&amp;UNTANA[#Headers]&amp;"]"),rowPointer)="","",INDEX(INDIRECT("ALL["&amp;UNTANA[#Headers]&amp;"]"),rowPointer))</f>
        <v/>
      </c>
      <c r="R281" s="6" t="str">
        <f ca="1">IF(INDEX(INDIRECT("ALL["&amp;UNTANA[#Headers]&amp;"]"),rowPointer)="","",INDEX(INDIRECT("ALL["&amp;UNTANA[#Headers]&amp;"]"),rowPointer))</f>
        <v/>
      </c>
      <c r="S281" s="6" t="str">
        <f ca="1">IF(INDEX(INDIRECT("ALL["&amp;UNTANA[#Headers]&amp;"]"),rowPointer)="","",INDEX(INDIRECT("ALL["&amp;UNTANA[#Headers]&amp;"]"),rowPointer))</f>
        <v/>
      </c>
      <c r="T281" s="4" t="str">
        <f ca="1">IF(INDEX(INDIRECT("ALL["&amp;UNTANA[#Headers]&amp;"]"),rowPointer)="","",INDEX(INDIRECT("ALL["&amp;UNTANA[#Headers]&amp;"]"),rowPointer))</f>
        <v/>
      </c>
      <c r="U281" s="4" t="str">
        <f ca="1">IF(INDEX(INDIRECT("ALL["&amp;UNTANA[#Headers]&amp;"]"),rowPointer)="","",INDEX(INDIRECT("ALL["&amp;UNTANA[#Headers]&amp;"]"),rowPointer))</f>
        <v/>
      </c>
      <c r="V281" s="6" t="str">
        <f ca="1">IF(INDEX(INDIRECT("ALL["&amp;UNTANA[#Headers]&amp;"]"),rowPointer)="","",INDEX(INDIRECT("ALL["&amp;UNTANA[#Headers]&amp;"]"),rowPointer))</f>
        <v/>
      </c>
      <c r="W281" s="6" t="str">
        <f ca="1">IF(INDEX(INDIRECT("ALL["&amp;UNTANA[#Headers]&amp;"]"),rowPointer)="","",INDEX(INDIRECT("ALL["&amp;UNTANA[#Headers]&amp;"]"),rowPointer))</f>
        <v>SURAT JALAN</v>
      </c>
    </row>
    <row r="282" spans="1:23" x14ac:dyDescent="0.25">
      <c r="A282" s="7">
        <v>688</v>
      </c>
      <c r="D282">
        <f t="shared" si="4"/>
        <v>688</v>
      </c>
      <c r="E282" t="str">
        <f ca="1">INDEX(INDIRECT("ALL["&amp;UNTANA[#Headers]&amp;"]"),rowPointer)</f>
        <v/>
      </c>
      <c r="F282" s="2" t="str">
        <f ca="1">INDEX(INDIRECT("ALL["&amp;UNTANA[#Headers]&amp;"]"),rowPointer)</f>
        <v/>
      </c>
      <c r="G282" s="6" t="str">
        <f ca="1">IF(INDEX(INDIRECT("ALL["&amp;UNTANA[#Headers]&amp;"]"),rowPointer)="","",INDEX(INDIRECT("ALL["&amp;UNTANA[#Headers]&amp;"]"),rowPointer))</f>
        <v/>
      </c>
      <c r="H282" s="6" t="str">
        <f ca="1">IF(INDEX(INDIRECT("ALL["&amp;UNTANA[#Headers]&amp;"]"),rowPointer)="","",INDEX(INDIRECT("ALL["&amp;UNTANA[#Headers]&amp;"]"),rowPointer))</f>
        <v/>
      </c>
      <c r="I282" s="6" t="str">
        <f ca="1">IF(INDEX(INDIRECT("ALL["&amp;UNTANA[#Headers]&amp;"]"),rowPointer)="","",INDEX(INDIRECT("ALL["&amp;UNTANA[#Headers]&amp;"]"),rowPointer))</f>
        <v/>
      </c>
      <c r="J282" s="6" t="str">
        <f ca="1">IF(INDEX(INDIRECT("ALL["&amp;UNTANA[#Headers]&amp;"]"),rowPointer)="","",INDEX(INDIRECT("ALL["&amp;UNTANA[#Headers]&amp;"]"),rowPointer))</f>
        <v/>
      </c>
      <c r="K282" s="2" t="str">
        <f ca="1">IF(INDEX(INDIRECT("ALL["&amp;UNTANA[#Headers]&amp;"]"),rowPointer)="","",INDEX(INDIRECT("ALL["&amp;UNTANA[#Headers]&amp;"]"),rowPointer))</f>
        <v/>
      </c>
      <c r="L282" s="6" t="str">
        <f ca="1">IF(INDEX(INDIRECT("ALL["&amp;UNTANA[#Headers]&amp;"]"),rowPointer)="","",INDEX(INDIRECT("ALL["&amp;UNTANA[#Headers]&amp;"]"),rowPointer))</f>
        <v/>
      </c>
      <c r="M282" s="6" t="str">
        <f ca="1">IF(INDEX(INDIRECT("ALL["&amp;UNTANA[#Headers]&amp;"]"),rowPointer)="","",INDEX(INDIRECT("ALL["&amp;UNTANA[#Headers]&amp;"]"),rowPointer))</f>
        <v/>
      </c>
      <c r="N282" s="6" t="str">
        <f ca="1">IF(INDEX(INDIRECT("ALL["&amp;UNTANA[#Headers]&amp;"]"),rowPointer)="","",INDEX(INDIRECT("ALL["&amp;UNTANA[#Headers]&amp;"]"),rowPointer))</f>
        <v/>
      </c>
      <c r="O282" s="6" t="str">
        <f ca="1">IF(INDEX(INDIRECT("ALL["&amp;UNTANA[#Headers]&amp;"]"),rowPointer)="","",INDEX(INDIRECT("ALL["&amp;UNTANA[#Headers]&amp;"]"),rowPointer))</f>
        <v/>
      </c>
      <c r="P282" s="6" t="str">
        <f ca="1">IF(INDEX(INDIRECT("ALL["&amp;UNTANA[#Headers]&amp;"]"),rowPointer)="","",INDEX(INDIRECT("ALL["&amp;UNTANA[#Headers]&amp;"]"),rowPointer))</f>
        <v/>
      </c>
      <c r="Q282" s="6" t="str">
        <f ca="1">IF(INDEX(INDIRECT("ALL["&amp;UNTANA[#Headers]&amp;"]"),rowPointer)="","",INDEX(INDIRECT("ALL["&amp;UNTANA[#Headers]&amp;"]"),rowPointer))</f>
        <v/>
      </c>
      <c r="R282" s="6" t="str">
        <f ca="1">IF(INDEX(INDIRECT("ALL["&amp;UNTANA[#Headers]&amp;"]"),rowPointer)="","",INDEX(INDIRECT("ALL["&amp;UNTANA[#Headers]&amp;"]"),rowPointer))</f>
        <v/>
      </c>
      <c r="S282" s="6" t="str">
        <f ca="1">IF(INDEX(INDIRECT("ALL["&amp;UNTANA[#Headers]&amp;"]"),rowPointer)="","",INDEX(INDIRECT("ALL["&amp;UNTANA[#Headers]&amp;"]"),rowPointer))</f>
        <v/>
      </c>
      <c r="T282" s="4" t="str">
        <f ca="1">IF(INDEX(INDIRECT("ALL["&amp;UNTANA[#Headers]&amp;"]"),rowPointer)="","",INDEX(INDIRECT("ALL["&amp;UNTANA[#Headers]&amp;"]"),rowPointer))</f>
        <v/>
      </c>
      <c r="U282" s="4" t="str">
        <f ca="1">IF(INDEX(INDIRECT("ALL["&amp;UNTANA[#Headers]&amp;"]"),rowPointer)="","",INDEX(INDIRECT("ALL["&amp;UNTANA[#Headers]&amp;"]"),rowPointer))</f>
        <v/>
      </c>
      <c r="V282" s="6" t="str">
        <f ca="1">IF(INDEX(INDIRECT("ALL["&amp;UNTANA[#Headers]&amp;"]"),rowPointer)="","",INDEX(INDIRECT("ALL["&amp;UNTANA[#Headers]&amp;"]"),rowPointer))</f>
        <v/>
      </c>
      <c r="W282" s="6" t="str">
        <f ca="1">IF(INDEX(INDIRECT("ALL["&amp;UNTANA[#Headers]&amp;"]"),rowPointer)="","",INDEX(INDIRECT("ALL["&amp;UNTANA[#Headers]&amp;"]"),rowPointer))</f>
        <v/>
      </c>
    </row>
    <row r="283" spans="1:23" x14ac:dyDescent="0.25">
      <c r="A283" s="7">
        <v>689</v>
      </c>
      <c r="D283">
        <f t="shared" si="4"/>
        <v>689</v>
      </c>
      <c r="E283">
        <f ca="1">INDEX(INDIRECT("ALL["&amp;UNTANA[#Headers]&amp;"]"),rowPointer)</f>
        <v>130</v>
      </c>
      <c r="F283" s="2" t="str">
        <f ca="1">INDEX(INDIRECT("ALL["&amp;UNTANA[#Headers]&amp;"]"),rowPointer)</f>
        <v/>
      </c>
      <c r="G283" s="6" t="str">
        <f ca="1">IF(INDEX(INDIRECT("ALL["&amp;UNTANA[#Headers]&amp;"]"),rowPointer)="","",INDEX(INDIRECT("ALL["&amp;UNTANA[#Headers]&amp;"]"),rowPointer))</f>
        <v>HONGSIAN</v>
      </c>
      <c r="H283" s="6" t="str">
        <f ca="1">IF(INDEX(INDIRECT("ALL["&amp;UNTANA[#Headers]&amp;"]"),rowPointer)="","",INDEX(INDIRECT("ALL["&amp;UNTANA[#Headers]&amp;"]"),rowPointer))</f>
        <v>UNTANA</v>
      </c>
      <c r="I283" s="6" t="str">
        <f ca="1">IF(INDEX(INDIRECT("ALL["&amp;UNTANA[#Headers]&amp;"]"),rowPointer)="","",INDEX(INDIRECT("ALL["&amp;UNTANA[#Headers]&amp;"]"),rowPointer))</f>
        <v>G 007</v>
      </c>
      <c r="J283" s="6" t="str">
        <f ca="1">IF(INDEX(INDIRECT("ALL["&amp;UNTANA[#Headers]&amp;"]"),rowPointer)="","",INDEX(INDIRECT("ALL["&amp;UNTANA[#Headers]&amp;"]"),rowPointer))</f>
        <v/>
      </c>
      <c r="K283" s="2">
        <f ca="1">IF(INDEX(INDIRECT("ALL["&amp;UNTANA[#Headers]&amp;"]"),rowPointer)="","",INDEX(INDIRECT("ALL["&amp;UNTANA[#Headers]&amp;"]"),rowPointer))</f>
        <v>44949</v>
      </c>
      <c r="L283" s="6" t="str">
        <f ca="1">IF(INDEX(INDIRECT("ALL["&amp;UNTANA[#Headers]&amp;"]"),rowPointer)="","",INDEX(INDIRECT("ALL["&amp;UNTANA[#Headers]&amp;"]"),rowPointer))</f>
        <v/>
      </c>
      <c r="M283" s="6" t="str">
        <f ca="1">IF(INDEX(INDIRECT("ALL["&amp;UNTANA[#Headers]&amp;"]"),rowPointer)="","",INDEX(INDIRECT("ALL["&amp;UNTANA[#Headers]&amp;"]"),rowPointer))</f>
        <v>PC A838</v>
      </c>
      <c r="N283" s="6">
        <f ca="1">IF(INDEX(INDIRECT("ALL["&amp;UNTANA[#Headers]&amp;"]"),rowPointer)="","",INDEX(INDIRECT("ALL["&amp;UNTANA[#Headers]&amp;"]"),rowPointer))</f>
        <v>1</v>
      </c>
      <c r="O283" s="6">
        <f ca="1">IF(INDEX(INDIRECT("ALL["&amp;UNTANA[#Headers]&amp;"]"),rowPointer)="","",INDEX(INDIRECT("ALL["&amp;UNTANA[#Headers]&amp;"]"),rowPointer))</f>
        <v>36</v>
      </c>
      <c r="P283" s="6" t="str">
        <f ca="1">IF(INDEX(INDIRECT("ALL["&amp;UNTANA[#Headers]&amp;"]"),rowPointer)="","",INDEX(INDIRECT("ALL["&amp;UNTANA[#Headers]&amp;"]"),rowPointer))</f>
        <v>LSN</v>
      </c>
      <c r="Q283" s="6">
        <f ca="1">IF(INDEX(INDIRECT("ALL["&amp;UNTANA[#Headers]&amp;"]"),rowPointer)="","",INDEX(INDIRECT("ALL["&amp;UNTANA[#Headers]&amp;"]"),rowPointer))</f>
        <v>66000</v>
      </c>
      <c r="R283" s="6" t="str">
        <f ca="1">IF(INDEX(INDIRECT("ALL["&amp;UNTANA[#Headers]&amp;"]"),rowPointer)="","",INDEX(INDIRECT("ALL["&amp;UNTANA[#Headers]&amp;"]"),rowPointer))</f>
        <v/>
      </c>
      <c r="S283" s="6" t="str">
        <f ca="1">IF(INDEX(INDIRECT("ALL["&amp;UNTANA[#Headers]&amp;"]"),rowPointer)="","",INDEX(INDIRECT("ALL["&amp;UNTANA[#Headers]&amp;"]"),rowPointer))</f>
        <v>36 LSN</v>
      </c>
      <c r="T283" s="4" t="str">
        <f ca="1">IF(INDEX(INDIRECT("ALL["&amp;UNTANA[#Headers]&amp;"]"),rowPointer)="","",INDEX(INDIRECT("ALL["&amp;UNTANA[#Headers]&amp;"]"),rowPointer))</f>
        <v/>
      </c>
      <c r="U283" s="4" t="str">
        <f ca="1">IF(INDEX(INDIRECT("ALL["&amp;UNTANA[#Headers]&amp;"]"),rowPointer)="","",INDEX(INDIRECT("ALL["&amp;UNTANA[#Headers]&amp;"]"),rowPointer))</f>
        <v/>
      </c>
      <c r="V283" s="6" t="str">
        <f ca="1">IF(INDEX(INDIRECT("ALL["&amp;UNTANA[#Headers]&amp;"]"),rowPointer)="","",INDEX(INDIRECT("ALL["&amp;UNTANA[#Headers]&amp;"]"),rowPointer))</f>
        <v/>
      </c>
      <c r="W283" s="6" t="str">
        <f ca="1">IF(INDEX(INDIRECT("ALL["&amp;UNTANA[#Headers]&amp;"]"),rowPointer)="","",INDEX(INDIRECT("ALL["&amp;UNTANA[#Headers]&amp;"]"),rowPointer))</f>
        <v/>
      </c>
    </row>
    <row r="284" spans="1:23" x14ac:dyDescent="0.25">
      <c r="A284" s="7">
        <v>690</v>
      </c>
      <c r="D284">
        <f t="shared" si="4"/>
        <v>690</v>
      </c>
      <c r="E284" t="str">
        <f ca="1">INDEX(INDIRECT("ALL["&amp;UNTANA[#Headers]&amp;"]"),rowPointer)</f>
        <v/>
      </c>
      <c r="F284" s="2" t="str">
        <f ca="1">INDEX(INDIRECT("ALL["&amp;UNTANA[#Headers]&amp;"]"),rowPointer)</f>
        <v/>
      </c>
      <c r="G284" s="6" t="str">
        <f ca="1">IF(INDEX(INDIRECT("ALL["&amp;UNTANA[#Headers]&amp;"]"),rowPointer)="","",INDEX(INDIRECT("ALL["&amp;UNTANA[#Headers]&amp;"]"),rowPointer))</f>
        <v/>
      </c>
      <c r="H284" s="6" t="str">
        <f ca="1">IF(INDEX(INDIRECT("ALL["&amp;UNTANA[#Headers]&amp;"]"),rowPointer)="","",INDEX(INDIRECT("ALL["&amp;UNTANA[#Headers]&amp;"]"),rowPointer))</f>
        <v/>
      </c>
      <c r="I284" s="6" t="str">
        <f ca="1">IF(INDEX(INDIRECT("ALL["&amp;UNTANA[#Headers]&amp;"]"),rowPointer)="","",INDEX(INDIRECT("ALL["&amp;UNTANA[#Headers]&amp;"]"),rowPointer))</f>
        <v/>
      </c>
      <c r="J284" s="6" t="str">
        <f ca="1">IF(INDEX(INDIRECT("ALL["&amp;UNTANA[#Headers]&amp;"]"),rowPointer)="","",INDEX(INDIRECT("ALL["&amp;UNTANA[#Headers]&amp;"]"),rowPointer))</f>
        <v/>
      </c>
      <c r="K284" s="2" t="str">
        <f ca="1">IF(INDEX(INDIRECT("ALL["&amp;UNTANA[#Headers]&amp;"]"),rowPointer)="","",INDEX(INDIRECT("ALL["&amp;UNTANA[#Headers]&amp;"]"),rowPointer))</f>
        <v/>
      </c>
      <c r="L284" s="6" t="str">
        <f ca="1">IF(INDEX(INDIRECT("ALL["&amp;UNTANA[#Headers]&amp;"]"),rowPointer)="","",INDEX(INDIRECT("ALL["&amp;UNTANA[#Headers]&amp;"]"),rowPointer))</f>
        <v/>
      </c>
      <c r="M284" s="6" t="str">
        <f ca="1">IF(INDEX(INDIRECT("ALL["&amp;UNTANA[#Headers]&amp;"]"),rowPointer)="","",INDEX(INDIRECT("ALL["&amp;UNTANA[#Headers]&amp;"]"),rowPointer))</f>
        <v>PC A 792</v>
      </c>
      <c r="N284" s="6">
        <f ca="1">IF(INDEX(INDIRECT("ALL["&amp;UNTANA[#Headers]&amp;"]"),rowPointer)="","",INDEX(INDIRECT("ALL["&amp;UNTANA[#Headers]&amp;"]"),rowPointer))</f>
        <v>1</v>
      </c>
      <c r="O284" s="6">
        <f ca="1">IF(INDEX(INDIRECT("ALL["&amp;UNTANA[#Headers]&amp;"]"),rowPointer)="","",INDEX(INDIRECT("ALL["&amp;UNTANA[#Headers]&amp;"]"),rowPointer))</f>
        <v>36</v>
      </c>
      <c r="P284" s="6" t="str">
        <f ca="1">IF(INDEX(INDIRECT("ALL["&amp;UNTANA[#Headers]&amp;"]"),rowPointer)="","",INDEX(INDIRECT("ALL["&amp;UNTANA[#Headers]&amp;"]"),rowPointer))</f>
        <v>LSN</v>
      </c>
      <c r="Q284" s="6">
        <f ca="1">IF(INDEX(INDIRECT("ALL["&amp;UNTANA[#Headers]&amp;"]"),rowPointer)="","",INDEX(INDIRECT("ALL["&amp;UNTANA[#Headers]&amp;"]"),rowPointer))</f>
        <v>62000</v>
      </c>
      <c r="R284" s="6" t="str">
        <f ca="1">IF(INDEX(INDIRECT("ALL["&amp;UNTANA[#Headers]&amp;"]"),rowPointer)="","",INDEX(INDIRECT("ALL["&amp;UNTANA[#Headers]&amp;"]"),rowPointer))</f>
        <v/>
      </c>
      <c r="S284" s="6" t="str">
        <f ca="1">IF(INDEX(INDIRECT("ALL["&amp;UNTANA[#Headers]&amp;"]"),rowPointer)="","",INDEX(INDIRECT("ALL["&amp;UNTANA[#Headers]&amp;"]"),rowPointer))</f>
        <v>36 LSN</v>
      </c>
      <c r="T284" s="4" t="str">
        <f ca="1">IF(INDEX(INDIRECT("ALL["&amp;UNTANA[#Headers]&amp;"]"),rowPointer)="","",INDEX(INDIRECT("ALL["&amp;UNTANA[#Headers]&amp;"]"),rowPointer))</f>
        <v/>
      </c>
      <c r="U284" s="4" t="str">
        <f ca="1">IF(INDEX(INDIRECT("ALL["&amp;UNTANA[#Headers]&amp;"]"),rowPointer)="","",INDEX(INDIRECT("ALL["&amp;UNTANA[#Headers]&amp;"]"),rowPointer))</f>
        <v/>
      </c>
      <c r="V284" s="6" t="str">
        <f ca="1">IF(INDEX(INDIRECT("ALL["&amp;UNTANA[#Headers]&amp;"]"),rowPointer)="","",INDEX(INDIRECT("ALL["&amp;UNTANA[#Headers]&amp;"]"),rowPointer))</f>
        <v/>
      </c>
      <c r="W284" s="6" t="str">
        <f ca="1">IF(INDEX(INDIRECT("ALL["&amp;UNTANA[#Headers]&amp;"]"),rowPointer)="","",INDEX(INDIRECT("ALL["&amp;UNTANA[#Headers]&amp;"]"),rowPointer))</f>
        <v/>
      </c>
    </row>
    <row r="285" spans="1:23" x14ac:dyDescent="0.25">
      <c r="A285" s="7">
        <v>691</v>
      </c>
      <c r="D285">
        <f t="shared" si="4"/>
        <v>691</v>
      </c>
      <c r="E285" t="str">
        <f ca="1">INDEX(INDIRECT("ALL["&amp;UNTANA[#Headers]&amp;"]"),rowPointer)</f>
        <v/>
      </c>
      <c r="F285" s="2" t="str">
        <f ca="1">INDEX(INDIRECT("ALL["&amp;UNTANA[#Headers]&amp;"]"),rowPointer)</f>
        <v/>
      </c>
      <c r="G285" s="6" t="str">
        <f ca="1">IF(INDEX(INDIRECT("ALL["&amp;UNTANA[#Headers]&amp;"]"),rowPointer)="","",INDEX(INDIRECT("ALL["&amp;UNTANA[#Headers]&amp;"]"),rowPointer))</f>
        <v/>
      </c>
      <c r="H285" s="6" t="str">
        <f ca="1">IF(INDEX(INDIRECT("ALL["&amp;UNTANA[#Headers]&amp;"]"),rowPointer)="","",INDEX(INDIRECT("ALL["&amp;UNTANA[#Headers]&amp;"]"),rowPointer))</f>
        <v/>
      </c>
      <c r="I285" s="6" t="str">
        <f ca="1">IF(INDEX(INDIRECT("ALL["&amp;UNTANA[#Headers]&amp;"]"),rowPointer)="","",INDEX(INDIRECT("ALL["&amp;UNTANA[#Headers]&amp;"]"),rowPointer))</f>
        <v/>
      </c>
      <c r="J285" s="6" t="str">
        <f ca="1">IF(INDEX(INDIRECT("ALL["&amp;UNTANA[#Headers]&amp;"]"),rowPointer)="","",INDEX(INDIRECT("ALL["&amp;UNTANA[#Headers]&amp;"]"),rowPointer))</f>
        <v/>
      </c>
      <c r="K285" s="2" t="str">
        <f ca="1">IF(INDEX(INDIRECT("ALL["&amp;UNTANA[#Headers]&amp;"]"),rowPointer)="","",INDEX(INDIRECT("ALL["&amp;UNTANA[#Headers]&amp;"]"),rowPointer))</f>
        <v/>
      </c>
      <c r="L285" s="6" t="str">
        <f ca="1">IF(INDEX(INDIRECT("ALL["&amp;UNTANA[#Headers]&amp;"]"),rowPointer)="","",INDEX(INDIRECT("ALL["&amp;UNTANA[#Headers]&amp;"]"),rowPointer))</f>
        <v/>
      </c>
      <c r="M285" s="6" t="str">
        <f ca="1">IF(INDEX(INDIRECT("ALL["&amp;UNTANA[#Headers]&amp;"]"),rowPointer)="","",INDEX(INDIRECT("ALL["&amp;UNTANA[#Headers]&amp;"]"),rowPointer))</f>
        <v>PC H 837</v>
      </c>
      <c r="N285" s="6">
        <f ca="1">IF(INDEX(INDIRECT("ALL["&amp;UNTANA[#Headers]&amp;"]"),rowPointer)="","",INDEX(INDIRECT("ALL["&amp;UNTANA[#Headers]&amp;"]"),rowPointer))</f>
        <v>1</v>
      </c>
      <c r="O285" s="6">
        <f ca="1">IF(INDEX(INDIRECT("ALL["&amp;UNTANA[#Headers]&amp;"]"),rowPointer)="","",INDEX(INDIRECT("ALL["&amp;UNTANA[#Headers]&amp;"]"),rowPointer))</f>
        <v>36</v>
      </c>
      <c r="P285" s="6" t="str">
        <f ca="1">IF(INDEX(INDIRECT("ALL["&amp;UNTANA[#Headers]&amp;"]"),rowPointer)="","",INDEX(INDIRECT("ALL["&amp;UNTANA[#Headers]&amp;"]"),rowPointer))</f>
        <v>LSN</v>
      </c>
      <c r="Q285" s="6">
        <f ca="1">IF(INDEX(INDIRECT("ALL["&amp;UNTANA[#Headers]&amp;"]"),rowPointer)="","",INDEX(INDIRECT("ALL["&amp;UNTANA[#Headers]&amp;"]"),rowPointer))</f>
        <v>52000</v>
      </c>
      <c r="R285" s="6" t="str">
        <f ca="1">IF(INDEX(INDIRECT("ALL["&amp;UNTANA[#Headers]&amp;"]"),rowPointer)="","",INDEX(INDIRECT("ALL["&amp;UNTANA[#Headers]&amp;"]"),rowPointer))</f>
        <v/>
      </c>
      <c r="S285" s="6" t="str">
        <f ca="1">IF(INDEX(INDIRECT("ALL["&amp;UNTANA[#Headers]&amp;"]"),rowPointer)="","",INDEX(INDIRECT("ALL["&amp;UNTANA[#Headers]&amp;"]"),rowPointer))</f>
        <v>36 LSN</v>
      </c>
      <c r="T285" s="4" t="str">
        <f ca="1">IF(INDEX(INDIRECT("ALL["&amp;UNTANA[#Headers]&amp;"]"),rowPointer)="","",INDEX(INDIRECT("ALL["&amp;UNTANA[#Headers]&amp;"]"),rowPointer))</f>
        <v/>
      </c>
      <c r="U285" s="4" t="str">
        <f ca="1">IF(INDEX(INDIRECT("ALL["&amp;UNTANA[#Headers]&amp;"]"),rowPointer)="","",INDEX(INDIRECT("ALL["&amp;UNTANA[#Headers]&amp;"]"),rowPointer))</f>
        <v/>
      </c>
      <c r="V285" s="6" t="str">
        <f ca="1">IF(INDEX(INDIRECT("ALL["&amp;UNTANA[#Headers]&amp;"]"),rowPointer)="","",INDEX(INDIRECT("ALL["&amp;UNTANA[#Headers]&amp;"]"),rowPointer))</f>
        <v/>
      </c>
      <c r="W285" s="6" t="str">
        <f ca="1">IF(INDEX(INDIRECT("ALL["&amp;UNTANA[#Headers]&amp;"]"),rowPointer)="","",INDEX(INDIRECT("ALL["&amp;UNTANA[#Headers]&amp;"]"),rowPointer))</f>
        <v/>
      </c>
    </row>
    <row r="286" spans="1:23" x14ac:dyDescent="0.25">
      <c r="A286" s="7">
        <v>692</v>
      </c>
      <c r="D286">
        <f t="shared" si="4"/>
        <v>692</v>
      </c>
      <c r="E286" t="str">
        <f ca="1">INDEX(INDIRECT("ALL["&amp;UNTANA[#Headers]&amp;"]"),rowPointer)</f>
        <v/>
      </c>
      <c r="F286" s="2" t="str">
        <f ca="1">INDEX(INDIRECT("ALL["&amp;UNTANA[#Headers]&amp;"]"),rowPointer)</f>
        <v/>
      </c>
      <c r="G286" s="6" t="str">
        <f ca="1">IF(INDEX(INDIRECT("ALL["&amp;UNTANA[#Headers]&amp;"]"),rowPointer)="","",INDEX(INDIRECT("ALL["&amp;UNTANA[#Headers]&amp;"]"),rowPointer))</f>
        <v/>
      </c>
      <c r="H286" s="6" t="str">
        <f ca="1">IF(INDEX(INDIRECT("ALL["&amp;UNTANA[#Headers]&amp;"]"),rowPointer)="","",INDEX(INDIRECT("ALL["&amp;UNTANA[#Headers]&amp;"]"),rowPointer))</f>
        <v/>
      </c>
      <c r="I286" s="6" t="str">
        <f ca="1">IF(INDEX(INDIRECT("ALL["&amp;UNTANA[#Headers]&amp;"]"),rowPointer)="","",INDEX(INDIRECT("ALL["&amp;UNTANA[#Headers]&amp;"]"),rowPointer))</f>
        <v/>
      </c>
      <c r="J286" s="6" t="str">
        <f ca="1">IF(INDEX(INDIRECT("ALL["&amp;UNTANA[#Headers]&amp;"]"),rowPointer)="","",INDEX(INDIRECT("ALL["&amp;UNTANA[#Headers]&amp;"]"),rowPointer))</f>
        <v/>
      </c>
      <c r="K286" s="2" t="str">
        <f ca="1">IF(INDEX(INDIRECT("ALL["&amp;UNTANA[#Headers]&amp;"]"),rowPointer)="","",INDEX(INDIRECT("ALL["&amp;UNTANA[#Headers]&amp;"]"),rowPointer))</f>
        <v/>
      </c>
      <c r="L286" s="6" t="str">
        <f ca="1">IF(INDEX(INDIRECT("ALL["&amp;UNTANA[#Headers]&amp;"]"),rowPointer)="","",INDEX(INDIRECT("ALL["&amp;UNTANA[#Headers]&amp;"]"),rowPointer))</f>
        <v/>
      </c>
      <c r="M286" s="6" t="str">
        <f ca="1">IF(INDEX(INDIRECT("ALL["&amp;UNTANA[#Headers]&amp;"]"),rowPointer)="","",INDEX(INDIRECT("ALL["&amp;UNTANA[#Headers]&amp;"]"),rowPointer))</f>
        <v>PC H 797</v>
      </c>
      <c r="N286" s="6">
        <f ca="1">IF(INDEX(INDIRECT("ALL["&amp;UNTANA[#Headers]&amp;"]"),rowPointer)="","",INDEX(INDIRECT("ALL["&amp;UNTANA[#Headers]&amp;"]"),rowPointer))</f>
        <v>1</v>
      </c>
      <c r="O286" s="6">
        <f ca="1">IF(INDEX(INDIRECT("ALL["&amp;UNTANA[#Headers]&amp;"]"),rowPointer)="","",INDEX(INDIRECT("ALL["&amp;UNTANA[#Headers]&amp;"]"),rowPointer))</f>
        <v>36</v>
      </c>
      <c r="P286" s="6" t="str">
        <f ca="1">IF(INDEX(INDIRECT("ALL["&amp;UNTANA[#Headers]&amp;"]"),rowPointer)="","",INDEX(INDIRECT("ALL["&amp;UNTANA[#Headers]&amp;"]"),rowPointer))</f>
        <v>LSN</v>
      </c>
      <c r="Q286" s="6">
        <f ca="1">IF(INDEX(INDIRECT("ALL["&amp;UNTANA[#Headers]&amp;"]"),rowPointer)="","",INDEX(INDIRECT("ALL["&amp;UNTANA[#Headers]&amp;"]"),rowPointer))</f>
        <v>82000</v>
      </c>
      <c r="R286" s="6" t="str">
        <f ca="1">IF(INDEX(INDIRECT("ALL["&amp;UNTANA[#Headers]&amp;"]"),rowPointer)="","",INDEX(INDIRECT("ALL["&amp;UNTANA[#Headers]&amp;"]"),rowPointer))</f>
        <v/>
      </c>
      <c r="S286" s="6" t="str">
        <f ca="1">IF(INDEX(INDIRECT("ALL["&amp;UNTANA[#Headers]&amp;"]"),rowPointer)="","",INDEX(INDIRECT("ALL["&amp;UNTANA[#Headers]&amp;"]"),rowPointer))</f>
        <v>36 LSN</v>
      </c>
      <c r="T286" s="4" t="str">
        <f ca="1">IF(INDEX(INDIRECT("ALL["&amp;UNTANA[#Headers]&amp;"]"),rowPointer)="","",INDEX(INDIRECT("ALL["&amp;UNTANA[#Headers]&amp;"]"),rowPointer))</f>
        <v/>
      </c>
      <c r="U286" s="4" t="str">
        <f ca="1">IF(INDEX(INDIRECT("ALL["&amp;UNTANA[#Headers]&amp;"]"),rowPointer)="","",INDEX(INDIRECT("ALL["&amp;UNTANA[#Headers]&amp;"]"),rowPointer))</f>
        <v/>
      </c>
      <c r="V286" s="6" t="str">
        <f ca="1">IF(INDEX(INDIRECT("ALL["&amp;UNTANA[#Headers]&amp;"]"),rowPointer)="","",INDEX(INDIRECT("ALL["&amp;UNTANA[#Headers]&amp;"]"),rowPointer))</f>
        <v/>
      </c>
      <c r="W286" s="6" t="str">
        <f ca="1">IF(INDEX(INDIRECT("ALL["&amp;UNTANA[#Headers]&amp;"]"),rowPointer)="","",INDEX(INDIRECT("ALL["&amp;UNTANA[#Headers]&amp;"]"),rowPointer))</f>
        <v/>
      </c>
    </row>
    <row r="287" spans="1:23" x14ac:dyDescent="0.25">
      <c r="A287" s="7">
        <v>693</v>
      </c>
      <c r="D287">
        <f t="shared" si="4"/>
        <v>693</v>
      </c>
      <c r="E287" t="str">
        <f ca="1">INDEX(INDIRECT("ALL["&amp;UNTANA[#Headers]&amp;"]"),rowPointer)</f>
        <v/>
      </c>
      <c r="F287" s="2" t="str">
        <f ca="1">INDEX(INDIRECT("ALL["&amp;UNTANA[#Headers]&amp;"]"),rowPointer)</f>
        <v/>
      </c>
      <c r="G287" s="6" t="str">
        <f ca="1">IF(INDEX(INDIRECT("ALL["&amp;UNTANA[#Headers]&amp;"]"),rowPointer)="","",INDEX(INDIRECT("ALL["&amp;UNTANA[#Headers]&amp;"]"),rowPointer))</f>
        <v/>
      </c>
      <c r="H287" s="6" t="str">
        <f ca="1">IF(INDEX(INDIRECT("ALL["&amp;UNTANA[#Headers]&amp;"]"),rowPointer)="","",INDEX(INDIRECT("ALL["&amp;UNTANA[#Headers]&amp;"]"),rowPointer))</f>
        <v/>
      </c>
      <c r="I287" s="6" t="str">
        <f ca="1">IF(INDEX(INDIRECT("ALL["&amp;UNTANA[#Headers]&amp;"]"),rowPointer)="","",INDEX(INDIRECT("ALL["&amp;UNTANA[#Headers]&amp;"]"),rowPointer))</f>
        <v/>
      </c>
      <c r="J287" s="6" t="str">
        <f ca="1">IF(INDEX(INDIRECT("ALL["&amp;UNTANA[#Headers]&amp;"]"),rowPointer)="","",INDEX(INDIRECT("ALL["&amp;UNTANA[#Headers]&amp;"]"),rowPointer))</f>
        <v/>
      </c>
      <c r="K287" s="2" t="str">
        <f ca="1">IF(INDEX(INDIRECT("ALL["&amp;UNTANA[#Headers]&amp;"]"),rowPointer)="","",INDEX(INDIRECT("ALL["&amp;UNTANA[#Headers]&amp;"]"),rowPointer))</f>
        <v/>
      </c>
      <c r="L287" s="6" t="str">
        <f ca="1">IF(INDEX(INDIRECT("ALL["&amp;UNTANA[#Headers]&amp;"]"),rowPointer)="","",INDEX(INDIRECT("ALL["&amp;UNTANA[#Headers]&amp;"]"),rowPointer))</f>
        <v/>
      </c>
      <c r="M287" s="6" t="str">
        <f ca="1">IF(INDEX(INDIRECT("ALL["&amp;UNTANA[#Headers]&amp;"]"),rowPointer)="","",INDEX(INDIRECT("ALL["&amp;UNTANA[#Headers]&amp;"]"),rowPointer))</f>
        <v>PC 823</v>
      </c>
      <c r="N287" s="6">
        <f ca="1">IF(INDEX(INDIRECT("ALL["&amp;UNTANA[#Headers]&amp;"]"),rowPointer)="","",INDEX(INDIRECT("ALL["&amp;UNTANA[#Headers]&amp;"]"),rowPointer))</f>
        <v>1</v>
      </c>
      <c r="O287" s="6">
        <f ca="1">IF(INDEX(INDIRECT("ALL["&amp;UNTANA[#Headers]&amp;"]"),rowPointer)="","",INDEX(INDIRECT("ALL["&amp;UNTANA[#Headers]&amp;"]"),rowPointer))</f>
        <v>32</v>
      </c>
      <c r="P287" s="6" t="str">
        <f ca="1">IF(INDEX(INDIRECT("ALL["&amp;UNTANA[#Headers]&amp;"]"),rowPointer)="","",INDEX(INDIRECT("ALL["&amp;UNTANA[#Headers]&amp;"]"),rowPointer))</f>
        <v>LSN</v>
      </c>
      <c r="Q287" s="6">
        <f ca="1">IF(INDEX(INDIRECT("ALL["&amp;UNTANA[#Headers]&amp;"]"),rowPointer)="","",INDEX(INDIRECT("ALL["&amp;UNTANA[#Headers]&amp;"]"),rowPointer))</f>
        <v>75000</v>
      </c>
      <c r="R287" s="6" t="str">
        <f ca="1">IF(INDEX(INDIRECT("ALL["&amp;UNTANA[#Headers]&amp;"]"),rowPointer)="","",INDEX(INDIRECT("ALL["&amp;UNTANA[#Headers]&amp;"]"),rowPointer))</f>
        <v/>
      </c>
      <c r="S287" s="6" t="str">
        <f ca="1">IF(INDEX(INDIRECT("ALL["&amp;UNTANA[#Headers]&amp;"]"),rowPointer)="","",INDEX(INDIRECT("ALL["&amp;UNTANA[#Headers]&amp;"]"),rowPointer))</f>
        <v>36 LSN</v>
      </c>
      <c r="T287" s="4" t="str">
        <f ca="1">IF(INDEX(INDIRECT("ALL["&amp;UNTANA[#Headers]&amp;"]"),rowPointer)="","",INDEX(INDIRECT("ALL["&amp;UNTANA[#Headers]&amp;"]"),rowPointer))</f>
        <v/>
      </c>
      <c r="U287" s="4" t="str">
        <f ca="1">IF(INDEX(INDIRECT("ALL["&amp;UNTANA[#Headers]&amp;"]"),rowPointer)="","",INDEX(INDIRECT("ALL["&amp;UNTANA[#Headers]&amp;"]"),rowPointer))</f>
        <v/>
      </c>
      <c r="V287" s="6" t="str">
        <f ca="1">IF(INDEX(INDIRECT("ALL["&amp;UNTANA[#Headers]&amp;"]"),rowPointer)="","",INDEX(INDIRECT("ALL["&amp;UNTANA[#Headers]&amp;"]"),rowPointer))</f>
        <v/>
      </c>
      <c r="W287" s="6" t="str">
        <f ca="1">IF(INDEX(INDIRECT("ALL["&amp;UNTANA[#Headers]&amp;"]"),rowPointer)="","",INDEX(INDIRECT("ALL["&amp;UNTANA[#Headers]&amp;"]"),rowPointer))</f>
        <v/>
      </c>
    </row>
    <row r="288" spans="1:23" x14ac:dyDescent="0.25">
      <c r="A288" s="7">
        <v>694</v>
      </c>
      <c r="D288">
        <f t="shared" si="4"/>
        <v>694</v>
      </c>
      <c r="E288" t="str">
        <f ca="1">INDEX(INDIRECT("ALL["&amp;UNTANA[#Headers]&amp;"]"),rowPointer)</f>
        <v/>
      </c>
      <c r="F288" s="2" t="str">
        <f ca="1">INDEX(INDIRECT("ALL["&amp;UNTANA[#Headers]&amp;"]"),rowPointer)</f>
        <v/>
      </c>
      <c r="G288" s="6" t="str">
        <f ca="1">IF(INDEX(INDIRECT("ALL["&amp;UNTANA[#Headers]&amp;"]"),rowPointer)="","",INDEX(INDIRECT("ALL["&amp;UNTANA[#Headers]&amp;"]"),rowPointer))</f>
        <v/>
      </c>
      <c r="H288" s="6" t="str">
        <f ca="1">IF(INDEX(INDIRECT("ALL["&amp;UNTANA[#Headers]&amp;"]"),rowPointer)="","",INDEX(INDIRECT("ALL["&amp;UNTANA[#Headers]&amp;"]"),rowPointer))</f>
        <v/>
      </c>
      <c r="I288" s="6" t="str">
        <f ca="1">IF(INDEX(INDIRECT("ALL["&amp;UNTANA[#Headers]&amp;"]"),rowPointer)="","",INDEX(INDIRECT("ALL["&amp;UNTANA[#Headers]&amp;"]"),rowPointer))</f>
        <v/>
      </c>
      <c r="J288" s="6" t="str">
        <f ca="1">IF(INDEX(INDIRECT("ALL["&amp;UNTANA[#Headers]&amp;"]"),rowPointer)="","",INDEX(INDIRECT("ALL["&amp;UNTANA[#Headers]&amp;"]"),rowPointer))</f>
        <v/>
      </c>
      <c r="K288" s="2" t="str">
        <f ca="1">IF(INDEX(INDIRECT("ALL["&amp;UNTANA[#Headers]&amp;"]"),rowPointer)="","",INDEX(INDIRECT("ALL["&amp;UNTANA[#Headers]&amp;"]"),rowPointer))</f>
        <v/>
      </c>
      <c r="L288" s="6" t="str">
        <f ca="1">IF(INDEX(INDIRECT("ALL["&amp;UNTANA[#Headers]&amp;"]"),rowPointer)="","",INDEX(INDIRECT("ALL["&amp;UNTANA[#Headers]&amp;"]"),rowPointer))</f>
        <v/>
      </c>
      <c r="M288" s="6" t="str">
        <f ca="1">IF(INDEX(INDIRECT("ALL["&amp;UNTANA[#Headers]&amp;"]"),rowPointer)="","",INDEX(INDIRECT("ALL["&amp;UNTANA[#Headers]&amp;"]"),rowPointer))</f>
        <v/>
      </c>
      <c r="N288" s="6" t="str">
        <f ca="1">IF(INDEX(INDIRECT("ALL["&amp;UNTANA[#Headers]&amp;"]"),rowPointer)="","",INDEX(INDIRECT("ALL["&amp;UNTANA[#Headers]&amp;"]"),rowPointer))</f>
        <v/>
      </c>
      <c r="O288" s="6" t="str">
        <f ca="1">IF(INDEX(INDIRECT("ALL["&amp;UNTANA[#Headers]&amp;"]"),rowPointer)="","",INDEX(INDIRECT("ALL["&amp;UNTANA[#Headers]&amp;"]"),rowPointer))</f>
        <v/>
      </c>
      <c r="P288" s="6" t="str">
        <f ca="1">IF(INDEX(INDIRECT("ALL["&amp;UNTANA[#Headers]&amp;"]"),rowPointer)="","",INDEX(INDIRECT("ALL["&amp;UNTANA[#Headers]&amp;"]"),rowPointer))</f>
        <v/>
      </c>
      <c r="Q288" s="6" t="str">
        <f ca="1">IF(INDEX(INDIRECT("ALL["&amp;UNTANA[#Headers]&amp;"]"),rowPointer)="","",INDEX(INDIRECT("ALL["&amp;UNTANA[#Headers]&amp;"]"),rowPointer))</f>
        <v/>
      </c>
      <c r="R288" s="6" t="str">
        <f ca="1">IF(INDEX(INDIRECT("ALL["&amp;UNTANA[#Headers]&amp;"]"),rowPointer)="","",INDEX(INDIRECT("ALL["&amp;UNTANA[#Headers]&amp;"]"),rowPointer))</f>
        <v/>
      </c>
      <c r="S288" s="6" t="str">
        <f ca="1">IF(INDEX(INDIRECT("ALL["&amp;UNTANA[#Headers]&amp;"]"),rowPointer)="","",INDEX(INDIRECT("ALL["&amp;UNTANA[#Headers]&amp;"]"),rowPointer))</f>
        <v/>
      </c>
      <c r="T288" s="4" t="str">
        <f ca="1">IF(INDEX(INDIRECT("ALL["&amp;UNTANA[#Headers]&amp;"]"),rowPointer)="","",INDEX(INDIRECT("ALL["&amp;UNTANA[#Headers]&amp;"]"),rowPointer))</f>
        <v/>
      </c>
      <c r="U288" s="4" t="str">
        <f ca="1">IF(INDEX(INDIRECT("ALL["&amp;UNTANA[#Headers]&amp;"]"),rowPointer)="","",INDEX(INDIRECT("ALL["&amp;UNTANA[#Headers]&amp;"]"),rowPointer))</f>
        <v/>
      </c>
      <c r="V288" s="6" t="str">
        <f ca="1">IF(INDEX(INDIRECT("ALL["&amp;UNTANA[#Headers]&amp;"]"),rowPointer)="","",INDEX(INDIRECT("ALL["&amp;UNTANA[#Headers]&amp;"]"),rowPointer))</f>
        <v/>
      </c>
      <c r="W288" s="6" t="str">
        <f ca="1">IF(INDEX(INDIRECT("ALL["&amp;UNTANA[#Headers]&amp;"]"),rowPointer)="","",INDEX(INDIRECT("ALL["&amp;UNTANA[#Headers]&amp;"]"),rowPointer))</f>
        <v/>
      </c>
    </row>
    <row r="289" spans="1:23" x14ac:dyDescent="0.25">
      <c r="A289" s="7">
        <v>695</v>
      </c>
      <c r="D289">
        <f t="shared" si="4"/>
        <v>695</v>
      </c>
      <c r="E289">
        <f ca="1">INDEX(INDIRECT("ALL["&amp;UNTANA[#Headers]&amp;"]"),rowPointer)</f>
        <v>131</v>
      </c>
      <c r="F289" s="2" t="str">
        <f ca="1">INDEX(INDIRECT("ALL["&amp;UNTANA[#Headers]&amp;"]"),rowPointer)</f>
        <v/>
      </c>
      <c r="G289" s="6" t="str">
        <f ca="1">IF(INDEX(INDIRECT("ALL["&amp;UNTANA[#Headers]&amp;"]"),rowPointer)="","",INDEX(INDIRECT("ALL["&amp;UNTANA[#Headers]&amp;"]"),rowPointer))</f>
        <v>SURYA PRATAMA</v>
      </c>
      <c r="H289" s="6" t="str">
        <f ca="1">IF(INDEX(INDIRECT("ALL["&amp;UNTANA[#Headers]&amp;"]"),rowPointer)="","",INDEX(INDIRECT("ALL["&amp;UNTANA[#Headers]&amp;"]"),rowPointer))</f>
        <v>UNTANA</v>
      </c>
      <c r="I289" s="6" t="str">
        <f ca="1">IF(INDEX(INDIRECT("ALL["&amp;UNTANA[#Headers]&amp;"]"),rowPointer)="","",INDEX(INDIRECT("ALL["&amp;UNTANA[#Headers]&amp;"]"),rowPointer))</f>
        <v>23/I/280</v>
      </c>
      <c r="J289" s="6" t="str">
        <f ca="1">IF(INDEX(INDIRECT("ALL["&amp;UNTANA[#Headers]&amp;"]"),rowPointer)="","",INDEX(INDIRECT("ALL["&amp;UNTANA[#Headers]&amp;"]"),rowPointer))</f>
        <v/>
      </c>
      <c r="K289" s="2">
        <f ca="1">IF(INDEX(INDIRECT("ALL["&amp;UNTANA[#Headers]&amp;"]"),rowPointer)="","",INDEX(INDIRECT("ALL["&amp;UNTANA[#Headers]&amp;"]"),rowPointer))</f>
        <v>44940</v>
      </c>
      <c r="L289" s="6" t="str">
        <f ca="1">IF(INDEX(INDIRECT("ALL["&amp;UNTANA[#Headers]&amp;"]"),rowPointer)="","",INDEX(INDIRECT("ALL["&amp;UNTANA[#Headers]&amp;"]"),rowPointer))</f>
        <v/>
      </c>
      <c r="M289" s="6" t="str">
        <f ca="1">IF(INDEX(INDIRECT("ALL["&amp;UNTANA[#Headers]&amp;"]"),rowPointer)="","",INDEX(INDIRECT("ALL["&amp;UNTANA[#Headers]&amp;"]"),rowPointer))</f>
        <v>REFILL GEL FANCY VRG-2015 (PRINCESS)</v>
      </c>
      <c r="N289" s="6">
        <f ca="1">IF(INDEX(INDIRECT("ALL["&amp;UNTANA[#Headers]&amp;"]"),rowPointer)="","",INDEX(INDIRECT("ALL["&amp;UNTANA[#Headers]&amp;"]"),rowPointer))</f>
        <v>5</v>
      </c>
      <c r="O289" s="6">
        <f ca="1">IF(INDEX(INDIRECT("ALL["&amp;UNTANA[#Headers]&amp;"]"),rowPointer)="","",INDEX(INDIRECT("ALL["&amp;UNTANA[#Headers]&amp;"]"),rowPointer))</f>
        <v>1200</v>
      </c>
      <c r="P289" s="6" t="str">
        <f ca="1">IF(INDEX(INDIRECT("ALL["&amp;UNTANA[#Headers]&amp;"]"),rowPointer)="","",INDEX(INDIRECT("ALL["&amp;UNTANA[#Headers]&amp;"]"),rowPointer))</f>
        <v>BOX</v>
      </c>
      <c r="Q289" s="6">
        <f ca="1">IF(INDEX(INDIRECT("ALL["&amp;UNTANA[#Headers]&amp;"]"),rowPointer)="","",INDEX(INDIRECT("ALL["&amp;UNTANA[#Headers]&amp;"]"),rowPointer))</f>
        <v>6000</v>
      </c>
      <c r="R289" s="6" t="str">
        <f ca="1">IF(INDEX(INDIRECT("ALL["&amp;UNTANA[#Headers]&amp;"]"),rowPointer)="","",INDEX(INDIRECT("ALL["&amp;UNTANA[#Headers]&amp;"]"),rowPointer))</f>
        <v/>
      </c>
      <c r="S289" s="6" t="str">
        <f ca="1">IF(INDEX(INDIRECT("ALL["&amp;UNTANA[#Headers]&amp;"]"),rowPointer)="","",INDEX(INDIRECT("ALL["&amp;UNTANA[#Headers]&amp;"]"),rowPointer))</f>
        <v>240 BOX</v>
      </c>
      <c r="T289" s="4" t="str">
        <f ca="1">IF(INDEX(INDIRECT("ALL["&amp;UNTANA[#Headers]&amp;"]"),rowPointer)="","",INDEX(INDIRECT("ALL["&amp;UNTANA[#Headers]&amp;"]"),rowPointer))</f>
        <v/>
      </c>
      <c r="U289" s="4" t="str">
        <f ca="1">IF(INDEX(INDIRECT("ALL["&amp;UNTANA[#Headers]&amp;"]"),rowPointer)="","",INDEX(INDIRECT("ALL["&amp;UNTANA[#Headers]&amp;"]"),rowPointer))</f>
        <v/>
      </c>
      <c r="V289" s="6" t="str">
        <f ca="1">IF(INDEX(INDIRECT("ALL["&amp;UNTANA[#Headers]&amp;"]"),rowPointer)="","",INDEX(INDIRECT("ALL["&amp;UNTANA[#Headers]&amp;"]"),rowPointer))</f>
        <v/>
      </c>
      <c r="W289" s="6" t="str">
        <f ca="1">IF(INDEX(INDIRECT("ALL["&amp;UNTANA[#Headers]&amp;"]"),rowPointer)="","",INDEX(INDIRECT("ALL["&amp;UNTANA[#Headers]&amp;"]"),rowPointer))</f>
        <v/>
      </c>
    </row>
    <row r="290" spans="1:23" x14ac:dyDescent="0.25">
      <c r="A290" s="7">
        <v>696</v>
      </c>
      <c r="D290">
        <f t="shared" si="4"/>
        <v>696</v>
      </c>
      <c r="E290" t="str">
        <f ca="1">INDEX(INDIRECT("ALL["&amp;UNTANA[#Headers]&amp;"]"),rowPointer)</f>
        <v/>
      </c>
      <c r="F290" s="2" t="str">
        <f ca="1">INDEX(INDIRECT("ALL["&amp;UNTANA[#Headers]&amp;"]"),rowPointer)</f>
        <v/>
      </c>
      <c r="G290" s="6" t="str">
        <f ca="1">IF(INDEX(INDIRECT("ALL["&amp;UNTANA[#Headers]&amp;"]"),rowPointer)="","",INDEX(INDIRECT("ALL["&amp;UNTANA[#Headers]&amp;"]"),rowPointer))</f>
        <v/>
      </c>
      <c r="H290" s="6" t="str">
        <f ca="1">IF(INDEX(INDIRECT("ALL["&amp;UNTANA[#Headers]&amp;"]"),rowPointer)="","",INDEX(INDIRECT("ALL["&amp;UNTANA[#Headers]&amp;"]"),rowPointer))</f>
        <v/>
      </c>
      <c r="I290" s="6" t="str">
        <f ca="1">IF(INDEX(INDIRECT("ALL["&amp;UNTANA[#Headers]&amp;"]"),rowPointer)="","",INDEX(INDIRECT("ALL["&amp;UNTANA[#Headers]&amp;"]"),rowPointer))</f>
        <v/>
      </c>
      <c r="J290" s="6" t="str">
        <f ca="1">IF(INDEX(INDIRECT("ALL["&amp;UNTANA[#Headers]&amp;"]"),rowPointer)="","",INDEX(INDIRECT("ALL["&amp;UNTANA[#Headers]&amp;"]"),rowPointer))</f>
        <v/>
      </c>
      <c r="K290" s="2" t="str">
        <f ca="1">IF(INDEX(INDIRECT("ALL["&amp;UNTANA[#Headers]&amp;"]"),rowPointer)="","",INDEX(INDIRECT("ALL["&amp;UNTANA[#Headers]&amp;"]"),rowPointer))</f>
        <v/>
      </c>
      <c r="L290" s="6" t="str">
        <f ca="1">IF(INDEX(INDIRECT("ALL["&amp;UNTANA[#Headers]&amp;"]"),rowPointer)="","",INDEX(INDIRECT("ALL["&amp;UNTANA[#Headers]&amp;"]"),rowPointer))</f>
        <v/>
      </c>
      <c r="M290" s="6" t="str">
        <f ca="1">IF(INDEX(INDIRECT("ALL["&amp;UNTANA[#Headers]&amp;"]"),rowPointer)="","",INDEX(INDIRECT("ALL["&amp;UNTANA[#Headers]&amp;"]"),rowPointer))</f>
        <v>REFILL GEL FANCY VRG-2016 (ANIMAL CARNIVAL)</v>
      </c>
      <c r="N290" s="6">
        <f ca="1">IF(INDEX(INDIRECT("ALL["&amp;UNTANA[#Headers]&amp;"]"),rowPointer)="","",INDEX(INDIRECT("ALL["&amp;UNTANA[#Headers]&amp;"]"),rowPointer))</f>
        <v>5</v>
      </c>
      <c r="O290" s="6">
        <f ca="1">IF(INDEX(INDIRECT("ALL["&amp;UNTANA[#Headers]&amp;"]"),rowPointer)="","",INDEX(INDIRECT("ALL["&amp;UNTANA[#Headers]&amp;"]"),rowPointer))</f>
        <v>1200</v>
      </c>
      <c r="P290" s="6" t="str">
        <f ca="1">IF(INDEX(INDIRECT("ALL["&amp;UNTANA[#Headers]&amp;"]"),rowPointer)="","",INDEX(INDIRECT("ALL["&amp;UNTANA[#Headers]&amp;"]"),rowPointer))</f>
        <v>BOX</v>
      </c>
      <c r="Q290" s="6">
        <f ca="1">IF(INDEX(INDIRECT("ALL["&amp;UNTANA[#Headers]&amp;"]"),rowPointer)="","",INDEX(INDIRECT("ALL["&amp;UNTANA[#Headers]&amp;"]"),rowPointer))</f>
        <v>6000</v>
      </c>
      <c r="R290" s="6" t="str">
        <f ca="1">IF(INDEX(INDIRECT("ALL["&amp;UNTANA[#Headers]&amp;"]"),rowPointer)="","",INDEX(INDIRECT("ALL["&amp;UNTANA[#Headers]&amp;"]"),rowPointer))</f>
        <v/>
      </c>
      <c r="S290" s="6" t="str">
        <f ca="1">IF(INDEX(INDIRECT("ALL["&amp;UNTANA[#Headers]&amp;"]"),rowPointer)="","",INDEX(INDIRECT("ALL["&amp;UNTANA[#Headers]&amp;"]"),rowPointer))</f>
        <v>240 BOX</v>
      </c>
      <c r="T290" s="4" t="str">
        <f ca="1">IF(INDEX(INDIRECT("ALL["&amp;UNTANA[#Headers]&amp;"]"),rowPointer)="","",INDEX(INDIRECT("ALL["&amp;UNTANA[#Headers]&amp;"]"),rowPointer))</f>
        <v/>
      </c>
      <c r="U290" s="4" t="str">
        <f ca="1">IF(INDEX(INDIRECT("ALL["&amp;UNTANA[#Headers]&amp;"]"),rowPointer)="","",INDEX(INDIRECT("ALL["&amp;UNTANA[#Headers]&amp;"]"),rowPointer))</f>
        <v/>
      </c>
      <c r="V290" s="6" t="str">
        <f ca="1">IF(INDEX(INDIRECT("ALL["&amp;UNTANA[#Headers]&amp;"]"),rowPointer)="","",INDEX(INDIRECT("ALL["&amp;UNTANA[#Headers]&amp;"]"),rowPointer))</f>
        <v/>
      </c>
      <c r="W290" s="6" t="str">
        <f ca="1">IF(INDEX(INDIRECT("ALL["&amp;UNTANA[#Headers]&amp;"]"),rowPointer)="","",INDEX(INDIRECT("ALL["&amp;UNTANA[#Headers]&amp;"]"),rowPointer))</f>
        <v/>
      </c>
    </row>
    <row r="291" spans="1:23" x14ac:dyDescent="0.25">
      <c r="A291" s="7">
        <v>697</v>
      </c>
      <c r="D291">
        <f t="shared" si="4"/>
        <v>697</v>
      </c>
      <c r="E291" t="str">
        <f ca="1">INDEX(INDIRECT("ALL["&amp;UNTANA[#Headers]&amp;"]"),rowPointer)</f>
        <v/>
      </c>
      <c r="F291" s="2" t="str">
        <f ca="1">INDEX(INDIRECT("ALL["&amp;UNTANA[#Headers]&amp;"]"),rowPointer)</f>
        <v/>
      </c>
      <c r="G291" s="6" t="str">
        <f ca="1">IF(INDEX(INDIRECT("ALL["&amp;UNTANA[#Headers]&amp;"]"),rowPointer)="","",INDEX(INDIRECT("ALL["&amp;UNTANA[#Headers]&amp;"]"),rowPointer))</f>
        <v/>
      </c>
      <c r="H291" s="6" t="str">
        <f ca="1">IF(INDEX(INDIRECT("ALL["&amp;UNTANA[#Headers]&amp;"]"),rowPointer)="","",INDEX(INDIRECT("ALL["&amp;UNTANA[#Headers]&amp;"]"),rowPointer))</f>
        <v/>
      </c>
      <c r="I291" s="6" t="str">
        <f ca="1">IF(INDEX(INDIRECT("ALL["&amp;UNTANA[#Headers]&amp;"]"),rowPointer)="","",INDEX(INDIRECT("ALL["&amp;UNTANA[#Headers]&amp;"]"),rowPointer))</f>
        <v/>
      </c>
      <c r="J291" s="6" t="str">
        <f ca="1">IF(INDEX(INDIRECT("ALL["&amp;UNTANA[#Headers]&amp;"]"),rowPointer)="","",INDEX(INDIRECT("ALL["&amp;UNTANA[#Headers]&amp;"]"),rowPointer))</f>
        <v/>
      </c>
      <c r="K291" s="2" t="str">
        <f ca="1">IF(INDEX(INDIRECT("ALL["&amp;UNTANA[#Headers]&amp;"]"),rowPointer)="","",INDEX(INDIRECT("ALL["&amp;UNTANA[#Headers]&amp;"]"),rowPointer))</f>
        <v/>
      </c>
      <c r="L291" s="6" t="str">
        <f ca="1">IF(INDEX(INDIRECT("ALL["&amp;UNTANA[#Headers]&amp;"]"),rowPointer)="","",INDEX(INDIRECT("ALL["&amp;UNTANA[#Headers]&amp;"]"),rowPointer))</f>
        <v/>
      </c>
      <c r="M291" s="6" t="str">
        <f ca="1">IF(INDEX(INDIRECT("ALL["&amp;UNTANA[#Headers]&amp;"]"),rowPointer)="","",INDEX(INDIRECT("ALL["&amp;UNTANA[#Headers]&amp;"]"),rowPointer))</f>
        <v>REFILL GEL FANCY VRG-2017 (SUPERHERO)</v>
      </c>
      <c r="N291" s="6">
        <f ca="1">IF(INDEX(INDIRECT("ALL["&amp;UNTANA[#Headers]&amp;"]"),rowPointer)="","",INDEX(INDIRECT("ALL["&amp;UNTANA[#Headers]&amp;"]"),rowPointer))</f>
        <v>5</v>
      </c>
      <c r="O291" s="6">
        <f ca="1">IF(INDEX(INDIRECT("ALL["&amp;UNTANA[#Headers]&amp;"]"),rowPointer)="","",INDEX(INDIRECT("ALL["&amp;UNTANA[#Headers]&amp;"]"),rowPointer))</f>
        <v>1200</v>
      </c>
      <c r="P291" s="6" t="str">
        <f ca="1">IF(INDEX(INDIRECT("ALL["&amp;UNTANA[#Headers]&amp;"]"),rowPointer)="","",INDEX(INDIRECT("ALL["&amp;UNTANA[#Headers]&amp;"]"),rowPointer))</f>
        <v>BOX</v>
      </c>
      <c r="Q291" s="6">
        <f ca="1">IF(INDEX(INDIRECT("ALL["&amp;UNTANA[#Headers]&amp;"]"),rowPointer)="","",INDEX(INDIRECT("ALL["&amp;UNTANA[#Headers]&amp;"]"),rowPointer))</f>
        <v>6000</v>
      </c>
      <c r="R291" s="6" t="str">
        <f ca="1">IF(INDEX(INDIRECT("ALL["&amp;UNTANA[#Headers]&amp;"]"),rowPointer)="","",INDEX(INDIRECT("ALL["&amp;UNTANA[#Headers]&amp;"]"),rowPointer))</f>
        <v/>
      </c>
      <c r="S291" s="6" t="str">
        <f ca="1">IF(INDEX(INDIRECT("ALL["&amp;UNTANA[#Headers]&amp;"]"),rowPointer)="","",INDEX(INDIRECT("ALL["&amp;UNTANA[#Headers]&amp;"]"),rowPointer))</f>
        <v>240 BOX</v>
      </c>
      <c r="T291" s="4" t="str">
        <f ca="1">IF(INDEX(INDIRECT("ALL["&amp;UNTANA[#Headers]&amp;"]"),rowPointer)="","",INDEX(INDIRECT("ALL["&amp;UNTANA[#Headers]&amp;"]"),rowPointer))</f>
        <v/>
      </c>
      <c r="U291" s="4" t="str">
        <f ca="1">IF(INDEX(INDIRECT("ALL["&amp;UNTANA[#Headers]&amp;"]"),rowPointer)="","",INDEX(INDIRECT("ALL["&amp;UNTANA[#Headers]&amp;"]"),rowPointer))</f>
        <v/>
      </c>
      <c r="V291" s="6" t="str">
        <f ca="1">IF(INDEX(INDIRECT("ALL["&amp;UNTANA[#Headers]&amp;"]"),rowPointer)="","",INDEX(INDIRECT("ALL["&amp;UNTANA[#Headers]&amp;"]"),rowPointer))</f>
        <v/>
      </c>
      <c r="W291" s="6" t="str">
        <f ca="1">IF(INDEX(INDIRECT("ALL["&amp;UNTANA[#Headers]&amp;"]"),rowPointer)="","",INDEX(INDIRECT("ALL["&amp;UNTANA[#Headers]&amp;"]"),rowPointer))</f>
        <v/>
      </c>
    </row>
    <row r="292" spans="1:23" x14ac:dyDescent="0.25">
      <c r="A292" s="7">
        <v>698</v>
      </c>
      <c r="D292">
        <f t="shared" si="4"/>
        <v>698</v>
      </c>
      <c r="E292" t="str">
        <f ca="1">INDEX(INDIRECT("ALL["&amp;UNTANA[#Headers]&amp;"]"),rowPointer)</f>
        <v/>
      </c>
      <c r="F292" s="2" t="str">
        <f ca="1">INDEX(INDIRECT("ALL["&amp;UNTANA[#Headers]&amp;"]"),rowPointer)</f>
        <v/>
      </c>
      <c r="G292" s="6" t="str">
        <f ca="1">IF(INDEX(INDIRECT("ALL["&amp;UNTANA[#Headers]&amp;"]"),rowPointer)="","",INDEX(INDIRECT("ALL["&amp;UNTANA[#Headers]&amp;"]"),rowPointer))</f>
        <v/>
      </c>
      <c r="H292" s="6" t="str">
        <f ca="1">IF(INDEX(INDIRECT("ALL["&amp;UNTANA[#Headers]&amp;"]"),rowPointer)="","",INDEX(INDIRECT("ALL["&amp;UNTANA[#Headers]&amp;"]"),rowPointer))</f>
        <v/>
      </c>
      <c r="I292" s="6" t="str">
        <f ca="1">IF(INDEX(INDIRECT("ALL["&amp;UNTANA[#Headers]&amp;"]"),rowPointer)="","",INDEX(INDIRECT("ALL["&amp;UNTANA[#Headers]&amp;"]"),rowPointer))</f>
        <v/>
      </c>
      <c r="J292" s="6" t="str">
        <f ca="1">IF(INDEX(INDIRECT("ALL["&amp;UNTANA[#Headers]&amp;"]"),rowPointer)="","",INDEX(INDIRECT("ALL["&amp;UNTANA[#Headers]&amp;"]"),rowPointer))</f>
        <v/>
      </c>
      <c r="K292" s="2" t="str">
        <f ca="1">IF(INDEX(INDIRECT("ALL["&amp;UNTANA[#Headers]&amp;"]"),rowPointer)="","",INDEX(INDIRECT("ALL["&amp;UNTANA[#Headers]&amp;"]"),rowPointer))</f>
        <v/>
      </c>
      <c r="L292" s="6" t="str">
        <f ca="1">IF(INDEX(INDIRECT("ALL["&amp;UNTANA[#Headers]&amp;"]"),rowPointer)="","",INDEX(INDIRECT("ALL["&amp;UNTANA[#Headers]&amp;"]"),rowPointer))</f>
        <v/>
      </c>
      <c r="M292" s="6" t="str">
        <f ca="1">IF(INDEX(INDIRECT("ALL["&amp;UNTANA[#Headers]&amp;"]"),rowPointer)="","",INDEX(INDIRECT("ALL["&amp;UNTANA[#Headers]&amp;"]"),rowPointer))</f>
        <v>REFILL GEL FANCY VRG-2018 (TSUM-TSUM)</v>
      </c>
      <c r="N292" s="6">
        <f ca="1">IF(INDEX(INDIRECT("ALL["&amp;UNTANA[#Headers]&amp;"]"),rowPointer)="","",INDEX(INDIRECT("ALL["&amp;UNTANA[#Headers]&amp;"]"),rowPointer))</f>
        <v>5</v>
      </c>
      <c r="O292" s="6">
        <f ca="1">IF(INDEX(INDIRECT("ALL["&amp;UNTANA[#Headers]&amp;"]"),rowPointer)="","",INDEX(INDIRECT("ALL["&amp;UNTANA[#Headers]&amp;"]"),rowPointer))</f>
        <v>1200</v>
      </c>
      <c r="P292" s="6" t="str">
        <f ca="1">IF(INDEX(INDIRECT("ALL["&amp;UNTANA[#Headers]&amp;"]"),rowPointer)="","",INDEX(INDIRECT("ALL["&amp;UNTANA[#Headers]&amp;"]"),rowPointer))</f>
        <v>BOX</v>
      </c>
      <c r="Q292" s="6">
        <f ca="1">IF(INDEX(INDIRECT("ALL["&amp;UNTANA[#Headers]&amp;"]"),rowPointer)="","",INDEX(INDIRECT("ALL["&amp;UNTANA[#Headers]&amp;"]"),rowPointer))</f>
        <v>6000</v>
      </c>
      <c r="R292" s="6" t="str">
        <f ca="1">IF(INDEX(INDIRECT("ALL["&amp;UNTANA[#Headers]&amp;"]"),rowPointer)="","",INDEX(INDIRECT("ALL["&amp;UNTANA[#Headers]&amp;"]"),rowPointer))</f>
        <v/>
      </c>
      <c r="S292" s="6" t="str">
        <f ca="1">IF(INDEX(INDIRECT("ALL["&amp;UNTANA[#Headers]&amp;"]"),rowPointer)="","",INDEX(INDIRECT("ALL["&amp;UNTANA[#Headers]&amp;"]"),rowPointer))</f>
        <v>240 BOX</v>
      </c>
      <c r="T292" s="4" t="str">
        <f ca="1">IF(INDEX(INDIRECT("ALL["&amp;UNTANA[#Headers]&amp;"]"),rowPointer)="","",INDEX(INDIRECT("ALL["&amp;UNTANA[#Headers]&amp;"]"),rowPointer))</f>
        <v/>
      </c>
      <c r="U292" s="4" t="str">
        <f ca="1">IF(INDEX(INDIRECT("ALL["&amp;UNTANA[#Headers]&amp;"]"),rowPointer)="","",INDEX(INDIRECT("ALL["&amp;UNTANA[#Headers]&amp;"]"),rowPointer))</f>
        <v/>
      </c>
      <c r="V292" s="6" t="str">
        <f ca="1">IF(INDEX(INDIRECT("ALL["&amp;UNTANA[#Headers]&amp;"]"),rowPointer)="","",INDEX(INDIRECT("ALL["&amp;UNTANA[#Headers]&amp;"]"),rowPointer))</f>
        <v/>
      </c>
      <c r="W292" s="6" t="str">
        <f ca="1">IF(INDEX(INDIRECT("ALL["&amp;UNTANA[#Headers]&amp;"]"),rowPointer)="","",INDEX(INDIRECT("ALL["&amp;UNTANA[#Headers]&amp;"]"),rowPointer))</f>
        <v/>
      </c>
    </row>
    <row r="293" spans="1:23" x14ac:dyDescent="0.25">
      <c r="A293" s="7">
        <v>699</v>
      </c>
      <c r="D293">
        <f t="shared" si="4"/>
        <v>699</v>
      </c>
      <c r="E293" t="str">
        <f ca="1">INDEX(INDIRECT("ALL["&amp;UNTANA[#Headers]&amp;"]"),rowPointer)</f>
        <v/>
      </c>
      <c r="F293" s="2" t="str">
        <f ca="1">INDEX(INDIRECT("ALL["&amp;UNTANA[#Headers]&amp;"]"),rowPointer)</f>
        <v/>
      </c>
      <c r="G293" s="6" t="str">
        <f ca="1">IF(INDEX(INDIRECT("ALL["&amp;UNTANA[#Headers]&amp;"]"),rowPointer)="","",INDEX(INDIRECT("ALL["&amp;UNTANA[#Headers]&amp;"]"),rowPointer))</f>
        <v/>
      </c>
      <c r="H293" s="6" t="str">
        <f ca="1">IF(INDEX(INDIRECT("ALL["&amp;UNTANA[#Headers]&amp;"]"),rowPointer)="","",INDEX(INDIRECT("ALL["&amp;UNTANA[#Headers]&amp;"]"),rowPointer))</f>
        <v/>
      </c>
      <c r="I293" s="6" t="str">
        <f ca="1">IF(INDEX(INDIRECT("ALL["&amp;UNTANA[#Headers]&amp;"]"),rowPointer)="","",INDEX(INDIRECT("ALL["&amp;UNTANA[#Headers]&amp;"]"),rowPointer))</f>
        <v/>
      </c>
      <c r="J293" s="6" t="str">
        <f ca="1">IF(INDEX(INDIRECT("ALL["&amp;UNTANA[#Headers]&amp;"]"),rowPointer)="","",INDEX(INDIRECT("ALL["&amp;UNTANA[#Headers]&amp;"]"),rowPointer))</f>
        <v/>
      </c>
      <c r="K293" s="2" t="str">
        <f ca="1">IF(INDEX(INDIRECT("ALL["&amp;UNTANA[#Headers]&amp;"]"),rowPointer)="","",INDEX(INDIRECT("ALL["&amp;UNTANA[#Headers]&amp;"]"),rowPointer))</f>
        <v/>
      </c>
      <c r="L293" s="6" t="str">
        <f ca="1">IF(INDEX(INDIRECT("ALL["&amp;UNTANA[#Headers]&amp;"]"),rowPointer)="","",INDEX(INDIRECT("ALL["&amp;UNTANA[#Headers]&amp;"]"),rowPointer))</f>
        <v/>
      </c>
      <c r="M293" s="6" t="str">
        <f ca="1">IF(INDEX(INDIRECT("ALL["&amp;UNTANA[#Headers]&amp;"]"),rowPointer)="","",INDEX(INDIRECT("ALL["&amp;UNTANA[#Headers]&amp;"]"),rowPointer))</f>
        <v>REFILL GEL FANCY VRG-2019 (HELLO DORAEMON)</v>
      </c>
      <c r="N293" s="6">
        <f ca="1">IF(INDEX(INDIRECT("ALL["&amp;UNTANA[#Headers]&amp;"]"),rowPointer)="","",INDEX(INDIRECT("ALL["&amp;UNTANA[#Headers]&amp;"]"),rowPointer))</f>
        <v>5</v>
      </c>
      <c r="O293" s="6">
        <f ca="1">IF(INDEX(INDIRECT("ALL["&amp;UNTANA[#Headers]&amp;"]"),rowPointer)="","",INDEX(INDIRECT("ALL["&amp;UNTANA[#Headers]&amp;"]"),rowPointer))</f>
        <v>1200</v>
      </c>
      <c r="P293" s="6" t="str">
        <f ca="1">IF(INDEX(INDIRECT("ALL["&amp;UNTANA[#Headers]&amp;"]"),rowPointer)="","",INDEX(INDIRECT("ALL["&amp;UNTANA[#Headers]&amp;"]"),rowPointer))</f>
        <v>BOX</v>
      </c>
      <c r="Q293" s="6">
        <f ca="1">IF(INDEX(INDIRECT("ALL["&amp;UNTANA[#Headers]&amp;"]"),rowPointer)="","",INDEX(INDIRECT("ALL["&amp;UNTANA[#Headers]&amp;"]"),rowPointer))</f>
        <v>6000</v>
      </c>
      <c r="R293" s="6" t="str">
        <f ca="1">IF(INDEX(INDIRECT("ALL["&amp;UNTANA[#Headers]&amp;"]"),rowPointer)="","",INDEX(INDIRECT("ALL["&amp;UNTANA[#Headers]&amp;"]"),rowPointer))</f>
        <v/>
      </c>
      <c r="S293" s="6" t="str">
        <f ca="1">IF(INDEX(INDIRECT("ALL["&amp;UNTANA[#Headers]&amp;"]"),rowPointer)="","",INDEX(INDIRECT("ALL["&amp;UNTANA[#Headers]&amp;"]"),rowPointer))</f>
        <v>240 BOX</v>
      </c>
      <c r="T293" s="4" t="str">
        <f ca="1">IF(INDEX(INDIRECT("ALL["&amp;UNTANA[#Headers]&amp;"]"),rowPointer)="","",INDEX(INDIRECT("ALL["&amp;UNTANA[#Headers]&amp;"]"),rowPointer))</f>
        <v/>
      </c>
      <c r="U293" s="4" t="str">
        <f ca="1">IF(INDEX(INDIRECT("ALL["&amp;UNTANA[#Headers]&amp;"]"),rowPointer)="","",INDEX(INDIRECT("ALL["&amp;UNTANA[#Headers]&amp;"]"),rowPointer))</f>
        <v/>
      </c>
      <c r="V293" s="6" t="str">
        <f ca="1">IF(INDEX(INDIRECT("ALL["&amp;UNTANA[#Headers]&amp;"]"),rowPointer)="","",INDEX(INDIRECT("ALL["&amp;UNTANA[#Headers]&amp;"]"),rowPointer))</f>
        <v/>
      </c>
      <c r="W293" s="6" t="str">
        <f ca="1">IF(INDEX(INDIRECT("ALL["&amp;UNTANA[#Headers]&amp;"]"),rowPointer)="","",INDEX(INDIRECT("ALL["&amp;UNTANA[#Headers]&amp;"]"),rowPointer))</f>
        <v/>
      </c>
    </row>
    <row r="294" spans="1:23" x14ac:dyDescent="0.25">
      <c r="A294" s="7">
        <v>700</v>
      </c>
      <c r="D294">
        <f t="shared" si="4"/>
        <v>700</v>
      </c>
      <c r="E294" t="str">
        <f ca="1">INDEX(INDIRECT("ALL["&amp;UNTANA[#Headers]&amp;"]"),rowPointer)</f>
        <v/>
      </c>
      <c r="F294" s="2" t="str">
        <f ca="1">INDEX(INDIRECT("ALL["&amp;UNTANA[#Headers]&amp;"]"),rowPointer)</f>
        <v/>
      </c>
      <c r="G294" s="6" t="str">
        <f ca="1">IF(INDEX(INDIRECT("ALL["&amp;UNTANA[#Headers]&amp;"]"),rowPointer)="","",INDEX(INDIRECT("ALL["&amp;UNTANA[#Headers]&amp;"]"),rowPointer))</f>
        <v/>
      </c>
      <c r="H294" s="6" t="str">
        <f ca="1">IF(INDEX(INDIRECT("ALL["&amp;UNTANA[#Headers]&amp;"]"),rowPointer)="","",INDEX(INDIRECT("ALL["&amp;UNTANA[#Headers]&amp;"]"),rowPointer))</f>
        <v/>
      </c>
      <c r="I294" s="6" t="str">
        <f ca="1">IF(INDEX(INDIRECT("ALL["&amp;UNTANA[#Headers]&amp;"]"),rowPointer)="","",INDEX(INDIRECT("ALL["&amp;UNTANA[#Headers]&amp;"]"),rowPointer))</f>
        <v/>
      </c>
      <c r="J294" s="6" t="str">
        <f ca="1">IF(INDEX(INDIRECT("ALL["&amp;UNTANA[#Headers]&amp;"]"),rowPointer)="","",INDEX(INDIRECT("ALL["&amp;UNTANA[#Headers]&amp;"]"),rowPointer))</f>
        <v/>
      </c>
      <c r="K294" s="2" t="str">
        <f ca="1">IF(INDEX(INDIRECT("ALL["&amp;UNTANA[#Headers]&amp;"]"),rowPointer)="","",INDEX(INDIRECT("ALL["&amp;UNTANA[#Headers]&amp;"]"),rowPointer))</f>
        <v/>
      </c>
      <c r="L294" s="6" t="str">
        <f ca="1">IF(INDEX(INDIRECT("ALL["&amp;UNTANA[#Headers]&amp;"]"),rowPointer)="","",INDEX(INDIRECT("ALL["&amp;UNTANA[#Headers]&amp;"]"),rowPointer))</f>
        <v/>
      </c>
      <c r="M294" s="6" t="str">
        <f ca="1">IF(INDEX(INDIRECT("ALL["&amp;UNTANA[#Headers]&amp;"]"),rowPointer)="","",INDEX(INDIRECT("ALL["&amp;UNTANA[#Headers]&amp;"]"),rowPointer))</f>
        <v>REFILL GEL FANCY VRG-2020 (HIJAB LOVE)</v>
      </c>
      <c r="N294" s="6">
        <f ca="1">IF(INDEX(INDIRECT("ALL["&amp;UNTANA[#Headers]&amp;"]"),rowPointer)="","",INDEX(INDIRECT("ALL["&amp;UNTANA[#Headers]&amp;"]"),rowPointer))</f>
        <v>5</v>
      </c>
      <c r="O294" s="6">
        <f ca="1">IF(INDEX(INDIRECT("ALL["&amp;UNTANA[#Headers]&amp;"]"),rowPointer)="","",INDEX(INDIRECT("ALL["&amp;UNTANA[#Headers]&amp;"]"),rowPointer))</f>
        <v>1200</v>
      </c>
      <c r="P294" s="6" t="str">
        <f ca="1">IF(INDEX(INDIRECT("ALL["&amp;UNTANA[#Headers]&amp;"]"),rowPointer)="","",INDEX(INDIRECT("ALL["&amp;UNTANA[#Headers]&amp;"]"),rowPointer))</f>
        <v>BOX</v>
      </c>
      <c r="Q294" s="6">
        <f ca="1">IF(INDEX(INDIRECT("ALL["&amp;UNTANA[#Headers]&amp;"]"),rowPointer)="","",INDEX(INDIRECT("ALL["&amp;UNTANA[#Headers]&amp;"]"),rowPointer))</f>
        <v>6000</v>
      </c>
      <c r="R294" s="6" t="str">
        <f ca="1">IF(INDEX(INDIRECT("ALL["&amp;UNTANA[#Headers]&amp;"]"),rowPointer)="","",INDEX(INDIRECT("ALL["&amp;UNTANA[#Headers]&amp;"]"),rowPointer))</f>
        <v/>
      </c>
      <c r="S294" s="6" t="str">
        <f ca="1">IF(INDEX(INDIRECT("ALL["&amp;UNTANA[#Headers]&amp;"]"),rowPointer)="","",INDEX(INDIRECT("ALL["&amp;UNTANA[#Headers]&amp;"]"),rowPointer))</f>
        <v>240 BOX</v>
      </c>
      <c r="T294" s="4" t="str">
        <f ca="1">IF(INDEX(INDIRECT("ALL["&amp;UNTANA[#Headers]&amp;"]"),rowPointer)="","",INDEX(INDIRECT("ALL["&amp;UNTANA[#Headers]&amp;"]"),rowPointer))</f>
        <v/>
      </c>
      <c r="U294" s="4" t="str">
        <f ca="1">IF(INDEX(INDIRECT("ALL["&amp;UNTANA[#Headers]&amp;"]"),rowPointer)="","",INDEX(INDIRECT("ALL["&amp;UNTANA[#Headers]&amp;"]"),rowPointer))</f>
        <v/>
      </c>
      <c r="V294" s="6" t="str">
        <f ca="1">IF(INDEX(INDIRECT("ALL["&amp;UNTANA[#Headers]&amp;"]"),rowPointer)="","",INDEX(INDIRECT("ALL["&amp;UNTANA[#Headers]&amp;"]"),rowPointer))</f>
        <v/>
      </c>
      <c r="W294" s="6" t="str">
        <f ca="1">IF(INDEX(INDIRECT("ALL["&amp;UNTANA[#Headers]&amp;"]"),rowPointer)="","",INDEX(INDIRECT("ALL["&amp;UNTANA[#Headers]&amp;"]"),rowPointer))</f>
        <v/>
      </c>
    </row>
    <row r="295" spans="1:23" x14ac:dyDescent="0.25">
      <c r="A295" s="7">
        <v>701</v>
      </c>
      <c r="D295">
        <f t="shared" si="4"/>
        <v>701</v>
      </c>
      <c r="E295" t="str">
        <f ca="1">INDEX(INDIRECT("ALL["&amp;UNTANA[#Headers]&amp;"]"),rowPointer)</f>
        <v/>
      </c>
      <c r="F295" s="2" t="str">
        <f ca="1">INDEX(INDIRECT("ALL["&amp;UNTANA[#Headers]&amp;"]"),rowPointer)</f>
        <v/>
      </c>
      <c r="G295" s="6" t="str">
        <f ca="1">IF(INDEX(INDIRECT("ALL["&amp;UNTANA[#Headers]&amp;"]"),rowPointer)="","",INDEX(INDIRECT("ALL["&amp;UNTANA[#Headers]&amp;"]"),rowPointer))</f>
        <v/>
      </c>
      <c r="H295" s="6" t="str">
        <f ca="1">IF(INDEX(INDIRECT("ALL["&amp;UNTANA[#Headers]&amp;"]"),rowPointer)="","",INDEX(INDIRECT("ALL["&amp;UNTANA[#Headers]&amp;"]"),rowPointer))</f>
        <v/>
      </c>
      <c r="I295" s="6" t="str">
        <f ca="1">IF(INDEX(INDIRECT("ALL["&amp;UNTANA[#Headers]&amp;"]"),rowPointer)="","",INDEX(INDIRECT("ALL["&amp;UNTANA[#Headers]&amp;"]"),rowPointer))</f>
        <v/>
      </c>
      <c r="J295" s="6" t="str">
        <f ca="1">IF(INDEX(INDIRECT("ALL["&amp;UNTANA[#Headers]&amp;"]"),rowPointer)="","",INDEX(INDIRECT("ALL["&amp;UNTANA[#Headers]&amp;"]"),rowPointer))</f>
        <v/>
      </c>
      <c r="K295" s="2" t="str">
        <f ca="1">IF(INDEX(INDIRECT("ALL["&amp;UNTANA[#Headers]&amp;"]"),rowPointer)="","",INDEX(INDIRECT("ALL["&amp;UNTANA[#Headers]&amp;"]"),rowPointer))</f>
        <v/>
      </c>
      <c r="L295" s="6" t="str">
        <f ca="1">IF(INDEX(INDIRECT("ALL["&amp;UNTANA[#Headers]&amp;"]"),rowPointer)="","",INDEX(INDIRECT("ALL["&amp;UNTANA[#Headers]&amp;"]"),rowPointer))</f>
        <v/>
      </c>
      <c r="M295" s="6" t="str">
        <f ca="1">IF(INDEX(INDIRECT("ALL["&amp;UNTANA[#Headers]&amp;"]"),rowPointer)="","",INDEX(INDIRECT("ALL["&amp;UNTANA[#Headers]&amp;"]"),rowPointer))</f>
        <v/>
      </c>
      <c r="N295" s="6" t="str">
        <f ca="1">IF(INDEX(INDIRECT("ALL["&amp;UNTANA[#Headers]&amp;"]"),rowPointer)="","",INDEX(INDIRECT("ALL["&amp;UNTANA[#Headers]&amp;"]"),rowPointer))</f>
        <v/>
      </c>
      <c r="O295" s="6" t="str">
        <f ca="1">IF(INDEX(INDIRECT("ALL["&amp;UNTANA[#Headers]&amp;"]"),rowPointer)="","",INDEX(INDIRECT("ALL["&amp;UNTANA[#Headers]&amp;"]"),rowPointer))</f>
        <v/>
      </c>
      <c r="P295" s="6" t="str">
        <f ca="1">IF(INDEX(INDIRECT("ALL["&amp;UNTANA[#Headers]&amp;"]"),rowPointer)="","",INDEX(INDIRECT("ALL["&amp;UNTANA[#Headers]&amp;"]"),rowPointer))</f>
        <v/>
      </c>
      <c r="Q295" s="6" t="str">
        <f ca="1">IF(INDEX(INDIRECT("ALL["&amp;UNTANA[#Headers]&amp;"]"),rowPointer)="","",INDEX(INDIRECT("ALL["&amp;UNTANA[#Headers]&amp;"]"),rowPointer))</f>
        <v/>
      </c>
      <c r="R295" s="6" t="str">
        <f ca="1">IF(INDEX(INDIRECT("ALL["&amp;UNTANA[#Headers]&amp;"]"),rowPointer)="","",INDEX(INDIRECT("ALL["&amp;UNTANA[#Headers]&amp;"]"),rowPointer))</f>
        <v/>
      </c>
      <c r="S295" s="6" t="str">
        <f ca="1">IF(INDEX(INDIRECT("ALL["&amp;UNTANA[#Headers]&amp;"]"),rowPointer)="","",INDEX(INDIRECT("ALL["&amp;UNTANA[#Headers]&amp;"]"),rowPointer))</f>
        <v/>
      </c>
      <c r="T295" s="4" t="str">
        <f ca="1">IF(INDEX(INDIRECT("ALL["&amp;UNTANA[#Headers]&amp;"]"),rowPointer)="","",INDEX(INDIRECT("ALL["&amp;UNTANA[#Headers]&amp;"]"),rowPointer))</f>
        <v/>
      </c>
      <c r="U295" s="4" t="str">
        <f ca="1">IF(INDEX(INDIRECT("ALL["&amp;UNTANA[#Headers]&amp;"]"),rowPointer)="","",INDEX(INDIRECT("ALL["&amp;UNTANA[#Headers]&amp;"]"),rowPointer))</f>
        <v/>
      </c>
      <c r="V295" s="6" t="str">
        <f ca="1">IF(INDEX(INDIRECT("ALL["&amp;UNTANA[#Headers]&amp;"]"),rowPointer)="","",INDEX(INDIRECT("ALL["&amp;UNTANA[#Headers]&amp;"]"),rowPointer))</f>
        <v/>
      </c>
      <c r="W295" s="6" t="str">
        <f ca="1">IF(INDEX(INDIRECT("ALL["&amp;UNTANA[#Headers]&amp;"]"),rowPointer)="","",INDEX(INDIRECT("ALL["&amp;UNTANA[#Headers]&amp;"]"),rowPointer))</f>
        <v/>
      </c>
    </row>
    <row r="296" spans="1:23" x14ac:dyDescent="0.25">
      <c r="A296" s="7">
        <v>702</v>
      </c>
      <c r="D296">
        <f t="shared" si="4"/>
        <v>702</v>
      </c>
      <c r="E296">
        <f ca="1">INDEX(INDIRECT("ALL["&amp;UNTANA[#Headers]&amp;"]"),rowPointer)</f>
        <v>132</v>
      </c>
      <c r="F296" s="2" t="str">
        <f ca="1">INDEX(INDIRECT("ALL["&amp;UNTANA[#Headers]&amp;"]"),rowPointer)</f>
        <v/>
      </c>
      <c r="G296" s="6" t="str">
        <f ca="1">IF(INDEX(INDIRECT("ALL["&amp;UNTANA[#Headers]&amp;"]"),rowPointer)="","",INDEX(INDIRECT("ALL["&amp;UNTANA[#Headers]&amp;"]"),rowPointer))</f>
        <v>BINTANG JAYA</v>
      </c>
      <c r="H296" s="6" t="str">
        <f ca="1">IF(INDEX(INDIRECT("ALL["&amp;UNTANA[#Headers]&amp;"]"),rowPointer)="","",INDEX(INDIRECT("ALL["&amp;UNTANA[#Headers]&amp;"]"),rowPointer))</f>
        <v>UNTANA</v>
      </c>
      <c r="I296" s="6" t="str">
        <f ca="1">IF(INDEX(INDIRECT("ALL["&amp;UNTANA[#Headers]&amp;"]"),rowPointer)="","",INDEX(INDIRECT("ALL["&amp;UNTANA[#Headers]&amp;"]"),rowPointer))</f>
        <v>SI.2023.01.00353</v>
      </c>
      <c r="J296" s="6" t="str">
        <f ca="1">IF(INDEX(INDIRECT("ALL["&amp;UNTANA[#Headers]&amp;"]"),rowPointer)="","",INDEX(INDIRECT("ALL["&amp;UNTANA[#Headers]&amp;"]"),rowPointer))</f>
        <v/>
      </c>
      <c r="K296" s="2">
        <f ca="1">IF(INDEX(INDIRECT("ALL["&amp;UNTANA[#Headers]&amp;"]"),rowPointer)="","",INDEX(INDIRECT("ALL["&amp;UNTANA[#Headers]&amp;"]"),rowPointer))</f>
        <v>44946</v>
      </c>
      <c r="L296" s="6" t="str">
        <f ca="1">IF(INDEX(INDIRECT("ALL["&amp;UNTANA[#Headers]&amp;"]"),rowPointer)="","",INDEX(INDIRECT("ALL["&amp;UNTANA[#Headers]&amp;"]"),rowPointer))</f>
        <v/>
      </c>
      <c r="M296" s="6" t="str">
        <f ca="1">IF(INDEX(INDIRECT("ALL["&amp;UNTANA[#Headers]&amp;"]"),rowPointer)="","",INDEX(INDIRECT("ALL["&amp;UNTANA[#Headers]&amp;"]"),rowPointer))</f>
        <v>CP-SQ12L CRAYON PUTAR PANJANG</v>
      </c>
      <c r="N296" s="6">
        <f ca="1">IF(INDEX(INDIRECT("ALL["&amp;UNTANA[#Headers]&amp;"]"),rowPointer)="","",INDEX(INDIRECT("ALL["&amp;UNTANA[#Headers]&amp;"]"),rowPointer))</f>
        <v>50</v>
      </c>
      <c r="O296" s="6">
        <f ca="1">IF(INDEX(INDIRECT("ALL["&amp;UNTANA[#Headers]&amp;"]"),rowPointer)="","",INDEX(INDIRECT("ALL["&amp;UNTANA[#Headers]&amp;"]"),rowPointer))</f>
        <v>9600</v>
      </c>
      <c r="P296" s="6" t="str">
        <f ca="1">IF(INDEX(INDIRECT("ALL["&amp;UNTANA[#Headers]&amp;"]"),rowPointer)="","",INDEX(INDIRECT("ALL["&amp;UNTANA[#Headers]&amp;"]"),rowPointer))</f>
        <v>PCS</v>
      </c>
      <c r="Q296" s="6">
        <f ca="1">IF(INDEX(INDIRECT("ALL["&amp;UNTANA[#Headers]&amp;"]"),rowPointer)="","",INDEX(INDIRECT("ALL["&amp;UNTANA[#Headers]&amp;"]"),rowPointer))</f>
        <v>17500</v>
      </c>
      <c r="R296" s="6">
        <f ca="1">IF(INDEX(INDIRECT("ALL["&amp;UNTANA[#Headers]&amp;"]"),rowPointer)="","",INDEX(INDIRECT("ALL["&amp;UNTANA[#Headers]&amp;"]"),rowPointer))</f>
        <v>2400000</v>
      </c>
      <c r="S296" s="6" t="str">
        <f ca="1">IF(INDEX(INDIRECT("ALL["&amp;UNTANA[#Headers]&amp;"]"),rowPointer)="","",INDEX(INDIRECT("ALL["&amp;UNTANA[#Headers]&amp;"]"),rowPointer))</f>
        <v/>
      </c>
      <c r="T296" s="4" t="str">
        <f ca="1">IF(INDEX(INDIRECT("ALL["&amp;UNTANA[#Headers]&amp;"]"),rowPointer)="","",INDEX(INDIRECT("ALL["&amp;UNTANA[#Headers]&amp;"]"),rowPointer))</f>
        <v/>
      </c>
      <c r="U296" s="4" t="str">
        <f ca="1">IF(INDEX(INDIRECT("ALL["&amp;UNTANA[#Headers]&amp;"]"),rowPointer)="","",INDEX(INDIRECT("ALL["&amp;UNTANA[#Headers]&amp;"]"),rowPointer))</f>
        <v/>
      </c>
      <c r="V296" s="6" t="str">
        <f ca="1">IF(INDEX(INDIRECT("ALL["&amp;UNTANA[#Headers]&amp;"]"),rowPointer)="","",INDEX(INDIRECT("ALL["&amp;UNTANA[#Headers]&amp;"]"),rowPointer))</f>
        <v/>
      </c>
      <c r="W296" s="6" t="str">
        <f ca="1">IF(INDEX(INDIRECT("ALL["&amp;UNTANA[#Headers]&amp;"]"),rowPointer)="","",INDEX(INDIRECT("ALL["&amp;UNTANA[#Headers]&amp;"]"),rowPointer))</f>
        <v/>
      </c>
    </row>
    <row r="297" spans="1:23" x14ac:dyDescent="0.25">
      <c r="A297" s="7">
        <v>703</v>
      </c>
      <c r="D297">
        <f t="shared" si="4"/>
        <v>703</v>
      </c>
      <c r="E297" t="str">
        <f ca="1">INDEX(INDIRECT("ALL["&amp;UNTANA[#Headers]&amp;"]"),rowPointer)</f>
        <v/>
      </c>
      <c r="F297" s="2" t="str">
        <f ca="1">INDEX(INDIRECT("ALL["&amp;UNTANA[#Headers]&amp;"]"),rowPointer)</f>
        <v/>
      </c>
      <c r="G297" s="6" t="str">
        <f ca="1">IF(INDEX(INDIRECT("ALL["&amp;UNTANA[#Headers]&amp;"]"),rowPointer)="","",INDEX(INDIRECT("ALL["&amp;UNTANA[#Headers]&amp;"]"),rowPointer))</f>
        <v/>
      </c>
      <c r="H297" s="6" t="str">
        <f ca="1">IF(INDEX(INDIRECT("ALL["&amp;UNTANA[#Headers]&amp;"]"),rowPointer)="","",INDEX(INDIRECT("ALL["&amp;UNTANA[#Headers]&amp;"]"),rowPointer))</f>
        <v/>
      </c>
      <c r="I297" s="6" t="str">
        <f ca="1">IF(INDEX(INDIRECT("ALL["&amp;UNTANA[#Headers]&amp;"]"),rowPointer)="","",INDEX(INDIRECT("ALL["&amp;UNTANA[#Headers]&amp;"]"),rowPointer))</f>
        <v/>
      </c>
      <c r="J297" s="6" t="str">
        <f ca="1">IF(INDEX(INDIRECT("ALL["&amp;UNTANA[#Headers]&amp;"]"),rowPointer)="","",INDEX(INDIRECT("ALL["&amp;UNTANA[#Headers]&amp;"]"),rowPointer))</f>
        <v/>
      </c>
      <c r="K297" s="2" t="str">
        <f ca="1">IF(INDEX(INDIRECT("ALL["&amp;UNTANA[#Headers]&amp;"]"),rowPointer)="","",INDEX(INDIRECT("ALL["&amp;UNTANA[#Headers]&amp;"]"),rowPointer))</f>
        <v/>
      </c>
      <c r="L297" s="6" t="str">
        <f ca="1">IF(INDEX(INDIRECT("ALL["&amp;UNTANA[#Headers]&amp;"]"),rowPointer)="","",INDEX(INDIRECT("ALL["&amp;UNTANA[#Headers]&amp;"]"),rowPointer))</f>
        <v/>
      </c>
      <c r="M297" s="6" t="str">
        <f ca="1">IF(INDEX(INDIRECT("ALL["&amp;UNTANA[#Headers]&amp;"]"),rowPointer)="","",INDEX(INDIRECT("ALL["&amp;UNTANA[#Headers]&amp;"]"),rowPointer))</f>
        <v/>
      </c>
      <c r="N297" s="6" t="str">
        <f ca="1">IF(INDEX(INDIRECT("ALL["&amp;UNTANA[#Headers]&amp;"]"),rowPointer)="","",INDEX(INDIRECT("ALL["&amp;UNTANA[#Headers]&amp;"]"),rowPointer))</f>
        <v/>
      </c>
      <c r="O297" s="6" t="str">
        <f ca="1">IF(INDEX(INDIRECT("ALL["&amp;UNTANA[#Headers]&amp;"]"),rowPointer)="","",INDEX(INDIRECT("ALL["&amp;UNTANA[#Headers]&amp;"]"),rowPointer))</f>
        <v/>
      </c>
      <c r="P297" s="6" t="str">
        <f ca="1">IF(INDEX(INDIRECT("ALL["&amp;UNTANA[#Headers]&amp;"]"),rowPointer)="","",INDEX(INDIRECT("ALL["&amp;UNTANA[#Headers]&amp;"]"),rowPointer))</f>
        <v/>
      </c>
      <c r="Q297" s="6" t="str">
        <f ca="1">IF(INDEX(INDIRECT("ALL["&amp;UNTANA[#Headers]&amp;"]"),rowPointer)="","",INDEX(INDIRECT("ALL["&amp;UNTANA[#Headers]&amp;"]"),rowPointer))</f>
        <v/>
      </c>
      <c r="R297" s="6" t="str">
        <f ca="1">IF(INDEX(INDIRECT("ALL["&amp;UNTANA[#Headers]&amp;"]"),rowPointer)="","",INDEX(INDIRECT("ALL["&amp;UNTANA[#Headers]&amp;"]"),rowPointer))</f>
        <v/>
      </c>
      <c r="S297" s="6" t="str">
        <f ca="1">IF(INDEX(INDIRECT("ALL["&amp;UNTANA[#Headers]&amp;"]"),rowPointer)="","",INDEX(INDIRECT("ALL["&amp;UNTANA[#Headers]&amp;"]"),rowPointer))</f>
        <v/>
      </c>
      <c r="T297" s="4" t="str">
        <f ca="1">IF(INDEX(INDIRECT("ALL["&amp;UNTANA[#Headers]&amp;"]"),rowPointer)="","",INDEX(INDIRECT("ALL["&amp;UNTANA[#Headers]&amp;"]"),rowPointer))</f>
        <v/>
      </c>
      <c r="U297" s="4" t="str">
        <f ca="1">IF(INDEX(INDIRECT("ALL["&amp;UNTANA[#Headers]&amp;"]"),rowPointer)="","",INDEX(INDIRECT("ALL["&amp;UNTANA[#Headers]&amp;"]"),rowPointer))</f>
        <v/>
      </c>
      <c r="V297" s="6" t="str">
        <f ca="1">IF(INDEX(INDIRECT("ALL["&amp;UNTANA[#Headers]&amp;"]"),rowPointer)="","",INDEX(INDIRECT("ALL["&amp;UNTANA[#Headers]&amp;"]"),rowPointer))</f>
        <v/>
      </c>
      <c r="W297" s="6" t="str">
        <f ca="1">IF(INDEX(INDIRECT("ALL["&amp;UNTANA[#Headers]&amp;"]"),rowPointer)="","",INDEX(INDIRECT("ALL["&amp;UNTANA[#Headers]&amp;"]"),rowPointer))</f>
        <v/>
      </c>
    </row>
    <row r="298" spans="1:23" x14ac:dyDescent="0.25">
      <c r="A298" s="7">
        <v>704</v>
      </c>
      <c r="D298">
        <f t="shared" si="4"/>
        <v>704</v>
      </c>
      <c r="E298">
        <f ca="1">INDEX(INDIRECT("ALL["&amp;UNTANA[#Headers]&amp;"]"),rowPointer)</f>
        <v>133</v>
      </c>
      <c r="F298" s="2">
        <f ca="1">INDEX(INDIRECT("ALL["&amp;UNTANA[#Headers]&amp;"]"),rowPointer)</f>
        <v>44951</v>
      </c>
      <c r="G298" s="6" t="str">
        <f ca="1">IF(INDEX(INDIRECT("ALL["&amp;UNTANA[#Headers]&amp;"]"),rowPointer)="","",INDEX(INDIRECT("ALL["&amp;UNTANA[#Headers]&amp;"]"),rowPointer))</f>
        <v>GLORY</v>
      </c>
      <c r="H298" s="6" t="str">
        <f ca="1">IF(INDEX(INDIRECT("ALL["&amp;UNTANA[#Headers]&amp;"]"),rowPointer)="","",INDEX(INDIRECT("ALL["&amp;UNTANA[#Headers]&amp;"]"),rowPointer))</f>
        <v>UNTANA</v>
      </c>
      <c r="I298" s="6" t="str">
        <f ca="1">IF(INDEX(INDIRECT("ALL["&amp;UNTANA[#Headers]&amp;"]"),rowPointer)="","",INDEX(INDIRECT("ALL["&amp;UNTANA[#Headers]&amp;"]"),rowPointer))</f>
        <v>B 17</v>
      </c>
      <c r="J298" s="6" t="str">
        <f ca="1">IF(INDEX(INDIRECT("ALL["&amp;UNTANA[#Headers]&amp;"]"),rowPointer)="","",INDEX(INDIRECT("ALL["&amp;UNTANA[#Headers]&amp;"]"),rowPointer))</f>
        <v/>
      </c>
      <c r="K298" s="2">
        <f ca="1">IF(INDEX(INDIRECT("ALL["&amp;UNTANA[#Headers]&amp;"]"),rowPointer)="","",INDEX(INDIRECT("ALL["&amp;UNTANA[#Headers]&amp;"]"),rowPointer))</f>
        <v>44951</v>
      </c>
      <c r="L298" s="6" t="str">
        <f ca="1">IF(INDEX(INDIRECT("ALL["&amp;UNTANA[#Headers]&amp;"]"),rowPointer)="","",INDEX(INDIRECT("ALL["&amp;UNTANA[#Headers]&amp;"]"),rowPointer))</f>
        <v/>
      </c>
      <c r="M298" s="6" t="str">
        <f ca="1">IF(INDEX(INDIRECT("ALL["&amp;UNTANA[#Headers]&amp;"]"),rowPointer)="","",INDEX(INDIRECT("ALL["&amp;UNTANA[#Headers]&amp;"]"),rowPointer))</f>
        <v>BT BATIK</v>
      </c>
      <c r="N298" s="6" t="str">
        <f ca="1">IF(INDEX(INDIRECT("ALL["&amp;UNTANA[#Headers]&amp;"]"),rowPointer)="","",INDEX(INDIRECT("ALL["&amp;UNTANA[#Headers]&amp;"]"),rowPointer))</f>
        <v/>
      </c>
      <c r="O298" s="6">
        <f ca="1">IF(INDEX(INDIRECT("ALL["&amp;UNTANA[#Headers]&amp;"]"),rowPointer)="","",INDEX(INDIRECT("ALL["&amp;UNTANA[#Headers]&amp;"]"),rowPointer))</f>
        <v>7</v>
      </c>
      <c r="P298" s="6" t="str">
        <f ca="1">IF(INDEX(INDIRECT("ALL["&amp;UNTANA[#Headers]&amp;"]"),rowPointer)="","",INDEX(INDIRECT("ALL["&amp;UNTANA[#Headers]&amp;"]"),rowPointer))</f>
        <v>LSN</v>
      </c>
      <c r="Q298" s="6">
        <f ca="1">IF(INDEX(INDIRECT("ALL["&amp;UNTANA[#Headers]&amp;"]"),rowPointer)="","",INDEX(INDIRECT("ALL["&amp;UNTANA[#Headers]&amp;"]"),rowPointer))</f>
        <v>161000</v>
      </c>
      <c r="R298" s="6" t="str">
        <f ca="1">IF(INDEX(INDIRECT("ALL["&amp;UNTANA[#Headers]&amp;"]"),rowPointer)="","",INDEX(INDIRECT("ALL["&amp;UNTANA[#Headers]&amp;"]"),rowPointer))</f>
        <v/>
      </c>
      <c r="S298" s="6" t="str">
        <f ca="1">IF(INDEX(INDIRECT("ALL["&amp;UNTANA[#Headers]&amp;"]"),rowPointer)="","",INDEX(INDIRECT("ALL["&amp;UNTANA[#Headers]&amp;"]"),rowPointer))</f>
        <v/>
      </c>
      <c r="T298" s="4" t="str">
        <f ca="1">IF(INDEX(INDIRECT("ALL["&amp;UNTANA[#Headers]&amp;"]"),rowPointer)="","",INDEX(INDIRECT("ALL["&amp;UNTANA[#Headers]&amp;"]"),rowPointer))</f>
        <v/>
      </c>
      <c r="U298" s="4" t="str">
        <f ca="1">IF(INDEX(INDIRECT("ALL["&amp;UNTANA[#Headers]&amp;"]"),rowPointer)="","",INDEX(INDIRECT("ALL["&amp;UNTANA[#Headers]&amp;"]"),rowPointer))</f>
        <v/>
      </c>
      <c r="V298" s="6">
        <f ca="1">IF(INDEX(INDIRECT("ALL["&amp;UNTANA[#Headers]&amp;"]"),rowPointer)="","",INDEX(INDIRECT("ALL["&amp;UNTANA[#Headers]&amp;"]"),rowPointer))</f>
        <v>57000</v>
      </c>
      <c r="W298" s="6" t="str">
        <f ca="1">IF(INDEX(INDIRECT("ALL["&amp;UNTANA[#Headers]&amp;"]"),rowPointer)="","",INDEX(INDIRECT("ALL["&amp;UNTANA[#Headers]&amp;"]"),rowPointer))</f>
        <v>DISKON CASH 57000</v>
      </c>
    </row>
    <row r="299" spans="1:23" x14ac:dyDescent="0.25">
      <c r="A299" s="7">
        <v>705</v>
      </c>
      <c r="D299">
        <f t="shared" si="4"/>
        <v>705</v>
      </c>
      <c r="E299" t="str">
        <f ca="1">INDEX(INDIRECT("ALL["&amp;UNTANA[#Headers]&amp;"]"),rowPointer)</f>
        <v/>
      </c>
      <c r="F299" s="2" t="str">
        <f ca="1">INDEX(INDIRECT("ALL["&amp;UNTANA[#Headers]&amp;"]"),rowPointer)</f>
        <v/>
      </c>
      <c r="G299" s="6" t="str">
        <f ca="1">IF(INDEX(INDIRECT("ALL["&amp;UNTANA[#Headers]&amp;"]"),rowPointer)="","",INDEX(INDIRECT("ALL["&amp;UNTANA[#Headers]&amp;"]"),rowPointer))</f>
        <v/>
      </c>
      <c r="H299" s="6" t="str">
        <f ca="1">IF(INDEX(INDIRECT("ALL["&amp;UNTANA[#Headers]&amp;"]"),rowPointer)="","",INDEX(INDIRECT("ALL["&amp;UNTANA[#Headers]&amp;"]"),rowPointer))</f>
        <v/>
      </c>
      <c r="I299" s="6" t="str">
        <f ca="1">IF(INDEX(INDIRECT("ALL["&amp;UNTANA[#Headers]&amp;"]"),rowPointer)="","",INDEX(INDIRECT("ALL["&amp;UNTANA[#Headers]&amp;"]"),rowPointer))</f>
        <v/>
      </c>
      <c r="J299" s="6" t="str">
        <f ca="1">IF(INDEX(INDIRECT("ALL["&amp;UNTANA[#Headers]&amp;"]"),rowPointer)="","",INDEX(INDIRECT("ALL["&amp;UNTANA[#Headers]&amp;"]"),rowPointer))</f>
        <v/>
      </c>
      <c r="K299" s="2" t="str">
        <f ca="1">IF(INDEX(INDIRECT("ALL["&amp;UNTANA[#Headers]&amp;"]"),rowPointer)="","",INDEX(INDIRECT("ALL["&amp;UNTANA[#Headers]&amp;"]"),rowPointer))</f>
        <v/>
      </c>
      <c r="L299" s="6" t="str">
        <f ca="1">IF(INDEX(INDIRECT("ALL["&amp;UNTANA[#Headers]&amp;"]"),rowPointer)="","",INDEX(INDIRECT("ALL["&amp;UNTANA[#Headers]&amp;"]"),rowPointer))</f>
        <v/>
      </c>
      <c r="M299" s="6" t="str">
        <f ca="1">IF(INDEX(INDIRECT("ALL["&amp;UNTANA[#Headers]&amp;"]"),rowPointer)="","",INDEX(INDIRECT("ALL["&amp;UNTANA[#Headers]&amp;"]"),rowPointer))</f>
        <v/>
      </c>
      <c r="N299" s="6" t="str">
        <f ca="1">IF(INDEX(INDIRECT("ALL["&amp;UNTANA[#Headers]&amp;"]"),rowPointer)="","",INDEX(INDIRECT("ALL["&amp;UNTANA[#Headers]&amp;"]"),rowPointer))</f>
        <v/>
      </c>
      <c r="O299" s="6" t="str">
        <f ca="1">IF(INDEX(INDIRECT("ALL["&amp;UNTANA[#Headers]&amp;"]"),rowPointer)="","",INDEX(INDIRECT("ALL["&amp;UNTANA[#Headers]&amp;"]"),rowPointer))</f>
        <v/>
      </c>
      <c r="P299" s="6" t="str">
        <f ca="1">IF(INDEX(INDIRECT("ALL["&amp;UNTANA[#Headers]&amp;"]"),rowPointer)="","",INDEX(INDIRECT("ALL["&amp;UNTANA[#Headers]&amp;"]"),rowPointer))</f>
        <v/>
      </c>
      <c r="Q299" s="6" t="str">
        <f ca="1">IF(INDEX(INDIRECT("ALL["&amp;UNTANA[#Headers]&amp;"]"),rowPointer)="","",INDEX(INDIRECT("ALL["&amp;UNTANA[#Headers]&amp;"]"),rowPointer))</f>
        <v/>
      </c>
      <c r="R299" s="6" t="str">
        <f ca="1">IF(INDEX(INDIRECT("ALL["&amp;UNTANA[#Headers]&amp;"]"),rowPointer)="","",INDEX(INDIRECT("ALL["&amp;UNTANA[#Headers]&amp;"]"),rowPointer))</f>
        <v/>
      </c>
      <c r="S299" s="6" t="str">
        <f ca="1">IF(INDEX(INDIRECT("ALL["&amp;UNTANA[#Headers]&amp;"]"),rowPointer)="","",INDEX(INDIRECT("ALL["&amp;UNTANA[#Headers]&amp;"]"),rowPointer))</f>
        <v/>
      </c>
      <c r="T299" s="4" t="str">
        <f ca="1">IF(INDEX(INDIRECT("ALL["&amp;UNTANA[#Headers]&amp;"]"),rowPointer)="","",INDEX(INDIRECT("ALL["&amp;UNTANA[#Headers]&amp;"]"),rowPointer))</f>
        <v/>
      </c>
      <c r="U299" s="4" t="str">
        <f ca="1">IF(INDEX(INDIRECT("ALL["&amp;UNTANA[#Headers]&amp;"]"),rowPointer)="","",INDEX(INDIRECT("ALL["&amp;UNTANA[#Headers]&amp;"]"),rowPointer))</f>
        <v/>
      </c>
      <c r="V299" s="6" t="str">
        <f ca="1">IF(INDEX(INDIRECT("ALL["&amp;UNTANA[#Headers]&amp;"]"),rowPointer)="","",INDEX(INDIRECT("ALL["&amp;UNTANA[#Headers]&amp;"]"),rowPointer))</f>
        <v/>
      </c>
      <c r="W299" s="6" t="str">
        <f ca="1">IF(INDEX(INDIRECT("ALL["&amp;UNTANA[#Headers]&amp;"]"),rowPointer)="","",INDEX(INDIRECT("ALL["&amp;UNTANA[#Headers]&amp;"]"),rowPointer))</f>
        <v/>
      </c>
    </row>
    <row r="300" spans="1:23" x14ac:dyDescent="0.25">
      <c r="A300" s="7">
        <v>706</v>
      </c>
      <c r="D300">
        <f t="shared" si="4"/>
        <v>706</v>
      </c>
      <c r="E300">
        <f ca="1">INDEX(INDIRECT("ALL["&amp;UNTANA[#Headers]&amp;"]"),rowPointer)</f>
        <v>134</v>
      </c>
      <c r="F300" s="2">
        <f ca="1">INDEX(INDIRECT("ALL["&amp;UNTANA[#Headers]&amp;"]"),rowPointer)</f>
        <v>44952</v>
      </c>
      <c r="G300" s="6" t="str">
        <f ca="1">IF(INDEX(INDIRECT("ALL["&amp;UNTANA[#Headers]&amp;"]"),rowPointer)="","",INDEX(INDIRECT("ALL["&amp;UNTANA[#Headers]&amp;"]"),rowPointer))</f>
        <v>GLORY</v>
      </c>
      <c r="H300" s="6" t="str">
        <f ca="1">IF(INDEX(INDIRECT("ALL["&amp;UNTANA[#Headers]&amp;"]"),rowPointer)="","",INDEX(INDIRECT("ALL["&amp;UNTANA[#Headers]&amp;"]"),rowPointer))</f>
        <v>UNTANA</v>
      </c>
      <c r="I300" s="6" t="str">
        <f ca="1">IF(INDEX(INDIRECT("ALL["&amp;UNTANA[#Headers]&amp;"]"),rowPointer)="","",INDEX(INDIRECT("ALL["&amp;UNTANA[#Headers]&amp;"]"),rowPointer))</f>
        <v>B 19</v>
      </c>
      <c r="J300" s="6" t="str">
        <f ca="1">IF(INDEX(INDIRECT("ALL["&amp;UNTANA[#Headers]&amp;"]"),rowPointer)="","",INDEX(INDIRECT("ALL["&amp;UNTANA[#Headers]&amp;"]"),rowPointer))</f>
        <v/>
      </c>
      <c r="K300" s="2">
        <f ca="1">IF(INDEX(INDIRECT("ALL["&amp;UNTANA[#Headers]&amp;"]"),rowPointer)="","",INDEX(INDIRECT("ALL["&amp;UNTANA[#Headers]&amp;"]"),rowPointer))</f>
        <v>44952</v>
      </c>
      <c r="L300" s="6" t="str">
        <f ca="1">IF(INDEX(INDIRECT("ALL["&amp;UNTANA[#Headers]&amp;"]"),rowPointer)="","",INDEX(INDIRECT("ALL["&amp;UNTANA[#Headers]&amp;"]"),rowPointer))</f>
        <v/>
      </c>
      <c r="M300" s="6" t="str">
        <f ca="1">IF(INDEX(INDIRECT("ALL["&amp;UNTANA[#Headers]&amp;"]"),rowPointer)="","",INDEX(INDIRECT("ALL["&amp;UNTANA[#Headers]&amp;"]"),rowPointer))</f>
        <v>AG CK POLOS</v>
      </c>
      <c r="N300" s="6" t="str">
        <f ca="1">IF(INDEX(INDIRECT("ALL["&amp;UNTANA[#Headers]&amp;"]"),rowPointer)="","",INDEX(INDIRECT("ALL["&amp;UNTANA[#Headers]&amp;"]"),rowPointer))</f>
        <v/>
      </c>
      <c r="O300" s="6">
        <f ca="1">IF(INDEX(INDIRECT("ALL["&amp;UNTANA[#Headers]&amp;"]"),rowPointer)="","",INDEX(INDIRECT("ALL["&amp;UNTANA[#Headers]&amp;"]"),rowPointer))</f>
        <v>120</v>
      </c>
      <c r="P300" s="6" t="str">
        <f ca="1">IF(INDEX(INDIRECT("ALL["&amp;UNTANA[#Headers]&amp;"]"),rowPointer)="","",INDEX(INDIRECT("ALL["&amp;UNTANA[#Headers]&amp;"]"),rowPointer))</f>
        <v>PCS</v>
      </c>
      <c r="Q300" s="6">
        <f ca="1">IF(INDEX(INDIRECT("ALL["&amp;UNTANA[#Headers]&amp;"]"),rowPointer)="","",INDEX(INDIRECT("ALL["&amp;UNTANA[#Headers]&amp;"]"),rowPointer))</f>
        <v>13000</v>
      </c>
      <c r="R300" s="6" t="str">
        <f ca="1">IF(INDEX(INDIRECT("ALL["&amp;UNTANA[#Headers]&amp;"]"),rowPointer)="","",INDEX(INDIRECT("ALL["&amp;UNTANA[#Headers]&amp;"]"),rowPointer))</f>
        <v/>
      </c>
      <c r="S300" s="6" t="str">
        <f ca="1">IF(INDEX(INDIRECT("ALL["&amp;UNTANA[#Headers]&amp;"]"),rowPointer)="","",INDEX(INDIRECT("ALL["&amp;UNTANA[#Headers]&amp;"]"),rowPointer))</f>
        <v/>
      </c>
      <c r="T300" s="4" t="str">
        <f ca="1">IF(INDEX(INDIRECT("ALL["&amp;UNTANA[#Headers]&amp;"]"),rowPointer)="","",INDEX(INDIRECT("ALL["&amp;UNTANA[#Headers]&amp;"]"),rowPointer))</f>
        <v/>
      </c>
      <c r="U300" s="4" t="str">
        <f ca="1">IF(INDEX(INDIRECT("ALL["&amp;UNTANA[#Headers]&amp;"]"),rowPointer)="","",INDEX(INDIRECT("ALL["&amp;UNTANA[#Headers]&amp;"]"),rowPointer))</f>
        <v/>
      </c>
      <c r="V300" s="6" t="str">
        <f ca="1">IF(INDEX(INDIRECT("ALL["&amp;UNTANA[#Headers]&amp;"]"),rowPointer)="","",INDEX(INDIRECT("ALL["&amp;UNTANA[#Headers]&amp;"]"),rowPointer))</f>
        <v/>
      </c>
      <c r="W300" s="6" t="str">
        <f ca="1">IF(INDEX(INDIRECT("ALL["&amp;UNTANA[#Headers]&amp;"]"),rowPointer)="","",INDEX(INDIRECT("ALL["&amp;UNTANA[#Headers]&amp;"]"),rowPointer))</f>
        <v/>
      </c>
    </row>
    <row r="301" spans="1:23" x14ac:dyDescent="0.25">
      <c r="A301" s="7">
        <v>707</v>
      </c>
      <c r="D301">
        <f t="shared" si="4"/>
        <v>707</v>
      </c>
      <c r="E301" t="str">
        <f ca="1">INDEX(INDIRECT("ALL["&amp;UNTANA[#Headers]&amp;"]"),rowPointer)</f>
        <v/>
      </c>
      <c r="F301" s="2" t="str">
        <f ca="1">INDEX(INDIRECT("ALL["&amp;UNTANA[#Headers]&amp;"]"),rowPointer)</f>
        <v/>
      </c>
      <c r="G301" s="6" t="str">
        <f ca="1">IF(INDEX(INDIRECT("ALL["&amp;UNTANA[#Headers]&amp;"]"),rowPointer)="","",INDEX(INDIRECT("ALL["&amp;UNTANA[#Headers]&amp;"]"),rowPointer))</f>
        <v/>
      </c>
      <c r="H301" s="6" t="str">
        <f ca="1">IF(INDEX(INDIRECT("ALL["&amp;UNTANA[#Headers]&amp;"]"),rowPointer)="","",INDEX(INDIRECT("ALL["&amp;UNTANA[#Headers]&amp;"]"),rowPointer))</f>
        <v/>
      </c>
      <c r="I301" s="6" t="str">
        <f ca="1">IF(INDEX(INDIRECT("ALL["&amp;UNTANA[#Headers]&amp;"]"),rowPointer)="","",INDEX(INDIRECT("ALL["&amp;UNTANA[#Headers]&amp;"]"),rowPointer))</f>
        <v/>
      </c>
      <c r="J301" s="6" t="str">
        <f ca="1">IF(INDEX(INDIRECT("ALL["&amp;UNTANA[#Headers]&amp;"]"),rowPointer)="","",INDEX(INDIRECT("ALL["&amp;UNTANA[#Headers]&amp;"]"),rowPointer))</f>
        <v/>
      </c>
      <c r="K301" s="2" t="str">
        <f ca="1">IF(INDEX(INDIRECT("ALL["&amp;UNTANA[#Headers]&amp;"]"),rowPointer)="","",INDEX(INDIRECT("ALL["&amp;UNTANA[#Headers]&amp;"]"),rowPointer))</f>
        <v/>
      </c>
      <c r="L301" s="6" t="str">
        <f ca="1">IF(INDEX(INDIRECT("ALL["&amp;UNTANA[#Headers]&amp;"]"),rowPointer)="","",INDEX(INDIRECT("ALL["&amp;UNTANA[#Headers]&amp;"]"),rowPointer))</f>
        <v/>
      </c>
      <c r="M301" s="6" t="str">
        <f ca="1">IF(INDEX(INDIRECT("ALL["&amp;UNTANA[#Headers]&amp;"]"),rowPointer)="","",INDEX(INDIRECT("ALL["&amp;UNTANA[#Headers]&amp;"]"),rowPointer))</f>
        <v>BT BATIK</v>
      </c>
      <c r="N301" s="6" t="str">
        <f ca="1">IF(INDEX(INDIRECT("ALL["&amp;UNTANA[#Headers]&amp;"]"),rowPointer)="","",INDEX(INDIRECT("ALL["&amp;UNTANA[#Headers]&amp;"]"),rowPointer))</f>
        <v/>
      </c>
      <c r="O301" s="6">
        <f ca="1">IF(INDEX(INDIRECT("ALL["&amp;UNTANA[#Headers]&amp;"]"),rowPointer)="","",INDEX(INDIRECT("ALL["&amp;UNTANA[#Headers]&amp;"]"),rowPointer))</f>
        <v>7</v>
      </c>
      <c r="P301" s="6" t="str">
        <f ca="1">IF(INDEX(INDIRECT("ALL["&amp;UNTANA[#Headers]&amp;"]"),rowPointer)="","",INDEX(INDIRECT("ALL["&amp;UNTANA[#Headers]&amp;"]"),rowPointer))</f>
        <v>LSN</v>
      </c>
      <c r="Q301" s="6">
        <f ca="1">IF(INDEX(INDIRECT("ALL["&amp;UNTANA[#Headers]&amp;"]"),rowPointer)="","",INDEX(INDIRECT("ALL["&amp;UNTANA[#Headers]&amp;"]"),rowPointer))</f>
        <v>161000</v>
      </c>
      <c r="R301" s="6" t="str">
        <f ca="1">IF(INDEX(INDIRECT("ALL["&amp;UNTANA[#Headers]&amp;"]"),rowPointer)="","",INDEX(INDIRECT("ALL["&amp;UNTANA[#Headers]&amp;"]"),rowPointer))</f>
        <v/>
      </c>
      <c r="S301" s="6" t="str">
        <f ca="1">IF(INDEX(INDIRECT("ALL["&amp;UNTANA[#Headers]&amp;"]"),rowPointer)="","",INDEX(INDIRECT("ALL["&amp;UNTANA[#Headers]&amp;"]"),rowPointer))</f>
        <v/>
      </c>
      <c r="T301" s="4" t="str">
        <f ca="1">IF(INDEX(INDIRECT("ALL["&amp;UNTANA[#Headers]&amp;"]"),rowPointer)="","",INDEX(INDIRECT("ALL["&amp;UNTANA[#Headers]&amp;"]"),rowPointer))</f>
        <v/>
      </c>
      <c r="U301" s="4" t="str">
        <f ca="1">IF(INDEX(INDIRECT("ALL["&amp;UNTANA[#Headers]&amp;"]"),rowPointer)="","",INDEX(INDIRECT("ALL["&amp;UNTANA[#Headers]&amp;"]"),rowPointer))</f>
        <v/>
      </c>
      <c r="V301" s="6">
        <f ca="1">IF(INDEX(INDIRECT("ALL["&amp;UNTANA[#Headers]&amp;"]"),rowPointer)="","",INDEX(INDIRECT("ALL["&amp;UNTANA[#Headers]&amp;"]"),rowPointer))</f>
        <v>134500</v>
      </c>
      <c r="W301" s="6" t="str">
        <f ca="1">IF(INDEX(INDIRECT("ALL["&amp;UNTANA[#Headers]&amp;"]"),rowPointer)="","",INDEX(INDIRECT("ALL["&amp;UNTANA[#Headers]&amp;"]"),rowPointer))</f>
        <v>DISKON CASH 134500</v>
      </c>
    </row>
    <row r="302" spans="1:23" x14ac:dyDescent="0.25">
      <c r="A302" s="7">
        <v>708</v>
      </c>
      <c r="D302">
        <f t="shared" si="4"/>
        <v>708</v>
      </c>
      <c r="E302" t="str">
        <f ca="1">INDEX(INDIRECT("ALL["&amp;UNTANA[#Headers]&amp;"]"),rowPointer)</f>
        <v/>
      </c>
      <c r="F302" s="2" t="str">
        <f ca="1">INDEX(INDIRECT("ALL["&amp;UNTANA[#Headers]&amp;"]"),rowPointer)</f>
        <v/>
      </c>
      <c r="G302" s="6" t="str">
        <f ca="1">IF(INDEX(INDIRECT("ALL["&amp;UNTANA[#Headers]&amp;"]"),rowPointer)="","",INDEX(INDIRECT("ALL["&amp;UNTANA[#Headers]&amp;"]"),rowPointer))</f>
        <v/>
      </c>
      <c r="H302" s="6" t="str">
        <f ca="1">IF(INDEX(INDIRECT("ALL["&amp;UNTANA[#Headers]&amp;"]"),rowPointer)="","",INDEX(INDIRECT("ALL["&amp;UNTANA[#Headers]&amp;"]"),rowPointer))</f>
        <v/>
      </c>
      <c r="I302" s="6" t="str">
        <f ca="1">IF(INDEX(INDIRECT("ALL["&amp;UNTANA[#Headers]&amp;"]"),rowPointer)="","",INDEX(INDIRECT("ALL["&amp;UNTANA[#Headers]&amp;"]"),rowPointer))</f>
        <v/>
      </c>
      <c r="J302" s="6" t="str">
        <f ca="1">IF(INDEX(INDIRECT("ALL["&amp;UNTANA[#Headers]&amp;"]"),rowPointer)="","",INDEX(INDIRECT("ALL["&amp;UNTANA[#Headers]&amp;"]"),rowPointer))</f>
        <v/>
      </c>
      <c r="K302" s="2" t="str">
        <f ca="1">IF(INDEX(INDIRECT("ALL["&amp;UNTANA[#Headers]&amp;"]"),rowPointer)="","",INDEX(INDIRECT("ALL["&amp;UNTANA[#Headers]&amp;"]"),rowPointer))</f>
        <v/>
      </c>
      <c r="L302" s="6" t="str">
        <f ca="1">IF(INDEX(INDIRECT("ALL["&amp;UNTANA[#Headers]&amp;"]"),rowPointer)="","",INDEX(INDIRECT("ALL["&amp;UNTANA[#Headers]&amp;"]"),rowPointer))</f>
        <v/>
      </c>
      <c r="M302" s="6" t="str">
        <f ca="1">IF(INDEX(INDIRECT("ALL["&amp;UNTANA[#Headers]&amp;"]"),rowPointer)="","",INDEX(INDIRECT("ALL["&amp;UNTANA[#Headers]&amp;"]"),rowPointer))</f>
        <v/>
      </c>
      <c r="N302" s="6" t="str">
        <f ca="1">IF(INDEX(INDIRECT("ALL["&amp;UNTANA[#Headers]&amp;"]"),rowPointer)="","",INDEX(INDIRECT("ALL["&amp;UNTANA[#Headers]&amp;"]"),rowPointer))</f>
        <v/>
      </c>
      <c r="O302" s="6" t="str">
        <f ca="1">IF(INDEX(INDIRECT("ALL["&amp;UNTANA[#Headers]&amp;"]"),rowPointer)="","",INDEX(INDIRECT("ALL["&amp;UNTANA[#Headers]&amp;"]"),rowPointer))</f>
        <v/>
      </c>
      <c r="P302" s="6" t="str">
        <f ca="1">IF(INDEX(INDIRECT("ALL["&amp;UNTANA[#Headers]&amp;"]"),rowPointer)="","",INDEX(INDIRECT("ALL["&amp;UNTANA[#Headers]&amp;"]"),rowPointer))</f>
        <v/>
      </c>
      <c r="Q302" s="6" t="str">
        <f ca="1">IF(INDEX(INDIRECT("ALL["&amp;UNTANA[#Headers]&amp;"]"),rowPointer)="","",INDEX(INDIRECT("ALL["&amp;UNTANA[#Headers]&amp;"]"),rowPointer))</f>
        <v/>
      </c>
      <c r="R302" s="6" t="str">
        <f ca="1">IF(INDEX(INDIRECT("ALL["&amp;UNTANA[#Headers]&amp;"]"),rowPointer)="","",INDEX(INDIRECT("ALL["&amp;UNTANA[#Headers]&amp;"]"),rowPointer))</f>
        <v/>
      </c>
      <c r="S302" s="6" t="str">
        <f ca="1">IF(INDEX(INDIRECT("ALL["&amp;UNTANA[#Headers]&amp;"]"),rowPointer)="","",INDEX(INDIRECT("ALL["&amp;UNTANA[#Headers]&amp;"]"),rowPointer))</f>
        <v/>
      </c>
      <c r="T302" s="4" t="str">
        <f ca="1">IF(INDEX(INDIRECT("ALL["&amp;UNTANA[#Headers]&amp;"]"),rowPointer)="","",INDEX(INDIRECT("ALL["&amp;UNTANA[#Headers]&amp;"]"),rowPointer))</f>
        <v/>
      </c>
      <c r="U302" s="4" t="str">
        <f ca="1">IF(INDEX(INDIRECT("ALL["&amp;UNTANA[#Headers]&amp;"]"),rowPointer)="","",INDEX(INDIRECT("ALL["&amp;UNTANA[#Headers]&amp;"]"),rowPointer))</f>
        <v/>
      </c>
      <c r="V302" s="6" t="str">
        <f ca="1">IF(INDEX(INDIRECT("ALL["&amp;UNTANA[#Headers]&amp;"]"),rowPointer)="","",INDEX(INDIRECT("ALL["&amp;UNTANA[#Headers]&amp;"]"),rowPointer))</f>
        <v/>
      </c>
      <c r="W302" s="6" t="str">
        <f ca="1">IF(INDEX(INDIRECT("ALL["&amp;UNTANA[#Headers]&amp;"]"),rowPointer)="","",INDEX(INDIRECT("ALL["&amp;UNTANA[#Headers]&amp;"]"),rowPointer))</f>
        <v/>
      </c>
    </row>
    <row r="303" spans="1:23" x14ac:dyDescent="0.25">
      <c r="A303" s="7">
        <v>709</v>
      </c>
      <c r="D303">
        <f t="shared" si="4"/>
        <v>709</v>
      </c>
      <c r="E303">
        <f ca="1">INDEX(INDIRECT("ALL["&amp;UNTANA[#Headers]&amp;"]"),rowPointer)</f>
        <v>135</v>
      </c>
      <c r="F303" s="2" t="str">
        <f ca="1">INDEX(INDIRECT("ALL["&amp;UNTANA[#Headers]&amp;"]"),rowPointer)</f>
        <v/>
      </c>
      <c r="G303" s="6" t="str">
        <f ca="1">IF(INDEX(INDIRECT("ALL["&amp;UNTANA[#Headers]&amp;"]"),rowPointer)="","",INDEX(INDIRECT("ALL["&amp;UNTANA[#Headers]&amp;"]"),rowPointer))</f>
        <v>GRAFINDO</v>
      </c>
      <c r="H303" s="6" t="str">
        <f ca="1">IF(INDEX(INDIRECT("ALL["&amp;UNTANA[#Headers]&amp;"]"),rowPointer)="","",INDEX(INDIRECT("ALL["&amp;UNTANA[#Headers]&amp;"]"),rowPointer))</f>
        <v>UNTANA</v>
      </c>
      <c r="I303" s="6" t="str">
        <f ca="1">IF(INDEX(INDIRECT("ALL["&amp;UNTANA[#Headers]&amp;"]"),rowPointer)="","",INDEX(INDIRECT("ALL["&amp;UNTANA[#Headers]&amp;"]"),rowPointer))</f>
        <v/>
      </c>
      <c r="J303" s="6" t="str">
        <f ca="1">IF(INDEX(INDIRECT("ALL["&amp;UNTANA[#Headers]&amp;"]"),rowPointer)="","",INDEX(INDIRECT("ALL["&amp;UNTANA[#Headers]&amp;"]"),rowPointer))</f>
        <v/>
      </c>
      <c r="K303" s="2" t="str">
        <f ca="1">IF(INDEX(INDIRECT("ALL["&amp;UNTANA[#Headers]&amp;"]"),rowPointer)="","",INDEX(INDIRECT("ALL["&amp;UNTANA[#Headers]&amp;"]"),rowPointer))</f>
        <v/>
      </c>
      <c r="L303" s="6" t="str">
        <f ca="1">IF(INDEX(INDIRECT("ALL["&amp;UNTANA[#Headers]&amp;"]"),rowPointer)="","",INDEX(INDIRECT("ALL["&amp;UNTANA[#Headers]&amp;"]"),rowPointer))</f>
        <v/>
      </c>
      <c r="M303" s="6" t="str">
        <f ca="1">IF(INDEX(INDIRECT("ALL["&amp;UNTANA[#Headers]&amp;"]"),rowPointer)="","",INDEX(INDIRECT("ALL["&amp;UNTANA[#Headers]&amp;"]"),rowPointer))</f>
        <v>MAP KCG ATOS BR</v>
      </c>
      <c r="N303" s="6">
        <f ca="1">IF(INDEX(INDIRECT("ALL["&amp;UNTANA[#Headers]&amp;"]"),rowPointer)="","",INDEX(INDIRECT("ALL["&amp;UNTANA[#Headers]&amp;"]"),rowPointer))</f>
        <v>20</v>
      </c>
      <c r="O303" s="6">
        <f ca="1">IF(INDEX(INDIRECT("ALL["&amp;UNTANA[#Headers]&amp;"]"),rowPointer)="","",INDEX(INDIRECT("ALL["&amp;UNTANA[#Headers]&amp;"]"),rowPointer))</f>
        <v>1000</v>
      </c>
      <c r="P303" s="6" t="str">
        <f ca="1">IF(INDEX(INDIRECT("ALL["&amp;UNTANA[#Headers]&amp;"]"),rowPointer)="","",INDEX(INDIRECT("ALL["&amp;UNTANA[#Headers]&amp;"]"),rowPointer))</f>
        <v>LSN</v>
      </c>
      <c r="Q303" s="6">
        <f ca="1">IF(INDEX(INDIRECT("ALL["&amp;UNTANA[#Headers]&amp;"]"),rowPointer)="","",INDEX(INDIRECT("ALL["&amp;UNTANA[#Headers]&amp;"]"),rowPointer))</f>
        <v>17400</v>
      </c>
      <c r="R303" s="6" t="str">
        <f ca="1">IF(INDEX(INDIRECT("ALL["&amp;UNTANA[#Headers]&amp;"]"),rowPointer)="","",INDEX(INDIRECT("ALL["&amp;UNTANA[#Headers]&amp;"]"),rowPointer))</f>
        <v/>
      </c>
      <c r="S303" s="6" t="str">
        <f ca="1">IF(INDEX(INDIRECT("ALL["&amp;UNTANA[#Headers]&amp;"]"),rowPointer)="","",INDEX(INDIRECT("ALL["&amp;UNTANA[#Headers]&amp;"]"),rowPointer))</f>
        <v>50 LSN</v>
      </c>
      <c r="T303" s="4" t="str">
        <f ca="1">IF(INDEX(INDIRECT("ALL["&amp;UNTANA[#Headers]&amp;"]"),rowPointer)="","",INDEX(INDIRECT("ALL["&amp;UNTANA[#Headers]&amp;"]"),rowPointer))</f>
        <v/>
      </c>
      <c r="U303" s="4" t="str">
        <f ca="1">IF(INDEX(INDIRECT("ALL["&amp;UNTANA[#Headers]&amp;"]"),rowPointer)="","",INDEX(INDIRECT("ALL["&amp;UNTANA[#Headers]&amp;"]"),rowPointer))</f>
        <v/>
      </c>
      <c r="V303" s="6" t="str">
        <f ca="1">IF(INDEX(INDIRECT("ALL["&amp;UNTANA[#Headers]&amp;"]"),rowPointer)="","",INDEX(INDIRECT("ALL["&amp;UNTANA[#Headers]&amp;"]"),rowPointer))</f>
        <v/>
      </c>
      <c r="W303" s="6" t="str">
        <f ca="1">IF(INDEX(INDIRECT("ALL["&amp;UNTANA[#Headers]&amp;"]"),rowPointer)="","",INDEX(INDIRECT("ALL["&amp;UNTANA[#Headers]&amp;"]"),rowPointer))</f>
        <v/>
      </c>
    </row>
    <row r="304" spans="1:23" x14ac:dyDescent="0.25">
      <c r="A304" s="7">
        <v>710</v>
      </c>
      <c r="D304">
        <f t="shared" si="4"/>
        <v>710</v>
      </c>
      <c r="E304" t="str">
        <f ca="1">INDEX(INDIRECT("ALL["&amp;UNTANA[#Headers]&amp;"]"),rowPointer)</f>
        <v/>
      </c>
      <c r="F304" s="2" t="str">
        <f ca="1">INDEX(INDIRECT("ALL["&amp;UNTANA[#Headers]&amp;"]"),rowPointer)</f>
        <v/>
      </c>
      <c r="G304" s="6" t="str">
        <f ca="1">IF(INDEX(INDIRECT("ALL["&amp;UNTANA[#Headers]&amp;"]"),rowPointer)="","",INDEX(INDIRECT("ALL["&amp;UNTANA[#Headers]&amp;"]"),rowPointer))</f>
        <v/>
      </c>
      <c r="H304" s="6" t="str">
        <f ca="1">IF(INDEX(INDIRECT("ALL["&amp;UNTANA[#Headers]&amp;"]"),rowPointer)="","",INDEX(INDIRECT("ALL["&amp;UNTANA[#Headers]&amp;"]"),rowPointer))</f>
        <v/>
      </c>
      <c r="I304" s="6" t="str">
        <f ca="1">IF(INDEX(INDIRECT("ALL["&amp;UNTANA[#Headers]&amp;"]"),rowPointer)="","",INDEX(INDIRECT("ALL["&amp;UNTANA[#Headers]&amp;"]"),rowPointer))</f>
        <v/>
      </c>
      <c r="J304" s="6" t="str">
        <f ca="1">IF(INDEX(INDIRECT("ALL["&amp;UNTANA[#Headers]&amp;"]"),rowPointer)="","",INDEX(INDIRECT("ALL["&amp;UNTANA[#Headers]&amp;"]"),rowPointer))</f>
        <v/>
      </c>
      <c r="K304" s="2" t="str">
        <f ca="1">IF(INDEX(INDIRECT("ALL["&amp;UNTANA[#Headers]&amp;"]"),rowPointer)="","",INDEX(INDIRECT("ALL["&amp;UNTANA[#Headers]&amp;"]"),rowPointer))</f>
        <v/>
      </c>
      <c r="L304" s="6" t="str">
        <f ca="1">IF(INDEX(INDIRECT("ALL["&amp;UNTANA[#Headers]&amp;"]"),rowPointer)="","",INDEX(INDIRECT("ALL["&amp;UNTANA[#Headers]&amp;"]"),rowPointer))</f>
        <v/>
      </c>
      <c r="M304" s="6" t="str">
        <f ca="1">IF(INDEX(INDIRECT("ALL["&amp;UNTANA[#Headers]&amp;"]"),rowPointer)="","",INDEX(INDIRECT("ALL["&amp;UNTANA[#Headers]&amp;"]"),rowPointer))</f>
        <v>MAP KCG ATOS MRH</v>
      </c>
      <c r="N304" s="6">
        <f ca="1">IF(INDEX(INDIRECT("ALL["&amp;UNTANA[#Headers]&amp;"]"),rowPointer)="","",INDEX(INDIRECT("ALL["&amp;UNTANA[#Headers]&amp;"]"),rowPointer))</f>
        <v>15</v>
      </c>
      <c r="O304" s="6">
        <f ca="1">IF(INDEX(INDIRECT("ALL["&amp;UNTANA[#Headers]&amp;"]"),rowPointer)="","",INDEX(INDIRECT("ALL["&amp;UNTANA[#Headers]&amp;"]"),rowPointer))</f>
        <v>750</v>
      </c>
      <c r="P304" s="6" t="str">
        <f ca="1">IF(INDEX(INDIRECT("ALL["&amp;UNTANA[#Headers]&amp;"]"),rowPointer)="","",INDEX(INDIRECT("ALL["&amp;UNTANA[#Headers]&amp;"]"),rowPointer))</f>
        <v>LSN</v>
      </c>
      <c r="Q304" s="6">
        <f ca="1">IF(INDEX(INDIRECT("ALL["&amp;UNTANA[#Headers]&amp;"]"),rowPointer)="","",INDEX(INDIRECT("ALL["&amp;UNTANA[#Headers]&amp;"]"),rowPointer))</f>
        <v>17400</v>
      </c>
      <c r="R304" s="6" t="str">
        <f ca="1">IF(INDEX(INDIRECT("ALL["&amp;UNTANA[#Headers]&amp;"]"),rowPointer)="","",INDEX(INDIRECT("ALL["&amp;UNTANA[#Headers]&amp;"]"),rowPointer))</f>
        <v/>
      </c>
      <c r="S304" s="6" t="str">
        <f ca="1">IF(INDEX(INDIRECT("ALL["&amp;UNTANA[#Headers]&amp;"]"),rowPointer)="","",INDEX(INDIRECT("ALL["&amp;UNTANA[#Headers]&amp;"]"),rowPointer))</f>
        <v>50 LSN</v>
      </c>
      <c r="T304" s="4" t="str">
        <f ca="1">IF(INDEX(INDIRECT("ALL["&amp;UNTANA[#Headers]&amp;"]"),rowPointer)="","",INDEX(INDIRECT("ALL["&amp;UNTANA[#Headers]&amp;"]"),rowPointer))</f>
        <v/>
      </c>
      <c r="U304" s="4" t="str">
        <f ca="1">IF(INDEX(INDIRECT("ALL["&amp;UNTANA[#Headers]&amp;"]"),rowPointer)="","",INDEX(INDIRECT("ALL["&amp;UNTANA[#Headers]&amp;"]"),rowPointer))</f>
        <v/>
      </c>
      <c r="V304" s="6" t="str">
        <f ca="1">IF(INDEX(INDIRECT("ALL["&amp;UNTANA[#Headers]&amp;"]"),rowPointer)="","",INDEX(INDIRECT("ALL["&amp;UNTANA[#Headers]&amp;"]"),rowPointer))</f>
        <v/>
      </c>
      <c r="W304" s="6" t="str">
        <f ca="1">IF(INDEX(INDIRECT("ALL["&amp;UNTANA[#Headers]&amp;"]"),rowPointer)="","",INDEX(INDIRECT("ALL["&amp;UNTANA[#Headers]&amp;"]"),rowPointer))</f>
        <v/>
      </c>
    </row>
    <row r="305" spans="1:23" x14ac:dyDescent="0.25">
      <c r="A305" s="7">
        <v>711</v>
      </c>
      <c r="D305">
        <f t="shared" si="4"/>
        <v>711</v>
      </c>
      <c r="E305" t="str">
        <f ca="1">INDEX(INDIRECT("ALL["&amp;UNTANA[#Headers]&amp;"]"),rowPointer)</f>
        <v/>
      </c>
      <c r="F305" s="2" t="str">
        <f ca="1">INDEX(INDIRECT("ALL["&amp;UNTANA[#Headers]&amp;"]"),rowPointer)</f>
        <v/>
      </c>
      <c r="G305" s="6" t="str">
        <f ca="1">IF(INDEX(INDIRECT("ALL["&amp;UNTANA[#Headers]&amp;"]"),rowPointer)="","",INDEX(INDIRECT("ALL["&amp;UNTANA[#Headers]&amp;"]"),rowPointer))</f>
        <v/>
      </c>
      <c r="H305" s="6" t="str">
        <f ca="1">IF(INDEX(INDIRECT("ALL["&amp;UNTANA[#Headers]&amp;"]"),rowPointer)="","",INDEX(INDIRECT("ALL["&amp;UNTANA[#Headers]&amp;"]"),rowPointer))</f>
        <v/>
      </c>
      <c r="I305" s="6" t="str">
        <f ca="1">IF(INDEX(INDIRECT("ALL["&amp;UNTANA[#Headers]&amp;"]"),rowPointer)="","",INDEX(INDIRECT("ALL["&amp;UNTANA[#Headers]&amp;"]"),rowPointer))</f>
        <v/>
      </c>
      <c r="J305" s="6" t="str">
        <f ca="1">IF(INDEX(INDIRECT("ALL["&amp;UNTANA[#Headers]&amp;"]"),rowPointer)="","",INDEX(INDIRECT("ALL["&amp;UNTANA[#Headers]&amp;"]"),rowPointer))</f>
        <v/>
      </c>
      <c r="K305" s="2" t="str">
        <f ca="1">IF(INDEX(INDIRECT("ALL["&amp;UNTANA[#Headers]&amp;"]"),rowPointer)="","",INDEX(INDIRECT("ALL["&amp;UNTANA[#Headers]&amp;"]"),rowPointer))</f>
        <v/>
      </c>
      <c r="L305" s="6" t="str">
        <f ca="1">IF(INDEX(INDIRECT("ALL["&amp;UNTANA[#Headers]&amp;"]"),rowPointer)="","",INDEX(INDIRECT("ALL["&amp;UNTANA[#Headers]&amp;"]"),rowPointer))</f>
        <v/>
      </c>
      <c r="M305" s="6" t="str">
        <f ca="1">IF(INDEX(INDIRECT("ALL["&amp;UNTANA[#Headers]&amp;"]"),rowPointer)="","",INDEX(INDIRECT("ALL["&amp;UNTANA[#Headers]&amp;"]"),rowPointer))</f>
        <v>MAP KCG ATOZ KNG</v>
      </c>
      <c r="N305" s="6">
        <f ca="1">IF(INDEX(INDIRECT("ALL["&amp;UNTANA[#Headers]&amp;"]"),rowPointer)="","",INDEX(INDIRECT("ALL["&amp;UNTANA[#Headers]&amp;"]"),rowPointer))</f>
        <v>5</v>
      </c>
      <c r="O305" s="6">
        <f ca="1">IF(INDEX(INDIRECT("ALL["&amp;UNTANA[#Headers]&amp;"]"),rowPointer)="","",INDEX(INDIRECT("ALL["&amp;UNTANA[#Headers]&amp;"]"),rowPointer))</f>
        <v>250</v>
      </c>
      <c r="P305" s="6" t="str">
        <f ca="1">IF(INDEX(INDIRECT("ALL["&amp;UNTANA[#Headers]&amp;"]"),rowPointer)="","",INDEX(INDIRECT("ALL["&amp;UNTANA[#Headers]&amp;"]"),rowPointer))</f>
        <v>LSN</v>
      </c>
      <c r="Q305" s="6">
        <f ca="1">IF(INDEX(INDIRECT("ALL["&amp;UNTANA[#Headers]&amp;"]"),rowPointer)="","",INDEX(INDIRECT("ALL["&amp;UNTANA[#Headers]&amp;"]"),rowPointer))</f>
        <v>17400</v>
      </c>
      <c r="R305" s="6" t="str">
        <f ca="1">IF(INDEX(INDIRECT("ALL["&amp;UNTANA[#Headers]&amp;"]"),rowPointer)="","",INDEX(INDIRECT("ALL["&amp;UNTANA[#Headers]&amp;"]"),rowPointer))</f>
        <v/>
      </c>
      <c r="S305" s="6" t="str">
        <f ca="1">IF(INDEX(INDIRECT("ALL["&amp;UNTANA[#Headers]&amp;"]"),rowPointer)="","",INDEX(INDIRECT("ALL["&amp;UNTANA[#Headers]&amp;"]"),rowPointer))</f>
        <v>50 LSN</v>
      </c>
      <c r="T305" s="4" t="str">
        <f ca="1">IF(INDEX(INDIRECT("ALL["&amp;UNTANA[#Headers]&amp;"]"),rowPointer)="","",INDEX(INDIRECT("ALL["&amp;UNTANA[#Headers]&amp;"]"),rowPointer))</f>
        <v/>
      </c>
      <c r="U305" s="4" t="str">
        <f ca="1">IF(INDEX(INDIRECT("ALL["&amp;UNTANA[#Headers]&amp;"]"),rowPointer)="","",INDEX(INDIRECT("ALL["&amp;UNTANA[#Headers]&amp;"]"),rowPointer))</f>
        <v/>
      </c>
      <c r="V305" s="6" t="str">
        <f ca="1">IF(INDEX(INDIRECT("ALL["&amp;UNTANA[#Headers]&amp;"]"),rowPointer)="","",INDEX(INDIRECT("ALL["&amp;UNTANA[#Headers]&amp;"]"),rowPointer))</f>
        <v/>
      </c>
      <c r="W305" s="6" t="str">
        <f ca="1">IF(INDEX(INDIRECT("ALL["&amp;UNTANA[#Headers]&amp;"]"),rowPointer)="","",INDEX(INDIRECT("ALL["&amp;UNTANA[#Headers]&amp;"]"),rowPointer))</f>
        <v/>
      </c>
    </row>
    <row r="306" spans="1:23" x14ac:dyDescent="0.25">
      <c r="A306" s="7">
        <v>712</v>
      </c>
      <c r="D306">
        <f t="shared" si="4"/>
        <v>712</v>
      </c>
      <c r="E306" t="str">
        <f ca="1">INDEX(INDIRECT("ALL["&amp;UNTANA[#Headers]&amp;"]"),rowPointer)</f>
        <v/>
      </c>
      <c r="F306" s="2" t="str">
        <f ca="1">INDEX(INDIRECT("ALL["&amp;UNTANA[#Headers]&amp;"]"),rowPointer)</f>
        <v/>
      </c>
      <c r="G306" s="6" t="str">
        <f ca="1">IF(INDEX(INDIRECT("ALL["&amp;UNTANA[#Headers]&amp;"]"),rowPointer)="","",INDEX(INDIRECT("ALL["&amp;UNTANA[#Headers]&amp;"]"),rowPointer))</f>
        <v/>
      </c>
      <c r="H306" s="6" t="str">
        <f ca="1">IF(INDEX(INDIRECT("ALL["&amp;UNTANA[#Headers]&amp;"]"),rowPointer)="","",INDEX(INDIRECT("ALL["&amp;UNTANA[#Headers]&amp;"]"),rowPointer))</f>
        <v/>
      </c>
      <c r="I306" s="6" t="str">
        <f ca="1">IF(INDEX(INDIRECT("ALL["&amp;UNTANA[#Headers]&amp;"]"),rowPointer)="","",INDEX(INDIRECT("ALL["&amp;UNTANA[#Headers]&amp;"]"),rowPointer))</f>
        <v/>
      </c>
      <c r="J306" s="6" t="str">
        <f ca="1">IF(INDEX(INDIRECT("ALL["&amp;UNTANA[#Headers]&amp;"]"),rowPointer)="","",INDEX(INDIRECT("ALL["&amp;UNTANA[#Headers]&amp;"]"),rowPointer))</f>
        <v/>
      </c>
      <c r="K306" s="2" t="str">
        <f ca="1">IF(INDEX(INDIRECT("ALL["&amp;UNTANA[#Headers]&amp;"]"),rowPointer)="","",INDEX(INDIRECT("ALL["&amp;UNTANA[#Headers]&amp;"]"),rowPointer))</f>
        <v/>
      </c>
      <c r="L306" s="6" t="str">
        <f ca="1">IF(INDEX(INDIRECT("ALL["&amp;UNTANA[#Headers]&amp;"]"),rowPointer)="","",INDEX(INDIRECT("ALL["&amp;UNTANA[#Headers]&amp;"]"),rowPointer))</f>
        <v/>
      </c>
      <c r="M306" s="6" t="str">
        <f ca="1">IF(INDEX(INDIRECT("ALL["&amp;UNTANA[#Headers]&amp;"]"),rowPointer)="","",INDEX(INDIRECT("ALL["&amp;UNTANA[#Headers]&amp;"]"),rowPointer))</f>
        <v/>
      </c>
      <c r="N306" s="6" t="str">
        <f ca="1">IF(INDEX(INDIRECT("ALL["&amp;UNTANA[#Headers]&amp;"]"),rowPointer)="","",INDEX(INDIRECT("ALL["&amp;UNTANA[#Headers]&amp;"]"),rowPointer))</f>
        <v/>
      </c>
      <c r="O306" s="6" t="str">
        <f ca="1">IF(INDEX(INDIRECT("ALL["&amp;UNTANA[#Headers]&amp;"]"),rowPointer)="","",INDEX(INDIRECT("ALL["&amp;UNTANA[#Headers]&amp;"]"),rowPointer))</f>
        <v/>
      </c>
      <c r="P306" s="6" t="str">
        <f ca="1">IF(INDEX(INDIRECT("ALL["&amp;UNTANA[#Headers]&amp;"]"),rowPointer)="","",INDEX(INDIRECT("ALL["&amp;UNTANA[#Headers]&amp;"]"),rowPointer))</f>
        <v/>
      </c>
      <c r="Q306" s="6" t="str">
        <f ca="1">IF(INDEX(INDIRECT("ALL["&amp;UNTANA[#Headers]&amp;"]"),rowPointer)="","",INDEX(INDIRECT("ALL["&amp;UNTANA[#Headers]&amp;"]"),rowPointer))</f>
        <v/>
      </c>
      <c r="R306" s="6" t="str">
        <f ca="1">IF(INDEX(INDIRECT("ALL["&amp;UNTANA[#Headers]&amp;"]"),rowPointer)="","",INDEX(INDIRECT("ALL["&amp;UNTANA[#Headers]&amp;"]"),rowPointer))</f>
        <v/>
      </c>
      <c r="S306" s="6" t="str">
        <f ca="1">IF(INDEX(INDIRECT("ALL["&amp;UNTANA[#Headers]&amp;"]"),rowPointer)="","",INDEX(INDIRECT("ALL["&amp;UNTANA[#Headers]&amp;"]"),rowPointer))</f>
        <v/>
      </c>
      <c r="T306" s="4" t="str">
        <f ca="1">IF(INDEX(INDIRECT("ALL["&amp;UNTANA[#Headers]&amp;"]"),rowPointer)="","",INDEX(INDIRECT("ALL["&amp;UNTANA[#Headers]&amp;"]"),rowPointer))</f>
        <v/>
      </c>
      <c r="U306" s="4" t="str">
        <f ca="1">IF(INDEX(INDIRECT("ALL["&amp;UNTANA[#Headers]&amp;"]"),rowPointer)="","",INDEX(INDIRECT("ALL["&amp;UNTANA[#Headers]&amp;"]"),rowPointer))</f>
        <v/>
      </c>
      <c r="V306" s="6" t="str">
        <f ca="1">IF(INDEX(INDIRECT("ALL["&amp;UNTANA[#Headers]&amp;"]"),rowPointer)="","",INDEX(INDIRECT("ALL["&amp;UNTANA[#Headers]&amp;"]"),rowPointer))</f>
        <v/>
      </c>
      <c r="W306" s="6" t="str">
        <f ca="1">IF(INDEX(INDIRECT("ALL["&amp;UNTANA[#Headers]&amp;"]"),rowPointer)="","",INDEX(INDIRECT("ALL["&amp;UNTANA[#Headers]&amp;"]"),rowPointer))</f>
        <v/>
      </c>
    </row>
    <row r="307" spans="1:23" x14ac:dyDescent="0.25">
      <c r="A307" s="7">
        <v>719</v>
      </c>
      <c r="D307">
        <f t="shared" si="4"/>
        <v>719</v>
      </c>
      <c r="E307">
        <f ca="1">INDEX(INDIRECT("ALL["&amp;UNTANA[#Headers]&amp;"]"),rowPointer)</f>
        <v>137</v>
      </c>
      <c r="F307" s="2" t="str">
        <f ca="1">INDEX(INDIRECT("ALL["&amp;UNTANA[#Headers]&amp;"]"),rowPointer)</f>
        <v/>
      </c>
      <c r="G307" s="6" t="str">
        <f ca="1">IF(INDEX(INDIRECT("ALL["&amp;UNTANA[#Headers]&amp;"]"),rowPointer)="","",INDEX(INDIRECT("ALL["&amp;UNTANA[#Headers]&amp;"]"),rowPointer))</f>
        <v>HONGSIAN</v>
      </c>
      <c r="H307" s="6" t="str">
        <f ca="1">IF(INDEX(INDIRECT("ALL["&amp;UNTANA[#Headers]&amp;"]"),rowPointer)="","",INDEX(INDIRECT("ALL["&amp;UNTANA[#Headers]&amp;"]"),rowPointer))</f>
        <v>UNTANA</v>
      </c>
      <c r="I307" s="6" t="str">
        <f ca="1">IF(INDEX(INDIRECT("ALL["&amp;UNTANA[#Headers]&amp;"]"),rowPointer)="","",INDEX(INDIRECT("ALL["&amp;UNTANA[#Headers]&amp;"]"),rowPointer))</f>
        <v/>
      </c>
      <c r="J307" s="6" t="str">
        <f ca="1">IF(INDEX(INDIRECT("ALL["&amp;UNTANA[#Headers]&amp;"]"),rowPointer)="","",INDEX(INDIRECT("ALL["&amp;UNTANA[#Headers]&amp;"]"),rowPointer))</f>
        <v/>
      </c>
      <c r="K307" s="2" t="str">
        <f ca="1">IF(INDEX(INDIRECT("ALL["&amp;UNTANA[#Headers]&amp;"]"),rowPointer)="","",INDEX(INDIRECT("ALL["&amp;UNTANA[#Headers]&amp;"]"),rowPointer))</f>
        <v/>
      </c>
      <c r="L307" s="6" t="str">
        <f ca="1">IF(INDEX(INDIRECT("ALL["&amp;UNTANA[#Headers]&amp;"]"),rowPointer)="","",INDEX(INDIRECT("ALL["&amp;UNTANA[#Headers]&amp;"]"),rowPointer))</f>
        <v/>
      </c>
      <c r="M307" s="6" t="str">
        <f ca="1">IF(INDEX(INDIRECT("ALL["&amp;UNTANA[#Headers]&amp;"]"),rowPointer)="","",INDEX(INDIRECT("ALL["&amp;UNTANA[#Headers]&amp;"]"),rowPointer))</f>
        <v>P CASE REST A 776</v>
      </c>
      <c r="N307" s="6">
        <f ca="1">IF(INDEX(INDIRECT("ALL["&amp;UNTANA[#Headers]&amp;"]"),rowPointer)="","",INDEX(INDIRECT("ALL["&amp;UNTANA[#Headers]&amp;"]"),rowPointer))</f>
        <v>1</v>
      </c>
      <c r="O307" s="6">
        <f ca="1">IF(INDEX(INDIRECT("ALL["&amp;UNTANA[#Headers]&amp;"]"),rowPointer)="","",INDEX(INDIRECT("ALL["&amp;UNTANA[#Headers]&amp;"]"),rowPointer))</f>
        <v>32</v>
      </c>
      <c r="P307" s="6" t="str">
        <f ca="1">IF(INDEX(INDIRECT("ALL["&amp;UNTANA[#Headers]&amp;"]"),rowPointer)="","",INDEX(INDIRECT("ALL["&amp;UNTANA[#Headers]&amp;"]"),rowPointer))</f>
        <v>LSN</v>
      </c>
      <c r="Q307" s="6">
        <f ca="1">IF(INDEX(INDIRECT("ALL["&amp;UNTANA[#Headers]&amp;"]"),rowPointer)="","",INDEX(INDIRECT("ALL["&amp;UNTANA[#Headers]&amp;"]"),rowPointer))</f>
        <v>74000</v>
      </c>
      <c r="R307" s="6" t="str">
        <f ca="1">IF(INDEX(INDIRECT("ALL["&amp;UNTANA[#Headers]&amp;"]"),rowPointer)="","",INDEX(INDIRECT("ALL["&amp;UNTANA[#Headers]&amp;"]"),rowPointer))</f>
        <v/>
      </c>
      <c r="S307" s="6" t="str">
        <f ca="1">IF(INDEX(INDIRECT("ALL["&amp;UNTANA[#Headers]&amp;"]"),rowPointer)="","",INDEX(INDIRECT("ALL["&amp;UNTANA[#Headers]&amp;"]"),rowPointer))</f>
        <v/>
      </c>
      <c r="T307" s="4" t="str">
        <f ca="1">IF(INDEX(INDIRECT("ALL["&amp;UNTANA[#Headers]&amp;"]"),rowPointer)="","",INDEX(INDIRECT("ALL["&amp;UNTANA[#Headers]&amp;"]"),rowPointer))</f>
        <v/>
      </c>
      <c r="U307" s="4" t="str">
        <f ca="1">IF(INDEX(INDIRECT("ALL["&amp;UNTANA[#Headers]&amp;"]"),rowPointer)="","",INDEX(INDIRECT("ALL["&amp;UNTANA[#Headers]&amp;"]"),rowPointer))</f>
        <v/>
      </c>
      <c r="V307" s="6" t="str">
        <f ca="1">IF(INDEX(INDIRECT("ALL["&amp;UNTANA[#Headers]&amp;"]"),rowPointer)="","",INDEX(INDIRECT("ALL["&amp;UNTANA[#Headers]&amp;"]"),rowPointer))</f>
        <v/>
      </c>
      <c r="W307" s="6" t="str">
        <f ca="1">IF(INDEX(INDIRECT("ALL["&amp;UNTANA[#Headers]&amp;"]"),rowPointer)="","",INDEX(INDIRECT("ALL["&amp;UNTANA[#Headers]&amp;"]"),rowPointer))</f>
        <v/>
      </c>
    </row>
    <row r="308" spans="1:23" x14ac:dyDescent="0.25">
      <c r="A308" s="7">
        <v>720</v>
      </c>
      <c r="D308">
        <f t="shared" si="4"/>
        <v>720</v>
      </c>
      <c r="E308" t="str">
        <f ca="1">INDEX(INDIRECT("ALL["&amp;UNTANA[#Headers]&amp;"]"),rowPointer)</f>
        <v/>
      </c>
      <c r="F308" s="2" t="str">
        <f ca="1">INDEX(INDIRECT("ALL["&amp;UNTANA[#Headers]&amp;"]"),rowPointer)</f>
        <v/>
      </c>
      <c r="G308" s="6" t="str">
        <f ca="1">IF(INDEX(INDIRECT("ALL["&amp;UNTANA[#Headers]&amp;"]"),rowPointer)="","",INDEX(INDIRECT("ALL["&amp;UNTANA[#Headers]&amp;"]"),rowPointer))</f>
        <v/>
      </c>
      <c r="H308" s="6" t="str">
        <f ca="1">IF(INDEX(INDIRECT("ALL["&amp;UNTANA[#Headers]&amp;"]"),rowPointer)="","",INDEX(INDIRECT("ALL["&amp;UNTANA[#Headers]&amp;"]"),rowPointer))</f>
        <v/>
      </c>
      <c r="I308" s="6" t="str">
        <f ca="1">IF(INDEX(INDIRECT("ALL["&amp;UNTANA[#Headers]&amp;"]"),rowPointer)="","",INDEX(INDIRECT("ALL["&amp;UNTANA[#Headers]&amp;"]"),rowPointer))</f>
        <v/>
      </c>
      <c r="J308" s="6" t="str">
        <f ca="1">IF(INDEX(INDIRECT("ALL["&amp;UNTANA[#Headers]&amp;"]"),rowPointer)="","",INDEX(INDIRECT("ALL["&amp;UNTANA[#Headers]&amp;"]"),rowPointer))</f>
        <v/>
      </c>
      <c r="K308" s="2" t="str">
        <f ca="1">IF(INDEX(INDIRECT("ALL["&amp;UNTANA[#Headers]&amp;"]"),rowPointer)="","",INDEX(INDIRECT("ALL["&amp;UNTANA[#Headers]&amp;"]"),rowPointer))</f>
        <v/>
      </c>
      <c r="L308" s="6" t="str">
        <f ca="1">IF(INDEX(INDIRECT("ALL["&amp;UNTANA[#Headers]&amp;"]"),rowPointer)="","",INDEX(INDIRECT("ALL["&amp;UNTANA[#Headers]&amp;"]"),rowPointer))</f>
        <v/>
      </c>
      <c r="M308" s="6" t="str">
        <f ca="1">IF(INDEX(INDIRECT("ALL["&amp;UNTANA[#Headers]&amp;"]"),rowPointer)="","",INDEX(INDIRECT("ALL["&amp;UNTANA[#Headers]&amp;"]"),rowPointer))</f>
        <v>P CASE REST H 466</v>
      </c>
      <c r="N308" s="6">
        <f ca="1">IF(INDEX(INDIRECT("ALL["&amp;UNTANA[#Headers]&amp;"]"),rowPointer)="","",INDEX(INDIRECT("ALL["&amp;UNTANA[#Headers]&amp;"]"),rowPointer))</f>
        <v>1</v>
      </c>
      <c r="O308" s="6">
        <f ca="1">IF(INDEX(INDIRECT("ALL["&amp;UNTANA[#Headers]&amp;"]"),rowPointer)="","",INDEX(INDIRECT("ALL["&amp;UNTANA[#Headers]&amp;"]"),rowPointer))</f>
        <v>32</v>
      </c>
      <c r="P308" s="6" t="str">
        <f ca="1">IF(INDEX(INDIRECT("ALL["&amp;UNTANA[#Headers]&amp;"]"),rowPointer)="","",INDEX(INDIRECT("ALL["&amp;UNTANA[#Headers]&amp;"]"),rowPointer))</f>
        <v>LSN</v>
      </c>
      <c r="Q308" s="6">
        <f ca="1">IF(INDEX(INDIRECT("ALL["&amp;UNTANA[#Headers]&amp;"]"),rowPointer)="","",INDEX(INDIRECT("ALL["&amp;UNTANA[#Headers]&amp;"]"),rowPointer))</f>
        <v>82500</v>
      </c>
      <c r="R308" s="6" t="str">
        <f ca="1">IF(INDEX(INDIRECT("ALL["&amp;UNTANA[#Headers]&amp;"]"),rowPointer)="","",INDEX(INDIRECT("ALL["&amp;UNTANA[#Headers]&amp;"]"),rowPointer))</f>
        <v/>
      </c>
      <c r="S308" s="6" t="str">
        <f ca="1">IF(INDEX(INDIRECT("ALL["&amp;UNTANA[#Headers]&amp;"]"),rowPointer)="","",INDEX(INDIRECT("ALL["&amp;UNTANA[#Headers]&amp;"]"),rowPointer))</f>
        <v/>
      </c>
      <c r="T308" s="4" t="str">
        <f ca="1">IF(INDEX(INDIRECT("ALL["&amp;UNTANA[#Headers]&amp;"]"),rowPointer)="","",INDEX(INDIRECT("ALL["&amp;UNTANA[#Headers]&amp;"]"),rowPointer))</f>
        <v/>
      </c>
      <c r="U308" s="4" t="str">
        <f ca="1">IF(INDEX(INDIRECT("ALL["&amp;UNTANA[#Headers]&amp;"]"),rowPointer)="","",INDEX(INDIRECT("ALL["&amp;UNTANA[#Headers]&amp;"]"),rowPointer))</f>
        <v/>
      </c>
      <c r="V308" s="6" t="str">
        <f ca="1">IF(INDEX(INDIRECT("ALL["&amp;UNTANA[#Headers]&amp;"]"),rowPointer)="","",INDEX(INDIRECT("ALL["&amp;UNTANA[#Headers]&amp;"]"),rowPointer))</f>
        <v/>
      </c>
      <c r="W308" s="6" t="str">
        <f ca="1">IF(INDEX(INDIRECT("ALL["&amp;UNTANA[#Headers]&amp;"]"),rowPointer)="","",INDEX(INDIRECT("ALL["&amp;UNTANA[#Headers]&amp;"]"),rowPointer))</f>
        <v/>
      </c>
    </row>
    <row r="309" spans="1:23" x14ac:dyDescent="0.25">
      <c r="A309" s="7">
        <v>721</v>
      </c>
      <c r="D309">
        <f t="shared" si="4"/>
        <v>721</v>
      </c>
      <c r="E309" t="str">
        <f ca="1">INDEX(INDIRECT("ALL["&amp;UNTANA[#Headers]&amp;"]"),rowPointer)</f>
        <v/>
      </c>
      <c r="F309" s="2" t="str">
        <f ca="1">INDEX(INDIRECT("ALL["&amp;UNTANA[#Headers]&amp;"]"),rowPointer)</f>
        <v/>
      </c>
      <c r="G309" s="6" t="str">
        <f ca="1">IF(INDEX(INDIRECT("ALL["&amp;UNTANA[#Headers]&amp;"]"),rowPointer)="","",INDEX(INDIRECT("ALL["&amp;UNTANA[#Headers]&amp;"]"),rowPointer))</f>
        <v/>
      </c>
      <c r="H309" s="6" t="str">
        <f ca="1">IF(INDEX(INDIRECT("ALL["&amp;UNTANA[#Headers]&amp;"]"),rowPointer)="","",INDEX(INDIRECT("ALL["&amp;UNTANA[#Headers]&amp;"]"),rowPointer))</f>
        <v/>
      </c>
      <c r="I309" s="6" t="str">
        <f ca="1">IF(INDEX(INDIRECT("ALL["&amp;UNTANA[#Headers]&amp;"]"),rowPointer)="","",INDEX(INDIRECT("ALL["&amp;UNTANA[#Headers]&amp;"]"),rowPointer))</f>
        <v/>
      </c>
      <c r="J309" s="6" t="str">
        <f ca="1">IF(INDEX(INDIRECT("ALL["&amp;UNTANA[#Headers]&amp;"]"),rowPointer)="","",INDEX(INDIRECT("ALL["&amp;UNTANA[#Headers]&amp;"]"),rowPointer))</f>
        <v/>
      </c>
      <c r="K309" s="2" t="str">
        <f ca="1">IF(INDEX(INDIRECT("ALL["&amp;UNTANA[#Headers]&amp;"]"),rowPointer)="","",INDEX(INDIRECT("ALL["&amp;UNTANA[#Headers]&amp;"]"),rowPointer))</f>
        <v/>
      </c>
      <c r="L309" s="6" t="str">
        <f ca="1">IF(INDEX(INDIRECT("ALL["&amp;UNTANA[#Headers]&amp;"]"),rowPointer)="","",INDEX(INDIRECT("ALL["&amp;UNTANA[#Headers]&amp;"]"),rowPointer))</f>
        <v/>
      </c>
      <c r="M309" s="6" t="str">
        <f ca="1">IF(INDEX(INDIRECT("ALL["&amp;UNTANA[#Headers]&amp;"]"),rowPointer)="","",INDEX(INDIRECT("ALL["&amp;UNTANA[#Headers]&amp;"]"),rowPointer))</f>
        <v>P CASE  REST H761</v>
      </c>
      <c r="N309" s="6">
        <f ca="1">IF(INDEX(INDIRECT("ALL["&amp;UNTANA[#Headers]&amp;"]"),rowPointer)="","",INDEX(INDIRECT("ALL["&amp;UNTANA[#Headers]&amp;"]"),rowPointer))</f>
        <v>1</v>
      </c>
      <c r="O309" s="6">
        <f ca="1">IF(INDEX(INDIRECT("ALL["&amp;UNTANA[#Headers]&amp;"]"),rowPointer)="","",INDEX(INDIRECT("ALL["&amp;UNTANA[#Headers]&amp;"]"),rowPointer))</f>
        <v>32</v>
      </c>
      <c r="P309" s="6" t="str">
        <f ca="1">IF(INDEX(INDIRECT("ALL["&amp;UNTANA[#Headers]&amp;"]"),rowPointer)="","",INDEX(INDIRECT("ALL["&amp;UNTANA[#Headers]&amp;"]"),rowPointer))</f>
        <v>LSN</v>
      </c>
      <c r="Q309" s="6">
        <f ca="1">IF(INDEX(INDIRECT("ALL["&amp;UNTANA[#Headers]&amp;"]"),rowPointer)="","",INDEX(INDIRECT("ALL["&amp;UNTANA[#Headers]&amp;"]"),rowPointer))</f>
        <v>75000</v>
      </c>
      <c r="R309" s="6" t="str">
        <f ca="1">IF(INDEX(INDIRECT("ALL["&amp;UNTANA[#Headers]&amp;"]"),rowPointer)="","",INDEX(INDIRECT("ALL["&amp;UNTANA[#Headers]&amp;"]"),rowPointer))</f>
        <v/>
      </c>
      <c r="S309" s="6" t="str">
        <f ca="1">IF(INDEX(INDIRECT("ALL["&amp;UNTANA[#Headers]&amp;"]"),rowPointer)="","",INDEX(INDIRECT("ALL["&amp;UNTANA[#Headers]&amp;"]"),rowPointer))</f>
        <v/>
      </c>
      <c r="T309" s="4" t="str">
        <f ca="1">IF(INDEX(INDIRECT("ALL["&amp;UNTANA[#Headers]&amp;"]"),rowPointer)="","",INDEX(INDIRECT("ALL["&amp;UNTANA[#Headers]&amp;"]"),rowPointer))</f>
        <v/>
      </c>
      <c r="U309" s="4" t="str">
        <f ca="1">IF(INDEX(INDIRECT("ALL["&amp;UNTANA[#Headers]&amp;"]"),rowPointer)="","",INDEX(INDIRECT("ALL["&amp;UNTANA[#Headers]&amp;"]"),rowPointer))</f>
        <v/>
      </c>
      <c r="V309" s="6" t="str">
        <f ca="1">IF(INDEX(INDIRECT("ALL["&amp;UNTANA[#Headers]&amp;"]"),rowPointer)="","",INDEX(INDIRECT("ALL["&amp;UNTANA[#Headers]&amp;"]"),rowPointer))</f>
        <v/>
      </c>
      <c r="W309" s="6" t="str">
        <f ca="1">IF(INDEX(INDIRECT("ALL["&amp;UNTANA[#Headers]&amp;"]"),rowPointer)="","",INDEX(INDIRECT("ALL["&amp;UNTANA[#Headers]&amp;"]"),rowPointer))</f>
        <v/>
      </c>
    </row>
    <row r="310" spans="1:23" x14ac:dyDescent="0.25">
      <c r="A310" s="7">
        <v>722</v>
      </c>
      <c r="D310">
        <f t="shared" si="4"/>
        <v>722</v>
      </c>
      <c r="E310" t="str">
        <f ca="1">INDEX(INDIRECT("ALL["&amp;UNTANA[#Headers]&amp;"]"),rowPointer)</f>
        <v/>
      </c>
      <c r="F310" s="2" t="str">
        <f ca="1">INDEX(INDIRECT("ALL["&amp;UNTANA[#Headers]&amp;"]"),rowPointer)</f>
        <v/>
      </c>
      <c r="G310" s="6" t="str">
        <f ca="1">IF(INDEX(INDIRECT("ALL["&amp;UNTANA[#Headers]&amp;"]"),rowPointer)="","",INDEX(INDIRECT("ALL["&amp;UNTANA[#Headers]&amp;"]"),rowPointer))</f>
        <v/>
      </c>
      <c r="H310" s="6" t="str">
        <f ca="1">IF(INDEX(INDIRECT("ALL["&amp;UNTANA[#Headers]&amp;"]"),rowPointer)="","",INDEX(INDIRECT("ALL["&amp;UNTANA[#Headers]&amp;"]"),rowPointer))</f>
        <v/>
      </c>
      <c r="I310" s="6" t="str">
        <f ca="1">IF(INDEX(INDIRECT("ALL["&amp;UNTANA[#Headers]&amp;"]"),rowPointer)="","",INDEX(INDIRECT("ALL["&amp;UNTANA[#Headers]&amp;"]"),rowPointer))</f>
        <v/>
      </c>
      <c r="J310" s="6" t="str">
        <f ca="1">IF(INDEX(INDIRECT("ALL["&amp;UNTANA[#Headers]&amp;"]"),rowPointer)="","",INDEX(INDIRECT("ALL["&amp;UNTANA[#Headers]&amp;"]"),rowPointer))</f>
        <v/>
      </c>
      <c r="K310" s="2" t="str">
        <f ca="1">IF(INDEX(INDIRECT("ALL["&amp;UNTANA[#Headers]&amp;"]"),rowPointer)="","",INDEX(INDIRECT("ALL["&amp;UNTANA[#Headers]&amp;"]"),rowPointer))</f>
        <v/>
      </c>
      <c r="L310" s="6" t="str">
        <f ca="1">IF(INDEX(INDIRECT("ALL["&amp;UNTANA[#Headers]&amp;"]"),rowPointer)="","",INDEX(INDIRECT("ALL["&amp;UNTANA[#Headers]&amp;"]"),rowPointer))</f>
        <v/>
      </c>
      <c r="M310" s="6" t="str">
        <f ca="1">IF(INDEX(INDIRECT("ALL["&amp;UNTANA[#Headers]&amp;"]"),rowPointer)="","",INDEX(INDIRECT("ALL["&amp;UNTANA[#Headers]&amp;"]"),rowPointer))</f>
        <v/>
      </c>
      <c r="N310" s="6" t="str">
        <f ca="1">IF(INDEX(INDIRECT("ALL["&amp;UNTANA[#Headers]&amp;"]"),rowPointer)="","",INDEX(INDIRECT("ALL["&amp;UNTANA[#Headers]&amp;"]"),rowPointer))</f>
        <v/>
      </c>
      <c r="O310" s="6" t="str">
        <f ca="1">IF(INDEX(INDIRECT("ALL["&amp;UNTANA[#Headers]&amp;"]"),rowPointer)="","",INDEX(INDIRECT("ALL["&amp;UNTANA[#Headers]&amp;"]"),rowPointer))</f>
        <v/>
      </c>
      <c r="P310" s="6" t="str">
        <f ca="1">IF(INDEX(INDIRECT("ALL["&amp;UNTANA[#Headers]&amp;"]"),rowPointer)="","",INDEX(INDIRECT("ALL["&amp;UNTANA[#Headers]&amp;"]"),rowPointer))</f>
        <v/>
      </c>
      <c r="Q310" s="6" t="str">
        <f ca="1">IF(INDEX(INDIRECT("ALL["&amp;UNTANA[#Headers]&amp;"]"),rowPointer)="","",INDEX(INDIRECT("ALL["&amp;UNTANA[#Headers]&amp;"]"),rowPointer))</f>
        <v/>
      </c>
      <c r="R310" s="6" t="str">
        <f ca="1">IF(INDEX(INDIRECT("ALL["&amp;UNTANA[#Headers]&amp;"]"),rowPointer)="","",INDEX(INDIRECT("ALL["&amp;UNTANA[#Headers]&amp;"]"),rowPointer))</f>
        <v/>
      </c>
      <c r="S310" s="6" t="str">
        <f ca="1">IF(INDEX(INDIRECT("ALL["&amp;UNTANA[#Headers]&amp;"]"),rowPointer)="","",INDEX(INDIRECT("ALL["&amp;UNTANA[#Headers]&amp;"]"),rowPointer))</f>
        <v/>
      </c>
      <c r="T310" s="4" t="str">
        <f ca="1">IF(INDEX(INDIRECT("ALL["&amp;UNTANA[#Headers]&amp;"]"),rowPointer)="","",INDEX(INDIRECT("ALL["&amp;UNTANA[#Headers]&amp;"]"),rowPointer))</f>
        <v/>
      </c>
      <c r="U310" s="4" t="str">
        <f ca="1">IF(INDEX(INDIRECT("ALL["&amp;UNTANA[#Headers]&amp;"]"),rowPointer)="","",INDEX(INDIRECT("ALL["&amp;UNTANA[#Headers]&amp;"]"),rowPointer))</f>
        <v/>
      </c>
      <c r="V310" s="6" t="str">
        <f ca="1">IF(INDEX(INDIRECT("ALL["&amp;UNTANA[#Headers]&amp;"]"),rowPointer)="","",INDEX(INDIRECT("ALL["&amp;UNTANA[#Headers]&amp;"]"),rowPointer))</f>
        <v/>
      </c>
      <c r="W310" s="6" t="str">
        <f ca="1">IF(INDEX(INDIRECT("ALL["&amp;UNTANA[#Headers]&amp;"]"),rowPointer)="","",INDEX(INDIRECT("ALL["&amp;UNTANA[#Headers]&amp;"]"),rowPointer))</f>
        <v/>
      </c>
    </row>
    <row r="311" spans="1:23" x14ac:dyDescent="0.25">
      <c r="A311" s="7">
        <v>723</v>
      </c>
      <c r="D311">
        <f t="shared" si="4"/>
        <v>723</v>
      </c>
      <c r="E311">
        <f ca="1">INDEX(INDIRECT("ALL["&amp;UNTANA[#Headers]&amp;"]"),rowPointer)</f>
        <v>138</v>
      </c>
      <c r="F311" s="2">
        <f ca="1">INDEX(INDIRECT("ALL["&amp;UNTANA[#Headers]&amp;"]"),rowPointer)</f>
        <v>44953</v>
      </c>
      <c r="G311" s="6" t="str">
        <f ca="1">IF(INDEX(INDIRECT("ALL["&amp;UNTANA[#Headers]&amp;"]"),rowPointer)="","",INDEX(INDIRECT("ALL["&amp;UNTANA[#Headers]&amp;"]"),rowPointer))</f>
        <v>DR (SS) ORI</v>
      </c>
      <c r="H311" s="6" t="str">
        <f ca="1">IF(INDEX(INDIRECT("ALL["&amp;UNTANA[#Headers]&amp;"]"),rowPointer)="","",INDEX(INDIRECT("ALL["&amp;UNTANA[#Headers]&amp;"]"),rowPointer))</f>
        <v>UNTANA</v>
      </c>
      <c r="I311" s="6" t="str">
        <f ca="1">IF(INDEX(INDIRECT("ALL["&amp;UNTANA[#Headers]&amp;"]"),rowPointer)="","",INDEX(INDIRECT("ALL["&amp;UNTANA[#Headers]&amp;"]"),rowPointer))</f>
        <v/>
      </c>
      <c r="J311" s="6" t="str">
        <f ca="1">IF(INDEX(INDIRECT("ALL["&amp;UNTANA[#Headers]&amp;"]"),rowPointer)="","",INDEX(INDIRECT("ALL["&amp;UNTANA[#Headers]&amp;"]"),rowPointer))</f>
        <v/>
      </c>
      <c r="K311" s="2" t="str">
        <f ca="1">IF(INDEX(INDIRECT("ALL["&amp;UNTANA[#Headers]&amp;"]"),rowPointer)="","",INDEX(INDIRECT("ALL["&amp;UNTANA[#Headers]&amp;"]"),rowPointer))</f>
        <v/>
      </c>
      <c r="L311" s="6" t="str">
        <f ca="1">IF(INDEX(INDIRECT("ALL["&amp;UNTANA[#Headers]&amp;"]"),rowPointer)="","",INDEX(INDIRECT("ALL["&amp;UNTANA[#Headers]&amp;"]"),rowPointer))</f>
        <v/>
      </c>
      <c r="M311" s="6" t="str">
        <f ca="1">IF(INDEX(INDIRECT("ALL["&amp;UNTANA[#Headers]&amp;"]"),rowPointer)="","",INDEX(INDIRECT("ALL["&amp;UNTANA[#Headers]&amp;"]"),rowPointer))</f>
        <v>GUNTING JUNIOR J500 JUNIOR</v>
      </c>
      <c r="N311" s="6">
        <f ca="1">IF(INDEX(INDIRECT("ALL["&amp;UNTANA[#Headers]&amp;"]"),rowPointer)="","",INDEX(INDIRECT("ALL["&amp;UNTANA[#Headers]&amp;"]"),rowPointer))</f>
        <v>10</v>
      </c>
      <c r="O311" s="6">
        <f ca="1">IF(INDEX(INDIRECT("ALL["&amp;UNTANA[#Headers]&amp;"]"),rowPointer)="","",INDEX(INDIRECT("ALL["&amp;UNTANA[#Headers]&amp;"]"),rowPointer))</f>
        <v>200</v>
      </c>
      <c r="P311" s="6" t="str">
        <f ca="1">IF(INDEX(INDIRECT("ALL["&amp;UNTANA[#Headers]&amp;"]"),rowPointer)="","",INDEX(INDIRECT("ALL["&amp;UNTANA[#Headers]&amp;"]"),rowPointer))</f>
        <v>LSN</v>
      </c>
      <c r="Q311" s="6">
        <f ca="1">IF(INDEX(INDIRECT("ALL["&amp;UNTANA[#Headers]&amp;"]"),rowPointer)="","",INDEX(INDIRECT("ALL["&amp;UNTANA[#Headers]&amp;"]"),rowPointer))</f>
        <v>71000</v>
      </c>
      <c r="R311" s="6" t="str">
        <f ca="1">IF(INDEX(INDIRECT("ALL["&amp;UNTANA[#Headers]&amp;"]"),rowPointer)="","",INDEX(INDIRECT("ALL["&amp;UNTANA[#Headers]&amp;"]"),rowPointer))</f>
        <v/>
      </c>
      <c r="S311" s="6" t="str">
        <f ca="1">IF(INDEX(INDIRECT("ALL["&amp;UNTANA[#Headers]&amp;"]"),rowPointer)="","",INDEX(INDIRECT("ALL["&amp;UNTANA[#Headers]&amp;"]"),rowPointer))</f>
        <v>20 LSN</v>
      </c>
      <c r="T311" s="4">
        <f ca="1">IF(INDEX(INDIRECT("ALL["&amp;UNTANA[#Headers]&amp;"]"),rowPointer)="","",INDEX(INDIRECT("ALL["&amp;UNTANA[#Headers]&amp;"]"),rowPointer))</f>
        <v>0.12</v>
      </c>
      <c r="U311" s="4" t="str">
        <f ca="1">IF(INDEX(INDIRECT("ALL["&amp;UNTANA[#Headers]&amp;"]"),rowPointer)="","",INDEX(INDIRECT("ALL["&amp;UNTANA[#Headers]&amp;"]"),rowPointer))</f>
        <v/>
      </c>
      <c r="V311" s="6" t="str">
        <f ca="1">IF(INDEX(INDIRECT("ALL["&amp;UNTANA[#Headers]&amp;"]"),rowPointer)="","",INDEX(INDIRECT("ALL["&amp;UNTANA[#Headers]&amp;"]"),rowPointer))</f>
        <v/>
      </c>
      <c r="W311" s="6" t="str">
        <f ca="1">IF(INDEX(INDIRECT("ALL["&amp;UNTANA[#Headers]&amp;"]"),rowPointer)="","",INDEX(INDIRECT("ALL["&amp;UNTANA[#Headers]&amp;"]"),rowPointer))</f>
        <v/>
      </c>
    </row>
    <row r="312" spans="1:23" x14ac:dyDescent="0.25">
      <c r="A312" s="7">
        <v>724</v>
      </c>
      <c r="D312">
        <f t="shared" si="4"/>
        <v>724</v>
      </c>
      <c r="E312" t="str">
        <f ca="1">INDEX(INDIRECT("ALL["&amp;UNTANA[#Headers]&amp;"]"),rowPointer)</f>
        <v/>
      </c>
      <c r="F312" s="2" t="str">
        <f ca="1">INDEX(INDIRECT("ALL["&amp;UNTANA[#Headers]&amp;"]"),rowPointer)</f>
        <v/>
      </c>
      <c r="G312" s="6" t="str">
        <f ca="1">IF(INDEX(INDIRECT("ALL["&amp;UNTANA[#Headers]&amp;"]"),rowPointer)="","",INDEX(INDIRECT("ALL["&amp;UNTANA[#Headers]&amp;"]"),rowPointer))</f>
        <v/>
      </c>
      <c r="H312" s="6" t="str">
        <f ca="1">IF(INDEX(INDIRECT("ALL["&amp;UNTANA[#Headers]&amp;"]"),rowPointer)="","",INDEX(INDIRECT("ALL["&amp;UNTANA[#Headers]&amp;"]"),rowPointer))</f>
        <v/>
      </c>
      <c r="I312" s="6" t="str">
        <f ca="1">IF(INDEX(INDIRECT("ALL["&amp;UNTANA[#Headers]&amp;"]"),rowPointer)="","",INDEX(INDIRECT("ALL["&amp;UNTANA[#Headers]&amp;"]"),rowPointer))</f>
        <v/>
      </c>
      <c r="J312" s="6" t="str">
        <f ca="1">IF(INDEX(INDIRECT("ALL["&amp;UNTANA[#Headers]&amp;"]"),rowPointer)="","",INDEX(INDIRECT("ALL["&amp;UNTANA[#Headers]&amp;"]"),rowPointer))</f>
        <v/>
      </c>
      <c r="K312" s="2" t="str">
        <f ca="1">IF(INDEX(INDIRECT("ALL["&amp;UNTANA[#Headers]&amp;"]"),rowPointer)="","",INDEX(INDIRECT("ALL["&amp;UNTANA[#Headers]&amp;"]"),rowPointer))</f>
        <v/>
      </c>
      <c r="L312" s="6" t="str">
        <f ca="1">IF(INDEX(INDIRECT("ALL["&amp;UNTANA[#Headers]&amp;"]"),rowPointer)="","",INDEX(INDIRECT("ALL["&amp;UNTANA[#Headers]&amp;"]"),rowPointer))</f>
        <v/>
      </c>
      <c r="M312" s="6" t="str">
        <f ca="1">IF(INDEX(INDIRECT("ALL["&amp;UNTANA[#Headers]&amp;"]"),rowPointer)="","",INDEX(INDIRECT("ALL["&amp;UNTANA[#Headers]&amp;"]"),rowPointer))</f>
        <v>GUNTING JUNIOR J400 JUNIOR</v>
      </c>
      <c r="N312" s="6">
        <f ca="1">IF(INDEX(INDIRECT("ALL["&amp;UNTANA[#Headers]&amp;"]"),rowPointer)="","",INDEX(INDIRECT("ALL["&amp;UNTANA[#Headers]&amp;"]"),rowPointer))</f>
        <v>5</v>
      </c>
      <c r="O312" s="6">
        <f ca="1">IF(INDEX(INDIRECT("ALL["&amp;UNTANA[#Headers]&amp;"]"),rowPointer)="","",INDEX(INDIRECT("ALL["&amp;UNTANA[#Headers]&amp;"]"),rowPointer))</f>
        <v>120</v>
      </c>
      <c r="P312" s="6" t="str">
        <f ca="1">IF(INDEX(INDIRECT("ALL["&amp;UNTANA[#Headers]&amp;"]"),rowPointer)="","",INDEX(INDIRECT("ALL["&amp;UNTANA[#Headers]&amp;"]"),rowPointer))</f>
        <v>LSN</v>
      </c>
      <c r="Q312" s="6">
        <f ca="1">IF(INDEX(INDIRECT("ALL["&amp;UNTANA[#Headers]&amp;"]"),rowPointer)="","",INDEX(INDIRECT("ALL["&amp;UNTANA[#Headers]&amp;"]"),rowPointer))</f>
        <v>52000</v>
      </c>
      <c r="R312" s="6" t="str">
        <f ca="1">IF(INDEX(INDIRECT("ALL["&amp;UNTANA[#Headers]&amp;"]"),rowPointer)="","",INDEX(INDIRECT("ALL["&amp;UNTANA[#Headers]&amp;"]"),rowPointer))</f>
        <v/>
      </c>
      <c r="S312" s="6" t="str">
        <f ca="1">IF(INDEX(INDIRECT("ALL["&amp;UNTANA[#Headers]&amp;"]"),rowPointer)="","",INDEX(INDIRECT("ALL["&amp;UNTANA[#Headers]&amp;"]"),rowPointer))</f>
        <v>24 LSN</v>
      </c>
      <c r="T312" s="4">
        <f ca="1">IF(INDEX(INDIRECT("ALL["&amp;UNTANA[#Headers]&amp;"]"),rowPointer)="","",INDEX(INDIRECT("ALL["&amp;UNTANA[#Headers]&amp;"]"),rowPointer))</f>
        <v>0.12</v>
      </c>
      <c r="U312" s="4" t="str">
        <f ca="1">IF(INDEX(INDIRECT("ALL["&amp;UNTANA[#Headers]&amp;"]"),rowPointer)="","",INDEX(INDIRECT("ALL["&amp;UNTANA[#Headers]&amp;"]"),rowPointer))</f>
        <v/>
      </c>
      <c r="V312" s="6" t="str">
        <f ca="1">IF(INDEX(INDIRECT("ALL["&amp;UNTANA[#Headers]&amp;"]"),rowPointer)="","",INDEX(INDIRECT("ALL["&amp;UNTANA[#Headers]&amp;"]"),rowPointer))</f>
        <v/>
      </c>
      <c r="W312" s="6" t="str">
        <f ca="1">IF(INDEX(INDIRECT("ALL["&amp;UNTANA[#Headers]&amp;"]"),rowPointer)="","",INDEX(INDIRECT("ALL["&amp;UNTANA[#Headers]&amp;"]"),rowPointer))</f>
        <v/>
      </c>
    </row>
    <row r="313" spans="1:23" x14ac:dyDescent="0.25">
      <c r="A313" s="7">
        <v>725</v>
      </c>
      <c r="D313">
        <f t="shared" si="4"/>
        <v>725</v>
      </c>
      <c r="E313" t="str">
        <f ca="1">INDEX(INDIRECT("ALL["&amp;UNTANA[#Headers]&amp;"]"),rowPointer)</f>
        <v/>
      </c>
      <c r="F313" s="2" t="str">
        <f ca="1">INDEX(INDIRECT("ALL["&amp;UNTANA[#Headers]&amp;"]"),rowPointer)</f>
        <v/>
      </c>
      <c r="G313" s="6" t="str">
        <f ca="1">IF(INDEX(INDIRECT("ALL["&amp;UNTANA[#Headers]&amp;"]"),rowPointer)="","",INDEX(INDIRECT("ALL["&amp;UNTANA[#Headers]&amp;"]"),rowPointer))</f>
        <v/>
      </c>
      <c r="H313" s="6" t="str">
        <f ca="1">IF(INDEX(INDIRECT("ALL["&amp;UNTANA[#Headers]&amp;"]"),rowPointer)="","",INDEX(INDIRECT("ALL["&amp;UNTANA[#Headers]&amp;"]"),rowPointer))</f>
        <v/>
      </c>
      <c r="I313" s="6" t="str">
        <f ca="1">IF(INDEX(INDIRECT("ALL["&amp;UNTANA[#Headers]&amp;"]"),rowPointer)="","",INDEX(INDIRECT("ALL["&amp;UNTANA[#Headers]&amp;"]"),rowPointer))</f>
        <v/>
      </c>
      <c r="J313" s="6" t="str">
        <f ca="1">IF(INDEX(INDIRECT("ALL["&amp;UNTANA[#Headers]&amp;"]"),rowPointer)="","",INDEX(INDIRECT("ALL["&amp;UNTANA[#Headers]&amp;"]"),rowPointer))</f>
        <v/>
      </c>
      <c r="K313" s="2" t="str">
        <f ca="1">IF(INDEX(INDIRECT("ALL["&amp;UNTANA[#Headers]&amp;"]"),rowPointer)="","",INDEX(INDIRECT("ALL["&amp;UNTANA[#Headers]&amp;"]"),rowPointer))</f>
        <v/>
      </c>
      <c r="L313" s="6" t="str">
        <f ca="1">IF(INDEX(INDIRECT("ALL["&amp;UNTANA[#Headers]&amp;"]"),rowPointer)="","",INDEX(INDIRECT("ALL["&amp;UNTANA[#Headers]&amp;"]"),rowPointer))</f>
        <v/>
      </c>
      <c r="M313" s="6" t="str">
        <f ca="1">IF(INDEX(INDIRECT("ALL["&amp;UNTANA[#Headers]&amp;"]"),rowPointer)="","",INDEX(INDIRECT("ALL["&amp;UNTANA[#Headers]&amp;"]"),rowPointer))</f>
        <v>GUNTING JUNIOR J300 JUNIOR</v>
      </c>
      <c r="N313" s="6">
        <f ca="1">IF(INDEX(INDIRECT("ALL["&amp;UNTANA[#Headers]&amp;"]"),rowPointer)="","",INDEX(INDIRECT("ALL["&amp;UNTANA[#Headers]&amp;"]"),rowPointer))</f>
        <v>5</v>
      </c>
      <c r="O313" s="6">
        <f ca="1">IF(INDEX(INDIRECT("ALL["&amp;UNTANA[#Headers]&amp;"]"),rowPointer)="","",INDEX(INDIRECT("ALL["&amp;UNTANA[#Headers]&amp;"]"),rowPointer))</f>
        <v>120</v>
      </c>
      <c r="P313" s="6" t="str">
        <f ca="1">IF(INDEX(INDIRECT("ALL["&amp;UNTANA[#Headers]&amp;"]"),rowPointer)="","",INDEX(INDIRECT("ALL["&amp;UNTANA[#Headers]&amp;"]"),rowPointer))</f>
        <v>LSN</v>
      </c>
      <c r="Q313" s="6">
        <f ca="1">IF(INDEX(INDIRECT("ALL["&amp;UNTANA[#Headers]&amp;"]"),rowPointer)="","",INDEX(INDIRECT("ALL["&amp;UNTANA[#Headers]&amp;"]"),rowPointer))</f>
        <v>46000</v>
      </c>
      <c r="R313" s="6" t="str">
        <f ca="1">IF(INDEX(INDIRECT("ALL["&amp;UNTANA[#Headers]&amp;"]"),rowPointer)="","",INDEX(INDIRECT("ALL["&amp;UNTANA[#Headers]&amp;"]"),rowPointer))</f>
        <v/>
      </c>
      <c r="S313" s="6" t="str">
        <f ca="1">IF(INDEX(INDIRECT("ALL["&amp;UNTANA[#Headers]&amp;"]"),rowPointer)="","",INDEX(INDIRECT("ALL["&amp;UNTANA[#Headers]&amp;"]"),rowPointer))</f>
        <v>24 LSN</v>
      </c>
      <c r="T313" s="4">
        <f ca="1">IF(INDEX(INDIRECT("ALL["&amp;UNTANA[#Headers]&amp;"]"),rowPointer)="","",INDEX(INDIRECT("ALL["&amp;UNTANA[#Headers]&amp;"]"),rowPointer))</f>
        <v>0.12</v>
      </c>
      <c r="U313" s="4" t="str">
        <f ca="1">IF(INDEX(INDIRECT("ALL["&amp;UNTANA[#Headers]&amp;"]"),rowPointer)="","",INDEX(INDIRECT("ALL["&amp;UNTANA[#Headers]&amp;"]"),rowPointer))</f>
        <v/>
      </c>
      <c r="V313" s="6" t="str">
        <f ca="1">IF(INDEX(INDIRECT("ALL["&amp;UNTANA[#Headers]&amp;"]"),rowPointer)="","",INDEX(INDIRECT("ALL["&amp;UNTANA[#Headers]&amp;"]"),rowPointer))</f>
        <v/>
      </c>
      <c r="W313" s="6" t="str">
        <f ca="1">IF(INDEX(INDIRECT("ALL["&amp;UNTANA[#Headers]&amp;"]"),rowPointer)="","",INDEX(INDIRECT("ALL["&amp;UNTANA[#Headers]&amp;"]"),rowPointer))</f>
        <v/>
      </c>
    </row>
    <row r="314" spans="1:23" x14ac:dyDescent="0.25">
      <c r="A314" s="7">
        <v>726</v>
      </c>
      <c r="D314">
        <f t="shared" si="4"/>
        <v>726</v>
      </c>
      <c r="E314" t="str">
        <f ca="1">INDEX(INDIRECT("ALL["&amp;UNTANA[#Headers]&amp;"]"),rowPointer)</f>
        <v/>
      </c>
      <c r="F314" s="2" t="str">
        <f ca="1">INDEX(INDIRECT("ALL["&amp;UNTANA[#Headers]&amp;"]"),rowPointer)</f>
        <v/>
      </c>
      <c r="G314" s="6" t="str">
        <f ca="1">IF(INDEX(INDIRECT("ALL["&amp;UNTANA[#Headers]&amp;"]"),rowPointer)="","",INDEX(INDIRECT("ALL["&amp;UNTANA[#Headers]&amp;"]"),rowPointer))</f>
        <v/>
      </c>
      <c r="H314" s="6" t="str">
        <f ca="1">IF(INDEX(INDIRECT("ALL["&amp;UNTANA[#Headers]&amp;"]"),rowPointer)="","",INDEX(INDIRECT("ALL["&amp;UNTANA[#Headers]&amp;"]"),rowPointer))</f>
        <v/>
      </c>
      <c r="I314" s="6" t="str">
        <f ca="1">IF(INDEX(INDIRECT("ALL["&amp;UNTANA[#Headers]&amp;"]"),rowPointer)="","",INDEX(INDIRECT("ALL["&amp;UNTANA[#Headers]&amp;"]"),rowPointer))</f>
        <v/>
      </c>
      <c r="J314" s="6" t="str">
        <f ca="1">IF(INDEX(INDIRECT("ALL["&amp;UNTANA[#Headers]&amp;"]"),rowPointer)="","",INDEX(INDIRECT("ALL["&amp;UNTANA[#Headers]&amp;"]"),rowPointer))</f>
        <v/>
      </c>
      <c r="K314" s="2" t="str">
        <f ca="1">IF(INDEX(INDIRECT("ALL["&amp;UNTANA[#Headers]&amp;"]"),rowPointer)="","",INDEX(INDIRECT("ALL["&amp;UNTANA[#Headers]&amp;"]"),rowPointer))</f>
        <v/>
      </c>
      <c r="L314" s="6" t="str">
        <f ca="1">IF(INDEX(INDIRECT("ALL["&amp;UNTANA[#Headers]&amp;"]"),rowPointer)="","",INDEX(INDIRECT("ALL["&amp;UNTANA[#Headers]&amp;"]"),rowPointer))</f>
        <v/>
      </c>
      <c r="M314" s="6" t="str">
        <f ca="1">IF(INDEX(INDIRECT("ALL["&amp;UNTANA[#Headers]&amp;"]"),rowPointer)="","",INDEX(INDIRECT("ALL["&amp;UNTANA[#Headers]&amp;"]"),rowPointer))</f>
        <v>GUNTING JUNIOR J200 JUNIOR</v>
      </c>
      <c r="N314" s="6">
        <f ca="1">IF(INDEX(INDIRECT("ALL["&amp;UNTANA[#Headers]&amp;"]"),rowPointer)="","",INDEX(INDIRECT("ALL["&amp;UNTANA[#Headers]&amp;"]"),rowPointer))</f>
        <v>5</v>
      </c>
      <c r="O314" s="6">
        <f ca="1">IF(INDEX(INDIRECT("ALL["&amp;UNTANA[#Headers]&amp;"]"),rowPointer)="","",INDEX(INDIRECT("ALL["&amp;UNTANA[#Headers]&amp;"]"),rowPointer))</f>
        <v>240</v>
      </c>
      <c r="P314" s="6" t="str">
        <f ca="1">IF(INDEX(INDIRECT("ALL["&amp;UNTANA[#Headers]&amp;"]"),rowPointer)="","",INDEX(INDIRECT("ALL["&amp;UNTANA[#Headers]&amp;"]"),rowPointer))</f>
        <v>LSN</v>
      </c>
      <c r="Q314" s="6">
        <f ca="1">IF(INDEX(INDIRECT("ALL["&amp;UNTANA[#Headers]&amp;"]"),rowPointer)="","",INDEX(INDIRECT("ALL["&amp;UNTANA[#Headers]&amp;"]"),rowPointer))</f>
        <v>38000</v>
      </c>
      <c r="R314" s="6" t="str">
        <f ca="1">IF(INDEX(INDIRECT("ALL["&amp;UNTANA[#Headers]&amp;"]"),rowPointer)="","",INDEX(INDIRECT("ALL["&amp;UNTANA[#Headers]&amp;"]"),rowPointer))</f>
        <v/>
      </c>
      <c r="S314" s="6" t="str">
        <f ca="1">IF(INDEX(INDIRECT("ALL["&amp;UNTANA[#Headers]&amp;"]"),rowPointer)="","",INDEX(INDIRECT("ALL["&amp;UNTANA[#Headers]&amp;"]"),rowPointer))</f>
        <v>48 LSN</v>
      </c>
      <c r="T314" s="4">
        <f ca="1">IF(INDEX(INDIRECT("ALL["&amp;UNTANA[#Headers]&amp;"]"),rowPointer)="","",INDEX(INDIRECT("ALL["&amp;UNTANA[#Headers]&amp;"]"),rowPointer))</f>
        <v>0.12</v>
      </c>
      <c r="U314" s="4" t="str">
        <f ca="1">IF(INDEX(INDIRECT("ALL["&amp;UNTANA[#Headers]&amp;"]"),rowPointer)="","",INDEX(INDIRECT("ALL["&amp;UNTANA[#Headers]&amp;"]"),rowPointer))</f>
        <v/>
      </c>
      <c r="V314" s="6" t="str">
        <f ca="1">IF(INDEX(INDIRECT("ALL["&amp;UNTANA[#Headers]&amp;"]"),rowPointer)="","",INDEX(INDIRECT("ALL["&amp;UNTANA[#Headers]&amp;"]"),rowPointer))</f>
        <v/>
      </c>
      <c r="W314" s="6" t="str">
        <f ca="1">IF(INDEX(INDIRECT("ALL["&amp;UNTANA[#Headers]&amp;"]"),rowPointer)="","",INDEX(INDIRECT("ALL["&amp;UNTANA[#Headers]&amp;"]"),rowPointer))</f>
        <v/>
      </c>
    </row>
    <row r="315" spans="1:23" x14ac:dyDescent="0.25">
      <c r="A315" s="7">
        <v>727</v>
      </c>
      <c r="D315">
        <f t="shared" si="4"/>
        <v>727</v>
      </c>
      <c r="E315" t="str">
        <f ca="1">INDEX(INDIRECT("ALL["&amp;UNTANA[#Headers]&amp;"]"),rowPointer)</f>
        <v/>
      </c>
      <c r="F315" s="2" t="str">
        <f ca="1">INDEX(INDIRECT("ALL["&amp;UNTANA[#Headers]&amp;"]"),rowPointer)</f>
        <v/>
      </c>
      <c r="G315" s="6" t="str">
        <f ca="1">IF(INDEX(INDIRECT("ALL["&amp;UNTANA[#Headers]&amp;"]"),rowPointer)="","",INDEX(INDIRECT("ALL["&amp;UNTANA[#Headers]&amp;"]"),rowPointer))</f>
        <v/>
      </c>
      <c r="H315" s="6" t="str">
        <f ca="1">IF(INDEX(INDIRECT("ALL["&amp;UNTANA[#Headers]&amp;"]"),rowPointer)="","",INDEX(INDIRECT("ALL["&amp;UNTANA[#Headers]&amp;"]"),rowPointer))</f>
        <v/>
      </c>
      <c r="I315" s="6" t="str">
        <f ca="1">IF(INDEX(INDIRECT("ALL["&amp;UNTANA[#Headers]&amp;"]"),rowPointer)="","",INDEX(INDIRECT("ALL["&amp;UNTANA[#Headers]&amp;"]"),rowPointer))</f>
        <v/>
      </c>
      <c r="J315" s="6" t="str">
        <f ca="1">IF(INDEX(INDIRECT("ALL["&amp;UNTANA[#Headers]&amp;"]"),rowPointer)="","",INDEX(INDIRECT("ALL["&amp;UNTANA[#Headers]&amp;"]"),rowPointer))</f>
        <v/>
      </c>
      <c r="K315" s="2" t="str">
        <f ca="1">IF(INDEX(INDIRECT("ALL["&amp;UNTANA[#Headers]&amp;"]"),rowPointer)="","",INDEX(INDIRECT("ALL["&amp;UNTANA[#Headers]&amp;"]"),rowPointer))</f>
        <v/>
      </c>
      <c r="L315" s="6" t="str">
        <f ca="1">IF(INDEX(INDIRECT("ALL["&amp;UNTANA[#Headers]&amp;"]"),rowPointer)="","",INDEX(INDIRECT("ALL["&amp;UNTANA[#Headers]&amp;"]"),rowPointer))</f>
        <v/>
      </c>
      <c r="M315" s="6" t="str">
        <f ca="1">IF(INDEX(INDIRECT("ALL["&amp;UNTANA[#Headers]&amp;"]"),rowPointer)="","",INDEX(INDIRECT("ALL["&amp;UNTANA[#Headers]&amp;"]"),rowPointer))</f>
        <v>GUNTING IDEAL K500</v>
      </c>
      <c r="N315" s="6">
        <f ca="1">IF(INDEX(INDIRECT("ALL["&amp;UNTANA[#Headers]&amp;"]"),rowPointer)="","",INDEX(INDIRECT("ALL["&amp;UNTANA[#Headers]&amp;"]"),rowPointer))</f>
        <v>10</v>
      </c>
      <c r="O315" s="6">
        <f ca="1">IF(INDEX(INDIRECT("ALL["&amp;UNTANA[#Headers]&amp;"]"),rowPointer)="","",INDEX(INDIRECT("ALL["&amp;UNTANA[#Headers]&amp;"]"),rowPointer))</f>
        <v>240</v>
      </c>
      <c r="P315" s="6" t="str">
        <f ca="1">IF(INDEX(INDIRECT("ALL["&amp;UNTANA[#Headers]&amp;"]"),rowPointer)="","",INDEX(INDIRECT("ALL["&amp;UNTANA[#Headers]&amp;"]"),rowPointer))</f>
        <v>LSN</v>
      </c>
      <c r="Q315" s="6">
        <f ca="1">IF(INDEX(INDIRECT("ALL["&amp;UNTANA[#Headers]&amp;"]"),rowPointer)="","",INDEX(INDIRECT("ALL["&amp;UNTANA[#Headers]&amp;"]"),rowPointer))</f>
        <v>133000</v>
      </c>
      <c r="R315" s="6" t="str">
        <f ca="1">IF(INDEX(INDIRECT("ALL["&amp;UNTANA[#Headers]&amp;"]"),rowPointer)="","",INDEX(INDIRECT("ALL["&amp;UNTANA[#Headers]&amp;"]"),rowPointer))</f>
        <v/>
      </c>
      <c r="S315" s="6" t="str">
        <f ca="1">IF(INDEX(INDIRECT("ALL["&amp;UNTANA[#Headers]&amp;"]"),rowPointer)="","",INDEX(INDIRECT("ALL["&amp;UNTANA[#Headers]&amp;"]"),rowPointer))</f>
        <v>20 LSN</v>
      </c>
      <c r="T315" s="4">
        <f ca="1">IF(INDEX(INDIRECT("ALL["&amp;UNTANA[#Headers]&amp;"]"),rowPointer)="","",INDEX(INDIRECT("ALL["&amp;UNTANA[#Headers]&amp;"]"),rowPointer))</f>
        <v>0.12</v>
      </c>
      <c r="U315" s="4">
        <f ca="1">IF(INDEX(INDIRECT("ALL["&amp;UNTANA[#Headers]&amp;"]"),rowPointer)="","",INDEX(INDIRECT("ALL["&amp;UNTANA[#Headers]&amp;"]"),rowPointer))</f>
        <v>0.12</v>
      </c>
      <c r="V315" s="6" t="str">
        <f ca="1">IF(INDEX(INDIRECT("ALL["&amp;UNTANA[#Headers]&amp;"]"),rowPointer)="","",INDEX(INDIRECT("ALL["&amp;UNTANA[#Headers]&amp;"]"),rowPointer))</f>
        <v/>
      </c>
      <c r="W315" s="6" t="str">
        <f ca="1">IF(INDEX(INDIRECT("ALL["&amp;UNTANA[#Headers]&amp;"]"),rowPointer)="","",INDEX(INDIRECT("ALL["&amp;UNTANA[#Headers]&amp;"]"),rowPointer))</f>
        <v/>
      </c>
    </row>
    <row r="316" spans="1:23" x14ac:dyDescent="0.25">
      <c r="A316" s="7">
        <v>728</v>
      </c>
      <c r="D316">
        <f t="shared" si="4"/>
        <v>728</v>
      </c>
      <c r="E316" t="str">
        <f ca="1">INDEX(INDIRECT("ALL["&amp;UNTANA[#Headers]&amp;"]"),rowPointer)</f>
        <v/>
      </c>
      <c r="F316" s="2" t="str">
        <f ca="1">INDEX(INDIRECT("ALL["&amp;UNTANA[#Headers]&amp;"]"),rowPointer)</f>
        <v/>
      </c>
      <c r="G316" s="6" t="str">
        <f ca="1">IF(INDEX(INDIRECT("ALL["&amp;UNTANA[#Headers]&amp;"]"),rowPointer)="","",INDEX(INDIRECT("ALL["&amp;UNTANA[#Headers]&amp;"]"),rowPointer))</f>
        <v/>
      </c>
      <c r="H316" s="6" t="str">
        <f ca="1">IF(INDEX(INDIRECT("ALL["&amp;UNTANA[#Headers]&amp;"]"),rowPointer)="","",INDEX(INDIRECT("ALL["&amp;UNTANA[#Headers]&amp;"]"),rowPointer))</f>
        <v/>
      </c>
      <c r="I316" s="6" t="str">
        <f ca="1">IF(INDEX(INDIRECT("ALL["&amp;UNTANA[#Headers]&amp;"]"),rowPointer)="","",INDEX(INDIRECT("ALL["&amp;UNTANA[#Headers]&amp;"]"),rowPointer))</f>
        <v/>
      </c>
      <c r="J316" s="6" t="str">
        <f ca="1">IF(INDEX(INDIRECT("ALL["&amp;UNTANA[#Headers]&amp;"]"),rowPointer)="","",INDEX(INDIRECT("ALL["&amp;UNTANA[#Headers]&amp;"]"),rowPointer))</f>
        <v/>
      </c>
      <c r="K316" s="2" t="str">
        <f ca="1">IF(INDEX(INDIRECT("ALL["&amp;UNTANA[#Headers]&amp;"]"),rowPointer)="","",INDEX(INDIRECT("ALL["&amp;UNTANA[#Headers]&amp;"]"),rowPointer))</f>
        <v/>
      </c>
      <c r="L316" s="6" t="str">
        <f ca="1">IF(INDEX(INDIRECT("ALL["&amp;UNTANA[#Headers]&amp;"]"),rowPointer)="","",INDEX(INDIRECT("ALL["&amp;UNTANA[#Headers]&amp;"]"),rowPointer))</f>
        <v/>
      </c>
      <c r="M316" s="6" t="str">
        <f ca="1">IF(INDEX(INDIRECT("ALL["&amp;UNTANA[#Headers]&amp;"]"),rowPointer)="","",INDEX(INDIRECT("ALL["&amp;UNTANA[#Headers]&amp;"]"),rowPointer))</f>
        <v>GUNTING IDEAL K300</v>
      </c>
      <c r="N316" s="6">
        <f ca="1">IF(INDEX(INDIRECT("ALL["&amp;UNTANA[#Headers]&amp;"]"),rowPointer)="","",INDEX(INDIRECT("ALL["&amp;UNTANA[#Headers]&amp;"]"),rowPointer))</f>
        <v>12</v>
      </c>
      <c r="O316" s="6">
        <f ca="1">IF(INDEX(INDIRECT("ALL["&amp;UNTANA[#Headers]&amp;"]"),rowPointer)="","",INDEX(INDIRECT("ALL["&amp;UNTANA[#Headers]&amp;"]"),rowPointer))</f>
        <v>288</v>
      </c>
      <c r="P316" s="6" t="str">
        <f ca="1">IF(INDEX(INDIRECT("ALL["&amp;UNTANA[#Headers]&amp;"]"),rowPointer)="","",INDEX(INDIRECT("ALL["&amp;UNTANA[#Headers]&amp;"]"),rowPointer))</f>
        <v>LSN</v>
      </c>
      <c r="Q316" s="6">
        <f ca="1">IF(INDEX(INDIRECT("ALL["&amp;UNTANA[#Headers]&amp;"]"),rowPointer)="","",INDEX(INDIRECT("ALL["&amp;UNTANA[#Headers]&amp;"]"),rowPointer))</f>
        <v>87000</v>
      </c>
      <c r="R316" s="6" t="str">
        <f ca="1">IF(INDEX(INDIRECT("ALL["&amp;UNTANA[#Headers]&amp;"]"),rowPointer)="","",INDEX(INDIRECT("ALL["&amp;UNTANA[#Headers]&amp;"]"),rowPointer))</f>
        <v/>
      </c>
      <c r="S316" s="6" t="str">
        <f ca="1">IF(INDEX(INDIRECT("ALL["&amp;UNTANA[#Headers]&amp;"]"),rowPointer)="","",INDEX(INDIRECT("ALL["&amp;UNTANA[#Headers]&amp;"]"),rowPointer))</f>
        <v>24 LSN</v>
      </c>
      <c r="T316" s="4">
        <f ca="1">IF(INDEX(INDIRECT("ALL["&amp;UNTANA[#Headers]&amp;"]"),rowPointer)="","",INDEX(INDIRECT("ALL["&amp;UNTANA[#Headers]&amp;"]"),rowPointer))</f>
        <v>0.12</v>
      </c>
      <c r="U316" s="4">
        <f ca="1">IF(INDEX(INDIRECT("ALL["&amp;UNTANA[#Headers]&amp;"]"),rowPointer)="","",INDEX(INDIRECT("ALL["&amp;UNTANA[#Headers]&amp;"]"),rowPointer))</f>
        <v>0.12</v>
      </c>
      <c r="V316" s="6" t="str">
        <f ca="1">IF(INDEX(INDIRECT("ALL["&amp;UNTANA[#Headers]&amp;"]"),rowPointer)="","",INDEX(INDIRECT("ALL["&amp;UNTANA[#Headers]&amp;"]"),rowPointer))</f>
        <v/>
      </c>
      <c r="W316" s="6" t="str">
        <f ca="1">IF(INDEX(INDIRECT("ALL["&amp;UNTANA[#Headers]&amp;"]"),rowPointer)="","",INDEX(INDIRECT("ALL["&amp;UNTANA[#Headers]&amp;"]"),rowPointer))</f>
        <v/>
      </c>
    </row>
    <row r="317" spans="1:23" x14ac:dyDescent="0.25">
      <c r="A317" s="7">
        <v>729</v>
      </c>
      <c r="D317">
        <f t="shared" si="4"/>
        <v>729</v>
      </c>
      <c r="E317" t="str">
        <f ca="1">INDEX(INDIRECT("ALL["&amp;UNTANA[#Headers]&amp;"]"),rowPointer)</f>
        <v/>
      </c>
      <c r="F317" s="2" t="str">
        <f ca="1">INDEX(INDIRECT("ALL["&amp;UNTANA[#Headers]&amp;"]"),rowPointer)</f>
        <v/>
      </c>
      <c r="G317" s="6" t="str">
        <f ca="1">IF(INDEX(INDIRECT("ALL["&amp;UNTANA[#Headers]&amp;"]"),rowPointer)="","",INDEX(INDIRECT("ALL["&amp;UNTANA[#Headers]&amp;"]"),rowPointer))</f>
        <v/>
      </c>
      <c r="H317" s="6" t="str">
        <f ca="1">IF(INDEX(INDIRECT("ALL["&amp;UNTANA[#Headers]&amp;"]"),rowPointer)="","",INDEX(INDIRECT("ALL["&amp;UNTANA[#Headers]&amp;"]"),rowPointer))</f>
        <v/>
      </c>
      <c r="I317" s="6" t="str">
        <f ca="1">IF(INDEX(INDIRECT("ALL["&amp;UNTANA[#Headers]&amp;"]"),rowPointer)="","",INDEX(INDIRECT("ALL["&amp;UNTANA[#Headers]&amp;"]"),rowPointer))</f>
        <v/>
      </c>
      <c r="J317" s="6" t="str">
        <f ca="1">IF(INDEX(INDIRECT("ALL["&amp;UNTANA[#Headers]&amp;"]"),rowPointer)="","",INDEX(INDIRECT("ALL["&amp;UNTANA[#Headers]&amp;"]"),rowPointer))</f>
        <v/>
      </c>
      <c r="K317" s="2" t="str">
        <f ca="1">IF(INDEX(INDIRECT("ALL["&amp;UNTANA[#Headers]&amp;"]"),rowPointer)="","",INDEX(INDIRECT("ALL["&amp;UNTANA[#Headers]&amp;"]"),rowPointer))</f>
        <v/>
      </c>
      <c r="L317" s="6" t="str">
        <f ca="1">IF(INDEX(INDIRECT("ALL["&amp;UNTANA[#Headers]&amp;"]"),rowPointer)="","",INDEX(INDIRECT("ALL["&amp;UNTANA[#Headers]&amp;"]"),rowPointer))</f>
        <v/>
      </c>
      <c r="M317" s="6" t="str">
        <f ca="1">IF(INDEX(INDIRECT("ALL["&amp;UNTANA[#Headers]&amp;"]"),rowPointer)="","",INDEX(INDIRECT("ALL["&amp;UNTANA[#Headers]&amp;"]"),rowPointer))</f>
        <v>GUNTING TREND SS</v>
      </c>
      <c r="N317" s="6" t="str">
        <f ca="1">IF(INDEX(INDIRECT("ALL["&amp;UNTANA[#Headers]&amp;"]"),rowPointer)="","",INDEX(INDIRECT("ALL["&amp;UNTANA[#Headers]&amp;"]"),rowPointer))</f>
        <v/>
      </c>
      <c r="O317" s="6">
        <f ca="1">IF(INDEX(INDIRECT("ALL["&amp;UNTANA[#Headers]&amp;"]"),rowPointer)="","",INDEX(INDIRECT("ALL["&amp;UNTANA[#Headers]&amp;"]"),rowPointer))</f>
        <v>60</v>
      </c>
      <c r="P317" s="6" t="str">
        <f ca="1">IF(INDEX(INDIRECT("ALL["&amp;UNTANA[#Headers]&amp;"]"),rowPointer)="","",INDEX(INDIRECT("ALL["&amp;UNTANA[#Headers]&amp;"]"),rowPointer))</f>
        <v>LSN</v>
      </c>
      <c r="Q317" s="6">
        <f ca="1">IF(INDEX(INDIRECT("ALL["&amp;UNTANA[#Headers]&amp;"]"),rowPointer)="","",INDEX(INDIRECT("ALL["&amp;UNTANA[#Headers]&amp;"]"),rowPointer))</f>
        <v>29000</v>
      </c>
      <c r="R317" s="6" t="str">
        <f ca="1">IF(INDEX(INDIRECT("ALL["&amp;UNTANA[#Headers]&amp;"]"),rowPointer)="","",INDEX(INDIRECT("ALL["&amp;UNTANA[#Headers]&amp;"]"),rowPointer))</f>
        <v/>
      </c>
      <c r="S317" s="6" t="str">
        <f ca="1">IF(INDEX(INDIRECT("ALL["&amp;UNTANA[#Headers]&amp;"]"),rowPointer)="","",INDEX(INDIRECT("ALL["&amp;UNTANA[#Headers]&amp;"]"),rowPointer))</f>
        <v>60 LSN</v>
      </c>
      <c r="T317" s="4" t="str">
        <f ca="1">IF(INDEX(INDIRECT("ALL["&amp;UNTANA[#Headers]&amp;"]"),rowPointer)="","",INDEX(INDIRECT("ALL["&amp;UNTANA[#Headers]&amp;"]"),rowPointer))</f>
        <v/>
      </c>
      <c r="U317" s="4" t="str">
        <f ca="1">IF(INDEX(INDIRECT("ALL["&amp;UNTANA[#Headers]&amp;"]"),rowPointer)="","",INDEX(INDIRECT("ALL["&amp;UNTANA[#Headers]&amp;"]"),rowPointer))</f>
        <v/>
      </c>
      <c r="V317" s="6" t="str">
        <f ca="1">IF(INDEX(INDIRECT("ALL["&amp;UNTANA[#Headers]&amp;"]"),rowPointer)="","",INDEX(INDIRECT("ALL["&amp;UNTANA[#Headers]&amp;"]"),rowPointer))</f>
        <v/>
      </c>
      <c r="W317" s="6" t="str">
        <f ca="1">IF(INDEX(INDIRECT("ALL["&amp;UNTANA[#Headers]&amp;"]"),rowPointer)="","",INDEX(INDIRECT("ALL["&amp;UNTANA[#Headers]&amp;"]"),rowPointer))</f>
        <v>BONUS</v>
      </c>
    </row>
    <row r="318" spans="1:23" x14ac:dyDescent="0.25">
      <c r="A318" s="7">
        <v>730</v>
      </c>
      <c r="D318">
        <f t="shared" si="4"/>
        <v>730</v>
      </c>
      <c r="E318" t="str">
        <f ca="1">INDEX(INDIRECT("ALL["&amp;UNTANA[#Headers]&amp;"]"),rowPointer)</f>
        <v/>
      </c>
      <c r="F318" s="2" t="str">
        <f ca="1">INDEX(INDIRECT("ALL["&amp;UNTANA[#Headers]&amp;"]"),rowPointer)</f>
        <v/>
      </c>
      <c r="G318" s="6" t="str">
        <f ca="1">IF(INDEX(INDIRECT("ALL["&amp;UNTANA[#Headers]&amp;"]"),rowPointer)="","",INDEX(INDIRECT("ALL["&amp;UNTANA[#Headers]&amp;"]"),rowPointer))</f>
        <v/>
      </c>
      <c r="H318" s="6" t="str">
        <f ca="1">IF(INDEX(INDIRECT("ALL["&amp;UNTANA[#Headers]&amp;"]"),rowPointer)="","",INDEX(INDIRECT("ALL["&amp;UNTANA[#Headers]&amp;"]"),rowPointer))</f>
        <v/>
      </c>
      <c r="I318" s="6" t="str">
        <f ca="1">IF(INDEX(INDIRECT("ALL["&amp;UNTANA[#Headers]&amp;"]"),rowPointer)="","",INDEX(INDIRECT("ALL["&amp;UNTANA[#Headers]&amp;"]"),rowPointer))</f>
        <v/>
      </c>
      <c r="J318" s="6" t="str">
        <f ca="1">IF(INDEX(INDIRECT("ALL["&amp;UNTANA[#Headers]&amp;"]"),rowPointer)="","",INDEX(INDIRECT("ALL["&amp;UNTANA[#Headers]&amp;"]"),rowPointer))</f>
        <v/>
      </c>
      <c r="K318" s="2" t="str">
        <f ca="1">IF(INDEX(INDIRECT("ALL["&amp;UNTANA[#Headers]&amp;"]"),rowPointer)="","",INDEX(INDIRECT("ALL["&amp;UNTANA[#Headers]&amp;"]"),rowPointer))</f>
        <v/>
      </c>
      <c r="L318" s="6" t="str">
        <f ca="1">IF(INDEX(INDIRECT("ALL["&amp;UNTANA[#Headers]&amp;"]"),rowPointer)="","",INDEX(INDIRECT("ALL["&amp;UNTANA[#Headers]&amp;"]"),rowPointer))</f>
        <v/>
      </c>
      <c r="M318" s="6" t="str">
        <f ca="1">IF(INDEX(INDIRECT("ALL["&amp;UNTANA[#Headers]&amp;"]"),rowPointer)="","",INDEX(INDIRECT("ALL["&amp;UNTANA[#Headers]&amp;"]"),rowPointer))</f>
        <v>GUNTING TREND SS</v>
      </c>
      <c r="N318" s="6">
        <f ca="1">IF(INDEX(INDIRECT("ALL["&amp;UNTANA[#Headers]&amp;"]"),rowPointer)="","",INDEX(INDIRECT("ALL["&amp;UNTANA[#Headers]&amp;"]"),rowPointer))</f>
        <v>12</v>
      </c>
      <c r="O318" s="6">
        <f ca="1">IF(INDEX(INDIRECT("ALL["&amp;UNTANA[#Headers]&amp;"]"),rowPointer)="","",INDEX(INDIRECT("ALL["&amp;UNTANA[#Headers]&amp;"]"),rowPointer))</f>
        <v>720</v>
      </c>
      <c r="P318" s="6" t="str">
        <f ca="1">IF(INDEX(INDIRECT("ALL["&amp;UNTANA[#Headers]&amp;"]"),rowPointer)="","",INDEX(INDIRECT("ALL["&amp;UNTANA[#Headers]&amp;"]"),rowPointer))</f>
        <v>LSN</v>
      </c>
      <c r="Q318" s="6">
        <f ca="1">IF(INDEX(INDIRECT("ALL["&amp;UNTANA[#Headers]&amp;"]"),rowPointer)="","",INDEX(INDIRECT("ALL["&amp;UNTANA[#Headers]&amp;"]"),rowPointer))</f>
        <v>29000</v>
      </c>
      <c r="R318" s="6" t="str">
        <f ca="1">IF(INDEX(INDIRECT("ALL["&amp;UNTANA[#Headers]&amp;"]"),rowPointer)="","",INDEX(INDIRECT("ALL["&amp;UNTANA[#Headers]&amp;"]"),rowPointer))</f>
        <v/>
      </c>
      <c r="S318" s="6" t="str">
        <f ca="1">IF(INDEX(INDIRECT("ALL["&amp;UNTANA[#Headers]&amp;"]"),rowPointer)="","",INDEX(INDIRECT("ALL["&amp;UNTANA[#Headers]&amp;"]"),rowPointer))</f>
        <v>60 LSN</v>
      </c>
      <c r="T318" s="4">
        <f ca="1">IF(INDEX(INDIRECT("ALL["&amp;UNTANA[#Headers]&amp;"]"),rowPointer)="","",INDEX(INDIRECT("ALL["&amp;UNTANA[#Headers]&amp;"]"),rowPointer))</f>
        <v>0.12</v>
      </c>
      <c r="U318" s="4">
        <f ca="1">IF(INDEX(INDIRECT("ALL["&amp;UNTANA[#Headers]&amp;"]"),rowPointer)="","",INDEX(INDIRECT("ALL["&amp;UNTANA[#Headers]&amp;"]"),rowPointer))</f>
        <v>0.12</v>
      </c>
      <c r="V318" s="6" t="str">
        <f ca="1">IF(INDEX(INDIRECT("ALL["&amp;UNTANA[#Headers]&amp;"]"),rowPointer)="","",INDEX(INDIRECT("ALL["&amp;UNTANA[#Headers]&amp;"]"),rowPointer))</f>
        <v/>
      </c>
      <c r="W318" s="6" t="str">
        <f ca="1">IF(INDEX(INDIRECT("ALL["&amp;UNTANA[#Headers]&amp;"]"),rowPointer)="","",INDEX(INDIRECT("ALL["&amp;UNTANA[#Headers]&amp;"]"),rowPointer))</f>
        <v/>
      </c>
    </row>
    <row r="319" spans="1:23" x14ac:dyDescent="0.25">
      <c r="A319" s="7">
        <v>731</v>
      </c>
      <c r="D319">
        <f t="shared" si="4"/>
        <v>731</v>
      </c>
      <c r="E319" t="str">
        <f ca="1">INDEX(INDIRECT("ALL["&amp;UNTANA[#Headers]&amp;"]"),rowPointer)</f>
        <v/>
      </c>
      <c r="F319" s="2" t="str">
        <f ca="1">INDEX(INDIRECT("ALL["&amp;UNTANA[#Headers]&amp;"]"),rowPointer)</f>
        <v/>
      </c>
      <c r="G319" s="6" t="str">
        <f ca="1">IF(INDEX(INDIRECT("ALL["&amp;UNTANA[#Headers]&amp;"]"),rowPointer)="","",INDEX(INDIRECT("ALL["&amp;UNTANA[#Headers]&amp;"]"),rowPointer))</f>
        <v/>
      </c>
      <c r="H319" s="6" t="str">
        <f ca="1">IF(INDEX(INDIRECT("ALL["&amp;UNTANA[#Headers]&amp;"]"),rowPointer)="","",INDEX(INDIRECT("ALL["&amp;UNTANA[#Headers]&amp;"]"),rowPointer))</f>
        <v/>
      </c>
      <c r="I319" s="6" t="str">
        <f ca="1">IF(INDEX(INDIRECT("ALL["&amp;UNTANA[#Headers]&amp;"]"),rowPointer)="","",INDEX(INDIRECT("ALL["&amp;UNTANA[#Headers]&amp;"]"),rowPointer))</f>
        <v/>
      </c>
      <c r="J319" s="6" t="str">
        <f ca="1">IF(INDEX(INDIRECT("ALL["&amp;UNTANA[#Headers]&amp;"]"),rowPointer)="","",INDEX(INDIRECT("ALL["&amp;UNTANA[#Headers]&amp;"]"),rowPointer))</f>
        <v/>
      </c>
      <c r="K319" s="2" t="str">
        <f ca="1">IF(INDEX(INDIRECT("ALL["&amp;UNTANA[#Headers]&amp;"]"),rowPointer)="","",INDEX(INDIRECT("ALL["&amp;UNTANA[#Headers]&amp;"]"),rowPointer))</f>
        <v/>
      </c>
      <c r="L319" s="6" t="str">
        <f ca="1">IF(INDEX(INDIRECT("ALL["&amp;UNTANA[#Headers]&amp;"]"),rowPointer)="","",INDEX(INDIRECT("ALL["&amp;UNTANA[#Headers]&amp;"]"),rowPointer))</f>
        <v/>
      </c>
      <c r="M319" s="6" t="str">
        <f ca="1">IF(INDEX(INDIRECT("ALL["&amp;UNTANA[#Headers]&amp;"]"),rowPointer)="","",INDEX(INDIRECT("ALL["&amp;UNTANA[#Headers]&amp;"]"),rowPointer))</f>
        <v>GUNTING IDEAL K300</v>
      </c>
      <c r="N319" s="6">
        <f ca="1">IF(INDEX(INDIRECT("ALL["&amp;UNTANA[#Headers]&amp;"]"),rowPointer)="","",INDEX(INDIRECT("ALL["&amp;UNTANA[#Headers]&amp;"]"),rowPointer))</f>
        <v>1</v>
      </c>
      <c r="O319" s="6">
        <f ca="1">IF(INDEX(INDIRECT("ALL["&amp;UNTANA[#Headers]&amp;"]"),rowPointer)="","",INDEX(INDIRECT("ALL["&amp;UNTANA[#Headers]&amp;"]"),rowPointer))</f>
        <v>24</v>
      </c>
      <c r="P319" s="6" t="str">
        <f ca="1">IF(INDEX(INDIRECT("ALL["&amp;UNTANA[#Headers]&amp;"]"),rowPointer)="","",INDEX(INDIRECT("ALL["&amp;UNTANA[#Headers]&amp;"]"),rowPointer))</f>
        <v>LSN</v>
      </c>
      <c r="Q319" s="6">
        <f ca="1">IF(INDEX(INDIRECT("ALL["&amp;UNTANA[#Headers]&amp;"]"),rowPointer)="","",INDEX(INDIRECT("ALL["&amp;UNTANA[#Headers]&amp;"]"),rowPointer))</f>
        <v>87000</v>
      </c>
      <c r="R319" s="6" t="str">
        <f ca="1">IF(INDEX(INDIRECT("ALL["&amp;UNTANA[#Headers]&amp;"]"),rowPointer)="","",INDEX(INDIRECT("ALL["&amp;UNTANA[#Headers]&amp;"]"),rowPointer))</f>
        <v/>
      </c>
      <c r="S319" s="6" t="str">
        <f ca="1">IF(INDEX(INDIRECT("ALL["&amp;UNTANA[#Headers]&amp;"]"),rowPointer)="","",INDEX(INDIRECT("ALL["&amp;UNTANA[#Headers]&amp;"]"),rowPointer))</f>
        <v>24 LSN</v>
      </c>
      <c r="T319" s="4" t="str">
        <f ca="1">IF(INDEX(INDIRECT("ALL["&amp;UNTANA[#Headers]&amp;"]"),rowPointer)="","",INDEX(INDIRECT("ALL["&amp;UNTANA[#Headers]&amp;"]"),rowPointer))</f>
        <v/>
      </c>
      <c r="U319" s="4" t="str">
        <f ca="1">IF(INDEX(INDIRECT("ALL["&amp;UNTANA[#Headers]&amp;"]"),rowPointer)="","",INDEX(INDIRECT("ALL["&amp;UNTANA[#Headers]&amp;"]"),rowPointer))</f>
        <v/>
      </c>
      <c r="V319" s="6" t="str">
        <f ca="1">IF(INDEX(INDIRECT("ALL["&amp;UNTANA[#Headers]&amp;"]"),rowPointer)="","",INDEX(INDIRECT("ALL["&amp;UNTANA[#Headers]&amp;"]"),rowPointer))</f>
        <v/>
      </c>
      <c r="W319" s="6" t="str">
        <f ca="1">IF(INDEX(INDIRECT("ALL["&amp;UNTANA[#Headers]&amp;"]"),rowPointer)="","",INDEX(INDIRECT("ALL["&amp;UNTANA[#Headers]&amp;"]"),rowPointer))</f>
        <v>BONUS</v>
      </c>
    </row>
    <row r="320" spans="1:23" x14ac:dyDescent="0.25">
      <c r="A320" s="7">
        <v>732</v>
      </c>
      <c r="D320">
        <f t="shared" si="4"/>
        <v>732</v>
      </c>
      <c r="E320" t="str">
        <f ca="1">INDEX(INDIRECT("ALL["&amp;UNTANA[#Headers]&amp;"]"),rowPointer)</f>
        <v/>
      </c>
      <c r="F320" s="2" t="str">
        <f ca="1">INDEX(INDIRECT("ALL["&amp;UNTANA[#Headers]&amp;"]"),rowPointer)</f>
        <v/>
      </c>
      <c r="G320" s="6" t="str">
        <f ca="1">IF(INDEX(INDIRECT("ALL["&amp;UNTANA[#Headers]&amp;"]"),rowPointer)="","",INDEX(INDIRECT("ALL["&amp;UNTANA[#Headers]&amp;"]"),rowPointer))</f>
        <v/>
      </c>
      <c r="H320" s="6" t="str">
        <f ca="1">IF(INDEX(INDIRECT("ALL["&amp;UNTANA[#Headers]&amp;"]"),rowPointer)="","",INDEX(INDIRECT("ALL["&amp;UNTANA[#Headers]&amp;"]"),rowPointer))</f>
        <v/>
      </c>
      <c r="I320" s="6" t="str">
        <f ca="1">IF(INDEX(INDIRECT("ALL["&amp;UNTANA[#Headers]&amp;"]"),rowPointer)="","",INDEX(INDIRECT("ALL["&amp;UNTANA[#Headers]&amp;"]"),rowPointer))</f>
        <v/>
      </c>
      <c r="J320" s="6" t="str">
        <f ca="1">IF(INDEX(INDIRECT("ALL["&amp;UNTANA[#Headers]&amp;"]"),rowPointer)="","",INDEX(INDIRECT("ALL["&amp;UNTANA[#Headers]&amp;"]"),rowPointer))</f>
        <v/>
      </c>
      <c r="K320" s="2" t="str">
        <f ca="1">IF(INDEX(INDIRECT("ALL["&amp;UNTANA[#Headers]&amp;"]"),rowPointer)="","",INDEX(INDIRECT("ALL["&amp;UNTANA[#Headers]&amp;"]"),rowPointer))</f>
        <v/>
      </c>
      <c r="L320" s="6" t="str">
        <f ca="1">IF(INDEX(INDIRECT("ALL["&amp;UNTANA[#Headers]&amp;"]"),rowPointer)="","",INDEX(INDIRECT("ALL["&amp;UNTANA[#Headers]&amp;"]"),rowPointer))</f>
        <v/>
      </c>
      <c r="M320" s="6" t="str">
        <f ca="1">IF(INDEX(INDIRECT("ALL["&amp;UNTANA[#Headers]&amp;"]"),rowPointer)="","",INDEX(INDIRECT("ALL["&amp;UNTANA[#Headers]&amp;"]"),rowPointer))</f>
        <v>GUNTING IDEAL K500</v>
      </c>
      <c r="N320" s="6" t="str">
        <f ca="1">IF(INDEX(INDIRECT("ALL["&amp;UNTANA[#Headers]&amp;"]"),rowPointer)="","",INDEX(INDIRECT("ALL["&amp;UNTANA[#Headers]&amp;"]"),rowPointer))</f>
        <v/>
      </c>
      <c r="O320" s="6">
        <f ca="1">IF(INDEX(INDIRECT("ALL["&amp;UNTANA[#Headers]&amp;"]"),rowPointer)="","",INDEX(INDIRECT("ALL["&amp;UNTANA[#Headers]&amp;"]"),rowPointer))</f>
        <v>20</v>
      </c>
      <c r="P320" s="6" t="str">
        <f ca="1">IF(INDEX(INDIRECT("ALL["&amp;UNTANA[#Headers]&amp;"]"),rowPointer)="","",INDEX(INDIRECT("ALL["&amp;UNTANA[#Headers]&amp;"]"),rowPointer))</f>
        <v>LSN</v>
      </c>
      <c r="Q320" s="6">
        <f ca="1">IF(INDEX(INDIRECT("ALL["&amp;UNTANA[#Headers]&amp;"]"),rowPointer)="","",INDEX(INDIRECT("ALL["&amp;UNTANA[#Headers]&amp;"]"),rowPointer))</f>
        <v>133000</v>
      </c>
      <c r="R320" s="6" t="str">
        <f ca="1">IF(INDEX(INDIRECT("ALL["&amp;UNTANA[#Headers]&amp;"]"),rowPointer)="","",INDEX(INDIRECT("ALL["&amp;UNTANA[#Headers]&amp;"]"),rowPointer))</f>
        <v/>
      </c>
      <c r="S320" s="6" t="str">
        <f ca="1">IF(INDEX(INDIRECT("ALL["&amp;UNTANA[#Headers]&amp;"]"),rowPointer)="","",INDEX(INDIRECT("ALL["&amp;UNTANA[#Headers]&amp;"]"),rowPointer))</f>
        <v>20 LSN</v>
      </c>
      <c r="T320" s="4" t="str">
        <f ca="1">IF(INDEX(INDIRECT("ALL["&amp;UNTANA[#Headers]&amp;"]"),rowPointer)="","",INDEX(INDIRECT("ALL["&amp;UNTANA[#Headers]&amp;"]"),rowPointer))</f>
        <v/>
      </c>
      <c r="U320" s="4" t="str">
        <f ca="1">IF(INDEX(INDIRECT("ALL["&amp;UNTANA[#Headers]&amp;"]"),rowPointer)="","",INDEX(INDIRECT("ALL["&amp;UNTANA[#Headers]&amp;"]"),rowPointer))</f>
        <v/>
      </c>
      <c r="V320" s="6" t="str">
        <f ca="1">IF(INDEX(INDIRECT("ALL["&amp;UNTANA[#Headers]&amp;"]"),rowPointer)="","",INDEX(INDIRECT("ALL["&amp;UNTANA[#Headers]&amp;"]"),rowPointer))</f>
        <v/>
      </c>
      <c r="W320" s="6" t="str">
        <f ca="1">IF(INDEX(INDIRECT("ALL["&amp;UNTANA[#Headers]&amp;"]"),rowPointer)="","",INDEX(INDIRECT("ALL["&amp;UNTANA[#Headers]&amp;"]"),rowPointer))</f>
        <v>BONUS</v>
      </c>
    </row>
    <row r="321" spans="1:23" x14ac:dyDescent="0.25">
      <c r="A321" s="7">
        <v>733</v>
      </c>
      <c r="D321">
        <f t="shared" si="4"/>
        <v>733</v>
      </c>
      <c r="E321" t="str">
        <f ca="1">INDEX(INDIRECT("ALL["&amp;UNTANA[#Headers]&amp;"]"),rowPointer)</f>
        <v/>
      </c>
      <c r="F321" s="2" t="str">
        <f ca="1">INDEX(INDIRECT("ALL["&amp;UNTANA[#Headers]&amp;"]"),rowPointer)</f>
        <v/>
      </c>
      <c r="G321" s="6" t="str">
        <f ca="1">IF(INDEX(INDIRECT("ALL["&amp;UNTANA[#Headers]&amp;"]"),rowPointer)="","",INDEX(INDIRECT("ALL["&amp;UNTANA[#Headers]&amp;"]"),rowPointer))</f>
        <v/>
      </c>
      <c r="H321" s="6" t="str">
        <f ca="1">IF(INDEX(INDIRECT("ALL["&amp;UNTANA[#Headers]&amp;"]"),rowPointer)="","",INDEX(INDIRECT("ALL["&amp;UNTANA[#Headers]&amp;"]"),rowPointer))</f>
        <v/>
      </c>
      <c r="I321" s="6" t="str">
        <f ca="1">IF(INDEX(INDIRECT("ALL["&amp;UNTANA[#Headers]&amp;"]"),rowPointer)="","",INDEX(INDIRECT("ALL["&amp;UNTANA[#Headers]&amp;"]"),rowPointer))</f>
        <v/>
      </c>
      <c r="J321" s="6" t="str">
        <f ca="1">IF(INDEX(INDIRECT("ALL["&amp;UNTANA[#Headers]&amp;"]"),rowPointer)="","",INDEX(INDIRECT("ALL["&amp;UNTANA[#Headers]&amp;"]"),rowPointer))</f>
        <v/>
      </c>
      <c r="K321" s="2" t="str">
        <f ca="1">IF(INDEX(INDIRECT("ALL["&amp;UNTANA[#Headers]&amp;"]"),rowPointer)="","",INDEX(INDIRECT("ALL["&amp;UNTANA[#Headers]&amp;"]"),rowPointer))</f>
        <v/>
      </c>
      <c r="L321" s="6" t="str">
        <f ca="1">IF(INDEX(INDIRECT("ALL["&amp;UNTANA[#Headers]&amp;"]"),rowPointer)="","",INDEX(INDIRECT("ALL["&amp;UNTANA[#Headers]&amp;"]"),rowPointer))</f>
        <v/>
      </c>
      <c r="M321" s="6" t="str">
        <f ca="1">IF(INDEX(INDIRECT("ALL["&amp;UNTANA[#Headers]&amp;"]"),rowPointer)="","",INDEX(INDIRECT("ALL["&amp;UNTANA[#Headers]&amp;"]"),rowPointer))</f>
        <v>CUTTER TACO 88 BESAR</v>
      </c>
      <c r="N321" s="6">
        <f ca="1">IF(INDEX(INDIRECT("ALL["&amp;UNTANA[#Headers]&amp;"]"),rowPointer)="","",INDEX(INDIRECT("ALL["&amp;UNTANA[#Headers]&amp;"]"),rowPointer))</f>
        <v>3</v>
      </c>
      <c r="O321" s="6">
        <f ca="1">IF(INDEX(INDIRECT("ALL["&amp;UNTANA[#Headers]&amp;"]"),rowPointer)="","",INDEX(INDIRECT("ALL["&amp;UNTANA[#Headers]&amp;"]"),rowPointer))</f>
        <v>180</v>
      </c>
      <c r="P321" s="6" t="str">
        <f ca="1">IF(INDEX(INDIRECT("ALL["&amp;UNTANA[#Headers]&amp;"]"),rowPointer)="","",INDEX(INDIRECT("ALL["&amp;UNTANA[#Headers]&amp;"]"),rowPointer))</f>
        <v>LSN</v>
      </c>
      <c r="Q321" s="6">
        <f ca="1">IF(INDEX(INDIRECT("ALL["&amp;UNTANA[#Headers]&amp;"]"),rowPointer)="","",INDEX(INDIRECT("ALL["&amp;UNTANA[#Headers]&amp;"]"),rowPointer))</f>
        <v>33000</v>
      </c>
      <c r="R321" s="6" t="str">
        <f ca="1">IF(INDEX(INDIRECT("ALL["&amp;UNTANA[#Headers]&amp;"]"),rowPointer)="","",INDEX(INDIRECT("ALL["&amp;UNTANA[#Headers]&amp;"]"),rowPointer))</f>
        <v/>
      </c>
      <c r="S321" s="6" t="str">
        <f ca="1">IF(INDEX(INDIRECT("ALL["&amp;UNTANA[#Headers]&amp;"]"),rowPointer)="","",INDEX(INDIRECT("ALL["&amp;UNTANA[#Headers]&amp;"]"),rowPointer))</f>
        <v>60 LSN</v>
      </c>
      <c r="T321" s="4" t="str">
        <f ca="1">IF(INDEX(INDIRECT("ALL["&amp;UNTANA[#Headers]&amp;"]"),rowPointer)="","",INDEX(INDIRECT("ALL["&amp;UNTANA[#Headers]&amp;"]"),rowPointer))</f>
        <v/>
      </c>
      <c r="U321" s="4" t="str">
        <f ca="1">IF(INDEX(INDIRECT("ALL["&amp;UNTANA[#Headers]&amp;"]"),rowPointer)="","",INDEX(INDIRECT("ALL["&amp;UNTANA[#Headers]&amp;"]"),rowPointer))</f>
        <v/>
      </c>
      <c r="V321" s="6" t="str">
        <f ca="1">IF(INDEX(INDIRECT("ALL["&amp;UNTANA[#Headers]&amp;"]"),rowPointer)="","",INDEX(INDIRECT("ALL["&amp;UNTANA[#Headers]&amp;"]"),rowPointer))</f>
        <v/>
      </c>
      <c r="W321" s="6" t="str">
        <f ca="1">IF(INDEX(INDIRECT("ALL["&amp;UNTANA[#Headers]&amp;"]"),rowPointer)="","",INDEX(INDIRECT("ALL["&amp;UNTANA[#Headers]&amp;"]"),rowPointer))</f>
        <v>BONUS</v>
      </c>
    </row>
    <row r="322" spans="1:23" x14ac:dyDescent="0.25">
      <c r="A322" s="7">
        <v>734</v>
      </c>
      <c r="D322">
        <f t="shared" si="4"/>
        <v>734</v>
      </c>
      <c r="E322" t="str">
        <f ca="1">INDEX(INDIRECT("ALL["&amp;UNTANA[#Headers]&amp;"]"),rowPointer)</f>
        <v/>
      </c>
      <c r="F322" s="2" t="str">
        <f ca="1">INDEX(INDIRECT("ALL["&amp;UNTANA[#Headers]&amp;"]"),rowPointer)</f>
        <v/>
      </c>
      <c r="G322" s="6" t="str">
        <f ca="1">IF(INDEX(INDIRECT("ALL["&amp;UNTANA[#Headers]&amp;"]"),rowPointer)="","",INDEX(INDIRECT("ALL["&amp;UNTANA[#Headers]&amp;"]"),rowPointer))</f>
        <v/>
      </c>
      <c r="H322" s="6" t="str">
        <f ca="1">IF(INDEX(INDIRECT("ALL["&amp;UNTANA[#Headers]&amp;"]"),rowPointer)="","",INDEX(INDIRECT("ALL["&amp;UNTANA[#Headers]&amp;"]"),rowPointer))</f>
        <v/>
      </c>
      <c r="I322" s="6" t="str">
        <f ca="1">IF(INDEX(INDIRECT("ALL["&amp;UNTANA[#Headers]&amp;"]"),rowPointer)="","",INDEX(INDIRECT("ALL["&amp;UNTANA[#Headers]&amp;"]"),rowPointer))</f>
        <v/>
      </c>
      <c r="J322" s="6" t="str">
        <f ca="1">IF(INDEX(INDIRECT("ALL["&amp;UNTANA[#Headers]&amp;"]"),rowPointer)="","",INDEX(INDIRECT("ALL["&amp;UNTANA[#Headers]&amp;"]"),rowPointer))</f>
        <v/>
      </c>
      <c r="K322" s="2" t="str">
        <f ca="1">IF(INDEX(INDIRECT("ALL["&amp;UNTANA[#Headers]&amp;"]"),rowPointer)="","",INDEX(INDIRECT("ALL["&amp;UNTANA[#Headers]&amp;"]"),rowPointer))</f>
        <v/>
      </c>
      <c r="L322" s="6" t="str">
        <f ca="1">IF(INDEX(INDIRECT("ALL["&amp;UNTANA[#Headers]&amp;"]"),rowPointer)="","",INDEX(INDIRECT("ALL["&amp;UNTANA[#Headers]&amp;"]"),rowPointer))</f>
        <v/>
      </c>
      <c r="M322" s="6" t="str">
        <f ca="1">IF(INDEX(INDIRECT("ALL["&amp;UNTANA[#Headers]&amp;"]"),rowPointer)="","",INDEX(INDIRECT("ALL["&amp;UNTANA[#Headers]&amp;"]"),rowPointer))</f>
        <v>CUTTER TACO 88 BESAR</v>
      </c>
      <c r="N322" s="6">
        <f ca="1">IF(INDEX(INDIRECT("ALL["&amp;UNTANA[#Headers]&amp;"]"),rowPointer)="","",INDEX(INDIRECT("ALL["&amp;UNTANA[#Headers]&amp;"]"),rowPointer))</f>
        <v>24</v>
      </c>
      <c r="O322" s="6">
        <f ca="1">IF(INDEX(INDIRECT("ALL["&amp;UNTANA[#Headers]&amp;"]"),rowPointer)="","",INDEX(INDIRECT("ALL["&amp;UNTANA[#Headers]&amp;"]"),rowPointer))</f>
        <v>1440</v>
      </c>
      <c r="P322" s="6" t="str">
        <f ca="1">IF(INDEX(INDIRECT("ALL["&amp;UNTANA[#Headers]&amp;"]"),rowPointer)="","",INDEX(INDIRECT("ALL["&amp;UNTANA[#Headers]&amp;"]"),rowPointer))</f>
        <v>LSN</v>
      </c>
      <c r="Q322" s="6">
        <f ca="1">IF(INDEX(INDIRECT("ALL["&amp;UNTANA[#Headers]&amp;"]"),rowPointer)="","",INDEX(INDIRECT("ALL["&amp;UNTANA[#Headers]&amp;"]"),rowPointer))</f>
        <v>33000</v>
      </c>
      <c r="R322" s="6" t="str">
        <f ca="1">IF(INDEX(INDIRECT("ALL["&amp;UNTANA[#Headers]&amp;"]"),rowPointer)="","",INDEX(INDIRECT("ALL["&amp;UNTANA[#Headers]&amp;"]"),rowPointer))</f>
        <v/>
      </c>
      <c r="S322" s="6" t="str">
        <f ca="1">IF(INDEX(INDIRECT("ALL["&amp;UNTANA[#Headers]&amp;"]"),rowPointer)="","",INDEX(INDIRECT("ALL["&amp;UNTANA[#Headers]&amp;"]"),rowPointer))</f>
        <v>60 LSN</v>
      </c>
      <c r="T322" s="4">
        <f ca="1">IF(INDEX(INDIRECT("ALL["&amp;UNTANA[#Headers]&amp;"]"),rowPointer)="","",INDEX(INDIRECT("ALL["&amp;UNTANA[#Headers]&amp;"]"),rowPointer))</f>
        <v>0.12</v>
      </c>
      <c r="U322" s="4">
        <f ca="1">IF(INDEX(INDIRECT("ALL["&amp;UNTANA[#Headers]&amp;"]"),rowPointer)="","",INDEX(INDIRECT("ALL["&amp;UNTANA[#Headers]&amp;"]"),rowPointer))</f>
        <v>0.12</v>
      </c>
      <c r="V322" s="6" t="str">
        <f ca="1">IF(INDEX(INDIRECT("ALL["&amp;UNTANA[#Headers]&amp;"]"),rowPointer)="","",INDEX(INDIRECT("ALL["&amp;UNTANA[#Headers]&amp;"]"),rowPointer))</f>
        <v/>
      </c>
      <c r="W322" s="6" t="str">
        <f ca="1">IF(INDEX(INDIRECT("ALL["&amp;UNTANA[#Headers]&amp;"]"),rowPointer)="","",INDEX(INDIRECT("ALL["&amp;UNTANA[#Headers]&amp;"]"),rowPointer))</f>
        <v/>
      </c>
    </row>
    <row r="323" spans="1:23" x14ac:dyDescent="0.25">
      <c r="A323" s="7">
        <v>735</v>
      </c>
      <c r="D323">
        <f t="shared" si="4"/>
        <v>735</v>
      </c>
      <c r="E323" t="str">
        <f ca="1">INDEX(INDIRECT("ALL["&amp;UNTANA[#Headers]&amp;"]"),rowPointer)</f>
        <v/>
      </c>
      <c r="F323" s="2" t="str">
        <f ca="1">INDEX(INDIRECT("ALL["&amp;UNTANA[#Headers]&amp;"]"),rowPointer)</f>
        <v/>
      </c>
      <c r="G323" s="6" t="str">
        <f ca="1">IF(INDEX(INDIRECT("ALL["&amp;UNTANA[#Headers]&amp;"]"),rowPointer)="","",INDEX(INDIRECT("ALL["&amp;UNTANA[#Headers]&amp;"]"),rowPointer))</f>
        <v/>
      </c>
      <c r="H323" s="6" t="str">
        <f ca="1">IF(INDEX(INDIRECT("ALL["&amp;UNTANA[#Headers]&amp;"]"),rowPointer)="","",INDEX(INDIRECT("ALL["&amp;UNTANA[#Headers]&amp;"]"),rowPointer))</f>
        <v/>
      </c>
      <c r="I323" s="6" t="str">
        <f ca="1">IF(INDEX(INDIRECT("ALL["&amp;UNTANA[#Headers]&amp;"]"),rowPointer)="","",INDEX(INDIRECT("ALL["&amp;UNTANA[#Headers]&amp;"]"),rowPointer))</f>
        <v/>
      </c>
      <c r="J323" s="6" t="str">
        <f ca="1">IF(INDEX(INDIRECT("ALL["&amp;UNTANA[#Headers]&amp;"]"),rowPointer)="","",INDEX(INDIRECT("ALL["&amp;UNTANA[#Headers]&amp;"]"),rowPointer))</f>
        <v/>
      </c>
      <c r="K323" s="2" t="str">
        <f ca="1">IF(INDEX(INDIRECT("ALL["&amp;UNTANA[#Headers]&amp;"]"),rowPointer)="","",INDEX(INDIRECT("ALL["&amp;UNTANA[#Headers]&amp;"]"),rowPointer))</f>
        <v/>
      </c>
      <c r="L323" s="6" t="str">
        <f ca="1">IF(INDEX(INDIRECT("ALL["&amp;UNTANA[#Headers]&amp;"]"),rowPointer)="","",INDEX(INDIRECT("ALL["&amp;UNTANA[#Headers]&amp;"]"),rowPointer))</f>
        <v/>
      </c>
      <c r="M323" s="6" t="str">
        <f ca="1">IF(INDEX(INDIRECT("ALL["&amp;UNTANA[#Headers]&amp;"]"),rowPointer)="","",INDEX(INDIRECT("ALL["&amp;UNTANA[#Headers]&amp;"]"),rowPointer))</f>
        <v>CUTTER TACO 78 KECIL</v>
      </c>
      <c r="N323" s="6">
        <f ca="1">IF(INDEX(INDIRECT("ALL["&amp;UNTANA[#Headers]&amp;"]"),rowPointer)="","",INDEX(INDIRECT("ALL["&amp;UNTANA[#Headers]&amp;"]"),rowPointer))</f>
        <v>24</v>
      </c>
      <c r="O323" s="6">
        <f ca="1">IF(INDEX(INDIRECT("ALL["&amp;UNTANA[#Headers]&amp;"]"),rowPointer)="","",INDEX(INDIRECT("ALL["&amp;UNTANA[#Headers]&amp;"]"),rowPointer))</f>
        <v>2880</v>
      </c>
      <c r="P323" s="6" t="str">
        <f ca="1">IF(INDEX(INDIRECT("ALL["&amp;UNTANA[#Headers]&amp;"]"),rowPointer)="","",INDEX(INDIRECT("ALL["&amp;UNTANA[#Headers]&amp;"]"),rowPointer))</f>
        <v>LSN</v>
      </c>
      <c r="Q323" s="6">
        <f ca="1">IF(INDEX(INDIRECT("ALL["&amp;UNTANA[#Headers]&amp;"]"),rowPointer)="","",INDEX(INDIRECT("ALL["&amp;UNTANA[#Headers]&amp;"]"),rowPointer))</f>
        <v>23000</v>
      </c>
      <c r="R323" s="6" t="str">
        <f ca="1">IF(INDEX(INDIRECT("ALL["&amp;UNTANA[#Headers]&amp;"]"),rowPointer)="","",INDEX(INDIRECT("ALL["&amp;UNTANA[#Headers]&amp;"]"),rowPointer))</f>
        <v/>
      </c>
      <c r="S323" s="6" t="str">
        <f ca="1">IF(INDEX(INDIRECT("ALL["&amp;UNTANA[#Headers]&amp;"]"),rowPointer)="","",INDEX(INDIRECT("ALL["&amp;UNTANA[#Headers]&amp;"]"),rowPointer))</f>
        <v>120 LSN</v>
      </c>
      <c r="T323" s="4">
        <f ca="1">IF(INDEX(INDIRECT("ALL["&amp;UNTANA[#Headers]&amp;"]"),rowPointer)="","",INDEX(INDIRECT("ALL["&amp;UNTANA[#Headers]&amp;"]"),rowPointer))</f>
        <v>0.12</v>
      </c>
      <c r="U323" s="4">
        <f ca="1">IF(INDEX(INDIRECT("ALL["&amp;UNTANA[#Headers]&amp;"]"),rowPointer)="","",INDEX(INDIRECT("ALL["&amp;UNTANA[#Headers]&amp;"]"),rowPointer))</f>
        <v>0.12</v>
      </c>
      <c r="V323" s="6" t="str">
        <f ca="1">IF(INDEX(INDIRECT("ALL["&amp;UNTANA[#Headers]&amp;"]"),rowPointer)="","",INDEX(INDIRECT("ALL["&amp;UNTANA[#Headers]&amp;"]"),rowPointer))</f>
        <v/>
      </c>
      <c r="W323" s="6" t="str">
        <f ca="1">IF(INDEX(INDIRECT("ALL["&amp;UNTANA[#Headers]&amp;"]"),rowPointer)="","",INDEX(INDIRECT("ALL["&amp;UNTANA[#Headers]&amp;"]"),rowPointer))</f>
        <v/>
      </c>
    </row>
    <row r="324" spans="1:23" x14ac:dyDescent="0.25">
      <c r="A324" s="7">
        <v>736</v>
      </c>
      <c r="D324">
        <f t="shared" si="4"/>
        <v>736</v>
      </c>
      <c r="E324" t="str">
        <f ca="1">INDEX(INDIRECT("ALL["&amp;UNTANA[#Headers]&amp;"]"),rowPointer)</f>
        <v/>
      </c>
      <c r="F324" s="2" t="str">
        <f ca="1">INDEX(INDIRECT("ALL["&amp;UNTANA[#Headers]&amp;"]"),rowPointer)</f>
        <v/>
      </c>
      <c r="G324" s="6" t="str">
        <f ca="1">IF(INDEX(INDIRECT("ALL["&amp;UNTANA[#Headers]&amp;"]"),rowPointer)="","",INDEX(INDIRECT("ALL["&amp;UNTANA[#Headers]&amp;"]"),rowPointer))</f>
        <v/>
      </c>
      <c r="H324" s="6" t="str">
        <f ca="1">IF(INDEX(INDIRECT("ALL["&amp;UNTANA[#Headers]&amp;"]"),rowPointer)="","",INDEX(INDIRECT("ALL["&amp;UNTANA[#Headers]&amp;"]"),rowPointer))</f>
        <v/>
      </c>
      <c r="I324" s="6" t="str">
        <f ca="1">IF(INDEX(INDIRECT("ALL["&amp;UNTANA[#Headers]&amp;"]"),rowPointer)="","",INDEX(INDIRECT("ALL["&amp;UNTANA[#Headers]&amp;"]"),rowPointer))</f>
        <v/>
      </c>
      <c r="J324" s="6" t="str">
        <f ca="1">IF(INDEX(INDIRECT("ALL["&amp;UNTANA[#Headers]&amp;"]"),rowPointer)="","",INDEX(INDIRECT("ALL["&amp;UNTANA[#Headers]&amp;"]"),rowPointer))</f>
        <v/>
      </c>
      <c r="K324" s="2" t="str">
        <f ca="1">IF(INDEX(INDIRECT("ALL["&amp;UNTANA[#Headers]&amp;"]"),rowPointer)="","",INDEX(INDIRECT("ALL["&amp;UNTANA[#Headers]&amp;"]"),rowPointer))</f>
        <v/>
      </c>
      <c r="L324" s="6" t="str">
        <f ca="1">IF(INDEX(INDIRECT("ALL["&amp;UNTANA[#Headers]&amp;"]"),rowPointer)="","",INDEX(INDIRECT("ALL["&amp;UNTANA[#Headers]&amp;"]"),rowPointer))</f>
        <v/>
      </c>
      <c r="M324" s="6" t="str">
        <f ca="1">IF(INDEX(INDIRECT("ALL["&amp;UNTANA[#Headers]&amp;"]"),rowPointer)="","",INDEX(INDIRECT("ALL["&amp;UNTANA[#Headers]&amp;"]"),rowPointer))</f>
        <v>CUTTER TACO 78 KECIL</v>
      </c>
      <c r="N324" s="6" t="str">
        <f ca="1">IF(INDEX(INDIRECT("ALL["&amp;UNTANA[#Headers]&amp;"]"),rowPointer)="","",INDEX(INDIRECT("ALL["&amp;UNTANA[#Headers]&amp;"]"),rowPointer))</f>
        <v/>
      </c>
      <c r="O324" s="6">
        <f ca="1">IF(INDEX(INDIRECT("ALL["&amp;UNTANA[#Headers]&amp;"]"),rowPointer)="","",INDEX(INDIRECT("ALL["&amp;UNTANA[#Headers]&amp;"]"),rowPointer))</f>
        <v>120</v>
      </c>
      <c r="P324" s="6" t="str">
        <f ca="1">IF(INDEX(INDIRECT("ALL["&amp;UNTANA[#Headers]&amp;"]"),rowPointer)="","",INDEX(INDIRECT("ALL["&amp;UNTANA[#Headers]&amp;"]"),rowPointer))</f>
        <v>LSN</v>
      </c>
      <c r="Q324" s="6">
        <f ca="1">IF(INDEX(INDIRECT("ALL["&amp;UNTANA[#Headers]&amp;"]"),rowPointer)="","",INDEX(INDIRECT("ALL["&amp;UNTANA[#Headers]&amp;"]"),rowPointer))</f>
        <v>23000</v>
      </c>
      <c r="R324" s="6" t="str">
        <f ca="1">IF(INDEX(INDIRECT("ALL["&amp;UNTANA[#Headers]&amp;"]"),rowPointer)="","",INDEX(INDIRECT("ALL["&amp;UNTANA[#Headers]&amp;"]"),rowPointer))</f>
        <v/>
      </c>
      <c r="S324" s="6" t="str">
        <f ca="1">IF(INDEX(INDIRECT("ALL["&amp;UNTANA[#Headers]&amp;"]"),rowPointer)="","",INDEX(INDIRECT("ALL["&amp;UNTANA[#Headers]&amp;"]"),rowPointer))</f>
        <v>120 LSN</v>
      </c>
      <c r="T324" s="4" t="str">
        <f ca="1">IF(INDEX(INDIRECT("ALL["&amp;UNTANA[#Headers]&amp;"]"),rowPointer)="","",INDEX(INDIRECT("ALL["&amp;UNTANA[#Headers]&amp;"]"),rowPointer))</f>
        <v/>
      </c>
      <c r="U324" s="4" t="str">
        <f ca="1">IF(INDEX(INDIRECT("ALL["&amp;UNTANA[#Headers]&amp;"]"),rowPointer)="","",INDEX(INDIRECT("ALL["&amp;UNTANA[#Headers]&amp;"]"),rowPointer))</f>
        <v/>
      </c>
      <c r="V324" s="6" t="str">
        <f ca="1">IF(INDEX(INDIRECT("ALL["&amp;UNTANA[#Headers]&amp;"]"),rowPointer)="","",INDEX(INDIRECT("ALL["&amp;UNTANA[#Headers]&amp;"]"),rowPointer))</f>
        <v/>
      </c>
      <c r="W324" s="6" t="str">
        <f ca="1">IF(INDEX(INDIRECT("ALL["&amp;UNTANA[#Headers]&amp;"]"),rowPointer)="","",INDEX(INDIRECT("ALL["&amp;UNTANA[#Headers]&amp;"]"),rowPointer))</f>
        <v>BONUS</v>
      </c>
    </row>
    <row r="325" spans="1:23" x14ac:dyDescent="0.25">
      <c r="A325" s="7">
        <v>737</v>
      </c>
      <c r="D325">
        <f t="shared" ref="D325:D368" si="5">A325</f>
        <v>737</v>
      </c>
      <c r="E325" t="str">
        <f ca="1">INDEX(INDIRECT("ALL["&amp;UNTANA[#Headers]&amp;"]"),rowPointer)</f>
        <v/>
      </c>
      <c r="F325" s="2" t="str">
        <f ca="1">INDEX(INDIRECT("ALL["&amp;UNTANA[#Headers]&amp;"]"),rowPointer)</f>
        <v/>
      </c>
      <c r="G325" s="6" t="str">
        <f ca="1">IF(INDEX(INDIRECT("ALL["&amp;UNTANA[#Headers]&amp;"]"),rowPointer)="","",INDEX(INDIRECT("ALL["&amp;UNTANA[#Headers]&amp;"]"),rowPointer))</f>
        <v/>
      </c>
      <c r="H325" s="6" t="str">
        <f ca="1">IF(INDEX(INDIRECT("ALL["&amp;UNTANA[#Headers]&amp;"]"),rowPointer)="","",INDEX(INDIRECT("ALL["&amp;UNTANA[#Headers]&amp;"]"),rowPointer))</f>
        <v/>
      </c>
      <c r="I325" s="6" t="str">
        <f ca="1">IF(INDEX(INDIRECT("ALL["&amp;UNTANA[#Headers]&amp;"]"),rowPointer)="","",INDEX(INDIRECT("ALL["&amp;UNTANA[#Headers]&amp;"]"),rowPointer))</f>
        <v/>
      </c>
      <c r="J325" s="6" t="str">
        <f ca="1">IF(INDEX(INDIRECT("ALL["&amp;UNTANA[#Headers]&amp;"]"),rowPointer)="","",INDEX(INDIRECT("ALL["&amp;UNTANA[#Headers]&amp;"]"),rowPointer))</f>
        <v/>
      </c>
      <c r="K325" s="2" t="str">
        <f ca="1">IF(INDEX(INDIRECT("ALL["&amp;UNTANA[#Headers]&amp;"]"),rowPointer)="","",INDEX(INDIRECT("ALL["&amp;UNTANA[#Headers]&amp;"]"),rowPointer))</f>
        <v/>
      </c>
      <c r="L325" s="6" t="str">
        <f ca="1">IF(INDEX(INDIRECT("ALL["&amp;UNTANA[#Headers]&amp;"]"),rowPointer)="","",INDEX(INDIRECT("ALL["&amp;UNTANA[#Headers]&amp;"]"),rowPointer))</f>
        <v/>
      </c>
      <c r="M325" s="6" t="str">
        <f ca="1">IF(INDEX(INDIRECT("ALL["&amp;UNTANA[#Headers]&amp;"]"),rowPointer)="","",INDEX(INDIRECT("ALL["&amp;UNTANA[#Headers]&amp;"]"),rowPointer))</f>
        <v/>
      </c>
      <c r="N325" s="6" t="str">
        <f ca="1">IF(INDEX(INDIRECT("ALL["&amp;UNTANA[#Headers]&amp;"]"),rowPointer)="","",INDEX(INDIRECT("ALL["&amp;UNTANA[#Headers]&amp;"]"),rowPointer))</f>
        <v/>
      </c>
      <c r="O325" s="6" t="str">
        <f ca="1">IF(INDEX(INDIRECT("ALL["&amp;UNTANA[#Headers]&amp;"]"),rowPointer)="","",INDEX(INDIRECT("ALL["&amp;UNTANA[#Headers]&amp;"]"),rowPointer))</f>
        <v/>
      </c>
      <c r="P325" s="6" t="str">
        <f ca="1">IF(INDEX(INDIRECT("ALL["&amp;UNTANA[#Headers]&amp;"]"),rowPointer)="","",INDEX(INDIRECT("ALL["&amp;UNTANA[#Headers]&amp;"]"),rowPointer))</f>
        <v/>
      </c>
      <c r="Q325" s="6" t="str">
        <f ca="1">IF(INDEX(INDIRECT("ALL["&amp;UNTANA[#Headers]&amp;"]"),rowPointer)="","",INDEX(INDIRECT("ALL["&amp;UNTANA[#Headers]&amp;"]"),rowPointer))</f>
        <v/>
      </c>
      <c r="R325" s="6" t="str">
        <f ca="1">IF(INDEX(INDIRECT("ALL["&amp;UNTANA[#Headers]&amp;"]"),rowPointer)="","",INDEX(INDIRECT("ALL["&amp;UNTANA[#Headers]&amp;"]"),rowPointer))</f>
        <v/>
      </c>
      <c r="S325" s="6" t="str">
        <f ca="1">IF(INDEX(INDIRECT("ALL["&amp;UNTANA[#Headers]&amp;"]"),rowPointer)="","",INDEX(INDIRECT("ALL["&amp;UNTANA[#Headers]&amp;"]"),rowPointer))</f>
        <v/>
      </c>
      <c r="T325" s="4" t="str">
        <f ca="1">IF(INDEX(INDIRECT("ALL["&amp;UNTANA[#Headers]&amp;"]"),rowPointer)="","",INDEX(INDIRECT("ALL["&amp;UNTANA[#Headers]&amp;"]"),rowPointer))</f>
        <v/>
      </c>
      <c r="U325" s="4" t="str">
        <f ca="1">IF(INDEX(INDIRECT("ALL["&amp;UNTANA[#Headers]&amp;"]"),rowPointer)="","",INDEX(INDIRECT("ALL["&amp;UNTANA[#Headers]&amp;"]"),rowPointer))</f>
        <v/>
      </c>
      <c r="V325" s="6" t="str">
        <f ca="1">IF(INDEX(INDIRECT("ALL["&amp;UNTANA[#Headers]&amp;"]"),rowPointer)="","",INDEX(INDIRECT("ALL["&amp;UNTANA[#Headers]&amp;"]"),rowPointer))</f>
        <v/>
      </c>
      <c r="W325" s="6" t="str">
        <f ca="1">IF(INDEX(INDIRECT("ALL["&amp;UNTANA[#Headers]&amp;"]"),rowPointer)="","",INDEX(INDIRECT("ALL["&amp;UNTANA[#Headers]&amp;"]"),rowPointer))</f>
        <v/>
      </c>
    </row>
    <row r="326" spans="1:23" x14ac:dyDescent="0.25">
      <c r="A326" s="7">
        <v>740</v>
      </c>
      <c r="D326">
        <f t="shared" si="5"/>
        <v>740</v>
      </c>
      <c r="E326">
        <f ca="1">INDEX(INDIRECT("ALL["&amp;UNTANA[#Headers]&amp;"]"),rowPointer)</f>
        <v>140</v>
      </c>
      <c r="F326" s="2" t="str">
        <f ca="1">INDEX(INDIRECT("ALL["&amp;UNTANA[#Headers]&amp;"]"),rowPointer)</f>
        <v/>
      </c>
      <c r="G326" s="6" t="str">
        <f ca="1">IF(INDEX(INDIRECT("ALL["&amp;UNTANA[#Headers]&amp;"]"),rowPointer)="","",INDEX(INDIRECT("ALL["&amp;UNTANA[#Headers]&amp;"]"),rowPointer))</f>
        <v>SALIKAH</v>
      </c>
      <c r="H326" s="6" t="str">
        <f ca="1">IF(INDEX(INDIRECT("ALL["&amp;UNTANA[#Headers]&amp;"]"),rowPointer)="","",INDEX(INDIRECT("ALL["&amp;UNTANA[#Headers]&amp;"]"),rowPointer))</f>
        <v>UNTANA</v>
      </c>
      <c r="I326" s="6" t="str">
        <f ca="1">IF(INDEX(INDIRECT("ALL["&amp;UNTANA[#Headers]&amp;"]"),rowPointer)="","",INDEX(INDIRECT("ALL["&amp;UNTANA[#Headers]&amp;"]"),rowPointer))</f>
        <v>078958</v>
      </c>
      <c r="J326" s="6" t="str">
        <f ca="1">IF(INDEX(INDIRECT("ALL["&amp;UNTANA[#Headers]&amp;"]"),rowPointer)="","",INDEX(INDIRECT("ALL["&amp;UNTANA[#Headers]&amp;"]"),rowPointer))</f>
        <v/>
      </c>
      <c r="K326" s="2">
        <f ca="1">IF(INDEX(INDIRECT("ALL["&amp;UNTANA[#Headers]&amp;"]"),rowPointer)="","",INDEX(INDIRECT("ALL["&amp;UNTANA[#Headers]&amp;"]"),rowPointer))</f>
        <v>44942</v>
      </c>
      <c r="L326" s="6" t="str">
        <f ca="1">IF(INDEX(INDIRECT("ALL["&amp;UNTANA[#Headers]&amp;"]"),rowPointer)="","",INDEX(INDIRECT("ALL["&amp;UNTANA[#Headers]&amp;"]"),rowPointer))</f>
        <v/>
      </c>
      <c r="M326" s="6" t="str">
        <f ca="1">IF(INDEX(INDIRECT("ALL["&amp;UNTANA[#Headers]&amp;"]"),rowPointer)="","",INDEX(INDIRECT("ALL["&amp;UNTANA[#Headers]&amp;"]"),rowPointer))</f>
        <v>SULING YAMAHA</v>
      </c>
      <c r="N326" s="6">
        <f ca="1">IF(INDEX(INDIRECT("ALL["&amp;UNTANA[#Headers]&amp;"]"),rowPointer)="","",INDEX(INDIRECT("ALL["&amp;UNTANA[#Headers]&amp;"]"),rowPointer))</f>
        <v>30</v>
      </c>
      <c r="O326" s="6">
        <f ca="1">IF(INDEX(INDIRECT("ALL["&amp;UNTANA[#Headers]&amp;"]"),rowPointer)="","",INDEX(INDIRECT("ALL["&amp;UNTANA[#Headers]&amp;"]"),rowPointer))</f>
        <v>1500</v>
      </c>
      <c r="P326" s="6" t="str">
        <f ca="1">IF(INDEX(INDIRECT("ALL["&amp;UNTANA[#Headers]&amp;"]"),rowPointer)="","",INDEX(INDIRECT("ALL["&amp;UNTANA[#Headers]&amp;"]"),rowPointer))</f>
        <v>PCS</v>
      </c>
      <c r="Q326" s="6">
        <f ca="1">IF(INDEX(INDIRECT("ALL["&amp;UNTANA[#Headers]&amp;"]"),rowPointer)="","",INDEX(INDIRECT("ALL["&amp;UNTANA[#Headers]&amp;"]"),rowPointer))</f>
        <v>28500</v>
      </c>
      <c r="R326" s="6" t="str">
        <f ca="1">IF(INDEX(INDIRECT("ALL["&amp;UNTANA[#Headers]&amp;"]"),rowPointer)="","",INDEX(INDIRECT("ALL["&amp;UNTANA[#Headers]&amp;"]"),rowPointer))</f>
        <v/>
      </c>
      <c r="S326" s="6" t="str">
        <f ca="1">IF(INDEX(INDIRECT("ALL["&amp;UNTANA[#Headers]&amp;"]"),rowPointer)="","",INDEX(INDIRECT("ALL["&amp;UNTANA[#Headers]&amp;"]"),rowPointer))</f>
        <v/>
      </c>
      <c r="T326" s="4" t="str">
        <f ca="1">IF(INDEX(INDIRECT("ALL["&amp;UNTANA[#Headers]&amp;"]"),rowPointer)="","",INDEX(INDIRECT("ALL["&amp;UNTANA[#Headers]&amp;"]"),rowPointer))</f>
        <v/>
      </c>
      <c r="U326" s="4" t="str">
        <f ca="1">IF(INDEX(INDIRECT("ALL["&amp;UNTANA[#Headers]&amp;"]"),rowPointer)="","",INDEX(INDIRECT("ALL["&amp;UNTANA[#Headers]&amp;"]"),rowPointer))</f>
        <v/>
      </c>
      <c r="V326" s="6" t="str">
        <f ca="1">IF(INDEX(INDIRECT("ALL["&amp;UNTANA[#Headers]&amp;"]"),rowPointer)="","",INDEX(INDIRECT("ALL["&amp;UNTANA[#Headers]&amp;"]"),rowPointer))</f>
        <v/>
      </c>
      <c r="W326" s="6" t="str">
        <f ca="1">IF(INDEX(INDIRECT("ALL["&amp;UNTANA[#Headers]&amp;"]"),rowPointer)="","",INDEX(INDIRECT("ALL["&amp;UNTANA[#Headers]&amp;"]"),rowPointer))</f>
        <v/>
      </c>
    </row>
    <row r="327" spans="1:23" x14ac:dyDescent="0.25">
      <c r="A327" s="7">
        <v>741</v>
      </c>
      <c r="D327">
        <f t="shared" si="5"/>
        <v>741</v>
      </c>
      <c r="E327" t="str">
        <f ca="1">INDEX(INDIRECT("ALL["&amp;UNTANA[#Headers]&amp;"]"),rowPointer)</f>
        <v/>
      </c>
      <c r="F327" s="2" t="str">
        <f ca="1">INDEX(INDIRECT("ALL["&amp;UNTANA[#Headers]&amp;"]"),rowPointer)</f>
        <v/>
      </c>
      <c r="G327" s="6" t="str">
        <f ca="1">IF(INDEX(INDIRECT("ALL["&amp;UNTANA[#Headers]&amp;"]"),rowPointer)="","",INDEX(INDIRECT("ALL["&amp;UNTANA[#Headers]&amp;"]"),rowPointer))</f>
        <v/>
      </c>
      <c r="H327" s="6" t="str">
        <f ca="1">IF(INDEX(INDIRECT("ALL["&amp;UNTANA[#Headers]&amp;"]"),rowPointer)="","",INDEX(INDIRECT("ALL["&amp;UNTANA[#Headers]&amp;"]"),rowPointer))</f>
        <v/>
      </c>
      <c r="I327" s="6" t="str">
        <f ca="1">IF(INDEX(INDIRECT("ALL["&amp;UNTANA[#Headers]&amp;"]"),rowPointer)="","",INDEX(INDIRECT("ALL["&amp;UNTANA[#Headers]&amp;"]"),rowPointer))</f>
        <v/>
      </c>
      <c r="J327" s="6" t="str">
        <f ca="1">IF(INDEX(INDIRECT("ALL["&amp;UNTANA[#Headers]&amp;"]"),rowPointer)="","",INDEX(INDIRECT("ALL["&amp;UNTANA[#Headers]&amp;"]"),rowPointer))</f>
        <v/>
      </c>
      <c r="K327" s="2" t="str">
        <f ca="1">IF(INDEX(INDIRECT("ALL["&amp;UNTANA[#Headers]&amp;"]"),rowPointer)="","",INDEX(INDIRECT("ALL["&amp;UNTANA[#Headers]&amp;"]"),rowPointer))</f>
        <v/>
      </c>
      <c r="L327" s="6" t="str">
        <f ca="1">IF(INDEX(INDIRECT("ALL["&amp;UNTANA[#Headers]&amp;"]"),rowPointer)="","",INDEX(INDIRECT("ALL["&amp;UNTANA[#Headers]&amp;"]"),rowPointer))</f>
        <v/>
      </c>
      <c r="M327" s="6" t="str">
        <f ca="1">IF(INDEX(INDIRECT("ALL["&amp;UNTANA[#Headers]&amp;"]"),rowPointer)="","",INDEX(INDIRECT("ALL["&amp;UNTANA[#Headers]&amp;"]"),rowPointer))</f>
        <v>PIANIKA DH BOX PREMIUM</v>
      </c>
      <c r="N327" s="6">
        <f ca="1">IF(INDEX(INDIRECT("ALL["&amp;UNTANA[#Headers]&amp;"]"),rowPointer)="","",INDEX(INDIRECT("ALL["&amp;UNTANA[#Headers]&amp;"]"),rowPointer))</f>
        <v>10</v>
      </c>
      <c r="O327" s="6">
        <f ca="1">IF(INDEX(INDIRECT("ALL["&amp;UNTANA[#Headers]&amp;"]"),rowPointer)="","",INDEX(INDIRECT("ALL["&amp;UNTANA[#Headers]&amp;"]"),rowPointer))</f>
        <v>100</v>
      </c>
      <c r="P327" s="6" t="str">
        <f ca="1">IF(INDEX(INDIRECT("ALL["&amp;UNTANA[#Headers]&amp;"]"),rowPointer)="","",INDEX(INDIRECT("ALL["&amp;UNTANA[#Headers]&amp;"]"),rowPointer))</f>
        <v>PCS</v>
      </c>
      <c r="Q327" s="6">
        <f ca="1">IF(INDEX(INDIRECT("ALL["&amp;UNTANA[#Headers]&amp;"]"),rowPointer)="","",INDEX(INDIRECT("ALL["&amp;UNTANA[#Headers]&amp;"]"),rowPointer))</f>
        <v>115000</v>
      </c>
      <c r="R327" s="6" t="str">
        <f ca="1">IF(INDEX(INDIRECT("ALL["&amp;UNTANA[#Headers]&amp;"]"),rowPointer)="","",INDEX(INDIRECT("ALL["&amp;UNTANA[#Headers]&amp;"]"),rowPointer))</f>
        <v/>
      </c>
      <c r="S327" s="6" t="str">
        <f ca="1">IF(INDEX(INDIRECT("ALL["&amp;UNTANA[#Headers]&amp;"]"),rowPointer)="","",INDEX(INDIRECT("ALL["&amp;UNTANA[#Headers]&amp;"]"),rowPointer))</f>
        <v/>
      </c>
      <c r="T327" s="4" t="str">
        <f ca="1">IF(INDEX(INDIRECT("ALL["&amp;UNTANA[#Headers]&amp;"]"),rowPointer)="","",INDEX(INDIRECT("ALL["&amp;UNTANA[#Headers]&amp;"]"),rowPointer))</f>
        <v/>
      </c>
      <c r="U327" s="4" t="str">
        <f ca="1">IF(INDEX(INDIRECT("ALL["&amp;UNTANA[#Headers]&amp;"]"),rowPointer)="","",INDEX(INDIRECT("ALL["&amp;UNTANA[#Headers]&amp;"]"),rowPointer))</f>
        <v/>
      </c>
      <c r="V327" s="6" t="str">
        <f ca="1">IF(INDEX(INDIRECT("ALL["&amp;UNTANA[#Headers]&amp;"]"),rowPointer)="","",INDEX(INDIRECT("ALL["&amp;UNTANA[#Headers]&amp;"]"),rowPointer))</f>
        <v/>
      </c>
      <c r="W327" s="6" t="str">
        <f ca="1">IF(INDEX(INDIRECT("ALL["&amp;UNTANA[#Headers]&amp;"]"),rowPointer)="","",INDEX(INDIRECT("ALL["&amp;UNTANA[#Headers]&amp;"]"),rowPointer))</f>
        <v/>
      </c>
    </row>
    <row r="328" spans="1:23" x14ac:dyDescent="0.25">
      <c r="A328" s="7">
        <v>742</v>
      </c>
      <c r="D328">
        <f t="shared" si="5"/>
        <v>742</v>
      </c>
      <c r="E328" t="str">
        <f ca="1">INDEX(INDIRECT("ALL["&amp;UNTANA[#Headers]&amp;"]"),rowPointer)</f>
        <v/>
      </c>
      <c r="F328" s="2" t="str">
        <f ca="1">INDEX(INDIRECT("ALL["&amp;UNTANA[#Headers]&amp;"]"),rowPointer)</f>
        <v/>
      </c>
      <c r="G328" s="6" t="str">
        <f ca="1">IF(INDEX(INDIRECT("ALL["&amp;UNTANA[#Headers]&amp;"]"),rowPointer)="","",INDEX(INDIRECT("ALL["&amp;UNTANA[#Headers]&amp;"]"),rowPointer))</f>
        <v/>
      </c>
      <c r="H328" s="6" t="str">
        <f ca="1">IF(INDEX(INDIRECT("ALL["&amp;UNTANA[#Headers]&amp;"]"),rowPointer)="","",INDEX(INDIRECT("ALL["&amp;UNTANA[#Headers]&amp;"]"),rowPointer))</f>
        <v/>
      </c>
      <c r="I328" s="6" t="str">
        <f ca="1">IF(INDEX(INDIRECT("ALL["&amp;UNTANA[#Headers]&amp;"]"),rowPointer)="","",INDEX(INDIRECT("ALL["&amp;UNTANA[#Headers]&amp;"]"),rowPointer))</f>
        <v/>
      </c>
      <c r="J328" s="6" t="str">
        <f ca="1">IF(INDEX(INDIRECT("ALL["&amp;UNTANA[#Headers]&amp;"]"),rowPointer)="","",INDEX(INDIRECT("ALL["&amp;UNTANA[#Headers]&amp;"]"),rowPointer))</f>
        <v/>
      </c>
      <c r="K328" s="2" t="str">
        <f ca="1">IF(INDEX(INDIRECT("ALL["&amp;UNTANA[#Headers]&amp;"]"),rowPointer)="","",INDEX(INDIRECT("ALL["&amp;UNTANA[#Headers]&amp;"]"),rowPointer))</f>
        <v/>
      </c>
      <c r="L328" s="6" t="str">
        <f ca="1">IF(INDEX(INDIRECT("ALL["&amp;UNTANA[#Headers]&amp;"]"),rowPointer)="","",INDEX(INDIRECT("ALL["&amp;UNTANA[#Headers]&amp;"]"),rowPointer))</f>
        <v/>
      </c>
      <c r="M328" s="6" t="str">
        <f ca="1">IF(INDEX(INDIRECT("ALL["&amp;UNTANA[#Headers]&amp;"]"),rowPointer)="","",INDEX(INDIRECT("ALL["&amp;UNTANA[#Headers]&amp;"]"),rowPointer))</f>
        <v/>
      </c>
      <c r="N328" s="6" t="str">
        <f ca="1">IF(INDEX(INDIRECT("ALL["&amp;UNTANA[#Headers]&amp;"]"),rowPointer)="","",INDEX(INDIRECT("ALL["&amp;UNTANA[#Headers]&amp;"]"),rowPointer))</f>
        <v/>
      </c>
      <c r="O328" s="6" t="str">
        <f ca="1">IF(INDEX(INDIRECT("ALL["&amp;UNTANA[#Headers]&amp;"]"),rowPointer)="","",INDEX(INDIRECT("ALL["&amp;UNTANA[#Headers]&amp;"]"),rowPointer))</f>
        <v/>
      </c>
      <c r="P328" s="6" t="str">
        <f ca="1">IF(INDEX(INDIRECT("ALL["&amp;UNTANA[#Headers]&amp;"]"),rowPointer)="","",INDEX(INDIRECT("ALL["&amp;UNTANA[#Headers]&amp;"]"),rowPointer))</f>
        <v/>
      </c>
      <c r="Q328" s="6" t="str">
        <f ca="1">IF(INDEX(INDIRECT("ALL["&amp;UNTANA[#Headers]&amp;"]"),rowPointer)="","",INDEX(INDIRECT("ALL["&amp;UNTANA[#Headers]&amp;"]"),rowPointer))</f>
        <v/>
      </c>
      <c r="R328" s="6" t="str">
        <f ca="1">IF(INDEX(INDIRECT("ALL["&amp;UNTANA[#Headers]&amp;"]"),rowPointer)="","",INDEX(INDIRECT("ALL["&amp;UNTANA[#Headers]&amp;"]"),rowPointer))</f>
        <v/>
      </c>
      <c r="S328" s="6" t="str">
        <f ca="1">IF(INDEX(INDIRECT("ALL["&amp;UNTANA[#Headers]&amp;"]"),rowPointer)="","",INDEX(INDIRECT("ALL["&amp;UNTANA[#Headers]&amp;"]"),rowPointer))</f>
        <v/>
      </c>
      <c r="T328" s="4" t="str">
        <f ca="1">IF(INDEX(INDIRECT("ALL["&amp;UNTANA[#Headers]&amp;"]"),rowPointer)="","",INDEX(INDIRECT("ALL["&amp;UNTANA[#Headers]&amp;"]"),rowPointer))</f>
        <v/>
      </c>
      <c r="U328" s="4" t="str">
        <f ca="1">IF(INDEX(INDIRECT("ALL["&amp;UNTANA[#Headers]&amp;"]"),rowPointer)="","",INDEX(INDIRECT("ALL["&amp;UNTANA[#Headers]&amp;"]"),rowPointer))</f>
        <v/>
      </c>
      <c r="V328" s="6" t="str">
        <f ca="1">IF(INDEX(INDIRECT("ALL["&amp;UNTANA[#Headers]&amp;"]"),rowPointer)="","",INDEX(INDIRECT("ALL["&amp;UNTANA[#Headers]&amp;"]"),rowPointer))</f>
        <v/>
      </c>
      <c r="W328" s="6" t="str">
        <f ca="1">IF(INDEX(INDIRECT("ALL["&amp;UNTANA[#Headers]&amp;"]"),rowPointer)="","",INDEX(INDIRECT("ALL["&amp;UNTANA[#Headers]&amp;"]"),rowPointer))</f>
        <v/>
      </c>
    </row>
    <row r="329" spans="1:23" x14ac:dyDescent="0.25">
      <c r="A329" s="7">
        <v>743</v>
      </c>
      <c r="D329">
        <f t="shared" si="5"/>
        <v>743</v>
      </c>
      <c r="E329">
        <f ca="1">INDEX(INDIRECT("ALL["&amp;UNTANA[#Headers]&amp;"]"),rowPointer)</f>
        <v>141</v>
      </c>
      <c r="F329" s="2" t="str">
        <f ca="1">INDEX(INDIRECT("ALL["&amp;UNTANA[#Headers]&amp;"]"),rowPointer)</f>
        <v/>
      </c>
      <c r="G329" s="6" t="str">
        <f ca="1">IF(INDEX(INDIRECT("ALL["&amp;UNTANA[#Headers]&amp;"]"),rowPointer)="","",INDEX(INDIRECT("ALL["&amp;UNTANA[#Headers]&amp;"]"),rowPointer))</f>
        <v>GUNINDO</v>
      </c>
      <c r="H329" s="6" t="str">
        <f ca="1">IF(INDEX(INDIRECT("ALL["&amp;UNTANA[#Headers]&amp;"]"),rowPointer)="","",INDEX(INDIRECT("ALL["&amp;UNTANA[#Headers]&amp;"]"),rowPointer))</f>
        <v>UNTANA</v>
      </c>
      <c r="I329" s="6" t="str">
        <f ca="1">IF(INDEX(INDIRECT("ALL["&amp;UNTANA[#Headers]&amp;"]"),rowPointer)="","",INDEX(INDIRECT("ALL["&amp;UNTANA[#Headers]&amp;"]"),rowPointer))</f>
        <v>2300157</v>
      </c>
      <c r="J329" s="6" t="str">
        <f ca="1">IF(INDEX(INDIRECT("ALL["&amp;UNTANA[#Headers]&amp;"]"),rowPointer)="","",INDEX(INDIRECT("ALL["&amp;UNTANA[#Headers]&amp;"]"),rowPointer))</f>
        <v/>
      </c>
      <c r="K329" s="2">
        <f ca="1">IF(INDEX(INDIRECT("ALL["&amp;UNTANA[#Headers]&amp;"]"),rowPointer)="","",INDEX(INDIRECT("ALL["&amp;UNTANA[#Headers]&amp;"]"),rowPointer))</f>
        <v>44950</v>
      </c>
      <c r="L329" s="6" t="str">
        <f ca="1">IF(INDEX(INDIRECT("ALL["&amp;UNTANA[#Headers]&amp;"]"),rowPointer)="","",INDEX(INDIRECT("ALL["&amp;UNTANA[#Headers]&amp;"]"),rowPointer))</f>
        <v/>
      </c>
      <c r="M329" s="6" t="str">
        <f ca="1">IF(INDEX(INDIRECT("ALL["&amp;UNTANA[#Headers]&amp;"]"),rowPointer)="","",INDEX(INDIRECT("ALL["&amp;UNTANA[#Headers]&amp;"]"),rowPointer))</f>
        <v>SULING GDS23 SOLID</v>
      </c>
      <c r="N329" s="6">
        <f ca="1">IF(INDEX(INDIRECT("ALL["&amp;UNTANA[#Headers]&amp;"]"),rowPointer)="","",INDEX(INDIRECT("ALL["&amp;UNTANA[#Headers]&amp;"]"),rowPointer))</f>
        <v>1</v>
      </c>
      <c r="O329" s="6">
        <f ca="1">IF(INDEX(INDIRECT("ALL["&amp;UNTANA[#Headers]&amp;"]"),rowPointer)="","",INDEX(INDIRECT("ALL["&amp;UNTANA[#Headers]&amp;"]"),rowPointer))</f>
        <v>12</v>
      </c>
      <c r="P329" s="6" t="str">
        <f ca="1">IF(INDEX(INDIRECT("ALL["&amp;UNTANA[#Headers]&amp;"]"),rowPointer)="","",INDEX(INDIRECT("ALL["&amp;UNTANA[#Headers]&amp;"]"),rowPointer))</f>
        <v>LSN</v>
      </c>
      <c r="Q329" s="6">
        <f ca="1">IF(INDEX(INDIRECT("ALL["&amp;UNTANA[#Headers]&amp;"]"),rowPointer)="","",INDEX(INDIRECT("ALL["&amp;UNTANA[#Headers]&amp;"]"),rowPointer))</f>
        <v>216000</v>
      </c>
      <c r="R329" s="6" t="str">
        <f ca="1">IF(INDEX(INDIRECT("ALL["&amp;UNTANA[#Headers]&amp;"]"),rowPointer)="","",INDEX(INDIRECT("ALL["&amp;UNTANA[#Headers]&amp;"]"),rowPointer))</f>
        <v/>
      </c>
      <c r="S329" s="6" t="str">
        <f ca="1">IF(INDEX(INDIRECT("ALL["&amp;UNTANA[#Headers]&amp;"]"),rowPointer)="","",INDEX(INDIRECT("ALL["&amp;UNTANA[#Headers]&amp;"]"),rowPointer))</f>
        <v/>
      </c>
      <c r="T329" s="4">
        <f ca="1">IF(INDEX(INDIRECT("ALL["&amp;UNTANA[#Headers]&amp;"]"),rowPointer)="","",INDEX(INDIRECT("ALL["&amp;UNTANA[#Headers]&amp;"]"),rowPointer))</f>
        <v>0.05</v>
      </c>
      <c r="U329" s="4">
        <f ca="1">IF(INDEX(INDIRECT("ALL["&amp;UNTANA[#Headers]&amp;"]"),rowPointer)="","",INDEX(INDIRECT("ALL["&amp;UNTANA[#Headers]&amp;"]"),rowPointer))</f>
        <v>0.1</v>
      </c>
      <c r="V329" s="6" t="str">
        <f ca="1">IF(INDEX(INDIRECT("ALL["&amp;UNTANA[#Headers]&amp;"]"),rowPointer)="","",INDEX(INDIRECT("ALL["&amp;UNTANA[#Headers]&amp;"]"),rowPointer))</f>
        <v/>
      </c>
      <c r="W329" s="6" t="str">
        <f ca="1">IF(INDEX(INDIRECT("ALL["&amp;UNTANA[#Headers]&amp;"]"),rowPointer)="","",INDEX(INDIRECT("ALL["&amp;UNTANA[#Headers]&amp;"]"),rowPointer))</f>
        <v/>
      </c>
    </row>
    <row r="330" spans="1:23" x14ac:dyDescent="0.25">
      <c r="A330" s="7">
        <v>744</v>
      </c>
      <c r="D330">
        <f t="shared" si="5"/>
        <v>744</v>
      </c>
      <c r="E330" t="str">
        <f ca="1">INDEX(INDIRECT("ALL["&amp;UNTANA[#Headers]&amp;"]"),rowPointer)</f>
        <v/>
      </c>
      <c r="F330" s="2" t="str">
        <f ca="1">INDEX(INDIRECT("ALL["&amp;UNTANA[#Headers]&amp;"]"),rowPointer)</f>
        <v/>
      </c>
      <c r="G330" s="6" t="str">
        <f ca="1">IF(INDEX(INDIRECT("ALL["&amp;UNTANA[#Headers]&amp;"]"),rowPointer)="","",INDEX(INDIRECT("ALL["&amp;UNTANA[#Headers]&amp;"]"),rowPointer))</f>
        <v/>
      </c>
      <c r="H330" s="6" t="str">
        <f ca="1">IF(INDEX(INDIRECT("ALL["&amp;UNTANA[#Headers]&amp;"]"),rowPointer)="","",INDEX(INDIRECT("ALL["&amp;UNTANA[#Headers]&amp;"]"),rowPointer))</f>
        <v/>
      </c>
      <c r="I330" s="6" t="str">
        <f ca="1">IF(INDEX(INDIRECT("ALL["&amp;UNTANA[#Headers]&amp;"]"),rowPointer)="","",INDEX(INDIRECT("ALL["&amp;UNTANA[#Headers]&amp;"]"),rowPointer))</f>
        <v/>
      </c>
      <c r="J330" s="6" t="str">
        <f ca="1">IF(INDEX(INDIRECT("ALL["&amp;UNTANA[#Headers]&amp;"]"),rowPointer)="","",INDEX(INDIRECT("ALL["&amp;UNTANA[#Headers]&amp;"]"),rowPointer))</f>
        <v/>
      </c>
      <c r="K330" s="2" t="str">
        <f ca="1">IF(INDEX(INDIRECT("ALL["&amp;UNTANA[#Headers]&amp;"]"),rowPointer)="","",INDEX(INDIRECT("ALL["&amp;UNTANA[#Headers]&amp;"]"),rowPointer))</f>
        <v/>
      </c>
      <c r="L330" s="6" t="str">
        <f ca="1">IF(INDEX(INDIRECT("ALL["&amp;UNTANA[#Headers]&amp;"]"),rowPointer)="","",INDEX(INDIRECT("ALL["&amp;UNTANA[#Headers]&amp;"]"),rowPointer))</f>
        <v/>
      </c>
      <c r="M330" s="6" t="str">
        <f ca="1">IF(INDEX(INDIRECT("ALL["&amp;UNTANA[#Headers]&amp;"]"),rowPointer)="","",INDEX(INDIRECT("ALL["&amp;UNTANA[#Headers]&amp;"]"),rowPointer))</f>
        <v>HB-65 GUNINDO</v>
      </c>
      <c r="N330" s="6">
        <f ca="1">IF(INDEX(INDIRECT("ALL["&amp;UNTANA[#Headers]&amp;"]"),rowPointer)="","",INDEX(INDIRECT("ALL["&amp;UNTANA[#Headers]&amp;"]"),rowPointer))</f>
        <v>1</v>
      </c>
      <c r="O330" s="6">
        <f ca="1">IF(INDEX(INDIRECT("ALL["&amp;UNTANA[#Headers]&amp;"]"),rowPointer)="","",INDEX(INDIRECT("ALL["&amp;UNTANA[#Headers]&amp;"]"),rowPointer))</f>
        <v>30</v>
      </c>
      <c r="P330" s="6" t="str">
        <f ca="1">IF(INDEX(INDIRECT("ALL["&amp;UNTANA[#Headers]&amp;"]"),rowPointer)="","",INDEX(INDIRECT("ALL["&amp;UNTANA[#Headers]&amp;"]"),rowPointer))</f>
        <v>LSN</v>
      </c>
      <c r="Q330" s="6">
        <f ca="1">IF(INDEX(INDIRECT("ALL["&amp;UNTANA[#Headers]&amp;"]"),rowPointer)="","",INDEX(INDIRECT("ALL["&amp;UNTANA[#Headers]&amp;"]"),rowPointer))</f>
        <v>70000</v>
      </c>
      <c r="R330" s="6" t="str">
        <f ca="1">IF(INDEX(INDIRECT("ALL["&amp;UNTANA[#Headers]&amp;"]"),rowPointer)="","",INDEX(INDIRECT("ALL["&amp;UNTANA[#Headers]&amp;"]"),rowPointer))</f>
        <v/>
      </c>
      <c r="S330" s="6" t="str">
        <f ca="1">IF(INDEX(INDIRECT("ALL["&amp;UNTANA[#Headers]&amp;"]"),rowPointer)="","",INDEX(INDIRECT("ALL["&amp;UNTANA[#Headers]&amp;"]"),rowPointer))</f>
        <v/>
      </c>
      <c r="T330" s="4">
        <f ca="1">IF(INDEX(INDIRECT("ALL["&amp;UNTANA[#Headers]&amp;"]"),rowPointer)="","",INDEX(INDIRECT("ALL["&amp;UNTANA[#Headers]&amp;"]"),rowPointer))</f>
        <v>0.05</v>
      </c>
      <c r="U330" s="4">
        <f ca="1">IF(INDEX(INDIRECT("ALL["&amp;UNTANA[#Headers]&amp;"]"),rowPointer)="","",INDEX(INDIRECT("ALL["&amp;UNTANA[#Headers]&amp;"]"),rowPointer))</f>
        <v>0.1</v>
      </c>
      <c r="V330" s="6" t="str">
        <f ca="1">IF(INDEX(INDIRECT("ALL["&amp;UNTANA[#Headers]&amp;"]"),rowPointer)="","",INDEX(INDIRECT("ALL["&amp;UNTANA[#Headers]&amp;"]"),rowPointer))</f>
        <v/>
      </c>
      <c r="W330" s="6" t="str">
        <f ca="1">IF(INDEX(INDIRECT("ALL["&amp;UNTANA[#Headers]&amp;"]"),rowPointer)="","",INDEX(INDIRECT("ALL["&amp;UNTANA[#Headers]&amp;"]"),rowPointer))</f>
        <v/>
      </c>
    </row>
    <row r="331" spans="1:23" x14ac:dyDescent="0.25">
      <c r="A331" s="7">
        <v>745</v>
      </c>
      <c r="D331">
        <f t="shared" si="5"/>
        <v>745</v>
      </c>
      <c r="E331" t="str">
        <f ca="1">INDEX(INDIRECT("ALL["&amp;UNTANA[#Headers]&amp;"]"),rowPointer)</f>
        <v/>
      </c>
      <c r="F331" s="2" t="str">
        <f ca="1">INDEX(INDIRECT("ALL["&amp;UNTANA[#Headers]&amp;"]"),rowPointer)</f>
        <v/>
      </c>
      <c r="G331" s="6" t="str">
        <f ca="1">IF(INDEX(INDIRECT("ALL["&amp;UNTANA[#Headers]&amp;"]"),rowPointer)="","",INDEX(INDIRECT("ALL["&amp;UNTANA[#Headers]&amp;"]"),rowPointer))</f>
        <v/>
      </c>
      <c r="H331" s="6" t="str">
        <f ca="1">IF(INDEX(INDIRECT("ALL["&amp;UNTANA[#Headers]&amp;"]"),rowPointer)="","",INDEX(INDIRECT("ALL["&amp;UNTANA[#Headers]&amp;"]"),rowPointer))</f>
        <v/>
      </c>
      <c r="I331" s="6" t="str">
        <f ca="1">IF(INDEX(INDIRECT("ALL["&amp;UNTANA[#Headers]&amp;"]"),rowPointer)="","",INDEX(INDIRECT("ALL["&amp;UNTANA[#Headers]&amp;"]"),rowPointer))</f>
        <v/>
      </c>
      <c r="J331" s="6" t="str">
        <f ca="1">IF(INDEX(INDIRECT("ALL["&amp;UNTANA[#Headers]&amp;"]"),rowPointer)="","",INDEX(INDIRECT("ALL["&amp;UNTANA[#Headers]&amp;"]"),rowPointer))</f>
        <v/>
      </c>
      <c r="K331" s="2" t="str">
        <f ca="1">IF(INDEX(INDIRECT("ALL["&amp;UNTANA[#Headers]&amp;"]"),rowPointer)="","",INDEX(INDIRECT("ALL["&amp;UNTANA[#Headers]&amp;"]"),rowPointer))</f>
        <v/>
      </c>
      <c r="L331" s="6" t="str">
        <f ca="1">IF(INDEX(INDIRECT("ALL["&amp;UNTANA[#Headers]&amp;"]"),rowPointer)="","",INDEX(INDIRECT("ALL["&amp;UNTANA[#Headers]&amp;"]"),rowPointer))</f>
        <v/>
      </c>
      <c r="M331" s="6" t="str">
        <f ca="1">IF(INDEX(INDIRECT("ALL["&amp;UNTANA[#Headers]&amp;"]"),rowPointer)="","",INDEX(INDIRECT("ALL["&amp;UNTANA[#Headers]&amp;"]"),rowPointer))</f>
        <v>CUTTER A 18 TRANS</v>
      </c>
      <c r="N331" s="6">
        <f ca="1">IF(INDEX(INDIRECT("ALL["&amp;UNTANA[#Headers]&amp;"]"),rowPointer)="","",INDEX(INDIRECT("ALL["&amp;UNTANA[#Headers]&amp;"]"),rowPointer))</f>
        <v>2</v>
      </c>
      <c r="O331" s="6">
        <f ca="1">IF(INDEX(INDIRECT("ALL["&amp;UNTANA[#Headers]&amp;"]"),rowPointer)="","",INDEX(INDIRECT("ALL["&amp;UNTANA[#Headers]&amp;"]"),rowPointer))</f>
        <v>120</v>
      </c>
      <c r="P331" s="6" t="str">
        <f ca="1">IF(INDEX(INDIRECT("ALL["&amp;UNTANA[#Headers]&amp;"]"),rowPointer)="","",INDEX(INDIRECT("ALL["&amp;UNTANA[#Headers]&amp;"]"),rowPointer))</f>
        <v>LSN</v>
      </c>
      <c r="Q331" s="6">
        <f ca="1">IF(INDEX(INDIRECT("ALL["&amp;UNTANA[#Headers]&amp;"]"),rowPointer)="","",INDEX(INDIRECT("ALL["&amp;UNTANA[#Headers]&amp;"]"),rowPointer))</f>
        <v>47500</v>
      </c>
      <c r="R331" s="6" t="str">
        <f ca="1">IF(INDEX(INDIRECT("ALL["&amp;UNTANA[#Headers]&amp;"]"),rowPointer)="","",INDEX(INDIRECT("ALL["&amp;UNTANA[#Headers]&amp;"]"),rowPointer))</f>
        <v/>
      </c>
      <c r="S331" s="6" t="str">
        <f ca="1">IF(INDEX(INDIRECT("ALL["&amp;UNTANA[#Headers]&amp;"]"),rowPointer)="","",INDEX(INDIRECT("ALL["&amp;UNTANA[#Headers]&amp;"]"),rowPointer))</f>
        <v/>
      </c>
      <c r="T331" s="4">
        <f ca="1">IF(INDEX(INDIRECT("ALL["&amp;UNTANA[#Headers]&amp;"]"),rowPointer)="","",INDEX(INDIRECT("ALL["&amp;UNTANA[#Headers]&amp;"]"),rowPointer))</f>
        <v>0.05</v>
      </c>
      <c r="U331" s="4">
        <f ca="1">IF(INDEX(INDIRECT("ALL["&amp;UNTANA[#Headers]&amp;"]"),rowPointer)="","",INDEX(INDIRECT("ALL["&amp;UNTANA[#Headers]&amp;"]"),rowPointer))</f>
        <v>0.1</v>
      </c>
      <c r="V331" s="6" t="str">
        <f ca="1">IF(INDEX(INDIRECT("ALL["&amp;UNTANA[#Headers]&amp;"]"),rowPointer)="","",INDEX(INDIRECT("ALL["&amp;UNTANA[#Headers]&amp;"]"),rowPointer))</f>
        <v/>
      </c>
      <c r="W331" s="6" t="str">
        <f ca="1">IF(INDEX(INDIRECT("ALL["&amp;UNTANA[#Headers]&amp;"]"),rowPointer)="","",INDEX(INDIRECT("ALL["&amp;UNTANA[#Headers]&amp;"]"),rowPointer))</f>
        <v/>
      </c>
    </row>
    <row r="332" spans="1:23" x14ac:dyDescent="0.25">
      <c r="A332" s="7">
        <v>746</v>
      </c>
      <c r="D332">
        <f t="shared" si="5"/>
        <v>746</v>
      </c>
      <c r="E332" t="str">
        <f ca="1">INDEX(INDIRECT("ALL["&amp;UNTANA[#Headers]&amp;"]"),rowPointer)</f>
        <v/>
      </c>
      <c r="F332" s="2" t="str">
        <f ca="1">INDEX(INDIRECT("ALL["&amp;UNTANA[#Headers]&amp;"]"),rowPointer)</f>
        <v/>
      </c>
      <c r="G332" s="6" t="str">
        <f ca="1">IF(INDEX(INDIRECT("ALL["&amp;UNTANA[#Headers]&amp;"]"),rowPointer)="","",INDEX(INDIRECT("ALL["&amp;UNTANA[#Headers]&amp;"]"),rowPointer))</f>
        <v/>
      </c>
      <c r="H332" s="6" t="str">
        <f ca="1">IF(INDEX(INDIRECT("ALL["&amp;UNTANA[#Headers]&amp;"]"),rowPointer)="","",INDEX(INDIRECT("ALL["&amp;UNTANA[#Headers]&amp;"]"),rowPointer))</f>
        <v/>
      </c>
      <c r="I332" s="6" t="str">
        <f ca="1">IF(INDEX(INDIRECT("ALL["&amp;UNTANA[#Headers]&amp;"]"),rowPointer)="","",INDEX(INDIRECT("ALL["&amp;UNTANA[#Headers]&amp;"]"),rowPointer))</f>
        <v/>
      </c>
      <c r="J332" s="6" t="str">
        <f ca="1">IF(INDEX(INDIRECT("ALL["&amp;UNTANA[#Headers]&amp;"]"),rowPointer)="","",INDEX(INDIRECT("ALL["&amp;UNTANA[#Headers]&amp;"]"),rowPointer))</f>
        <v/>
      </c>
      <c r="K332" s="2" t="str">
        <f ca="1">IF(INDEX(INDIRECT("ALL["&amp;UNTANA[#Headers]&amp;"]"),rowPointer)="","",INDEX(INDIRECT("ALL["&amp;UNTANA[#Headers]&amp;"]"),rowPointer))</f>
        <v/>
      </c>
      <c r="L332" s="6" t="str">
        <f ca="1">IF(INDEX(INDIRECT("ALL["&amp;UNTANA[#Headers]&amp;"]"),rowPointer)="","",INDEX(INDIRECT("ALL["&amp;UNTANA[#Headers]&amp;"]"),rowPointer))</f>
        <v/>
      </c>
      <c r="M332" s="6" t="str">
        <f ca="1">IF(INDEX(INDIRECT("ALL["&amp;UNTANA[#Headers]&amp;"]"),rowPointer)="","",INDEX(INDIRECT("ALL["&amp;UNTANA[#Headers]&amp;"]"),rowPointer))</f>
        <v>HB75 GUNINDO</v>
      </c>
      <c r="N332" s="6">
        <f ca="1">IF(INDEX(INDIRECT("ALL["&amp;UNTANA[#Headers]&amp;"]"),rowPointer)="","",INDEX(INDIRECT("ALL["&amp;UNTANA[#Headers]&amp;"]"),rowPointer))</f>
        <v>1</v>
      </c>
      <c r="O332" s="6">
        <f ca="1">IF(INDEX(INDIRECT("ALL["&amp;UNTANA[#Headers]&amp;"]"),rowPointer)="","",INDEX(INDIRECT("ALL["&amp;UNTANA[#Headers]&amp;"]"),rowPointer))</f>
        <v>20</v>
      </c>
      <c r="P332" s="6" t="str">
        <f ca="1">IF(INDEX(INDIRECT("ALL["&amp;UNTANA[#Headers]&amp;"]"),rowPointer)="","",INDEX(INDIRECT("ALL["&amp;UNTANA[#Headers]&amp;"]"),rowPointer))</f>
        <v>LSN</v>
      </c>
      <c r="Q332" s="6">
        <f ca="1">IF(INDEX(INDIRECT("ALL["&amp;UNTANA[#Headers]&amp;"]"),rowPointer)="","",INDEX(INDIRECT("ALL["&amp;UNTANA[#Headers]&amp;"]"),rowPointer))</f>
        <v>138600</v>
      </c>
      <c r="R332" s="6" t="str">
        <f ca="1">IF(INDEX(INDIRECT("ALL["&amp;UNTANA[#Headers]&amp;"]"),rowPointer)="","",INDEX(INDIRECT("ALL["&amp;UNTANA[#Headers]&amp;"]"),rowPointer))</f>
        <v/>
      </c>
      <c r="S332" s="6" t="str">
        <f ca="1">IF(INDEX(INDIRECT("ALL["&amp;UNTANA[#Headers]&amp;"]"),rowPointer)="","",INDEX(INDIRECT("ALL["&amp;UNTANA[#Headers]&amp;"]"),rowPointer))</f>
        <v/>
      </c>
      <c r="T332" s="4">
        <f ca="1">IF(INDEX(INDIRECT("ALL["&amp;UNTANA[#Headers]&amp;"]"),rowPointer)="","",INDEX(INDIRECT("ALL["&amp;UNTANA[#Headers]&amp;"]"),rowPointer))</f>
        <v>0.05</v>
      </c>
      <c r="U332" s="4">
        <f ca="1">IF(INDEX(INDIRECT("ALL["&amp;UNTANA[#Headers]&amp;"]"),rowPointer)="","",INDEX(INDIRECT("ALL["&amp;UNTANA[#Headers]&amp;"]"),rowPointer))</f>
        <v>0.1</v>
      </c>
      <c r="V332" s="6" t="str">
        <f ca="1">IF(INDEX(INDIRECT("ALL["&amp;UNTANA[#Headers]&amp;"]"),rowPointer)="","",INDEX(INDIRECT("ALL["&amp;UNTANA[#Headers]&amp;"]"),rowPointer))</f>
        <v/>
      </c>
      <c r="W332" s="6" t="str">
        <f ca="1">IF(INDEX(INDIRECT("ALL["&amp;UNTANA[#Headers]&amp;"]"),rowPointer)="","",INDEX(INDIRECT("ALL["&amp;UNTANA[#Headers]&amp;"]"),rowPointer))</f>
        <v/>
      </c>
    </row>
    <row r="333" spans="1:23" x14ac:dyDescent="0.25">
      <c r="A333" s="7">
        <v>747</v>
      </c>
      <c r="D333">
        <f t="shared" si="5"/>
        <v>747</v>
      </c>
      <c r="E333" t="str">
        <f ca="1">INDEX(INDIRECT("ALL["&amp;UNTANA[#Headers]&amp;"]"),rowPointer)</f>
        <v/>
      </c>
      <c r="F333" s="2" t="str">
        <f ca="1">INDEX(INDIRECT("ALL["&amp;UNTANA[#Headers]&amp;"]"),rowPointer)</f>
        <v/>
      </c>
      <c r="G333" s="6" t="str">
        <f ca="1">IF(INDEX(INDIRECT("ALL["&amp;UNTANA[#Headers]&amp;"]"),rowPointer)="","",INDEX(INDIRECT("ALL["&amp;UNTANA[#Headers]&amp;"]"),rowPointer))</f>
        <v/>
      </c>
      <c r="H333" s="6" t="str">
        <f ca="1">IF(INDEX(INDIRECT("ALL["&amp;UNTANA[#Headers]&amp;"]"),rowPointer)="","",INDEX(INDIRECT("ALL["&amp;UNTANA[#Headers]&amp;"]"),rowPointer))</f>
        <v/>
      </c>
      <c r="I333" s="6" t="str">
        <f ca="1">IF(INDEX(INDIRECT("ALL["&amp;UNTANA[#Headers]&amp;"]"),rowPointer)="","",INDEX(INDIRECT("ALL["&amp;UNTANA[#Headers]&amp;"]"),rowPointer))</f>
        <v/>
      </c>
      <c r="J333" s="6" t="str">
        <f ca="1">IF(INDEX(INDIRECT("ALL["&amp;UNTANA[#Headers]&amp;"]"),rowPointer)="","",INDEX(INDIRECT("ALL["&amp;UNTANA[#Headers]&amp;"]"),rowPointer))</f>
        <v/>
      </c>
      <c r="K333" s="2" t="str">
        <f ca="1">IF(INDEX(INDIRECT("ALL["&amp;UNTANA[#Headers]&amp;"]"),rowPointer)="","",INDEX(INDIRECT("ALL["&amp;UNTANA[#Headers]&amp;"]"),rowPointer))</f>
        <v/>
      </c>
      <c r="L333" s="6" t="str">
        <f ca="1">IF(INDEX(INDIRECT("ALL["&amp;UNTANA[#Headers]&amp;"]"),rowPointer)="","",INDEX(INDIRECT("ALL["&amp;UNTANA[#Headers]&amp;"]"),rowPointer))</f>
        <v/>
      </c>
      <c r="M333" s="6" t="str">
        <f ca="1">IF(INDEX(INDIRECT("ALL["&amp;UNTANA[#Headers]&amp;"]"),rowPointer)="","",INDEX(INDIRECT("ALL["&amp;UNTANA[#Headers]&amp;"]"),rowPointer))</f>
        <v/>
      </c>
      <c r="N333" s="6" t="str">
        <f ca="1">IF(INDEX(INDIRECT("ALL["&amp;UNTANA[#Headers]&amp;"]"),rowPointer)="","",INDEX(INDIRECT("ALL["&amp;UNTANA[#Headers]&amp;"]"),rowPointer))</f>
        <v/>
      </c>
      <c r="O333" s="6" t="str">
        <f ca="1">IF(INDEX(INDIRECT("ALL["&amp;UNTANA[#Headers]&amp;"]"),rowPointer)="","",INDEX(INDIRECT("ALL["&amp;UNTANA[#Headers]&amp;"]"),rowPointer))</f>
        <v/>
      </c>
      <c r="P333" s="6" t="str">
        <f ca="1">IF(INDEX(INDIRECT("ALL["&amp;UNTANA[#Headers]&amp;"]"),rowPointer)="","",INDEX(INDIRECT("ALL["&amp;UNTANA[#Headers]&amp;"]"),rowPointer))</f>
        <v/>
      </c>
      <c r="Q333" s="6" t="str">
        <f ca="1">IF(INDEX(INDIRECT("ALL["&amp;UNTANA[#Headers]&amp;"]"),rowPointer)="","",INDEX(INDIRECT("ALL["&amp;UNTANA[#Headers]&amp;"]"),rowPointer))</f>
        <v/>
      </c>
      <c r="R333" s="6" t="str">
        <f ca="1">IF(INDEX(INDIRECT("ALL["&amp;UNTANA[#Headers]&amp;"]"),rowPointer)="","",INDEX(INDIRECT("ALL["&amp;UNTANA[#Headers]&amp;"]"),rowPointer))</f>
        <v/>
      </c>
      <c r="S333" s="6" t="str">
        <f ca="1">IF(INDEX(INDIRECT("ALL["&amp;UNTANA[#Headers]&amp;"]"),rowPointer)="","",INDEX(INDIRECT("ALL["&amp;UNTANA[#Headers]&amp;"]"),rowPointer))</f>
        <v/>
      </c>
      <c r="T333" s="4" t="str">
        <f ca="1">IF(INDEX(INDIRECT("ALL["&amp;UNTANA[#Headers]&amp;"]"),rowPointer)="","",INDEX(INDIRECT("ALL["&amp;UNTANA[#Headers]&amp;"]"),rowPointer))</f>
        <v/>
      </c>
      <c r="U333" s="4" t="str">
        <f ca="1">IF(INDEX(INDIRECT("ALL["&amp;UNTANA[#Headers]&amp;"]"),rowPointer)="","",INDEX(INDIRECT("ALL["&amp;UNTANA[#Headers]&amp;"]"),rowPointer))</f>
        <v/>
      </c>
      <c r="V333" s="6" t="str">
        <f ca="1">IF(INDEX(INDIRECT("ALL["&amp;UNTANA[#Headers]&amp;"]"),rowPointer)="","",INDEX(INDIRECT("ALL["&amp;UNTANA[#Headers]&amp;"]"),rowPointer))</f>
        <v/>
      </c>
      <c r="W333" s="6" t="str">
        <f ca="1">IF(INDEX(INDIRECT("ALL["&amp;UNTANA[#Headers]&amp;"]"),rowPointer)="","",INDEX(INDIRECT("ALL["&amp;UNTANA[#Headers]&amp;"]"),rowPointer))</f>
        <v/>
      </c>
    </row>
    <row r="334" spans="1:23" x14ac:dyDescent="0.25">
      <c r="A334" s="7">
        <v>748</v>
      </c>
      <c r="D334">
        <f t="shared" si="5"/>
        <v>748</v>
      </c>
      <c r="E334">
        <f ca="1">INDEX(INDIRECT("ALL["&amp;UNTANA[#Headers]&amp;"]"),rowPointer)</f>
        <v>142</v>
      </c>
      <c r="F334" s="2" t="str">
        <f ca="1">INDEX(INDIRECT("ALL["&amp;UNTANA[#Headers]&amp;"]"),rowPointer)</f>
        <v/>
      </c>
      <c r="G334" s="6" t="str">
        <f ca="1">IF(INDEX(INDIRECT("ALL["&amp;UNTANA[#Headers]&amp;"]"),rowPointer)="","",INDEX(INDIRECT("ALL["&amp;UNTANA[#Headers]&amp;"]"),rowPointer))</f>
        <v>HANSA</v>
      </c>
      <c r="H334" s="6" t="str">
        <f ca="1">IF(INDEX(INDIRECT("ALL["&amp;UNTANA[#Headers]&amp;"]"),rowPointer)="","",INDEX(INDIRECT("ALL["&amp;UNTANA[#Headers]&amp;"]"),rowPointer))</f>
        <v>UNTANA</v>
      </c>
      <c r="I334" s="6" t="str">
        <f ca="1">IF(INDEX(INDIRECT("ALL["&amp;UNTANA[#Headers]&amp;"]"),rowPointer)="","",INDEX(INDIRECT("ALL["&amp;UNTANA[#Headers]&amp;"]"),rowPointer))</f>
        <v>HN012023292</v>
      </c>
      <c r="J334" s="6" t="str">
        <f ca="1">IF(INDEX(INDIRECT("ALL["&amp;UNTANA[#Headers]&amp;"]"),rowPointer)="","",INDEX(INDIRECT("ALL["&amp;UNTANA[#Headers]&amp;"]"),rowPointer))</f>
        <v/>
      </c>
      <c r="K334" s="2">
        <f ca="1">IF(INDEX(INDIRECT("ALL["&amp;UNTANA[#Headers]&amp;"]"),rowPointer)="","",INDEX(INDIRECT("ALL["&amp;UNTANA[#Headers]&amp;"]"),rowPointer))</f>
        <v>44953</v>
      </c>
      <c r="L334" s="6" t="str">
        <f ca="1">IF(INDEX(INDIRECT("ALL["&amp;UNTANA[#Headers]&amp;"]"),rowPointer)="","",INDEX(INDIRECT("ALL["&amp;UNTANA[#Headers]&amp;"]"),rowPointer))</f>
        <v/>
      </c>
      <c r="M334" s="6" t="str">
        <f ca="1">IF(INDEX(INDIRECT("ALL["&amp;UNTANA[#Headers]&amp;"]"),rowPointer)="","",INDEX(INDIRECT("ALL["&amp;UNTANA[#Headers]&amp;"]"),rowPointer))</f>
        <v>LILIN SHINTOENG 12 BTG</v>
      </c>
      <c r="N334" s="6" t="str">
        <f ca="1">IF(INDEX(INDIRECT("ALL["&amp;UNTANA[#Headers]&amp;"]"),rowPointer)="","",INDEX(INDIRECT("ALL["&amp;UNTANA[#Headers]&amp;"]"),rowPointer))</f>
        <v/>
      </c>
      <c r="O334" s="6">
        <f ca="1">IF(INDEX(INDIRECT("ALL["&amp;UNTANA[#Headers]&amp;"]"),rowPointer)="","",INDEX(INDIRECT("ALL["&amp;UNTANA[#Headers]&amp;"]"),rowPointer))</f>
        <v>4</v>
      </c>
      <c r="P334" s="6" t="str">
        <f ca="1">IF(INDEX(INDIRECT("ALL["&amp;UNTANA[#Headers]&amp;"]"),rowPointer)="","",INDEX(INDIRECT("ALL["&amp;UNTANA[#Headers]&amp;"]"),rowPointer))</f>
        <v>LSN</v>
      </c>
      <c r="Q334" s="6">
        <f ca="1">IF(INDEX(INDIRECT("ALL["&amp;UNTANA[#Headers]&amp;"]"),rowPointer)="","",INDEX(INDIRECT("ALL["&amp;UNTANA[#Headers]&amp;"]"),rowPointer))</f>
        <v>39000</v>
      </c>
      <c r="R334" s="6" t="str">
        <f ca="1">IF(INDEX(INDIRECT("ALL["&amp;UNTANA[#Headers]&amp;"]"),rowPointer)="","",INDEX(INDIRECT("ALL["&amp;UNTANA[#Headers]&amp;"]"),rowPointer))</f>
        <v/>
      </c>
      <c r="S334" s="6" t="str">
        <f ca="1">IF(INDEX(INDIRECT("ALL["&amp;UNTANA[#Headers]&amp;"]"),rowPointer)="","",INDEX(INDIRECT("ALL["&amp;UNTANA[#Headers]&amp;"]"),rowPointer))</f>
        <v/>
      </c>
      <c r="T334" s="4" t="str">
        <f ca="1">IF(INDEX(INDIRECT("ALL["&amp;UNTANA[#Headers]&amp;"]"),rowPointer)="","",INDEX(INDIRECT("ALL["&amp;UNTANA[#Headers]&amp;"]"),rowPointer))</f>
        <v/>
      </c>
      <c r="U334" s="4" t="str">
        <f ca="1">IF(INDEX(INDIRECT("ALL["&amp;UNTANA[#Headers]&amp;"]"),rowPointer)="","",INDEX(INDIRECT("ALL["&amp;UNTANA[#Headers]&amp;"]"),rowPointer))</f>
        <v/>
      </c>
      <c r="V334" s="6" t="str">
        <f ca="1">IF(INDEX(INDIRECT("ALL["&amp;UNTANA[#Headers]&amp;"]"),rowPointer)="","",INDEX(INDIRECT("ALL["&amp;UNTANA[#Headers]&amp;"]"),rowPointer))</f>
        <v/>
      </c>
      <c r="W334" s="6" t="str">
        <f ca="1">IF(INDEX(INDIRECT("ALL["&amp;UNTANA[#Headers]&amp;"]"),rowPointer)="","",INDEX(INDIRECT("ALL["&amp;UNTANA[#Headers]&amp;"]"),rowPointer))</f>
        <v/>
      </c>
    </row>
    <row r="335" spans="1:23" x14ac:dyDescent="0.25">
      <c r="A335" s="7">
        <v>749</v>
      </c>
      <c r="D335">
        <f t="shared" si="5"/>
        <v>749</v>
      </c>
      <c r="E335" t="str">
        <f ca="1">INDEX(INDIRECT("ALL["&amp;UNTANA[#Headers]&amp;"]"),rowPointer)</f>
        <v/>
      </c>
      <c r="F335" s="2" t="str">
        <f ca="1">INDEX(INDIRECT("ALL["&amp;UNTANA[#Headers]&amp;"]"),rowPointer)</f>
        <v/>
      </c>
      <c r="G335" s="6" t="str">
        <f ca="1">IF(INDEX(INDIRECT("ALL["&amp;UNTANA[#Headers]&amp;"]"),rowPointer)="","",INDEX(INDIRECT("ALL["&amp;UNTANA[#Headers]&amp;"]"),rowPointer))</f>
        <v/>
      </c>
      <c r="H335" s="6" t="str">
        <f ca="1">IF(INDEX(INDIRECT("ALL["&amp;UNTANA[#Headers]&amp;"]"),rowPointer)="","",INDEX(INDIRECT("ALL["&amp;UNTANA[#Headers]&amp;"]"),rowPointer))</f>
        <v/>
      </c>
      <c r="I335" s="6" t="str">
        <f ca="1">IF(INDEX(INDIRECT("ALL["&amp;UNTANA[#Headers]&amp;"]"),rowPointer)="","",INDEX(INDIRECT("ALL["&amp;UNTANA[#Headers]&amp;"]"),rowPointer))</f>
        <v/>
      </c>
      <c r="J335" s="6" t="str">
        <f ca="1">IF(INDEX(INDIRECT("ALL["&amp;UNTANA[#Headers]&amp;"]"),rowPointer)="","",INDEX(INDIRECT("ALL["&amp;UNTANA[#Headers]&amp;"]"),rowPointer))</f>
        <v/>
      </c>
      <c r="K335" s="2" t="str">
        <f ca="1">IF(INDEX(INDIRECT("ALL["&amp;UNTANA[#Headers]&amp;"]"),rowPointer)="","",INDEX(INDIRECT("ALL["&amp;UNTANA[#Headers]&amp;"]"),rowPointer))</f>
        <v/>
      </c>
      <c r="L335" s="6" t="str">
        <f ca="1">IF(INDEX(INDIRECT("ALL["&amp;UNTANA[#Headers]&amp;"]"),rowPointer)="","",INDEX(INDIRECT("ALL["&amp;UNTANA[#Headers]&amp;"]"),rowPointer))</f>
        <v/>
      </c>
      <c r="M335" s="6" t="str">
        <f ca="1">IF(INDEX(INDIRECT("ALL["&amp;UNTANA[#Headers]&amp;"]"),rowPointer)="","",INDEX(INDIRECT("ALL["&amp;UNTANA[#Headers]&amp;"]"),rowPointer))</f>
        <v>LILIN SHINTOENG 24 BTG</v>
      </c>
      <c r="N335" s="6" t="str">
        <f ca="1">IF(INDEX(INDIRECT("ALL["&amp;UNTANA[#Headers]&amp;"]"),rowPointer)="","",INDEX(INDIRECT("ALL["&amp;UNTANA[#Headers]&amp;"]"),rowPointer))</f>
        <v/>
      </c>
      <c r="O335" s="6">
        <f ca="1">IF(INDEX(INDIRECT("ALL["&amp;UNTANA[#Headers]&amp;"]"),rowPointer)="","",INDEX(INDIRECT("ALL["&amp;UNTANA[#Headers]&amp;"]"),rowPointer))</f>
        <v>4</v>
      </c>
      <c r="P335" s="6" t="str">
        <f ca="1">IF(INDEX(INDIRECT("ALL["&amp;UNTANA[#Headers]&amp;"]"),rowPointer)="","",INDEX(INDIRECT("ALL["&amp;UNTANA[#Headers]&amp;"]"),rowPointer))</f>
        <v>LSN</v>
      </c>
      <c r="Q335" s="6">
        <f ca="1">IF(INDEX(INDIRECT("ALL["&amp;UNTANA[#Headers]&amp;"]"),rowPointer)="","",INDEX(INDIRECT("ALL["&amp;UNTANA[#Headers]&amp;"]"),rowPointer))</f>
        <v>41000</v>
      </c>
      <c r="R335" s="6" t="str">
        <f ca="1">IF(INDEX(INDIRECT("ALL["&amp;UNTANA[#Headers]&amp;"]"),rowPointer)="","",INDEX(INDIRECT("ALL["&amp;UNTANA[#Headers]&amp;"]"),rowPointer))</f>
        <v/>
      </c>
      <c r="S335" s="6" t="str">
        <f ca="1">IF(INDEX(INDIRECT("ALL["&amp;UNTANA[#Headers]&amp;"]"),rowPointer)="","",INDEX(INDIRECT("ALL["&amp;UNTANA[#Headers]&amp;"]"),rowPointer))</f>
        <v/>
      </c>
      <c r="T335" s="4" t="str">
        <f ca="1">IF(INDEX(INDIRECT("ALL["&amp;UNTANA[#Headers]&amp;"]"),rowPointer)="","",INDEX(INDIRECT("ALL["&amp;UNTANA[#Headers]&amp;"]"),rowPointer))</f>
        <v/>
      </c>
      <c r="U335" s="4" t="str">
        <f ca="1">IF(INDEX(INDIRECT("ALL["&amp;UNTANA[#Headers]&amp;"]"),rowPointer)="","",INDEX(INDIRECT("ALL["&amp;UNTANA[#Headers]&amp;"]"),rowPointer))</f>
        <v/>
      </c>
      <c r="V335" s="6" t="str">
        <f ca="1">IF(INDEX(INDIRECT("ALL["&amp;UNTANA[#Headers]&amp;"]"),rowPointer)="","",INDEX(INDIRECT("ALL["&amp;UNTANA[#Headers]&amp;"]"),rowPointer))</f>
        <v/>
      </c>
      <c r="W335" s="6" t="str">
        <f ca="1">IF(INDEX(INDIRECT("ALL["&amp;UNTANA[#Headers]&amp;"]"),rowPointer)="","",INDEX(INDIRECT("ALL["&amp;UNTANA[#Headers]&amp;"]"),rowPointer))</f>
        <v/>
      </c>
    </row>
    <row r="336" spans="1:23" x14ac:dyDescent="0.25">
      <c r="A336" s="7">
        <v>750</v>
      </c>
      <c r="D336">
        <f t="shared" si="5"/>
        <v>750</v>
      </c>
      <c r="E336" t="str">
        <f ca="1">INDEX(INDIRECT("ALL["&amp;UNTANA[#Headers]&amp;"]"),rowPointer)</f>
        <v/>
      </c>
      <c r="F336" s="2" t="str">
        <f ca="1">INDEX(INDIRECT("ALL["&amp;UNTANA[#Headers]&amp;"]"),rowPointer)</f>
        <v/>
      </c>
      <c r="G336" s="6" t="str">
        <f ca="1">IF(INDEX(INDIRECT("ALL["&amp;UNTANA[#Headers]&amp;"]"),rowPointer)="","",INDEX(INDIRECT("ALL["&amp;UNTANA[#Headers]&amp;"]"),rowPointer))</f>
        <v/>
      </c>
      <c r="H336" s="6" t="str">
        <f ca="1">IF(INDEX(INDIRECT("ALL["&amp;UNTANA[#Headers]&amp;"]"),rowPointer)="","",INDEX(INDIRECT("ALL["&amp;UNTANA[#Headers]&amp;"]"),rowPointer))</f>
        <v/>
      </c>
      <c r="I336" s="6" t="str">
        <f ca="1">IF(INDEX(INDIRECT("ALL["&amp;UNTANA[#Headers]&amp;"]"),rowPointer)="","",INDEX(INDIRECT("ALL["&amp;UNTANA[#Headers]&amp;"]"),rowPointer))</f>
        <v/>
      </c>
      <c r="J336" s="6" t="str">
        <f ca="1">IF(INDEX(INDIRECT("ALL["&amp;UNTANA[#Headers]&amp;"]"),rowPointer)="","",INDEX(INDIRECT("ALL["&amp;UNTANA[#Headers]&amp;"]"),rowPointer))</f>
        <v/>
      </c>
      <c r="K336" s="2" t="str">
        <f ca="1">IF(INDEX(INDIRECT("ALL["&amp;UNTANA[#Headers]&amp;"]"),rowPointer)="","",INDEX(INDIRECT("ALL["&amp;UNTANA[#Headers]&amp;"]"),rowPointer))</f>
        <v/>
      </c>
      <c r="L336" s="6" t="str">
        <f ca="1">IF(INDEX(INDIRECT("ALL["&amp;UNTANA[#Headers]&amp;"]"),rowPointer)="","",INDEX(INDIRECT("ALL["&amp;UNTANA[#Headers]&amp;"]"),rowPointer))</f>
        <v/>
      </c>
      <c r="M336" s="6" t="str">
        <f ca="1">IF(INDEX(INDIRECT("ALL["&amp;UNTANA[#Headers]&amp;"]"),rowPointer)="","",INDEX(INDIRECT("ALL["&amp;UNTANA[#Headers]&amp;"]"),rowPointer))</f>
        <v/>
      </c>
      <c r="N336" s="6" t="str">
        <f ca="1">IF(INDEX(INDIRECT("ALL["&amp;UNTANA[#Headers]&amp;"]"),rowPointer)="","",INDEX(INDIRECT("ALL["&amp;UNTANA[#Headers]&amp;"]"),rowPointer))</f>
        <v/>
      </c>
      <c r="O336" s="6" t="str">
        <f ca="1">IF(INDEX(INDIRECT("ALL["&amp;UNTANA[#Headers]&amp;"]"),rowPointer)="","",INDEX(INDIRECT("ALL["&amp;UNTANA[#Headers]&amp;"]"),rowPointer))</f>
        <v/>
      </c>
      <c r="P336" s="6" t="str">
        <f ca="1">IF(INDEX(INDIRECT("ALL["&amp;UNTANA[#Headers]&amp;"]"),rowPointer)="","",INDEX(INDIRECT("ALL["&amp;UNTANA[#Headers]&amp;"]"),rowPointer))</f>
        <v/>
      </c>
      <c r="Q336" s="6" t="str">
        <f ca="1">IF(INDEX(INDIRECT("ALL["&amp;UNTANA[#Headers]&amp;"]"),rowPointer)="","",INDEX(INDIRECT("ALL["&amp;UNTANA[#Headers]&amp;"]"),rowPointer))</f>
        <v/>
      </c>
      <c r="R336" s="6" t="str">
        <f ca="1">IF(INDEX(INDIRECT("ALL["&amp;UNTANA[#Headers]&amp;"]"),rowPointer)="","",INDEX(INDIRECT("ALL["&amp;UNTANA[#Headers]&amp;"]"),rowPointer))</f>
        <v/>
      </c>
      <c r="S336" s="6" t="str">
        <f ca="1">IF(INDEX(INDIRECT("ALL["&amp;UNTANA[#Headers]&amp;"]"),rowPointer)="","",INDEX(INDIRECT("ALL["&amp;UNTANA[#Headers]&amp;"]"),rowPointer))</f>
        <v/>
      </c>
      <c r="T336" s="4" t="str">
        <f ca="1">IF(INDEX(INDIRECT("ALL["&amp;UNTANA[#Headers]&amp;"]"),rowPointer)="","",INDEX(INDIRECT("ALL["&amp;UNTANA[#Headers]&amp;"]"),rowPointer))</f>
        <v/>
      </c>
      <c r="U336" s="4" t="str">
        <f ca="1">IF(INDEX(INDIRECT("ALL["&amp;UNTANA[#Headers]&amp;"]"),rowPointer)="","",INDEX(INDIRECT("ALL["&amp;UNTANA[#Headers]&amp;"]"),rowPointer))</f>
        <v/>
      </c>
      <c r="V336" s="6" t="str">
        <f ca="1">IF(INDEX(INDIRECT("ALL["&amp;UNTANA[#Headers]&amp;"]"),rowPointer)="","",INDEX(INDIRECT("ALL["&amp;UNTANA[#Headers]&amp;"]"),rowPointer))</f>
        <v/>
      </c>
      <c r="W336" s="6" t="str">
        <f ca="1">IF(INDEX(INDIRECT("ALL["&amp;UNTANA[#Headers]&amp;"]"),rowPointer)="","",INDEX(INDIRECT("ALL["&amp;UNTANA[#Headers]&amp;"]"),rowPointer))</f>
        <v/>
      </c>
    </row>
    <row r="337" spans="1:23" x14ac:dyDescent="0.25">
      <c r="A337" s="7">
        <v>751</v>
      </c>
      <c r="D337">
        <f t="shared" si="5"/>
        <v>751</v>
      </c>
      <c r="E337">
        <f ca="1">INDEX(INDIRECT("ALL["&amp;UNTANA[#Headers]&amp;"]"),rowPointer)</f>
        <v>143</v>
      </c>
      <c r="F337" s="2" t="str">
        <f ca="1">INDEX(INDIRECT("ALL["&amp;UNTANA[#Headers]&amp;"]"),rowPointer)</f>
        <v/>
      </c>
      <c r="G337" s="6" t="str">
        <f ca="1">IF(INDEX(INDIRECT("ALL["&amp;UNTANA[#Headers]&amp;"]"),rowPointer)="","",INDEX(INDIRECT("ALL["&amp;UNTANA[#Headers]&amp;"]"),rowPointer))</f>
        <v>HANSA</v>
      </c>
      <c r="H337" s="6" t="str">
        <f ca="1">IF(INDEX(INDIRECT("ALL["&amp;UNTANA[#Headers]&amp;"]"),rowPointer)="","",INDEX(INDIRECT("ALL["&amp;UNTANA[#Headers]&amp;"]"),rowPointer))</f>
        <v>UNTANA</v>
      </c>
      <c r="I337" s="6" t="str">
        <f ca="1">IF(INDEX(INDIRECT("ALL["&amp;UNTANA[#Headers]&amp;"]"),rowPointer)="","",INDEX(INDIRECT("ALL["&amp;UNTANA[#Headers]&amp;"]"),rowPointer))</f>
        <v>HN012023286</v>
      </c>
      <c r="J337" s="6" t="str">
        <f ca="1">IF(INDEX(INDIRECT("ALL["&amp;UNTANA[#Headers]&amp;"]"),rowPointer)="","",INDEX(INDIRECT("ALL["&amp;UNTANA[#Headers]&amp;"]"),rowPointer))</f>
        <v/>
      </c>
      <c r="K337" s="2">
        <f ca="1">IF(INDEX(INDIRECT("ALL["&amp;UNTANA[#Headers]&amp;"]"),rowPointer)="","",INDEX(INDIRECT("ALL["&amp;UNTANA[#Headers]&amp;"]"),rowPointer))</f>
        <v>44953</v>
      </c>
      <c r="L337" s="6" t="str">
        <f ca="1">IF(INDEX(INDIRECT("ALL["&amp;UNTANA[#Headers]&amp;"]"),rowPointer)="","",INDEX(INDIRECT("ALL["&amp;UNTANA[#Headers]&amp;"]"),rowPointer))</f>
        <v/>
      </c>
      <c r="M337" s="6" t="str">
        <f ca="1">IF(INDEX(INDIRECT("ALL["&amp;UNTANA[#Headers]&amp;"]"),rowPointer)="","",INDEX(INDIRECT("ALL["&amp;UNTANA[#Headers]&amp;"]"),rowPointer))</f>
        <v>LILIN ANGKA SHINTOENG</v>
      </c>
      <c r="N337" s="6" t="str">
        <f ca="1">IF(INDEX(INDIRECT("ALL["&amp;UNTANA[#Headers]&amp;"]"),rowPointer)="","",INDEX(INDIRECT("ALL["&amp;UNTANA[#Headers]&amp;"]"),rowPointer))</f>
        <v/>
      </c>
      <c r="O337" s="6">
        <f ca="1">IF(INDEX(INDIRECT("ALL["&amp;UNTANA[#Headers]&amp;"]"),rowPointer)="","",INDEX(INDIRECT("ALL["&amp;UNTANA[#Headers]&amp;"]"),rowPointer))</f>
        <v>2</v>
      </c>
      <c r="P337" s="6" t="str">
        <f ca="1">IF(INDEX(INDIRECT("ALL["&amp;UNTANA[#Headers]&amp;"]"),rowPointer)="","",INDEX(INDIRECT("ALL["&amp;UNTANA[#Headers]&amp;"]"),rowPointer))</f>
        <v>LSN</v>
      </c>
      <c r="Q337" s="6">
        <f ca="1">IF(INDEX(INDIRECT("ALL["&amp;UNTANA[#Headers]&amp;"]"),rowPointer)="","",INDEX(INDIRECT("ALL["&amp;UNTANA[#Headers]&amp;"]"),rowPointer))</f>
        <v>13000</v>
      </c>
      <c r="R337" s="6" t="str">
        <f ca="1">IF(INDEX(INDIRECT("ALL["&amp;UNTANA[#Headers]&amp;"]"),rowPointer)="","",INDEX(INDIRECT("ALL["&amp;UNTANA[#Headers]&amp;"]"),rowPointer))</f>
        <v/>
      </c>
      <c r="S337" s="6" t="str">
        <f ca="1">IF(INDEX(INDIRECT("ALL["&amp;UNTANA[#Headers]&amp;"]"),rowPointer)="","",INDEX(INDIRECT("ALL["&amp;UNTANA[#Headers]&amp;"]"),rowPointer))</f>
        <v/>
      </c>
      <c r="T337" s="4" t="str">
        <f ca="1">IF(INDEX(INDIRECT("ALL["&amp;UNTANA[#Headers]&amp;"]"),rowPointer)="","",INDEX(INDIRECT("ALL["&amp;UNTANA[#Headers]&amp;"]"),rowPointer))</f>
        <v/>
      </c>
      <c r="U337" s="4" t="str">
        <f ca="1">IF(INDEX(INDIRECT("ALL["&amp;UNTANA[#Headers]&amp;"]"),rowPointer)="","",INDEX(INDIRECT("ALL["&amp;UNTANA[#Headers]&amp;"]"),rowPointer))</f>
        <v/>
      </c>
      <c r="V337" s="6" t="str">
        <f ca="1">IF(INDEX(INDIRECT("ALL["&amp;UNTANA[#Headers]&amp;"]"),rowPointer)="","",INDEX(INDIRECT("ALL["&amp;UNTANA[#Headers]&amp;"]"),rowPointer))</f>
        <v/>
      </c>
      <c r="W337" s="6" t="str">
        <f ca="1">IF(INDEX(INDIRECT("ALL["&amp;UNTANA[#Headers]&amp;"]"),rowPointer)="","",INDEX(INDIRECT("ALL["&amp;UNTANA[#Headers]&amp;"]"),rowPointer))</f>
        <v>NO.6</v>
      </c>
    </row>
    <row r="338" spans="1:23" x14ac:dyDescent="0.25">
      <c r="A338" s="7">
        <v>752</v>
      </c>
      <c r="D338">
        <f t="shared" si="5"/>
        <v>752</v>
      </c>
      <c r="E338" t="str">
        <f ca="1">INDEX(INDIRECT("ALL["&amp;UNTANA[#Headers]&amp;"]"),rowPointer)</f>
        <v/>
      </c>
      <c r="F338" s="2" t="str">
        <f ca="1">INDEX(INDIRECT("ALL["&amp;UNTANA[#Headers]&amp;"]"),rowPointer)</f>
        <v/>
      </c>
      <c r="G338" s="6" t="str">
        <f ca="1">IF(INDEX(INDIRECT("ALL["&amp;UNTANA[#Headers]&amp;"]"),rowPointer)="","",INDEX(INDIRECT("ALL["&amp;UNTANA[#Headers]&amp;"]"),rowPointer))</f>
        <v/>
      </c>
      <c r="H338" s="6" t="str">
        <f ca="1">IF(INDEX(INDIRECT("ALL["&amp;UNTANA[#Headers]&amp;"]"),rowPointer)="","",INDEX(INDIRECT("ALL["&amp;UNTANA[#Headers]&amp;"]"),rowPointer))</f>
        <v/>
      </c>
      <c r="I338" s="6" t="str">
        <f ca="1">IF(INDEX(INDIRECT("ALL["&amp;UNTANA[#Headers]&amp;"]"),rowPointer)="","",INDEX(INDIRECT("ALL["&amp;UNTANA[#Headers]&amp;"]"),rowPointer))</f>
        <v/>
      </c>
      <c r="J338" s="6" t="str">
        <f ca="1">IF(INDEX(INDIRECT("ALL["&amp;UNTANA[#Headers]&amp;"]"),rowPointer)="","",INDEX(INDIRECT("ALL["&amp;UNTANA[#Headers]&amp;"]"),rowPointer))</f>
        <v/>
      </c>
      <c r="K338" s="2" t="str">
        <f ca="1">IF(INDEX(INDIRECT("ALL["&amp;UNTANA[#Headers]&amp;"]"),rowPointer)="","",INDEX(INDIRECT("ALL["&amp;UNTANA[#Headers]&amp;"]"),rowPointer))</f>
        <v/>
      </c>
      <c r="L338" s="6" t="str">
        <f ca="1">IF(INDEX(INDIRECT("ALL["&amp;UNTANA[#Headers]&amp;"]"),rowPointer)="","",INDEX(INDIRECT("ALL["&amp;UNTANA[#Headers]&amp;"]"),rowPointer))</f>
        <v/>
      </c>
      <c r="M338" s="6" t="str">
        <f ca="1">IF(INDEX(INDIRECT("ALL["&amp;UNTANA[#Headers]&amp;"]"),rowPointer)="","",INDEX(INDIRECT("ALL["&amp;UNTANA[#Headers]&amp;"]"),rowPointer))</f>
        <v>LILIN ANGKA SHINTOENG</v>
      </c>
      <c r="N338" s="6" t="str">
        <f ca="1">IF(INDEX(INDIRECT("ALL["&amp;UNTANA[#Headers]&amp;"]"),rowPointer)="","",INDEX(INDIRECT("ALL["&amp;UNTANA[#Headers]&amp;"]"),rowPointer))</f>
        <v/>
      </c>
      <c r="O338" s="6">
        <f ca="1">IF(INDEX(INDIRECT("ALL["&amp;UNTANA[#Headers]&amp;"]"),rowPointer)="","",INDEX(INDIRECT("ALL["&amp;UNTANA[#Headers]&amp;"]"),rowPointer))</f>
        <v>4</v>
      </c>
      <c r="P338" s="6" t="str">
        <f ca="1">IF(INDEX(INDIRECT("ALL["&amp;UNTANA[#Headers]&amp;"]"),rowPointer)="","",INDEX(INDIRECT("ALL["&amp;UNTANA[#Headers]&amp;"]"),rowPointer))</f>
        <v>LSN</v>
      </c>
      <c r="Q338" s="6">
        <f ca="1">IF(INDEX(INDIRECT("ALL["&amp;UNTANA[#Headers]&amp;"]"),rowPointer)="","",INDEX(INDIRECT("ALL["&amp;UNTANA[#Headers]&amp;"]"),rowPointer))</f>
        <v>13000</v>
      </c>
      <c r="R338" s="6" t="str">
        <f ca="1">IF(INDEX(INDIRECT("ALL["&amp;UNTANA[#Headers]&amp;"]"),rowPointer)="","",INDEX(INDIRECT("ALL["&amp;UNTANA[#Headers]&amp;"]"),rowPointer))</f>
        <v/>
      </c>
      <c r="S338" s="6" t="str">
        <f ca="1">IF(INDEX(INDIRECT("ALL["&amp;UNTANA[#Headers]&amp;"]"),rowPointer)="","",INDEX(INDIRECT("ALL["&amp;UNTANA[#Headers]&amp;"]"),rowPointer))</f>
        <v/>
      </c>
      <c r="T338" s="4" t="str">
        <f ca="1">IF(INDEX(INDIRECT("ALL["&amp;UNTANA[#Headers]&amp;"]"),rowPointer)="","",INDEX(INDIRECT("ALL["&amp;UNTANA[#Headers]&amp;"]"),rowPointer))</f>
        <v/>
      </c>
      <c r="U338" s="4" t="str">
        <f ca="1">IF(INDEX(INDIRECT("ALL["&amp;UNTANA[#Headers]&amp;"]"),rowPointer)="","",INDEX(INDIRECT("ALL["&amp;UNTANA[#Headers]&amp;"]"),rowPointer))</f>
        <v/>
      </c>
      <c r="V338" s="6" t="str">
        <f ca="1">IF(INDEX(INDIRECT("ALL["&amp;UNTANA[#Headers]&amp;"]"),rowPointer)="","",INDEX(INDIRECT("ALL["&amp;UNTANA[#Headers]&amp;"]"),rowPointer))</f>
        <v/>
      </c>
      <c r="W338" s="6" t="str">
        <f ca="1">IF(INDEX(INDIRECT("ALL["&amp;UNTANA[#Headers]&amp;"]"),rowPointer)="","",INDEX(INDIRECT("ALL["&amp;UNTANA[#Headers]&amp;"]"),rowPointer))</f>
        <v>NO.2</v>
      </c>
    </row>
    <row r="339" spans="1:23" x14ac:dyDescent="0.25">
      <c r="A339" s="7">
        <v>753</v>
      </c>
      <c r="D339">
        <f t="shared" si="5"/>
        <v>753</v>
      </c>
      <c r="E339" t="str">
        <f ca="1">INDEX(INDIRECT("ALL["&amp;UNTANA[#Headers]&amp;"]"),rowPointer)</f>
        <v/>
      </c>
      <c r="F339" s="2" t="str">
        <f ca="1">INDEX(INDIRECT("ALL["&amp;UNTANA[#Headers]&amp;"]"),rowPointer)</f>
        <v/>
      </c>
      <c r="G339" s="6" t="str">
        <f ca="1">IF(INDEX(INDIRECT("ALL["&amp;UNTANA[#Headers]&amp;"]"),rowPointer)="","",INDEX(INDIRECT("ALL["&amp;UNTANA[#Headers]&amp;"]"),rowPointer))</f>
        <v/>
      </c>
      <c r="H339" s="6" t="str">
        <f ca="1">IF(INDEX(INDIRECT("ALL["&amp;UNTANA[#Headers]&amp;"]"),rowPointer)="","",INDEX(INDIRECT("ALL["&amp;UNTANA[#Headers]&amp;"]"),rowPointer))</f>
        <v/>
      </c>
      <c r="I339" s="6" t="str">
        <f ca="1">IF(INDEX(INDIRECT("ALL["&amp;UNTANA[#Headers]&amp;"]"),rowPointer)="","",INDEX(INDIRECT("ALL["&amp;UNTANA[#Headers]&amp;"]"),rowPointer))</f>
        <v/>
      </c>
      <c r="J339" s="6" t="str">
        <f ca="1">IF(INDEX(INDIRECT("ALL["&amp;UNTANA[#Headers]&amp;"]"),rowPointer)="","",INDEX(INDIRECT("ALL["&amp;UNTANA[#Headers]&amp;"]"),rowPointer))</f>
        <v/>
      </c>
      <c r="K339" s="2" t="str">
        <f ca="1">IF(INDEX(INDIRECT("ALL["&amp;UNTANA[#Headers]&amp;"]"),rowPointer)="","",INDEX(INDIRECT("ALL["&amp;UNTANA[#Headers]&amp;"]"),rowPointer))</f>
        <v/>
      </c>
      <c r="L339" s="6" t="str">
        <f ca="1">IF(INDEX(INDIRECT("ALL["&amp;UNTANA[#Headers]&amp;"]"),rowPointer)="","",INDEX(INDIRECT("ALL["&amp;UNTANA[#Headers]&amp;"]"),rowPointer))</f>
        <v/>
      </c>
      <c r="M339" s="6" t="str">
        <f ca="1">IF(INDEX(INDIRECT("ALL["&amp;UNTANA[#Headers]&amp;"]"),rowPointer)="","",INDEX(INDIRECT("ALL["&amp;UNTANA[#Headers]&amp;"]"),rowPointer))</f>
        <v>LILIN ANGKA SHINTOENG</v>
      </c>
      <c r="N339" s="6" t="str">
        <f ca="1">IF(INDEX(INDIRECT("ALL["&amp;UNTANA[#Headers]&amp;"]"),rowPointer)="","",INDEX(INDIRECT("ALL["&amp;UNTANA[#Headers]&amp;"]"),rowPointer))</f>
        <v/>
      </c>
      <c r="O339" s="6">
        <f ca="1">IF(INDEX(INDIRECT("ALL["&amp;UNTANA[#Headers]&amp;"]"),rowPointer)="","",INDEX(INDIRECT("ALL["&amp;UNTANA[#Headers]&amp;"]"),rowPointer))</f>
        <v>9</v>
      </c>
      <c r="P339" s="6" t="str">
        <f ca="1">IF(INDEX(INDIRECT("ALL["&amp;UNTANA[#Headers]&amp;"]"),rowPointer)="","",INDEX(INDIRECT("ALL["&amp;UNTANA[#Headers]&amp;"]"),rowPointer))</f>
        <v>LSN</v>
      </c>
      <c r="Q339" s="6">
        <f ca="1">IF(INDEX(INDIRECT("ALL["&amp;UNTANA[#Headers]&amp;"]"),rowPointer)="","",INDEX(INDIRECT("ALL["&amp;UNTANA[#Headers]&amp;"]"),rowPointer))</f>
        <v>13000</v>
      </c>
      <c r="R339" s="6" t="str">
        <f ca="1">IF(INDEX(INDIRECT("ALL["&amp;UNTANA[#Headers]&amp;"]"),rowPointer)="","",INDEX(INDIRECT("ALL["&amp;UNTANA[#Headers]&amp;"]"),rowPointer))</f>
        <v/>
      </c>
      <c r="S339" s="6" t="str">
        <f ca="1">IF(INDEX(INDIRECT("ALL["&amp;UNTANA[#Headers]&amp;"]"),rowPointer)="","",INDEX(INDIRECT("ALL["&amp;UNTANA[#Headers]&amp;"]"),rowPointer))</f>
        <v/>
      </c>
      <c r="T339" s="4" t="str">
        <f ca="1">IF(INDEX(INDIRECT("ALL["&amp;UNTANA[#Headers]&amp;"]"),rowPointer)="","",INDEX(INDIRECT("ALL["&amp;UNTANA[#Headers]&amp;"]"),rowPointer))</f>
        <v/>
      </c>
      <c r="U339" s="4" t="str">
        <f ca="1">IF(INDEX(INDIRECT("ALL["&amp;UNTANA[#Headers]&amp;"]"),rowPointer)="","",INDEX(INDIRECT("ALL["&amp;UNTANA[#Headers]&amp;"]"),rowPointer))</f>
        <v/>
      </c>
      <c r="V339" s="6" t="str">
        <f ca="1">IF(INDEX(INDIRECT("ALL["&amp;UNTANA[#Headers]&amp;"]"),rowPointer)="","",INDEX(INDIRECT("ALL["&amp;UNTANA[#Headers]&amp;"]"),rowPointer))</f>
        <v/>
      </c>
      <c r="W339" s="6" t="str">
        <f ca="1">IF(INDEX(INDIRECT("ALL["&amp;UNTANA[#Headers]&amp;"]"),rowPointer)="","",INDEX(INDIRECT("ALL["&amp;UNTANA[#Headers]&amp;"]"),rowPointer))</f>
        <v>NO.3/4/8 @3LSN</v>
      </c>
    </row>
    <row r="340" spans="1:23" x14ac:dyDescent="0.25">
      <c r="A340" s="7">
        <v>754</v>
      </c>
      <c r="D340">
        <f t="shared" si="5"/>
        <v>754</v>
      </c>
      <c r="E340" t="str">
        <f ca="1">INDEX(INDIRECT("ALL["&amp;UNTANA[#Headers]&amp;"]"),rowPointer)</f>
        <v/>
      </c>
      <c r="F340" s="2" t="str">
        <f ca="1">INDEX(INDIRECT("ALL["&amp;UNTANA[#Headers]&amp;"]"),rowPointer)</f>
        <v/>
      </c>
      <c r="G340" s="6" t="str">
        <f ca="1">IF(INDEX(INDIRECT("ALL["&amp;UNTANA[#Headers]&amp;"]"),rowPointer)="","",INDEX(INDIRECT("ALL["&amp;UNTANA[#Headers]&amp;"]"),rowPointer))</f>
        <v/>
      </c>
      <c r="H340" s="6" t="str">
        <f ca="1">IF(INDEX(INDIRECT("ALL["&amp;UNTANA[#Headers]&amp;"]"),rowPointer)="","",INDEX(INDIRECT("ALL["&amp;UNTANA[#Headers]&amp;"]"),rowPointer))</f>
        <v/>
      </c>
      <c r="I340" s="6" t="str">
        <f ca="1">IF(INDEX(INDIRECT("ALL["&amp;UNTANA[#Headers]&amp;"]"),rowPointer)="","",INDEX(INDIRECT("ALL["&amp;UNTANA[#Headers]&amp;"]"),rowPointer))</f>
        <v/>
      </c>
      <c r="J340" s="6" t="str">
        <f ca="1">IF(INDEX(INDIRECT("ALL["&amp;UNTANA[#Headers]&amp;"]"),rowPointer)="","",INDEX(INDIRECT("ALL["&amp;UNTANA[#Headers]&amp;"]"),rowPointer))</f>
        <v/>
      </c>
      <c r="K340" s="2" t="str">
        <f ca="1">IF(INDEX(INDIRECT("ALL["&amp;UNTANA[#Headers]&amp;"]"),rowPointer)="","",INDEX(INDIRECT("ALL["&amp;UNTANA[#Headers]&amp;"]"),rowPointer))</f>
        <v/>
      </c>
      <c r="L340" s="6" t="str">
        <f ca="1">IF(INDEX(INDIRECT("ALL["&amp;UNTANA[#Headers]&amp;"]"),rowPointer)="","",INDEX(INDIRECT("ALL["&amp;UNTANA[#Headers]&amp;"]"),rowPointer))</f>
        <v/>
      </c>
      <c r="M340" s="6" t="str">
        <f ca="1">IF(INDEX(INDIRECT("ALL["&amp;UNTANA[#Headers]&amp;"]"),rowPointer)="","",INDEX(INDIRECT("ALL["&amp;UNTANA[#Headers]&amp;"]"),rowPointer))</f>
        <v/>
      </c>
      <c r="N340" s="6" t="str">
        <f ca="1">IF(INDEX(INDIRECT("ALL["&amp;UNTANA[#Headers]&amp;"]"),rowPointer)="","",INDEX(INDIRECT("ALL["&amp;UNTANA[#Headers]&amp;"]"),rowPointer))</f>
        <v/>
      </c>
      <c r="O340" s="6" t="str">
        <f ca="1">IF(INDEX(INDIRECT("ALL["&amp;UNTANA[#Headers]&amp;"]"),rowPointer)="","",INDEX(INDIRECT("ALL["&amp;UNTANA[#Headers]&amp;"]"),rowPointer))</f>
        <v/>
      </c>
      <c r="P340" s="6" t="str">
        <f ca="1">IF(INDEX(INDIRECT("ALL["&amp;UNTANA[#Headers]&amp;"]"),rowPointer)="","",INDEX(INDIRECT("ALL["&amp;UNTANA[#Headers]&amp;"]"),rowPointer))</f>
        <v/>
      </c>
      <c r="Q340" s="6" t="str">
        <f ca="1">IF(INDEX(INDIRECT("ALL["&amp;UNTANA[#Headers]&amp;"]"),rowPointer)="","",INDEX(INDIRECT("ALL["&amp;UNTANA[#Headers]&amp;"]"),rowPointer))</f>
        <v/>
      </c>
      <c r="R340" s="6" t="str">
        <f ca="1">IF(INDEX(INDIRECT("ALL["&amp;UNTANA[#Headers]&amp;"]"),rowPointer)="","",INDEX(INDIRECT("ALL["&amp;UNTANA[#Headers]&amp;"]"),rowPointer))</f>
        <v/>
      </c>
      <c r="S340" s="6" t="str">
        <f ca="1">IF(INDEX(INDIRECT("ALL["&amp;UNTANA[#Headers]&amp;"]"),rowPointer)="","",INDEX(INDIRECT("ALL["&amp;UNTANA[#Headers]&amp;"]"),rowPointer))</f>
        <v/>
      </c>
      <c r="T340" s="4" t="str">
        <f ca="1">IF(INDEX(INDIRECT("ALL["&amp;UNTANA[#Headers]&amp;"]"),rowPointer)="","",INDEX(INDIRECT("ALL["&amp;UNTANA[#Headers]&amp;"]"),rowPointer))</f>
        <v/>
      </c>
      <c r="U340" s="4" t="str">
        <f ca="1">IF(INDEX(INDIRECT("ALL["&amp;UNTANA[#Headers]&amp;"]"),rowPointer)="","",INDEX(INDIRECT("ALL["&amp;UNTANA[#Headers]&amp;"]"),rowPointer))</f>
        <v/>
      </c>
      <c r="V340" s="6" t="str">
        <f ca="1">IF(INDEX(INDIRECT("ALL["&amp;UNTANA[#Headers]&amp;"]"),rowPointer)="","",INDEX(INDIRECT("ALL["&amp;UNTANA[#Headers]&amp;"]"),rowPointer))</f>
        <v/>
      </c>
      <c r="W340" s="6" t="str">
        <f ca="1">IF(INDEX(INDIRECT("ALL["&amp;UNTANA[#Headers]&amp;"]"),rowPointer)="","",INDEX(INDIRECT("ALL["&amp;UNTANA[#Headers]&amp;"]"),rowPointer))</f>
        <v/>
      </c>
    </row>
    <row r="341" spans="1:23" x14ac:dyDescent="0.25">
      <c r="A341" s="7">
        <v>755</v>
      </c>
      <c r="D341">
        <f t="shared" si="5"/>
        <v>755</v>
      </c>
      <c r="E341">
        <f ca="1">INDEX(INDIRECT("ALL["&amp;UNTANA[#Headers]&amp;"]"),rowPointer)</f>
        <v>144</v>
      </c>
      <c r="F341" s="2" t="str">
        <f ca="1">INDEX(INDIRECT("ALL["&amp;UNTANA[#Headers]&amp;"]"),rowPointer)</f>
        <v/>
      </c>
      <c r="G341" s="6" t="str">
        <f ca="1">IF(INDEX(INDIRECT("ALL["&amp;UNTANA[#Headers]&amp;"]"),rowPointer)="","",INDEX(INDIRECT("ALL["&amp;UNTANA[#Headers]&amp;"]"),rowPointer))</f>
        <v>TFS</v>
      </c>
      <c r="H341" s="6" t="str">
        <f ca="1">IF(INDEX(INDIRECT("ALL["&amp;UNTANA[#Headers]&amp;"]"),rowPointer)="","",INDEX(INDIRECT("ALL["&amp;UNTANA[#Headers]&amp;"]"),rowPointer))</f>
        <v>UNTANA</v>
      </c>
      <c r="I341" s="6" t="str">
        <f ca="1">IF(INDEX(INDIRECT("ALL["&amp;UNTANA[#Headers]&amp;"]"),rowPointer)="","",INDEX(INDIRECT("ALL["&amp;UNTANA[#Headers]&amp;"]"),rowPointer))</f>
        <v>PK-230100117</v>
      </c>
      <c r="J341" s="6" t="str">
        <f ca="1">IF(INDEX(INDIRECT("ALL["&amp;UNTANA[#Headers]&amp;"]"),rowPointer)="","",INDEX(INDIRECT("ALL["&amp;UNTANA[#Headers]&amp;"]"),rowPointer))</f>
        <v/>
      </c>
      <c r="K341" s="2">
        <f ca="1">IF(INDEX(INDIRECT("ALL["&amp;UNTANA[#Headers]&amp;"]"),rowPointer)="","",INDEX(INDIRECT("ALL["&amp;UNTANA[#Headers]&amp;"]"),rowPointer))</f>
        <v>44950</v>
      </c>
      <c r="L341" s="6" t="str">
        <f ca="1">IF(INDEX(INDIRECT("ALL["&amp;UNTANA[#Headers]&amp;"]"),rowPointer)="","",INDEX(INDIRECT("ALL["&amp;UNTANA[#Headers]&amp;"]"),rowPointer))</f>
        <v/>
      </c>
      <c r="M341" s="6" t="str">
        <f ca="1">IF(INDEX(INDIRECT("ALL["&amp;UNTANA[#Headers]&amp;"]"),rowPointer)="","",INDEX(INDIRECT("ALL["&amp;UNTANA[#Headers]&amp;"]"),rowPointer))</f>
        <v>ZIPPER FILE 192BT WARNA BLUE</v>
      </c>
      <c r="N341" s="6">
        <f ca="1">IF(INDEX(INDIRECT("ALL["&amp;UNTANA[#Headers]&amp;"]"),rowPointer)="","",INDEX(INDIRECT("ALL["&amp;UNTANA[#Headers]&amp;"]"),rowPointer))</f>
        <v>4</v>
      </c>
      <c r="O341" s="6">
        <f ca="1">IF(INDEX(INDIRECT("ALL["&amp;UNTANA[#Headers]&amp;"]"),rowPointer)="","",INDEX(INDIRECT("ALL["&amp;UNTANA[#Headers]&amp;"]"),rowPointer))</f>
        <v>960</v>
      </c>
      <c r="P341" s="6" t="str">
        <f ca="1">IF(INDEX(INDIRECT("ALL["&amp;UNTANA[#Headers]&amp;"]"),rowPointer)="","",INDEX(INDIRECT("ALL["&amp;UNTANA[#Headers]&amp;"]"),rowPointer))</f>
        <v>PCS</v>
      </c>
      <c r="Q341" s="6">
        <f ca="1">IF(INDEX(INDIRECT("ALL["&amp;UNTANA[#Headers]&amp;"]"),rowPointer)="","",INDEX(INDIRECT("ALL["&amp;UNTANA[#Headers]&amp;"]"),rowPointer))</f>
        <v>12000</v>
      </c>
      <c r="R341" s="6" t="str">
        <f ca="1">IF(INDEX(INDIRECT("ALL["&amp;UNTANA[#Headers]&amp;"]"),rowPointer)="","",INDEX(INDIRECT("ALL["&amp;UNTANA[#Headers]&amp;"]"),rowPointer))</f>
        <v/>
      </c>
      <c r="S341" s="6" t="str">
        <f ca="1">IF(INDEX(INDIRECT("ALL["&amp;UNTANA[#Headers]&amp;"]"),rowPointer)="","",INDEX(INDIRECT("ALL["&amp;UNTANA[#Headers]&amp;"]"),rowPointer))</f>
        <v>240 PCS</v>
      </c>
      <c r="T341" s="4" t="str">
        <f ca="1">IF(INDEX(INDIRECT("ALL["&amp;UNTANA[#Headers]&amp;"]"),rowPointer)="","",INDEX(INDIRECT("ALL["&amp;UNTANA[#Headers]&amp;"]"),rowPointer))</f>
        <v/>
      </c>
      <c r="U341" s="4" t="str">
        <f ca="1">IF(INDEX(INDIRECT("ALL["&amp;UNTANA[#Headers]&amp;"]"),rowPointer)="","",INDEX(INDIRECT("ALL["&amp;UNTANA[#Headers]&amp;"]"),rowPointer))</f>
        <v/>
      </c>
      <c r="V341" s="6" t="str">
        <f ca="1">IF(INDEX(INDIRECT("ALL["&amp;UNTANA[#Headers]&amp;"]"),rowPointer)="","",INDEX(INDIRECT("ALL["&amp;UNTANA[#Headers]&amp;"]"),rowPointer))</f>
        <v/>
      </c>
      <c r="W341" s="6" t="str">
        <f ca="1">IF(INDEX(INDIRECT("ALL["&amp;UNTANA[#Headers]&amp;"]"),rowPointer)="","",INDEX(INDIRECT("ALL["&amp;UNTANA[#Headers]&amp;"]"),rowPointer))</f>
        <v/>
      </c>
    </row>
    <row r="342" spans="1:23" x14ac:dyDescent="0.25">
      <c r="A342" s="7">
        <v>756</v>
      </c>
      <c r="D342">
        <f t="shared" si="5"/>
        <v>756</v>
      </c>
      <c r="E342" t="str">
        <f ca="1">INDEX(INDIRECT("ALL["&amp;UNTANA[#Headers]&amp;"]"),rowPointer)</f>
        <v/>
      </c>
      <c r="F342" s="2" t="str">
        <f ca="1">INDEX(INDIRECT("ALL["&amp;UNTANA[#Headers]&amp;"]"),rowPointer)</f>
        <v/>
      </c>
      <c r="G342" s="6" t="str">
        <f ca="1">IF(INDEX(INDIRECT("ALL["&amp;UNTANA[#Headers]&amp;"]"),rowPointer)="","",INDEX(INDIRECT("ALL["&amp;UNTANA[#Headers]&amp;"]"),rowPointer))</f>
        <v/>
      </c>
      <c r="H342" s="6" t="str">
        <f ca="1">IF(INDEX(INDIRECT("ALL["&amp;UNTANA[#Headers]&amp;"]"),rowPointer)="","",INDEX(INDIRECT("ALL["&amp;UNTANA[#Headers]&amp;"]"),rowPointer))</f>
        <v/>
      </c>
      <c r="I342" s="6" t="str">
        <f ca="1">IF(INDEX(INDIRECT("ALL["&amp;UNTANA[#Headers]&amp;"]"),rowPointer)="","",INDEX(INDIRECT("ALL["&amp;UNTANA[#Headers]&amp;"]"),rowPointer))</f>
        <v/>
      </c>
      <c r="J342" s="6" t="str">
        <f ca="1">IF(INDEX(INDIRECT("ALL["&amp;UNTANA[#Headers]&amp;"]"),rowPointer)="","",INDEX(INDIRECT("ALL["&amp;UNTANA[#Headers]&amp;"]"),rowPointer))</f>
        <v/>
      </c>
      <c r="K342" s="2" t="str">
        <f ca="1">IF(INDEX(INDIRECT("ALL["&amp;UNTANA[#Headers]&amp;"]"),rowPointer)="","",INDEX(INDIRECT("ALL["&amp;UNTANA[#Headers]&amp;"]"),rowPointer))</f>
        <v/>
      </c>
      <c r="L342" s="6" t="str">
        <f ca="1">IF(INDEX(INDIRECT("ALL["&amp;UNTANA[#Headers]&amp;"]"),rowPointer)="","",INDEX(INDIRECT("ALL["&amp;UNTANA[#Headers]&amp;"]"),rowPointer))</f>
        <v/>
      </c>
      <c r="M342" s="6" t="str">
        <f ca="1">IF(INDEX(INDIRECT("ALL["&amp;UNTANA[#Headers]&amp;"]"),rowPointer)="","",INDEX(INDIRECT("ALL["&amp;UNTANA[#Headers]&amp;"]"),rowPointer))</f>
        <v>ZIPPER FILE 192BT WARNA GREEN</v>
      </c>
      <c r="N342" s="6">
        <f ca="1">IF(INDEX(INDIRECT("ALL["&amp;UNTANA[#Headers]&amp;"]"),rowPointer)="","",INDEX(INDIRECT("ALL["&amp;UNTANA[#Headers]&amp;"]"),rowPointer))</f>
        <v>4</v>
      </c>
      <c r="O342" s="6">
        <f ca="1">IF(INDEX(INDIRECT("ALL["&amp;UNTANA[#Headers]&amp;"]"),rowPointer)="","",INDEX(INDIRECT("ALL["&amp;UNTANA[#Headers]&amp;"]"),rowPointer))</f>
        <v>960</v>
      </c>
      <c r="P342" s="6" t="str">
        <f ca="1">IF(INDEX(INDIRECT("ALL["&amp;UNTANA[#Headers]&amp;"]"),rowPointer)="","",INDEX(INDIRECT("ALL["&amp;UNTANA[#Headers]&amp;"]"),rowPointer))</f>
        <v>PCS</v>
      </c>
      <c r="Q342" s="6">
        <f ca="1">IF(INDEX(INDIRECT("ALL["&amp;UNTANA[#Headers]&amp;"]"),rowPointer)="","",INDEX(INDIRECT("ALL["&amp;UNTANA[#Headers]&amp;"]"),rowPointer))</f>
        <v>12000</v>
      </c>
      <c r="R342" s="6" t="str">
        <f ca="1">IF(INDEX(INDIRECT("ALL["&amp;UNTANA[#Headers]&amp;"]"),rowPointer)="","",INDEX(INDIRECT("ALL["&amp;UNTANA[#Headers]&amp;"]"),rowPointer))</f>
        <v/>
      </c>
      <c r="S342" s="6" t="str">
        <f ca="1">IF(INDEX(INDIRECT("ALL["&amp;UNTANA[#Headers]&amp;"]"),rowPointer)="","",INDEX(INDIRECT("ALL["&amp;UNTANA[#Headers]&amp;"]"),rowPointer))</f>
        <v>240 PCS</v>
      </c>
      <c r="T342" s="4" t="str">
        <f ca="1">IF(INDEX(INDIRECT("ALL["&amp;UNTANA[#Headers]&amp;"]"),rowPointer)="","",INDEX(INDIRECT("ALL["&amp;UNTANA[#Headers]&amp;"]"),rowPointer))</f>
        <v/>
      </c>
      <c r="U342" s="4" t="str">
        <f ca="1">IF(INDEX(INDIRECT("ALL["&amp;UNTANA[#Headers]&amp;"]"),rowPointer)="","",INDEX(INDIRECT("ALL["&amp;UNTANA[#Headers]&amp;"]"),rowPointer))</f>
        <v/>
      </c>
      <c r="V342" s="6" t="str">
        <f ca="1">IF(INDEX(INDIRECT("ALL["&amp;UNTANA[#Headers]&amp;"]"),rowPointer)="","",INDEX(INDIRECT("ALL["&amp;UNTANA[#Headers]&amp;"]"),rowPointer))</f>
        <v/>
      </c>
      <c r="W342" s="6" t="str">
        <f ca="1">IF(INDEX(INDIRECT("ALL["&amp;UNTANA[#Headers]&amp;"]"),rowPointer)="","",INDEX(INDIRECT("ALL["&amp;UNTANA[#Headers]&amp;"]"),rowPointer))</f>
        <v/>
      </c>
    </row>
    <row r="343" spans="1:23" x14ac:dyDescent="0.25">
      <c r="A343" s="7">
        <v>757</v>
      </c>
      <c r="D343">
        <f t="shared" si="5"/>
        <v>757</v>
      </c>
      <c r="E343" t="str">
        <f ca="1">INDEX(INDIRECT("ALL["&amp;UNTANA[#Headers]&amp;"]"),rowPointer)</f>
        <v/>
      </c>
      <c r="F343" s="2" t="str">
        <f ca="1">INDEX(INDIRECT("ALL["&amp;UNTANA[#Headers]&amp;"]"),rowPointer)</f>
        <v/>
      </c>
      <c r="G343" s="6" t="str">
        <f ca="1">IF(INDEX(INDIRECT("ALL["&amp;UNTANA[#Headers]&amp;"]"),rowPointer)="","",INDEX(INDIRECT("ALL["&amp;UNTANA[#Headers]&amp;"]"),rowPointer))</f>
        <v/>
      </c>
      <c r="H343" s="6" t="str">
        <f ca="1">IF(INDEX(INDIRECT("ALL["&amp;UNTANA[#Headers]&amp;"]"),rowPointer)="","",INDEX(INDIRECT("ALL["&amp;UNTANA[#Headers]&amp;"]"),rowPointer))</f>
        <v/>
      </c>
      <c r="I343" s="6" t="str">
        <f ca="1">IF(INDEX(INDIRECT("ALL["&amp;UNTANA[#Headers]&amp;"]"),rowPointer)="","",INDEX(INDIRECT("ALL["&amp;UNTANA[#Headers]&amp;"]"),rowPointer))</f>
        <v/>
      </c>
      <c r="J343" s="6" t="str">
        <f ca="1">IF(INDEX(INDIRECT("ALL["&amp;UNTANA[#Headers]&amp;"]"),rowPointer)="","",INDEX(INDIRECT("ALL["&amp;UNTANA[#Headers]&amp;"]"),rowPointer))</f>
        <v/>
      </c>
      <c r="K343" s="2" t="str">
        <f ca="1">IF(INDEX(INDIRECT("ALL["&amp;UNTANA[#Headers]&amp;"]"),rowPointer)="","",INDEX(INDIRECT("ALL["&amp;UNTANA[#Headers]&amp;"]"),rowPointer))</f>
        <v/>
      </c>
      <c r="L343" s="6" t="str">
        <f ca="1">IF(INDEX(INDIRECT("ALL["&amp;UNTANA[#Headers]&amp;"]"),rowPointer)="","",INDEX(INDIRECT("ALL["&amp;UNTANA[#Headers]&amp;"]"),rowPointer))</f>
        <v/>
      </c>
      <c r="M343" s="6" t="str">
        <f ca="1">IF(INDEX(INDIRECT("ALL["&amp;UNTANA[#Headers]&amp;"]"),rowPointer)="","",INDEX(INDIRECT("ALL["&amp;UNTANA[#Headers]&amp;"]"),rowPointer))</f>
        <v>ZIPPER FILE 192BT WARNA RED</v>
      </c>
      <c r="N343" s="6">
        <f ca="1">IF(INDEX(INDIRECT("ALL["&amp;UNTANA[#Headers]&amp;"]"),rowPointer)="","",INDEX(INDIRECT("ALL["&amp;UNTANA[#Headers]&amp;"]"),rowPointer))</f>
        <v>4</v>
      </c>
      <c r="O343" s="6">
        <f ca="1">IF(INDEX(INDIRECT("ALL["&amp;UNTANA[#Headers]&amp;"]"),rowPointer)="","",INDEX(INDIRECT("ALL["&amp;UNTANA[#Headers]&amp;"]"),rowPointer))</f>
        <v>960</v>
      </c>
      <c r="P343" s="6" t="str">
        <f ca="1">IF(INDEX(INDIRECT("ALL["&amp;UNTANA[#Headers]&amp;"]"),rowPointer)="","",INDEX(INDIRECT("ALL["&amp;UNTANA[#Headers]&amp;"]"),rowPointer))</f>
        <v>PCS</v>
      </c>
      <c r="Q343" s="6">
        <f ca="1">IF(INDEX(INDIRECT("ALL["&amp;UNTANA[#Headers]&amp;"]"),rowPointer)="","",INDEX(INDIRECT("ALL["&amp;UNTANA[#Headers]&amp;"]"),rowPointer))</f>
        <v>12000</v>
      </c>
      <c r="R343" s="6" t="str">
        <f ca="1">IF(INDEX(INDIRECT("ALL["&amp;UNTANA[#Headers]&amp;"]"),rowPointer)="","",INDEX(INDIRECT("ALL["&amp;UNTANA[#Headers]&amp;"]"),rowPointer))</f>
        <v/>
      </c>
      <c r="S343" s="6" t="str">
        <f ca="1">IF(INDEX(INDIRECT("ALL["&amp;UNTANA[#Headers]&amp;"]"),rowPointer)="","",INDEX(INDIRECT("ALL["&amp;UNTANA[#Headers]&amp;"]"),rowPointer))</f>
        <v>240 PCS</v>
      </c>
      <c r="T343" s="4" t="str">
        <f ca="1">IF(INDEX(INDIRECT("ALL["&amp;UNTANA[#Headers]&amp;"]"),rowPointer)="","",INDEX(INDIRECT("ALL["&amp;UNTANA[#Headers]&amp;"]"),rowPointer))</f>
        <v/>
      </c>
      <c r="U343" s="4" t="str">
        <f ca="1">IF(INDEX(INDIRECT("ALL["&amp;UNTANA[#Headers]&amp;"]"),rowPointer)="","",INDEX(INDIRECT("ALL["&amp;UNTANA[#Headers]&amp;"]"),rowPointer))</f>
        <v/>
      </c>
      <c r="V343" s="6" t="str">
        <f ca="1">IF(INDEX(INDIRECT("ALL["&amp;UNTANA[#Headers]&amp;"]"),rowPointer)="","",INDEX(INDIRECT("ALL["&amp;UNTANA[#Headers]&amp;"]"),rowPointer))</f>
        <v/>
      </c>
      <c r="W343" s="6" t="str">
        <f ca="1">IF(INDEX(INDIRECT("ALL["&amp;UNTANA[#Headers]&amp;"]"),rowPointer)="","",INDEX(INDIRECT("ALL["&amp;UNTANA[#Headers]&amp;"]"),rowPointer))</f>
        <v/>
      </c>
    </row>
    <row r="344" spans="1:23" x14ac:dyDescent="0.25">
      <c r="A344" s="7">
        <v>758</v>
      </c>
      <c r="D344">
        <f t="shared" si="5"/>
        <v>758</v>
      </c>
      <c r="E344" t="str">
        <f ca="1">INDEX(INDIRECT("ALL["&amp;UNTANA[#Headers]&amp;"]"),rowPointer)</f>
        <v/>
      </c>
      <c r="F344" s="2" t="str">
        <f ca="1">INDEX(INDIRECT("ALL["&amp;UNTANA[#Headers]&amp;"]"),rowPointer)</f>
        <v/>
      </c>
      <c r="G344" s="6" t="str">
        <f ca="1">IF(INDEX(INDIRECT("ALL["&amp;UNTANA[#Headers]&amp;"]"),rowPointer)="","",INDEX(INDIRECT("ALL["&amp;UNTANA[#Headers]&amp;"]"),rowPointer))</f>
        <v/>
      </c>
      <c r="H344" s="6" t="str">
        <f ca="1">IF(INDEX(INDIRECT("ALL["&amp;UNTANA[#Headers]&amp;"]"),rowPointer)="","",INDEX(INDIRECT("ALL["&amp;UNTANA[#Headers]&amp;"]"),rowPointer))</f>
        <v/>
      </c>
      <c r="I344" s="6" t="str">
        <f ca="1">IF(INDEX(INDIRECT("ALL["&amp;UNTANA[#Headers]&amp;"]"),rowPointer)="","",INDEX(INDIRECT("ALL["&amp;UNTANA[#Headers]&amp;"]"),rowPointer))</f>
        <v/>
      </c>
      <c r="J344" s="6" t="str">
        <f ca="1">IF(INDEX(INDIRECT("ALL["&amp;UNTANA[#Headers]&amp;"]"),rowPointer)="","",INDEX(INDIRECT("ALL["&amp;UNTANA[#Headers]&amp;"]"),rowPointer))</f>
        <v/>
      </c>
      <c r="K344" s="2" t="str">
        <f ca="1">IF(INDEX(INDIRECT("ALL["&amp;UNTANA[#Headers]&amp;"]"),rowPointer)="","",INDEX(INDIRECT("ALL["&amp;UNTANA[#Headers]&amp;"]"),rowPointer))</f>
        <v/>
      </c>
      <c r="L344" s="6" t="str">
        <f ca="1">IF(INDEX(INDIRECT("ALL["&amp;UNTANA[#Headers]&amp;"]"),rowPointer)="","",INDEX(INDIRECT("ALL["&amp;UNTANA[#Headers]&amp;"]"),rowPointer))</f>
        <v/>
      </c>
      <c r="M344" s="6" t="str">
        <f ca="1">IF(INDEX(INDIRECT("ALL["&amp;UNTANA[#Headers]&amp;"]"),rowPointer)="","",INDEX(INDIRECT("ALL["&amp;UNTANA[#Headers]&amp;"]"),rowPointer))</f>
        <v>ZIPPER FILE 192BT WARNA YELLOW</v>
      </c>
      <c r="N344" s="6">
        <f ca="1">IF(INDEX(INDIRECT("ALL["&amp;UNTANA[#Headers]&amp;"]"),rowPointer)="","",INDEX(INDIRECT("ALL["&amp;UNTANA[#Headers]&amp;"]"),rowPointer))</f>
        <v>3</v>
      </c>
      <c r="O344" s="6">
        <f ca="1">IF(INDEX(INDIRECT("ALL["&amp;UNTANA[#Headers]&amp;"]"),rowPointer)="","",INDEX(INDIRECT("ALL["&amp;UNTANA[#Headers]&amp;"]"),rowPointer))</f>
        <v>720</v>
      </c>
      <c r="P344" s="6" t="str">
        <f ca="1">IF(INDEX(INDIRECT("ALL["&amp;UNTANA[#Headers]&amp;"]"),rowPointer)="","",INDEX(INDIRECT("ALL["&amp;UNTANA[#Headers]&amp;"]"),rowPointer))</f>
        <v>PCS</v>
      </c>
      <c r="Q344" s="6">
        <f ca="1">IF(INDEX(INDIRECT("ALL["&amp;UNTANA[#Headers]&amp;"]"),rowPointer)="","",INDEX(INDIRECT("ALL["&amp;UNTANA[#Headers]&amp;"]"),rowPointer))</f>
        <v>12000</v>
      </c>
      <c r="R344" s="6" t="str">
        <f ca="1">IF(INDEX(INDIRECT("ALL["&amp;UNTANA[#Headers]&amp;"]"),rowPointer)="","",INDEX(INDIRECT("ALL["&amp;UNTANA[#Headers]&amp;"]"),rowPointer))</f>
        <v/>
      </c>
      <c r="S344" s="6" t="str">
        <f ca="1">IF(INDEX(INDIRECT("ALL["&amp;UNTANA[#Headers]&amp;"]"),rowPointer)="","",INDEX(INDIRECT("ALL["&amp;UNTANA[#Headers]&amp;"]"),rowPointer))</f>
        <v>240 PCS</v>
      </c>
      <c r="T344" s="4" t="str">
        <f ca="1">IF(INDEX(INDIRECT("ALL["&amp;UNTANA[#Headers]&amp;"]"),rowPointer)="","",INDEX(INDIRECT("ALL["&amp;UNTANA[#Headers]&amp;"]"),rowPointer))</f>
        <v/>
      </c>
      <c r="U344" s="4" t="str">
        <f ca="1">IF(INDEX(INDIRECT("ALL["&amp;UNTANA[#Headers]&amp;"]"),rowPointer)="","",INDEX(INDIRECT("ALL["&amp;UNTANA[#Headers]&amp;"]"),rowPointer))</f>
        <v/>
      </c>
      <c r="V344" s="6" t="str">
        <f ca="1">IF(INDEX(INDIRECT("ALL["&amp;UNTANA[#Headers]&amp;"]"),rowPointer)="","",INDEX(INDIRECT("ALL["&amp;UNTANA[#Headers]&amp;"]"),rowPointer))</f>
        <v/>
      </c>
      <c r="W344" s="6" t="str">
        <f ca="1">IF(INDEX(INDIRECT("ALL["&amp;UNTANA[#Headers]&amp;"]"),rowPointer)="","",INDEX(INDIRECT("ALL["&amp;UNTANA[#Headers]&amp;"]"),rowPointer))</f>
        <v/>
      </c>
    </row>
    <row r="345" spans="1:23" x14ac:dyDescent="0.25">
      <c r="A345" s="7">
        <v>759</v>
      </c>
      <c r="D345">
        <f t="shared" si="5"/>
        <v>759</v>
      </c>
      <c r="E345" t="str">
        <f ca="1">INDEX(INDIRECT("ALL["&amp;UNTANA[#Headers]&amp;"]"),rowPointer)</f>
        <v/>
      </c>
      <c r="F345" s="2" t="str">
        <f ca="1">INDEX(INDIRECT("ALL["&amp;UNTANA[#Headers]&amp;"]"),rowPointer)</f>
        <v/>
      </c>
      <c r="G345" s="6" t="str">
        <f ca="1">IF(INDEX(INDIRECT("ALL["&amp;UNTANA[#Headers]&amp;"]"),rowPointer)="","",INDEX(INDIRECT("ALL["&amp;UNTANA[#Headers]&amp;"]"),rowPointer))</f>
        <v/>
      </c>
      <c r="H345" s="6" t="str">
        <f ca="1">IF(INDEX(INDIRECT("ALL["&amp;UNTANA[#Headers]&amp;"]"),rowPointer)="","",INDEX(INDIRECT("ALL["&amp;UNTANA[#Headers]&amp;"]"),rowPointer))</f>
        <v/>
      </c>
      <c r="I345" s="6" t="str">
        <f ca="1">IF(INDEX(INDIRECT("ALL["&amp;UNTANA[#Headers]&amp;"]"),rowPointer)="","",INDEX(INDIRECT("ALL["&amp;UNTANA[#Headers]&amp;"]"),rowPointer))</f>
        <v/>
      </c>
      <c r="J345" s="6" t="str">
        <f ca="1">IF(INDEX(INDIRECT("ALL["&amp;UNTANA[#Headers]&amp;"]"),rowPointer)="","",INDEX(INDIRECT("ALL["&amp;UNTANA[#Headers]&amp;"]"),rowPointer))</f>
        <v/>
      </c>
      <c r="K345" s="2" t="str">
        <f ca="1">IF(INDEX(INDIRECT("ALL["&amp;UNTANA[#Headers]&amp;"]"),rowPointer)="","",INDEX(INDIRECT("ALL["&amp;UNTANA[#Headers]&amp;"]"),rowPointer))</f>
        <v/>
      </c>
      <c r="L345" s="6" t="str">
        <f ca="1">IF(INDEX(INDIRECT("ALL["&amp;UNTANA[#Headers]&amp;"]"),rowPointer)="","",INDEX(INDIRECT("ALL["&amp;UNTANA[#Headers]&amp;"]"),rowPointer))</f>
        <v/>
      </c>
      <c r="M345" s="6" t="str">
        <f ca="1">IF(INDEX(INDIRECT("ALL["&amp;UNTANA[#Headers]&amp;"]"),rowPointer)="","",INDEX(INDIRECT("ALL["&amp;UNTANA[#Headers]&amp;"]"),rowPointer))</f>
        <v>ZIPPER FILE 192BT WARNA PURPLE</v>
      </c>
      <c r="N345" s="6">
        <f ca="1">IF(INDEX(INDIRECT("ALL["&amp;UNTANA[#Headers]&amp;"]"),rowPointer)="","",INDEX(INDIRECT("ALL["&amp;UNTANA[#Headers]&amp;"]"),rowPointer))</f>
        <v>2</v>
      </c>
      <c r="O345" s="6">
        <f ca="1">IF(INDEX(INDIRECT("ALL["&amp;UNTANA[#Headers]&amp;"]"),rowPointer)="","",INDEX(INDIRECT("ALL["&amp;UNTANA[#Headers]&amp;"]"),rowPointer))</f>
        <v>480</v>
      </c>
      <c r="P345" s="6" t="str">
        <f ca="1">IF(INDEX(INDIRECT("ALL["&amp;UNTANA[#Headers]&amp;"]"),rowPointer)="","",INDEX(INDIRECT("ALL["&amp;UNTANA[#Headers]&amp;"]"),rowPointer))</f>
        <v>PCS</v>
      </c>
      <c r="Q345" s="6">
        <f ca="1">IF(INDEX(INDIRECT("ALL["&amp;UNTANA[#Headers]&amp;"]"),rowPointer)="","",INDEX(INDIRECT("ALL["&amp;UNTANA[#Headers]&amp;"]"),rowPointer))</f>
        <v>12000</v>
      </c>
      <c r="R345" s="6" t="str">
        <f ca="1">IF(INDEX(INDIRECT("ALL["&amp;UNTANA[#Headers]&amp;"]"),rowPointer)="","",INDEX(INDIRECT("ALL["&amp;UNTANA[#Headers]&amp;"]"),rowPointer))</f>
        <v/>
      </c>
      <c r="S345" s="6" t="str">
        <f ca="1">IF(INDEX(INDIRECT("ALL["&amp;UNTANA[#Headers]&amp;"]"),rowPointer)="","",INDEX(INDIRECT("ALL["&amp;UNTANA[#Headers]&amp;"]"),rowPointer))</f>
        <v>240 PCS</v>
      </c>
      <c r="T345" s="4" t="str">
        <f ca="1">IF(INDEX(INDIRECT("ALL["&amp;UNTANA[#Headers]&amp;"]"),rowPointer)="","",INDEX(INDIRECT("ALL["&amp;UNTANA[#Headers]&amp;"]"),rowPointer))</f>
        <v/>
      </c>
      <c r="U345" s="4" t="str">
        <f ca="1">IF(INDEX(INDIRECT("ALL["&amp;UNTANA[#Headers]&amp;"]"),rowPointer)="","",INDEX(INDIRECT("ALL["&amp;UNTANA[#Headers]&amp;"]"),rowPointer))</f>
        <v/>
      </c>
      <c r="V345" s="6" t="str">
        <f ca="1">IF(INDEX(INDIRECT("ALL["&amp;UNTANA[#Headers]&amp;"]"),rowPointer)="","",INDEX(INDIRECT("ALL["&amp;UNTANA[#Headers]&amp;"]"),rowPointer))</f>
        <v/>
      </c>
      <c r="W345" s="6" t="str">
        <f ca="1">IF(INDEX(INDIRECT("ALL["&amp;UNTANA[#Headers]&amp;"]"),rowPointer)="","",INDEX(INDIRECT("ALL["&amp;UNTANA[#Headers]&amp;"]"),rowPointer))</f>
        <v/>
      </c>
    </row>
    <row r="346" spans="1:23" x14ac:dyDescent="0.25">
      <c r="A346" s="7">
        <v>760</v>
      </c>
      <c r="D346">
        <f t="shared" si="5"/>
        <v>760</v>
      </c>
      <c r="E346" t="str">
        <f ca="1">INDEX(INDIRECT("ALL["&amp;UNTANA[#Headers]&amp;"]"),rowPointer)</f>
        <v/>
      </c>
      <c r="F346" s="2" t="str">
        <f ca="1">INDEX(INDIRECT("ALL["&amp;UNTANA[#Headers]&amp;"]"),rowPointer)</f>
        <v/>
      </c>
      <c r="G346" s="6" t="str">
        <f ca="1">IF(INDEX(INDIRECT("ALL["&amp;UNTANA[#Headers]&amp;"]"),rowPointer)="","",INDEX(INDIRECT("ALL["&amp;UNTANA[#Headers]&amp;"]"),rowPointer))</f>
        <v/>
      </c>
      <c r="H346" s="6" t="str">
        <f ca="1">IF(INDEX(INDIRECT("ALL["&amp;UNTANA[#Headers]&amp;"]"),rowPointer)="","",INDEX(INDIRECT("ALL["&amp;UNTANA[#Headers]&amp;"]"),rowPointer))</f>
        <v/>
      </c>
      <c r="I346" s="6" t="str">
        <f ca="1">IF(INDEX(INDIRECT("ALL["&amp;UNTANA[#Headers]&amp;"]"),rowPointer)="","",INDEX(INDIRECT("ALL["&amp;UNTANA[#Headers]&amp;"]"),rowPointer))</f>
        <v/>
      </c>
      <c r="J346" s="6" t="str">
        <f ca="1">IF(INDEX(INDIRECT("ALL["&amp;UNTANA[#Headers]&amp;"]"),rowPointer)="","",INDEX(INDIRECT("ALL["&amp;UNTANA[#Headers]&amp;"]"),rowPointer))</f>
        <v/>
      </c>
      <c r="K346" s="2" t="str">
        <f ca="1">IF(INDEX(INDIRECT("ALL["&amp;UNTANA[#Headers]&amp;"]"),rowPointer)="","",INDEX(INDIRECT("ALL["&amp;UNTANA[#Headers]&amp;"]"),rowPointer))</f>
        <v/>
      </c>
      <c r="L346" s="6" t="str">
        <f ca="1">IF(INDEX(INDIRECT("ALL["&amp;UNTANA[#Headers]&amp;"]"),rowPointer)="","",INDEX(INDIRECT("ALL["&amp;UNTANA[#Headers]&amp;"]"),rowPointer))</f>
        <v/>
      </c>
      <c r="M346" s="6" t="str">
        <f ca="1">IF(INDEX(INDIRECT("ALL["&amp;UNTANA[#Headers]&amp;"]"),rowPointer)="","",INDEX(INDIRECT("ALL["&amp;UNTANA[#Headers]&amp;"]"),rowPointer))</f>
        <v>ZIPPER FILE 192BT WARNA ORANGE</v>
      </c>
      <c r="N346" s="6">
        <f ca="1">IF(INDEX(INDIRECT("ALL["&amp;UNTANA[#Headers]&amp;"]"),rowPointer)="","",INDEX(INDIRECT("ALL["&amp;UNTANA[#Headers]&amp;"]"),rowPointer))</f>
        <v>3</v>
      </c>
      <c r="O346" s="6">
        <f ca="1">IF(INDEX(INDIRECT("ALL["&amp;UNTANA[#Headers]&amp;"]"),rowPointer)="","",INDEX(INDIRECT("ALL["&amp;UNTANA[#Headers]&amp;"]"),rowPointer))</f>
        <v>720</v>
      </c>
      <c r="P346" s="6" t="str">
        <f ca="1">IF(INDEX(INDIRECT("ALL["&amp;UNTANA[#Headers]&amp;"]"),rowPointer)="","",INDEX(INDIRECT("ALL["&amp;UNTANA[#Headers]&amp;"]"),rowPointer))</f>
        <v>PCS</v>
      </c>
      <c r="Q346" s="6">
        <f ca="1">IF(INDEX(INDIRECT("ALL["&amp;UNTANA[#Headers]&amp;"]"),rowPointer)="","",INDEX(INDIRECT("ALL["&amp;UNTANA[#Headers]&amp;"]"),rowPointer))</f>
        <v>12000</v>
      </c>
      <c r="R346" s="6" t="str">
        <f ca="1">IF(INDEX(INDIRECT("ALL["&amp;UNTANA[#Headers]&amp;"]"),rowPointer)="","",INDEX(INDIRECT("ALL["&amp;UNTANA[#Headers]&amp;"]"),rowPointer))</f>
        <v/>
      </c>
      <c r="S346" s="6" t="str">
        <f ca="1">IF(INDEX(INDIRECT("ALL["&amp;UNTANA[#Headers]&amp;"]"),rowPointer)="","",INDEX(INDIRECT("ALL["&amp;UNTANA[#Headers]&amp;"]"),rowPointer))</f>
        <v>240 PCS</v>
      </c>
      <c r="T346" s="4" t="str">
        <f ca="1">IF(INDEX(INDIRECT("ALL["&amp;UNTANA[#Headers]&amp;"]"),rowPointer)="","",INDEX(INDIRECT("ALL["&amp;UNTANA[#Headers]&amp;"]"),rowPointer))</f>
        <v/>
      </c>
      <c r="U346" s="4" t="str">
        <f ca="1">IF(INDEX(INDIRECT("ALL["&amp;UNTANA[#Headers]&amp;"]"),rowPointer)="","",INDEX(INDIRECT("ALL["&amp;UNTANA[#Headers]&amp;"]"),rowPointer))</f>
        <v/>
      </c>
      <c r="V346" s="6" t="str">
        <f ca="1">IF(INDEX(INDIRECT("ALL["&amp;UNTANA[#Headers]&amp;"]"),rowPointer)="","",INDEX(INDIRECT("ALL["&amp;UNTANA[#Headers]&amp;"]"),rowPointer))</f>
        <v/>
      </c>
      <c r="W346" s="6" t="str">
        <f ca="1">IF(INDEX(INDIRECT("ALL["&amp;UNTANA[#Headers]&amp;"]"),rowPointer)="","",INDEX(INDIRECT("ALL["&amp;UNTANA[#Headers]&amp;"]"),rowPointer))</f>
        <v/>
      </c>
    </row>
    <row r="347" spans="1:23" x14ac:dyDescent="0.25">
      <c r="A347" s="7">
        <v>761</v>
      </c>
      <c r="D347">
        <f t="shared" si="5"/>
        <v>761</v>
      </c>
      <c r="E347" t="str">
        <f ca="1">INDEX(INDIRECT("ALL["&amp;UNTANA[#Headers]&amp;"]"),rowPointer)</f>
        <v/>
      </c>
      <c r="F347" s="2" t="str">
        <f ca="1">INDEX(INDIRECT("ALL["&amp;UNTANA[#Headers]&amp;"]"),rowPointer)</f>
        <v/>
      </c>
      <c r="G347" s="6" t="str">
        <f ca="1">IF(INDEX(INDIRECT("ALL["&amp;UNTANA[#Headers]&amp;"]"),rowPointer)="","",INDEX(INDIRECT("ALL["&amp;UNTANA[#Headers]&amp;"]"),rowPointer))</f>
        <v/>
      </c>
      <c r="H347" s="6" t="str">
        <f ca="1">IF(INDEX(INDIRECT("ALL["&amp;UNTANA[#Headers]&amp;"]"),rowPointer)="","",INDEX(INDIRECT("ALL["&amp;UNTANA[#Headers]&amp;"]"),rowPointer))</f>
        <v/>
      </c>
      <c r="I347" s="6" t="str">
        <f ca="1">IF(INDEX(INDIRECT("ALL["&amp;UNTANA[#Headers]&amp;"]"),rowPointer)="","",INDEX(INDIRECT("ALL["&amp;UNTANA[#Headers]&amp;"]"),rowPointer))</f>
        <v/>
      </c>
      <c r="J347" s="6" t="str">
        <f ca="1">IF(INDEX(INDIRECT("ALL["&amp;UNTANA[#Headers]&amp;"]"),rowPointer)="","",INDEX(INDIRECT("ALL["&amp;UNTANA[#Headers]&amp;"]"),rowPointer))</f>
        <v/>
      </c>
      <c r="K347" s="2" t="str">
        <f ca="1">IF(INDEX(INDIRECT("ALL["&amp;UNTANA[#Headers]&amp;"]"),rowPointer)="","",INDEX(INDIRECT("ALL["&amp;UNTANA[#Headers]&amp;"]"),rowPointer))</f>
        <v/>
      </c>
      <c r="L347" s="6" t="str">
        <f ca="1">IF(INDEX(INDIRECT("ALL["&amp;UNTANA[#Headers]&amp;"]"),rowPointer)="","",INDEX(INDIRECT("ALL["&amp;UNTANA[#Headers]&amp;"]"),rowPointer))</f>
        <v/>
      </c>
      <c r="M347" s="6" t="str">
        <f ca="1">IF(INDEX(INDIRECT("ALL["&amp;UNTANA[#Headers]&amp;"]"),rowPointer)="","",INDEX(INDIRECT("ALL["&amp;UNTANA[#Headers]&amp;"]"),rowPointer))</f>
        <v>ZIPPER FILE 192BT WARNA YELLOW</v>
      </c>
      <c r="N347" s="6">
        <f ca="1">IF(INDEX(INDIRECT("ALL["&amp;UNTANA[#Headers]&amp;"]"),rowPointer)="","",INDEX(INDIRECT("ALL["&amp;UNTANA[#Headers]&amp;"]"),rowPointer))</f>
        <v>1</v>
      </c>
      <c r="O347" s="6">
        <f ca="1">IF(INDEX(INDIRECT("ALL["&amp;UNTANA[#Headers]&amp;"]"),rowPointer)="","",INDEX(INDIRECT("ALL["&amp;UNTANA[#Headers]&amp;"]"),rowPointer))</f>
        <v>240</v>
      </c>
      <c r="P347" s="6" t="str">
        <f ca="1">IF(INDEX(INDIRECT("ALL["&amp;UNTANA[#Headers]&amp;"]"),rowPointer)="","",INDEX(INDIRECT("ALL["&amp;UNTANA[#Headers]&amp;"]"),rowPointer))</f>
        <v>PCS</v>
      </c>
      <c r="Q347" s="6">
        <f ca="1">IF(INDEX(INDIRECT("ALL["&amp;UNTANA[#Headers]&amp;"]"),rowPointer)="","",INDEX(INDIRECT("ALL["&amp;UNTANA[#Headers]&amp;"]"),rowPointer))</f>
        <v>0</v>
      </c>
      <c r="R347" s="6" t="str">
        <f ca="1">IF(INDEX(INDIRECT("ALL["&amp;UNTANA[#Headers]&amp;"]"),rowPointer)="","",INDEX(INDIRECT("ALL["&amp;UNTANA[#Headers]&amp;"]"),rowPointer))</f>
        <v/>
      </c>
      <c r="S347" s="6" t="str">
        <f ca="1">IF(INDEX(INDIRECT("ALL["&amp;UNTANA[#Headers]&amp;"]"),rowPointer)="","",INDEX(INDIRECT("ALL["&amp;UNTANA[#Headers]&amp;"]"),rowPointer))</f>
        <v>240 PCS</v>
      </c>
      <c r="T347" s="4" t="str">
        <f ca="1">IF(INDEX(INDIRECT("ALL["&amp;UNTANA[#Headers]&amp;"]"),rowPointer)="","",INDEX(INDIRECT("ALL["&amp;UNTANA[#Headers]&amp;"]"),rowPointer))</f>
        <v/>
      </c>
      <c r="U347" s="4" t="str">
        <f ca="1">IF(INDEX(INDIRECT("ALL["&amp;UNTANA[#Headers]&amp;"]"),rowPointer)="","",INDEX(INDIRECT("ALL["&amp;UNTANA[#Headers]&amp;"]"),rowPointer))</f>
        <v/>
      </c>
      <c r="V347" s="6" t="str">
        <f ca="1">IF(INDEX(INDIRECT("ALL["&amp;UNTANA[#Headers]&amp;"]"),rowPointer)="","",INDEX(INDIRECT("ALL["&amp;UNTANA[#Headers]&amp;"]"),rowPointer))</f>
        <v/>
      </c>
      <c r="W347" s="6" t="str">
        <f ca="1">IF(INDEX(INDIRECT("ALL["&amp;UNTANA[#Headers]&amp;"]"),rowPointer)="","",INDEX(INDIRECT("ALL["&amp;UNTANA[#Headers]&amp;"]"),rowPointer))</f>
        <v/>
      </c>
    </row>
    <row r="348" spans="1:23" x14ac:dyDescent="0.25">
      <c r="A348" s="7">
        <v>762</v>
      </c>
      <c r="D348">
        <f t="shared" si="5"/>
        <v>762</v>
      </c>
      <c r="E348" t="str">
        <f ca="1">INDEX(INDIRECT("ALL["&amp;UNTANA[#Headers]&amp;"]"),rowPointer)</f>
        <v/>
      </c>
      <c r="F348" s="2" t="str">
        <f ca="1">INDEX(INDIRECT("ALL["&amp;UNTANA[#Headers]&amp;"]"),rowPointer)</f>
        <v/>
      </c>
      <c r="G348" s="6" t="str">
        <f ca="1">IF(INDEX(INDIRECT("ALL["&amp;UNTANA[#Headers]&amp;"]"),rowPointer)="","",INDEX(INDIRECT("ALL["&amp;UNTANA[#Headers]&amp;"]"),rowPointer))</f>
        <v/>
      </c>
      <c r="H348" s="6" t="str">
        <f ca="1">IF(INDEX(INDIRECT("ALL["&amp;UNTANA[#Headers]&amp;"]"),rowPointer)="","",INDEX(INDIRECT("ALL["&amp;UNTANA[#Headers]&amp;"]"),rowPointer))</f>
        <v/>
      </c>
      <c r="I348" s="6" t="str">
        <f ca="1">IF(INDEX(INDIRECT("ALL["&amp;UNTANA[#Headers]&amp;"]"),rowPointer)="","",INDEX(INDIRECT("ALL["&amp;UNTANA[#Headers]&amp;"]"),rowPointer))</f>
        <v/>
      </c>
      <c r="J348" s="6" t="str">
        <f ca="1">IF(INDEX(INDIRECT("ALL["&amp;UNTANA[#Headers]&amp;"]"),rowPointer)="","",INDEX(INDIRECT("ALL["&amp;UNTANA[#Headers]&amp;"]"),rowPointer))</f>
        <v/>
      </c>
      <c r="K348" s="2" t="str">
        <f ca="1">IF(INDEX(INDIRECT("ALL["&amp;UNTANA[#Headers]&amp;"]"),rowPointer)="","",INDEX(INDIRECT("ALL["&amp;UNTANA[#Headers]&amp;"]"),rowPointer))</f>
        <v/>
      </c>
      <c r="L348" s="6" t="str">
        <f ca="1">IF(INDEX(INDIRECT("ALL["&amp;UNTANA[#Headers]&amp;"]"),rowPointer)="","",INDEX(INDIRECT("ALL["&amp;UNTANA[#Headers]&amp;"]"),rowPointer))</f>
        <v/>
      </c>
      <c r="M348" s="6" t="str">
        <f ca="1">IF(INDEX(INDIRECT("ALL["&amp;UNTANA[#Headers]&amp;"]"),rowPointer)="","",INDEX(INDIRECT("ALL["&amp;UNTANA[#Headers]&amp;"]"),rowPointer))</f>
        <v/>
      </c>
      <c r="N348" s="6" t="str">
        <f ca="1">IF(INDEX(INDIRECT("ALL["&amp;UNTANA[#Headers]&amp;"]"),rowPointer)="","",INDEX(INDIRECT("ALL["&amp;UNTANA[#Headers]&amp;"]"),rowPointer))</f>
        <v/>
      </c>
      <c r="O348" s="6" t="str">
        <f ca="1">IF(INDEX(INDIRECT("ALL["&amp;UNTANA[#Headers]&amp;"]"),rowPointer)="","",INDEX(INDIRECT("ALL["&amp;UNTANA[#Headers]&amp;"]"),rowPointer))</f>
        <v/>
      </c>
      <c r="P348" s="6" t="str">
        <f ca="1">IF(INDEX(INDIRECT("ALL["&amp;UNTANA[#Headers]&amp;"]"),rowPointer)="","",INDEX(INDIRECT("ALL["&amp;UNTANA[#Headers]&amp;"]"),rowPointer))</f>
        <v/>
      </c>
      <c r="Q348" s="6" t="str">
        <f ca="1">IF(INDEX(INDIRECT("ALL["&amp;UNTANA[#Headers]&amp;"]"),rowPointer)="","",INDEX(INDIRECT("ALL["&amp;UNTANA[#Headers]&amp;"]"),rowPointer))</f>
        <v/>
      </c>
      <c r="R348" s="6" t="str">
        <f ca="1">IF(INDEX(INDIRECT("ALL["&amp;UNTANA[#Headers]&amp;"]"),rowPointer)="","",INDEX(INDIRECT("ALL["&amp;UNTANA[#Headers]&amp;"]"),rowPointer))</f>
        <v/>
      </c>
      <c r="S348" s="6" t="str">
        <f ca="1">IF(INDEX(INDIRECT("ALL["&amp;UNTANA[#Headers]&amp;"]"),rowPointer)="","",INDEX(INDIRECT("ALL["&amp;UNTANA[#Headers]&amp;"]"),rowPointer))</f>
        <v/>
      </c>
      <c r="T348" s="4" t="str">
        <f ca="1">IF(INDEX(INDIRECT("ALL["&amp;UNTANA[#Headers]&amp;"]"),rowPointer)="","",INDEX(INDIRECT("ALL["&amp;UNTANA[#Headers]&amp;"]"),rowPointer))</f>
        <v/>
      </c>
      <c r="U348" s="4" t="str">
        <f ca="1">IF(INDEX(INDIRECT("ALL["&amp;UNTANA[#Headers]&amp;"]"),rowPointer)="","",INDEX(INDIRECT("ALL["&amp;UNTANA[#Headers]&amp;"]"),rowPointer))</f>
        <v/>
      </c>
      <c r="V348" s="6" t="str">
        <f ca="1">IF(INDEX(INDIRECT("ALL["&amp;UNTANA[#Headers]&amp;"]"),rowPointer)="","",INDEX(INDIRECT("ALL["&amp;UNTANA[#Headers]&amp;"]"),rowPointer))</f>
        <v/>
      </c>
      <c r="W348" s="6" t="str">
        <f ca="1">IF(INDEX(INDIRECT("ALL["&amp;UNTANA[#Headers]&amp;"]"),rowPointer)="","",INDEX(INDIRECT("ALL["&amp;UNTANA[#Headers]&amp;"]"),rowPointer))</f>
        <v/>
      </c>
    </row>
    <row r="349" spans="1:23" x14ac:dyDescent="0.25">
      <c r="A349" s="7">
        <v>763</v>
      </c>
      <c r="D349">
        <f t="shared" si="5"/>
        <v>763</v>
      </c>
      <c r="E349">
        <f ca="1">INDEX(INDIRECT("ALL["&amp;UNTANA[#Headers]&amp;"]"),rowPointer)</f>
        <v>145</v>
      </c>
      <c r="F349" s="2">
        <f ca="1">INDEX(INDIRECT("ALL["&amp;UNTANA[#Headers]&amp;"]"),rowPointer)</f>
        <v>44954</v>
      </c>
      <c r="G349" s="6" t="str">
        <f ca="1">IF(INDEX(INDIRECT("ALL["&amp;UNTANA[#Headers]&amp;"]"),rowPointer)="","",INDEX(INDIRECT("ALL["&amp;UNTANA[#Headers]&amp;"]"),rowPointer))</f>
        <v>HONGSIAN</v>
      </c>
      <c r="H349" s="6" t="str">
        <f ca="1">IF(INDEX(INDIRECT("ALL["&amp;UNTANA[#Headers]&amp;"]"),rowPointer)="","",INDEX(INDIRECT("ALL["&amp;UNTANA[#Headers]&amp;"]"),rowPointer))</f>
        <v>UNTANA</v>
      </c>
      <c r="I349" s="6" t="str">
        <f ca="1">IF(INDEX(INDIRECT("ALL["&amp;UNTANA[#Headers]&amp;"]"),rowPointer)="","",INDEX(INDIRECT("ALL["&amp;UNTANA[#Headers]&amp;"]"),rowPointer))</f>
        <v>G 014</v>
      </c>
      <c r="J349" s="6" t="str">
        <f ca="1">IF(INDEX(INDIRECT("ALL["&amp;UNTANA[#Headers]&amp;"]"),rowPointer)="","",INDEX(INDIRECT("ALL["&amp;UNTANA[#Headers]&amp;"]"),rowPointer))</f>
        <v/>
      </c>
      <c r="K349" s="2">
        <f ca="1">IF(INDEX(INDIRECT("ALL["&amp;UNTANA[#Headers]&amp;"]"),rowPointer)="","",INDEX(INDIRECT("ALL["&amp;UNTANA[#Headers]&amp;"]"),rowPointer))</f>
        <v>44954</v>
      </c>
      <c r="L349" s="6" t="str">
        <f ca="1">IF(INDEX(INDIRECT("ALL["&amp;UNTANA[#Headers]&amp;"]"),rowPointer)="","",INDEX(INDIRECT("ALL["&amp;UNTANA[#Headers]&amp;"]"),rowPointer))</f>
        <v/>
      </c>
      <c r="M349" s="6" t="str">
        <f ca="1">IF(INDEX(INDIRECT("ALL["&amp;UNTANA[#Headers]&amp;"]"),rowPointer)="","",INDEX(INDIRECT("ALL["&amp;UNTANA[#Headers]&amp;"]"),rowPointer))</f>
        <v>PC H 769</v>
      </c>
      <c r="N349" s="6" t="str">
        <f ca="1">IF(INDEX(INDIRECT("ALL["&amp;UNTANA[#Headers]&amp;"]"),rowPointer)="","",INDEX(INDIRECT("ALL["&amp;UNTANA[#Headers]&amp;"]"),rowPointer))</f>
        <v/>
      </c>
      <c r="O349" s="6">
        <f ca="1">IF(INDEX(INDIRECT("ALL["&amp;UNTANA[#Headers]&amp;"]"),rowPointer)="","",INDEX(INDIRECT("ALL["&amp;UNTANA[#Headers]&amp;"]"),rowPointer))</f>
        <v>36</v>
      </c>
      <c r="P349" s="6" t="str">
        <f ca="1">IF(INDEX(INDIRECT("ALL["&amp;UNTANA[#Headers]&amp;"]"),rowPointer)="","",INDEX(INDIRECT("ALL["&amp;UNTANA[#Headers]&amp;"]"),rowPointer))</f>
        <v>LSN</v>
      </c>
      <c r="Q349" s="6">
        <f ca="1">IF(INDEX(INDIRECT("ALL["&amp;UNTANA[#Headers]&amp;"]"),rowPointer)="","",INDEX(INDIRECT("ALL["&amp;UNTANA[#Headers]&amp;"]"),rowPointer))</f>
        <v>53000</v>
      </c>
      <c r="R349" s="6" t="str">
        <f ca="1">IF(INDEX(INDIRECT("ALL["&amp;UNTANA[#Headers]&amp;"]"),rowPointer)="","",INDEX(INDIRECT("ALL["&amp;UNTANA[#Headers]&amp;"]"),rowPointer))</f>
        <v/>
      </c>
      <c r="S349" s="6" t="str">
        <f ca="1">IF(INDEX(INDIRECT("ALL["&amp;UNTANA[#Headers]&amp;"]"),rowPointer)="","",INDEX(INDIRECT("ALL["&amp;UNTANA[#Headers]&amp;"]"),rowPointer))</f>
        <v/>
      </c>
      <c r="T349" s="4" t="str">
        <f ca="1">IF(INDEX(INDIRECT("ALL["&amp;UNTANA[#Headers]&amp;"]"),rowPointer)="","",INDEX(INDIRECT("ALL["&amp;UNTANA[#Headers]&amp;"]"),rowPointer))</f>
        <v/>
      </c>
      <c r="U349" s="4" t="str">
        <f ca="1">IF(INDEX(INDIRECT("ALL["&amp;UNTANA[#Headers]&amp;"]"),rowPointer)="","",INDEX(INDIRECT("ALL["&amp;UNTANA[#Headers]&amp;"]"),rowPointer))</f>
        <v/>
      </c>
      <c r="V349" s="6" t="str">
        <f ca="1">IF(INDEX(INDIRECT("ALL["&amp;UNTANA[#Headers]&amp;"]"),rowPointer)="","",INDEX(INDIRECT("ALL["&amp;UNTANA[#Headers]&amp;"]"),rowPointer))</f>
        <v/>
      </c>
      <c r="W349" s="6" t="str">
        <f ca="1">IF(INDEX(INDIRECT("ALL["&amp;UNTANA[#Headers]&amp;"]"),rowPointer)="","",INDEX(INDIRECT("ALL["&amp;UNTANA[#Headers]&amp;"]"),rowPointer))</f>
        <v/>
      </c>
    </row>
    <row r="350" spans="1:23" x14ac:dyDescent="0.25">
      <c r="A350" s="7">
        <v>764</v>
      </c>
      <c r="D350">
        <f t="shared" si="5"/>
        <v>764</v>
      </c>
      <c r="E350" t="str">
        <f ca="1">INDEX(INDIRECT("ALL["&amp;UNTANA[#Headers]&amp;"]"),rowPointer)</f>
        <v/>
      </c>
      <c r="F350" s="2" t="str">
        <f ca="1">INDEX(INDIRECT("ALL["&amp;UNTANA[#Headers]&amp;"]"),rowPointer)</f>
        <v/>
      </c>
      <c r="G350" s="6" t="str">
        <f ca="1">IF(INDEX(INDIRECT("ALL["&amp;UNTANA[#Headers]&amp;"]"),rowPointer)="","",INDEX(INDIRECT("ALL["&amp;UNTANA[#Headers]&amp;"]"),rowPointer))</f>
        <v/>
      </c>
      <c r="H350" s="6" t="str">
        <f ca="1">IF(INDEX(INDIRECT("ALL["&amp;UNTANA[#Headers]&amp;"]"),rowPointer)="","",INDEX(INDIRECT("ALL["&amp;UNTANA[#Headers]&amp;"]"),rowPointer))</f>
        <v/>
      </c>
      <c r="I350" s="6" t="str">
        <f ca="1">IF(INDEX(INDIRECT("ALL["&amp;UNTANA[#Headers]&amp;"]"),rowPointer)="","",INDEX(INDIRECT("ALL["&amp;UNTANA[#Headers]&amp;"]"),rowPointer))</f>
        <v/>
      </c>
      <c r="J350" s="6" t="str">
        <f ca="1">IF(INDEX(INDIRECT("ALL["&amp;UNTANA[#Headers]&amp;"]"),rowPointer)="","",INDEX(INDIRECT("ALL["&amp;UNTANA[#Headers]&amp;"]"),rowPointer))</f>
        <v/>
      </c>
      <c r="K350" s="2" t="str">
        <f ca="1">IF(INDEX(INDIRECT("ALL["&amp;UNTANA[#Headers]&amp;"]"),rowPointer)="","",INDEX(INDIRECT("ALL["&amp;UNTANA[#Headers]&amp;"]"),rowPointer))</f>
        <v/>
      </c>
      <c r="L350" s="6" t="str">
        <f ca="1">IF(INDEX(INDIRECT("ALL["&amp;UNTANA[#Headers]&amp;"]"),rowPointer)="","",INDEX(INDIRECT("ALL["&amp;UNTANA[#Headers]&amp;"]"),rowPointer))</f>
        <v/>
      </c>
      <c r="M350" s="6" t="str">
        <f ca="1">IF(INDEX(INDIRECT("ALL["&amp;UNTANA[#Headers]&amp;"]"),rowPointer)="","",INDEX(INDIRECT("ALL["&amp;UNTANA[#Headers]&amp;"]"),rowPointer))</f>
        <v/>
      </c>
      <c r="N350" s="6" t="str">
        <f ca="1">IF(INDEX(INDIRECT("ALL["&amp;UNTANA[#Headers]&amp;"]"),rowPointer)="","",INDEX(INDIRECT("ALL["&amp;UNTANA[#Headers]&amp;"]"),rowPointer))</f>
        <v/>
      </c>
      <c r="O350" s="6" t="str">
        <f ca="1">IF(INDEX(INDIRECT("ALL["&amp;UNTANA[#Headers]&amp;"]"),rowPointer)="","",INDEX(INDIRECT("ALL["&amp;UNTANA[#Headers]&amp;"]"),rowPointer))</f>
        <v/>
      </c>
      <c r="P350" s="6" t="str">
        <f ca="1">IF(INDEX(INDIRECT("ALL["&amp;UNTANA[#Headers]&amp;"]"),rowPointer)="","",INDEX(INDIRECT("ALL["&amp;UNTANA[#Headers]&amp;"]"),rowPointer))</f>
        <v/>
      </c>
      <c r="Q350" s="6" t="str">
        <f ca="1">IF(INDEX(INDIRECT("ALL["&amp;UNTANA[#Headers]&amp;"]"),rowPointer)="","",INDEX(INDIRECT("ALL["&amp;UNTANA[#Headers]&amp;"]"),rowPointer))</f>
        <v/>
      </c>
      <c r="R350" s="6" t="str">
        <f ca="1">IF(INDEX(INDIRECT("ALL["&amp;UNTANA[#Headers]&amp;"]"),rowPointer)="","",INDEX(INDIRECT("ALL["&amp;UNTANA[#Headers]&amp;"]"),rowPointer))</f>
        <v/>
      </c>
      <c r="S350" s="6" t="str">
        <f ca="1">IF(INDEX(INDIRECT("ALL["&amp;UNTANA[#Headers]&amp;"]"),rowPointer)="","",INDEX(INDIRECT("ALL["&amp;UNTANA[#Headers]&amp;"]"),rowPointer))</f>
        <v/>
      </c>
      <c r="T350" s="4" t="str">
        <f ca="1">IF(INDEX(INDIRECT("ALL["&amp;UNTANA[#Headers]&amp;"]"),rowPointer)="","",INDEX(INDIRECT("ALL["&amp;UNTANA[#Headers]&amp;"]"),rowPointer))</f>
        <v/>
      </c>
      <c r="U350" s="4" t="str">
        <f ca="1">IF(INDEX(INDIRECT("ALL["&amp;UNTANA[#Headers]&amp;"]"),rowPointer)="","",INDEX(INDIRECT("ALL["&amp;UNTANA[#Headers]&amp;"]"),rowPointer))</f>
        <v/>
      </c>
      <c r="V350" s="6" t="str">
        <f ca="1">IF(INDEX(INDIRECT("ALL["&amp;UNTANA[#Headers]&amp;"]"),rowPointer)="","",INDEX(INDIRECT("ALL["&amp;UNTANA[#Headers]&amp;"]"),rowPointer))</f>
        <v/>
      </c>
      <c r="W350" s="6" t="str">
        <f ca="1">IF(INDEX(INDIRECT("ALL["&amp;UNTANA[#Headers]&amp;"]"),rowPointer)="","",INDEX(INDIRECT("ALL["&amp;UNTANA[#Headers]&amp;"]"),rowPointer))</f>
        <v/>
      </c>
    </row>
    <row r="351" spans="1:23" x14ac:dyDescent="0.25">
      <c r="A351" s="7">
        <v>765</v>
      </c>
      <c r="D351">
        <f t="shared" si="5"/>
        <v>765</v>
      </c>
      <c r="E351">
        <f ca="1">INDEX(INDIRECT("ALL["&amp;UNTANA[#Headers]&amp;"]"),rowPointer)</f>
        <v>146</v>
      </c>
      <c r="F351" s="2" t="str">
        <f ca="1">INDEX(INDIRECT("ALL["&amp;UNTANA[#Headers]&amp;"]"),rowPointer)</f>
        <v/>
      </c>
      <c r="G351" s="6" t="str">
        <f ca="1">IF(INDEX(INDIRECT("ALL["&amp;UNTANA[#Headers]&amp;"]"),rowPointer)="","",INDEX(INDIRECT("ALL["&amp;UNTANA[#Headers]&amp;"]"),rowPointer))</f>
        <v>HANSA</v>
      </c>
      <c r="H351" s="6" t="str">
        <f ca="1">IF(INDEX(INDIRECT("ALL["&amp;UNTANA[#Headers]&amp;"]"),rowPointer)="","",INDEX(INDIRECT("ALL["&amp;UNTANA[#Headers]&amp;"]"),rowPointer))</f>
        <v>UNTANA</v>
      </c>
      <c r="I351" s="6" t="str">
        <f ca="1">IF(INDEX(INDIRECT("ALL["&amp;UNTANA[#Headers]&amp;"]"),rowPointer)="","",INDEX(INDIRECT("ALL["&amp;UNTANA[#Headers]&amp;"]"),rowPointer))</f>
        <v>HN012023297</v>
      </c>
      <c r="J351" s="6" t="str">
        <f ca="1">IF(INDEX(INDIRECT("ALL["&amp;UNTANA[#Headers]&amp;"]"),rowPointer)="","",INDEX(INDIRECT("ALL["&amp;UNTANA[#Headers]&amp;"]"),rowPointer))</f>
        <v/>
      </c>
      <c r="K351" s="2">
        <f ca="1">IF(INDEX(INDIRECT("ALL["&amp;UNTANA[#Headers]&amp;"]"),rowPointer)="","",INDEX(INDIRECT("ALL["&amp;UNTANA[#Headers]&amp;"]"),rowPointer))</f>
        <v>44954</v>
      </c>
      <c r="L351" s="6" t="str">
        <f ca="1">IF(INDEX(INDIRECT("ALL["&amp;UNTANA[#Headers]&amp;"]"),rowPointer)="","",INDEX(INDIRECT("ALL["&amp;UNTANA[#Headers]&amp;"]"),rowPointer))</f>
        <v/>
      </c>
      <c r="M351" s="6" t="str">
        <f ca="1">IF(INDEX(INDIRECT("ALL["&amp;UNTANA[#Headers]&amp;"]"),rowPointer)="","",INDEX(INDIRECT("ALL["&amp;UNTANA[#Headers]&amp;"]"),rowPointer))</f>
        <v>LILIN SHINTOENG 12 BTG</v>
      </c>
      <c r="N351" s="6" t="str">
        <f ca="1">IF(INDEX(INDIRECT("ALL["&amp;UNTANA[#Headers]&amp;"]"),rowPointer)="","",INDEX(INDIRECT("ALL["&amp;UNTANA[#Headers]&amp;"]"),rowPointer))</f>
        <v/>
      </c>
      <c r="O351" s="6">
        <f ca="1">IF(INDEX(INDIRECT("ALL["&amp;UNTANA[#Headers]&amp;"]"),rowPointer)="","",INDEX(INDIRECT("ALL["&amp;UNTANA[#Headers]&amp;"]"),rowPointer))</f>
        <v>2</v>
      </c>
      <c r="P351" s="6" t="str">
        <f ca="1">IF(INDEX(INDIRECT("ALL["&amp;UNTANA[#Headers]&amp;"]"),rowPointer)="","",INDEX(INDIRECT("ALL["&amp;UNTANA[#Headers]&amp;"]"),rowPointer))</f>
        <v>LSN</v>
      </c>
      <c r="Q351" s="6">
        <f ca="1">IF(INDEX(INDIRECT("ALL["&amp;UNTANA[#Headers]&amp;"]"),rowPointer)="","",INDEX(INDIRECT("ALL["&amp;UNTANA[#Headers]&amp;"]"),rowPointer))</f>
        <v>39000</v>
      </c>
      <c r="R351" s="6" t="str">
        <f ca="1">IF(INDEX(INDIRECT("ALL["&amp;UNTANA[#Headers]&amp;"]"),rowPointer)="","",INDEX(INDIRECT("ALL["&amp;UNTANA[#Headers]&amp;"]"),rowPointer))</f>
        <v/>
      </c>
      <c r="S351" s="6" t="str">
        <f ca="1">IF(INDEX(INDIRECT("ALL["&amp;UNTANA[#Headers]&amp;"]"),rowPointer)="","",INDEX(INDIRECT("ALL["&amp;UNTANA[#Headers]&amp;"]"),rowPointer))</f>
        <v/>
      </c>
      <c r="T351" s="4" t="str">
        <f ca="1">IF(INDEX(INDIRECT("ALL["&amp;UNTANA[#Headers]&amp;"]"),rowPointer)="","",INDEX(INDIRECT("ALL["&amp;UNTANA[#Headers]&amp;"]"),rowPointer))</f>
        <v/>
      </c>
      <c r="U351" s="4" t="str">
        <f ca="1">IF(INDEX(INDIRECT("ALL["&amp;UNTANA[#Headers]&amp;"]"),rowPointer)="","",INDEX(INDIRECT("ALL["&amp;UNTANA[#Headers]&amp;"]"),rowPointer))</f>
        <v/>
      </c>
      <c r="V351" s="6" t="str">
        <f ca="1">IF(INDEX(INDIRECT("ALL["&amp;UNTANA[#Headers]&amp;"]"),rowPointer)="","",INDEX(INDIRECT("ALL["&amp;UNTANA[#Headers]&amp;"]"),rowPointer))</f>
        <v/>
      </c>
      <c r="W351" s="6" t="str">
        <f ca="1">IF(INDEX(INDIRECT("ALL["&amp;UNTANA[#Headers]&amp;"]"),rowPointer)="","",INDEX(INDIRECT("ALL["&amp;UNTANA[#Headers]&amp;"]"),rowPointer))</f>
        <v/>
      </c>
    </row>
    <row r="352" spans="1:23" x14ac:dyDescent="0.25">
      <c r="A352" s="7">
        <v>766</v>
      </c>
      <c r="D352">
        <f t="shared" si="5"/>
        <v>766</v>
      </c>
      <c r="E352" t="str">
        <f ca="1">INDEX(INDIRECT("ALL["&amp;UNTANA[#Headers]&amp;"]"),rowPointer)</f>
        <v/>
      </c>
      <c r="F352" s="2" t="str">
        <f ca="1">INDEX(INDIRECT("ALL["&amp;UNTANA[#Headers]&amp;"]"),rowPointer)</f>
        <v/>
      </c>
      <c r="G352" s="6" t="str">
        <f ca="1">IF(INDEX(INDIRECT("ALL["&amp;UNTANA[#Headers]&amp;"]"),rowPointer)="","",INDEX(INDIRECT("ALL["&amp;UNTANA[#Headers]&amp;"]"),rowPointer))</f>
        <v/>
      </c>
      <c r="H352" s="6" t="str">
        <f ca="1">IF(INDEX(INDIRECT("ALL["&amp;UNTANA[#Headers]&amp;"]"),rowPointer)="","",INDEX(INDIRECT("ALL["&amp;UNTANA[#Headers]&amp;"]"),rowPointer))</f>
        <v/>
      </c>
      <c r="I352" s="6" t="str">
        <f ca="1">IF(INDEX(INDIRECT("ALL["&amp;UNTANA[#Headers]&amp;"]"),rowPointer)="","",INDEX(INDIRECT("ALL["&amp;UNTANA[#Headers]&amp;"]"),rowPointer))</f>
        <v/>
      </c>
      <c r="J352" s="6" t="str">
        <f ca="1">IF(INDEX(INDIRECT("ALL["&amp;UNTANA[#Headers]&amp;"]"),rowPointer)="","",INDEX(INDIRECT("ALL["&amp;UNTANA[#Headers]&amp;"]"),rowPointer))</f>
        <v/>
      </c>
      <c r="K352" s="2" t="str">
        <f ca="1">IF(INDEX(INDIRECT("ALL["&amp;UNTANA[#Headers]&amp;"]"),rowPointer)="","",INDEX(INDIRECT("ALL["&amp;UNTANA[#Headers]&amp;"]"),rowPointer))</f>
        <v/>
      </c>
      <c r="L352" s="6" t="str">
        <f ca="1">IF(INDEX(INDIRECT("ALL["&amp;UNTANA[#Headers]&amp;"]"),rowPointer)="","",INDEX(INDIRECT("ALL["&amp;UNTANA[#Headers]&amp;"]"),rowPointer))</f>
        <v/>
      </c>
      <c r="M352" s="6" t="str">
        <f ca="1">IF(INDEX(INDIRECT("ALL["&amp;UNTANA[#Headers]&amp;"]"),rowPointer)="","",INDEX(INDIRECT("ALL["&amp;UNTANA[#Headers]&amp;"]"),rowPointer))</f>
        <v>LILIN SHINTOENG 24 BTG</v>
      </c>
      <c r="N352" s="6" t="str">
        <f ca="1">IF(INDEX(INDIRECT("ALL["&amp;UNTANA[#Headers]&amp;"]"),rowPointer)="","",INDEX(INDIRECT("ALL["&amp;UNTANA[#Headers]&amp;"]"),rowPointer))</f>
        <v/>
      </c>
      <c r="O352" s="6">
        <f ca="1">IF(INDEX(INDIRECT("ALL["&amp;UNTANA[#Headers]&amp;"]"),rowPointer)="","",INDEX(INDIRECT("ALL["&amp;UNTANA[#Headers]&amp;"]"),rowPointer))</f>
        <v>2</v>
      </c>
      <c r="P352" s="6" t="str">
        <f ca="1">IF(INDEX(INDIRECT("ALL["&amp;UNTANA[#Headers]&amp;"]"),rowPointer)="","",INDEX(INDIRECT("ALL["&amp;UNTANA[#Headers]&amp;"]"),rowPointer))</f>
        <v>LSN</v>
      </c>
      <c r="Q352" s="6">
        <f ca="1">IF(INDEX(INDIRECT("ALL["&amp;UNTANA[#Headers]&amp;"]"),rowPointer)="","",INDEX(INDIRECT("ALL["&amp;UNTANA[#Headers]&amp;"]"),rowPointer))</f>
        <v>41000</v>
      </c>
      <c r="R352" s="6" t="str">
        <f ca="1">IF(INDEX(INDIRECT("ALL["&amp;UNTANA[#Headers]&amp;"]"),rowPointer)="","",INDEX(INDIRECT("ALL["&amp;UNTANA[#Headers]&amp;"]"),rowPointer))</f>
        <v/>
      </c>
      <c r="S352" s="6" t="str">
        <f ca="1">IF(INDEX(INDIRECT("ALL["&amp;UNTANA[#Headers]&amp;"]"),rowPointer)="","",INDEX(INDIRECT("ALL["&amp;UNTANA[#Headers]&amp;"]"),rowPointer))</f>
        <v/>
      </c>
      <c r="T352" s="4" t="str">
        <f ca="1">IF(INDEX(INDIRECT("ALL["&amp;UNTANA[#Headers]&amp;"]"),rowPointer)="","",INDEX(INDIRECT("ALL["&amp;UNTANA[#Headers]&amp;"]"),rowPointer))</f>
        <v/>
      </c>
      <c r="U352" s="4" t="str">
        <f ca="1">IF(INDEX(INDIRECT("ALL["&amp;UNTANA[#Headers]&amp;"]"),rowPointer)="","",INDEX(INDIRECT("ALL["&amp;UNTANA[#Headers]&amp;"]"),rowPointer))</f>
        <v/>
      </c>
      <c r="V352" s="6" t="str">
        <f ca="1">IF(INDEX(INDIRECT("ALL["&amp;UNTANA[#Headers]&amp;"]"),rowPointer)="","",INDEX(INDIRECT("ALL["&amp;UNTANA[#Headers]&amp;"]"),rowPointer))</f>
        <v/>
      </c>
      <c r="W352" s="6" t="str">
        <f ca="1">IF(INDEX(INDIRECT("ALL["&amp;UNTANA[#Headers]&amp;"]"),rowPointer)="","",INDEX(INDIRECT("ALL["&amp;UNTANA[#Headers]&amp;"]"),rowPointer))</f>
        <v/>
      </c>
    </row>
    <row r="353" spans="1:23" x14ac:dyDescent="0.25">
      <c r="A353" s="7">
        <v>767</v>
      </c>
      <c r="D353">
        <f t="shared" si="5"/>
        <v>767</v>
      </c>
      <c r="E353" t="str">
        <f ca="1">INDEX(INDIRECT("ALL["&amp;UNTANA[#Headers]&amp;"]"),rowPointer)</f>
        <v/>
      </c>
      <c r="F353" s="2" t="str">
        <f ca="1">INDEX(INDIRECT("ALL["&amp;UNTANA[#Headers]&amp;"]"),rowPointer)</f>
        <v/>
      </c>
      <c r="G353" s="6" t="str">
        <f ca="1">IF(INDEX(INDIRECT("ALL["&amp;UNTANA[#Headers]&amp;"]"),rowPointer)="","",INDEX(INDIRECT("ALL["&amp;UNTANA[#Headers]&amp;"]"),rowPointer))</f>
        <v/>
      </c>
      <c r="H353" s="6" t="str">
        <f ca="1">IF(INDEX(INDIRECT("ALL["&amp;UNTANA[#Headers]&amp;"]"),rowPointer)="","",INDEX(INDIRECT("ALL["&amp;UNTANA[#Headers]&amp;"]"),rowPointer))</f>
        <v/>
      </c>
      <c r="I353" s="6" t="str">
        <f ca="1">IF(INDEX(INDIRECT("ALL["&amp;UNTANA[#Headers]&amp;"]"),rowPointer)="","",INDEX(INDIRECT("ALL["&amp;UNTANA[#Headers]&amp;"]"),rowPointer))</f>
        <v/>
      </c>
      <c r="J353" s="6" t="str">
        <f ca="1">IF(INDEX(INDIRECT("ALL["&amp;UNTANA[#Headers]&amp;"]"),rowPointer)="","",INDEX(INDIRECT("ALL["&amp;UNTANA[#Headers]&amp;"]"),rowPointer))</f>
        <v/>
      </c>
      <c r="K353" s="2" t="str">
        <f ca="1">IF(INDEX(INDIRECT("ALL["&amp;UNTANA[#Headers]&amp;"]"),rowPointer)="","",INDEX(INDIRECT("ALL["&amp;UNTANA[#Headers]&amp;"]"),rowPointer))</f>
        <v/>
      </c>
      <c r="L353" s="6" t="str">
        <f ca="1">IF(INDEX(INDIRECT("ALL["&amp;UNTANA[#Headers]&amp;"]"),rowPointer)="","",INDEX(INDIRECT("ALL["&amp;UNTANA[#Headers]&amp;"]"),rowPointer))</f>
        <v/>
      </c>
      <c r="M353" s="6" t="str">
        <f ca="1">IF(INDEX(INDIRECT("ALL["&amp;UNTANA[#Headers]&amp;"]"),rowPointer)="","",INDEX(INDIRECT("ALL["&amp;UNTANA[#Headers]&amp;"]"),rowPointer))</f>
        <v>LILIN ANGKA SHINTOENG</v>
      </c>
      <c r="N353" s="6" t="str">
        <f ca="1">IF(INDEX(INDIRECT("ALL["&amp;UNTANA[#Headers]&amp;"]"),rowPointer)="","",INDEX(INDIRECT("ALL["&amp;UNTANA[#Headers]&amp;"]"),rowPointer))</f>
        <v/>
      </c>
      <c r="O353" s="6">
        <f ca="1">IF(INDEX(INDIRECT("ALL["&amp;UNTANA[#Headers]&amp;"]"),rowPointer)="","",INDEX(INDIRECT("ALL["&amp;UNTANA[#Headers]&amp;"]"),rowPointer))</f>
        <v>14</v>
      </c>
      <c r="P353" s="6" t="str">
        <f ca="1">IF(INDEX(INDIRECT("ALL["&amp;UNTANA[#Headers]&amp;"]"),rowPointer)="","",INDEX(INDIRECT("ALL["&amp;UNTANA[#Headers]&amp;"]"),rowPointer))</f>
        <v>LSN</v>
      </c>
      <c r="Q353" s="6">
        <f ca="1">IF(INDEX(INDIRECT("ALL["&amp;UNTANA[#Headers]&amp;"]"),rowPointer)="","",INDEX(INDIRECT("ALL["&amp;UNTANA[#Headers]&amp;"]"),rowPointer))</f>
        <v>13000</v>
      </c>
      <c r="R353" s="6" t="str">
        <f ca="1">IF(INDEX(INDIRECT("ALL["&amp;UNTANA[#Headers]&amp;"]"),rowPointer)="","",INDEX(INDIRECT("ALL["&amp;UNTANA[#Headers]&amp;"]"),rowPointer))</f>
        <v/>
      </c>
      <c r="S353" s="6" t="str">
        <f ca="1">IF(INDEX(INDIRECT("ALL["&amp;UNTANA[#Headers]&amp;"]"),rowPointer)="","",INDEX(INDIRECT("ALL["&amp;UNTANA[#Headers]&amp;"]"),rowPointer))</f>
        <v/>
      </c>
      <c r="T353" s="4" t="str">
        <f ca="1">IF(INDEX(INDIRECT("ALL["&amp;UNTANA[#Headers]&amp;"]"),rowPointer)="","",INDEX(INDIRECT("ALL["&amp;UNTANA[#Headers]&amp;"]"),rowPointer))</f>
        <v/>
      </c>
      <c r="U353" s="4" t="str">
        <f ca="1">IF(INDEX(INDIRECT("ALL["&amp;UNTANA[#Headers]&amp;"]"),rowPointer)="","",INDEX(INDIRECT("ALL["&amp;UNTANA[#Headers]&amp;"]"),rowPointer))</f>
        <v/>
      </c>
      <c r="V353" s="6" t="str">
        <f ca="1">IF(INDEX(INDIRECT("ALL["&amp;UNTANA[#Headers]&amp;"]"),rowPointer)="","",INDEX(INDIRECT("ALL["&amp;UNTANA[#Headers]&amp;"]"),rowPointer))</f>
        <v/>
      </c>
      <c r="W353" s="6" t="str">
        <f ca="1">IF(INDEX(INDIRECT("ALL["&amp;UNTANA[#Headers]&amp;"]"),rowPointer)="","",INDEX(INDIRECT("ALL["&amp;UNTANA[#Headers]&amp;"]"),rowPointer))</f>
        <v>NO 0/1/2/3/4/5/9 @ 2LSN</v>
      </c>
    </row>
    <row r="354" spans="1:23" x14ac:dyDescent="0.25">
      <c r="A354" s="7">
        <v>768</v>
      </c>
      <c r="D354">
        <f t="shared" si="5"/>
        <v>768</v>
      </c>
      <c r="E354" t="str">
        <f ca="1">INDEX(INDIRECT("ALL["&amp;UNTANA[#Headers]&amp;"]"),rowPointer)</f>
        <v/>
      </c>
      <c r="F354" s="2" t="str">
        <f ca="1">INDEX(INDIRECT("ALL["&amp;UNTANA[#Headers]&amp;"]"),rowPointer)</f>
        <v/>
      </c>
      <c r="G354" s="6" t="str">
        <f ca="1">IF(INDEX(INDIRECT("ALL["&amp;UNTANA[#Headers]&amp;"]"),rowPointer)="","",INDEX(INDIRECT("ALL["&amp;UNTANA[#Headers]&amp;"]"),rowPointer))</f>
        <v/>
      </c>
      <c r="H354" s="6" t="str">
        <f ca="1">IF(INDEX(INDIRECT("ALL["&amp;UNTANA[#Headers]&amp;"]"),rowPointer)="","",INDEX(INDIRECT("ALL["&amp;UNTANA[#Headers]&amp;"]"),rowPointer))</f>
        <v/>
      </c>
      <c r="I354" s="6" t="str">
        <f ca="1">IF(INDEX(INDIRECT("ALL["&amp;UNTANA[#Headers]&amp;"]"),rowPointer)="","",INDEX(INDIRECT("ALL["&amp;UNTANA[#Headers]&amp;"]"),rowPointer))</f>
        <v/>
      </c>
      <c r="J354" s="6" t="str">
        <f ca="1">IF(INDEX(INDIRECT("ALL["&amp;UNTANA[#Headers]&amp;"]"),rowPointer)="","",INDEX(INDIRECT("ALL["&amp;UNTANA[#Headers]&amp;"]"),rowPointer))</f>
        <v/>
      </c>
      <c r="K354" s="2" t="str">
        <f ca="1">IF(INDEX(INDIRECT("ALL["&amp;UNTANA[#Headers]&amp;"]"),rowPointer)="","",INDEX(INDIRECT("ALL["&amp;UNTANA[#Headers]&amp;"]"),rowPointer))</f>
        <v/>
      </c>
      <c r="L354" s="6" t="str">
        <f ca="1">IF(INDEX(INDIRECT("ALL["&amp;UNTANA[#Headers]&amp;"]"),rowPointer)="","",INDEX(INDIRECT("ALL["&amp;UNTANA[#Headers]&amp;"]"),rowPointer))</f>
        <v/>
      </c>
      <c r="M354" s="6" t="str">
        <f ca="1">IF(INDEX(INDIRECT("ALL["&amp;UNTANA[#Headers]&amp;"]"),rowPointer)="","",INDEX(INDIRECT("ALL["&amp;UNTANA[#Headers]&amp;"]"),rowPointer))</f>
        <v/>
      </c>
      <c r="N354" s="6" t="str">
        <f ca="1">IF(INDEX(INDIRECT("ALL["&amp;UNTANA[#Headers]&amp;"]"),rowPointer)="","",INDEX(INDIRECT("ALL["&amp;UNTANA[#Headers]&amp;"]"),rowPointer))</f>
        <v/>
      </c>
      <c r="O354" s="6" t="str">
        <f ca="1">IF(INDEX(INDIRECT("ALL["&amp;UNTANA[#Headers]&amp;"]"),rowPointer)="","",INDEX(INDIRECT("ALL["&amp;UNTANA[#Headers]&amp;"]"),rowPointer))</f>
        <v/>
      </c>
      <c r="P354" s="6" t="str">
        <f ca="1">IF(INDEX(INDIRECT("ALL["&amp;UNTANA[#Headers]&amp;"]"),rowPointer)="","",INDEX(INDIRECT("ALL["&amp;UNTANA[#Headers]&amp;"]"),rowPointer))</f>
        <v/>
      </c>
      <c r="Q354" s="6" t="str">
        <f ca="1">IF(INDEX(INDIRECT("ALL["&amp;UNTANA[#Headers]&amp;"]"),rowPointer)="","",INDEX(INDIRECT("ALL["&amp;UNTANA[#Headers]&amp;"]"),rowPointer))</f>
        <v/>
      </c>
      <c r="R354" s="6" t="str">
        <f ca="1">IF(INDEX(INDIRECT("ALL["&amp;UNTANA[#Headers]&amp;"]"),rowPointer)="","",INDEX(INDIRECT("ALL["&amp;UNTANA[#Headers]&amp;"]"),rowPointer))</f>
        <v/>
      </c>
      <c r="S354" s="6" t="str">
        <f ca="1">IF(INDEX(INDIRECT("ALL["&amp;UNTANA[#Headers]&amp;"]"),rowPointer)="","",INDEX(INDIRECT("ALL["&amp;UNTANA[#Headers]&amp;"]"),rowPointer))</f>
        <v/>
      </c>
      <c r="T354" s="4" t="str">
        <f ca="1">IF(INDEX(INDIRECT("ALL["&amp;UNTANA[#Headers]&amp;"]"),rowPointer)="","",INDEX(INDIRECT("ALL["&amp;UNTANA[#Headers]&amp;"]"),rowPointer))</f>
        <v/>
      </c>
      <c r="U354" s="4" t="str">
        <f ca="1">IF(INDEX(INDIRECT("ALL["&amp;UNTANA[#Headers]&amp;"]"),rowPointer)="","",INDEX(INDIRECT("ALL["&amp;UNTANA[#Headers]&amp;"]"),rowPointer))</f>
        <v/>
      </c>
      <c r="V354" s="6" t="str">
        <f ca="1">IF(INDEX(INDIRECT("ALL["&amp;UNTANA[#Headers]&amp;"]"),rowPointer)="","",INDEX(INDIRECT("ALL["&amp;UNTANA[#Headers]&amp;"]"),rowPointer))</f>
        <v/>
      </c>
      <c r="W354" s="6" t="str">
        <f ca="1">IF(INDEX(INDIRECT("ALL["&amp;UNTANA[#Headers]&amp;"]"),rowPointer)="","",INDEX(INDIRECT("ALL["&amp;UNTANA[#Headers]&amp;"]"),rowPointer))</f>
        <v/>
      </c>
    </row>
    <row r="355" spans="1:23" x14ac:dyDescent="0.25">
      <c r="A355" s="7">
        <v>769</v>
      </c>
      <c r="D355">
        <f t="shared" si="5"/>
        <v>769</v>
      </c>
      <c r="E355">
        <f ca="1">INDEX(INDIRECT("ALL["&amp;UNTANA[#Headers]&amp;"]"),rowPointer)</f>
        <v>147</v>
      </c>
      <c r="F355" s="2" t="str">
        <f ca="1">INDEX(INDIRECT("ALL["&amp;UNTANA[#Headers]&amp;"]"),rowPointer)</f>
        <v/>
      </c>
      <c r="G355" s="6" t="str">
        <f ca="1">IF(INDEX(INDIRECT("ALL["&amp;UNTANA[#Headers]&amp;"]"),rowPointer)="","",INDEX(INDIRECT("ALL["&amp;UNTANA[#Headers]&amp;"]"),rowPointer))</f>
        <v>DUTA BUANA</v>
      </c>
      <c r="H355" s="6" t="str">
        <f ca="1">IF(INDEX(INDIRECT("ALL["&amp;UNTANA[#Headers]&amp;"]"),rowPointer)="","",INDEX(INDIRECT("ALL["&amp;UNTANA[#Headers]&amp;"]"),rowPointer))</f>
        <v>UNTANA</v>
      </c>
      <c r="I355" s="6" t="str">
        <f ca="1">IF(INDEX(INDIRECT("ALL["&amp;UNTANA[#Headers]&amp;"]"),rowPointer)="","",INDEX(INDIRECT("ALL["&amp;UNTANA[#Headers]&amp;"]"),rowPointer))</f>
        <v/>
      </c>
      <c r="J355" s="6" t="str">
        <f ca="1">IF(INDEX(INDIRECT("ALL["&amp;UNTANA[#Headers]&amp;"]"),rowPointer)="","",INDEX(INDIRECT("ALL["&amp;UNTANA[#Headers]&amp;"]"),rowPointer))</f>
        <v/>
      </c>
      <c r="K355" s="2" t="str">
        <f ca="1">IF(INDEX(INDIRECT("ALL["&amp;UNTANA[#Headers]&amp;"]"),rowPointer)="","",INDEX(INDIRECT("ALL["&amp;UNTANA[#Headers]&amp;"]"),rowPointer))</f>
        <v/>
      </c>
      <c r="L355" s="6" t="str">
        <f ca="1">IF(INDEX(INDIRECT("ALL["&amp;UNTANA[#Headers]&amp;"]"),rowPointer)="","",INDEX(INDIRECT("ALL["&amp;UNTANA[#Headers]&amp;"]"),rowPointer))</f>
        <v/>
      </c>
      <c r="M355" s="6" t="str">
        <f ca="1">IF(INDEX(INDIRECT("ALL["&amp;UNTANA[#Headers]&amp;"]"),rowPointer)="","",INDEX(INDIRECT("ALL["&amp;UNTANA[#Headers]&amp;"]"),rowPointer))</f>
        <v>ACRYLIC COLOUR TF-AC-001 (12X5ML)</v>
      </c>
      <c r="N355" s="6">
        <f ca="1">IF(INDEX(INDIRECT("ALL["&amp;UNTANA[#Headers]&amp;"]"),rowPointer)="","",INDEX(INDIRECT("ALL["&amp;UNTANA[#Headers]&amp;"]"),rowPointer))</f>
        <v>10</v>
      </c>
      <c r="O355" s="6">
        <f ca="1">IF(INDEX(INDIRECT("ALL["&amp;UNTANA[#Headers]&amp;"]"),rowPointer)="","",INDEX(INDIRECT("ALL["&amp;UNTANA[#Headers]&amp;"]"),rowPointer))</f>
        <v>720</v>
      </c>
      <c r="P355" s="6" t="str">
        <f ca="1">IF(INDEX(INDIRECT("ALL["&amp;UNTANA[#Headers]&amp;"]"),rowPointer)="","",INDEX(INDIRECT("ALL["&amp;UNTANA[#Headers]&amp;"]"),rowPointer))</f>
        <v>PCS</v>
      </c>
      <c r="Q355" s="6" t="str">
        <f ca="1">IF(INDEX(INDIRECT("ALL["&amp;UNTANA[#Headers]&amp;"]"),rowPointer)="","",INDEX(INDIRECT("ALL["&amp;UNTANA[#Headers]&amp;"]"),rowPointer))</f>
        <v/>
      </c>
      <c r="R355" s="6" t="str">
        <f ca="1">IF(INDEX(INDIRECT("ALL["&amp;UNTANA[#Headers]&amp;"]"),rowPointer)="","",INDEX(INDIRECT("ALL["&amp;UNTANA[#Headers]&amp;"]"),rowPointer))</f>
        <v/>
      </c>
      <c r="S355" s="6" t="str">
        <f ca="1">IF(INDEX(INDIRECT("ALL["&amp;UNTANA[#Headers]&amp;"]"),rowPointer)="","",INDEX(INDIRECT("ALL["&amp;UNTANA[#Headers]&amp;"]"),rowPointer))</f>
        <v>72 PCS</v>
      </c>
      <c r="T355" s="4" t="str">
        <f ca="1">IF(INDEX(INDIRECT("ALL["&amp;UNTANA[#Headers]&amp;"]"),rowPointer)="","",INDEX(INDIRECT("ALL["&amp;UNTANA[#Headers]&amp;"]"),rowPointer))</f>
        <v/>
      </c>
      <c r="U355" s="4" t="str">
        <f ca="1">IF(INDEX(INDIRECT("ALL["&amp;UNTANA[#Headers]&amp;"]"),rowPointer)="","",INDEX(INDIRECT("ALL["&amp;UNTANA[#Headers]&amp;"]"),rowPointer))</f>
        <v/>
      </c>
      <c r="V355" s="6" t="str">
        <f ca="1">IF(INDEX(INDIRECT("ALL["&amp;UNTANA[#Headers]&amp;"]"),rowPointer)="","",INDEX(INDIRECT("ALL["&amp;UNTANA[#Headers]&amp;"]"),rowPointer))</f>
        <v/>
      </c>
      <c r="W355" s="6" t="str">
        <f ca="1">IF(INDEX(INDIRECT("ALL["&amp;UNTANA[#Headers]&amp;"]"),rowPointer)="","",INDEX(INDIRECT("ALL["&amp;UNTANA[#Headers]&amp;"]"),rowPointer))</f>
        <v/>
      </c>
    </row>
    <row r="356" spans="1:23" x14ac:dyDescent="0.25">
      <c r="A356" s="7">
        <v>770</v>
      </c>
      <c r="D356">
        <f t="shared" si="5"/>
        <v>770</v>
      </c>
      <c r="E356" t="str">
        <f ca="1">INDEX(INDIRECT("ALL["&amp;UNTANA[#Headers]&amp;"]"),rowPointer)</f>
        <v/>
      </c>
      <c r="F356" s="2" t="str">
        <f ca="1">INDEX(INDIRECT("ALL["&amp;UNTANA[#Headers]&amp;"]"),rowPointer)</f>
        <v/>
      </c>
      <c r="G356" s="6" t="str">
        <f ca="1">IF(INDEX(INDIRECT("ALL["&amp;UNTANA[#Headers]&amp;"]"),rowPointer)="","",INDEX(INDIRECT("ALL["&amp;UNTANA[#Headers]&amp;"]"),rowPointer))</f>
        <v/>
      </c>
      <c r="H356" s="6" t="str">
        <f ca="1">IF(INDEX(INDIRECT("ALL["&amp;UNTANA[#Headers]&amp;"]"),rowPointer)="","",INDEX(INDIRECT("ALL["&amp;UNTANA[#Headers]&amp;"]"),rowPointer))</f>
        <v/>
      </c>
      <c r="I356" s="6" t="str">
        <f ca="1">IF(INDEX(INDIRECT("ALL["&amp;UNTANA[#Headers]&amp;"]"),rowPointer)="","",INDEX(INDIRECT("ALL["&amp;UNTANA[#Headers]&amp;"]"),rowPointer))</f>
        <v/>
      </c>
      <c r="J356" s="6" t="str">
        <f ca="1">IF(INDEX(INDIRECT("ALL["&amp;UNTANA[#Headers]&amp;"]"),rowPointer)="","",INDEX(INDIRECT("ALL["&amp;UNTANA[#Headers]&amp;"]"),rowPointer))</f>
        <v/>
      </c>
      <c r="K356" s="2" t="str">
        <f ca="1">IF(INDEX(INDIRECT("ALL["&amp;UNTANA[#Headers]&amp;"]"),rowPointer)="","",INDEX(INDIRECT("ALL["&amp;UNTANA[#Headers]&amp;"]"),rowPointer))</f>
        <v/>
      </c>
      <c r="L356" s="6" t="str">
        <f ca="1">IF(INDEX(INDIRECT("ALL["&amp;UNTANA[#Headers]&amp;"]"),rowPointer)="","",INDEX(INDIRECT("ALL["&amp;UNTANA[#Headers]&amp;"]"),rowPointer))</f>
        <v/>
      </c>
      <c r="M356" s="6" t="str">
        <f ca="1">IF(INDEX(INDIRECT("ALL["&amp;UNTANA[#Headers]&amp;"]"),rowPointer)="","",INDEX(INDIRECT("ALL["&amp;UNTANA[#Headers]&amp;"]"),rowPointer))</f>
        <v/>
      </c>
      <c r="N356" s="6" t="str">
        <f ca="1">IF(INDEX(INDIRECT("ALL["&amp;UNTANA[#Headers]&amp;"]"),rowPointer)="","",INDEX(INDIRECT("ALL["&amp;UNTANA[#Headers]&amp;"]"),rowPointer))</f>
        <v/>
      </c>
      <c r="O356" s="6" t="str">
        <f ca="1">IF(INDEX(INDIRECT("ALL["&amp;UNTANA[#Headers]&amp;"]"),rowPointer)="","",INDEX(INDIRECT("ALL["&amp;UNTANA[#Headers]&amp;"]"),rowPointer))</f>
        <v/>
      </c>
      <c r="P356" s="6" t="str">
        <f ca="1">IF(INDEX(INDIRECT("ALL["&amp;UNTANA[#Headers]&amp;"]"),rowPointer)="","",INDEX(INDIRECT("ALL["&amp;UNTANA[#Headers]&amp;"]"),rowPointer))</f>
        <v/>
      </c>
      <c r="Q356" s="6" t="str">
        <f ca="1">IF(INDEX(INDIRECT("ALL["&amp;UNTANA[#Headers]&amp;"]"),rowPointer)="","",INDEX(INDIRECT("ALL["&amp;UNTANA[#Headers]&amp;"]"),rowPointer))</f>
        <v/>
      </c>
      <c r="R356" s="6" t="str">
        <f ca="1">IF(INDEX(INDIRECT("ALL["&amp;UNTANA[#Headers]&amp;"]"),rowPointer)="","",INDEX(INDIRECT("ALL["&amp;UNTANA[#Headers]&amp;"]"),rowPointer))</f>
        <v/>
      </c>
      <c r="S356" s="6" t="str">
        <f ca="1">IF(INDEX(INDIRECT("ALL["&amp;UNTANA[#Headers]&amp;"]"),rowPointer)="","",INDEX(INDIRECT("ALL["&amp;UNTANA[#Headers]&amp;"]"),rowPointer))</f>
        <v/>
      </c>
      <c r="T356" s="4" t="str">
        <f ca="1">IF(INDEX(INDIRECT("ALL["&amp;UNTANA[#Headers]&amp;"]"),rowPointer)="","",INDEX(INDIRECT("ALL["&amp;UNTANA[#Headers]&amp;"]"),rowPointer))</f>
        <v/>
      </c>
      <c r="U356" s="4" t="str">
        <f ca="1">IF(INDEX(INDIRECT("ALL["&amp;UNTANA[#Headers]&amp;"]"),rowPointer)="","",INDEX(INDIRECT("ALL["&amp;UNTANA[#Headers]&amp;"]"),rowPointer))</f>
        <v/>
      </c>
      <c r="V356" s="6" t="str">
        <f ca="1">IF(INDEX(INDIRECT("ALL["&amp;UNTANA[#Headers]&amp;"]"),rowPointer)="","",INDEX(INDIRECT("ALL["&amp;UNTANA[#Headers]&amp;"]"),rowPointer))</f>
        <v/>
      </c>
      <c r="W356" s="6" t="str">
        <f ca="1">IF(INDEX(INDIRECT("ALL["&amp;UNTANA[#Headers]&amp;"]"),rowPointer)="","",INDEX(INDIRECT("ALL["&amp;UNTANA[#Headers]&amp;"]"),rowPointer))</f>
        <v/>
      </c>
    </row>
    <row r="357" spans="1:23" x14ac:dyDescent="0.25">
      <c r="A357" s="7">
        <v>791</v>
      </c>
      <c r="D357">
        <f t="shared" si="5"/>
        <v>791</v>
      </c>
      <c r="E357">
        <f ca="1">INDEX(INDIRECT("ALL["&amp;UNTANA[#Headers]&amp;"]"),rowPointer)</f>
        <v>151</v>
      </c>
      <c r="F357" s="2" t="str">
        <f ca="1">INDEX(INDIRECT("ALL["&amp;UNTANA[#Headers]&amp;"]"),rowPointer)</f>
        <v/>
      </c>
      <c r="G357" s="6" t="str">
        <f ca="1">IF(INDEX(INDIRECT("ALL["&amp;UNTANA[#Headers]&amp;"]"),rowPointer)="","",INDEX(INDIRECT("ALL["&amp;UNTANA[#Headers]&amp;"]"),rowPointer))</f>
        <v>GLORY</v>
      </c>
      <c r="H357" s="6" t="str">
        <f ca="1">IF(INDEX(INDIRECT("ALL["&amp;UNTANA[#Headers]&amp;"]"),rowPointer)="","",INDEX(INDIRECT("ALL["&amp;UNTANA[#Headers]&amp;"]"),rowPointer))</f>
        <v>UNTANA</v>
      </c>
      <c r="I357" s="6" t="str">
        <f ca="1">IF(INDEX(INDIRECT("ALL["&amp;UNTANA[#Headers]&amp;"]"),rowPointer)="","",INDEX(INDIRECT("ALL["&amp;UNTANA[#Headers]&amp;"]"),rowPointer))</f>
        <v>B 26</v>
      </c>
      <c r="J357" s="6" t="str">
        <f ca="1">IF(INDEX(INDIRECT("ALL["&amp;UNTANA[#Headers]&amp;"]"),rowPointer)="","",INDEX(INDIRECT("ALL["&amp;UNTANA[#Headers]&amp;"]"),rowPointer))</f>
        <v/>
      </c>
      <c r="K357" s="2">
        <f ca="1">IF(INDEX(INDIRECT("ALL["&amp;UNTANA[#Headers]&amp;"]"),rowPointer)="","",INDEX(INDIRECT("ALL["&amp;UNTANA[#Headers]&amp;"]"),rowPointer))</f>
        <v>44954</v>
      </c>
      <c r="L357" s="6" t="str">
        <f ca="1">IF(INDEX(INDIRECT("ALL["&amp;UNTANA[#Headers]&amp;"]"),rowPointer)="","",INDEX(INDIRECT("ALL["&amp;UNTANA[#Headers]&amp;"]"),rowPointer))</f>
        <v/>
      </c>
      <c r="M357" s="6" t="str">
        <f ca="1">IF(INDEX(INDIRECT("ALL["&amp;UNTANA[#Headers]&amp;"]"),rowPointer)="","",INDEX(INDIRECT("ALL["&amp;UNTANA[#Headers]&amp;"]"),rowPointer))</f>
        <v>AG CK KOMBINASI</v>
      </c>
      <c r="N357" s="6" t="str">
        <f ca="1">IF(INDEX(INDIRECT("ALL["&amp;UNTANA[#Headers]&amp;"]"),rowPointer)="","",INDEX(INDIRECT("ALL["&amp;UNTANA[#Headers]&amp;"]"),rowPointer))</f>
        <v/>
      </c>
      <c r="O357" s="6">
        <f ca="1">IF(INDEX(INDIRECT("ALL["&amp;UNTANA[#Headers]&amp;"]"),rowPointer)="","",INDEX(INDIRECT("ALL["&amp;UNTANA[#Headers]&amp;"]"),rowPointer))</f>
        <v>120</v>
      </c>
      <c r="P357" s="6" t="str">
        <f ca="1">IF(INDEX(INDIRECT("ALL["&amp;UNTANA[#Headers]&amp;"]"),rowPointer)="","",INDEX(INDIRECT("ALL["&amp;UNTANA[#Headers]&amp;"]"),rowPointer))</f>
        <v>PCS</v>
      </c>
      <c r="Q357" s="6">
        <f ca="1">IF(INDEX(INDIRECT("ALL["&amp;UNTANA[#Headers]&amp;"]"),rowPointer)="","",INDEX(INDIRECT("ALL["&amp;UNTANA[#Headers]&amp;"]"),rowPointer))</f>
        <v>13000</v>
      </c>
      <c r="R357" s="6" t="str">
        <f ca="1">IF(INDEX(INDIRECT("ALL["&amp;UNTANA[#Headers]&amp;"]"),rowPointer)="","",INDEX(INDIRECT("ALL["&amp;UNTANA[#Headers]&amp;"]"),rowPointer))</f>
        <v/>
      </c>
      <c r="S357" s="6" t="str">
        <f ca="1">IF(INDEX(INDIRECT("ALL["&amp;UNTANA[#Headers]&amp;"]"),rowPointer)="","",INDEX(INDIRECT("ALL["&amp;UNTANA[#Headers]&amp;"]"),rowPointer))</f>
        <v/>
      </c>
      <c r="T357" s="4" t="str">
        <f ca="1">IF(INDEX(INDIRECT("ALL["&amp;UNTANA[#Headers]&amp;"]"),rowPointer)="","",INDEX(INDIRECT("ALL["&amp;UNTANA[#Headers]&amp;"]"),rowPointer))</f>
        <v/>
      </c>
      <c r="U357" s="4" t="str">
        <f ca="1">IF(INDEX(INDIRECT("ALL["&amp;UNTANA[#Headers]&amp;"]"),rowPointer)="","",INDEX(INDIRECT("ALL["&amp;UNTANA[#Headers]&amp;"]"),rowPointer))</f>
        <v/>
      </c>
      <c r="V357" s="6">
        <f ca="1">IF(INDEX(INDIRECT("ALL["&amp;UNTANA[#Headers]&amp;"]"),rowPointer)="","",INDEX(INDIRECT("ALL["&amp;UNTANA[#Headers]&amp;"]"),rowPointer))</f>
        <v>78000</v>
      </c>
      <c r="W357" s="6" t="str">
        <f ca="1">IF(INDEX(INDIRECT("ALL["&amp;UNTANA[#Headers]&amp;"]"),rowPointer)="","",INDEX(INDIRECT("ALL["&amp;UNTANA[#Headers]&amp;"]"),rowPointer))</f>
        <v>CASH DISC : 78.000</v>
      </c>
    </row>
    <row r="358" spans="1:23" x14ac:dyDescent="0.25">
      <c r="A358" s="7">
        <v>792</v>
      </c>
      <c r="D358">
        <f t="shared" si="5"/>
        <v>792</v>
      </c>
      <c r="E358" t="str">
        <f ca="1">INDEX(INDIRECT("ALL["&amp;UNTANA[#Headers]&amp;"]"),rowPointer)</f>
        <v/>
      </c>
      <c r="F358" s="2" t="str">
        <f ca="1">INDEX(INDIRECT("ALL["&amp;UNTANA[#Headers]&amp;"]"),rowPointer)</f>
        <v/>
      </c>
      <c r="G358" s="6" t="str">
        <f ca="1">IF(INDEX(INDIRECT("ALL["&amp;UNTANA[#Headers]&amp;"]"),rowPointer)="","",INDEX(INDIRECT("ALL["&amp;UNTANA[#Headers]&amp;"]"),rowPointer))</f>
        <v/>
      </c>
      <c r="H358" s="6" t="str">
        <f ca="1">IF(INDEX(INDIRECT("ALL["&amp;UNTANA[#Headers]&amp;"]"),rowPointer)="","",INDEX(INDIRECT("ALL["&amp;UNTANA[#Headers]&amp;"]"),rowPointer))</f>
        <v/>
      </c>
      <c r="I358" s="6" t="str">
        <f ca="1">IF(INDEX(INDIRECT("ALL["&amp;UNTANA[#Headers]&amp;"]"),rowPointer)="","",INDEX(INDIRECT("ALL["&amp;UNTANA[#Headers]&amp;"]"),rowPointer))</f>
        <v/>
      </c>
      <c r="J358" s="6" t="str">
        <f ca="1">IF(INDEX(INDIRECT("ALL["&amp;UNTANA[#Headers]&amp;"]"),rowPointer)="","",INDEX(INDIRECT("ALL["&amp;UNTANA[#Headers]&amp;"]"),rowPointer))</f>
        <v/>
      </c>
      <c r="K358" s="2" t="str">
        <f ca="1">IF(INDEX(INDIRECT("ALL["&amp;UNTANA[#Headers]&amp;"]"),rowPointer)="","",INDEX(INDIRECT("ALL["&amp;UNTANA[#Headers]&amp;"]"),rowPointer))</f>
        <v/>
      </c>
      <c r="L358" s="6" t="str">
        <f ca="1">IF(INDEX(INDIRECT("ALL["&amp;UNTANA[#Headers]&amp;"]"),rowPointer)="","",INDEX(INDIRECT("ALL["&amp;UNTANA[#Headers]&amp;"]"),rowPointer))</f>
        <v/>
      </c>
      <c r="M358" s="6" t="str">
        <f ca="1">IF(INDEX(INDIRECT("ALL["&amp;UNTANA[#Headers]&amp;"]"),rowPointer)="","",INDEX(INDIRECT("ALL["&amp;UNTANA[#Headers]&amp;"]"),rowPointer))</f>
        <v/>
      </c>
      <c r="N358" s="6" t="str">
        <f ca="1">IF(INDEX(INDIRECT("ALL["&amp;UNTANA[#Headers]&amp;"]"),rowPointer)="","",INDEX(INDIRECT("ALL["&amp;UNTANA[#Headers]&amp;"]"),rowPointer))</f>
        <v/>
      </c>
      <c r="O358" s="6" t="str">
        <f ca="1">IF(INDEX(INDIRECT("ALL["&amp;UNTANA[#Headers]&amp;"]"),rowPointer)="","",INDEX(INDIRECT("ALL["&amp;UNTANA[#Headers]&amp;"]"),rowPointer))</f>
        <v/>
      </c>
      <c r="P358" s="6" t="str">
        <f ca="1">IF(INDEX(INDIRECT("ALL["&amp;UNTANA[#Headers]&amp;"]"),rowPointer)="","",INDEX(INDIRECT("ALL["&amp;UNTANA[#Headers]&amp;"]"),rowPointer))</f>
        <v/>
      </c>
      <c r="Q358" s="6" t="str">
        <f ca="1">IF(INDEX(INDIRECT("ALL["&amp;UNTANA[#Headers]&amp;"]"),rowPointer)="","",INDEX(INDIRECT("ALL["&amp;UNTANA[#Headers]&amp;"]"),rowPointer))</f>
        <v/>
      </c>
      <c r="R358" s="6" t="str">
        <f ca="1">IF(INDEX(INDIRECT("ALL["&amp;UNTANA[#Headers]&amp;"]"),rowPointer)="","",INDEX(INDIRECT("ALL["&amp;UNTANA[#Headers]&amp;"]"),rowPointer))</f>
        <v/>
      </c>
      <c r="S358" s="6" t="str">
        <f ca="1">IF(INDEX(INDIRECT("ALL["&amp;UNTANA[#Headers]&amp;"]"),rowPointer)="","",INDEX(INDIRECT("ALL["&amp;UNTANA[#Headers]&amp;"]"),rowPointer))</f>
        <v/>
      </c>
      <c r="T358" s="4" t="str">
        <f ca="1">IF(INDEX(INDIRECT("ALL["&amp;UNTANA[#Headers]&amp;"]"),rowPointer)="","",INDEX(INDIRECT("ALL["&amp;UNTANA[#Headers]&amp;"]"),rowPointer))</f>
        <v/>
      </c>
      <c r="U358" s="4" t="str">
        <f ca="1">IF(INDEX(INDIRECT("ALL["&amp;UNTANA[#Headers]&amp;"]"),rowPointer)="","",INDEX(INDIRECT("ALL["&amp;UNTANA[#Headers]&amp;"]"),rowPointer))</f>
        <v/>
      </c>
      <c r="V358" s="6" t="str">
        <f ca="1">IF(INDEX(INDIRECT("ALL["&amp;UNTANA[#Headers]&amp;"]"),rowPointer)="","",INDEX(INDIRECT("ALL["&amp;UNTANA[#Headers]&amp;"]"),rowPointer))</f>
        <v/>
      </c>
      <c r="W358" s="6" t="str">
        <f ca="1">IF(INDEX(INDIRECT("ALL["&amp;UNTANA[#Headers]&amp;"]"),rowPointer)="","",INDEX(INDIRECT("ALL["&amp;UNTANA[#Headers]&amp;"]"),rowPointer))</f>
        <v/>
      </c>
    </row>
    <row r="359" spans="1:23" x14ac:dyDescent="0.25">
      <c r="A359" s="7">
        <v>793</v>
      </c>
      <c r="D359">
        <f t="shared" si="5"/>
        <v>793</v>
      </c>
      <c r="E359">
        <f ca="1">INDEX(INDIRECT("ALL["&amp;UNTANA[#Headers]&amp;"]"),rowPointer)</f>
        <v>152</v>
      </c>
      <c r="F359" s="2" t="str">
        <f ca="1">INDEX(INDIRECT("ALL["&amp;UNTANA[#Headers]&amp;"]"),rowPointer)</f>
        <v/>
      </c>
      <c r="G359" s="6" t="str">
        <f ca="1">IF(INDEX(INDIRECT("ALL["&amp;UNTANA[#Headers]&amp;"]"),rowPointer)="","",INDEX(INDIRECT("ALL["&amp;UNTANA[#Headers]&amp;"]"),rowPointer))</f>
        <v>ETJ</v>
      </c>
      <c r="H359" s="6" t="str">
        <f ca="1">IF(INDEX(INDIRECT("ALL["&amp;UNTANA[#Headers]&amp;"]"),rowPointer)="","",INDEX(INDIRECT("ALL["&amp;UNTANA[#Headers]&amp;"]"),rowPointer))</f>
        <v>UNTANA</v>
      </c>
      <c r="I359" s="6" t="str">
        <f ca="1">IF(INDEX(INDIRECT("ALL["&amp;UNTANA[#Headers]&amp;"]"),rowPointer)="","",INDEX(INDIRECT("ALL["&amp;UNTANA[#Headers]&amp;"]"),rowPointer))</f>
        <v>A41.23</v>
      </c>
      <c r="J359" s="6" t="str">
        <f ca="1">IF(INDEX(INDIRECT("ALL["&amp;UNTANA[#Headers]&amp;"]"),rowPointer)="","",INDEX(INDIRECT("ALL["&amp;UNTANA[#Headers]&amp;"]"),rowPointer))</f>
        <v/>
      </c>
      <c r="K359" s="2">
        <f ca="1">IF(INDEX(INDIRECT("ALL["&amp;UNTANA[#Headers]&amp;"]"),rowPointer)="","",INDEX(INDIRECT("ALL["&amp;UNTANA[#Headers]&amp;"]"),rowPointer))</f>
        <v>44951</v>
      </c>
      <c r="L359" s="6" t="str">
        <f ca="1">IF(INDEX(INDIRECT("ALL["&amp;UNTANA[#Headers]&amp;"]"),rowPointer)="","",INDEX(INDIRECT("ALL["&amp;UNTANA[#Headers]&amp;"]"),rowPointer))</f>
        <v/>
      </c>
      <c r="M359" s="6" t="str">
        <f ca="1">IF(INDEX(INDIRECT("ALL["&amp;UNTANA[#Headers]&amp;"]"),rowPointer)="","",INDEX(INDIRECT("ALL["&amp;UNTANA[#Headers]&amp;"]"),rowPointer))</f>
        <v>ENTER 30CM 675</v>
      </c>
      <c r="N359" s="6">
        <f ca="1">IF(INDEX(INDIRECT("ALL["&amp;UNTANA[#Headers]&amp;"]"),rowPointer)="","",INDEX(INDIRECT("ALL["&amp;UNTANA[#Headers]&amp;"]"),rowPointer))</f>
        <v>10</v>
      </c>
      <c r="O359" s="6">
        <f ca="1">IF(INDEX(INDIRECT("ALL["&amp;UNTANA[#Headers]&amp;"]"),rowPointer)="","",INDEX(INDIRECT("ALL["&amp;UNTANA[#Headers]&amp;"]"),rowPointer))</f>
        <v>2000</v>
      </c>
      <c r="P359" s="6" t="str">
        <f ca="1">IF(INDEX(INDIRECT("ALL["&amp;UNTANA[#Headers]&amp;"]"),rowPointer)="","",INDEX(INDIRECT("ALL["&amp;UNTANA[#Headers]&amp;"]"),rowPointer))</f>
        <v>DZ</v>
      </c>
      <c r="Q359" s="6">
        <f ca="1">IF(INDEX(INDIRECT("ALL["&amp;UNTANA[#Headers]&amp;"]"),rowPointer)="","",INDEX(INDIRECT("ALL["&amp;UNTANA[#Headers]&amp;"]"),rowPointer))</f>
        <v>8750</v>
      </c>
      <c r="R359" s="6" t="str">
        <f ca="1">IF(INDEX(INDIRECT("ALL["&amp;UNTANA[#Headers]&amp;"]"),rowPointer)="","",INDEX(INDIRECT("ALL["&amp;UNTANA[#Headers]&amp;"]"),rowPointer))</f>
        <v/>
      </c>
      <c r="S359" s="6" t="str">
        <f ca="1">IF(INDEX(INDIRECT("ALL["&amp;UNTANA[#Headers]&amp;"]"),rowPointer)="","",INDEX(INDIRECT("ALL["&amp;UNTANA[#Headers]&amp;"]"),rowPointer))</f>
        <v>200 DZ</v>
      </c>
      <c r="T359" s="4" t="str">
        <f ca="1">IF(INDEX(INDIRECT("ALL["&amp;UNTANA[#Headers]&amp;"]"),rowPointer)="","",INDEX(INDIRECT("ALL["&amp;UNTANA[#Headers]&amp;"]"),rowPointer))</f>
        <v/>
      </c>
      <c r="U359" s="4" t="str">
        <f ca="1">IF(INDEX(INDIRECT("ALL["&amp;UNTANA[#Headers]&amp;"]"),rowPointer)="","",INDEX(INDIRECT("ALL["&amp;UNTANA[#Headers]&amp;"]"),rowPointer))</f>
        <v/>
      </c>
      <c r="V359" s="6" t="str">
        <f ca="1">IF(INDEX(INDIRECT("ALL["&amp;UNTANA[#Headers]&amp;"]"),rowPointer)="","",INDEX(INDIRECT("ALL["&amp;UNTANA[#Headers]&amp;"]"),rowPointer))</f>
        <v/>
      </c>
      <c r="W359" s="6" t="str">
        <f ca="1">IF(INDEX(INDIRECT("ALL["&amp;UNTANA[#Headers]&amp;"]"),rowPointer)="","",INDEX(INDIRECT("ALL["&amp;UNTANA[#Headers]&amp;"]"),rowPointer))</f>
        <v/>
      </c>
    </row>
    <row r="360" spans="1:23" x14ac:dyDescent="0.25">
      <c r="A360" s="7">
        <v>794</v>
      </c>
      <c r="D360">
        <f t="shared" si="5"/>
        <v>794</v>
      </c>
      <c r="E360" t="str">
        <f ca="1">INDEX(INDIRECT("ALL["&amp;UNTANA[#Headers]&amp;"]"),rowPointer)</f>
        <v/>
      </c>
      <c r="F360" s="2" t="str">
        <f ca="1">INDEX(INDIRECT("ALL["&amp;UNTANA[#Headers]&amp;"]"),rowPointer)</f>
        <v/>
      </c>
      <c r="G360" s="6" t="str">
        <f ca="1">IF(INDEX(INDIRECT("ALL["&amp;UNTANA[#Headers]&amp;"]"),rowPointer)="","",INDEX(INDIRECT("ALL["&amp;UNTANA[#Headers]&amp;"]"),rowPointer))</f>
        <v/>
      </c>
      <c r="H360" s="6" t="str">
        <f ca="1">IF(INDEX(INDIRECT("ALL["&amp;UNTANA[#Headers]&amp;"]"),rowPointer)="","",INDEX(INDIRECT("ALL["&amp;UNTANA[#Headers]&amp;"]"),rowPointer))</f>
        <v/>
      </c>
      <c r="I360" s="6" t="str">
        <f ca="1">IF(INDEX(INDIRECT("ALL["&amp;UNTANA[#Headers]&amp;"]"),rowPointer)="","",INDEX(INDIRECT("ALL["&amp;UNTANA[#Headers]&amp;"]"),rowPointer))</f>
        <v/>
      </c>
      <c r="J360" s="6" t="str">
        <f ca="1">IF(INDEX(INDIRECT("ALL["&amp;UNTANA[#Headers]&amp;"]"),rowPointer)="","",INDEX(INDIRECT("ALL["&amp;UNTANA[#Headers]&amp;"]"),rowPointer))</f>
        <v/>
      </c>
      <c r="K360" s="2" t="str">
        <f ca="1">IF(INDEX(INDIRECT("ALL["&amp;UNTANA[#Headers]&amp;"]"),rowPointer)="","",INDEX(INDIRECT("ALL["&amp;UNTANA[#Headers]&amp;"]"),rowPointer))</f>
        <v/>
      </c>
      <c r="L360" s="6" t="str">
        <f ca="1">IF(INDEX(INDIRECT("ALL["&amp;UNTANA[#Headers]&amp;"]"),rowPointer)="","",INDEX(INDIRECT("ALL["&amp;UNTANA[#Headers]&amp;"]"),rowPointer))</f>
        <v/>
      </c>
      <c r="M360" s="6" t="str">
        <f ca="1">IF(INDEX(INDIRECT("ALL["&amp;UNTANA[#Headers]&amp;"]"),rowPointer)="","",INDEX(INDIRECT("ALL["&amp;UNTANA[#Headers]&amp;"]"),rowPointer))</f>
        <v/>
      </c>
      <c r="N360" s="6" t="str">
        <f ca="1">IF(INDEX(INDIRECT("ALL["&amp;UNTANA[#Headers]&amp;"]"),rowPointer)="","",INDEX(INDIRECT("ALL["&amp;UNTANA[#Headers]&amp;"]"),rowPointer))</f>
        <v/>
      </c>
      <c r="O360" s="6" t="str">
        <f ca="1">IF(INDEX(INDIRECT("ALL["&amp;UNTANA[#Headers]&amp;"]"),rowPointer)="","",INDEX(INDIRECT("ALL["&amp;UNTANA[#Headers]&amp;"]"),rowPointer))</f>
        <v/>
      </c>
      <c r="P360" s="6" t="str">
        <f ca="1">IF(INDEX(INDIRECT("ALL["&amp;UNTANA[#Headers]&amp;"]"),rowPointer)="","",INDEX(INDIRECT("ALL["&amp;UNTANA[#Headers]&amp;"]"),rowPointer))</f>
        <v/>
      </c>
      <c r="Q360" s="6" t="str">
        <f ca="1">IF(INDEX(INDIRECT("ALL["&amp;UNTANA[#Headers]&amp;"]"),rowPointer)="","",INDEX(INDIRECT("ALL["&amp;UNTANA[#Headers]&amp;"]"),rowPointer))</f>
        <v/>
      </c>
      <c r="R360" s="6" t="str">
        <f ca="1">IF(INDEX(INDIRECT("ALL["&amp;UNTANA[#Headers]&amp;"]"),rowPointer)="","",INDEX(INDIRECT("ALL["&amp;UNTANA[#Headers]&amp;"]"),rowPointer))</f>
        <v/>
      </c>
      <c r="S360" s="6" t="str">
        <f ca="1">IF(INDEX(INDIRECT("ALL["&amp;UNTANA[#Headers]&amp;"]"),rowPointer)="","",INDEX(INDIRECT("ALL["&amp;UNTANA[#Headers]&amp;"]"),rowPointer))</f>
        <v/>
      </c>
      <c r="T360" s="4" t="str">
        <f ca="1">IF(INDEX(INDIRECT("ALL["&amp;UNTANA[#Headers]&amp;"]"),rowPointer)="","",INDEX(INDIRECT("ALL["&amp;UNTANA[#Headers]&amp;"]"),rowPointer))</f>
        <v/>
      </c>
      <c r="U360" s="4" t="str">
        <f ca="1">IF(INDEX(INDIRECT("ALL["&amp;UNTANA[#Headers]&amp;"]"),rowPointer)="","",INDEX(INDIRECT("ALL["&amp;UNTANA[#Headers]&amp;"]"),rowPointer))</f>
        <v/>
      </c>
      <c r="V360" s="6" t="str">
        <f ca="1">IF(INDEX(INDIRECT("ALL["&amp;UNTANA[#Headers]&amp;"]"),rowPointer)="","",INDEX(INDIRECT("ALL["&amp;UNTANA[#Headers]&amp;"]"),rowPointer))</f>
        <v/>
      </c>
      <c r="W360" s="6" t="str">
        <f ca="1">IF(INDEX(INDIRECT("ALL["&amp;UNTANA[#Headers]&amp;"]"),rowPointer)="","",INDEX(INDIRECT("ALL["&amp;UNTANA[#Headers]&amp;"]"),rowPointer))</f>
        <v/>
      </c>
    </row>
    <row r="361" spans="1:23" x14ac:dyDescent="0.25">
      <c r="A361" s="7">
        <v>795</v>
      </c>
      <c r="D361">
        <f t="shared" si="5"/>
        <v>795</v>
      </c>
      <c r="E361">
        <f ca="1">INDEX(INDIRECT("ALL["&amp;UNTANA[#Headers]&amp;"]"),rowPointer)</f>
        <v>153</v>
      </c>
      <c r="F361" s="2">
        <f ca="1">INDEX(INDIRECT("ALL["&amp;UNTANA[#Headers]&amp;"]"),rowPointer)</f>
        <v>44955</v>
      </c>
      <c r="G361" s="6" t="str">
        <f ca="1">IF(INDEX(INDIRECT("ALL["&amp;UNTANA[#Headers]&amp;"]"),rowPointer)="","",INDEX(INDIRECT("ALL["&amp;UNTANA[#Headers]&amp;"]"),rowPointer))</f>
        <v>DB STATIONERY</v>
      </c>
      <c r="H361" s="6" t="str">
        <f ca="1">IF(INDEX(INDIRECT("ALL["&amp;UNTANA[#Headers]&amp;"]"),rowPointer)="","",INDEX(INDIRECT("ALL["&amp;UNTANA[#Headers]&amp;"]"),rowPointer))</f>
        <v>UNTANA</v>
      </c>
      <c r="I361" s="6" t="str">
        <f ca="1">IF(INDEX(INDIRECT("ALL["&amp;UNTANA[#Headers]&amp;"]"),rowPointer)="","",INDEX(INDIRECT("ALL["&amp;UNTANA[#Headers]&amp;"]"),rowPointer))</f>
        <v>JUA599/233</v>
      </c>
      <c r="J361" s="6" t="str">
        <f ca="1">IF(INDEX(INDIRECT("ALL["&amp;UNTANA[#Headers]&amp;"]"),rowPointer)="","",INDEX(INDIRECT("ALL["&amp;UNTANA[#Headers]&amp;"]"),rowPointer))</f>
        <v/>
      </c>
      <c r="K361" s="2">
        <f ca="1">IF(INDEX(INDIRECT("ALL["&amp;UNTANA[#Headers]&amp;"]"),rowPointer)="","",INDEX(INDIRECT("ALL["&amp;UNTANA[#Headers]&amp;"]"),rowPointer))</f>
        <v>44952</v>
      </c>
      <c r="L361" s="6" t="str">
        <f ca="1">IF(INDEX(INDIRECT("ALL["&amp;UNTANA[#Headers]&amp;"]"),rowPointer)="","",INDEX(INDIRECT("ALL["&amp;UNTANA[#Headers]&amp;"]"),rowPointer))</f>
        <v/>
      </c>
      <c r="M361" s="6" t="str">
        <f ca="1">IF(INDEX(INDIRECT("ALL["&amp;UNTANA[#Headers]&amp;"]"),rowPointer)="","",INDEX(INDIRECT("ALL["&amp;UNTANA[#Headers]&amp;"]"),rowPointer))</f>
        <v>STABILO TIZO 54 PC TF610</v>
      </c>
      <c r="N361" s="6">
        <f ca="1">IF(INDEX(INDIRECT("ALL["&amp;UNTANA[#Headers]&amp;"]"),rowPointer)="","",INDEX(INDIRECT("ALL["&amp;UNTANA[#Headers]&amp;"]"),rowPointer))</f>
        <v>3</v>
      </c>
      <c r="O361" s="6">
        <f ca="1">IF(INDEX(INDIRECT("ALL["&amp;UNTANA[#Headers]&amp;"]"),rowPointer)="","",INDEX(INDIRECT("ALL["&amp;UNTANA[#Headers]&amp;"]"),rowPointer))</f>
        <v>72</v>
      </c>
      <c r="P361" s="6" t="str">
        <f ca="1">IF(INDEX(INDIRECT("ALL["&amp;UNTANA[#Headers]&amp;"]"),rowPointer)="","",INDEX(INDIRECT("ALL["&amp;UNTANA[#Headers]&amp;"]"),rowPointer))</f>
        <v>PCS</v>
      </c>
      <c r="Q361" s="6">
        <f ca="1">IF(INDEX(INDIRECT("ALL["&amp;UNTANA[#Headers]&amp;"]"),rowPointer)="","",INDEX(INDIRECT("ALL["&amp;UNTANA[#Headers]&amp;"]"),rowPointer))</f>
        <v>106000</v>
      </c>
      <c r="R361" s="6" t="str">
        <f ca="1">IF(INDEX(INDIRECT("ALL["&amp;UNTANA[#Headers]&amp;"]"),rowPointer)="","",INDEX(INDIRECT("ALL["&amp;UNTANA[#Headers]&amp;"]"),rowPointer))</f>
        <v/>
      </c>
      <c r="S361" s="6" t="str">
        <f ca="1">IF(INDEX(INDIRECT("ALL["&amp;UNTANA[#Headers]&amp;"]"),rowPointer)="","",INDEX(INDIRECT("ALL["&amp;UNTANA[#Headers]&amp;"]"),rowPointer))</f>
        <v>24 PCS</v>
      </c>
      <c r="T361" s="4" t="str">
        <f ca="1">IF(INDEX(INDIRECT("ALL["&amp;UNTANA[#Headers]&amp;"]"),rowPointer)="","",INDEX(INDIRECT("ALL["&amp;UNTANA[#Headers]&amp;"]"),rowPointer))</f>
        <v/>
      </c>
      <c r="U361" s="4" t="str">
        <f ca="1">IF(INDEX(INDIRECT("ALL["&amp;UNTANA[#Headers]&amp;"]"),rowPointer)="","",INDEX(INDIRECT("ALL["&amp;UNTANA[#Headers]&amp;"]"),rowPointer))</f>
        <v/>
      </c>
      <c r="V361" s="6" t="str">
        <f ca="1">IF(INDEX(INDIRECT("ALL["&amp;UNTANA[#Headers]&amp;"]"),rowPointer)="","",INDEX(INDIRECT("ALL["&amp;UNTANA[#Headers]&amp;"]"),rowPointer))</f>
        <v/>
      </c>
      <c r="W361" s="6" t="str">
        <f ca="1">IF(INDEX(INDIRECT("ALL["&amp;UNTANA[#Headers]&amp;"]"),rowPointer)="","",INDEX(INDIRECT("ALL["&amp;UNTANA[#Headers]&amp;"]"),rowPointer))</f>
        <v/>
      </c>
    </row>
    <row r="362" spans="1:23" x14ac:dyDescent="0.25">
      <c r="A362" s="7">
        <v>796</v>
      </c>
      <c r="D362">
        <f t="shared" si="5"/>
        <v>796</v>
      </c>
      <c r="E362" t="str">
        <f ca="1">INDEX(INDIRECT("ALL["&amp;UNTANA[#Headers]&amp;"]"),rowPointer)</f>
        <v/>
      </c>
      <c r="F362" s="2" t="str">
        <f ca="1">INDEX(INDIRECT("ALL["&amp;UNTANA[#Headers]&amp;"]"),rowPointer)</f>
        <v/>
      </c>
      <c r="G362" s="6" t="str">
        <f ca="1">IF(INDEX(INDIRECT("ALL["&amp;UNTANA[#Headers]&amp;"]"),rowPointer)="","",INDEX(INDIRECT("ALL["&amp;UNTANA[#Headers]&amp;"]"),rowPointer))</f>
        <v/>
      </c>
      <c r="H362" s="6" t="str">
        <f ca="1">IF(INDEX(INDIRECT("ALL["&amp;UNTANA[#Headers]&amp;"]"),rowPointer)="","",INDEX(INDIRECT("ALL["&amp;UNTANA[#Headers]&amp;"]"),rowPointer))</f>
        <v/>
      </c>
      <c r="I362" s="6" t="str">
        <f ca="1">IF(INDEX(INDIRECT("ALL["&amp;UNTANA[#Headers]&amp;"]"),rowPointer)="","",INDEX(INDIRECT("ALL["&amp;UNTANA[#Headers]&amp;"]"),rowPointer))</f>
        <v/>
      </c>
      <c r="J362" s="6" t="str">
        <f ca="1">IF(INDEX(INDIRECT("ALL["&amp;UNTANA[#Headers]&amp;"]"),rowPointer)="","",INDEX(INDIRECT("ALL["&amp;UNTANA[#Headers]&amp;"]"),rowPointer))</f>
        <v/>
      </c>
      <c r="K362" s="2" t="str">
        <f ca="1">IF(INDEX(INDIRECT("ALL["&amp;UNTANA[#Headers]&amp;"]"),rowPointer)="","",INDEX(INDIRECT("ALL["&amp;UNTANA[#Headers]&amp;"]"),rowPointer))</f>
        <v/>
      </c>
      <c r="L362" s="6" t="str">
        <f ca="1">IF(INDEX(INDIRECT("ALL["&amp;UNTANA[#Headers]&amp;"]"),rowPointer)="","",INDEX(INDIRECT("ALL["&amp;UNTANA[#Headers]&amp;"]"),rowPointer))</f>
        <v/>
      </c>
      <c r="M362" s="6" t="str">
        <f ca="1">IF(INDEX(INDIRECT("ALL["&amp;UNTANA[#Headers]&amp;"]"),rowPointer)="","",INDEX(INDIRECT("ALL["&amp;UNTANA[#Headers]&amp;"]"),rowPointer))</f>
        <v>HIGHLIGHTER 24 PCS TF616</v>
      </c>
      <c r="N362" s="6">
        <f ca="1">IF(INDEX(INDIRECT("ALL["&amp;UNTANA[#Headers]&amp;"]"),rowPointer)="","",INDEX(INDIRECT("ALL["&amp;UNTANA[#Headers]&amp;"]"),rowPointer))</f>
        <v>3</v>
      </c>
      <c r="O362" s="6">
        <f ca="1">IF(INDEX(INDIRECT("ALL["&amp;UNTANA[#Headers]&amp;"]"),rowPointer)="","",INDEX(INDIRECT("ALL["&amp;UNTANA[#Headers]&amp;"]"),rowPointer))</f>
        <v>96</v>
      </c>
      <c r="P362" s="6" t="str">
        <f ca="1">IF(INDEX(INDIRECT("ALL["&amp;UNTANA[#Headers]&amp;"]"),rowPointer)="","",INDEX(INDIRECT("ALL["&amp;UNTANA[#Headers]&amp;"]"),rowPointer))</f>
        <v>PCS</v>
      </c>
      <c r="Q362" s="6">
        <f ca="1">IF(INDEX(INDIRECT("ALL["&amp;UNTANA[#Headers]&amp;"]"),rowPointer)="","",INDEX(INDIRECT("ALL["&amp;UNTANA[#Headers]&amp;"]"),rowPointer))</f>
        <v>49500</v>
      </c>
      <c r="R362" s="6" t="str">
        <f ca="1">IF(INDEX(INDIRECT("ALL["&amp;UNTANA[#Headers]&amp;"]"),rowPointer)="","",INDEX(INDIRECT("ALL["&amp;UNTANA[#Headers]&amp;"]"),rowPointer))</f>
        <v/>
      </c>
      <c r="S362" s="6" t="str">
        <f ca="1">IF(INDEX(INDIRECT("ALL["&amp;UNTANA[#Headers]&amp;"]"),rowPointer)="","",INDEX(INDIRECT("ALL["&amp;UNTANA[#Headers]&amp;"]"),rowPointer))</f>
        <v>32 PCS</v>
      </c>
      <c r="T362" s="4" t="str">
        <f ca="1">IF(INDEX(INDIRECT("ALL["&amp;UNTANA[#Headers]&amp;"]"),rowPointer)="","",INDEX(INDIRECT("ALL["&amp;UNTANA[#Headers]&amp;"]"),rowPointer))</f>
        <v/>
      </c>
      <c r="U362" s="4" t="str">
        <f ca="1">IF(INDEX(INDIRECT("ALL["&amp;UNTANA[#Headers]&amp;"]"),rowPointer)="","",INDEX(INDIRECT("ALL["&amp;UNTANA[#Headers]&amp;"]"),rowPointer))</f>
        <v/>
      </c>
      <c r="V362" s="6" t="str">
        <f ca="1">IF(INDEX(INDIRECT("ALL["&amp;UNTANA[#Headers]&amp;"]"),rowPointer)="","",INDEX(INDIRECT("ALL["&amp;UNTANA[#Headers]&amp;"]"),rowPointer))</f>
        <v/>
      </c>
      <c r="W362" s="6" t="str">
        <f ca="1">IF(INDEX(INDIRECT("ALL["&amp;UNTANA[#Headers]&amp;"]"),rowPointer)="","",INDEX(INDIRECT("ALL["&amp;UNTANA[#Headers]&amp;"]"),rowPointer))</f>
        <v>DIMUAT 1 COLI</v>
      </c>
    </row>
    <row r="363" spans="1:23" x14ac:dyDescent="0.25">
      <c r="A363" s="7">
        <v>797</v>
      </c>
      <c r="D363">
        <f t="shared" si="5"/>
        <v>797</v>
      </c>
      <c r="E363" t="str">
        <f ca="1">INDEX(INDIRECT("ALL["&amp;UNTANA[#Headers]&amp;"]"),rowPointer)</f>
        <v/>
      </c>
      <c r="F363" s="2" t="str">
        <f ca="1">INDEX(INDIRECT("ALL["&amp;UNTANA[#Headers]&amp;"]"),rowPointer)</f>
        <v/>
      </c>
      <c r="G363" s="6" t="str">
        <f ca="1">IF(INDEX(INDIRECT("ALL["&amp;UNTANA[#Headers]&amp;"]"),rowPointer)="","",INDEX(INDIRECT("ALL["&amp;UNTANA[#Headers]&amp;"]"),rowPointer))</f>
        <v/>
      </c>
      <c r="H363" s="6" t="str">
        <f ca="1">IF(INDEX(INDIRECT("ALL["&amp;UNTANA[#Headers]&amp;"]"),rowPointer)="","",INDEX(INDIRECT("ALL["&amp;UNTANA[#Headers]&amp;"]"),rowPointer))</f>
        <v/>
      </c>
      <c r="I363" s="6" t="str">
        <f ca="1">IF(INDEX(INDIRECT("ALL["&amp;UNTANA[#Headers]&amp;"]"),rowPointer)="","",INDEX(INDIRECT("ALL["&amp;UNTANA[#Headers]&amp;"]"),rowPointer))</f>
        <v/>
      </c>
      <c r="J363" s="6" t="str">
        <f ca="1">IF(INDEX(INDIRECT("ALL["&amp;UNTANA[#Headers]&amp;"]"),rowPointer)="","",INDEX(INDIRECT("ALL["&amp;UNTANA[#Headers]&amp;"]"),rowPointer))</f>
        <v/>
      </c>
      <c r="K363" s="2" t="str">
        <f ca="1">IF(INDEX(INDIRECT("ALL["&amp;UNTANA[#Headers]&amp;"]"),rowPointer)="","",INDEX(INDIRECT("ALL["&amp;UNTANA[#Headers]&amp;"]"),rowPointer))</f>
        <v/>
      </c>
      <c r="L363" s="6" t="str">
        <f ca="1">IF(INDEX(INDIRECT("ALL["&amp;UNTANA[#Headers]&amp;"]"),rowPointer)="","",INDEX(INDIRECT("ALL["&amp;UNTANA[#Headers]&amp;"]"),rowPointer))</f>
        <v/>
      </c>
      <c r="M363" s="6" t="str">
        <f ca="1">IF(INDEX(INDIRECT("ALL["&amp;UNTANA[#Headers]&amp;"]"),rowPointer)="","",INDEX(INDIRECT("ALL["&amp;UNTANA[#Headers]&amp;"]"),rowPointer))</f>
        <v/>
      </c>
      <c r="N363" s="6" t="str">
        <f ca="1">IF(INDEX(INDIRECT("ALL["&amp;UNTANA[#Headers]&amp;"]"),rowPointer)="","",INDEX(INDIRECT("ALL["&amp;UNTANA[#Headers]&amp;"]"),rowPointer))</f>
        <v/>
      </c>
      <c r="O363" s="6" t="str">
        <f ca="1">IF(INDEX(INDIRECT("ALL["&amp;UNTANA[#Headers]&amp;"]"),rowPointer)="","",INDEX(INDIRECT("ALL["&amp;UNTANA[#Headers]&amp;"]"),rowPointer))</f>
        <v/>
      </c>
      <c r="P363" s="6" t="str">
        <f ca="1">IF(INDEX(INDIRECT("ALL["&amp;UNTANA[#Headers]&amp;"]"),rowPointer)="","",INDEX(INDIRECT("ALL["&amp;UNTANA[#Headers]&amp;"]"),rowPointer))</f>
        <v/>
      </c>
      <c r="Q363" s="6" t="str">
        <f ca="1">IF(INDEX(INDIRECT("ALL["&amp;UNTANA[#Headers]&amp;"]"),rowPointer)="","",INDEX(INDIRECT("ALL["&amp;UNTANA[#Headers]&amp;"]"),rowPointer))</f>
        <v/>
      </c>
      <c r="R363" s="6" t="str">
        <f ca="1">IF(INDEX(INDIRECT("ALL["&amp;UNTANA[#Headers]&amp;"]"),rowPointer)="","",INDEX(INDIRECT("ALL["&amp;UNTANA[#Headers]&amp;"]"),rowPointer))</f>
        <v/>
      </c>
      <c r="S363" s="6" t="str">
        <f ca="1">IF(INDEX(INDIRECT("ALL["&amp;UNTANA[#Headers]&amp;"]"),rowPointer)="","",INDEX(INDIRECT("ALL["&amp;UNTANA[#Headers]&amp;"]"),rowPointer))</f>
        <v/>
      </c>
      <c r="T363" s="4" t="str">
        <f ca="1">IF(INDEX(INDIRECT("ALL["&amp;UNTANA[#Headers]&amp;"]"),rowPointer)="","",INDEX(INDIRECT("ALL["&amp;UNTANA[#Headers]&amp;"]"),rowPointer))</f>
        <v/>
      </c>
      <c r="U363" s="4" t="str">
        <f ca="1">IF(INDEX(INDIRECT("ALL["&amp;UNTANA[#Headers]&amp;"]"),rowPointer)="","",INDEX(INDIRECT("ALL["&amp;UNTANA[#Headers]&amp;"]"),rowPointer))</f>
        <v/>
      </c>
      <c r="V363" s="6" t="str">
        <f ca="1">IF(INDEX(INDIRECT("ALL["&amp;UNTANA[#Headers]&amp;"]"),rowPointer)="","",INDEX(INDIRECT("ALL["&amp;UNTANA[#Headers]&amp;"]"),rowPointer))</f>
        <v/>
      </c>
      <c r="W363" s="6" t="str">
        <f ca="1">IF(INDEX(INDIRECT("ALL["&amp;UNTANA[#Headers]&amp;"]"),rowPointer)="","",INDEX(INDIRECT("ALL["&amp;UNTANA[#Headers]&amp;"]"),rowPointer))</f>
        <v/>
      </c>
    </row>
    <row r="364" spans="1:23" x14ac:dyDescent="0.25">
      <c r="A364" s="7">
        <v>813</v>
      </c>
      <c r="D364">
        <f t="shared" si="5"/>
        <v>813</v>
      </c>
      <c r="E364">
        <f ca="1">INDEX(INDIRECT("ALL["&amp;UNTANA[#Headers]&amp;"]"),rowPointer)</f>
        <v>156</v>
      </c>
      <c r="F364" s="2">
        <f ca="1">INDEX(INDIRECT("ALL["&amp;UNTANA[#Headers]&amp;"]"),rowPointer)</f>
        <v>44957</v>
      </c>
      <c r="G364" s="6" t="str">
        <f ca="1">IF(INDEX(INDIRECT("ALL["&amp;UNTANA[#Headers]&amp;"]"),rowPointer)="","",INDEX(INDIRECT("ALL["&amp;UNTANA[#Headers]&amp;"]"),rowPointer))</f>
        <v>HANSA</v>
      </c>
      <c r="H364" s="6" t="str">
        <f ca="1">IF(INDEX(INDIRECT("ALL["&amp;UNTANA[#Headers]&amp;"]"),rowPointer)="","",INDEX(INDIRECT("ALL["&amp;UNTANA[#Headers]&amp;"]"),rowPointer))</f>
        <v>UNTANA</v>
      </c>
      <c r="I364" s="6" t="str">
        <f ca="1">IF(INDEX(INDIRECT("ALL["&amp;UNTANA[#Headers]&amp;"]"),rowPointer)="","",INDEX(INDIRECT("ALL["&amp;UNTANA[#Headers]&amp;"]"),rowPointer))</f>
        <v>HN012023340</v>
      </c>
      <c r="J364" s="6" t="str">
        <f ca="1">IF(INDEX(INDIRECT("ALL["&amp;UNTANA[#Headers]&amp;"]"),rowPointer)="","",INDEX(INDIRECT("ALL["&amp;UNTANA[#Headers]&amp;"]"),rowPointer))</f>
        <v/>
      </c>
      <c r="K364" s="2">
        <f ca="1">IF(INDEX(INDIRECT("ALL["&amp;UNTANA[#Headers]&amp;"]"),rowPointer)="","",INDEX(INDIRECT("ALL["&amp;UNTANA[#Headers]&amp;"]"),rowPointer))</f>
        <v>44957</v>
      </c>
      <c r="L364" s="6" t="str">
        <f ca="1">IF(INDEX(INDIRECT("ALL["&amp;UNTANA[#Headers]&amp;"]"),rowPointer)="","",INDEX(INDIRECT("ALL["&amp;UNTANA[#Headers]&amp;"]"),rowPointer))</f>
        <v/>
      </c>
      <c r="M364" s="6" t="str">
        <f ca="1">IF(INDEX(INDIRECT("ALL["&amp;UNTANA[#Headers]&amp;"]"),rowPointer)="","",INDEX(INDIRECT("ALL["&amp;UNTANA[#Headers]&amp;"]"),rowPointer))</f>
        <v>MALAM SHINTOENG K 1W POLOS</v>
      </c>
      <c r="N364" s="6" t="str">
        <f ca="1">IF(INDEX(INDIRECT("ALL["&amp;UNTANA[#Headers]&amp;"]"),rowPointer)="","",INDEX(INDIRECT("ALL["&amp;UNTANA[#Headers]&amp;"]"),rowPointer))</f>
        <v/>
      </c>
      <c r="O364" s="6">
        <f ca="1">IF(INDEX(INDIRECT("ALL["&amp;UNTANA[#Headers]&amp;"]"),rowPointer)="","",INDEX(INDIRECT("ALL["&amp;UNTANA[#Headers]&amp;"]"),rowPointer))</f>
        <v>12</v>
      </c>
      <c r="P364" s="6" t="str">
        <f ca="1">IF(INDEX(INDIRECT("ALL["&amp;UNTANA[#Headers]&amp;"]"),rowPointer)="","",INDEX(INDIRECT("ALL["&amp;UNTANA[#Headers]&amp;"]"),rowPointer))</f>
        <v>PCS</v>
      </c>
      <c r="Q364" s="6">
        <f ca="1">IF(INDEX(INDIRECT("ALL["&amp;UNTANA[#Headers]&amp;"]"),rowPointer)="","",INDEX(INDIRECT("ALL["&amp;UNTANA[#Headers]&amp;"]"),rowPointer))</f>
        <v>1450</v>
      </c>
      <c r="R364" s="6" t="str">
        <f ca="1">IF(INDEX(INDIRECT("ALL["&amp;UNTANA[#Headers]&amp;"]"),rowPointer)="","",INDEX(INDIRECT("ALL["&amp;UNTANA[#Headers]&amp;"]"),rowPointer))</f>
        <v/>
      </c>
      <c r="S364" s="6" t="str">
        <f ca="1">IF(INDEX(INDIRECT("ALL["&amp;UNTANA[#Headers]&amp;"]"),rowPointer)="","",INDEX(INDIRECT("ALL["&amp;UNTANA[#Headers]&amp;"]"),rowPointer))</f>
        <v/>
      </c>
      <c r="T364" s="4" t="str">
        <f ca="1">IF(INDEX(INDIRECT("ALL["&amp;UNTANA[#Headers]&amp;"]"),rowPointer)="","",INDEX(INDIRECT("ALL["&amp;UNTANA[#Headers]&amp;"]"),rowPointer))</f>
        <v/>
      </c>
      <c r="U364" s="4" t="str">
        <f ca="1">IF(INDEX(INDIRECT("ALL["&amp;UNTANA[#Headers]&amp;"]"),rowPointer)="","",INDEX(INDIRECT("ALL["&amp;UNTANA[#Headers]&amp;"]"),rowPointer))</f>
        <v/>
      </c>
      <c r="V364" s="6" t="str">
        <f ca="1">IF(INDEX(INDIRECT("ALL["&amp;UNTANA[#Headers]&amp;"]"),rowPointer)="","",INDEX(INDIRECT("ALL["&amp;UNTANA[#Headers]&amp;"]"),rowPointer))</f>
        <v/>
      </c>
      <c r="W364" s="6" t="str">
        <f ca="1">IF(INDEX(INDIRECT("ALL["&amp;UNTANA[#Headers]&amp;"]"),rowPointer)="","",INDEX(INDIRECT("ALL["&amp;UNTANA[#Headers]&amp;"]"),rowPointer))</f>
        <v/>
      </c>
    </row>
    <row r="365" spans="1:23" x14ac:dyDescent="0.25">
      <c r="A365" s="7">
        <v>814</v>
      </c>
      <c r="D365">
        <f t="shared" si="5"/>
        <v>814</v>
      </c>
      <c r="E365" t="str">
        <f ca="1">INDEX(INDIRECT("ALL["&amp;UNTANA[#Headers]&amp;"]"),rowPointer)</f>
        <v/>
      </c>
      <c r="F365" s="2" t="str">
        <f ca="1">INDEX(INDIRECT("ALL["&amp;UNTANA[#Headers]&amp;"]"),rowPointer)</f>
        <v/>
      </c>
      <c r="G365" s="6" t="str">
        <f ca="1">IF(INDEX(INDIRECT("ALL["&amp;UNTANA[#Headers]&amp;"]"),rowPointer)="","",INDEX(INDIRECT("ALL["&amp;UNTANA[#Headers]&amp;"]"),rowPointer))</f>
        <v/>
      </c>
      <c r="H365" s="6" t="str">
        <f ca="1">IF(INDEX(INDIRECT("ALL["&amp;UNTANA[#Headers]&amp;"]"),rowPointer)="","",INDEX(INDIRECT("ALL["&amp;UNTANA[#Headers]&amp;"]"),rowPointer))</f>
        <v/>
      </c>
      <c r="I365" s="6" t="str">
        <f ca="1">IF(INDEX(INDIRECT("ALL["&amp;UNTANA[#Headers]&amp;"]"),rowPointer)="","",INDEX(INDIRECT("ALL["&amp;UNTANA[#Headers]&amp;"]"),rowPointer))</f>
        <v/>
      </c>
      <c r="J365" s="6" t="str">
        <f ca="1">IF(INDEX(INDIRECT("ALL["&amp;UNTANA[#Headers]&amp;"]"),rowPointer)="","",INDEX(INDIRECT("ALL["&amp;UNTANA[#Headers]&amp;"]"),rowPointer))</f>
        <v/>
      </c>
      <c r="K365" s="2" t="str">
        <f ca="1">IF(INDEX(INDIRECT("ALL["&amp;UNTANA[#Headers]&amp;"]"),rowPointer)="","",INDEX(INDIRECT("ALL["&amp;UNTANA[#Headers]&amp;"]"),rowPointer))</f>
        <v/>
      </c>
      <c r="L365" s="6" t="str">
        <f ca="1">IF(INDEX(INDIRECT("ALL["&amp;UNTANA[#Headers]&amp;"]"),rowPointer)="","",INDEX(INDIRECT("ALL["&amp;UNTANA[#Headers]&amp;"]"),rowPointer))</f>
        <v/>
      </c>
      <c r="M365" s="6" t="str">
        <f ca="1">IF(INDEX(INDIRECT("ALL["&amp;UNTANA[#Headers]&amp;"]"),rowPointer)="","",INDEX(INDIRECT("ALL["&amp;UNTANA[#Headers]&amp;"]"),rowPointer))</f>
        <v>MALAM SHINTOENG K 6-12W</v>
      </c>
      <c r="N365" s="6" t="str">
        <f ca="1">IF(INDEX(INDIRECT("ALL["&amp;UNTANA[#Headers]&amp;"]"),rowPointer)="","",INDEX(INDIRECT("ALL["&amp;UNTANA[#Headers]&amp;"]"),rowPointer))</f>
        <v/>
      </c>
      <c r="O365" s="6">
        <f ca="1">IF(INDEX(INDIRECT("ALL["&amp;UNTANA[#Headers]&amp;"]"),rowPointer)="","",INDEX(INDIRECT("ALL["&amp;UNTANA[#Headers]&amp;"]"),rowPointer))</f>
        <v>12</v>
      </c>
      <c r="P365" s="6" t="str">
        <f ca="1">IF(INDEX(INDIRECT("ALL["&amp;UNTANA[#Headers]&amp;"]"),rowPointer)="","",INDEX(INDIRECT("ALL["&amp;UNTANA[#Headers]&amp;"]"),rowPointer))</f>
        <v>PCS</v>
      </c>
      <c r="Q365" s="6">
        <f ca="1">IF(INDEX(INDIRECT("ALL["&amp;UNTANA[#Headers]&amp;"]"),rowPointer)="","",INDEX(INDIRECT("ALL["&amp;UNTANA[#Headers]&amp;"]"),rowPointer))</f>
        <v>1450</v>
      </c>
      <c r="R365" s="6" t="str">
        <f ca="1">IF(INDEX(INDIRECT("ALL["&amp;UNTANA[#Headers]&amp;"]"),rowPointer)="","",INDEX(INDIRECT("ALL["&amp;UNTANA[#Headers]&amp;"]"),rowPointer))</f>
        <v/>
      </c>
      <c r="S365" s="6" t="str">
        <f ca="1">IF(INDEX(INDIRECT("ALL["&amp;UNTANA[#Headers]&amp;"]"),rowPointer)="","",INDEX(INDIRECT("ALL["&amp;UNTANA[#Headers]&amp;"]"),rowPointer))</f>
        <v/>
      </c>
      <c r="T365" s="4" t="str">
        <f ca="1">IF(INDEX(INDIRECT("ALL["&amp;UNTANA[#Headers]&amp;"]"),rowPointer)="","",INDEX(INDIRECT("ALL["&amp;UNTANA[#Headers]&amp;"]"),rowPointer))</f>
        <v/>
      </c>
      <c r="U365" s="4" t="str">
        <f ca="1">IF(INDEX(INDIRECT("ALL["&amp;UNTANA[#Headers]&amp;"]"),rowPointer)="","",INDEX(INDIRECT("ALL["&amp;UNTANA[#Headers]&amp;"]"),rowPointer))</f>
        <v/>
      </c>
      <c r="V365" s="6" t="str">
        <f ca="1">IF(INDEX(INDIRECT("ALL["&amp;UNTANA[#Headers]&amp;"]"),rowPointer)="","",INDEX(INDIRECT("ALL["&amp;UNTANA[#Headers]&amp;"]"),rowPointer))</f>
        <v/>
      </c>
      <c r="W365" s="6" t="str">
        <f ca="1">IF(INDEX(INDIRECT("ALL["&amp;UNTANA[#Headers]&amp;"]"),rowPointer)="","",INDEX(INDIRECT("ALL["&amp;UNTANA[#Headers]&amp;"]"),rowPointer))</f>
        <v/>
      </c>
    </row>
    <row r="366" spans="1:23" x14ac:dyDescent="0.25">
      <c r="A366" s="7">
        <v>815</v>
      </c>
      <c r="D366">
        <f t="shared" si="5"/>
        <v>815</v>
      </c>
      <c r="E366" t="str">
        <f ca="1">INDEX(INDIRECT("ALL["&amp;UNTANA[#Headers]&amp;"]"),rowPointer)</f>
        <v/>
      </c>
      <c r="F366" s="2" t="str">
        <f ca="1">INDEX(INDIRECT("ALL["&amp;UNTANA[#Headers]&amp;"]"),rowPointer)</f>
        <v/>
      </c>
      <c r="G366" s="6" t="str">
        <f ca="1">IF(INDEX(INDIRECT("ALL["&amp;UNTANA[#Headers]&amp;"]"),rowPointer)="","",INDEX(INDIRECT("ALL["&amp;UNTANA[#Headers]&amp;"]"),rowPointer))</f>
        <v/>
      </c>
      <c r="H366" s="6" t="str">
        <f ca="1">IF(INDEX(INDIRECT("ALL["&amp;UNTANA[#Headers]&amp;"]"),rowPointer)="","",INDEX(INDIRECT("ALL["&amp;UNTANA[#Headers]&amp;"]"),rowPointer))</f>
        <v/>
      </c>
      <c r="I366" s="6" t="str">
        <f ca="1">IF(INDEX(INDIRECT("ALL["&amp;UNTANA[#Headers]&amp;"]"),rowPointer)="","",INDEX(INDIRECT("ALL["&amp;UNTANA[#Headers]&amp;"]"),rowPointer))</f>
        <v/>
      </c>
      <c r="J366" s="6" t="str">
        <f ca="1">IF(INDEX(INDIRECT("ALL["&amp;UNTANA[#Headers]&amp;"]"),rowPointer)="","",INDEX(INDIRECT("ALL["&amp;UNTANA[#Headers]&amp;"]"),rowPointer))</f>
        <v/>
      </c>
      <c r="K366" s="2" t="str">
        <f ca="1">IF(INDEX(INDIRECT("ALL["&amp;UNTANA[#Headers]&amp;"]"),rowPointer)="","",INDEX(INDIRECT("ALL["&amp;UNTANA[#Headers]&amp;"]"),rowPointer))</f>
        <v/>
      </c>
      <c r="L366" s="6" t="str">
        <f ca="1">IF(INDEX(INDIRECT("ALL["&amp;UNTANA[#Headers]&amp;"]"),rowPointer)="","",INDEX(INDIRECT("ALL["&amp;UNTANA[#Headers]&amp;"]"),rowPointer))</f>
        <v/>
      </c>
      <c r="M366" s="6" t="str">
        <f ca="1">IF(INDEX(INDIRECT("ALL["&amp;UNTANA[#Headers]&amp;"]"),rowPointer)="","",INDEX(INDIRECT("ALL["&amp;UNTANA[#Headers]&amp;"]"),rowPointer))</f>
        <v>MALAM SHINTOENG B 1W POLOS</v>
      </c>
      <c r="N366" s="6" t="str">
        <f ca="1">IF(INDEX(INDIRECT("ALL["&amp;UNTANA[#Headers]&amp;"]"),rowPointer)="","",INDEX(INDIRECT("ALL["&amp;UNTANA[#Headers]&amp;"]"),rowPointer))</f>
        <v/>
      </c>
      <c r="O366" s="6">
        <f ca="1">IF(INDEX(INDIRECT("ALL["&amp;UNTANA[#Headers]&amp;"]"),rowPointer)="","",INDEX(INDIRECT("ALL["&amp;UNTANA[#Headers]&amp;"]"),rowPointer))</f>
        <v>10</v>
      </c>
      <c r="P366" s="6" t="str">
        <f ca="1">IF(INDEX(INDIRECT("ALL["&amp;UNTANA[#Headers]&amp;"]"),rowPointer)="","",INDEX(INDIRECT("ALL["&amp;UNTANA[#Headers]&amp;"]"),rowPointer))</f>
        <v>PCS</v>
      </c>
      <c r="Q366" s="6">
        <f ca="1">IF(INDEX(INDIRECT("ALL["&amp;UNTANA[#Headers]&amp;"]"),rowPointer)="","",INDEX(INDIRECT("ALL["&amp;UNTANA[#Headers]&amp;"]"),rowPointer))</f>
        <v>5200</v>
      </c>
      <c r="R366" s="6" t="str">
        <f ca="1">IF(INDEX(INDIRECT("ALL["&amp;UNTANA[#Headers]&amp;"]"),rowPointer)="","",INDEX(INDIRECT("ALL["&amp;UNTANA[#Headers]&amp;"]"),rowPointer))</f>
        <v/>
      </c>
      <c r="S366" s="6" t="str">
        <f ca="1">IF(INDEX(INDIRECT("ALL["&amp;UNTANA[#Headers]&amp;"]"),rowPointer)="","",INDEX(INDIRECT("ALL["&amp;UNTANA[#Headers]&amp;"]"),rowPointer))</f>
        <v/>
      </c>
      <c r="T366" s="4" t="str">
        <f ca="1">IF(INDEX(INDIRECT("ALL["&amp;UNTANA[#Headers]&amp;"]"),rowPointer)="","",INDEX(INDIRECT("ALL["&amp;UNTANA[#Headers]&amp;"]"),rowPointer))</f>
        <v/>
      </c>
      <c r="U366" s="4" t="str">
        <f ca="1">IF(INDEX(INDIRECT("ALL["&amp;UNTANA[#Headers]&amp;"]"),rowPointer)="","",INDEX(INDIRECT("ALL["&amp;UNTANA[#Headers]&amp;"]"),rowPointer))</f>
        <v/>
      </c>
      <c r="V366" s="6" t="str">
        <f ca="1">IF(INDEX(INDIRECT("ALL["&amp;UNTANA[#Headers]&amp;"]"),rowPointer)="","",INDEX(INDIRECT("ALL["&amp;UNTANA[#Headers]&amp;"]"),rowPointer))</f>
        <v/>
      </c>
      <c r="W366" s="6" t="str">
        <f ca="1">IF(INDEX(INDIRECT("ALL["&amp;UNTANA[#Headers]&amp;"]"),rowPointer)="","",INDEX(INDIRECT("ALL["&amp;UNTANA[#Headers]&amp;"]"),rowPointer))</f>
        <v/>
      </c>
    </row>
    <row r="367" spans="1:23" x14ac:dyDescent="0.25">
      <c r="A367" s="7">
        <v>816</v>
      </c>
      <c r="D367">
        <f t="shared" si="5"/>
        <v>816</v>
      </c>
      <c r="E367" t="str">
        <f ca="1">INDEX(INDIRECT("ALL["&amp;UNTANA[#Headers]&amp;"]"),rowPointer)</f>
        <v/>
      </c>
      <c r="F367" s="2" t="str">
        <f ca="1">INDEX(INDIRECT("ALL["&amp;UNTANA[#Headers]&amp;"]"),rowPointer)</f>
        <v/>
      </c>
      <c r="G367" s="6" t="str">
        <f ca="1">IF(INDEX(INDIRECT("ALL["&amp;UNTANA[#Headers]&amp;"]"),rowPointer)="","",INDEX(INDIRECT("ALL["&amp;UNTANA[#Headers]&amp;"]"),rowPointer))</f>
        <v/>
      </c>
      <c r="H367" s="6" t="str">
        <f ca="1">IF(INDEX(INDIRECT("ALL["&amp;UNTANA[#Headers]&amp;"]"),rowPointer)="","",INDEX(INDIRECT("ALL["&amp;UNTANA[#Headers]&amp;"]"),rowPointer))</f>
        <v/>
      </c>
      <c r="I367" s="6" t="str">
        <f ca="1">IF(INDEX(INDIRECT("ALL["&amp;UNTANA[#Headers]&amp;"]"),rowPointer)="","",INDEX(INDIRECT("ALL["&amp;UNTANA[#Headers]&amp;"]"),rowPointer))</f>
        <v/>
      </c>
      <c r="J367" s="6" t="str">
        <f ca="1">IF(INDEX(INDIRECT("ALL["&amp;UNTANA[#Headers]&amp;"]"),rowPointer)="","",INDEX(INDIRECT("ALL["&amp;UNTANA[#Headers]&amp;"]"),rowPointer))</f>
        <v/>
      </c>
      <c r="K367" s="2" t="str">
        <f ca="1">IF(INDEX(INDIRECT("ALL["&amp;UNTANA[#Headers]&amp;"]"),rowPointer)="","",INDEX(INDIRECT("ALL["&amp;UNTANA[#Headers]&amp;"]"),rowPointer))</f>
        <v/>
      </c>
      <c r="L367" s="6" t="str">
        <f ca="1">IF(INDEX(INDIRECT("ALL["&amp;UNTANA[#Headers]&amp;"]"),rowPointer)="","",INDEX(INDIRECT("ALL["&amp;UNTANA[#Headers]&amp;"]"),rowPointer))</f>
        <v/>
      </c>
      <c r="M367" s="6" t="str">
        <f ca="1">IF(INDEX(INDIRECT("ALL["&amp;UNTANA[#Headers]&amp;"]"),rowPointer)="","",INDEX(INDIRECT("ALL["&amp;UNTANA[#Headers]&amp;"]"),rowPointer))</f>
        <v>MALAM SHINTOENG B 6-12W</v>
      </c>
      <c r="N367" s="6" t="str">
        <f ca="1">IF(INDEX(INDIRECT("ALL["&amp;UNTANA[#Headers]&amp;"]"),rowPointer)="","",INDEX(INDIRECT("ALL["&amp;UNTANA[#Headers]&amp;"]"),rowPointer))</f>
        <v/>
      </c>
      <c r="O367" s="6">
        <f ca="1">IF(INDEX(INDIRECT("ALL["&amp;UNTANA[#Headers]&amp;"]"),rowPointer)="","",INDEX(INDIRECT("ALL["&amp;UNTANA[#Headers]&amp;"]"),rowPointer))</f>
        <v>10</v>
      </c>
      <c r="P367" s="6" t="str">
        <f ca="1">IF(INDEX(INDIRECT("ALL["&amp;UNTANA[#Headers]&amp;"]"),rowPointer)="","",INDEX(INDIRECT("ALL["&amp;UNTANA[#Headers]&amp;"]"),rowPointer))</f>
        <v>PCS</v>
      </c>
      <c r="Q367" s="6">
        <f ca="1">IF(INDEX(INDIRECT("ALL["&amp;UNTANA[#Headers]&amp;"]"),rowPointer)="","",INDEX(INDIRECT("ALL["&amp;UNTANA[#Headers]&amp;"]"),rowPointer))</f>
        <v>5500</v>
      </c>
      <c r="R367" s="6" t="str">
        <f ca="1">IF(INDEX(INDIRECT("ALL["&amp;UNTANA[#Headers]&amp;"]"),rowPointer)="","",INDEX(INDIRECT("ALL["&amp;UNTANA[#Headers]&amp;"]"),rowPointer))</f>
        <v/>
      </c>
      <c r="S367" s="6" t="str">
        <f ca="1">IF(INDEX(INDIRECT("ALL["&amp;UNTANA[#Headers]&amp;"]"),rowPointer)="","",INDEX(INDIRECT("ALL["&amp;UNTANA[#Headers]&amp;"]"),rowPointer))</f>
        <v/>
      </c>
      <c r="T367" s="4" t="str">
        <f ca="1">IF(INDEX(INDIRECT("ALL["&amp;UNTANA[#Headers]&amp;"]"),rowPointer)="","",INDEX(INDIRECT("ALL["&amp;UNTANA[#Headers]&amp;"]"),rowPointer))</f>
        <v/>
      </c>
      <c r="U367" s="4" t="str">
        <f ca="1">IF(INDEX(INDIRECT("ALL["&amp;UNTANA[#Headers]&amp;"]"),rowPointer)="","",INDEX(INDIRECT("ALL["&amp;UNTANA[#Headers]&amp;"]"),rowPointer))</f>
        <v/>
      </c>
      <c r="V367" s="6" t="str">
        <f ca="1">IF(INDEX(INDIRECT("ALL["&amp;UNTANA[#Headers]&amp;"]"),rowPointer)="","",INDEX(INDIRECT("ALL["&amp;UNTANA[#Headers]&amp;"]"),rowPointer))</f>
        <v/>
      </c>
      <c r="W367" s="6" t="str">
        <f ca="1">IF(INDEX(INDIRECT("ALL["&amp;UNTANA[#Headers]&amp;"]"),rowPointer)="","",INDEX(INDIRECT("ALL["&amp;UNTANA[#Headers]&amp;"]"),rowPointer))</f>
        <v/>
      </c>
    </row>
    <row r="368" spans="1:23" x14ac:dyDescent="0.25">
      <c r="A368" s="7">
        <v>817</v>
      </c>
      <c r="D368">
        <f t="shared" si="5"/>
        <v>817</v>
      </c>
      <c r="E368" t="str">
        <f ca="1">INDEX(INDIRECT("ALL["&amp;UNTANA[#Headers]&amp;"]"),rowPointer)</f>
        <v/>
      </c>
      <c r="F368" s="2" t="str">
        <f ca="1">INDEX(INDIRECT("ALL["&amp;UNTANA[#Headers]&amp;"]"),rowPointer)</f>
        <v/>
      </c>
      <c r="G368" s="6" t="str">
        <f ca="1">IF(INDEX(INDIRECT("ALL["&amp;UNTANA[#Headers]&amp;"]"),rowPointer)="","",INDEX(INDIRECT("ALL["&amp;UNTANA[#Headers]&amp;"]"),rowPointer))</f>
        <v/>
      </c>
      <c r="H368" s="6" t="str">
        <f ca="1">IF(INDEX(INDIRECT("ALL["&amp;UNTANA[#Headers]&amp;"]"),rowPointer)="","",INDEX(INDIRECT("ALL["&amp;UNTANA[#Headers]&amp;"]"),rowPointer))</f>
        <v/>
      </c>
      <c r="I368" s="6" t="str">
        <f ca="1">IF(INDEX(INDIRECT("ALL["&amp;UNTANA[#Headers]&amp;"]"),rowPointer)="","",INDEX(INDIRECT("ALL["&amp;UNTANA[#Headers]&amp;"]"),rowPointer))</f>
        <v/>
      </c>
      <c r="J368" s="6" t="str">
        <f ca="1">IF(INDEX(INDIRECT("ALL["&amp;UNTANA[#Headers]&amp;"]"),rowPointer)="","",INDEX(INDIRECT("ALL["&amp;UNTANA[#Headers]&amp;"]"),rowPointer))</f>
        <v/>
      </c>
      <c r="K368" s="2" t="str">
        <f ca="1">IF(INDEX(INDIRECT("ALL["&amp;UNTANA[#Headers]&amp;"]"),rowPointer)="","",INDEX(INDIRECT("ALL["&amp;UNTANA[#Headers]&amp;"]"),rowPointer))</f>
        <v/>
      </c>
      <c r="L368" s="6" t="str">
        <f ca="1">IF(INDEX(INDIRECT("ALL["&amp;UNTANA[#Headers]&amp;"]"),rowPointer)="","",INDEX(INDIRECT("ALL["&amp;UNTANA[#Headers]&amp;"]"),rowPointer))</f>
        <v/>
      </c>
      <c r="M368" s="6" t="str">
        <f ca="1">IF(INDEX(INDIRECT("ALL["&amp;UNTANA[#Headers]&amp;"]"),rowPointer)="","",INDEX(INDIRECT("ALL["&amp;UNTANA[#Headers]&amp;"]"),rowPointer))</f>
        <v/>
      </c>
      <c r="N368" s="6" t="str">
        <f ca="1">IF(INDEX(INDIRECT("ALL["&amp;UNTANA[#Headers]&amp;"]"),rowPointer)="","",INDEX(INDIRECT("ALL["&amp;UNTANA[#Headers]&amp;"]"),rowPointer))</f>
        <v/>
      </c>
      <c r="O368" s="6" t="str">
        <f ca="1">IF(INDEX(INDIRECT("ALL["&amp;UNTANA[#Headers]&amp;"]"),rowPointer)="","",INDEX(INDIRECT("ALL["&amp;UNTANA[#Headers]&amp;"]"),rowPointer))</f>
        <v/>
      </c>
      <c r="P368" s="6" t="str">
        <f ca="1">IF(INDEX(INDIRECT("ALL["&amp;UNTANA[#Headers]&amp;"]"),rowPointer)="","",INDEX(INDIRECT("ALL["&amp;UNTANA[#Headers]&amp;"]"),rowPointer))</f>
        <v/>
      </c>
      <c r="Q368" s="6" t="str">
        <f ca="1">IF(INDEX(INDIRECT("ALL["&amp;UNTANA[#Headers]&amp;"]"),rowPointer)="","",INDEX(INDIRECT("ALL["&amp;UNTANA[#Headers]&amp;"]"),rowPointer))</f>
        <v/>
      </c>
      <c r="R368" s="6" t="str">
        <f ca="1">IF(INDEX(INDIRECT("ALL["&amp;UNTANA[#Headers]&amp;"]"),rowPointer)="","",INDEX(INDIRECT("ALL["&amp;UNTANA[#Headers]&amp;"]"),rowPointer))</f>
        <v/>
      </c>
      <c r="S368" s="6" t="str">
        <f ca="1">IF(INDEX(INDIRECT("ALL["&amp;UNTANA[#Headers]&amp;"]"),rowPointer)="","",INDEX(INDIRECT("ALL["&amp;UNTANA[#Headers]&amp;"]"),rowPointer))</f>
        <v/>
      </c>
      <c r="T368" s="4" t="str">
        <f ca="1">IF(INDEX(INDIRECT("ALL["&amp;UNTANA[#Headers]&amp;"]"),rowPointer)="","",INDEX(INDIRECT("ALL["&amp;UNTANA[#Headers]&amp;"]"),rowPointer))</f>
        <v/>
      </c>
      <c r="U368" s="4" t="str">
        <f ca="1">IF(INDEX(INDIRECT("ALL["&amp;UNTANA[#Headers]&amp;"]"),rowPointer)="","",INDEX(INDIRECT("ALL["&amp;UNTANA[#Headers]&amp;"]"),rowPointer))</f>
        <v/>
      </c>
      <c r="V368" s="6" t="str">
        <f ca="1">IF(INDEX(INDIRECT("ALL["&amp;UNTANA[#Headers]&amp;"]"),rowPointer)="","",INDEX(INDIRECT("ALL["&amp;UNTANA[#Headers]&amp;"]"),rowPointer))</f>
        <v/>
      </c>
      <c r="W368" s="6" t="str">
        <f ca="1">IF(INDEX(INDIRECT("ALL["&amp;UNTANA[#Headers]&amp;"]"),rowPointer)="","",INDEX(INDIRECT("ALL["&amp;UNTANA[#Headers]&amp;"]"),rowPointer))</f>
        <v/>
      </c>
    </row>
    <row r="369" spans="1:1" x14ac:dyDescent="0.25">
      <c r="A369" s="7" t="s">
        <v>920</v>
      </c>
    </row>
  </sheetData>
  <pageMargins left="0.7" right="0.7" top="0.75" bottom="0.75" header="0.3" footer="0.3"/>
  <pageSetup paperSize="14" orientation="portrait" horizontalDpi="0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3"/>
  <sheetViews>
    <sheetView tabSelected="1" workbookViewId="0">
      <selection activeCell="H12" sqref="H12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1" customWidth="1"/>
    <col min="4" max="5" width="4" customWidth="1"/>
    <col min="6" max="6" width="10.7109375" style="2" customWidth="1"/>
    <col min="7" max="7" width="25.28515625" style="6" customWidth="1"/>
    <col min="8" max="8" width="12" style="6" customWidth="1"/>
    <col min="9" max="9" width="20.28515625" style="6" customWidth="1"/>
    <col min="10" max="10" width="14.140625" style="6" customWidth="1"/>
    <col min="11" max="11" width="10.7109375" style="2" customWidth="1"/>
    <col min="12" max="12" width="2" style="6" customWidth="1"/>
    <col min="13" max="13" width="52.140625" style="6" customWidth="1"/>
    <col min="14" max="14" width="3" style="6" customWidth="1"/>
    <col min="15" max="15" width="6" style="6" customWidth="1"/>
    <col min="16" max="16" width="5.42578125" style="6" customWidth="1"/>
    <col min="17" max="17" width="7.5703125" style="6" customWidth="1"/>
    <col min="18" max="18" width="9.140625" style="6" customWidth="1"/>
    <col min="19" max="19" width="15" style="6" customWidth="1"/>
    <col min="20" max="21" width="7.140625" style="6" customWidth="1"/>
    <col min="22" max="22" width="10" style="6" customWidth="1"/>
    <col min="23" max="23" width="28.7109375" style="6" customWidth="1"/>
  </cols>
  <sheetData>
    <row r="2" spans="1:23" x14ac:dyDescent="0.25">
      <c r="A2" s="5" t="s">
        <v>918</v>
      </c>
      <c r="B2" t="s">
        <v>78</v>
      </c>
    </row>
    <row r="4" spans="1:23" x14ac:dyDescent="0.25">
      <c r="A4" s="5" t="s">
        <v>919</v>
      </c>
      <c r="D4" t="s">
        <v>923</v>
      </c>
      <c r="E4" t="s">
        <v>921</v>
      </c>
      <c r="F4" s="2" t="s">
        <v>915</v>
      </c>
      <c r="G4" s="6" t="s">
        <v>0</v>
      </c>
      <c r="H4" s="6" t="s">
        <v>1</v>
      </c>
      <c r="I4" s="6" t="s">
        <v>2</v>
      </c>
      <c r="J4" s="6" t="s">
        <v>914</v>
      </c>
      <c r="K4" s="2" t="s">
        <v>3</v>
      </c>
      <c r="L4" s="6" t="s">
        <v>4</v>
      </c>
      <c r="M4" s="6" t="s">
        <v>5</v>
      </c>
      <c r="N4" s="6" t="s">
        <v>6</v>
      </c>
      <c r="O4" s="6" t="s">
        <v>7</v>
      </c>
      <c r="P4" s="6" t="s">
        <v>8</v>
      </c>
      <c r="Q4" s="6" t="s">
        <v>9</v>
      </c>
      <c r="R4" s="6" t="s">
        <v>10</v>
      </c>
      <c r="S4" s="6" t="s">
        <v>11</v>
      </c>
      <c r="T4" s="6" t="s">
        <v>12</v>
      </c>
      <c r="U4" s="6" t="s">
        <v>13</v>
      </c>
      <c r="V4" s="6" t="s">
        <v>14</v>
      </c>
      <c r="W4" s="6" t="s">
        <v>15</v>
      </c>
    </row>
    <row r="5" spans="1:23" x14ac:dyDescent="0.25">
      <c r="A5" s="7">
        <v>42</v>
      </c>
      <c r="D5">
        <f>A5</f>
        <v>42</v>
      </c>
      <c r="E5">
        <f ca="1">INDEX(INDIRECT("ALL["&amp;UNTANA6[#Headers]&amp;"]"),rowPointer2)</f>
        <v>9</v>
      </c>
      <c r="F5" s="2">
        <f ca="1">INDEX(INDIRECT("ALL["&amp;UNTANA6[#Headers]&amp;"]"),rowPointer2)</f>
        <v>44931</v>
      </c>
      <c r="G5" t="str">
        <f ca="1">IF(INDEX(INDIRECT("ALL["&amp;UNTANA6[#Headers]&amp;"]"),rowPointer2)="","",INDEX(INDIRECT("ALL["&amp;UNTANA6[#Headers]&amp;"]"),rowPointer2))</f>
        <v>KUNCI MATAHARI</v>
      </c>
      <c r="H5" s="6" t="str">
        <f ca="1">IF(INDEX(INDIRECT("ALL["&amp;UNTANA6[#Headers]&amp;"]"),rowPointer2)="","",INDEX(INDIRECT("ALL["&amp;UNTANA6[#Headers]&amp;"]"),rowPointer2))</f>
        <v>ARTO MORO</v>
      </c>
      <c r="I5" s="6" t="str">
        <f ca="1">IF(INDEX(INDIRECT("ALL["&amp;UNTANA6[#Headers]&amp;"]"),rowPointer2)="","",INDEX(INDIRECT("ALL["&amp;UNTANA6[#Headers]&amp;"]"),rowPointer2))</f>
        <v>005341</v>
      </c>
      <c r="J5" s="6" t="str">
        <f ca="1">IF(INDEX(INDIRECT("ALL["&amp;UNTANA6[#Headers]&amp;"]"),rowPointer2)="","",INDEX(INDIRECT("ALL["&amp;UNTANA6[#Headers]&amp;"]"),rowPointer2))</f>
        <v/>
      </c>
      <c r="K5" s="2">
        <f ca="1">IF(INDEX(INDIRECT("ALL["&amp;UNTANA6[#Headers]&amp;"]"),rowPointer2)="","",INDEX(INDIRECT("ALL["&amp;UNTANA6[#Headers]&amp;"]"),rowPointer2))</f>
        <v>44928</v>
      </c>
      <c r="L5" s="6" t="str">
        <f ca="1">IF(INDEX(INDIRECT("ALL["&amp;UNTANA6[#Headers]&amp;"]"),rowPointer2)="","",INDEX(INDIRECT("ALL["&amp;UNTANA6[#Headers]&amp;"]"),rowPointer2))</f>
        <v/>
      </c>
      <c r="M5" s="6" t="str">
        <f ca="1">IF(INDEX(INDIRECT("ALL["&amp;UNTANA6[#Headers]&amp;"]"),rowPointer2)="","",INDEX(INDIRECT("ALL["&amp;UNTANA6[#Headers]&amp;"]"),rowPointer2))</f>
        <v>BK KAS FOLIO</v>
      </c>
      <c r="N5" s="6">
        <f ca="1">IF(INDEX(INDIRECT("ALL["&amp;UNTANA6[#Headers]&amp;"]"),rowPointer2)="","",INDEX(INDIRECT("ALL["&amp;UNTANA6[#Headers]&amp;"]"),rowPointer2))</f>
        <v>6</v>
      </c>
      <c r="O5" s="6">
        <f ca="1">IF(INDEX(INDIRECT("ALL["&amp;UNTANA6[#Headers]&amp;"]"),rowPointer2)="","",INDEX(INDIRECT("ALL["&amp;UNTANA6[#Headers]&amp;"]"),rowPointer2))</f>
        <v>300</v>
      </c>
      <c r="P5" s="6" t="str">
        <f ca="1">IF(INDEX(INDIRECT("ALL["&amp;UNTANA6[#Headers]&amp;"]"),rowPointer2)="","",INDEX(INDIRECT("ALL["&amp;UNTANA6[#Headers]&amp;"]"),rowPointer2))</f>
        <v>PCS</v>
      </c>
      <c r="Q5" s="9">
        <f ca="1">IF(INDEX(INDIRECT("ALL["&amp;UNTANA6[#Headers]&amp;"]"),rowPointer2)="","",INDEX(INDIRECT("ALL["&amp;UNTANA6[#Headers]&amp;"]"),rowPointer2))</f>
        <v>12870</v>
      </c>
      <c r="R5" s="9" t="str">
        <f ca="1">IF(INDEX(INDIRECT("ALL["&amp;UNTANA6[#Headers]&amp;"]"),rowPointer2)="","",INDEX(INDIRECT("ALL["&amp;UNTANA6[#Headers]&amp;"]"),rowPointer2))</f>
        <v/>
      </c>
      <c r="S5" s="6" t="str">
        <f ca="1">IF(INDEX(INDIRECT("ALL["&amp;UNTANA6[#Headers]&amp;"]"),rowPointer2)="","",INDEX(INDIRECT("ALL["&amp;UNTANA6[#Headers]&amp;"]"),rowPointer2))</f>
        <v>50 PCS</v>
      </c>
      <c r="T5" s="4" t="str">
        <f ca="1">IF(INDEX(INDIRECT("ALL["&amp;UNTANA6[#Headers]&amp;"]"),rowPointer2)="","",INDEX(INDIRECT("ALL["&amp;UNTANA6[#Headers]&amp;"]"),rowPointer2))</f>
        <v/>
      </c>
      <c r="U5" s="4" t="str">
        <f ca="1">IF(INDEX(INDIRECT("ALL["&amp;UNTANA6[#Headers]&amp;"]"),rowPointer2)="","",INDEX(INDIRECT("ALL["&amp;UNTANA6[#Headers]&amp;"]"),rowPointer2))</f>
        <v/>
      </c>
      <c r="V5" s="9" t="str">
        <f ca="1">IF(INDEX(INDIRECT("ALL["&amp;UNTANA6[#Headers]&amp;"]"),rowPointer2)="","",INDEX(INDIRECT("ALL["&amp;UNTANA6[#Headers]&amp;"]"),rowPointer2))</f>
        <v/>
      </c>
      <c r="W5" s="10" t="str">
        <f ca="1">IF(INDEX(INDIRECT("ALL["&amp;UNTANA6[#Headers]&amp;"]"),rowPointer2)="","",INDEX(INDIRECT("ALL["&amp;UNTANA6[#Headers]&amp;"]"),rowPointer2))</f>
        <v>BELUM PPN 11%</v>
      </c>
    </row>
    <row r="6" spans="1:23" x14ac:dyDescent="0.25">
      <c r="A6" s="7">
        <v>43</v>
      </c>
      <c r="D6">
        <f t="shared" ref="D5:D68" si="0">A6</f>
        <v>43</v>
      </c>
      <c r="E6" t="str">
        <f ca="1">INDEX(INDIRECT("ALL["&amp;UNTANA6[#Headers]&amp;"]"),rowPointer2)</f>
        <v/>
      </c>
      <c r="F6" s="2" t="str">
        <f ca="1">INDEX(INDIRECT("ALL["&amp;UNTANA6[#Headers]&amp;"]"),rowPointer2)</f>
        <v/>
      </c>
      <c r="G6" s="6" t="str">
        <f ca="1">IF(INDEX(INDIRECT("ALL["&amp;UNTANA6[#Headers]&amp;"]"),rowPointer2)="","",INDEX(INDIRECT("ALL["&amp;UNTANA6[#Headers]&amp;"]"),rowPointer2))</f>
        <v/>
      </c>
      <c r="H6" s="6" t="str">
        <f ca="1">IF(INDEX(INDIRECT("ALL["&amp;UNTANA6[#Headers]&amp;"]"),rowPointer2)="","",INDEX(INDIRECT("ALL["&amp;UNTANA6[#Headers]&amp;"]"),rowPointer2))</f>
        <v/>
      </c>
      <c r="I6" s="6" t="str">
        <f ca="1">IF(INDEX(INDIRECT("ALL["&amp;UNTANA6[#Headers]&amp;"]"),rowPointer2)="","",INDEX(INDIRECT("ALL["&amp;UNTANA6[#Headers]&amp;"]"),rowPointer2))</f>
        <v/>
      </c>
      <c r="J6" s="6" t="str">
        <f ca="1">IF(INDEX(INDIRECT("ALL["&amp;UNTANA6[#Headers]&amp;"]"),rowPointer2)="","",INDEX(INDIRECT("ALL["&amp;UNTANA6[#Headers]&amp;"]"),rowPointer2))</f>
        <v/>
      </c>
      <c r="K6" s="2" t="str">
        <f ca="1">IF(INDEX(INDIRECT("ALL["&amp;UNTANA6[#Headers]&amp;"]"),rowPointer2)="","",INDEX(INDIRECT("ALL["&amp;UNTANA6[#Headers]&amp;"]"),rowPointer2))</f>
        <v/>
      </c>
      <c r="L6" s="6" t="str">
        <f ca="1">IF(INDEX(INDIRECT("ALL["&amp;UNTANA6[#Headers]&amp;"]"),rowPointer2)="","",INDEX(INDIRECT("ALL["&amp;UNTANA6[#Headers]&amp;"]"),rowPointer2))</f>
        <v/>
      </c>
      <c r="M6" s="6" t="str">
        <f ca="1">IF(INDEX(INDIRECT("ALL["&amp;UNTANA6[#Headers]&amp;"]"),rowPointer2)="","",INDEX(INDIRECT("ALL["&amp;UNTANA6[#Headers]&amp;"]"),rowPointer2))</f>
        <v/>
      </c>
      <c r="N6" s="6" t="str">
        <f ca="1">IF(INDEX(INDIRECT("ALL["&amp;UNTANA6[#Headers]&amp;"]"),rowPointer2)="","",INDEX(INDIRECT("ALL["&amp;UNTANA6[#Headers]&amp;"]"),rowPointer2))</f>
        <v/>
      </c>
      <c r="O6" s="6" t="str">
        <f ca="1">IF(INDEX(INDIRECT("ALL["&amp;UNTANA6[#Headers]&amp;"]"),rowPointer2)="","",INDEX(INDIRECT("ALL["&amp;UNTANA6[#Headers]&amp;"]"),rowPointer2))</f>
        <v/>
      </c>
      <c r="P6" s="6" t="str">
        <f ca="1">IF(INDEX(INDIRECT("ALL["&amp;UNTANA6[#Headers]&amp;"]"),rowPointer2)="","",INDEX(INDIRECT("ALL["&amp;UNTANA6[#Headers]&amp;"]"),rowPointer2))</f>
        <v/>
      </c>
      <c r="Q6" s="9" t="str">
        <f ca="1">IF(INDEX(INDIRECT("ALL["&amp;UNTANA6[#Headers]&amp;"]"),rowPointer2)="","",INDEX(INDIRECT("ALL["&amp;UNTANA6[#Headers]&amp;"]"),rowPointer2))</f>
        <v/>
      </c>
      <c r="R6" s="9" t="str">
        <f ca="1">IF(INDEX(INDIRECT("ALL["&amp;UNTANA6[#Headers]&amp;"]"),rowPointer2)="","",INDEX(INDIRECT("ALL["&amp;UNTANA6[#Headers]&amp;"]"),rowPointer2))</f>
        <v/>
      </c>
      <c r="S6" s="6" t="str">
        <f ca="1">IF(INDEX(INDIRECT("ALL["&amp;UNTANA6[#Headers]&amp;"]"),rowPointer2)="","",INDEX(INDIRECT("ALL["&amp;UNTANA6[#Headers]&amp;"]"),rowPointer2))</f>
        <v/>
      </c>
      <c r="T6" s="4" t="str">
        <f ca="1">IF(INDEX(INDIRECT("ALL["&amp;UNTANA6[#Headers]&amp;"]"),rowPointer2)="","",INDEX(INDIRECT("ALL["&amp;UNTANA6[#Headers]&amp;"]"),rowPointer2))</f>
        <v/>
      </c>
      <c r="U6" s="4" t="str">
        <f ca="1">IF(INDEX(INDIRECT("ALL["&amp;UNTANA6[#Headers]&amp;"]"),rowPointer2)="","",INDEX(INDIRECT("ALL["&amp;UNTANA6[#Headers]&amp;"]"),rowPointer2))</f>
        <v/>
      </c>
      <c r="V6" s="9" t="str">
        <f ca="1">IF(INDEX(INDIRECT("ALL["&amp;UNTANA6[#Headers]&amp;"]"),rowPointer2)="","",INDEX(INDIRECT("ALL["&amp;UNTANA6[#Headers]&amp;"]"),rowPointer2))</f>
        <v/>
      </c>
      <c r="W6" s="10" t="str">
        <f ca="1">IF(INDEX(INDIRECT("ALL["&amp;UNTANA6[#Headers]&amp;"]"),rowPointer2)="","",INDEX(INDIRECT("ALL["&amp;UNTANA6[#Headers]&amp;"]"),rowPointer2))</f>
        <v/>
      </c>
    </row>
    <row r="7" spans="1:23" x14ac:dyDescent="0.25">
      <c r="A7" s="7">
        <v>44</v>
      </c>
      <c r="D7">
        <f t="shared" si="0"/>
        <v>44</v>
      </c>
      <c r="E7">
        <f ca="1">INDEX(INDIRECT("ALL["&amp;UNTANA6[#Headers]&amp;"]"),rowPointer2)</f>
        <v>10</v>
      </c>
      <c r="F7" s="2" t="str">
        <f ca="1">INDEX(INDIRECT("ALL["&amp;UNTANA6[#Headers]&amp;"]"),rowPointer2)</f>
        <v/>
      </c>
      <c r="G7" s="6" t="str">
        <f ca="1">IF(INDEX(INDIRECT("ALL["&amp;UNTANA6[#Headers]&amp;"]"),rowPointer2)="","",INDEX(INDIRECT("ALL["&amp;UNTANA6[#Headers]&amp;"]"),rowPointer2))</f>
        <v>ATALI MAKMUR</v>
      </c>
      <c r="H7" s="6" t="str">
        <f ca="1">IF(INDEX(INDIRECT("ALL["&amp;UNTANA6[#Headers]&amp;"]"),rowPointer2)="","",INDEX(INDIRECT("ALL["&amp;UNTANA6[#Headers]&amp;"]"),rowPointer2))</f>
        <v>ARTO MORO</v>
      </c>
      <c r="I7" s="6" t="str">
        <f ca="1">IF(INDEX(INDIRECT("ALL["&amp;UNTANA6[#Headers]&amp;"]"),rowPointer2)="","",INDEX(INDIRECT("ALL["&amp;UNTANA6[#Headers]&amp;"]"),rowPointer2))</f>
        <v>SA230100053</v>
      </c>
      <c r="J7" s="6" t="str">
        <f ca="1">IF(INDEX(INDIRECT("ALL["&amp;UNTANA6[#Headers]&amp;"]"),rowPointer2)="","",INDEX(INDIRECT("ALL["&amp;UNTANA6[#Headers]&amp;"]"),rowPointer2))</f>
        <v/>
      </c>
      <c r="K7" s="2">
        <f ca="1">IF(INDEX(INDIRECT("ALL["&amp;UNTANA6[#Headers]&amp;"]"),rowPointer2)="","",INDEX(INDIRECT("ALL["&amp;UNTANA6[#Headers]&amp;"]"),rowPointer2))</f>
        <v>44928</v>
      </c>
      <c r="L7" s="6" t="str">
        <f ca="1">IF(INDEX(INDIRECT("ALL["&amp;UNTANA6[#Headers]&amp;"]"),rowPointer2)="","",INDEX(INDIRECT("ALL["&amp;UNTANA6[#Headers]&amp;"]"),rowPointer2))</f>
        <v/>
      </c>
      <c r="M7" s="6" t="str">
        <f ca="1">IF(INDEX(INDIRECT("ALL["&amp;UNTANA6[#Headers]&amp;"]"),rowPointer2)="","",INDEX(INDIRECT("ALL["&amp;UNTANA6[#Headers]&amp;"]"),rowPointer2))</f>
        <v>OIL PASTEL OP-36S PP CASE SEA WORLD JK</v>
      </c>
      <c r="N7" s="6">
        <f ca="1">IF(INDEX(INDIRECT("ALL["&amp;UNTANA6[#Headers]&amp;"]"),rowPointer2)="","",INDEX(INDIRECT("ALL["&amp;UNTANA6[#Headers]&amp;"]"),rowPointer2))</f>
        <v>4</v>
      </c>
      <c r="O7" s="6">
        <f ca="1">IF(INDEX(INDIRECT("ALL["&amp;UNTANA6[#Headers]&amp;"]"),rowPointer2)="","",INDEX(INDIRECT("ALL["&amp;UNTANA6[#Headers]&amp;"]"),rowPointer2))</f>
        <v>144</v>
      </c>
      <c r="P7" s="6" t="str">
        <f ca="1">IF(INDEX(INDIRECT("ALL["&amp;UNTANA6[#Headers]&amp;"]"),rowPointer2)="","",INDEX(INDIRECT("ALL["&amp;UNTANA6[#Headers]&amp;"]"),rowPointer2))</f>
        <v>SET</v>
      </c>
      <c r="Q7" s="9">
        <f ca="1">IF(INDEX(INDIRECT("ALL["&amp;UNTANA6[#Headers]&amp;"]"),rowPointer2)="","",INDEX(INDIRECT("ALL["&amp;UNTANA6[#Headers]&amp;"]"),rowPointer2))</f>
        <v>41500</v>
      </c>
      <c r="R7" s="9" t="str">
        <f ca="1">IF(INDEX(INDIRECT("ALL["&amp;UNTANA6[#Headers]&amp;"]"),rowPointer2)="","",INDEX(INDIRECT("ALL["&amp;UNTANA6[#Headers]&amp;"]"),rowPointer2))</f>
        <v/>
      </c>
      <c r="S7" s="6" t="str">
        <f ca="1">IF(INDEX(INDIRECT("ALL["&amp;UNTANA6[#Headers]&amp;"]"),rowPointer2)="","",INDEX(INDIRECT("ALL["&amp;UNTANA6[#Headers]&amp;"]"),rowPointer2))</f>
        <v>6 BOX X 6 SET</v>
      </c>
      <c r="T7" s="4">
        <f ca="1">IF(INDEX(INDIRECT("ALL["&amp;UNTANA6[#Headers]&amp;"]"),rowPointer2)="","",INDEX(INDIRECT("ALL["&amp;UNTANA6[#Headers]&amp;"]"),rowPointer2))</f>
        <v>0.125</v>
      </c>
      <c r="U7" s="4">
        <f ca="1">IF(INDEX(INDIRECT("ALL["&amp;UNTANA6[#Headers]&amp;"]"),rowPointer2)="","",INDEX(INDIRECT("ALL["&amp;UNTANA6[#Headers]&amp;"]"),rowPointer2))</f>
        <v>0.05</v>
      </c>
      <c r="V7" s="9" t="str">
        <f ca="1">IF(INDEX(INDIRECT("ALL["&amp;UNTANA6[#Headers]&amp;"]"),rowPointer2)="","",INDEX(INDIRECT("ALL["&amp;UNTANA6[#Headers]&amp;"]"),rowPointer2))</f>
        <v/>
      </c>
      <c r="W7" s="10" t="str">
        <f ca="1">IF(INDEX(INDIRECT("ALL["&amp;UNTANA6[#Headers]&amp;"]"),rowPointer2)="","",INDEX(INDIRECT("ALL["&amp;UNTANA6[#Headers]&amp;"]"),rowPointer2))</f>
        <v/>
      </c>
    </row>
    <row r="8" spans="1:23" x14ac:dyDescent="0.25">
      <c r="A8" s="7">
        <v>45</v>
      </c>
      <c r="D8">
        <f t="shared" si="0"/>
        <v>45</v>
      </c>
      <c r="E8" t="str">
        <f ca="1">INDEX(INDIRECT("ALL["&amp;UNTANA6[#Headers]&amp;"]"),rowPointer2)</f>
        <v/>
      </c>
      <c r="F8" s="2" t="str">
        <f ca="1">INDEX(INDIRECT("ALL["&amp;UNTANA6[#Headers]&amp;"]"),rowPointer2)</f>
        <v/>
      </c>
      <c r="G8" s="6" t="str">
        <f ca="1">IF(INDEX(INDIRECT("ALL["&amp;UNTANA6[#Headers]&amp;"]"),rowPointer2)="","",INDEX(INDIRECT("ALL["&amp;UNTANA6[#Headers]&amp;"]"),rowPointer2))</f>
        <v/>
      </c>
      <c r="H8" s="6" t="str">
        <f ca="1">IF(INDEX(INDIRECT("ALL["&amp;UNTANA6[#Headers]&amp;"]"),rowPointer2)="","",INDEX(INDIRECT("ALL["&amp;UNTANA6[#Headers]&amp;"]"),rowPointer2))</f>
        <v/>
      </c>
      <c r="I8" s="6" t="str">
        <f ca="1">IF(INDEX(INDIRECT("ALL["&amp;UNTANA6[#Headers]&amp;"]"),rowPointer2)="","",INDEX(INDIRECT("ALL["&amp;UNTANA6[#Headers]&amp;"]"),rowPointer2))</f>
        <v/>
      </c>
      <c r="J8" s="6" t="str">
        <f ca="1">IF(INDEX(INDIRECT("ALL["&amp;UNTANA6[#Headers]&amp;"]"),rowPointer2)="","",INDEX(INDIRECT("ALL["&amp;UNTANA6[#Headers]&amp;"]"),rowPointer2))</f>
        <v/>
      </c>
      <c r="K8" s="2" t="str">
        <f ca="1">IF(INDEX(INDIRECT("ALL["&amp;UNTANA6[#Headers]&amp;"]"),rowPointer2)="","",INDEX(INDIRECT("ALL["&amp;UNTANA6[#Headers]&amp;"]"),rowPointer2))</f>
        <v/>
      </c>
      <c r="L8" s="6" t="str">
        <f ca="1">IF(INDEX(INDIRECT("ALL["&amp;UNTANA6[#Headers]&amp;"]"),rowPointer2)="","",INDEX(INDIRECT("ALL["&amp;UNTANA6[#Headers]&amp;"]"),rowPointer2))</f>
        <v/>
      </c>
      <c r="M8" s="6" t="str">
        <f ca="1">IF(INDEX(INDIRECT("ALL["&amp;UNTANA6[#Headers]&amp;"]"),rowPointer2)="","",INDEX(INDIRECT("ALL["&amp;UNTANA6[#Headers]&amp;"]"),rowPointer2))</f>
        <v>OIL PASTEL OP-48S PP CASE SEA WORLD JK</v>
      </c>
      <c r="N8" s="6">
        <f ca="1">IF(INDEX(INDIRECT("ALL["&amp;UNTANA6[#Headers]&amp;"]"),rowPointer2)="","",INDEX(INDIRECT("ALL["&amp;UNTANA6[#Headers]&amp;"]"),rowPointer2))</f>
        <v>3</v>
      </c>
      <c r="O8" s="6">
        <f ca="1">IF(INDEX(INDIRECT("ALL["&amp;UNTANA6[#Headers]&amp;"]"),rowPointer2)="","",INDEX(INDIRECT("ALL["&amp;UNTANA6[#Headers]&amp;"]"),rowPointer2))</f>
        <v>72</v>
      </c>
      <c r="P8" s="6" t="str">
        <f ca="1">IF(INDEX(INDIRECT("ALL["&amp;UNTANA6[#Headers]&amp;"]"),rowPointer2)="","",INDEX(INDIRECT("ALL["&amp;UNTANA6[#Headers]&amp;"]"),rowPointer2))</f>
        <v>SET</v>
      </c>
      <c r="Q8" s="9">
        <f ca="1">IF(INDEX(INDIRECT("ALL["&amp;UNTANA6[#Headers]&amp;"]"),rowPointer2)="","",INDEX(INDIRECT("ALL["&amp;UNTANA6[#Headers]&amp;"]"),rowPointer2))</f>
        <v>58900</v>
      </c>
      <c r="R8" s="9" t="str">
        <f ca="1">IF(INDEX(INDIRECT("ALL["&amp;UNTANA6[#Headers]&amp;"]"),rowPointer2)="","",INDEX(INDIRECT("ALL["&amp;UNTANA6[#Headers]&amp;"]"),rowPointer2))</f>
        <v/>
      </c>
      <c r="S8" s="6" t="str">
        <f ca="1">IF(INDEX(INDIRECT("ALL["&amp;UNTANA6[#Headers]&amp;"]"),rowPointer2)="","",INDEX(INDIRECT("ALL["&amp;UNTANA6[#Headers]&amp;"]"),rowPointer2))</f>
        <v>4 BOX X 6 SET</v>
      </c>
      <c r="T8" s="4">
        <f ca="1">IF(INDEX(INDIRECT("ALL["&amp;UNTANA6[#Headers]&amp;"]"),rowPointer2)="","",INDEX(INDIRECT("ALL["&amp;UNTANA6[#Headers]&amp;"]"),rowPointer2))</f>
        <v>0.125</v>
      </c>
      <c r="U8" s="4">
        <f ca="1">IF(INDEX(INDIRECT("ALL["&amp;UNTANA6[#Headers]&amp;"]"),rowPointer2)="","",INDEX(INDIRECT("ALL["&amp;UNTANA6[#Headers]&amp;"]"),rowPointer2))</f>
        <v>0.05</v>
      </c>
      <c r="V8" s="9" t="str">
        <f ca="1">IF(INDEX(INDIRECT("ALL["&amp;UNTANA6[#Headers]&amp;"]"),rowPointer2)="","",INDEX(INDIRECT("ALL["&amp;UNTANA6[#Headers]&amp;"]"),rowPointer2))</f>
        <v/>
      </c>
      <c r="W8" s="10" t="str">
        <f ca="1">IF(INDEX(INDIRECT("ALL["&amp;UNTANA6[#Headers]&amp;"]"),rowPointer2)="","",INDEX(INDIRECT("ALL["&amp;UNTANA6[#Headers]&amp;"]"),rowPointer2))</f>
        <v/>
      </c>
    </row>
    <row r="9" spans="1:23" x14ac:dyDescent="0.25">
      <c r="A9" s="7">
        <v>46</v>
      </c>
      <c r="D9">
        <f t="shared" si="0"/>
        <v>46</v>
      </c>
      <c r="E9" t="str">
        <f ca="1">INDEX(INDIRECT("ALL["&amp;UNTANA6[#Headers]&amp;"]"),rowPointer2)</f>
        <v/>
      </c>
      <c r="F9" s="2" t="str">
        <f ca="1">INDEX(INDIRECT("ALL["&amp;UNTANA6[#Headers]&amp;"]"),rowPointer2)</f>
        <v/>
      </c>
      <c r="G9" s="6" t="str">
        <f ca="1">IF(INDEX(INDIRECT("ALL["&amp;UNTANA6[#Headers]&amp;"]"),rowPointer2)="","",INDEX(INDIRECT("ALL["&amp;UNTANA6[#Headers]&amp;"]"),rowPointer2))</f>
        <v/>
      </c>
      <c r="H9" s="6" t="str">
        <f ca="1">IF(INDEX(INDIRECT("ALL["&amp;UNTANA6[#Headers]&amp;"]"),rowPointer2)="","",INDEX(INDIRECT("ALL["&amp;UNTANA6[#Headers]&amp;"]"),rowPointer2))</f>
        <v/>
      </c>
      <c r="I9" s="6" t="str">
        <f ca="1">IF(INDEX(INDIRECT("ALL["&amp;UNTANA6[#Headers]&amp;"]"),rowPointer2)="","",INDEX(INDIRECT("ALL["&amp;UNTANA6[#Headers]&amp;"]"),rowPointer2))</f>
        <v/>
      </c>
      <c r="J9" s="6" t="str">
        <f ca="1">IF(INDEX(INDIRECT("ALL["&amp;UNTANA6[#Headers]&amp;"]"),rowPointer2)="","",INDEX(INDIRECT("ALL["&amp;UNTANA6[#Headers]&amp;"]"),rowPointer2))</f>
        <v/>
      </c>
      <c r="K9" s="2" t="str">
        <f ca="1">IF(INDEX(INDIRECT("ALL["&amp;UNTANA6[#Headers]&amp;"]"),rowPointer2)="","",INDEX(INDIRECT("ALL["&amp;UNTANA6[#Headers]&amp;"]"),rowPointer2))</f>
        <v/>
      </c>
      <c r="L9" s="6" t="str">
        <f ca="1">IF(INDEX(INDIRECT("ALL["&amp;UNTANA6[#Headers]&amp;"]"),rowPointer2)="","",INDEX(INDIRECT("ALL["&amp;UNTANA6[#Headers]&amp;"]"),rowPointer2))</f>
        <v/>
      </c>
      <c r="M9" s="6" t="str">
        <f ca="1">IF(INDEX(INDIRECT("ALL["&amp;UNTANA6[#Headers]&amp;"]"),rowPointer2)="","",INDEX(INDIRECT("ALL["&amp;UNTANA6[#Headers]&amp;"]"),rowPointer2))</f>
        <v>OIL PASTEL OP-55S PP CASE SEA WORLD JK</v>
      </c>
      <c r="N9" s="6">
        <f ca="1">IF(INDEX(INDIRECT("ALL["&amp;UNTANA6[#Headers]&amp;"]"),rowPointer2)="","",INDEX(INDIRECT("ALL["&amp;UNTANA6[#Headers]&amp;"]"),rowPointer2))</f>
        <v>4</v>
      </c>
      <c r="O9" s="6">
        <f ca="1">IF(INDEX(INDIRECT("ALL["&amp;UNTANA6[#Headers]&amp;"]"),rowPointer2)="","",INDEX(INDIRECT("ALL["&amp;UNTANA6[#Headers]&amp;"]"),rowPointer2))</f>
        <v>96</v>
      </c>
      <c r="P9" s="6" t="str">
        <f ca="1">IF(INDEX(INDIRECT("ALL["&amp;UNTANA6[#Headers]&amp;"]"),rowPointer2)="","",INDEX(INDIRECT("ALL["&amp;UNTANA6[#Headers]&amp;"]"),rowPointer2))</f>
        <v>SET</v>
      </c>
      <c r="Q9" s="9">
        <f ca="1">IF(INDEX(INDIRECT("ALL["&amp;UNTANA6[#Headers]&amp;"]"),rowPointer2)="","",INDEX(INDIRECT("ALL["&amp;UNTANA6[#Headers]&amp;"]"),rowPointer2))</f>
        <v>66900</v>
      </c>
      <c r="R9" s="9" t="str">
        <f ca="1">IF(INDEX(INDIRECT("ALL["&amp;UNTANA6[#Headers]&amp;"]"),rowPointer2)="","",INDEX(INDIRECT("ALL["&amp;UNTANA6[#Headers]&amp;"]"),rowPointer2))</f>
        <v/>
      </c>
      <c r="S9" s="6" t="str">
        <f ca="1">IF(INDEX(INDIRECT("ALL["&amp;UNTANA6[#Headers]&amp;"]"),rowPointer2)="","",INDEX(INDIRECT("ALL["&amp;UNTANA6[#Headers]&amp;"]"),rowPointer2))</f>
        <v>4 BOX X 6 SET</v>
      </c>
      <c r="T9" s="4">
        <f ca="1">IF(INDEX(INDIRECT("ALL["&amp;UNTANA6[#Headers]&amp;"]"),rowPointer2)="","",INDEX(INDIRECT("ALL["&amp;UNTANA6[#Headers]&amp;"]"),rowPointer2))</f>
        <v>0.125</v>
      </c>
      <c r="U9" s="4">
        <f ca="1">IF(INDEX(INDIRECT("ALL["&amp;UNTANA6[#Headers]&amp;"]"),rowPointer2)="","",INDEX(INDIRECT("ALL["&amp;UNTANA6[#Headers]&amp;"]"),rowPointer2))</f>
        <v>0.05</v>
      </c>
      <c r="V9" s="9" t="str">
        <f ca="1">IF(INDEX(INDIRECT("ALL["&amp;UNTANA6[#Headers]&amp;"]"),rowPointer2)="","",INDEX(INDIRECT("ALL["&amp;UNTANA6[#Headers]&amp;"]"),rowPointer2))</f>
        <v/>
      </c>
      <c r="W9" s="10" t="str">
        <f ca="1">IF(INDEX(INDIRECT("ALL["&amp;UNTANA6[#Headers]&amp;"]"),rowPointer2)="","",INDEX(INDIRECT("ALL["&amp;UNTANA6[#Headers]&amp;"]"),rowPointer2))</f>
        <v/>
      </c>
    </row>
    <row r="10" spans="1:23" x14ac:dyDescent="0.25">
      <c r="A10" s="7">
        <v>47</v>
      </c>
      <c r="D10">
        <f t="shared" si="0"/>
        <v>47</v>
      </c>
      <c r="E10" t="str">
        <f ca="1">INDEX(INDIRECT("ALL["&amp;UNTANA6[#Headers]&amp;"]"),rowPointer2)</f>
        <v/>
      </c>
      <c r="F10" s="2" t="str">
        <f ca="1">INDEX(INDIRECT("ALL["&amp;UNTANA6[#Headers]&amp;"]"),rowPointer2)</f>
        <v/>
      </c>
      <c r="G10" s="6" t="str">
        <f ca="1">IF(INDEX(INDIRECT("ALL["&amp;UNTANA6[#Headers]&amp;"]"),rowPointer2)="","",INDEX(INDIRECT("ALL["&amp;UNTANA6[#Headers]&amp;"]"),rowPointer2))</f>
        <v/>
      </c>
      <c r="H10" s="6" t="str">
        <f ca="1">IF(INDEX(INDIRECT("ALL["&amp;UNTANA6[#Headers]&amp;"]"),rowPointer2)="","",INDEX(INDIRECT("ALL["&amp;UNTANA6[#Headers]&amp;"]"),rowPointer2))</f>
        <v/>
      </c>
      <c r="I10" s="6" t="str">
        <f ca="1">IF(INDEX(INDIRECT("ALL["&amp;UNTANA6[#Headers]&amp;"]"),rowPointer2)="","",INDEX(INDIRECT("ALL["&amp;UNTANA6[#Headers]&amp;"]"),rowPointer2))</f>
        <v/>
      </c>
      <c r="J10" s="6" t="str">
        <f ca="1">IF(INDEX(INDIRECT("ALL["&amp;UNTANA6[#Headers]&amp;"]"),rowPointer2)="","",INDEX(INDIRECT("ALL["&amp;UNTANA6[#Headers]&amp;"]"),rowPointer2))</f>
        <v/>
      </c>
      <c r="K10" s="2" t="str">
        <f ca="1">IF(INDEX(INDIRECT("ALL["&amp;UNTANA6[#Headers]&amp;"]"),rowPointer2)="","",INDEX(INDIRECT("ALL["&amp;UNTANA6[#Headers]&amp;"]"),rowPointer2))</f>
        <v/>
      </c>
      <c r="L10" s="6" t="str">
        <f ca="1">IF(INDEX(INDIRECT("ALL["&amp;UNTANA6[#Headers]&amp;"]"),rowPointer2)="","",INDEX(INDIRECT("ALL["&amp;UNTANA6[#Headers]&amp;"]"),rowPointer2))</f>
        <v/>
      </c>
      <c r="M10" s="6" t="str">
        <f ca="1">IF(INDEX(INDIRECT("ALL["&amp;UNTANA6[#Headers]&amp;"]"),rowPointer2)="","",INDEX(INDIRECT("ALL["&amp;UNTANA6[#Headers]&amp;"]"),rowPointer2))</f>
        <v>OIL PASTEL OP-72S PP CASE SEA WORLD JK</v>
      </c>
      <c r="N10" s="6">
        <f ca="1">IF(INDEX(INDIRECT("ALL["&amp;UNTANA6[#Headers]&amp;"]"),rowPointer2)="","",INDEX(INDIRECT("ALL["&amp;UNTANA6[#Headers]&amp;"]"),rowPointer2))</f>
        <v>4</v>
      </c>
      <c r="O10" s="6">
        <f ca="1">IF(INDEX(INDIRECT("ALL["&amp;UNTANA6[#Headers]&amp;"]"),rowPointer2)="","",INDEX(INDIRECT("ALL["&amp;UNTANA6[#Headers]&amp;"]"),rowPointer2))</f>
        <v>96</v>
      </c>
      <c r="P10" s="6" t="str">
        <f ca="1">IF(INDEX(INDIRECT("ALL["&amp;UNTANA6[#Headers]&amp;"]"),rowPointer2)="","",INDEX(INDIRECT("ALL["&amp;UNTANA6[#Headers]&amp;"]"),rowPointer2))</f>
        <v>SET</v>
      </c>
      <c r="Q10" s="9">
        <f ca="1">IF(INDEX(INDIRECT("ALL["&amp;UNTANA6[#Headers]&amp;"]"),rowPointer2)="","",INDEX(INDIRECT("ALL["&amp;UNTANA6[#Headers]&amp;"]"),rowPointer2))</f>
        <v>96000</v>
      </c>
      <c r="R10" s="9" t="str">
        <f ca="1">IF(INDEX(INDIRECT("ALL["&amp;UNTANA6[#Headers]&amp;"]"),rowPointer2)="","",INDEX(INDIRECT("ALL["&amp;UNTANA6[#Headers]&amp;"]"),rowPointer2))</f>
        <v/>
      </c>
      <c r="S10" s="6" t="str">
        <f ca="1">IF(INDEX(INDIRECT("ALL["&amp;UNTANA6[#Headers]&amp;"]"),rowPointer2)="","",INDEX(INDIRECT("ALL["&amp;UNTANA6[#Headers]&amp;"]"),rowPointer2))</f>
        <v>4 BOX X 6 SET</v>
      </c>
      <c r="T10" s="4">
        <f ca="1">IF(INDEX(INDIRECT("ALL["&amp;UNTANA6[#Headers]&amp;"]"),rowPointer2)="","",INDEX(INDIRECT("ALL["&amp;UNTANA6[#Headers]&amp;"]"),rowPointer2))</f>
        <v>0.125</v>
      </c>
      <c r="U10" s="4">
        <f ca="1">IF(INDEX(INDIRECT("ALL["&amp;UNTANA6[#Headers]&amp;"]"),rowPointer2)="","",INDEX(INDIRECT("ALL["&amp;UNTANA6[#Headers]&amp;"]"),rowPointer2))</f>
        <v>0.05</v>
      </c>
      <c r="V10" s="9" t="str">
        <f ca="1">IF(INDEX(INDIRECT("ALL["&amp;UNTANA6[#Headers]&amp;"]"),rowPointer2)="","",INDEX(INDIRECT("ALL["&amp;UNTANA6[#Headers]&amp;"]"),rowPointer2))</f>
        <v/>
      </c>
      <c r="W10" s="10" t="str">
        <f ca="1">IF(INDEX(INDIRECT("ALL["&amp;UNTANA6[#Headers]&amp;"]"),rowPointer2)="","",INDEX(INDIRECT("ALL["&amp;UNTANA6[#Headers]&amp;"]"),rowPointer2))</f>
        <v/>
      </c>
    </row>
    <row r="11" spans="1:23" x14ac:dyDescent="0.25">
      <c r="A11" s="7">
        <v>48</v>
      </c>
      <c r="D11">
        <f t="shared" si="0"/>
        <v>48</v>
      </c>
      <c r="E11" t="str">
        <f ca="1">INDEX(INDIRECT("ALL["&amp;UNTANA6[#Headers]&amp;"]"),rowPointer2)</f>
        <v/>
      </c>
      <c r="F11" s="2" t="str">
        <f ca="1">INDEX(INDIRECT("ALL["&amp;UNTANA6[#Headers]&amp;"]"),rowPointer2)</f>
        <v/>
      </c>
      <c r="G11" s="6" t="str">
        <f ca="1">IF(INDEX(INDIRECT("ALL["&amp;UNTANA6[#Headers]&amp;"]"),rowPointer2)="","",INDEX(INDIRECT("ALL["&amp;UNTANA6[#Headers]&amp;"]"),rowPointer2))</f>
        <v/>
      </c>
      <c r="H11" s="6" t="str">
        <f ca="1">IF(INDEX(INDIRECT("ALL["&amp;UNTANA6[#Headers]&amp;"]"),rowPointer2)="","",INDEX(INDIRECT("ALL["&amp;UNTANA6[#Headers]&amp;"]"),rowPointer2))</f>
        <v/>
      </c>
      <c r="I11" s="6" t="str">
        <f ca="1">IF(INDEX(INDIRECT("ALL["&amp;UNTANA6[#Headers]&amp;"]"),rowPointer2)="","",INDEX(INDIRECT("ALL["&amp;UNTANA6[#Headers]&amp;"]"),rowPointer2))</f>
        <v/>
      </c>
      <c r="J11" s="6" t="str">
        <f ca="1">IF(INDEX(INDIRECT("ALL["&amp;UNTANA6[#Headers]&amp;"]"),rowPointer2)="","",INDEX(INDIRECT("ALL["&amp;UNTANA6[#Headers]&amp;"]"),rowPointer2))</f>
        <v/>
      </c>
      <c r="K11" s="2" t="str">
        <f ca="1">IF(INDEX(INDIRECT("ALL["&amp;UNTANA6[#Headers]&amp;"]"),rowPointer2)="","",INDEX(INDIRECT("ALL["&amp;UNTANA6[#Headers]&amp;"]"),rowPointer2))</f>
        <v/>
      </c>
      <c r="L11" s="6" t="str">
        <f ca="1">IF(INDEX(INDIRECT("ALL["&amp;UNTANA6[#Headers]&amp;"]"),rowPointer2)="","",INDEX(INDIRECT("ALL["&amp;UNTANA6[#Headers]&amp;"]"),rowPointer2))</f>
        <v/>
      </c>
      <c r="M11" s="6" t="str">
        <f ca="1">IF(INDEX(INDIRECT("ALL["&amp;UNTANA6[#Headers]&amp;"]"),rowPointer2)="","",INDEX(INDIRECT("ALL["&amp;UNTANA6[#Headers]&amp;"]"),rowPointer2))</f>
        <v>BALLPEN BP-338 VOCUS BLACK JK</v>
      </c>
      <c r="N11" s="6" t="str">
        <f ca="1">IF(INDEX(INDIRECT("ALL["&amp;UNTANA6[#Headers]&amp;"]"),rowPointer2)="","",INDEX(INDIRECT("ALL["&amp;UNTANA6[#Headers]&amp;"]"),rowPointer2))</f>
        <v/>
      </c>
      <c r="O11" s="6">
        <f ca="1">IF(INDEX(INDIRECT("ALL["&amp;UNTANA6[#Headers]&amp;"]"),rowPointer2)="","",INDEX(INDIRECT("ALL["&amp;UNTANA6[#Headers]&amp;"]"),rowPointer2))</f>
        <v>30</v>
      </c>
      <c r="P11" s="6" t="str">
        <f ca="1">IF(INDEX(INDIRECT("ALL["&amp;UNTANA6[#Headers]&amp;"]"),rowPointer2)="","",INDEX(INDIRECT("ALL["&amp;UNTANA6[#Headers]&amp;"]"),rowPointer2))</f>
        <v>DZ</v>
      </c>
      <c r="Q11" s="9">
        <f ca="1">IF(INDEX(INDIRECT("ALL["&amp;UNTANA6[#Headers]&amp;"]"),rowPointer2)="","",INDEX(INDIRECT("ALL["&amp;UNTANA6[#Headers]&amp;"]"),rowPointer2))</f>
        <v>12600</v>
      </c>
      <c r="R11" s="9" t="str">
        <f ca="1">IF(INDEX(INDIRECT("ALL["&amp;UNTANA6[#Headers]&amp;"]"),rowPointer2)="","",INDEX(INDIRECT("ALL["&amp;UNTANA6[#Headers]&amp;"]"),rowPointer2))</f>
        <v/>
      </c>
      <c r="S11" s="6" t="str">
        <f ca="1">IF(INDEX(INDIRECT("ALL["&amp;UNTANA6[#Headers]&amp;"]"),rowPointer2)="","",INDEX(INDIRECT("ALL["&amp;UNTANA6[#Headers]&amp;"]"),rowPointer2))</f>
        <v>144 DZ</v>
      </c>
      <c r="T11" s="4">
        <f ca="1">IF(INDEX(INDIRECT("ALL["&amp;UNTANA6[#Headers]&amp;"]"),rowPointer2)="","",INDEX(INDIRECT("ALL["&amp;UNTANA6[#Headers]&amp;"]"),rowPointer2))</f>
        <v>0.1</v>
      </c>
      <c r="U11" s="4">
        <f ca="1">IF(INDEX(INDIRECT("ALL["&amp;UNTANA6[#Headers]&amp;"]"),rowPointer2)="","",INDEX(INDIRECT("ALL["&amp;UNTANA6[#Headers]&amp;"]"),rowPointer2))</f>
        <v>0.05</v>
      </c>
      <c r="V11" s="9">
        <f ca="1">IF(INDEX(INDIRECT("ALL["&amp;UNTANA6[#Headers]&amp;"]"),rowPointer2)="","",INDEX(INDIRECT("ALL["&amp;UNTANA6[#Headers]&amp;"]"),rowPointer2))</f>
        <v>323190</v>
      </c>
      <c r="W11" s="10" t="str">
        <f ca="1">IF(INDEX(INDIRECT("ALL["&amp;UNTANA6[#Headers]&amp;"]"),rowPointer2)="","",INDEX(INDIRECT("ALL["&amp;UNTANA6[#Headers]&amp;"]"),rowPointer2))</f>
        <v>BONUS OIL PASTEL JK</v>
      </c>
    </row>
    <row r="12" spans="1:23" x14ac:dyDescent="0.25">
      <c r="A12" s="7">
        <v>49</v>
      </c>
      <c r="D12">
        <f t="shared" si="0"/>
        <v>49</v>
      </c>
      <c r="E12" t="str">
        <f ca="1">INDEX(INDIRECT("ALL["&amp;UNTANA6[#Headers]&amp;"]"),rowPointer2)</f>
        <v/>
      </c>
      <c r="F12" s="2" t="str">
        <f ca="1">INDEX(INDIRECT("ALL["&amp;UNTANA6[#Headers]&amp;"]"),rowPointer2)</f>
        <v/>
      </c>
      <c r="G12" s="6" t="str">
        <f ca="1">IF(INDEX(INDIRECT("ALL["&amp;UNTANA6[#Headers]&amp;"]"),rowPointer2)="","",INDEX(INDIRECT("ALL["&amp;UNTANA6[#Headers]&amp;"]"),rowPointer2))</f>
        <v/>
      </c>
      <c r="H12" s="6" t="str">
        <f ca="1">IF(INDEX(INDIRECT("ALL["&amp;UNTANA6[#Headers]&amp;"]"),rowPointer2)="","",INDEX(INDIRECT("ALL["&amp;UNTANA6[#Headers]&amp;"]"),rowPointer2))</f>
        <v/>
      </c>
      <c r="I12" s="6" t="str">
        <f ca="1">IF(INDEX(INDIRECT("ALL["&amp;UNTANA6[#Headers]&amp;"]"),rowPointer2)="","",INDEX(INDIRECT("ALL["&amp;UNTANA6[#Headers]&amp;"]"),rowPointer2))</f>
        <v/>
      </c>
      <c r="J12" s="6" t="str">
        <f ca="1">IF(INDEX(INDIRECT("ALL["&amp;UNTANA6[#Headers]&amp;"]"),rowPointer2)="","",INDEX(INDIRECT("ALL["&amp;UNTANA6[#Headers]&amp;"]"),rowPointer2))</f>
        <v/>
      </c>
      <c r="K12" s="2" t="str">
        <f ca="1">IF(INDEX(INDIRECT("ALL["&amp;UNTANA6[#Headers]&amp;"]"),rowPointer2)="","",INDEX(INDIRECT("ALL["&amp;UNTANA6[#Headers]&amp;"]"),rowPointer2))</f>
        <v/>
      </c>
      <c r="L12" s="6" t="str">
        <f ca="1">IF(INDEX(INDIRECT("ALL["&amp;UNTANA6[#Headers]&amp;"]"),rowPointer2)="","",INDEX(INDIRECT("ALL["&amp;UNTANA6[#Headers]&amp;"]"),rowPointer2))</f>
        <v/>
      </c>
      <c r="M12" s="6" t="str">
        <f ca="1">IF(INDEX(INDIRECT("ALL["&amp;UNTANA6[#Headers]&amp;"]"),rowPointer2)="","",INDEX(INDIRECT("ALL["&amp;UNTANA6[#Headers]&amp;"]"),rowPointer2))</f>
        <v/>
      </c>
      <c r="N12" s="6" t="str">
        <f ca="1">IF(INDEX(INDIRECT("ALL["&amp;UNTANA6[#Headers]&amp;"]"),rowPointer2)="","",INDEX(INDIRECT("ALL["&amp;UNTANA6[#Headers]&amp;"]"),rowPointer2))</f>
        <v/>
      </c>
      <c r="O12" s="6" t="str">
        <f ca="1">IF(INDEX(INDIRECT("ALL["&amp;UNTANA6[#Headers]&amp;"]"),rowPointer2)="","",INDEX(INDIRECT("ALL["&amp;UNTANA6[#Headers]&amp;"]"),rowPointer2))</f>
        <v/>
      </c>
      <c r="P12" s="6" t="str">
        <f ca="1">IF(INDEX(INDIRECT("ALL["&amp;UNTANA6[#Headers]&amp;"]"),rowPointer2)="","",INDEX(INDIRECT("ALL["&amp;UNTANA6[#Headers]&amp;"]"),rowPointer2))</f>
        <v/>
      </c>
      <c r="Q12" s="9" t="str">
        <f ca="1">IF(INDEX(INDIRECT("ALL["&amp;UNTANA6[#Headers]&amp;"]"),rowPointer2)="","",INDEX(INDIRECT("ALL["&amp;UNTANA6[#Headers]&amp;"]"),rowPointer2))</f>
        <v/>
      </c>
      <c r="R12" s="9" t="str">
        <f ca="1">IF(INDEX(INDIRECT("ALL["&amp;UNTANA6[#Headers]&amp;"]"),rowPointer2)="","",INDEX(INDIRECT("ALL["&amp;UNTANA6[#Headers]&amp;"]"),rowPointer2))</f>
        <v/>
      </c>
      <c r="S12" s="6" t="str">
        <f ca="1">IF(INDEX(INDIRECT("ALL["&amp;UNTANA6[#Headers]&amp;"]"),rowPointer2)="","",INDEX(INDIRECT("ALL["&amp;UNTANA6[#Headers]&amp;"]"),rowPointer2))</f>
        <v/>
      </c>
      <c r="T12" s="4" t="str">
        <f ca="1">IF(INDEX(INDIRECT("ALL["&amp;UNTANA6[#Headers]&amp;"]"),rowPointer2)="","",INDEX(INDIRECT("ALL["&amp;UNTANA6[#Headers]&amp;"]"),rowPointer2))</f>
        <v/>
      </c>
      <c r="U12" s="4" t="str">
        <f ca="1">IF(INDEX(INDIRECT("ALL["&amp;UNTANA6[#Headers]&amp;"]"),rowPointer2)="","",INDEX(INDIRECT("ALL["&amp;UNTANA6[#Headers]&amp;"]"),rowPointer2))</f>
        <v/>
      </c>
      <c r="V12" s="9" t="str">
        <f ca="1">IF(INDEX(INDIRECT("ALL["&amp;UNTANA6[#Headers]&amp;"]"),rowPointer2)="","",INDEX(INDIRECT("ALL["&amp;UNTANA6[#Headers]&amp;"]"),rowPointer2))</f>
        <v/>
      </c>
      <c r="W12" s="10" t="str">
        <f ca="1">IF(INDEX(INDIRECT("ALL["&amp;UNTANA6[#Headers]&amp;"]"),rowPointer2)="","",INDEX(INDIRECT("ALL["&amp;UNTANA6[#Headers]&amp;"]"),rowPointer2))</f>
        <v/>
      </c>
    </row>
    <row r="13" spans="1:23" x14ac:dyDescent="0.25">
      <c r="A13" s="7">
        <v>50</v>
      </c>
      <c r="D13">
        <f t="shared" si="0"/>
        <v>50</v>
      </c>
      <c r="E13">
        <f ca="1">INDEX(INDIRECT("ALL["&amp;UNTANA6[#Headers]&amp;"]"),rowPointer2)</f>
        <v>11</v>
      </c>
      <c r="F13" s="2" t="str">
        <f ca="1">INDEX(INDIRECT("ALL["&amp;UNTANA6[#Headers]&amp;"]"),rowPointer2)</f>
        <v/>
      </c>
      <c r="G13" s="6" t="str">
        <f ca="1">IF(INDEX(INDIRECT("ALL["&amp;UNTANA6[#Headers]&amp;"]"),rowPointer2)="","",INDEX(INDIRECT("ALL["&amp;UNTANA6[#Headers]&amp;"]"),rowPointer2))</f>
        <v>KENKO SINAR INDONESIA</v>
      </c>
      <c r="H13" s="6" t="str">
        <f ca="1">IF(INDEX(INDIRECT("ALL["&amp;UNTANA6[#Headers]&amp;"]"),rowPointer2)="","",INDEX(INDIRECT("ALL["&amp;UNTANA6[#Headers]&amp;"]"),rowPointer2))</f>
        <v>ARTO MORO</v>
      </c>
      <c r="I13" s="6" t="str">
        <f ca="1">IF(INDEX(INDIRECT("ALL["&amp;UNTANA6[#Headers]&amp;"]"),rowPointer2)="","",INDEX(INDIRECT("ALL["&amp;UNTANA6[#Headers]&amp;"]"),rowPointer2))</f>
        <v>23010093</v>
      </c>
      <c r="J13" s="6" t="str">
        <f ca="1">IF(INDEX(INDIRECT("ALL["&amp;UNTANA6[#Headers]&amp;"]"),rowPointer2)="","",INDEX(INDIRECT("ALL["&amp;UNTANA6[#Headers]&amp;"]"),rowPointer2))</f>
        <v>SA 39295</v>
      </c>
      <c r="K13" s="2">
        <f ca="1">IF(INDEX(INDIRECT("ALL["&amp;UNTANA6[#Headers]&amp;"]"),rowPointer2)="","",INDEX(INDIRECT("ALL["&amp;UNTANA6[#Headers]&amp;"]"),rowPointer2))</f>
        <v>44929</v>
      </c>
      <c r="L13" s="6" t="str">
        <f ca="1">IF(INDEX(INDIRECT("ALL["&amp;UNTANA6[#Headers]&amp;"]"),rowPointer2)="","",INDEX(INDIRECT("ALL["&amp;UNTANA6[#Headers]&amp;"]"),rowPointer2))</f>
        <v/>
      </c>
      <c r="M13" s="6" t="str">
        <f ca="1">IF(INDEX(INDIRECT("ALL["&amp;UNTANA6[#Headers]&amp;"]"),rowPointer2)="","",INDEX(INDIRECT("ALL["&amp;UNTANA6[#Headers]&amp;"]"),rowPointer2))</f>
        <v>KENKO STAPLER HD-10</v>
      </c>
      <c r="N13" s="6">
        <f ca="1">IF(INDEX(INDIRECT("ALL["&amp;UNTANA6[#Headers]&amp;"]"),rowPointer2)="","",INDEX(INDIRECT("ALL["&amp;UNTANA6[#Headers]&amp;"]"),rowPointer2))</f>
        <v>5</v>
      </c>
      <c r="O13" s="6" t="str">
        <f ca="1">IF(INDEX(INDIRECT("ALL["&amp;UNTANA6[#Headers]&amp;"]"),rowPointer2)="","",INDEX(INDIRECT("ALL["&amp;UNTANA6[#Headers]&amp;"]"),rowPointer2))</f>
        <v/>
      </c>
      <c r="P13" s="6" t="str">
        <f ca="1">IF(INDEX(INDIRECT("ALL["&amp;UNTANA6[#Headers]&amp;"]"),rowPointer2)="","",INDEX(INDIRECT("ALL["&amp;UNTANA6[#Headers]&amp;"]"),rowPointer2))</f>
        <v/>
      </c>
      <c r="Q13" s="9" t="str">
        <f ca="1">IF(INDEX(INDIRECT("ALL["&amp;UNTANA6[#Headers]&amp;"]"),rowPointer2)="","",INDEX(INDIRECT("ALL["&amp;UNTANA6[#Headers]&amp;"]"),rowPointer2))</f>
        <v/>
      </c>
      <c r="R13" s="9">
        <f ca="1">IF(INDEX(INDIRECT("ALL["&amp;UNTANA6[#Headers]&amp;"]"),rowPointer2)="","",INDEX(INDIRECT("ALL["&amp;UNTANA6[#Headers]&amp;"]"),rowPointer2))</f>
        <v>1860000</v>
      </c>
      <c r="S13" s="6" t="str">
        <f ca="1">IF(INDEX(INDIRECT("ALL["&amp;UNTANA6[#Headers]&amp;"]"),rowPointer2)="","",INDEX(INDIRECT("ALL["&amp;UNTANA6[#Headers]&amp;"]"),rowPointer2))</f>
        <v>20 DOZ</v>
      </c>
      <c r="T13" s="4">
        <f ca="1">IF(INDEX(INDIRECT("ALL["&amp;UNTANA6[#Headers]&amp;"]"),rowPointer2)="","",INDEX(INDIRECT("ALL["&amp;UNTANA6[#Headers]&amp;"]"),rowPointer2))</f>
        <v>0.17</v>
      </c>
      <c r="U13" s="4" t="str">
        <f ca="1">IF(INDEX(INDIRECT("ALL["&amp;UNTANA6[#Headers]&amp;"]"),rowPointer2)="","",INDEX(INDIRECT("ALL["&amp;UNTANA6[#Headers]&amp;"]"),rowPointer2))</f>
        <v/>
      </c>
      <c r="V13" s="9" t="str">
        <f ca="1">IF(INDEX(INDIRECT("ALL["&amp;UNTANA6[#Headers]&amp;"]"),rowPointer2)="","",INDEX(INDIRECT("ALL["&amp;UNTANA6[#Headers]&amp;"]"),rowPointer2))</f>
        <v/>
      </c>
      <c r="W13" s="10" t="str">
        <f ca="1">IF(INDEX(INDIRECT("ALL["&amp;UNTANA6[#Headers]&amp;"]"),rowPointer2)="","",INDEX(INDIRECT("ALL["&amp;UNTANA6[#Headers]&amp;"]"),rowPointer2))</f>
        <v/>
      </c>
    </row>
    <row r="14" spans="1:23" x14ac:dyDescent="0.25">
      <c r="A14" s="7">
        <v>51</v>
      </c>
      <c r="D14">
        <f t="shared" si="0"/>
        <v>51</v>
      </c>
      <c r="E14" t="str">
        <f ca="1">INDEX(INDIRECT("ALL["&amp;UNTANA6[#Headers]&amp;"]"),rowPointer2)</f>
        <v/>
      </c>
      <c r="F14" s="2" t="str">
        <f ca="1">INDEX(INDIRECT("ALL["&amp;UNTANA6[#Headers]&amp;"]"),rowPointer2)</f>
        <v/>
      </c>
      <c r="G14" s="6" t="str">
        <f ca="1">IF(INDEX(INDIRECT("ALL["&amp;UNTANA6[#Headers]&amp;"]"),rowPointer2)="","",INDEX(INDIRECT("ALL["&amp;UNTANA6[#Headers]&amp;"]"),rowPointer2))</f>
        <v/>
      </c>
      <c r="H14" s="6" t="str">
        <f ca="1">IF(INDEX(INDIRECT("ALL["&amp;UNTANA6[#Headers]&amp;"]"),rowPointer2)="","",INDEX(INDIRECT("ALL["&amp;UNTANA6[#Headers]&amp;"]"),rowPointer2))</f>
        <v/>
      </c>
      <c r="I14" s="6" t="str">
        <f ca="1">IF(INDEX(INDIRECT("ALL["&amp;UNTANA6[#Headers]&amp;"]"),rowPointer2)="","",INDEX(INDIRECT("ALL["&amp;UNTANA6[#Headers]&amp;"]"),rowPointer2))</f>
        <v/>
      </c>
      <c r="J14" s="6" t="str">
        <f ca="1">IF(INDEX(INDIRECT("ALL["&amp;UNTANA6[#Headers]&amp;"]"),rowPointer2)="","",INDEX(INDIRECT("ALL["&amp;UNTANA6[#Headers]&amp;"]"),rowPointer2))</f>
        <v/>
      </c>
      <c r="K14" s="2" t="str">
        <f ca="1">IF(INDEX(INDIRECT("ALL["&amp;UNTANA6[#Headers]&amp;"]"),rowPointer2)="","",INDEX(INDIRECT("ALL["&amp;UNTANA6[#Headers]&amp;"]"),rowPointer2))</f>
        <v/>
      </c>
      <c r="L14" s="6" t="str">
        <f ca="1">IF(INDEX(INDIRECT("ALL["&amp;UNTANA6[#Headers]&amp;"]"),rowPointer2)="","",INDEX(INDIRECT("ALL["&amp;UNTANA6[#Headers]&amp;"]"),rowPointer2))</f>
        <v/>
      </c>
      <c r="M14" s="6" t="str">
        <f ca="1">IF(INDEX(INDIRECT("ALL["&amp;UNTANA6[#Headers]&amp;"]"),rowPointer2)="","",INDEX(INDIRECT("ALL["&amp;UNTANA6[#Headers]&amp;"]"),rowPointer2))</f>
        <v/>
      </c>
      <c r="N14" s="6" t="str">
        <f ca="1">IF(INDEX(INDIRECT("ALL["&amp;UNTANA6[#Headers]&amp;"]"),rowPointer2)="","",INDEX(INDIRECT("ALL["&amp;UNTANA6[#Headers]&amp;"]"),rowPointer2))</f>
        <v/>
      </c>
      <c r="O14" s="6" t="str">
        <f ca="1">IF(INDEX(INDIRECT("ALL["&amp;UNTANA6[#Headers]&amp;"]"),rowPointer2)="","",INDEX(INDIRECT("ALL["&amp;UNTANA6[#Headers]&amp;"]"),rowPointer2))</f>
        <v/>
      </c>
      <c r="P14" s="6" t="str">
        <f ca="1">IF(INDEX(INDIRECT("ALL["&amp;UNTANA6[#Headers]&amp;"]"),rowPointer2)="","",INDEX(INDIRECT("ALL["&amp;UNTANA6[#Headers]&amp;"]"),rowPointer2))</f>
        <v/>
      </c>
      <c r="Q14" s="9" t="str">
        <f ca="1">IF(INDEX(INDIRECT("ALL["&amp;UNTANA6[#Headers]&amp;"]"),rowPointer2)="","",INDEX(INDIRECT("ALL["&amp;UNTANA6[#Headers]&amp;"]"),rowPointer2))</f>
        <v/>
      </c>
      <c r="R14" s="9" t="str">
        <f ca="1">IF(INDEX(INDIRECT("ALL["&amp;UNTANA6[#Headers]&amp;"]"),rowPointer2)="","",INDEX(INDIRECT("ALL["&amp;UNTANA6[#Headers]&amp;"]"),rowPointer2))</f>
        <v/>
      </c>
      <c r="S14" s="6" t="str">
        <f ca="1">IF(INDEX(INDIRECT("ALL["&amp;UNTANA6[#Headers]&amp;"]"),rowPointer2)="","",INDEX(INDIRECT("ALL["&amp;UNTANA6[#Headers]&amp;"]"),rowPointer2))</f>
        <v/>
      </c>
      <c r="T14" s="4" t="str">
        <f ca="1">IF(INDEX(INDIRECT("ALL["&amp;UNTANA6[#Headers]&amp;"]"),rowPointer2)="","",INDEX(INDIRECT("ALL["&amp;UNTANA6[#Headers]&amp;"]"),rowPointer2))</f>
        <v/>
      </c>
      <c r="U14" s="4" t="str">
        <f ca="1">IF(INDEX(INDIRECT("ALL["&amp;UNTANA6[#Headers]&amp;"]"),rowPointer2)="","",INDEX(INDIRECT("ALL["&amp;UNTANA6[#Headers]&amp;"]"),rowPointer2))</f>
        <v/>
      </c>
      <c r="V14" s="9" t="str">
        <f ca="1">IF(INDEX(INDIRECT("ALL["&amp;UNTANA6[#Headers]&amp;"]"),rowPointer2)="","",INDEX(INDIRECT("ALL["&amp;UNTANA6[#Headers]&amp;"]"),rowPointer2))</f>
        <v/>
      </c>
      <c r="W14" s="10" t="str">
        <f ca="1">IF(INDEX(INDIRECT("ALL["&amp;UNTANA6[#Headers]&amp;"]"),rowPointer2)="","",INDEX(INDIRECT("ALL["&amp;UNTANA6[#Headers]&amp;"]"),rowPointer2))</f>
        <v/>
      </c>
    </row>
    <row r="15" spans="1:23" x14ac:dyDescent="0.25">
      <c r="A15" s="7">
        <v>52</v>
      </c>
      <c r="D15">
        <f t="shared" si="0"/>
        <v>52</v>
      </c>
      <c r="E15">
        <f ca="1">INDEX(INDIRECT("ALL["&amp;UNTANA6[#Headers]&amp;"]"),rowPointer2)</f>
        <v>12</v>
      </c>
      <c r="F15" s="2" t="str">
        <f ca="1">INDEX(INDIRECT("ALL["&amp;UNTANA6[#Headers]&amp;"]"),rowPointer2)</f>
        <v/>
      </c>
      <c r="G15" s="6" t="str">
        <f ca="1">IF(INDEX(INDIRECT("ALL["&amp;UNTANA6[#Headers]&amp;"]"),rowPointer2)="","",INDEX(INDIRECT("ALL["&amp;UNTANA6[#Headers]&amp;"]"),rowPointer2))</f>
        <v>KENKO SINAR INDONESIA</v>
      </c>
      <c r="H15" s="6" t="str">
        <f ca="1">IF(INDEX(INDIRECT("ALL["&amp;UNTANA6[#Headers]&amp;"]"),rowPointer2)="","",INDEX(INDIRECT("ALL["&amp;UNTANA6[#Headers]&amp;"]"),rowPointer2))</f>
        <v>ARTO MORO</v>
      </c>
      <c r="I15" s="6" t="str">
        <f ca="1">IF(INDEX(INDIRECT("ALL["&amp;UNTANA6[#Headers]&amp;"]"),rowPointer2)="","",INDEX(INDIRECT("ALL["&amp;UNTANA6[#Headers]&amp;"]"),rowPointer2))</f>
        <v>23010016</v>
      </c>
      <c r="J15" s="6" t="str">
        <f ca="1">IF(INDEX(INDIRECT("ALL["&amp;UNTANA6[#Headers]&amp;"]"),rowPointer2)="","",INDEX(INDIRECT("ALL["&amp;UNTANA6[#Headers]&amp;"]"),rowPointer2))</f>
        <v>SA 39250</v>
      </c>
      <c r="K15" s="2">
        <f ca="1">IF(INDEX(INDIRECT("ALL["&amp;UNTANA6[#Headers]&amp;"]"),rowPointer2)="","",INDEX(INDIRECT("ALL["&amp;UNTANA6[#Headers]&amp;"]"),rowPointer2))</f>
        <v>44928</v>
      </c>
      <c r="L15" s="6" t="str">
        <f ca="1">IF(INDEX(INDIRECT("ALL["&amp;UNTANA6[#Headers]&amp;"]"),rowPointer2)="","",INDEX(INDIRECT("ALL["&amp;UNTANA6[#Headers]&amp;"]"),rowPointer2))</f>
        <v/>
      </c>
      <c r="M15" s="6" t="str">
        <f ca="1">IF(INDEX(INDIRECT("ALL["&amp;UNTANA6[#Headers]&amp;"]"),rowPointer2)="","",INDEX(INDIRECT("ALL["&amp;UNTANA6[#Headers]&amp;"]"),rowPointer2))</f>
        <v>KENKO PENCIL 2B 0810 FLUORESCENT</v>
      </c>
      <c r="N15" s="6">
        <f ca="1">IF(INDEX(INDIRECT("ALL["&amp;UNTANA6[#Headers]&amp;"]"),rowPointer2)="","",INDEX(INDIRECT("ALL["&amp;UNTANA6[#Headers]&amp;"]"),rowPointer2))</f>
        <v>1</v>
      </c>
      <c r="O15" s="6" t="str">
        <f ca="1">IF(INDEX(INDIRECT("ALL["&amp;UNTANA6[#Headers]&amp;"]"),rowPointer2)="","",INDEX(INDIRECT("ALL["&amp;UNTANA6[#Headers]&amp;"]"),rowPointer2))</f>
        <v/>
      </c>
      <c r="P15" s="6" t="str">
        <f ca="1">IF(INDEX(INDIRECT("ALL["&amp;UNTANA6[#Headers]&amp;"]"),rowPointer2)="","",INDEX(INDIRECT("ALL["&amp;UNTANA6[#Headers]&amp;"]"),rowPointer2))</f>
        <v/>
      </c>
      <c r="Q15" s="9" t="str">
        <f ca="1">IF(INDEX(INDIRECT("ALL["&amp;UNTANA6[#Headers]&amp;"]"),rowPointer2)="","",INDEX(INDIRECT("ALL["&amp;UNTANA6[#Headers]&amp;"]"),rowPointer2))</f>
        <v/>
      </c>
      <c r="R15" s="9">
        <f ca="1">IF(INDEX(INDIRECT("ALL["&amp;UNTANA6[#Headers]&amp;"]"),rowPointer2)="","",INDEX(INDIRECT("ALL["&amp;UNTANA6[#Headers]&amp;"]"),rowPointer2))</f>
        <v>2304000</v>
      </c>
      <c r="S15" s="6" t="str">
        <f ca="1">IF(INDEX(INDIRECT("ALL["&amp;UNTANA6[#Headers]&amp;"]"),rowPointer2)="","",INDEX(INDIRECT("ALL["&amp;UNTANA6[#Headers]&amp;"]"),rowPointer2))</f>
        <v>20 GRS</v>
      </c>
      <c r="T15" s="4">
        <f ca="1">IF(INDEX(INDIRECT("ALL["&amp;UNTANA6[#Headers]&amp;"]"),rowPointer2)="","",INDEX(INDIRECT("ALL["&amp;UNTANA6[#Headers]&amp;"]"),rowPointer2))</f>
        <v>0.17</v>
      </c>
      <c r="U15" s="4" t="str">
        <f ca="1">IF(INDEX(INDIRECT("ALL["&amp;UNTANA6[#Headers]&amp;"]"),rowPointer2)="","",INDEX(INDIRECT("ALL["&amp;UNTANA6[#Headers]&amp;"]"),rowPointer2))</f>
        <v/>
      </c>
      <c r="V15" s="9" t="str">
        <f ca="1">IF(INDEX(INDIRECT("ALL["&amp;UNTANA6[#Headers]&amp;"]"),rowPointer2)="","",INDEX(INDIRECT("ALL["&amp;UNTANA6[#Headers]&amp;"]"),rowPointer2))</f>
        <v/>
      </c>
      <c r="W15" s="10" t="str">
        <f ca="1">IF(INDEX(INDIRECT("ALL["&amp;UNTANA6[#Headers]&amp;"]"),rowPointer2)="","",INDEX(INDIRECT("ALL["&amp;UNTANA6[#Headers]&amp;"]"),rowPointer2))</f>
        <v/>
      </c>
    </row>
    <row r="16" spans="1:23" x14ac:dyDescent="0.25">
      <c r="A16" s="7">
        <v>53</v>
      </c>
      <c r="D16">
        <f t="shared" si="0"/>
        <v>53</v>
      </c>
      <c r="E16" t="str">
        <f ca="1">INDEX(INDIRECT("ALL["&amp;UNTANA6[#Headers]&amp;"]"),rowPointer2)</f>
        <v/>
      </c>
      <c r="F16" s="2" t="str">
        <f ca="1">INDEX(INDIRECT("ALL["&amp;UNTANA6[#Headers]&amp;"]"),rowPointer2)</f>
        <v/>
      </c>
      <c r="G16" s="6" t="str">
        <f ca="1">IF(INDEX(INDIRECT("ALL["&amp;UNTANA6[#Headers]&amp;"]"),rowPointer2)="","",INDEX(INDIRECT("ALL["&amp;UNTANA6[#Headers]&amp;"]"),rowPointer2))</f>
        <v/>
      </c>
      <c r="H16" s="6" t="str">
        <f ca="1">IF(INDEX(INDIRECT("ALL["&amp;UNTANA6[#Headers]&amp;"]"),rowPointer2)="","",INDEX(INDIRECT("ALL["&amp;UNTANA6[#Headers]&amp;"]"),rowPointer2))</f>
        <v/>
      </c>
      <c r="I16" s="6" t="str">
        <f ca="1">IF(INDEX(INDIRECT("ALL["&amp;UNTANA6[#Headers]&amp;"]"),rowPointer2)="","",INDEX(INDIRECT("ALL["&amp;UNTANA6[#Headers]&amp;"]"),rowPointer2))</f>
        <v/>
      </c>
      <c r="J16" s="6" t="str">
        <f ca="1">IF(INDEX(INDIRECT("ALL["&amp;UNTANA6[#Headers]&amp;"]"),rowPointer2)="","",INDEX(INDIRECT("ALL["&amp;UNTANA6[#Headers]&amp;"]"),rowPointer2))</f>
        <v/>
      </c>
      <c r="K16" s="2" t="str">
        <f ca="1">IF(INDEX(INDIRECT("ALL["&amp;UNTANA6[#Headers]&amp;"]"),rowPointer2)="","",INDEX(INDIRECT("ALL["&amp;UNTANA6[#Headers]&amp;"]"),rowPointer2))</f>
        <v/>
      </c>
      <c r="L16" s="6" t="str">
        <f ca="1">IF(INDEX(INDIRECT("ALL["&amp;UNTANA6[#Headers]&amp;"]"),rowPointer2)="","",INDEX(INDIRECT("ALL["&amp;UNTANA6[#Headers]&amp;"]"),rowPointer2))</f>
        <v/>
      </c>
      <c r="M16" s="6" t="str">
        <f ca="1">IF(INDEX(INDIRECT("ALL["&amp;UNTANA6[#Headers]&amp;"]"),rowPointer2)="","",INDEX(INDIRECT("ALL["&amp;UNTANA6[#Headers]&amp;"]"),rowPointer2))</f>
        <v>KENKO PENCIL 2B-6906 BTK BATIK</v>
      </c>
      <c r="N16" s="6">
        <f ca="1">IF(INDEX(INDIRECT("ALL["&amp;UNTANA6[#Headers]&amp;"]"),rowPointer2)="","",INDEX(INDIRECT("ALL["&amp;UNTANA6[#Headers]&amp;"]"),rowPointer2))</f>
        <v>1</v>
      </c>
      <c r="O16" s="6" t="str">
        <f ca="1">IF(INDEX(INDIRECT("ALL["&amp;UNTANA6[#Headers]&amp;"]"),rowPointer2)="","",INDEX(INDIRECT("ALL["&amp;UNTANA6[#Headers]&amp;"]"),rowPointer2))</f>
        <v/>
      </c>
      <c r="P16" s="6" t="str">
        <f ca="1">IF(INDEX(INDIRECT("ALL["&amp;UNTANA6[#Headers]&amp;"]"),rowPointer2)="","",INDEX(INDIRECT("ALL["&amp;UNTANA6[#Headers]&amp;"]"),rowPointer2))</f>
        <v/>
      </c>
      <c r="Q16" s="9" t="str">
        <f ca="1">IF(INDEX(INDIRECT("ALL["&amp;UNTANA6[#Headers]&amp;"]"),rowPointer2)="","",INDEX(INDIRECT("ALL["&amp;UNTANA6[#Headers]&amp;"]"),rowPointer2))</f>
        <v/>
      </c>
      <c r="R16" s="9">
        <f ca="1">IF(INDEX(INDIRECT("ALL["&amp;UNTANA6[#Headers]&amp;"]"),rowPointer2)="","",INDEX(INDIRECT("ALL["&amp;UNTANA6[#Headers]&amp;"]"),rowPointer2))</f>
        <v>2256000</v>
      </c>
      <c r="S16" s="6" t="str">
        <f ca="1">IF(INDEX(INDIRECT("ALL["&amp;UNTANA6[#Headers]&amp;"]"),rowPointer2)="","",INDEX(INDIRECT("ALL["&amp;UNTANA6[#Headers]&amp;"]"),rowPointer2))</f>
        <v>20 GRS</v>
      </c>
      <c r="T16" s="4">
        <f ca="1">IF(INDEX(INDIRECT("ALL["&amp;UNTANA6[#Headers]&amp;"]"),rowPointer2)="","",INDEX(INDIRECT("ALL["&amp;UNTANA6[#Headers]&amp;"]"),rowPointer2))</f>
        <v>0.17</v>
      </c>
      <c r="U16" s="4" t="str">
        <f ca="1">IF(INDEX(INDIRECT("ALL["&amp;UNTANA6[#Headers]&amp;"]"),rowPointer2)="","",INDEX(INDIRECT("ALL["&amp;UNTANA6[#Headers]&amp;"]"),rowPointer2))</f>
        <v/>
      </c>
      <c r="V16" s="9" t="str">
        <f ca="1">IF(INDEX(INDIRECT("ALL["&amp;UNTANA6[#Headers]&amp;"]"),rowPointer2)="","",INDEX(INDIRECT("ALL["&amp;UNTANA6[#Headers]&amp;"]"),rowPointer2))</f>
        <v/>
      </c>
      <c r="W16" s="10" t="str">
        <f ca="1">IF(INDEX(INDIRECT("ALL["&amp;UNTANA6[#Headers]&amp;"]"),rowPointer2)="","",INDEX(INDIRECT("ALL["&amp;UNTANA6[#Headers]&amp;"]"),rowPointer2))</f>
        <v/>
      </c>
    </row>
    <row r="17" spans="1:23" x14ac:dyDescent="0.25">
      <c r="A17" s="7">
        <v>54</v>
      </c>
      <c r="D17">
        <f t="shared" si="0"/>
        <v>54</v>
      </c>
      <c r="E17" t="str">
        <f ca="1">INDEX(INDIRECT("ALL["&amp;UNTANA6[#Headers]&amp;"]"),rowPointer2)</f>
        <v/>
      </c>
      <c r="F17" s="2" t="str">
        <f ca="1">INDEX(INDIRECT("ALL["&amp;UNTANA6[#Headers]&amp;"]"),rowPointer2)</f>
        <v/>
      </c>
      <c r="G17" s="6" t="str">
        <f ca="1">IF(INDEX(INDIRECT("ALL["&amp;UNTANA6[#Headers]&amp;"]"),rowPointer2)="","",INDEX(INDIRECT("ALL["&amp;UNTANA6[#Headers]&amp;"]"),rowPointer2))</f>
        <v/>
      </c>
      <c r="H17" s="6" t="str">
        <f ca="1">IF(INDEX(INDIRECT("ALL["&amp;UNTANA6[#Headers]&amp;"]"),rowPointer2)="","",INDEX(INDIRECT("ALL["&amp;UNTANA6[#Headers]&amp;"]"),rowPointer2))</f>
        <v/>
      </c>
      <c r="I17" s="6" t="str">
        <f ca="1">IF(INDEX(INDIRECT("ALL["&amp;UNTANA6[#Headers]&amp;"]"),rowPointer2)="","",INDEX(INDIRECT("ALL["&amp;UNTANA6[#Headers]&amp;"]"),rowPointer2))</f>
        <v/>
      </c>
      <c r="J17" s="6" t="str">
        <f ca="1">IF(INDEX(INDIRECT("ALL["&amp;UNTANA6[#Headers]&amp;"]"),rowPointer2)="","",INDEX(INDIRECT("ALL["&amp;UNTANA6[#Headers]&amp;"]"),rowPointer2))</f>
        <v/>
      </c>
      <c r="K17" s="2" t="str">
        <f ca="1">IF(INDEX(INDIRECT("ALL["&amp;UNTANA6[#Headers]&amp;"]"),rowPointer2)="","",INDEX(INDIRECT("ALL["&amp;UNTANA6[#Headers]&amp;"]"),rowPointer2))</f>
        <v/>
      </c>
      <c r="L17" s="6" t="str">
        <f ca="1">IF(INDEX(INDIRECT("ALL["&amp;UNTANA6[#Headers]&amp;"]"),rowPointer2)="","",INDEX(INDIRECT("ALL["&amp;UNTANA6[#Headers]&amp;"]"),rowPointer2))</f>
        <v/>
      </c>
      <c r="M17" s="6" t="str">
        <f ca="1">IF(INDEX(INDIRECT("ALL["&amp;UNTANA6[#Headers]&amp;"]"),rowPointer2)="","",INDEX(INDIRECT("ALL["&amp;UNTANA6[#Headers]&amp;"]"),rowPointer2))</f>
        <v>KENKO CORRECTION FLUID KE-108</v>
      </c>
      <c r="N17" s="6">
        <f ca="1">IF(INDEX(INDIRECT("ALL["&amp;UNTANA6[#Headers]&amp;"]"),rowPointer2)="","",INDEX(INDIRECT("ALL["&amp;UNTANA6[#Headers]&amp;"]"),rowPointer2))</f>
        <v>4</v>
      </c>
      <c r="O17" s="6" t="str">
        <f ca="1">IF(INDEX(INDIRECT("ALL["&amp;UNTANA6[#Headers]&amp;"]"),rowPointer2)="","",INDEX(INDIRECT("ALL["&amp;UNTANA6[#Headers]&amp;"]"),rowPointer2))</f>
        <v/>
      </c>
      <c r="P17" s="6" t="str">
        <f ca="1">IF(INDEX(INDIRECT("ALL["&amp;UNTANA6[#Headers]&amp;"]"),rowPointer2)="","",INDEX(INDIRECT("ALL["&amp;UNTANA6[#Headers]&amp;"]"),rowPointer2))</f>
        <v/>
      </c>
      <c r="Q17" s="9" t="str">
        <f ca="1">IF(INDEX(INDIRECT("ALL["&amp;UNTANA6[#Headers]&amp;"]"),rowPointer2)="","",INDEX(INDIRECT("ALL["&amp;UNTANA6[#Headers]&amp;"]"),rowPointer2))</f>
        <v/>
      </c>
      <c r="R17" s="9">
        <f ca="1">IF(INDEX(INDIRECT("ALL["&amp;UNTANA6[#Headers]&amp;"]"),rowPointer2)="","",INDEX(INDIRECT("ALL["&amp;UNTANA6[#Headers]&amp;"]"),rowPointer2))</f>
        <v>1695600</v>
      </c>
      <c r="S17" s="6" t="str">
        <f ca="1">IF(INDEX(INDIRECT("ALL["&amp;UNTANA6[#Headers]&amp;"]"),rowPointer2)="","",INDEX(INDIRECT("ALL["&amp;UNTANA6[#Headers]&amp;"]"),rowPointer2))</f>
        <v>36 DOZ</v>
      </c>
      <c r="T17" s="4">
        <f ca="1">IF(INDEX(INDIRECT("ALL["&amp;UNTANA6[#Headers]&amp;"]"),rowPointer2)="","",INDEX(INDIRECT("ALL["&amp;UNTANA6[#Headers]&amp;"]"),rowPointer2))</f>
        <v>0.17</v>
      </c>
      <c r="U17" s="4" t="str">
        <f ca="1">IF(INDEX(INDIRECT("ALL["&amp;UNTANA6[#Headers]&amp;"]"),rowPointer2)="","",INDEX(INDIRECT("ALL["&amp;UNTANA6[#Headers]&amp;"]"),rowPointer2))</f>
        <v/>
      </c>
      <c r="V17" s="9" t="str">
        <f ca="1">IF(INDEX(INDIRECT("ALL["&amp;UNTANA6[#Headers]&amp;"]"),rowPointer2)="","",INDEX(INDIRECT("ALL["&amp;UNTANA6[#Headers]&amp;"]"),rowPointer2))</f>
        <v/>
      </c>
      <c r="W17" s="10" t="str">
        <f ca="1">IF(INDEX(INDIRECT("ALL["&amp;UNTANA6[#Headers]&amp;"]"),rowPointer2)="","",INDEX(INDIRECT("ALL["&amp;UNTANA6[#Headers]&amp;"]"),rowPointer2))</f>
        <v/>
      </c>
    </row>
    <row r="18" spans="1:23" x14ac:dyDescent="0.25">
      <c r="A18" s="7">
        <v>55</v>
      </c>
      <c r="D18">
        <f t="shared" si="0"/>
        <v>55</v>
      </c>
      <c r="E18" t="str">
        <f ca="1">INDEX(INDIRECT("ALL["&amp;UNTANA6[#Headers]&amp;"]"),rowPointer2)</f>
        <v/>
      </c>
      <c r="F18" s="2" t="str">
        <f ca="1">INDEX(INDIRECT("ALL["&amp;UNTANA6[#Headers]&amp;"]"),rowPointer2)</f>
        <v/>
      </c>
      <c r="G18" s="6" t="str">
        <f ca="1">IF(INDEX(INDIRECT("ALL["&amp;UNTANA6[#Headers]&amp;"]"),rowPointer2)="","",INDEX(INDIRECT("ALL["&amp;UNTANA6[#Headers]&amp;"]"),rowPointer2))</f>
        <v/>
      </c>
      <c r="H18" s="6" t="str">
        <f ca="1">IF(INDEX(INDIRECT("ALL["&amp;UNTANA6[#Headers]&amp;"]"),rowPointer2)="","",INDEX(INDIRECT("ALL["&amp;UNTANA6[#Headers]&amp;"]"),rowPointer2))</f>
        <v/>
      </c>
      <c r="I18" s="6" t="str">
        <f ca="1">IF(INDEX(INDIRECT("ALL["&amp;UNTANA6[#Headers]&amp;"]"),rowPointer2)="","",INDEX(INDIRECT("ALL["&amp;UNTANA6[#Headers]&amp;"]"),rowPointer2))</f>
        <v/>
      </c>
      <c r="J18" s="6" t="str">
        <f ca="1">IF(INDEX(INDIRECT("ALL["&amp;UNTANA6[#Headers]&amp;"]"),rowPointer2)="","",INDEX(INDIRECT("ALL["&amp;UNTANA6[#Headers]&amp;"]"),rowPointer2))</f>
        <v/>
      </c>
      <c r="K18" s="2" t="str">
        <f ca="1">IF(INDEX(INDIRECT("ALL["&amp;UNTANA6[#Headers]&amp;"]"),rowPointer2)="","",INDEX(INDIRECT("ALL["&amp;UNTANA6[#Headers]&amp;"]"),rowPointer2))</f>
        <v/>
      </c>
      <c r="L18" s="6" t="str">
        <f ca="1">IF(INDEX(INDIRECT("ALL["&amp;UNTANA6[#Headers]&amp;"]"),rowPointer2)="","",INDEX(INDIRECT("ALL["&amp;UNTANA6[#Headers]&amp;"]"),rowPointer2))</f>
        <v/>
      </c>
      <c r="M18" s="6" t="str">
        <f ca="1">IF(INDEX(INDIRECT("ALL["&amp;UNTANA6[#Headers]&amp;"]"),rowPointer2)="","",INDEX(INDIRECT("ALL["&amp;UNTANA6[#Headers]&amp;"]"),rowPointer2))</f>
        <v>KENKO COLOR PENCIL CP-12HALF CLASSIC</v>
      </c>
      <c r="N18" s="6">
        <f ca="1">IF(INDEX(INDIRECT("ALL["&amp;UNTANA6[#Headers]&amp;"]"),rowPointer2)="","",INDEX(INDIRECT("ALL["&amp;UNTANA6[#Headers]&amp;"]"),rowPointer2))</f>
        <v>1</v>
      </c>
      <c r="O18" s="6" t="str">
        <f ca="1">IF(INDEX(INDIRECT("ALL["&amp;UNTANA6[#Headers]&amp;"]"),rowPointer2)="","",INDEX(INDIRECT("ALL["&amp;UNTANA6[#Headers]&amp;"]"),rowPointer2))</f>
        <v/>
      </c>
      <c r="P18" s="6" t="str">
        <f ca="1">IF(INDEX(INDIRECT("ALL["&amp;UNTANA6[#Headers]&amp;"]"),rowPointer2)="","",INDEX(INDIRECT("ALL["&amp;UNTANA6[#Headers]&amp;"]"),rowPointer2))</f>
        <v/>
      </c>
      <c r="Q18" s="9" t="str">
        <f ca="1">IF(INDEX(INDIRECT("ALL["&amp;UNTANA6[#Headers]&amp;"]"),rowPointer2)="","",INDEX(INDIRECT("ALL["&amp;UNTANA6[#Headers]&amp;"]"),rowPointer2))</f>
        <v/>
      </c>
      <c r="R18" s="9">
        <f ca="1">IF(INDEX(INDIRECT("ALL["&amp;UNTANA6[#Headers]&amp;"]"),rowPointer2)="","",INDEX(INDIRECT("ALL["&amp;UNTANA6[#Headers]&amp;"]"),rowPointer2))</f>
        <v>3801600</v>
      </c>
      <c r="S18" s="6" t="str">
        <f ca="1">IF(INDEX(INDIRECT("ALL["&amp;UNTANA6[#Headers]&amp;"]"),rowPointer2)="","",INDEX(INDIRECT("ALL["&amp;UNTANA6[#Headers]&amp;"]"),rowPointer2))</f>
        <v>24 BOX X 24 SET</v>
      </c>
      <c r="T18" s="4">
        <f ca="1">IF(INDEX(INDIRECT("ALL["&amp;UNTANA6[#Headers]&amp;"]"),rowPointer2)="","",INDEX(INDIRECT("ALL["&amp;UNTANA6[#Headers]&amp;"]"),rowPointer2))</f>
        <v>0.17</v>
      </c>
      <c r="U18" s="4" t="str">
        <f ca="1">IF(INDEX(INDIRECT("ALL["&amp;UNTANA6[#Headers]&amp;"]"),rowPointer2)="","",INDEX(INDIRECT("ALL["&amp;UNTANA6[#Headers]&amp;"]"),rowPointer2))</f>
        <v/>
      </c>
      <c r="V18" s="9" t="str">
        <f ca="1">IF(INDEX(INDIRECT("ALL["&amp;UNTANA6[#Headers]&amp;"]"),rowPointer2)="","",INDEX(INDIRECT("ALL["&amp;UNTANA6[#Headers]&amp;"]"),rowPointer2))</f>
        <v/>
      </c>
      <c r="W18" s="10" t="str">
        <f ca="1">IF(INDEX(INDIRECT("ALL["&amp;UNTANA6[#Headers]&amp;"]"),rowPointer2)="","",INDEX(INDIRECT("ALL["&amp;UNTANA6[#Headers]&amp;"]"),rowPointer2))</f>
        <v/>
      </c>
    </row>
    <row r="19" spans="1:23" x14ac:dyDescent="0.25">
      <c r="A19" s="7">
        <v>56</v>
      </c>
      <c r="D19">
        <f t="shared" si="0"/>
        <v>56</v>
      </c>
      <c r="E19" t="str">
        <f ca="1">INDEX(INDIRECT("ALL["&amp;UNTANA6[#Headers]&amp;"]"),rowPointer2)</f>
        <v/>
      </c>
      <c r="F19" s="2" t="str">
        <f ca="1">INDEX(INDIRECT("ALL["&amp;UNTANA6[#Headers]&amp;"]"),rowPointer2)</f>
        <v/>
      </c>
      <c r="G19" s="6" t="str">
        <f ca="1">IF(INDEX(INDIRECT("ALL["&amp;UNTANA6[#Headers]&amp;"]"),rowPointer2)="","",INDEX(INDIRECT("ALL["&amp;UNTANA6[#Headers]&amp;"]"),rowPointer2))</f>
        <v/>
      </c>
      <c r="H19" s="6" t="str">
        <f ca="1">IF(INDEX(INDIRECT("ALL["&amp;UNTANA6[#Headers]&amp;"]"),rowPointer2)="","",INDEX(INDIRECT("ALL["&amp;UNTANA6[#Headers]&amp;"]"),rowPointer2))</f>
        <v/>
      </c>
      <c r="I19" s="6" t="str">
        <f ca="1">IF(INDEX(INDIRECT("ALL["&amp;UNTANA6[#Headers]&amp;"]"),rowPointer2)="","",INDEX(INDIRECT("ALL["&amp;UNTANA6[#Headers]&amp;"]"),rowPointer2))</f>
        <v/>
      </c>
      <c r="J19" s="6" t="str">
        <f ca="1">IF(INDEX(INDIRECT("ALL["&amp;UNTANA6[#Headers]&amp;"]"),rowPointer2)="","",INDEX(INDIRECT("ALL["&amp;UNTANA6[#Headers]&amp;"]"),rowPointer2))</f>
        <v/>
      </c>
      <c r="K19" s="2" t="str">
        <f ca="1">IF(INDEX(INDIRECT("ALL["&amp;UNTANA6[#Headers]&amp;"]"),rowPointer2)="","",INDEX(INDIRECT("ALL["&amp;UNTANA6[#Headers]&amp;"]"),rowPointer2))</f>
        <v/>
      </c>
      <c r="L19" s="6" t="str">
        <f ca="1">IF(INDEX(INDIRECT("ALL["&amp;UNTANA6[#Headers]&amp;"]"),rowPointer2)="","",INDEX(INDIRECT("ALL["&amp;UNTANA6[#Headers]&amp;"]"),rowPointer2))</f>
        <v/>
      </c>
      <c r="M19" s="6" t="str">
        <f ca="1">IF(INDEX(INDIRECT("ALL["&amp;UNTANA6[#Headers]&amp;"]"),rowPointer2)="","",INDEX(INDIRECT("ALL["&amp;UNTANA6[#Headers]&amp;"]"),rowPointer2))</f>
        <v>KENKO 12 COLOR PENCIL CP-12F CLASSIC</v>
      </c>
      <c r="N19" s="6">
        <f ca="1">IF(INDEX(INDIRECT("ALL["&amp;UNTANA6[#Headers]&amp;"]"),rowPointer2)="","",INDEX(INDIRECT("ALL["&amp;UNTANA6[#Headers]&amp;"]"),rowPointer2))</f>
        <v>2</v>
      </c>
      <c r="O19" s="6" t="str">
        <f ca="1">IF(INDEX(INDIRECT("ALL["&amp;UNTANA6[#Headers]&amp;"]"),rowPointer2)="","",INDEX(INDIRECT("ALL["&amp;UNTANA6[#Headers]&amp;"]"),rowPointer2))</f>
        <v/>
      </c>
      <c r="P19" s="6" t="str">
        <f ca="1">IF(INDEX(INDIRECT("ALL["&amp;UNTANA6[#Headers]&amp;"]"),rowPointer2)="","",INDEX(INDIRECT("ALL["&amp;UNTANA6[#Headers]&amp;"]"),rowPointer2))</f>
        <v/>
      </c>
      <c r="Q19" s="9" t="str">
        <f ca="1">IF(INDEX(INDIRECT("ALL["&amp;UNTANA6[#Headers]&amp;"]"),rowPointer2)="","",INDEX(INDIRECT("ALL["&amp;UNTANA6[#Headers]&amp;"]"),rowPointer2))</f>
        <v/>
      </c>
      <c r="R19" s="9">
        <f ca="1">IF(INDEX(INDIRECT("ALL["&amp;UNTANA6[#Headers]&amp;"]"),rowPointer2)="","",INDEX(INDIRECT("ALL["&amp;UNTANA6[#Headers]&amp;"]"),rowPointer2))</f>
        <v>2980800</v>
      </c>
      <c r="S19" s="6" t="str">
        <f ca="1">IF(INDEX(INDIRECT("ALL["&amp;UNTANA6[#Headers]&amp;"]"),rowPointer2)="","",INDEX(INDIRECT("ALL["&amp;UNTANA6[#Headers]&amp;"]"),rowPointer2))</f>
        <v>24 DOZ</v>
      </c>
      <c r="T19" s="4">
        <f ca="1">IF(INDEX(INDIRECT("ALL["&amp;UNTANA6[#Headers]&amp;"]"),rowPointer2)="","",INDEX(INDIRECT("ALL["&amp;UNTANA6[#Headers]&amp;"]"),rowPointer2))</f>
        <v>0.17</v>
      </c>
      <c r="U19" s="4" t="str">
        <f ca="1">IF(INDEX(INDIRECT("ALL["&amp;UNTANA6[#Headers]&amp;"]"),rowPointer2)="","",INDEX(INDIRECT("ALL["&amp;UNTANA6[#Headers]&amp;"]"),rowPointer2))</f>
        <v/>
      </c>
      <c r="V19" s="9" t="str">
        <f ca="1">IF(INDEX(INDIRECT("ALL["&amp;UNTANA6[#Headers]&amp;"]"),rowPointer2)="","",INDEX(INDIRECT("ALL["&amp;UNTANA6[#Headers]&amp;"]"),rowPointer2))</f>
        <v/>
      </c>
      <c r="W19" s="10" t="str">
        <f ca="1">IF(INDEX(INDIRECT("ALL["&amp;UNTANA6[#Headers]&amp;"]"),rowPointer2)="","",INDEX(INDIRECT("ALL["&amp;UNTANA6[#Headers]&amp;"]"),rowPointer2))</f>
        <v/>
      </c>
    </row>
    <row r="20" spans="1:23" x14ac:dyDescent="0.25">
      <c r="A20" s="7">
        <v>57</v>
      </c>
      <c r="D20">
        <f t="shared" si="0"/>
        <v>57</v>
      </c>
      <c r="E20" t="str">
        <f ca="1">INDEX(INDIRECT("ALL["&amp;UNTANA6[#Headers]&amp;"]"),rowPointer2)</f>
        <v/>
      </c>
      <c r="F20" s="2" t="str">
        <f ca="1">INDEX(INDIRECT("ALL["&amp;UNTANA6[#Headers]&amp;"]"),rowPointer2)</f>
        <v/>
      </c>
      <c r="G20" s="6" t="str">
        <f ca="1">IF(INDEX(INDIRECT("ALL["&amp;UNTANA6[#Headers]&amp;"]"),rowPointer2)="","",INDEX(INDIRECT("ALL["&amp;UNTANA6[#Headers]&amp;"]"),rowPointer2))</f>
        <v/>
      </c>
      <c r="H20" s="6" t="str">
        <f ca="1">IF(INDEX(INDIRECT("ALL["&amp;UNTANA6[#Headers]&amp;"]"),rowPointer2)="","",INDEX(INDIRECT("ALL["&amp;UNTANA6[#Headers]&amp;"]"),rowPointer2))</f>
        <v/>
      </c>
      <c r="I20" s="6" t="str">
        <f ca="1">IF(INDEX(INDIRECT("ALL["&amp;UNTANA6[#Headers]&amp;"]"),rowPointer2)="","",INDEX(INDIRECT("ALL["&amp;UNTANA6[#Headers]&amp;"]"),rowPointer2))</f>
        <v/>
      </c>
      <c r="J20" s="6" t="str">
        <f ca="1">IF(INDEX(INDIRECT("ALL["&amp;UNTANA6[#Headers]&amp;"]"),rowPointer2)="","",INDEX(INDIRECT("ALL["&amp;UNTANA6[#Headers]&amp;"]"),rowPointer2))</f>
        <v/>
      </c>
      <c r="K20" s="2" t="str">
        <f ca="1">IF(INDEX(INDIRECT("ALL["&amp;UNTANA6[#Headers]&amp;"]"),rowPointer2)="","",INDEX(INDIRECT("ALL["&amp;UNTANA6[#Headers]&amp;"]"),rowPointer2))</f>
        <v/>
      </c>
      <c r="L20" s="6" t="str">
        <f ca="1">IF(INDEX(INDIRECT("ALL["&amp;UNTANA6[#Headers]&amp;"]"),rowPointer2)="","",INDEX(INDIRECT("ALL["&amp;UNTANA6[#Headers]&amp;"]"),rowPointer2))</f>
        <v/>
      </c>
      <c r="M20" s="6" t="str">
        <f ca="1">IF(INDEX(INDIRECT("ALL["&amp;UNTANA6[#Headers]&amp;"]"),rowPointer2)="","",INDEX(INDIRECT("ALL["&amp;UNTANA6[#Headers]&amp;"]"),rowPointer2))</f>
        <v>KENKO GEL PEN KE-200 BLACK</v>
      </c>
      <c r="N20" s="6">
        <f ca="1">IF(INDEX(INDIRECT("ALL["&amp;UNTANA6[#Headers]&amp;"]"),rowPointer2)="","",INDEX(INDIRECT("ALL["&amp;UNTANA6[#Headers]&amp;"]"),rowPointer2))</f>
        <v>1</v>
      </c>
      <c r="O20" s="6" t="str">
        <f ca="1">IF(INDEX(INDIRECT("ALL["&amp;UNTANA6[#Headers]&amp;"]"),rowPointer2)="","",INDEX(INDIRECT("ALL["&amp;UNTANA6[#Headers]&amp;"]"),rowPointer2))</f>
        <v/>
      </c>
      <c r="P20" s="6" t="str">
        <f ca="1">IF(INDEX(INDIRECT("ALL["&amp;UNTANA6[#Headers]&amp;"]"),rowPointer2)="","",INDEX(INDIRECT("ALL["&amp;UNTANA6[#Headers]&amp;"]"),rowPointer2))</f>
        <v/>
      </c>
      <c r="Q20" s="9" t="str">
        <f ca="1">IF(INDEX(INDIRECT("ALL["&amp;UNTANA6[#Headers]&amp;"]"),rowPointer2)="","",INDEX(INDIRECT("ALL["&amp;UNTANA6[#Headers]&amp;"]"),rowPointer2))</f>
        <v/>
      </c>
      <c r="R20" s="9">
        <f ca="1">IF(INDEX(INDIRECT("ALL["&amp;UNTANA6[#Headers]&amp;"]"),rowPointer2)="","",INDEX(INDIRECT("ALL["&amp;UNTANA6[#Headers]&amp;"]"),rowPointer2))</f>
        <v>3542400</v>
      </c>
      <c r="S20" s="6" t="str">
        <f ca="1">IF(INDEX(INDIRECT("ALL["&amp;UNTANA6[#Headers]&amp;"]"),rowPointer2)="","",INDEX(INDIRECT("ALL["&amp;UNTANA6[#Headers]&amp;"]"),rowPointer2))</f>
        <v>12 GRS</v>
      </c>
      <c r="T20" s="4">
        <f ca="1">IF(INDEX(INDIRECT("ALL["&amp;UNTANA6[#Headers]&amp;"]"),rowPointer2)="","",INDEX(INDIRECT("ALL["&amp;UNTANA6[#Headers]&amp;"]"),rowPointer2))</f>
        <v>0.17</v>
      </c>
      <c r="U20" s="4" t="str">
        <f ca="1">IF(INDEX(INDIRECT("ALL["&amp;UNTANA6[#Headers]&amp;"]"),rowPointer2)="","",INDEX(INDIRECT("ALL["&amp;UNTANA6[#Headers]&amp;"]"),rowPointer2))</f>
        <v/>
      </c>
      <c r="V20" s="9" t="str">
        <f ca="1">IF(INDEX(INDIRECT("ALL["&amp;UNTANA6[#Headers]&amp;"]"),rowPointer2)="","",INDEX(INDIRECT("ALL["&amp;UNTANA6[#Headers]&amp;"]"),rowPointer2))</f>
        <v/>
      </c>
      <c r="W20" s="10" t="str">
        <f ca="1">IF(INDEX(INDIRECT("ALL["&amp;UNTANA6[#Headers]&amp;"]"),rowPointer2)="","",INDEX(INDIRECT("ALL["&amp;UNTANA6[#Headers]&amp;"]"),rowPointer2))</f>
        <v/>
      </c>
    </row>
    <row r="21" spans="1:23" x14ac:dyDescent="0.25">
      <c r="A21" s="7">
        <v>58</v>
      </c>
      <c r="D21">
        <f t="shared" si="0"/>
        <v>58</v>
      </c>
      <c r="E21" t="str">
        <f ca="1">INDEX(INDIRECT("ALL["&amp;UNTANA6[#Headers]&amp;"]"),rowPointer2)</f>
        <v/>
      </c>
      <c r="F21" s="2" t="str">
        <f ca="1">INDEX(INDIRECT("ALL["&amp;UNTANA6[#Headers]&amp;"]"),rowPointer2)</f>
        <v/>
      </c>
      <c r="G21" s="6" t="str">
        <f ca="1">IF(INDEX(INDIRECT("ALL["&amp;UNTANA6[#Headers]&amp;"]"),rowPointer2)="","",INDEX(INDIRECT("ALL["&amp;UNTANA6[#Headers]&amp;"]"),rowPointer2))</f>
        <v/>
      </c>
      <c r="H21" s="6" t="str">
        <f ca="1">IF(INDEX(INDIRECT("ALL["&amp;UNTANA6[#Headers]&amp;"]"),rowPointer2)="","",INDEX(INDIRECT("ALL["&amp;UNTANA6[#Headers]&amp;"]"),rowPointer2))</f>
        <v/>
      </c>
      <c r="I21" s="6" t="str">
        <f ca="1">IF(INDEX(INDIRECT("ALL["&amp;UNTANA6[#Headers]&amp;"]"),rowPointer2)="","",INDEX(INDIRECT("ALL["&amp;UNTANA6[#Headers]&amp;"]"),rowPointer2))</f>
        <v/>
      </c>
      <c r="J21" s="6" t="str">
        <f ca="1">IF(INDEX(INDIRECT("ALL["&amp;UNTANA6[#Headers]&amp;"]"),rowPointer2)="","",INDEX(INDIRECT("ALL["&amp;UNTANA6[#Headers]&amp;"]"),rowPointer2))</f>
        <v/>
      </c>
      <c r="K21" s="2" t="str">
        <f ca="1">IF(INDEX(INDIRECT("ALL["&amp;UNTANA6[#Headers]&amp;"]"),rowPointer2)="","",INDEX(INDIRECT("ALL["&amp;UNTANA6[#Headers]&amp;"]"),rowPointer2))</f>
        <v/>
      </c>
      <c r="L21" s="6" t="str">
        <f ca="1">IF(INDEX(INDIRECT("ALL["&amp;UNTANA6[#Headers]&amp;"]"),rowPointer2)="","",INDEX(INDIRECT("ALL["&amp;UNTANA6[#Headers]&amp;"]"),rowPointer2))</f>
        <v/>
      </c>
      <c r="M21" s="6" t="str">
        <f ca="1">IF(INDEX(INDIRECT("ALL["&amp;UNTANA6[#Headers]&amp;"]"),rowPointer2)="","",INDEX(INDIRECT("ALL["&amp;UNTANA6[#Headers]&amp;"]"),rowPointer2))</f>
        <v>KENKO PENCIL 2B-3181 HITAM CAP MERAH</v>
      </c>
      <c r="N21" s="6">
        <f ca="1">IF(INDEX(INDIRECT("ALL["&amp;UNTANA6[#Headers]&amp;"]"),rowPointer2)="","",INDEX(INDIRECT("ALL["&amp;UNTANA6[#Headers]&amp;"]"),rowPointer2))</f>
        <v>2</v>
      </c>
      <c r="O21" s="6" t="str">
        <f ca="1">IF(INDEX(INDIRECT("ALL["&amp;UNTANA6[#Headers]&amp;"]"),rowPointer2)="","",INDEX(INDIRECT("ALL["&amp;UNTANA6[#Headers]&amp;"]"),rowPointer2))</f>
        <v/>
      </c>
      <c r="P21" s="6" t="str">
        <f ca="1">IF(INDEX(INDIRECT("ALL["&amp;UNTANA6[#Headers]&amp;"]"),rowPointer2)="","",INDEX(INDIRECT("ALL["&amp;UNTANA6[#Headers]&amp;"]"),rowPointer2))</f>
        <v/>
      </c>
      <c r="Q21" s="9" t="str">
        <f ca="1">IF(INDEX(INDIRECT("ALL["&amp;UNTANA6[#Headers]&amp;"]"),rowPointer2)="","",INDEX(INDIRECT("ALL["&amp;UNTANA6[#Headers]&amp;"]"),rowPointer2))</f>
        <v/>
      </c>
      <c r="R21" s="9">
        <f ca="1">IF(INDEX(INDIRECT("ALL["&amp;UNTANA6[#Headers]&amp;"]"),rowPointer2)="","",INDEX(INDIRECT("ALL["&amp;UNTANA6[#Headers]&amp;"]"),rowPointer2))</f>
        <v>2112000</v>
      </c>
      <c r="S21" s="6" t="str">
        <f ca="1">IF(INDEX(INDIRECT("ALL["&amp;UNTANA6[#Headers]&amp;"]"),rowPointer2)="","",INDEX(INDIRECT("ALL["&amp;UNTANA6[#Headers]&amp;"]"),rowPointer2))</f>
        <v>20 GRS</v>
      </c>
      <c r="T21" s="4">
        <f ca="1">IF(INDEX(INDIRECT("ALL["&amp;UNTANA6[#Headers]&amp;"]"),rowPointer2)="","",INDEX(INDIRECT("ALL["&amp;UNTANA6[#Headers]&amp;"]"),rowPointer2))</f>
        <v>0.17</v>
      </c>
      <c r="U21" s="4" t="str">
        <f ca="1">IF(INDEX(INDIRECT("ALL["&amp;UNTANA6[#Headers]&amp;"]"),rowPointer2)="","",INDEX(INDIRECT("ALL["&amp;UNTANA6[#Headers]&amp;"]"),rowPointer2))</f>
        <v/>
      </c>
      <c r="V21" s="9" t="str">
        <f ca="1">IF(INDEX(INDIRECT("ALL["&amp;UNTANA6[#Headers]&amp;"]"),rowPointer2)="","",INDEX(INDIRECT("ALL["&amp;UNTANA6[#Headers]&amp;"]"),rowPointer2))</f>
        <v/>
      </c>
      <c r="W21" s="10" t="str">
        <f ca="1">IF(INDEX(INDIRECT("ALL["&amp;UNTANA6[#Headers]&amp;"]"),rowPointer2)="","",INDEX(INDIRECT("ALL["&amp;UNTANA6[#Headers]&amp;"]"),rowPointer2))</f>
        <v/>
      </c>
    </row>
    <row r="22" spans="1:23" x14ac:dyDescent="0.25">
      <c r="A22" s="7">
        <v>59</v>
      </c>
      <c r="D22">
        <f t="shared" si="0"/>
        <v>59</v>
      </c>
      <c r="E22" t="str">
        <f ca="1">INDEX(INDIRECT("ALL["&amp;UNTANA6[#Headers]&amp;"]"),rowPointer2)</f>
        <v/>
      </c>
      <c r="F22" s="2" t="str">
        <f ca="1">INDEX(INDIRECT("ALL["&amp;UNTANA6[#Headers]&amp;"]"),rowPointer2)</f>
        <v/>
      </c>
      <c r="G22" s="6" t="str">
        <f ca="1">IF(INDEX(INDIRECT("ALL["&amp;UNTANA6[#Headers]&amp;"]"),rowPointer2)="","",INDEX(INDIRECT("ALL["&amp;UNTANA6[#Headers]&amp;"]"),rowPointer2))</f>
        <v/>
      </c>
      <c r="H22" s="6" t="str">
        <f ca="1">IF(INDEX(INDIRECT("ALL["&amp;UNTANA6[#Headers]&amp;"]"),rowPointer2)="","",INDEX(INDIRECT("ALL["&amp;UNTANA6[#Headers]&amp;"]"),rowPointer2))</f>
        <v/>
      </c>
      <c r="I22" s="6" t="str">
        <f ca="1">IF(INDEX(INDIRECT("ALL["&amp;UNTANA6[#Headers]&amp;"]"),rowPointer2)="","",INDEX(INDIRECT("ALL["&amp;UNTANA6[#Headers]&amp;"]"),rowPointer2))</f>
        <v/>
      </c>
      <c r="J22" s="6" t="str">
        <f ca="1">IF(INDEX(INDIRECT("ALL["&amp;UNTANA6[#Headers]&amp;"]"),rowPointer2)="","",INDEX(INDIRECT("ALL["&amp;UNTANA6[#Headers]&amp;"]"),rowPointer2))</f>
        <v/>
      </c>
      <c r="K22" s="2" t="str">
        <f ca="1">IF(INDEX(INDIRECT("ALL["&amp;UNTANA6[#Headers]&amp;"]"),rowPointer2)="","",INDEX(INDIRECT("ALL["&amp;UNTANA6[#Headers]&amp;"]"),rowPointer2))</f>
        <v/>
      </c>
      <c r="L22" s="6" t="str">
        <f ca="1">IF(INDEX(INDIRECT("ALL["&amp;UNTANA6[#Headers]&amp;"]"),rowPointer2)="","",INDEX(INDIRECT("ALL["&amp;UNTANA6[#Headers]&amp;"]"),rowPointer2))</f>
        <v/>
      </c>
      <c r="M22" s="6" t="str">
        <f ca="1">IF(INDEX(INDIRECT("ALL["&amp;UNTANA6[#Headers]&amp;"]"),rowPointer2)="","",INDEX(INDIRECT("ALL["&amp;UNTANA6[#Headers]&amp;"]"),rowPointer2))</f>
        <v>KENKO GEL PEN KE-16 DOT N DOT BLACK</v>
      </c>
      <c r="N22" s="6">
        <f ca="1">IF(INDEX(INDIRECT("ALL["&amp;UNTANA6[#Headers]&amp;"]"),rowPointer2)="","",INDEX(INDIRECT("ALL["&amp;UNTANA6[#Headers]&amp;"]"),rowPointer2))</f>
        <v>2</v>
      </c>
      <c r="O22" s="6" t="str">
        <f ca="1">IF(INDEX(INDIRECT("ALL["&amp;UNTANA6[#Headers]&amp;"]"),rowPointer2)="","",INDEX(INDIRECT("ALL["&amp;UNTANA6[#Headers]&amp;"]"),rowPointer2))</f>
        <v/>
      </c>
      <c r="P22" s="6" t="str">
        <f ca="1">IF(INDEX(INDIRECT("ALL["&amp;UNTANA6[#Headers]&amp;"]"),rowPointer2)="","",INDEX(INDIRECT("ALL["&amp;UNTANA6[#Headers]&amp;"]"),rowPointer2))</f>
        <v/>
      </c>
      <c r="Q22" s="9" t="str">
        <f ca="1">IF(INDEX(INDIRECT("ALL["&amp;UNTANA6[#Headers]&amp;"]"),rowPointer2)="","",INDEX(INDIRECT("ALL["&amp;UNTANA6[#Headers]&amp;"]"),rowPointer2))</f>
        <v/>
      </c>
      <c r="R22" s="9">
        <f ca="1">IF(INDEX(INDIRECT("ALL["&amp;UNTANA6[#Headers]&amp;"]"),rowPointer2)="","",INDEX(INDIRECT("ALL["&amp;UNTANA6[#Headers]&amp;"]"),rowPointer2))</f>
        <v>3758400</v>
      </c>
      <c r="S22" s="6" t="str">
        <f ca="1">IF(INDEX(INDIRECT("ALL["&amp;UNTANA6[#Headers]&amp;"]"),rowPointer2)="","",INDEX(INDIRECT("ALL["&amp;UNTANA6[#Headers]&amp;"]"),rowPointer2))</f>
        <v>12 GRS</v>
      </c>
      <c r="T22" s="4">
        <f ca="1">IF(INDEX(INDIRECT("ALL["&amp;UNTANA6[#Headers]&amp;"]"),rowPointer2)="","",INDEX(INDIRECT("ALL["&amp;UNTANA6[#Headers]&amp;"]"),rowPointer2))</f>
        <v>0.17</v>
      </c>
      <c r="U22" s="4" t="str">
        <f ca="1">IF(INDEX(INDIRECT("ALL["&amp;UNTANA6[#Headers]&amp;"]"),rowPointer2)="","",INDEX(INDIRECT("ALL["&amp;UNTANA6[#Headers]&amp;"]"),rowPointer2))</f>
        <v/>
      </c>
      <c r="V22" s="9" t="str">
        <f ca="1">IF(INDEX(INDIRECT("ALL["&amp;UNTANA6[#Headers]&amp;"]"),rowPointer2)="","",INDEX(INDIRECT("ALL["&amp;UNTANA6[#Headers]&amp;"]"),rowPointer2))</f>
        <v/>
      </c>
      <c r="W22" s="10" t="str">
        <f ca="1">IF(INDEX(INDIRECT("ALL["&amp;UNTANA6[#Headers]&amp;"]"),rowPointer2)="","",INDEX(INDIRECT("ALL["&amp;UNTANA6[#Headers]&amp;"]"),rowPointer2))</f>
        <v/>
      </c>
    </row>
    <row r="23" spans="1:23" x14ac:dyDescent="0.25">
      <c r="A23" s="7">
        <v>60</v>
      </c>
      <c r="D23">
        <f t="shared" si="0"/>
        <v>60</v>
      </c>
      <c r="E23" t="str">
        <f ca="1">INDEX(INDIRECT("ALL["&amp;UNTANA6[#Headers]&amp;"]"),rowPointer2)</f>
        <v/>
      </c>
      <c r="F23" s="2" t="str">
        <f ca="1">INDEX(INDIRECT("ALL["&amp;UNTANA6[#Headers]&amp;"]"),rowPointer2)</f>
        <v/>
      </c>
      <c r="G23" s="6" t="str">
        <f ca="1">IF(INDEX(INDIRECT("ALL["&amp;UNTANA6[#Headers]&amp;"]"),rowPointer2)="","",INDEX(INDIRECT("ALL["&amp;UNTANA6[#Headers]&amp;"]"),rowPointer2))</f>
        <v/>
      </c>
      <c r="H23" s="6" t="str">
        <f ca="1">IF(INDEX(INDIRECT("ALL["&amp;UNTANA6[#Headers]&amp;"]"),rowPointer2)="","",INDEX(INDIRECT("ALL["&amp;UNTANA6[#Headers]&amp;"]"),rowPointer2))</f>
        <v/>
      </c>
      <c r="I23" s="6" t="str">
        <f ca="1">IF(INDEX(INDIRECT("ALL["&amp;UNTANA6[#Headers]&amp;"]"),rowPointer2)="","",INDEX(INDIRECT("ALL["&amp;UNTANA6[#Headers]&amp;"]"),rowPointer2))</f>
        <v/>
      </c>
      <c r="J23" s="6" t="str">
        <f ca="1">IF(INDEX(INDIRECT("ALL["&amp;UNTANA6[#Headers]&amp;"]"),rowPointer2)="","",INDEX(INDIRECT("ALL["&amp;UNTANA6[#Headers]&amp;"]"),rowPointer2))</f>
        <v/>
      </c>
      <c r="K23" s="2" t="str">
        <f ca="1">IF(INDEX(INDIRECT("ALL["&amp;UNTANA6[#Headers]&amp;"]"),rowPointer2)="","",INDEX(INDIRECT("ALL["&amp;UNTANA6[#Headers]&amp;"]"),rowPointer2))</f>
        <v/>
      </c>
      <c r="L23" s="6" t="str">
        <f ca="1">IF(INDEX(INDIRECT("ALL["&amp;UNTANA6[#Headers]&amp;"]"),rowPointer2)="","",INDEX(INDIRECT("ALL["&amp;UNTANA6[#Headers]&amp;"]"),rowPointer2))</f>
        <v/>
      </c>
      <c r="M23" s="6" t="str">
        <f ca="1">IF(INDEX(INDIRECT("ALL["&amp;UNTANA6[#Headers]&amp;"]"),rowPointer2)="","",INDEX(INDIRECT("ALL["&amp;UNTANA6[#Headers]&amp;"]"),rowPointer2))</f>
        <v>KENKO TAPE DISPENSER TD-323 (1" &amp; 3" CORE)</v>
      </c>
      <c r="N23" s="6">
        <f ca="1">IF(INDEX(INDIRECT("ALL["&amp;UNTANA6[#Headers]&amp;"]"),rowPointer2)="","",INDEX(INDIRECT("ALL["&amp;UNTANA6[#Headers]&amp;"]"),rowPointer2))</f>
        <v>2</v>
      </c>
      <c r="O23" s="6" t="str">
        <f ca="1">IF(INDEX(INDIRECT("ALL["&amp;UNTANA6[#Headers]&amp;"]"),rowPointer2)="","",INDEX(INDIRECT("ALL["&amp;UNTANA6[#Headers]&amp;"]"),rowPointer2))</f>
        <v/>
      </c>
      <c r="P23" s="6" t="str">
        <f ca="1">IF(INDEX(INDIRECT("ALL["&amp;UNTANA6[#Headers]&amp;"]"),rowPointer2)="","",INDEX(INDIRECT("ALL["&amp;UNTANA6[#Headers]&amp;"]"),rowPointer2))</f>
        <v/>
      </c>
      <c r="Q23" s="9" t="str">
        <f ca="1">IF(INDEX(INDIRECT("ALL["&amp;UNTANA6[#Headers]&amp;"]"),rowPointer2)="","",INDEX(INDIRECT("ALL["&amp;UNTANA6[#Headers]&amp;"]"),rowPointer2))</f>
        <v/>
      </c>
      <c r="R23" s="9">
        <f ca="1">IF(INDEX(INDIRECT("ALL["&amp;UNTANA6[#Headers]&amp;"]"),rowPointer2)="","",INDEX(INDIRECT("ALL["&amp;UNTANA6[#Headers]&amp;"]"),rowPointer2))</f>
        <v>462000</v>
      </c>
      <c r="S23" s="6" t="str">
        <f ca="1">IF(INDEX(INDIRECT("ALL["&amp;UNTANA6[#Headers]&amp;"]"),rowPointer2)="","",INDEX(INDIRECT("ALL["&amp;UNTANA6[#Headers]&amp;"]"),rowPointer2))</f>
        <v>24 PCS</v>
      </c>
      <c r="T23" s="4">
        <f ca="1">IF(INDEX(INDIRECT("ALL["&amp;UNTANA6[#Headers]&amp;"]"),rowPointer2)="","",INDEX(INDIRECT("ALL["&amp;UNTANA6[#Headers]&amp;"]"),rowPointer2))</f>
        <v>0.17</v>
      </c>
      <c r="U23" s="4" t="str">
        <f ca="1">IF(INDEX(INDIRECT("ALL["&amp;UNTANA6[#Headers]&amp;"]"),rowPointer2)="","",INDEX(INDIRECT("ALL["&amp;UNTANA6[#Headers]&amp;"]"),rowPointer2))</f>
        <v/>
      </c>
      <c r="V23" s="9" t="str">
        <f ca="1">IF(INDEX(INDIRECT("ALL["&amp;UNTANA6[#Headers]&amp;"]"),rowPointer2)="","",INDEX(INDIRECT("ALL["&amp;UNTANA6[#Headers]&amp;"]"),rowPointer2))</f>
        <v/>
      </c>
      <c r="W23" s="10" t="str">
        <f ca="1">IF(INDEX(INDIRECT("ALL["&amp;UNTANA6[#Headers]&amp;"]"),rowPointer2)="","",INDEX(INDIRECT("ALL["&amp;UNTANA6[#Headers]&amp;"]"),rowPointer2))</f>
        <v/>
      </c>
    </row>
    <row r="24" spans="1:23" x14ac:dyDescent="0.25">
      <c r="A24" s="7">
        <v>61</v>
      </c>
      <c r="D24">
        <f t="shared" si="0"/>
        <v>61</v>
      </c>
      <c r="E24" t="str">
        <f ca="1">INDEX(INDIRECT("ALL["&amp;UNTANA6[#Headers]&amp;"]"),rowPointer2)</f>
        <v/>
      </c>
      <c r="F24" s="2" t="str">
        <f ca="1">INDEX(INDIRECT("ALL["&amp;UNTANA6[#Headers]&amp;"]"),rowPointer2)</f>
        <v/>
      </c>
      <c r="G24" s="6" t="str">
        <f ca="1">IF(INDEX(INDIRECT("ALL["&amp;UNTANA6[#Headers]&amp;"]"),rowPointer2)="","",INDEX(INDIRECT("ALL["&amp;UNTANA6[#Headers]&amp;"]"),rowPointer2))</f>
        <v/>
      </c>
      <c r="H24" s="6" t="str">
        <f ca="1">IF(INDEX(INDIRECT("ALL["&amp;UNTANA6[#Headers]&amp;"]"),rowPointer2)="","",INDEX(INDIRECT("ALL["&amp;UNTANA6[#Headers]&amp;"]"),rowPointer2))</f>
        <v/>
      </c>
      <c r="I24" s="6" t="str">
        <f ca="1">IF(INDEX(INDIRECT("ALL["&amp;UNTANA6[#Headers]&amp;"]"),rowPointer2)="","",INDEX(INDIRECT("ALL["&amp;UNTANA6[#Headers]&amp;"]"),rowPointer2))</f>
        <v/>
      </c>
      <c r="J24" s="6" t="str">
        <f ca="1">IF(INDEX(INDIRECT("ALL["&amp;UNTANA6[#Headers]&amp;"]"),rowPointer2)="","",INDEX(INDIRECT("ALL["&amp;UNTANA6[#Headers]&amp;"]"),rowPointer2))</f>
        <v/>
      </c>
      <c r="K24" s="2" t="str">
        <f ca="1">IF(INDEX(INDIRECT("ALL["&amp;UNTANA6[#Headers]&amp;"]"),rowPointer2)="","",INDEX(INDIRECT("ALL["&amp;UNTANA6[#Headers]&amp;"]"),rowPointer2))</f>
        <v/>
      </c>
      <c r="L24" s="6" t="str">
        <f ca="1">IF(INDEX(INDIRECT("ALL["&amp;UNTANA6[#Headers]&amp;"]"),rowPointer2)="","",INDEX(INDIRECT("ALL["&amp;UNTANA6[#Headers]&amp;"]"),rowPointer2))</f>
        <v/>
      </c>
      <c r="M24" s="6" t="str">
        <f ca="1">IF(INDEX(INDIRECT("ALL["&amp;UNTANA6[#Headers]&amp;"]"),rowPointer2)="","",INDEX(INDIRECT("ALL["&amp;UNTANA6[#Headers]&amp;"]"),rowPointer2))</f>
        <v>KENKO PUNCH NO.85 XL</v>
      </c>
      <c r="N24" s="6">
        <f ca="1">IF(INDEX(INDIRECT("ALL["&amp;UNTANA6[#Headers]&amp;"]"),rowPointer2)="","",INDEX(INDIRECT("ALL["&amp;UNTANA6[#Headers]&amp;"]"),rowPointer2))</f>
        <v>1</v>
      </c>
      <c r="O24" s="6" t="str">
        <f ca="1">IF(INDEX(INDIRECT("ALL["&amp;UNTANA6[#Headers]&amp;"]"),rowPointer2)="","",INDEX(INDIRECT("ALL["&amp;UNTANA6[#Headers]&amp;"]"),rowPointer2))</f>
        <v/>
      </c>
      <c r="P24" s="6" t="str">
        <f ca="1">IF(INDEX(INDIRECT("ALL["&amp;UNTANA6[#Headers]&amp;"]"),rowPointer2)="","",INDEX(INDIRECT("ALL["&amp;UNTANA6[#Headers]&amp;"]"),rowPointer2))</f>
        <v/>
      </c>
      <c r="Q24" s="9" t="str">
        <f ca="1">IF(INDEX(INDIRECT("ALL["&amp;UNTANA6[#Headers]&amp;"]"),rowPointer2)="","",INDEX(INDIRECT("ALL["&amp;UNTANA6[#Headers]&amp;"]"),rowPointer2))</f>
        <v/>
      </c>
      <c r="R24" s="9">
        <f ca="1">IF(INDEX(INDIRECT("ALL["&amp;UNTANA6[#Headers]&amp;"]"),rowPointer2)="","",INDEX(INDIRECT("ALL["&amp;UNTANA6[#Headers]&amp;"]"),rowPointer2))</f>
        <v>1416000</v>
      </c>
      <c r="S24" s="6" t="str">
        <f ca="1">IF(INDEX(INDIRECT("ALL["&amp;UNTANA6[#Headers]&amp;"]"),rowPointer2)="","",INDEX(INDIRECT("ALL["&amp;UNTANA6[#Headers]&amp;"]"),rowPointer2))</f>
        <v>24 PCS</v>
      </c>
      <c r="T24" s="4">
        <f ca="1">IF(INDEX(INDIRECT("ALL["&amp;UNTANA6[#Headers]&amp;"]"),rowPointer2)="","",INDEX(INDIRECT("ALL["&amp;UNTANA6[#Headers]&amp;"]"),rowPointer2))</f>
        <v>0.17</v>
      </c>
      <c r="U24" s="4" t="str">
        <f ca="1">IF(INDEX(INDIRECT("ALL["&amp;UNTANA6[#Headers]&amp;"]"),rowPointer2)="","",INDEX(INDIRECT("ALL["&amp;UNTANA6[#Headers]&amp;"]"),rowPointer2))</f>
        <v/>
      </c>
      <c r="V24" s="9" t="str">
        <f ca="1">IF(INDEX(INDIRECT("ALL["&amp;UNTANA6[#Headers]&amp;"]"),rowPointer2)="","",INDEX(INDIRECT("ALL["&amp;UNTANA6[#Headers]&amp;"]"),rowPointer2))</f>
        <v/>
      </c>
      <c r="W24" s="10" t="str">
        <f ca="1">IF(INDEX(INDIRECT("ALL["&amp;UNTANA6[#Headers]&amp;"]"),rowPointer2)="","",INDEX(INDIRECT("ALL["&amp;UNTANA6[#Headers]&amp;"]"),rowPointer2))</f>
        <v/>
      </c>
    </row>
    <row r="25" spans="1:23" x14ac:dyDescent="0.25">
      <c r="A25" s="7">
        <v>62</v>
      </c>
      <c r="D25">
        <f t="shared" si="0"/>
        <v>62</v>
      </c>
      <c r="E25" t="str">
        <f ca="1">INDEX(INDIRECT("ALL["&amp;UNTANA6[#Headers]&amp;"]"),rowPointer2)</f>
        <v/>
      </c>
      <c r="F25" s="2" t="str">
        <f ca="1">INDEX(INDIRECT("ALL["&amp;UNTANA6[#Headers]&amp;"]"),rowPointer2)</f>
        <v/>
      </c>
      <c r="G25" s="6" t="str">
        <f ca="1">IF(INDEX(INDIRECT("ALL["&amp;UNTANA6[#Headers]&amp;"]"),rowPointer2)="","",INDEX(INDIRECT("ALL["&amp;UNTANA6[#Headers]&amp;"]"),rowPointer2))</f>
        <v/>
      </c>
      <c r="H25" s="6" t="str">
        <f ca="1">IF(INDEX(INDIRECT("ALL["&amp;UNTANA6[#Headers]&amp;"]"),rowPointer2)="","",INDEX(INDIRECT("ALL["&amp;UNTANA6[#Headers]&amp;"]"),rowPointer2))</f>
        <v/>
      </c>
      <c r="I25" s="6" t="str">
        <f ca="1">IF(INDEX(INDIRECT("ALL["&amp;UNTANA6[#Headers]&amp;"]"),rowPointer2)="","",INDEX(INDIRECT("ALL["&amp;UNTANA6[#Headers]&amp;"]"),rowPointer2))</f>
        <v/>
      </c>
      <c r="J25" s="6" t="str">
        <f ca="1">IF(INDEX(INDIRECT("ALL["&amp;UNTANA6[#Headers]&amp;"]"),rowPointer2)="","",INDEX(INDIRECT("ALL["&amp;UNTANA6[#Headers]&amp;"]"),rowPointer2))</f>
        <v/>
      </c>
      <c r="K25" s="2" t="str">
        <f ca="1">IF(INDEX(INDIRECT("ALL["&amp;UNTANA6[#Headers]&amp;"]"),rowPointer2)="","",INDEX(INDIRECT("ALL["&amp;UNTANA6[#Headers]&amp;"]"),rowPointer2))</f>
        <v/>
      </c>
      <c r="L25" s="6" t="str">
        <f ca="1">IF(INDEX(INDIRECT("ALL["&amp;UNTANA6[#Headers]&amp;"]"),rowPointer2)="","",INDEX(INDIRECT("ALL["&amp;UNTANA6[#Headers]&amp;"]"),rowPointer2))</f>
        <v/>
      </c>
      <c r="M25" s="6" t="str">
        <f ca="1">IF(INDEX(INDIRECT("ALL["&amp;UNTANA6[#Headers]&amp;"]"),rowPointer2)="","",INDEX(INDIRECT("ALL["&amp;UNTANA6[#Headers]&amp;"]"),rowPointer2))</f>
        <v/>
      </c>
      <c r="N25" s="6" t="str">
        <f ca="1">IF(INDEX(INDIRECT("ALL["&amp;UNTANA6[#Headers]&amp;"]"),rowPointer2)="","",INDEX(INDIRECT("ALL["&amp;UNTANA6[#Headers]&amp;"]"),rowPointer2))</f>
        <v/>
      </c>
      <c r="O25" s="6" t="str">
        <f ca="1">IF(INDEX(INDIRECT("ALL["&amp;UNTANA6[#Headers]&amp;"]"),rowPointer2)="","",INDEX(INDIRECT("ALL["&amp;UNTANA6[#Headers]&amp;"]"),rowPointer2))</f>
        <v/>
      </c>
      <c r="P25" s="6" t="str">
        <f ca="1">IF(INDEX(INDIRECT("ALL["&amp;UNTANA6[#Headers]&amp;"]"),rowPointer2)="","",INDEX(INDIRECT("ALL["&amp;UNTANA6[#Headers]&amp;"]"),rowPointer2))</f>
        <v/>
      </c>
      <c r="Q25" s="9" t="str">
        <f ca="1">IF(INDEX(INDIRECT("ALL["&amp;UNTANA6[#Headers]&amp;"]"),rowPointer2)="","",INDEX(INDIRECT("ALL["&amp;UNTANA6[#Headers]&amp;"]"),rowPointer2))</f>
        <v/>
      </c>
      <c r="R25" s="9" t="str">
        <f ca="1">IF(INDEX(INDIRECT("ALL["&amp;UNTANA6[#Headers]&amp;"]"),rowPointer2)="","",INDEX(INDIRECT("ALL["&amp;UNTANA6[#Headers]&amp;"]"),rowPointer2))</f>
        <v/>
      </c>
      <c r="S25" s="6" t="str">
        <f ca="1">IF(INDEX(INDIRECT("ALL["&amp;UNTANA6[#Headers]&amp;"]"),rowPointer2)="","",INDEX(INDIRECT("ALL["&amp;UNTANA6[#Headers]&amp;"]"),rowPointer2))</f>
        <v/>
      </c>
      <c r="T25" s="4" t="str">
        <f ca="1">IF(INDEX(INDIRECT("ALL["&amp;UNTANA6[#Headers]&amp;"]"),rowPointer2)="","",INDEX(INDIRECT("ALL["&amp;UNTANA6[#Headers]&amp;"]"),rowPointer2))</f>
        <v/>
      </c>
      <c r="U25" s="4" t="str">
        <f ca="1">IF(INDEX(INDIRECT("ALL["&amp;UNTANA6[#Headers]&amp;"]"),rowPointer2)="","",INDEX(INDIRECT("ALL["&amp;UNTANA6[#Headers]&amp;"]"),rowPointer2))</f>
        <v/>
      </c>
      <c r="V25" s="9" t="str">
        <f ca="1">IF(INDEX(INDIRECT("ALL["&amp;UNTANA6[#Headers]&amp;"]"),rowPointer2)="","",INDEX(INDIRECT("ALL["&amp;UNTANA6[#Headers]&amp;"]"),rowPointer2))</f>
        <v/>
      </c>
      <c r="W25" s="10" t="str">
        <f ca="1">IF(INDEX(INDIRECT("ALL["&amp;UNTANA6[#Headers]&amp;"]"),rowPointer2)="","",INDEX(INDIRECT("ALL["&amp;UNTANA6[#Headers]&amp;"]"),rowPointer2))</f>
        <v/>
      </c>
    </row>
    <row r="26" spans="1:23" x14ac:dyDescent="0.25">
      <c r="A26" s="7">
        <v>63</v>
      </c>
      <c r="D26">
        <f t="shared" si="0"/>
        <v>63</v>
      </c>
      <c r="E26">
        <f ca="1">INDEX(INDIRECT("ALL["&amp;UNTANA6[#Headers]&amp;"]"),rowPointer2)</f>
        <v>13</v>
      </c>
      <c r="F26" s="2" t="str">
        <f ca="1">INDEX(INDIRECT("ALL["&amp;UNTANA6[#Headers]&amp;"]"),rowPointer2)</f>
        <v/>
      </c>
      <c r="G26" s="6" t="str">
        <f ca="1">IF(INDEX(INDIRECT("ALL["&amp;UNTANA6[#Headers]&amp;"]"),rowPointer2)="","",INDEX(INDIRECT("ALL["&amp;UNTANA6[#Headers]&amp;"]"),rowPointer2))</f>
        <v>KENKO SINAR INDONESIA</v>
      </c>
      <c r="H26" s="6" t="str">
        <f ca="1">IF(INDEX(INDIRECT("ALL["&amp;UNTANA6[#Headers]&amp;"]"),rowPointer2)="","",INDEX(INDIRECT("ALL["&amp;UNTANA6[#Headers]&amp;"]"),rowPointer2))</f>
        <v>ARTO MORO</v>
      </c>
      <c r="I26" s="6" t="str">
        <f ca="1">IF(INDEX(INDIRECT("ALL["&amp;UNTANA6[#Headers]&amp;"]"),rowPointer2)="","",INDEX(INDIRECT("ALL["&amp;UNTANA6[#Headers]&amp;"]"),rowPointer2))</f>
        <v>23010019</v>
      </c>
      <c r="J26" s="6" t="str">
        <f ca="1">IF(INDEX(INDIRECT("ALL["&amp;UNTANA6[#Headers]&amp;"]"),rowPointer2)="","",INDEX(INDIRECT("ALL["&amp;UNTANA6[#Headers]&amp;"]"),rowPointer2))</f>
        <v/>
      </c>
      <c r="K26" s="2">
        <f ca="1">IF(INDEX(INDIRECT("ALL["&amp;UNTANA6[#Headers]&amp;"]"),rowPointer2)="","",INDEX(INDIRECT("ALL["&amp;UNTANA6[#Headers]&amp;"]"),rowPointer2))</f>
        <v>44928</v>
      </c>
      <c r="L26" s="6" t="str">
        <f ca="1">IF(INDEX(INDIRECT("ALL["&amp;UNTANA6[#Headers]&amp;"]"),rowPointer2)="","",INDEX(INDIRECT("ALL["&amp;UNTANA6[#Headers]&amp;"]"),rowPointer2))</f>
        <v/>
      </c>
      <c r="M26" s="6" t="str">
        <f ca="1">IF(INDEX(INDIRECT("ALL["&amp;UNTANA6[#Headers]&amp;"]"),rowPointer2)="","",INDEX(INDIRECT("ALL["&amp;UNTANA6[#Headers]&amp;"]"),rowPointer2))</f>
        <v>KENKO STAPLER HD-10</v>
      </c>
      <c r="N26" s="6">
        <f ca="1">IF(INDEX(INDIRECT("ALL["&amp;UNTANA6[#Headers]&amp;"]"),rowPointer2)="","",INDEX(INDIRECT("ALL["&amp;UNTANA6[#Headers]&amp;"]"),rowPointer2))</f>
        <v>4</v>
      </c>
      <c r="O26" s="6" t="str">
        <f ca="1">IF(INDEX(INDIRECT("ALL["&amp;UNTANA6[#Headers]&amp;"]"),rowPointer2)="","",INDEX(INDIRECT("ALL["&amp;UNTANA6[#Headers]&amp;"]"),rowPointer2))</f>
        <v/>
      </c>
      <c r="P26" s="6" t="str">
        <f ca="1">IF(INDEX(INDIRECT("ALL["&amp;UNTANA6[#Headers]&amp;"]"),rowPointer2)="","",INDEX(INDIRECT("ALL["&amp;UNTANA6[#Headers]&amp;"]"),rowPointer2))</f>
        <v/>
      </c>
      <c r="Q26" s="9" t="str">
        <f ca="1">IF(INDEX(INDIRECT("ALL["&amp;UNTANA6[#Headers]&amp;"]"),rowPointer2)="","",INDEX(INDIRECT("ALL["&amp;UNTANA6[#Headers]&amp;"]"),rowPointer2))</f>
        <v/>
      </c>
      <c r="R26" s="9">
        <f ca="1">IF(INDEX(INDIRECT("ALL["&amp;UNTANA6[#Headers]&amp;"]"),rowPointer2)="","",INDEX(INDIRECT("ALL["&amp;UNTANA6[#Headers]&amp;"]"),rowPointer2))</f>
        <v>1860000</v>
      </c>
      <c r="S26" s="6" t="str">
        <f ca="1">IF(INDEX(INDIRECT("ALL["&amp;UNTANA6[#Headers]&amp;"]"),rowPointer2)="","",INDEX(INDIRECT("ALL["&amp;UNTANA6[#Headers]&amp;"]"),rowPointer2))</f>
        <v>00 DOZ</v>
      </c>
      <c r="T26" s="4">
        <f ca="1">IF(INDEX(INDIRECT("ALL["&amp;UNTANA6[#Headers]&amp;"]"),rowPointer2)="","",INDEX(INDIRECT("ALL["&amp;UNTANA6[#Headers]&amp;"]"),rowPointer2))</f>
        <v>0.17</v>
      </c>
      <c r="U26" s="4" t="str">
        <f ca="1">IF(INDEX(INDIRECT("ALL["&amp;UNTANA6[#Headers]&amp;"]"),rowPointer2)="","",INDEX(INDIRECT("ALL["&amp;UNTANA6[#Headers]&amp;"]"),rowPointer2))</f>
        <v/>
      </c>
      <c r="V26" s="9" t="str">
        <f ca="1">IF(INDEX(INDIRECT("ALL["&amp;UNTANA6[#Headers]&amp;"]"),rowPointer2)="","",INDEX(INDIRECT("ALL["&amp;UNTANA6[#Headers]&amp;"]"),rowPointer2))</f>
        <v/>
      </c>
      <c r="W26" s="10" t="str">
        <f ca="1">IF(INDEX(INDIRECT("ALL["&amp;UNTANA6[#Headers]&amp;"]"),rowPointer2)="","",INDEX(INDIRECT("ALL["&amp;UNTANA6[#Headers]&amp;"]"),rowPointer2))</f>
        <v/>
      </c>
    </row>
    <row r="27" spans="1:23" x14ac:dyDescent="0.25">
      <c r="A27" s="7">
        <v>64</v>
      </c>
      <c r="D27">
        <f t="shared" si="0"/>
        <v>64</v>
      </c>
      <c r="E27" t="str">
        <f ca="1">INDEX(INDIRECT("ALL["&amp;UNTANA6[#Headers]&amp;"]"),rowPointer2)</f>
        <v/>
      </c>
      <c r="F27" s="2" t="str">
        <f ca="1">INDEX(INDIRECT("ALL["&amp;UNTANA6[#Headers]&amp;"]"),rowPointer2)</f>
        <v/>
      </c>
      <c r="G27" s="6" t="str">
        <f ca="1">IF(INDEX(INDIRECT("ALL["&amp;UNTANA6[#Headers]&amp;"]"),rowPointer2)="","",INDEX(INDIRECT("ALL["&amp;UNTANA6[#Headers]&amp;"]"),rowPointer2))</f>
        <v/>
      </c>
      <c r="H27" s="6" t="str">
        <f ca="1">IF(INDEX(INDIRECT("ALL["&amp;UNTANA6[#Headers]&amp;"]"),rowPointer2)="","",INDEX(INDIRECT("ALL["&amp;UNTANA6[#Headers]&amp;"]"),rowPointer2))</f>
        <v/>
      </c>
      <c r="I27" s="6" t="str">
        <f ca="1">IF(INDEX(INDIRECT("ALL["&amp;UNTANA6[#Headers]&amp;"]"),rowPointer2)="","",INDEX(INDIRECT("ALL["&amp;UNTANA6[#Headers]&amp;"]"),rowPointer2))</f>
        <v/>
      </c>
      <c r="J27" s="6" t="str">
        <f ca="1">IF(INDEX(INDIRECT("ALL["&amp;UNTANA6[#Headers]&amp;"]"),rowPointer2)="","",INDEX(INDIRECT("ALL["&amp;UNTANA6[#Headers]&amp;"]"),rowPointer2))</f>
        <v/>
      </c>
      <c r="K27" s="2" t="str">
        <f ca="1">IF(INDEX(INDIRECT("ALL["&amp;UNTANA6[#Headers]&amp;"]"),rowPointer2)="","",INDEX(INDIRECT("ALL["&amp;UNTANA6[#Headers]&amp;"]"),rowPointer2))</f>
        <v/>
      </c>
      <c r="L27" s="6" t="str">
        <f ca="1">IF(INDEX(INDIRECT("ALL["&amp;UNTANA6[#Headers]&amp;"]"),rowPointer2)="","",INDEX(INDIRECT("ALL["&amp;UNTANA6[#Headers]&amp;"]"),rowPointer2))</f>
        <v/>
      </c>
      <c r="M27" s="6" t="str">
        <f ca="1">IF(INDEX(INDIRECT("ALL["&amp;UNTANA6[#Headers]&amp;"]"),rowPointer2)="","",INDEX(INDIRECT("ALL["&amp;UNTANA6[#Headers]&amp;"]"),rowPointer2))</f>
        <v>KENKO PENCIL 2B-3282 HITAM BINTANG</v>
      </c>
      <c r="N27" s="6">
        <f ca="1">IF(INDEX(INDIRECT("ALL["&amp;UNTANA6[#Headers]&amp;"]"),rowPointer2)="","",INDEX(INDIRECT("ALL["&amp;UNTANA6[#Headers]&amp;"]"),rowPointer2))</f>
        <v>2</v>
      </c>
      <c r="O27" s="6" t="str">
        <f ca="1">IF(INDEX(INDIRECT("ALL["&amp;UNTANA6[#Headers]&amp;"]"),rowPointer2)="","",INDEX(INDIRECT("ALL["&amp;UNTANA6[#Headers]&amp;"]"),rowPointer2))</f>
        <v/>
      </c>
      <c r="P27" s="6" t="str">
        <f ca="1">IF(INDEX(INDIRECT("ALL["&amp;UNTANA6[#Headers]&amp;"]"),rowPointer2)="","",INDEX(INDIRECT("ALL["&amp;UNTANA6[#Headers]&amp;"]"),rowPointer2))</f>
        <v/>
      </c>
      <c r="Q27" s="9" t="str">
        <f ca="1">IF(INDEX(INDIRECT("ALL["&amp;UNTANA6[#Headers]&amp;"]"),rowPointer2)="","",INDEX(INDIRECT("ALL["&amp;UNTANA6[#Headers]&amp;"]"),rowPointer2))</f>
        <v/>
      </c>
      <c r="R27" s="9">
        <f ca="1">IF(INDEX(INDIRECT("ALL["&amp;UNTANA6[#Headers]&amp;"]"),rowPointer2)="","",INDEX(INDIRECT("ALL["&amp;UNTANA6[#Headers]&amp;"]"),rowPointer2))</f>
        <v>2448000</v>
      </c>
      <c r="S27" s="6" t="str">
        <f ca="1">IF(INDEX(INDIRECT("ALL["&amp;UNTANA6[#Headers]&amp;"]"),rowPointer2)="","",INDEX(INDIRECT("ALL["&amp;UNTANA6[#Headers]&amp;"]"),rowPointer2))</f>
        <v>20 GRS</v>
      </c>
      <c r="T27" s="4">
        <f ca="1">IF(INDEX(INDIRECT("ALL["&amp;UNTANA6[#Headers]&amp;"]"),rowPointer2)="","",INDEX(INDIRECT("ALL["&amp;UNTANA6[#Headers]&amp;"]"),rowPointer2))</f>
        <v>0.17</v>
      </c>
      <c r="U27" s="4" t="str">
        <f ca="1">IF(INDEX(INDIRECT("ALL["&amp;UNTANA6[#Headers]&amp;"]"),rowPointer2)="","",INDEX(INDIRECT("ALL["&amp;UNTANA6[#Headers]&amp;"]"),rowPointer2))</f>
        <v/>
      </c>
      <c r="V27" s="9" t="str">
        <f ca="1">IF(INDEX(INDIRECT("ALL["&amp;UNTANA6[#Headers]&amp;"]"),rowPointer2)="","",INDEX(INDIRECT("ALL["&amp;UNTANA6[#Headers]&amp;"]"),rowPointer2))</f>
        <v/>
      </c>
      <c r="W27" s="10" t="str">
        <f ca="1">IF(INDEX(INDIRECT("ALL["&amp;UNTANA6[#Headers]&amp;"]"),rowPointer2)="","",INDEX(INDIRECT("ALL["&amp;UNTANA6[#Headers]&amp;"]"),rowPointer2))</f>
        <v/>
      </c>
    </row>
    <row r="28" spans="1:23" x14ac:dyDescent="0.25">
      <c r="A28" s="7">
        <v>65</v>
      </c>
      <c r="D28">
        <f t="shared" si="0"/>
        <v>65</v>
      </c>
      <c r="E28" t="str">
        <f ca="1">INDEX(INDIRECT("ALL["&amp;UNTANA6[#Headers]&amp;"]"),rowPointer2)</f>
        <v/>
      </c>
      <c r="F28" s="2" t="str">
        <f ca="1">INDEX(INDIRECT("ALL["&amp;UNTANA6[#Headers]&amp;"]"),rowPointer2)</f>
        <v/>
      </c>
      <c r="G28" s="6" t="str">
        <f ca="1">IF(INDEX(INDIRECT("ALL["&amp;UNTANA6[#Headers]&amp;"]"),rowPointer2)="","",INDEX(INDIRECT("ALL["&amp;UNTANA6[#Headers]&amp;"]"),rowPointer2))</f>
        <v/>
      </c>
      <c r="H28" s="6" t="str">
        <f ca="1">IF(INDEX(INDIRECT("ALL["&amp;UNTANA6[#Headers]&amp;"]"),rowPointer2)="","",INDEX(INDIRECT("ALL["&amp;UNTANA6[#Headers]&amp;"]"),rowPointer2))</f>
        <v/>
      </c>
      <c r="I28" s="6" t="str">
        <f ca="1">IF(INDEX(INDIRECT("ALL["&amp;UNTANA6[#Headers]&amp;"]"),rowPointer2)="","",INDEX(INDIRECT("ALL["&amp;UNTANA6[#Headers]&amp;"]"),rowPointer2))</f>
        <v/>
      </c>
      <c r="J28" s="6" t="str">
        <f ca="1">IF(INDEX(INDIRECT("ALL["&amp;UNTANA6[#Headers]&amp;"]"),rowPointer2)="","",INDEX(INDIRECT("ALL["&amp;UNTANA6[#Headers]&amp;"]"),rowPointer2))</f>
        <v/>
      </c>
      <c r="K28" s="2" t="str">
        <f ca="1">IF(INDEX(INDIRECT("ALL["&amp;UNTANA6[#Headers]&amp;"]"),rowPointer2)="","",INDEX(INDIRECT("ALL["&amp;UNTANA6[#Headers]&amp;"]"),rowPointer2))</f>
        <v/>
      </c>
      <c r="L28" s="6" t="str">
        <f ca="1">IF(INDEX(INDIRECT("ALL["&amp;UNTANA6[#Headers]&amp;"]"),rowPointer2)="","",INDEX(INDIRECT("ALL["&amp;UNTANA6[#Headers]&amp;"]"),rowPointer2))</f>
        <v/>
      </c>
      <c r="M28" s="6" t="str">
        <f ca="1">IF(INDEX(INDIRECT("ALL["&amp;UNTANA6[#Headers]&amp;"]"),rowPointer2)="","",INDEX(INDIRECT("ALL["&amp;UNTANA6[#Headers]&amp;"]"),rowPointer2))</f>
        <v>KENKO PENCIL 2B-6373 METALLIC</v>
      </c>
      <c r="N28" s="6">
        <f ca="1">IF(INDEX(INDIRECT("ALL["&amp;UNTANA6[#Headers]&amp;"]"),rowPointer2)="","",INDEX(INDIRECT("ALL["&amp;UNTANA6[#Headers]&amp;"]"),rowPointer2))</f>
        <v>2</v>
      </c>
      <c r="O28" s="6" t="str">
        <f ca="1">IF(INDEX(INDIRECT("ALL["&amp;UNTANA6[#Headers]&amp;"]"),rowPointer2)="","",INDEX(INDIRECT("ALL["&amp;UNTANA6[#Headers]&amp;"]"),rowPointer2))</f>
        <v/>
      </c>
      <c r="P28" s="6" t="str">
        <f ca="1">IF(INDEX(INDIRECT("ALL["&amp;UNTANA6[#Headers]&amp;"]"),rowPointer2)="","",INDEX(INDIRECT("ALL["&amp;UNTANA6[#Headers]&amp;"]"),rowPointer2))</f>
        <v/>
      </c>
      <c r="Q28" s="9" t="str">
        <f ca="1">IF(INDEX(INDIRECT("ALL["&amp;UNTANA6[#Headers]&amp;"]"),rowPointer2)="","",INDEX(INDIRECT("ALL["&amp;UNTANA6[#Headers]&amp;"]"),rowPointer2))</f>
        <v/>
      </c>
      <c r="R28" s="9">
        <f ca="1">IF(INDEX(INDIRECT("ALL["&amp;UNTANA6[#Headers]&amp;"]"),rowPointer2)="","",INDEX(INDIRECT("ALL["&amp;UNTANA6[#Headers]&amp;"]"),rowPointer2))</f>
        <v>2160000</v>
      </c>
      <c r="S28" s="6" t="str">
        <f ca="1">IF(INDEX(INDIRECT("ALL["&amp;UNTANA6[#Headers]&amp;"]"),rowPointer2)="","",INDEX(INDIRECT("ALL["&amp;UNTANA6[#Headers]&amp;"]"),rowPointer2))</f>
        <v>20 GRS</v>
      </c>
      <c r="T28" s="4">
        <f ca="1">IF(INDEX(INDIRECT("ALL["&amp;UNTANA6[#Headers]&amp;"]"),rowPointer2)="","",INDEX(INDIRECT("ALL["&amp;UNTANA6[#Headers]&amp;"]"),rowPointer2))</f>
        <v>0.17</v>
      </c>
      <c r="U28" s="4" t="str">
        <f ca="1">IF(INDEX(INDIRECT("ALL["&amp;UNTANA6[#Headers]&amp;"]"),rowPointer2)="","",INDEX(INDIRECT("ALL["&amp;UNTANA6[#Headers]&amp;"]"),rowPointer2))</f>
        <v/>
      </c>
      <c r="V28" s="9" t="str">
        <f ca="1">IF(INDEX(INDIRECT("ALL["&amp;UNTANA6[#Headers]&amp;"]"),rowPointer2)="","",INDEX(INDIRECT("ALL["&amp;UNTANA6[#Headers]&amp;"]"),rowPointer2))</f>
        <v/>
      </c>
      <c r="W28" s="10" t="str">
        <f ca="1">IF(INDEX(INDIRECT("ALL["&amp;UNTANA6[#Headers]&amp;"]"),rowPointer2)="","",INDEX(INDIRECT("ALL["&amp;UNTANA6[#Headers]&amp;"]"),rowPointer2))</f>
        <v/>
      </c>
    </row>
    <row r="29" spans="1:23" x14ac:dyDescent="0.25">
      <c r="A29" s="7">
        <v>66</v>
      </c>
      <c r="D29">
        <f t="shared" si="0"/>
        <v>66</v>
      </c>
      <c r="E29" t="str">
        <f ca="1">INDEX(INDIRECT("ALL["&amp;UNTANA6[#Headers]&amp;"]"),rowPointer2)</f>
        <v/>
      </c>
      <c r="F29" s="2" t="str">
        <f ca="1">INDEX(INDIRECT("ALL["&amp;UNTANA6[#Headers]&amp;"]"),rowPointer2)</f>
        <v/>
      </c>
      <c r="G29" s="6" t="str">
        <f ca="1">IF(INDEX(INDIRECT("ALL["&amp;UNTANA6[#Headers]&amp;"]"),rowPointer2)="","",INDEX(INDIRECT("ALL["&amp;UNTANA6[#Headers]&amp;"]"),rowPointer2))</f>
        <v/>
      </c>
      <c r="H29" s="6" t="str">
        <f ca="1">IF(INDEX(INDIRECT("ALL["&amp;UNTANA6[#Headers]&amp;"]"),rowPointer2)="","",INDEX(INDIRECT("ALL["&amp;UNTANA6[#Headers]&amp;"]"),rowPointer2))</f>
        <v/>
      </c>
      <c r="I29" s="6" t="str">
        <f ca="1">IF(INDEX(INDIRECT("ALL["&amp;UNTANA6[#Headers]&amp;"]"),rowPointer2)="","",INDEX(INDIRECT("ALL["&amp;UNTANA6[#Headers]&amp;"]"),rowPointer2))</f>
        <v/>
      </c>
      <c r="J29" s="6" t="str">
        <f ca="1">IF(INDEX(INDIRECT("ALL["&amp;UNTANA6[#Headers]&amp;"]"),rowPointer2)="","",INDEX(INDIRECT("ALL["&amp;UNTANA6[#Headers]&amp;"]"),rowPointer2))</f>
        <v/>
      </c>
      <c r="K29" s="2" t="str">
        <f ca="1">IF(INDEX(INDIRECT("ALL["&amp;UNTANA6[#Headers]&amp;"]"),rowPointer2)="","",INDEX(INDIRECT("ALL["&amp;UNTANA6[#Headers]&amp;"]"),rowPointer2))</f>
        <v/>
      </c>
      <c r="L29" s="6" t="str">
        <f ca="1">IF(INDEX(INDIRECT("ALL["&amp;UNTANA6[#Headers]&amp;"]"),rowPointer2)="","",INDEX(INDIRECT("ALL["&amp;UNTANA6[#Headers]&amp;"]"),rowPointer2))</f>
        <v/>
      </c>
      <c r="M29" s="6" t="str">
        <f ca="1">IF(INDEX(INDIRECT("ALL["&amp;UNTANA6[#Headers]&amp;"]"),rowPointer2)="","",INDEX(INDIRECT("ALL["&amp;UNTANA6[#Headers]&amp;"]"),rowPointer2))</f>
        <v>KENKO CORRECTION TAPE CT-802N (8M X 5MM)</v>
      </c>
      <c r="N29" s="6">
        <f ca="1">IF(INDEX(INDIRECT("ALL["&amp;UNTANA6[#Headers]&amp;"]"),rowPointer2)="","",INDEX(INDIRECT("ALL["&amp;UNTANA6[#Headers]&amp;"]"),rowPointer2))</f>
        <v>1</v>
      </c>
      <c r="O29" s="6" t="str">
        <f ca="1">IF(INDEX(INDIRECT("ALL["&amp;UNTANA6[#Headers]&amp;"]"),rowPointer2)="","",INDEX(INDIRECT("ALL["&amp;UNTANA6[#Headers]&amp;"]"),rowPointer2))</f>
        <v/>
      </c>
      <c r="P29" s="6" t="str">
        <f ca="1">IF(INDEX(INDIRECT("ALL["&amp;UNTANA6[#Headers]&amp;"]"),rowPointer2)="","",INDEX(INDIRECT("ALL["&amp;UNTANA6[#Headers]&amp;"]"),rowPointer2))</f>
        <v/>
      </c>
      <c r="Q29" s="9" t="str">
        <f ca="1">IF(INDEX(INDIRECT("ALL["&amp;UNTANA6[#Headers]&amp;"]"),rowPointer2)="","",INDEX(INDIRECT("ALL["&amp;UNTANA6[#Headers]&amp;"]"),rowPointer2))</f>
        <v/>
      </c>
      <c r="R29" s="9">
        <f ca="1">IF(INDEX(INDIRECT("ALL["&amp;UNTANA6[#Headers]&amp;"]"),rowPointer2)="","",INDEX(INDIRECT("ALL["&amp;UNTANA6[#Headers]&amp;"]"),rowPointer2))</f>
        <v>2448000</v>
      </c>
      <c r="S29" s="6" t="str">
        <f ca="1">IF(INDEX(INDIRECT("ALL["&amp;UNTANA6[#Headers]&amp;"]"),rowPointer2)="","",INDEX(INDIRECT("ALL["&amp;UNTANA6[#Headers]&amp;"]"),rowPointer2))</f>
        <v>48 DOZ</v>
      </c>
      <c r="T29" s="4">
        <f ca="1">IF(INDEX(INDIRECT("ALL["&amp;UNTANA6[#Headers]&amp;"]"),rowPointer2)="","",INDEX(INDIRECT("ALL["&amp;UNTANA6[#Headers]&amp;"]"),rowPointer2))</f>
        <v>0.17</v>
      </c>
      <c r="U29" s="4" t="str">
        <f ca="1">IF(INDEX(INDIRECT("ALL["&amp;UNTANA6[#Headers]&amp;"]"),rowPointer2)="","",INDEX(INDIRECT("ALL["&amp;UNTANA6[#Headers]&amp;"]"),rowPointer2))</f>
        <v/>
      </c>
      <c r="V29" s="9" t="str">
        <f ca="1">IF(INDEX(INDIRECT("ALL["&amp;UNTANA6[#Headers]&amp;"]"),rowPointer2)="","",INDEX(INDIRECT("ALL["&amp;UNTANA6[#Headers]&amp;"]"),rowPointer2))</f>
        <v/>
      </c>
      <c r="W29" s="10" t="str">
        <f ca="1">IF(INDEX(INDIRECT("ALL["&amp;UNTANA6[#Headers]&amp;"]"),rowPointer2)="","",INDEX(INDIRECT("ALL["&amp;UNTANA6[#Headers]&amp;"]"),rowPointer2))</f>
        <v/>
      </c>
    </row>
    <row r="30" spans="1:23" x14ac:dyDescent="0.25">
      <c r="A30" s="7">
        <v>67</v>
      </c>
      <c r="D30">
        <f t="shared" si="0"/>
        <v>67</v>
      </c>
      <c r="E30" t="str">
        <f ca="1">INDEX(INDIRECT("ALL["&amp;UNTANA6[#Headers]&amp;"]"),rowPointer2)</f>
        <v/>
      </c>
      <c r="F30" s="2" t="str">
        <f ca="1">INDEX(INDIRECT("ALL["&amp;UNTANA6[#Headers]&amp;"]"),rowPointer2)</f>
        <v/>
      </c>
      <c r="G30" s="6" t="str">
        <f ca="1">IF(INDEX(INDIRECT("ALL["&amp;UNTANA6[#Headers]&amp;"]"),rowPointer2)="","",INDEX(INDIRECT("ALL["&amp;UNTANA6[#Headers]&amp;"]"),rowPointer2))</f>
        <v/>
      </c>
      <c r="H30" s="6" t="str">
        <f ca="1">IF(INDEX(INDIRECT("ALL["&amp;UNTANA6[#Headers]&amp;"]"),rowPointer2)="","",INDEX(INDIRECT("ALL["&amp;UNTANA6[#Headers]&amp;"]"),rowPointer2))</f>
        <v/>
      </c>
      <c r="I30" s="6" t="str">
        <f ca="1">IF(INDEX(INDIRECT("ALL["&amp;UNTANA6[#Headers]&amp;"]"),rowPointer2)="","",INDEX(INDIRECT("ALL["&amp;UNTANA6[#Headers]&amp;"]"),rowPointer2))</f>
        <v/>
      </c>
      <c r="J30" s="6" t="str">
        <f ca="1">IF(INDEX(INDIRECT("ALL["&amp;UNTANA6[#Headers]&amp;"]"),rowPointer2)="","",INDEX(INDIRECT("ALL["&amp;UNTANA6[#Headers]&amp;"]"),rowPointer2))</f>
        <v/>
      </c>
      <c r="K30" s="2" t="str">
        <f ca="1">IF(INDEX(INDIRECT("ALL["&amp;UNTANA6[#Headers]&amp;"]"),rowPointer2)="","",INDEX(INDIRECT("ALL["&amp;UNTANA6[#Headers]&amp;"]"),rowPointer2))</f>
        <v/>
      </c>
      <c r="L30" s="6" t="str">
        <f ca="1">IF(INDEX(INDIRECT("ALL["&amp;UNTANA6[#Headers]&amp;"]"),rowPointer2)="","",INDEX(INDIRECT("ALL["&amp;UNTANA6[#Headers]&amp;"]"),rowPointer2))</f>
        <v/>
      </c>
      <c r="M30" s="6" t="str">
        <f ca="1">IF(INDEX(INDIRECT("ALL["&amp;UNTANA6[#Headers]&amp;"]"),rowPointer2)="","",INDEX(INDIRECT("ALL["&amp;UNTANA6[#Headers]&amp;"]"),rowPointer2))</f>
        <v>KENKO CORRECTION TAPE CT-902 (12M X 5MM)</v>
      </c>
      <c r="N30" s="6">
        <f ca="1">IF(INDEX(INDIRECT("ALL["&amp;UNTANA6[#Headers]&amp;"]"),rowPointer2)="","",INDEX(INDIRECT("ALL["&amp;UNTANA6[#Headers]&amp;"]"),rowPointer2))</f>
        <v>3</v>
      </c>
      <c r="O30" s="6" t="str">
        <f ca="1">IF(INDEX(INDIRECT("ALL["&amp;UNTANA6[#Headers]&amp;"]"),rowPointer2)="","",INDEX(INDIRECT("ALL["&amp;UNTANA6[#Headers]&amp;"]"),rowPointer2))</f>
        <v/>
      </c>
      <c r="P30" s="6" t="str">
        <f ca="1">IF(INDEX(INDIRECT("ALL["&amp;UNTANA6[#Headers]&amp;"]"),rowPointer2)="","",INDEX(INDIRECT("ALL["&amp;UNTANA6[#Headers]&amp;"]"),rowPointer2))</f>
        <v/>
      </c>
      <c r="Q30" s="9" t="str">
        <f ca="1">IF(INDEX(INDIRECT("ALL["&amp;UNTANA6[#Headers]&amp;"]"),rowPointer2)="","",INDEX(INDIRECT("ALL["&amp;UNTANA6[#Headers]&amp;"]"),rowPointer2))</f>
        <v/>
      </c>
      <c r="R30" s="9">
        <f ca="1">IF(INDEX(INDIRECT("ALL["&amp;UNTANA6[#Headers]&amp;"]"),rowPointer2)="","",INDEX(INDIRECT("ALL["&amp;UNTANA6[#Headers]&amp;"]"),rowPointer2))</f>
        <v>2880000</v>
      </c>
      <c r="S30" s="6" t="str">
        <f ca="1">IF(INDEX(INDIRECT("ALL["&amp;UNTANA6[#Headers]&amp;"]"),rowPointer2)="","",INDEX(INDIRECT("ALL["&amp;UNTANA6[#Headers]&amp;"]"),rowPointer2))</f>
        <v>48 DOZ</v>
      </c>
      <c r="T30" s="4">
        <f ca="1">IF(INDEX(INDIRECT("ALL["&amp;UNTANA6[#Headers]&amp;"]"),rowPointer2)="","",INDEX(INDIRECT("ALL["&amp;UNTANA6[#Headers]&amp;"]"),rowPointer2))</f>
        <v>0.17</v>
      </c>
      <c r="U30" s="4" t="str">
        <f ca="1">IF(INDEX(INDIRECT("ALL["&amp;UNTANA6[#Headers]&amp;"]"),rowPointer2)="","",INDEX(INDIRECT("ALL["&amp;UNTANA6[#Headers]&amp;"]"),rowPointer2))</f>
        <v/>
      </c>
      <c r="V30" s="9" t="str">
        <f ca="1">IF(INDEX(INDIRECT("ALL["&amp;UNTANA6[#Headers]&amp;"]"),rowPointer2)="","",INDEX(INDIRECT("ALL["&amp;UNTANA6[#Headers]&amp;"]"),rowPointer2))</f>
        <v/>
      </c>
      <c r="W30" s="10" t="str">
        <f ca="1">IF(INDEX(INDIRECT("ALL["&amp;UNTANA6[#Headers]&amp;"]"),rowPointer2)="","",INDEX(INDIRECT("ALL["&amp;UNTANA6[#Headers]&amp;"]"),rowPointer2))</f>
        <v/>
      </c>
    </row>
    <row r="31" spans="1:23" x14ac:dyDescent="0.25">
      <c r="A31" s="7">
        <v>68</v>
      </c>
      <c r="D31">
        <f t="shared" si="0"/>
        <v>68</v>
      </c>
      <c r="E31" t="str">
        <f ca="1">INDEX(INDIRECT("ALL["&amp;UNTANA6[#Headers]&amp;"]"),rowPointer2)</f>
        <v/>
      </c>
      <c r="F31" s="2" t="str">
        <f ca="1">INDEX(INDIRECT("ALL["&amp;UNTANA6[#Headers]&amp;"]"),rowPointer2)</f>
        <v/>
      </c>
      <c r="G31" s="6" t="str">
        <f ca="1">IF(INDEX(INDIRECT("ALL["&amp;UNTANA6[#Headers]&amp;"]"),rowPointer2)="","",INDEX(INDIRECT("ALL["&amp;UNTANA6[#Headers]&amp;"]"),rowPointer2))</f>
        <v/>
      </c>
      <c r="H31" s="6" t="str">
        <f ca="1">IF(INDEX(INDIRECT("ALL["&amp;UNTANA6[#Headers]&amp;"]"),rowPointer2)="","",INDEX(INDIRECT("ALL["&amp;UNTANA6[#Headers]&amp;"]"),rowPointer2))</f>
        <v/>
      </c>
      <c r="I31" s="6" t="str">
        <f ca="1">IF(INDEX(INDIRECT("ALL["&amp;UNTANA6[#Headers]&amp;"]"),rowPointer2)="","",INDEX(INDIRECT("ALL["&amp;UNTANA6[#Headers]&amp;"]"),rowPointer2))</f>
        <v/>
      </c>
      <c r="J31" s="6" t="str">
        <f ca="1">IF(INDEX(INDIRECT("ALL["&amp;UNTANA6[#Headers]&amp;"]"),rowPointer2)="","",INDEX(INDIRECT("ALL["&amp;UNTANA6[#Headers]&amp;"]"),rowPointer2))</f>
        <v>SA 39277</v>
      </c>
      <c r="K31" s="2" t="str">
        <f ca="1">IF(INDEX(INDIRECT("ALL["&amp;UNTANA6[#Headers]&amp;"]"),rowPointer2)="","",INDEX(INDIRECT("ALL["&amp;UNTANA6[#Headers]&amp;"]"),rowPointer2))</f>
        <v/>
      </c>
      <c r="L31" s="6" t="str">
        <f ca="1">IF(INDEX(INDIRECT("ALL["&amp;UNTANA6[#Headers]&amp;"]"),rowPointer2)="","",INDEX(INDIRECT("ALL["&amp;UNTANA6[#Headers]&amp;"]"),rowPointer2))</f>
        <v/>
      </c>
      <c r="M31" s="6" t="str">
        <f ca="1">IF(INDEX(INDIRECT("ALL["&amp;UNTANA6[#Headers]&amp;"]"),rowPointer2)="","",INDEX(INDIRECT("ALL["&amp;UNTANA6[#Headers]&amp;"]"),rowPointer2))</f>
        <v>KENKO GEL PEN HI-TECH-H 0.28MM BLUE</v>
      </c>
      <c r="N31" s="6">
        <f ca="1">IF(INDEX(INDIRECT("ALL["&amp;UNTANA6[#Headers]&amp;"]"),rowPointer2)="","",INDEX(INDIRECT("ALL["&amp;UNTANA6[#Headers]&amp;"]"),rowPointer2))</f>
        <v>2</v>
      </c>
      <c r="O31" s="6" t="str">
        <f ca="1">IF(INDEX(INDIRECT("ALL["&amp;UNTANA6[#Headers]&amp;"]"),rowPointer2)="","",INDEX(INDIRECT("ALL["&amp;UNTANA6[#Headers]&amp;"]"),rowPointer2))</f>
        <v/>
      </c>
      <c r="P31" s="6" t="str">
        <f ca="1">IF(INDEX(INDIRECT("ALL["&amp;UNTANA6[#Headers]&amp;"]"),rowPointer2)="","",INDEX(INDIRECT("ALL["&amp;UNTANA6[#Headers]&amp;"]"),rowPointer2))</f>
        <v/>
      </c>
      <c r="Q31" s="9" t="str">
        <f ca="1">IF(INDEX(INDIRECT("ALL["&amp;UNTANA6[#Headers]&amp;"]"),rowPointer2)="","",INDEX(INDIRECT("ALL["&amp;UNTANA6[#Headers]&amp;"]"),rowPointer2))</f>
        <v/>
      </c>
      <c r="R31" s="9">
        <f ca="1">IF(INDEX(INDIRECT("ALL["&amp;UNTANA6[#Headers]&amp;"]"),rowPointer2)="","",INDEX(INDIRECT("ALL["&amp;UNTANA6[#Headers]&amp;"]"),rowPointer2))</f>
        <v>5616000</v>
      </c>
      <c r="S31" s="6" t="str">
        <f ca="1">IF(INDEX(INDIRECT("ALL["&amp;UNTANA6[#Headers]&amp;"]"),rowPointer2)="","",INDEX(INDIRECT("ALL["&amp;UNTANA6[#Headers]&amp;"]"),rowPointer2))</f>
        <v>12 GRS</v>
      </c>
      <c r="T31" s="4">
        <f ca="1">IF(INDEX(INDIRECT("ALL["&amp;UNTANA6[#Headers]&amp;"]"),rowPointer2)="","",INDEX(INDIRECT("ALL["&amp;UNTANA6[#Headers]&amp;"]"),rowPointer2))</f>
        <v>0.17</v>
      </c>
      <c r="U31" s="4" t="str">
        <f ca="1">IF(INDEX(INDIRECT("ALL["&amp;UNTANA6[#Headers]&amp;"]"),rowPointer2)="","",INDEX(INDIRECT("ALL["&amp;UNTANA6[#Headers]&amp;"]"),rowPointer2))</f>
        <v/>
      </c>
      <c r="V31" s="9" t="str">
        <f ca="1">IF(INDEX(INDIRECT("ALL["&amp;UNTANA6[#Headers]&amp;"]"),rowPointer2)="","",INDEX(INDIRECT("ALL["&amp;UNTANA6[#Headers]&amp;"]"),rowPointer2))</f>
        <v/>
      </c>
      <c r="W31" s="10" t="str">
        <f ca="1">IF(INDEX(INDIRECT("ALL["&amp;UNTANA6[#Headers]&amp;"]"),rowPointer2)="","",INDEX(INDIRECT("ALL["&amp;UNTANA6[#Headers]&amp;"]"),rowPointer2))</f>
        <v/>
      </c>
    </row>
    <row r="32" spans="1:23" x14ac:dyDescent="0.25">
      <c r="A32" s="7">
        <v>69</v>
      </c>
      <c r="D32">
        <f t="shared" si="0"/>
        <v>69</v>
      </c>
      <c r="E32" t="str">
        <f ca="1">INDEX(INDIRECT("ALL["&amp;UNTANA6[#Headers]&amp;"]"),rowPointer2)</f>
        <v/>
      </c>
      <c r="F32" s="2" t="str">
        <f ca="1">INDEX(INDIRECT("ALL["&amp;UNTANA6[#Headers]&amp;"]"),rowPointer2)</f>
        <v/>
      </c>
      <c r="G32" s="6" t="str">
        <f ca="1">IF(INDEX(INDIRECT("ALL["&amp;UNTANA6[#Headers]&amp;"]"),rowPointer2)="","",INDEX(INDIRECT("ALL["&amp;UNTANA6[#Headers]&amp;"]"),rowPointer2))</f>
        <v/>
      </c>
      <c r="H32" s="6" t="str">
        <f ca="1">IF(INDEX(INDIRECT("ALL["&amp;UNTANA6[#Headers]&amp;"]"),rowPointer2)="","",INDEX(INDIRECT("ALL["&amp;UNTANA6[#Headers]&amp;"]"),rowPointer2))</f>
        <v/>
      </c>
      <c r="I32" s="6" t="str">
        <f ca="1">IF(INDEX(INDIRECT("ALL["&amp;UNTANA6[#Headers]&amp;"]"),rowPointer2)="","",INDEX(INDIRECT("ALL["&amp;UNTANA6[#Headers]&amp;"]"),rowPointer2))</f>
        <v/>
      </c>
      <c r="J32" s="6" t="str">
        <f ca="1">IF(INDEX(INDIRECT("ALL["&amp;UNTANA6[#Headers]&amp;"]"),rowPointer2)="","",INDEX(INDIRECT("ALL["&amp;UNTANA6[#Headers]&amp;"]"),rowPointer2))</f>
        <v/>
      </c>
      <c r="K32" s="2" t="str">
        <f ca="1">IF(INDEX(INDIRECT("ALL["&amp;UNTANA6[#Headers]&amp;"]"),rowPointer2)="","",INDEX(INDIRECT("ALL["&amp;UNTANA6[#Headers]&amp;"]"),rowPointer2))</f>
        <v/>
      </c>
      <c r="L32" s="6" t="str">
        <f ca="1">IF(INDEX(INDIRECT("ALL["&amp;UNTANA6[#Headers]&amp;"]"),rowPointer2)="","",INDEX(INDIRECT("ALL["&amp;UNTANA6[#Headers]&amp;"]"),rowPointer2))</f>
        <v/>
      </c>
      <c r="M32" s="6" t="str">
        <f ca="1">IF(INDEX(INDIRECT("ALL["&amp;UNTANA6[#Headers]&amp;"]"),rowPointer2)="","",INDEX(INDIRECT("ALL["&amp;UNTANA6[#Headers]&amp;"]"),rowPointer2))</f>
        <v>KENKO GEL PEN T-GEL ERASABLE KE-303ER BLACK</v>
      </c>
      <c r="N32" s="6">
        <f ca="1">IF(INDEX(INDIRECT("ALL["&amp;UNTANA6[#Headers]&amp;"]"),rowPointer2)="","",INDEX(INDIRECT("ALL["&amp;UNTANA6[#Headers]&amp;"]"),rowPointer2))</f>
        <v>3</v>
      </c>
      <c r="O32" s="6" t="str">
        <f ca="1">IF(INDEX(INDIRECT("ALL["&amp;UNTANA6[#Headers]&amp;"]"),rowPointer2)="","",INDEX(INDIRECT("ALL["&amp;UNTANA6[#Headers]&amp;"]"),rowPointer2))</f>
        <v/>
      </c>
      <c r="P32" s="6" t="str">
        <f ca="1">IF(INDEX(INDIRECT("ALL["&amp;UNTANA6[#Headers]&amp;"]"),rowPointer2)="","",INDEX(INDIRECT("ALL["&amp;UNTANA6[#Headers]&amp;"]"),rowPointer2))</f>
        <v/>
      </c>
      <c r="Q32" s="9" t="str">
        <f ca="1">IF(INDEX(INDIRECT("ALL["&amp;UNTANA6[#Headers]&amp;"]"),rowPointer2)="","",INDEX(INDIRECT("ALL["&amp;UNTANA6[#Headers]&amp;"]"),rowPointer2))</f>
        <v/>
      </c>
      <c r="R32" s="9">
        <f ca="1">IF(INDEX(INDIRECT("ALL["&amp;UNTANA6[#Headers]&amp;"]"),rowPointer2)="","",INDEX(INDIRECT("ALL["&amp;UNTANA6[#Headers]&amp;"]"),rowPointer2))</f>
        <v>3456000</v>
      </c>
      <c r="S32" s="6" t="str">
        <f ca="1">IF(INDEX(INDIRECT("ALL["&amp;UNTANA6[#Headers]&amp;"]"),rowPointer2)="","",INDEX(INDIRECT("ALL["&amp;UNTANA6[#Headers]&amp;"]"),rowPointer2))</f>
        <v>12 GRS</v>
      </c>
      <c r="T32" s="4">
        <f ca="1">IF(INDEX(INDIRECT("ALL["&amp;UNTANA6[#Headers]&amp;"]"),rowPointer2)="","",INDEX(INDIRECT("ALL["&amp;UNTANA6[#Headers]&amp;"]"),rowPointer2))</f>
        <v>0.17</v>
      </c>
      <c r="U32" s="4" t="str">
        <f ca="1">IF(INDEX(INDIRECT("ALL["&amp;UNTANA6[#Headers]&amp;"]"),rowPointer2)="","",INDEX(INDIRECT("ALL["&amp;UNTANA6[#Headers]&amp;"]"),rowPointer2))</f>
        <v/>
      </c>
      <c r="V32" s="9" t="str">
        <f ca="1">IF(INDEX(INDIRECT("ALL["&amp;UNTANA6[#Headers]&amp;"]"),rowPointer2)="","",INDEX(INDIRECT("ALL["&amp;UNTANA6[#Headers]&amp;"]"),rowPointer2))</f>
        <v/>
      </c>
      <c r="W32" s="10" t="str">
        <f ca="1">IF(INDEX(INDIRECT("ALL["&amp;UNTANA6[#Headers]&amp;"]"),rowPointer2)="","",INDEX(INDIRECT("ALL["&amp;UNTANA6[#Headers]&amp;"]"),rowPointer2))</f>
        <v/>
      </c>
    </row>
    <row r="33" spans="1:23" x14ac:dyDescent="0.25">
      <c r="A33" s="7">
        <v>70</v>
      </c>
      <c r="D33">
        <f t="shared" si="0"/>
        <v>70</v>
      </c>
      <c r="E33" t="str">
        <f ca="1">INDEX(INDIRECT("ALL["&amp;UNTANA6[#Headers]&amp;"]"),rowPointer2)</f>
        <v/>
      </c>
      <c r="F33" s="2" t="str">
        <f ca="1">INDEX(INDIRECT("ALL["&amp;UNTANA6[#Headers]&amp;"]"),rowPointer2)</f>
        <v/>
      </c>
      <c r="G33" s="6" t="str">
        <f ca="1">IF(INDEX(INDIRECT("ALL["&amp;UNTANA6[#Headers]&amp;"]"),rowPointer2)="","",INDEX(INDIRECT("ALL["&amp;UNTANA6[#Headers]&amp;"]"),rowPointer2))</f>
        <v/>
      </c>
      <c r="H33" s="6" t="str">
        <f ca="1">IF(INDEX(INDIRECT("ALL["&amp;UNTANA6[#Headers]&amp;"]"),rowPointer2)="","",INDEX(INDIRECT("ALL["&amp;UNTANA6[#Headers]&amp;"]"),rowPointer2))</f>
        <v/>
      </c>
      <c r="I33" s="6" t="str">
        <f ca="1">IF(INDEX(INDIRECT("ALL["&amp;UNTANA6[#Headers]&amp;"]"),rowPointer2)="","",INDEX(INDIRECT("ALL["&amp;UNTANA6[#Headers]&amp;"]"),rowPointer2))</f>
        <v/>
      </c>
      <c r="J33" s="6" t="str">
        <f ca="1">IF(INDEX(INDIRECT("ALL["&amp;UNTANA6[#Headers]&amp;"]"),rowPointer2)="","",INDEX(INDIRECT("ALL["&amp;UNTANA6[#Headers]&amp;"]"),rowPointer2))</f>
        <v/>
      </c>
      <c r="K33" s="2" t="str">
        <f ca="1">IF(INDEX(INDIRECT("ALL["&amp;UNTANA6[#Headers]&amp;"]"),rowPointer2)="","",INDEX(INDIRECT("ALL["&amp;UNTANA6[#Headers]&amp;"]"),rowPointer2))</f>
        <v/>
      </c>
      <c r="L33" s="6" t="str">
        <f ca="1">IF(INDEX(INDIRECT("ALL["&amp;UNTANA6[#Headers]&amp;"]"),rowPointer2)="","",INDEX(INDIRECT("ALL["&amp;UNTANA6[#Headers]&amp;"]"),rowPointer2))</f>
        <v/>
      </c>
      <c r="M33" s="6" t="str">
        <f ca="1">IF(INDEX(INDIRECT("ALL["&amp;UNTANA6[#Headers]&amp;"]"),rowPointer2)="","",INDEX(INDIRECT("ALL["&amp;UNTANA6[#Headers]&amp;"]"),rowPointer2))</f>
        <v>KENKO GEL PEN KE-303 T-GEL TRIANGULAR BLACK</v>
      </c>
      <c r="N33" s="6">
        <f ca="1">IF(INDEX(INDIRECT("ALL["&amp;UNTANA6[#Headers]&amp;"]"),rowPointer2)="","",INDEX(INDIRECT("ALL["&amp;UNTANA6[#Headers]&amp;"]"),rowPointer2))</f>
        <v>5</v>
      </c>
      <c r="O33" s="6" t="str">
        <f ca="1">IF(INDEX(INDIRECT("ALL["&amp;UNTANA6[#Headers]&amp;"]"),rowPointer2)="","",INDEX(INDIRECT("ALL["&amp;UNTANA6[#Headers]&amp;"]"),rowPointer2))</f>
        <v/>
      </c>
      <c r="P33" s="6" t="str">
        <f ca="1">IF(INDEX(INDIRECT("ALL["&amp;UNTANA6[#Headers]&amp;"]"),rowPointer2)="","",INDEX(INDIRECT("ALL["&amp;UNTANA6[#Headers]&amp;"]"),rowPointer2))</f>
        <v/>
      </c>
      <c r="Q33" s="9" t="str">
        <f ca="1">IF(INDEX(INDIRECT("ALL["&amp;UNTANA6[#Headers]&amp;"]"),rowPointer2)="","",INDEX(INDIRECT("ALL["&amp;UNTANA6[#Headers]&amp;"]"),rowPointer2))</f>
        <v/>
      </c>
      <c r="R33" s="9">
        <f ca="1">IF(INDEX(INDIRECT("ALL["&amp;UNTANA6[#Headers]&amp;"]"),rowPointer2)="","",INDEX(INDIRECT("ALL["&amp;UNTANA6[#Headers]&amp;"]"),rowPointer2))</f>
        <v>3110400</v>
      </c>
      <c r="S33" s="6" t="str">
        <f ca="1">IF(INDEX(INDIRECT("ALL["&amp;UNTANA6[#Headers]&amp;"]"),rowPointer2)="","",INDEX(INDIRECT("ALL["&amp;UNTANA6[#Headers]&amp;"]"),rowPointer2))</f>
        <v>12 GRS</v>
      </c>
      <c r="T33" s="4">
        <f ca="1">IF(INDEX(INDIRECT("ALL["&amp;UNTANA6[#Headers]&amp;"]"),rowPointer2)="","",INDEX(INDIRECT("ALL["&amp;UNTANA6[#Headers]&amp;"]"),rowPointer2))</f>
        <v>0.17</v>
      </c>
      <c r="U33" s="4" t="str">
        <f ca="1">IF(INDEX(INDIRECT("ALL["&amp;UNTANA6[#Headers]&amp;"]"),rowPointer2)="","",INDEX(INDIRECT("ALL["&amp;UNTANA6[#Headers]&amp;"]"),rowPointer2))</f>
        <v/>
      </c>
      <c r="V33" s="9" t="str">
        <f ca="1">IF(INDEX(INDIRECT("ALL["&amp;UNTANA6[#Headers]&amp;"]"),rowPointer2)="","",INDEX(INDIRECT("ALL["&amp;UNTANA6[#Headers]&amp;"]"),rowPointer2))</f>
        <v/>
      </c>
      <c r="W33" s="10" t="str">
        <f ca="1">IF(INDEX(INDIRECT("ALL["&amp;UNTANA6[#Headers]&amp;"]"),rowPointer2)="","",INDEX(INDIRECT("ALL["&amp;UNTANA6[#Headers]&amp;"]"),rowPointer2))</f>
        <v/>
      </c>
    </row>
    <row r="34" spans="1:23" x14ac:dyDescent="0.25">
      <c r="A34" s="7">
        <v>71</v>
      </c>
      <c r="D34">
        <f t="shared" si="0"/>
        <v>71</v>
      </c>
      <c r="E34" t="str">
        <f ca="1">INDEX(INDIRECT("ALL["&amp;UNTANA6[#Headers]&amp;"]"),rowPointer2)</f>
        <v/>
      </c>
      <c r="F34" s="2" t="str">
        <f ca="1">INDEX(INDIRECT("ALL["&amp;UNTANA6[#Headers]&amp;"]"),rowPointer2)</f>
        <v/>
      </c>
      <c r="G34" s="6" t="str">
        <f ca="1">IF(INDEX(INDIRECT("ALL["&amp;UNTANA6[#Headers]&amp;"]"),rowPointer2)="","",INDEX(INDIRECT("ALL["&amp;UNTANA6[#Headers]&amp;"]"),rowPointer2))</f>
        <v/>
      </c>
      <c r="H34" s="6" t="str">
        <f ca="1">IF(INDEX(INDIRECT("ALL["&amp;UNTANA6[#Headers]&amp;"]"),rowPointer2)="","",INDEX(INDIRECT("ALL["&amp;UNTANA6[#Headers]&amp;"]"),rowPointer2))</f>
        <v/>
      </c>
      <c r="I34" s="6" t="str">
        <f ca="1">IF(INDEX(INDIRECT("ALL["&amp;UNTANA6[#Headers]&amp;"]"),rowPointer2)="","",INDEX(INDIRECT("ALL["&amp;UNTANA6[#Headers]&amp;"]"),rowPointer2))</f>
        <v/>
      </c>
      <c r="J34" s="6" t="str">
        <f ca="1">IF(INDEX(INDIRECT("ALL["&amp;UNTANA6[#Headers]&amp;"]"),rowPointer2)="","",INDEX(INDIRECT("ALL["&amp;UNTANA6[#Headers]&amp;"]"),rowPointer2))</f>
        <v/>
      </c>
      <c r="K34" s="2" t="str">
        <f ca="1">IF(INDEX(INDIRECT("ALL["&amp;UNTANA6[#Headers]&amp;"]"),rowPointer2)="","",INDEX(INDIRECT("ALL["&amp;UNTANA6[#Headers]&amp;"]"),rowPointer2))</f>
        <v/>
      </c>
      <c r="L34" s="6" t="str">
        <f ca="1">IF(INDEX(INDIRECT("ALL["&amp;UNTANA6[#Headers]&amp;"]"),rowPointer2)="","",INDEX(INDIRECT("ALL["&amp;UNTANA6[#Headers]&amp;"]"),rowPointer2))</f>
        <v/>
      </c>
      <c r="M34" s="6" t="str">
        <f ca="1">IF(INDEX(INDIRECT("ALL["&amp;UNTANA6[#Headers]&amp;"]"),rowPointer2)="","",INDEX(INDIRECT("ALL["&amp;UNTANA6[#Headers]&amp;"]"),rowPointer2))</f>
        <v/>
      </c>
      <c r="N34" s="6" t="str">
        <f ca="1">IF(INDEX(INDIRECT("ALL["&amp;UNTANA6[#Headers]&amp;"]"),rowPointer2)="","",INDEX(INDIRECT("ALL["&amp;UNTANA6[#Headers]&amp;"]"),rowPointer2))</f>
        <v/>
      </c>
      <c r="O34" s="6" t="str">
        <f ca="1">IF(INDEX(INDIRECT("ALL["&amp;UNTANA6[#Headers]&amp;"]"),rowPointer2)="","",INDEX(INDIRECT("ALL["&amp;UNTANA6[#Headers]&amp;"]"),rowPointer2))</f>
        <v/>
      </c>
      <c r="P34" s="6" t="str">
        <f ca="1">IF(INDEX(INDIRECT("ALL["&amp;UNTANA6[#Headers]&amp;"]"),rowPointer2)="","",INDEX(INDIRECT("ALL["&amp;UNTANA6[#Headers]&amp;"]"),rowPointer2))</f>
        <v/>
      </c>
      <c r="Q34" s="9" t="str">
        <f ca="1">IF(INDEX(INDIRECT("ALL["&amp;UNTANA6[#Headers]&amp;"]"),rowPointer2)="","",INDEX(INDIRECT("ALL["&amp;UNTANA6[#Headers]&amp;"]"),rowPointer2))</f>
        <v/>
      </c>
      <c r="R34" s="9" t="str">
        <f ca="1">IF(INDEX(INDIRECT("ALL["&amp;UNTANA6[#Headers]&amp;"]"),rowPointer2)="","",INDEX(INDIRECT("ALL["&amp;UNTANA6[#Headers]&amp;"]"),rowPointer2))</f>
        <v/>
      </c>
      <c r="S34" s="6" t="str">
        <f ca="1">IF(INDEX(INDIRECT("ALL["&amp;UNTANA6[#Headers]&amp;"]"),rowPointer2)="","",INDEX(INDIRECT("ALL["&amp;UNTANA6[#Headers]&amp;"]"),rowPointer2))</f>
        <v/>
      </c>
      <c r="T34" s="4" t="str">
        <f ca="1">IF(INDEX(INDIRECT("ALL["&amp;UNTANA6[#Headers]&amp;"]"),rowPointer2)="","",INDEX(INDIRECT("ALL["&amp;UNTANA6[#Headers]&amp;"]"),rowPointer2))</f>
        <v/>
      </c>
      <c r="U34" s="4" t="str">
        <f ca="1">IF(INDEX(INDIRECT("ALL["&amp;UNTANA6[#Headers]&amp;"]"),rowPointer2)="","",INDEX(INDIRECT("ALL["&amp;UNTANA6[#Headers]&amp;"]"),rowPointer2))</f>
        <v/>
      </c>
      <c r="V34" s="9" t="str">
        <f ca="1">IF(INDEX(INDIRECT("ALL["&amp;UNTANA6[#Headers]&amp;"]"),rowPointer2)="","",INDEX(INDIRECT("ALL["&amp;UNTANA6[#Headers]&amp;"]"),rowPointer2))</f>
        <v/>
      </c>
      <c r="W34" s="10" t="str">
        <f ca="1">IF(INDEX(INDIRECT("ALL["&amp;UNTANA6[#Headers]&amp;"]"),rowPointer2)="","",INDEX(INDIRECT("ALL["&amp;UNTANA6[#Headers]&amp;"]"),rowPointer2))</f>
        <v/>
      </c>
    </row>
    <row r="35" spans="1:23" x14ac:dyDescent="0.25">
      <c r="A35" s="7">
        <v>111</v>
      </c>
      <c r="D35">
        <f t="shared" si="0"/>
        <v>111</v>
      </c>
      <c r="E35">
        <f ca="1">INDEX(INDIRECT("ALL["&amp;UNTANA6[#Headers]&amp;"]"),rowPointer2)</f>
        <v>26</v>
      </c>
      <c r="F35" s="2" t="str">
        <f ca="1">INDEX(INDIRECT("ALL["&amp;UNTANA6[#Headers]&amp;"]"),rowPointer2)</f>
        <v/>
      </c>
      <c r="G35" s="6" t="str">
        <f ca="1">IF(INDEX(INDIRECT("ALL["&amp;UNTANA6[#Headers]&amp;"]"),rowPointer2)="","",INDEX(INDIRECT("ALL["&amp;UNTANA6[#Headers]&amp;"]"),rowPointer2))</f>
        <v>ATALI MAKMUR</v>
      </c>
      <c r="H35" s="6" t="str">
        <f ca="1">IF(INDEX(INDIRECT("ALL["&amp;UNTANA6[#Headers]&amp;"]"),rowPointer2)="","",INDEX(INDIRECT("ALL["&amp;UNTANA6[#Headers]&amp;"]"),rowPointer2))</f>
        <v>ARTO MORO</v>
      </c>
      <c r="I35" s="6" t="str">
        <f ca="1">IF(INDEX(INDIRECT("ALL["&amp;UNTANA6[#Headers]&amp;"]"),rowPointer2)="","",INDEX(INDIRECT("ALL["&amp;UNTANA6[#Headers]&amp;"]"),rowPointer2))</f>
        <v>SA230100214</v>
      </c>
      <c r="J35" s="6" t="str">
        <f ca="1">IF(INDEX(INDIRECT("ALL["&amp;UNTANA6[#Headers]&amp;"]"),rowPointer2)="","",INDEX(INDIRECT("ALL["&amp;UNTANA6[#Headers]&amp;"]"),rowPointer2))</f>
        <v/>
      </c>
      <c r="K35" s="2">
        <f ca="1">IF(INDEX(INDIRECT("ALL["&amp;UNTANA6[#Headers]&amp;"]"),rowPointer2)="","",INDEX(INDIRECT("ALL["&amp;UNTANA6[#Headers]&amp;"]"),rowPointer2))</f>
        <v>44931</v>
      </c>
      <c r="L35" s="6" t="str">
        <f ca="1">IF(INDEX(INDIRECT("ALL["&amp;UNTANA6[#Headers]&amp;"]"),rowPointer2)="","",INDEX(INDIRECT("ALL["&amp;UNTANA6[#Headers]&amp;"]"),rowPointer2))</f>
        <v/>
      </c>
      <c r="M35" s="6" t="str">
        <f ca="1">IF(INDEX(INDIRECT("ALL["&amp;UNTANA6[#Headers]&amp;"]"),rowPointer2)="","",INDEX(INDIRECT("ALL["&amp;UNTANA6[#Headers]&amp;"]"),rowPointer2))</f>
        <v>CRAYON PUTAR TWCR-12MINI JK</v>
      </c>
      <c r="N35" s="6">
        <f ca="1">IF(INDEX(INDIRECT("ALL["&amp;UNTANA6[#Headers]&amp;"]"),rowPointer2)="","",INDEX(INDIRECT("ALL["&amp;UNTANA6[#Headers]&amp;"]"),rowPointer2))</f>
        <v>1</v>
      </c>
      <c r="O35" s="6">
        <f ca="1">IF(INDEX(INDIRECT("ALL["&amp;UNTANA6[#Headers]&amp;"]"),rowPointer2)="","",INDEX(INDIRECT("ALL["&amp;UNTANA6[#Headers]&amp;"]"),rowPointer2))</f>
        <v>144</v>
      </c>
      <c r="P35" s="6" t="str">
        <f ca="1">IF(INDEX(INDIRECT("ALL["&amp;UNTANA6[#Headers]&amp;"]"),rowPointer2)="","",INDEX(INDIRECT("ALL["&amp;UNTANA6[#Headers]&amp;"]"),rowPointer2))</f>
        <v>SET</v>
      </c>
      <c r="Q35" s="9">
        <f ca="1">IF(INDEX(INDIRECT("ALL["&amp;UNTANA6[#Headers]&amp;"]"),rowPointer2)="","",INDEX(INDIRECT("ALL["&amp;UNTANA6[#Headers]&amp;"]"),rowPointer2))</f>
        <v>18600</v>
      </c>
      <c r="R35" s="9" t="str">
        <f ca="1">IF(INDEX(INDIRECT("ALL["&amp;UNTANA6[#Headers]&amp;"]"),rowPointer2)="","",INDEX(INDIRECT("ALL["&amp;UNTANA6[#Headers]&amp;"]"),rowPointer2))</f>
        <v/>
      </c>
      <c r="S35" s="6" t="str">
        <f ca="1">IF(INDEX(INDIRECT("ALL["&amp;UNTANA6[#Headers]&amp;"]"),rowPointer2)="","",INDEX(INDIRECT("ALL["&amp;UNTANA6[#Headers]&amp;"]"),rowPointer2))</f>
        <v>12 BOX X 12 SET</v>
      </c>
      <c r="T35" s="4">
        <f ca="1">IF(INDEX(INDIRECT("ALL["&amp;UNTANA6[#Headers]&amp;"]"),rowPointer2)="","",INDEX(INDIRECT("ALL["&amp;UNTANA6[#Headers]&amp;"]"),rowPointer2))</f>
        <v>0.125</v>
      </c>
      <c r="U35" s="4">
        <f ca="1">IF(INDEX(INDIRECT("ALL["&amp;UNTANA6[#Headers]&amp;"]"),rowPointer2)="","",INDEX(INDIRECT("ALL["&amp;UNTANA6[#Headers]&amp;"]"),rowPointer2))</f>
        <v>0.05</v>
      </c>
      <c r="V35" s="9" t="str">
        <f ca="1">IF(INDEX(INDIRECT("ALL["&amp;UNTANA6[#Headers]&amp;"]"),rowPointer2)="","",INDEX(INDIRECT("ALL["&amp;UNTANA6[#Headers]&amp;"]"),rowPointer2))</f>
        <v/>
      </c>
      <c r="W35" s="10" t="str">
        <f ca="1">IF(INDEX(INDIRECT("ALL["&amp;UNTANA6[#Headers]&amp;"]"),rowPointer2)="","",INDEX(INDIRECT("ALL["&amp;UNTANA6[#Headers]&amp;"]"),rowPointer2))</f>
        <v/>
      </c>
    </row>
    <row r="36" spans="1:23" x14ac:dyDescent="0.25">
      <c r="A36" s="7">
        <v>112</v>
      </c>
      <c r="D36">
        <f t="shared" si="0"/>
        <v>112</v>
      </c>
      <c r="E36" t="str">
        <f ca="1">INDEX(INDIRECT("ALL["&amp;UNTANA6[#Headers]&amp;"]"),rowPointer2)</f>
        <v/>
      </c>
      <c r="F36" s="2" t="str">
        <f ca="1">INDEX(INDIRECT("ALL["&amp;UNTANA6[#Headers]&amp;"]"),rowPointer2)</f>
        <v/>
      </c>
      <c r="G36" s="6" t="str">
        <f ca="1">IF(INDEX(INDIRECT("ALL["&amp;UNTANA6[#Headers]&amp;"]"),rowPointer2)="","",INDEX(INDIRECT("ALL["&amp;UNTANA6[#Headers]&amp;"]"),rowPointer2))</f>
        <v/>
      </c>
      <c r="H36" s="6" t="str">
        <f ca="1">IF(INDEX(INDIRECT("ALL["&amp;UNTANA6[#Headers]&amp;"]"),rowPointer2)="","",INDEX(INDIRECT("ALL["&amp;UNTANA6[#Headers]&amp;"]"),rowPointer2))</f>
        <v/>
      </c>
      <c r="I36" s="6" t="str">
        <f ca="1">IF(INDEX(INDIRECT("ALL["&amp;UNTANA6[#Headers]&amp;"]"),rowPointer2)="","",INDEX(INDIRECT("ALL["&amp;UNTANA6[#Headers]&amp;"]"),rowPointer2))</f>
        <v/>
      </c>
      <c r="J36" s="6" t="str">
        <f ca="1">IF(INDEX(INDIRECT("ALL["&amp;UNTANA6[#Headers]&amp;"]"),rowPointer2)="","",INDEX(INDIRECT("ALL["&amp;UNTANA6[#Headers]&amp;"]"),rowPointer2))</f>
        <v/>
      </c>
      <c r="K36" s="2" t="str">
        <f ca="1">IF(INDEX(INDIRECT("ALL["&amp;UNTANA6[#Headers]&amp;"]"),rowPointer2)="","",INDEX(INDIRECT("ALL["&amp;UNTANA6[#Headers]&amp;"]"),rowPointer2))</f>
        <v/>
      </c>
      <c r="L36" s="6" t="str">
        <f ca="1">IF(INDEX(INDIRECT("ALL["&amp;UNTANA6[#Headers]&amp;"]"),rowPointer2)="","",INDEX(INDIRECT("ALL["&amp;UNTANA6[#Headers]&amp;"]"),rowPointer2))</f>
        <v/>
      </c>
      <c r="M36" s="6" t="str">
        <f ca="1">IF(INDEX(INDIRECT("ALL["&amp;UNTANA6[#Headers]&amp;"]"),rowPointer2)="","",INDEX(INDIRECT("ALL["&amp;UNTANA6[#Headers]&amp;"]"),rowPointer2))</f>
        <v>CORRECTION TAPE CT-520 JK</v>
      </c>
      <c r="N36" s="6">
        <f ca="1">IF(INDEX(INDIRECT("ALL["&amp;UNTANA6[#Headers]&amp;"]"),rowPointer2)="","",INDEX(INDIRECT("ALL["&amp;UNTANA6[#Headers]&amp;"]"),rowPointer2))</f>
        <v>1</v>
      </c>
      <c r="O36" s="6">
        <f ca="1">IF(INDEX(INDIRECT("ALL["&amp;UNTANA6[#Headers]&amp;"]"),rowPointer2)="","",INDEX(INDIRECT("ALL["&amp;UNTANA6[#Headers]&amp;"]"),rowPointer2))</f>
        <v>360</v>
      </c>
      <c r="P36" s="6" t="str">
        <f ca="1">IF(INDEX(INDIRECT("ALL["&amp;UNTANA6[#Headers]&amp;"]"),rowPointer2)="","",INDEX(INDIRECT("ALL["&amp;UNTANA6[#Headers]&amp;"]"),rowPointer2))</f>
        <v>PCS</v>
      </c>
      <c r="Q36" s="9">
        <f ca="1">IF(INDEX(INDIRECT("ALL["&amp;UNTANA6[#Headers]&amp;"]"),rowPointer2)="","",INDEX(INDIRECT("ALL["&amp;UNTANA6[#Headers]&amp;"]"),rowPointer2))</f>
        <v>11000</v>
      </c>
      <c r="R36" s="9" t="str">
        <f ca="1">IF(INDEX(INDIRECT("ALL["&amp;UNTANA6[#Headers]&amp;"]"),rowPointer2)="","",INDEX(INDIRECT("ALL["&amp;UNTANA6[#Headers]&amp;"]"),rowPointer2))</f>
        <v/>
      </c>
      <c r="S36" s="6" t="str">
        <f ca="1">IF(INDEX(INDIRECT("ALL["&amp;UNTANA6[#Headers]&amp;"]"),rowPointer2)="","",INDEX(INDIRECT("ALL["&amp;UNTANA6[#Headers]&amp;"]"),rowPointer2))</f>
        <v>30 BOX X 12 PCS</v>
      </c>
      <c r="T36" s="4">
        <f ca="1">IF(INDEX(INDIRECT("ALL["&amp;UNTANA6[#Headers]&amp;"]"),rowPointer2)="","",INDEX(INDIRECT("ALL["&amp;UNTANA6[#Headers]&amp;"]"),rowPointer2))</f>
        <v>0.125</v>
      </c>
      <c r="U36" s="4">
        <f ca="1">IF(INDEX(INDIRECT("ALL["&amp;UNTANA6[#Headers]&amp;"]"),rowPointer2)="","",INDEX(INDIRECT("ALL["&amp;UNTANA6[#Headers]&amp;"]"),rowPointer2))</f>
        <v>0.05</v>
      </c>
      <c r="V36" s="9" t="str">
        <f ca="1">IF(INDEX(INDIRECT("ALL["&amp;UNTANA6[#Headers]&amp;"]"),rowPointer2)="","",INDEX(INDIRECT("ALL["&amp;UNTANA6[#Headers]&amp;"]"),rowPointer2))</f>
        <v/>
      </c>
      <c r="W36" s="10" t="str">
        <f ca="1">IF(INDEX(INDIRECT("ALL["&amp;UNTANA6[#Headers]&amp;"]"),rowPointer2)="","",INDEX(INDIRECT("ALL["&amp;UNTANA6[#Headers]&amp;"]"),rowPointer2))</f>
        <v/>
      </c>
    </row>
    <row r="37" spans="1:23" x14ac:dyDescent="0.25">
      <c r="A37" s="7">
        <v>113</v>
      </c>
      <c r="D37">
        <f t="shared" si="0"/>
        <v>113</v>
      </c>
      <c r="E37" t="str">
        <f ca="1">INDEX(INDIRECT("ALL["&amp;UNTANA6[#Headers]&amp;"]"),rowPointer2)</f>
        <v/>
      </c>
      <c r="F37" s="2" t="str">
        <f ca="1">INDEX(INDIRECT("ALL["&amp;UNTANA6[#Headers]&amp;"]"),rowPointer2)</f>
        <v/>
      </c>
      <c r="G37" s="6" t="str">
        <f ca="1">IF(INDEX(INDIRECT("ALL["&amp;UNTANA6[#Headers]&amp;"]"),rowPointer2)="","",INDEX(INDIRECT("ALL["&amp;UNTANA6[#Headers]&amp;"]"),rowPointer2))</f>
        <v/>
      </c>
      <c r="H37" s="6" t="str">
        <f ca="1">IF(INDEX(INDIRECT("ALL["&amp;UNTANA6[#Headers]&amp;"]"),rowPointer2)="","",INDEX(INDIRECT("ALL["&amp;UNTANA6[#Headers]&amp;"]"),rowPointer2))</f>
        <v/>
      </c>
      <c r="I37" s="6" t="str">
        <f ca="1">IF(INDEX(INDIRECT("ALL["&amp;UNTANA6[#Headers]&amp;"]"),rowPointer2)="","",INDEX(INDIRECT("ALL["&amp;UNTANA6[#Headers]&amp;"]"),rowPointer2))</f>
        <v/>
      </c>
      <c r="J37" s="6" t="str">
        <f ca="1">IF(INDEX(INDIRECT("ALL["&amp;UNTANA6[#Headers]&amp;"]"),rowPointer2)="","",INDEX(INDIRECT("ALL["&amp;UNTANA6[#Headers]&amp;"]"),rowPointer2))</f>
        <v/>
      </c>
      <c r="K37" s="2" t="str">
        <f ca="1">IF(INDEX(INDIRECT("ALL["&amp;UNTANA6[#Headers]&amp;"]"),rowPointer2)="","",INDEX(INDIRECT("ALL["&amp;UNTANA6[#Headers]&amp;"]"),rowPointer2))</f>
        <v/>
      </c>
      <c r="L37" s="6" t="str">
        <f ca="1">IF(INDEX(INDIRECT("ALL["&amp;UNTANA6[#Headers]&amp;"]"),rowPointer2)="","",INDEX(INDIRECT("ALL["&amp;UNTANA6[#Headers]&amp;"]"),rowPointer2))</f>
        <v/>
      </c>
      <c r="M37" s="6" t="str">
        <f ca="1">IF(INDEX(INDIRECT("ALL["&amp;UNTANA6[#Headers]&amp;"]"),rowPointer2)="","",INDEX(INDIRECT("ALL["&amp;UNTANA6[#Headers]&amp;"]"),rowPointer2))</f>
        <v>LABEL LB-P2LN (2 BARIS) JK</v>
      </c>
      <c r="N37" s="6">
        <f ca="1">IF(INDEX(INDIRECT("ALL["&amp;UNTANA6[#Headers]&amp;"]"),rowPointer2)="","",INDEX(INDIRECT("ALL["&amp;UNTANA6[#Headers]&amp;"]"),rowPointer2))</f>
        <v>1</v>
      </c>
      <c r="O37" s="6">
        <f ca="1">IF(INDEX(INDIRECT("ALL["&amp;UNTANA6[#Headers]&amp;"]"),rowPointer2)="","",INDEX(INDIRECT("ALL["&amp;UNTANA6[#Headers]&amp;"]"),rowPointer2))</f>
        <v>500</v>
      </c>
      <c r="P37" s="6" t="str">
        <f ca="1">IF(INDEX(INDIRECT("ALL["&amp;UNTANA6[#Headers]&amp;"]"),rowPointer2)="","",INDEX(INDIRECT("ALL["&amp;UNTANA6[#Headers]&amp;"]"),rowPointer2))</f>
        <v>ROL</v>
      </c>
      <c r="Q37" s="9">
        <f ca="1">IF(INDEX(INDIRECT("ALL["&amp;UNTANA6[#Headers]&amp;"]"),rowPointer2)="","",INDEX(INDIRECT("ALL["&amp;UNTANA6[#Headers]&amp;"]"),rowPointer2))</f>
        <v>3050</v>
      </c>
      <c r="R37" s="9" t="str">
        <f ca="1">IF(INDEX(INDIRECT("ALL["&amp;UNTANA6[#Headers]&amp;"]"),rowPointer2)="","",INDEX(INDIRECT("ALL["&amp;UNTANA6[#Headers]&amp;"]"),rowPointer2))</f>
        <v/>
      </c>
      <c r="S37" s="6" t="str">
        <f ca="1">IF(INDEX(INDIRECT("ALL["&amp;UNTANA6[#Headers]&amp;"]"),rowPointer2)="","",INDEX(INDIRECT("ALL["&amp;UNTANA6[#Headers]&amp;"]"),rowPointer2))</f>
        <v>50 PAK X 10 ROL</v>
      </c>
      <c r="T37" s="4">
        <f ca="1">IF(INDEX(INDIRECT("ALL["&amp;UNTANA6[#Headers]&amp;"]"),rowPointer2)="","",INDEX(INDIRECT("ALL["&amp;UNTANA6[#Headers]&amp;"]"),rowPointer2))</f>
        <v>0.125</v>
      </c>
      <c r="U37" s="4">
        <f ca="1">IF(INDEX(INDIRECT("ALL["&amp;UNTANA6[#Headers]&amp;"]"),rowPointer2)="","",INDEX(INDIRECT("ALL["&amp;UNTANA6[#Headers]&amp;"]"),rowPointer2))</f>
        <v>0.05</v>
      </c>
      <c r="V37" s="9" t="str">
        <f ca="1">IF(INDEX(INDIRECT("ALL["&amp;UNTANA6[#Headers]&amp;"]"),rowPointer2)="","",INDEX(INDIRECT("ALL["&amp;UNTANA6[#Headers]&amp;"]"),rowPointer2))</f>
        <v/>
      </c>
      <c r="W37" s="10" t="str">
        <f ca="1">IF(INDEX(INDIRECT("ALL["&amp;UNTANA6[#Headers]&amp;"]"),rowPointer2)="","",INDEX(INDIRECT("ALL["&amp;UNTANA6[#Headers]&amp;"]"),rowPointer2))</f>
        <v/>
      </c>
    </row>
    <row r="38" spans="1:23" x14ac:dyDescent="0.25">
      <c r="A38" s="7">
        <v>114</v>
      </c>
      <c r="D38">
        <f t="shared" si="0"/>
        <v>114</v>
      </c>
      <c r="E38" t="str">
        <f ca="1">INDEX(INDIRECT("ALL["&amp;UNTANA6[#Headers]&amp;"]"),rowPointer2)</f>
        <v/>
      </c>
      <c r="F38" s="2" t="str">
        <f ca="1">INDEX(INDIRECT("ALL["&amp;UNTANA6[#Headers]&amp;"]"),rowPointer2)</f>
        <v/>
      </c>
      <c r="G38" s="6" t="str">
        <f ca="1">IF(INDEX(INDIRECT("ALL["&amp;UNTANA6[#Headers]&amp;"]"),rowPointer2)="","",INDEX(INDIRECT("ALL["&amp;UNTANA6[#Headers]&amp;"]"),rowPointer2))</f>
        <v/>
      </c>
      <c r="H38" s="6" t="str">
        <f ca="1">IF(INDEX(INDIRECT("ALL["&amp;UNTANA6[#Headers]&amp;"]"),rowPointer2)="","",INDEX(INDIRECT("ALL["&amp;UNTANA6[#Headers]&amp;"]"),rowPointer2))</f>
        <v/>
      </c>
      <c r="I38" s="6" t="str">
        <f ca="1">IF(INDEX(INDIRECT("ALL["&amp;UNTANA6[#Headers]&amp;"]"),rowPointer2)="","",INDEX(INDIRECT("ALL["&amp;UNTANA6[#Headers]&amp;"]"),rowPointer2))</f>
        <v/>
      </c>
      <c r="J38" s="6" t="str">
        <f ca="1">IF(INDEX(INDIRECT("ALL["&amp;UNTANA6[#Headers]&amp;"]"),rowPointer2)="","",INDEX(INDIRECT("ALL["&amp;UNTANA6[#Headers]&amp;"]"),rowPointer2))</f>
        <v/>
      </c>
      <c r="K38" s="2" t="str">
        <f ca="1">IF(INDEX(INDIRECT("ALL["&amp;UNTANA6[#Headers]&amp;"]"),rowPointer2)="","",INDEX(INDIRECT("ALL["&amp;UNTANA6[#Headers]&amp;"]"),rowPointer2))</f>
        <v/>
      </c>
      <c r="L38" s="6" t="str">
        <f ca="1">IF(INDEX(INDIRECT("ALL["&amp;UNTANA6[#Headers]&amp;"]"),rowPointer2)="","",INDEX(INDIRECT("ALL["&amp;UNTANA6[#Headers]&amp;"]"),rowPointer2))</f>
        <v/>
      </c>
      <c r="M38" s="6" t="str">
        <f ca="1">IF(INDEX(INDIRECT("ALL["&amp;UNTANA6[#Headers]&amp;"]"),rowPointer2)="","",INDEX(INDIRECT("ALL["&amp;UNTANA6[#Headers]&amp;"]"),rowPointer2))</f>
        <v>TAPE CUTTER TD-103 JK</v>
      </c>
      <c r="N38" s="6">
        <f ca="1">IF(INDEX(INDIRECT("ALL["&amp;UNTANA6[#Headers]&amp;"]"),rowPointer2)="","",INDEX(INDIRECT("ALL["&amp;UNTANA6[#Headers]&amp;"]"),rowPointer2))</f>
        <v>2</v>
      </c>
      <c r="O38" s="6">
        <f ca="1">IF(INDEX(INDIRECT("ALL["&amp;UNTANA6[#Headers]&amp;"]"),rowPointer2)="","",INDEX(INDIRECT("ALL["&amp;UNTANA6[#Headers]&amp;"]"),rowPointer2))</f>
        <v>48</v>
      </c>
      <c r="P38" s="6" t="str">
        <f ca="1">IF(INDEX(INDIRECT("ALL["&amp;UNTANA6[#Headers]&amp;"]"),rowPointer2)="","",INDEX(INDIRECT("ALL["&amp;UNTANA6[#Headers]&amp;"]"),rowPointer2))</f>
        <v>PCS</v>
      </c>
      <c r="Q38" s="9">
        <f ca="1">IF(INDEX(INDIRECT("ALL["&amp;UNTANA6[#Headers]&amp;"]"),rowPointer2)="","",INDEX(INDIRECT("ALL["&amp;UNTANA6[#Headers]&amp;"]"),rowPointer2))</f>
        <v>19000</v>
      </c>
      <c r="R38" s="9" t="str">
        <f ca="1">IF(INDEX(INDIRECT("ALL["&amp;UNTANA6[#Headers]&amp;"]"),rowPointer2)="","",INDEX(INDIRECT("ALL["&amp;UNTANA6[#Headers]&amp;"]"),rowPointer2))</f>
        <v/>
      </c>
      <c r="S38" s="6" t="str">
        <f ca="1">IF(INDEX(INDIRECT("ALL["&amp;UNTANA6[#Headers]&amp;"]"),rowPointer2)="","",INDEX(INDIRECT("ALL["&amp;UNTANA6[#Headers]&amp;"]"),rowPointer2))</f>
        <v>24 PCS</v>
      </c>
      <c r="T38" s="4">
        <f ca="1">IF(INDEX(INDIRECT("ALL["&amp;UNTANA6[#Headers]&amp;"]"),rowPointer2)="","",INDEX(INDIRECT("ALL["&amp;UNTANA6[#Headers]&amp;"]"),rowPointer2))</f>
        <v>0.125</v>
      </c>
      <c r="U38" s="4">
        <f ca="1">IF(INDEX(INDIRECT("ALL["&amp;UNTANA6[#Headers]&amp;"]"),rowPointer2)="","",INDEX(INDIRECT("ALL["&amp;UNTANA6[#Headers]&amp;"]"),rowPointer2))</f>
        <v>0.05</v>
      </c>
      <c r="V38" s="9" t="str">
        <f ca="1">IF(INDEX(INDIRECT("ALL["&amp;UNTANA6[#Headers]&amp;"]"),rowPointer2)="","",INDEX(INDIRECT("ALL["&amp;UNTANA6[#Headers]&amp;"]"),rowPointer2))</f>
        <v/>
      </c>
      <c r="W38" s="10" t="str">
        <f ca="1">IF(INDEX(INDIRECT("ALL["&amp;UNTANA6[#Headers]&amp;"]"),rowPointer2)="","",INDEX(INDIRECT("ALL["&amp;UNTANA6[#Headers]&amp;"]"),rowPointer2))</f>
        <v/>
      </c>
    </row>
    <row r="39" spans="1:23" x14ac:dyDescent="0.25">
      <c r="A39" s="7">
        <v>115</v>
      </c>
      <c r="D39">
        <f t="shared" si="0"/>
        <v>115</v>
      </c>
      <c r="E39" t="str">
        <f ca="1">INDEX(INDIRECT("ALL["&amp;UNTANA6[#Headers]&amp;"]"),rowPointer2)</f>
        <v/>
      </c>
      <c r="F39" s="2" t="str">
        <f ca="1">INDEX(INDIRECT("ALL["&amp;UNTANA6[#Headers]&amp;"]"),rowPointer2)</f>
        <v/>
      </c>
      <c r="G39" s="6" t="str">
        <f ca="1">IF(INDEX(INDIRECT("ALL["&amp;UNTANA6[#Headers]&amp;"]"),rowPointer2)="","",INDEX(INDIRECT("ALL["&amp;UNTANA6[#Headers]&amp;"]"),rowPointer2))</f>
        <v/>
      </c>
      <c r="H39" s="6" t="str">
        <f ca="1">IF(INDEX(INDIRECT("ALL["&amp;UNTANA6[#Headers]&amp;"]"),rowPointer2)="","",INDEX(INDIRECT("ALL["&amp;UNTANA6[#Headers]&amp;"]"),rowPointer2))</f>
        <v/>
      </c>
      <c r="I39" s="6" t="str">
        <f ca="1">IF(INDEX(INDIRECT("ALL["&amp;UNTANA6[#Headers]&amp;"]"),rowPointer2)="","",INDEX(INDIRECT("ALL["&amp;UNTANA6[#Headers]&amp;"]"),rowPointer2))</f>
        <v/>
      </c>
      <c r="J39" s="6" t="str">
        <f ca="1">IF(INDEX(INDIRECT("ALL["&amp;UNTANA6[#Headers]&amp;"]"),rowPointer2)="","",INDEX(INDIRECT("ALL["&amp;UNTANA6[#Headers]&amp;"]"),rowPointer2))</f>
        <v/>
      </c>
      <c r="K39" s="2" t="str">
        <f ca="1">IF(INDEX(INDIRECT("ALL["&amp;UNTANA6[#Headers]&amp;"]"),rowPointer2)="","",INDEX(INDIRECT("ALL["&amp;UNTANA6[#Headers]&amp;"]"),rowPointer2))</f>
        <v/>
      </c>
      <c r="L39" s="6" t="str">
        <f ca="1">IF(INDEX(INDIRECT("ALL["&amp;UNTANA6[#Headers]&amp;"]"),rowPointer2)="","",INDEX(INDIRECT("ALL["&amp;UNTANA6[#Headers]&amp;"]"),rowPointer2))</f>
        <v/>
      </c>
      <c r="M39" s="6" t="str">
        <f ca="1">IF(INDEX(INDIRECT("ALL["&amp;UNTANA6[#Headers]&amp;"]"),rowPointer2)="","",INDEX(INDIRECT("ALL["&amp;UNTANA6[#Headers]&amp;"]"),rowPointer2))</f>
        <v>SCISSOR SC-828 JK</v>
      </c>
      <c r="N39" s="6">
        <f ca="1">IF(INDEX(INDIRECT("ALL["&amp;UNTANA6[#Headers]&amp;"]"),rowPointer2)="","",INDEX(INDIRECT("ALL["&amp;UNTANA6[#Headers]&amp;"]"),rowPointer2))</f>
        <v>1</v>
      </c>
      <c r="O39" s="6">
        <f ca="1">IF(INDEX(INDIRECT("ALL["&amp;UNTANA6[#Headers]&amp;"]"),rowPointer2)="","",INDEX(INDIRECT("ALL["&amp;UNTANA6[#Headers]&amp;"]"),rowPointer2))</f>
        <v>144</v>
      </c>
      <c r="P39" s="6" t="str">
        <f ca="1">IF(INDEX(INDIRECT("ALL["&amp;UNTANA6[#Headers]&amp;"]"),rowPointer2)="","",INDEX(INDIRECT("ALL["&amp;UNTANA6[#Headers]&amp;"]"),rowPointer2))</f>
        <v>PCS</v>
      </c>
      <c r="Q39" s="9">
        <f ca="1">IF(INDEX(INDIRECT("ALL["&amp;UNTANA6[#Headers]&amp;"]"),rowPointer2)="","",INDEX(INDIRECT("ALL["&amp;UNTANA6[#Headers]&amp;"]"),rowPointer2))</f>
        <v>4350</v>
      </c>
      <c r="R39" s="9" t="str">
        <f ca="1">IF(INDEX(INDIRECT("ALL["&amp;UNTANA6[#Headers]&amp;"]"),rowPointer2)="","",INDEX(INDIRECT("ALL["&amp;UNTANA6[#Headers]&amp;"]"),rowPointer2))</f>
        <v/>
      </c>
      <c r="S39" s="6" t="str">
        <f ca="1">IF(INDEX(INDIRECT("ALL["&amp;UNTANA6[#Headers]&amp;"]"),rowPointer2)="","",INDEX(INDIRECT("ALL["&amp;UNTANA6[#Headers]&amp;"]"),rowPointer2))</f>
        <v>12 BOX X 12 PCS</v>
      </c>
      <c r="T39" s="4">
        <f ca="1">IF(INDEX(INDIRECT("ALL["&amp;UNTANA6[#Headers]&amp;"]"),rowPointer2)="","",INDEX(INDIRECT("ALL["&amp;UNTANA6[#Headers]&amp;"]"),rowPointer2))</f>
        <v>0.125</v>
      </c>
      <c r="U39" s="4">
        <f ca="1">IF(INDEX(INDIRECT("ALL["&amp;UNTANA6[#Headers]&amp;"]"),rowPointer2)="","",INDEX(INDIRECT("ALL["&amp;UNTANA6[#Headers]&amp;"]"),rowPointer2))</f>
        <v>0.05</v>
      </c>
      <c r="V39" s="9" t="str">
        <f ca="1">IF(INDEX(INDIRECT("ALL["&amp;UNTANA6[#Headers]&amp;"]"),rowPointer2)="","",INDEX(INDIRECT("ALL["&amp;UNTANA6[#Headers]&amp;"]"),rowPointer2))</f>
        <v/>
      </c>
      <c r="W39" s="10" t="str">
        <f ca="1">IF(INDEX(INDIRECT("ALL["&amp;UNTANA6[#Headers]&amp;"]"),rowPointer2)="","",INDEX(INDIRECT("ALL["&amp;UNTANA6[#Headers]&amp;"]"),rowPointer2))</f>
        <v/>
      </c>
    </row>
    <row r="40" spans="1:23" x14ac:dyDescent="0.25">
      <c r="A40" s="7">
        <v>116</v>
      </c>
      <c r="D40">
        <f t="shared" si="0"/>
        <v>116</v>
      </c>
      <c r="E40" t="str">
        <f ca="1">INDEX(INDIRECT("ALL["&amp;UNTANA6[#Headers]&amp;"]"),rowPointer2)</f>
        <v/>
      </c>
      <c r="F40" s="2" t="str">
        <f ca="1">INDEX(INDIRECT("ALL["&amp;UNTANA6[#Headers]&amp;"]"),rowPointer2)</f>
        <v/>
      </c>
      <c r="G40" s="6" t="str">
        <f ca="1">IF(INDEX(INDIRECT("ALL["&amp;UNTANA6[#Headers]&amp;"]"),rowPointer2)="","",INDEX(INDIRECT("ALL["&amp;UNTANA6[#Headers]&amp;"]"),rowPointer2))</f>
        <v/>
      </c>
      <c r="H40" s="6" t="str">
        <f ca="1">IF(INDEX(INDIRECT("ALL["&amp;UNTANA6[#Headers]&amp;"]"),rowPointer2)="","",INDEX(INDIRECT("ALL["&amp;UNTANA6[#Headers]&amp;"]"),rowPointer2))</f>
        <v/>
      </c>
      <c r="I40" s="6" t="str">
        <f ca="1">IF(INDEX(INDIRECT("ALL["&amp;UNTANA6[#Headers]&amp;"]"),rowPointer2)="","",INDEX(INDIRECT("ALL["&amp;UNTANA6[#Headers]&amp;"]"),rowPointer2))</f>
        <v/>
      </c>
      <c r="J40" s="6" t="str">
        <f ca="1">IF(INDEX(INDIRECT("ALL["&amp;UNTANA6[#Headers]&amp;"]"),rowPointer2)="","",INDEX(INDIRECT("ALL["&amp;UNTANA6[#Headers]&amp;"]"),rowPointer2))</f>
        <v/>
      </c>
      <c r="K40" s="2" t="str">
        <f ca="1">IF(INDEX(INDIRECT("ALL["&amp;UNTANA6[#Headers]&amp;"]"),rowPointer2)="","",INDEX(INDIRECT("ALL["&amp;UNTANA6[#Headers]&amp;"]"),rowPointer2))</f>
        <v/>
      </c>
      <c r="L40" s="6" t="str">
        <f ca="1">IF(INDEX(INDIRECT("ALL["&amp;UNTANA6[#Headers]&amp;"]"),rowPointer2)="","",INDEX(INDIRECT("ALL["&amp;UNTANA6[#Headers]&amp;"]"),rowPointer2))</f>
        <v/>
      </c>
      <c r="M40" s="6" t="str">
        <f ca="1">IF(INDEX(INDIRECT("ALL["&amp;UNTANA6[#Headers]&amp;"]"),rowPointer2)="","",INDEX(INDIRECT("ALL["&amp;UNTANA6[#Headers]&amp;"]"),rowPointer2))</f>
        <v>SCISSOR SC-838 JK</v>
      </c>
      <c r="N40" s="6">
        <f ca="1">IF(INDEX(INDIRECT("ALL["&amp;UNTANA6[#Headers]&amp;"]"),rowPointer2)="","",INDEX(INDIRECT("ALL["&amp;UNTANA6[#Headers]&amp;"]"),rowPointer2))</f>
        <v>1</v>
      </c>
      <c r="O40" s="6">
        <f ca="1">IF(INDEX(INDIRECT("ALL["&amp;UNTANA6[#Headers]&amp;"]"),rowPointer2)="","",INDEX(INDIRECT("ALL["&amp;UNTANA6[#Headers]&amp;"]"),rowPointer2))</f>
        <v>144</v>
      </c>
      <c r="P40" s="6" t="str">
        <f ca="1">IF(INDEX(INDIRECT("ALL["&amp;UNTANA6[#Headers]&amp;"]"),rowPointer2)="","",INDEX(INDIRECT("ALL["&amp;UNTANA6[#Headers]&amp;"]"),rowPointer2))</f>
        <v>PCS</v>
      </c>
      <c r="Q40" s="9">
        <f ca="1">IF(INDEX(INDIRECT("ALL["&amp;UNTANA6[#Headers]&amp;"]"),rowPointer2)="","",INDEX(INDIRECT("ALL["&amp;UNTANA6[#Headers]&amp;"]"),rowPointer2))</f>
        <v>6500</v>
      </c>
      <c r="R40" s="9" t="str">
        <f ca="1">IF(INDEX(INDIRECT("ALL["&amp;UNTANA6[#Headers]&amp;"]"),rowPointer2)="","",INDEX(INDIRECT("ALL["&amp;UNTANA6[#Headers]&amp;"]"),rowPointer2))</f>
        <v/>
      </c>
      <c r="S40" s="6" t="str">
        <f ca="1">IF(INDEX(INDIRECT("ALL["&amp;UNTANA6[#Headers]&amp;"]"),rowPointer2)="","",INDEX(INDIRECT("ALL["&amp;UNTANA6[#Headers]&amp;"]"),rowPointer2))</f>
        <v>12 BOX X 12 PCS</v>
      </c>
      <c r="T40" s="4">
        <f ca="1">IF(INDEX(INDIRECT("ALL["&amp;UNTANA6[#Headers]&amp;"]"),rowPointer2)="","",INDEX(INDIRECT("ALL["&amp;UNTANA6[#Headers]&amp;"]"),rowPointer2))</f>
        <v>0.125</v>
      </c>
      <c r="U40" s="4">
        <f ca="1">IF(INDEX(INDIRECT("ALL["&amp;UNTANA6[#Headers]&amp;"]"),rowPointer2)="","",INDEX(INDIRECT("ALL["&amp;UNTANA6[#Headers]&amp;"]"),rowPointer2))</f>
        <v>0.05</v>
      </c>
      <c r="V40" s="9" t="str">
        <f ca="1">IF(INDEX(INDIRECT("ALL["&amp;UNTANA6[#Headers]&amp;"]"),rowPointer2)="","",INDEX(INDIRECT("ALL["&amp;UNTANA6[#Headers]&amp;"]"),rowPointer2))</f>
        <v/>
      </c>
      <c r="W40" s="10" t="str">
        <f ca="1">IF(INDEX(INDIRECT("ALL["&amp;UNTANA6[#Headers]&amp;"]"),rowPointer2)="","",INDEX(INDIRECT("ALL["&amp;UNTANA6[#Headers]&amp;"]"),rowPointer2))</f>
        <v/>
      </c>
    </row>
    <row r="41" spans="1:23" x14ac:dyDescent="0.25">
      <c r="A41" s="7">
        <v>117</v>
      </c>
      <c r="D41">
        <f t="shared" si="0"/>
        <v>117</v>
      </c>
      <c r="E41" t="str">
        <f ca="1">INDEX(INDIRECT("ALL["&amp;UNTANA6[#Headers]&amp;"]"),rowPointer2)</f>
        <v/>
      </c>
      <c r="F41" s="2" t="str">
        <f ca="1">INDEX(INDIRECT("ALL["&amp;UNTANA6[#Headers]&amp;"]"),rowPointer2)</f>
        <v/>
      </c>
      <c r="G41" s="6" t="str">
        <f ca="1">IF(INDEX(INDIRECT("ALL["&amp;UNTANA6[#Headers]&amp;"]"),rowPointer2)="","",INDEX(INDIRECT("ALL["&amp;UNTANA6[#Headers]&amp;"]"),rowPointer2))</f>
        <v/>
      </c>
      <c r="H41" s="6" t="str">
        <f ca="1">IF(INDEX(INDIRECT("ALL["&amp;UNTANA6[#Headers]&amp;"]"),rowPointer2)="","",INDEX(INDIRECT("ALL["&amp;UNTANA6[#Headers]&amp;"]"),rowPointer2))</f>
        <v/>
      </c>
      <c r="I41" s="6" t="str">
        <f ca="1">IF(INDEX(INDIRECT("ALL["&amp;UNTANA6[#Headers]&amp;"]"),rowPointer2)="","",INDEX(INDIRECT("ALL["&amp;UNTANA6[#Headers]&amp;"]"),rowPointer2))</f>
        <v/>
      </c>
      <c r="J41" s="6" t="str">
        <f ca="1">IF(INDEX(INDIRECT("ALL["&amp;UNTANA6[#Headers]&amp;"]"),rowPointer2)="","",INDEX(INDIRECT("ALL["&amp;UNTANA6[#Headers]&amp;"]"),rowPointer2))</f>
        <v/>
      </c>
      <c r="K41" s="2" t="str">
        <f ca="1">IF(INDEX(INDIRECT("ALL["&amp;UNTANA6[#Headers]&amp;"]"),rowPointer2)="","",INDEX(INDIRECT("ALL["&amp;UNTANA6[#Headers]&amp;"]"),rowPointer2))</f>
        <v/>
      </c>
      <c r="L41" s="6" t="str">
        <f ca="1">IF(INDEX(INDIRECT("ALL["&amp;UNTANA6[#Headers]&amp;"]"),rowPointer2)="","",INDEX(INDIRECT("ALL["&amp;UNTANA6[#Headers]&amp;"]"),rowPointer2))</f>
        <v/>
      </c>
      <c r="M41" s="6" t="str">
        <f ca="1">IF(INDEX(INDIRECT("ALL["&amp;UNTANA6[#Headers]&amp;"]"),rowPointer2)="","",INDEX(INDIRECT("ALL["&amp;UNTANA6[#Headers]&amp;"]"),rowPointer2))</f>
        <v>SCISSOR SC-848 JK</v>
      </c>
      <c r="N41" s="6">
        <f ca="1">IF(INDEX(INDIRECT("ALL["&amp;UNTANA6[#Headers]&amp;"]"),rowPointer2)="","",INDEX(INDIRECT("ALL["&amp;UNTANA6[#Headers]&amp;"]"),rowPointer2))</f>
        <v>1</v>
      </c>
      <c r="O41" s="6">
        <f ca="1">IF(INDEX(INDIRECT("ALL["&amp;UNTANA6[#Headers]&amp;"]"),rowPointer2)="","",INDEX(INDIRECT("ALL["&amp;UNTANA6[#Headers]&amp;"]"),rowPointer2))</f>
        <v>144</v>
      </c>
      <c r="P41" s="6" t="str">
        <f ca="1">IF(INDEX(INDIRECT("ALL["&amp;UNTANA6[#Headers]&amp;"]"),rowPointer2)="","",INDEX(INDIRECT("ALL["&amp;UNTANA6[#Headers]&amp;"]"),rowPointer2))</f>
        <v>PCS</v>
      </c>
      <c r="Q41" s="9">
        <f ca="1">IF(INDEX(INDIRECT("ALL["&amp;UNTANA6[#Headers]&amp;"]"),rowPointer2)="","",INDEX(INDIRECT("ALL["&amp;UNTANA6[#Headers]&amp;"]"),rowPointer2))</f>
        <v>9750</v>
      </c>
      <c r="R41" s="9" t="str">
        <f ca="1">IF(INDEX(INDIRECT("ALL["&amp;UNTANA6[#Headers]&amp;"]"),rowPointer2)="","",INDEX(INDIRECT("ALL["&amp;UNTANA6[#Headers]&amp;"]"),rowPointer2))</f>
        <v/>
      </c>
      <c r="S41" s="6" t="str">
        <f ca="1">IF(INDEX(INDIRECT("ALL["&amp;UNTANA6[#Headers]&amp;"]"),rowPointer2)="","",INDEX(INDIRECT("ALL["&amp;UNTANA6[#Headers]&amp;"]"),rowPointer2))</f>
        <v>12 BOX X 12 PCS</v>
      </c>
      <c r="T41" s="4">
        <f ca="1">IF(INDEX(INDIRECT("ALL["&amp;UNTANA6[#Headers]&amp;"]"),rowPointer2)="","",INDEX(INDIRECT("ALL["&amp;UNTANA6[#Headers]&amp;"]"),rowPointer2))</f>
        <v>0.125</v>
      </c>
      <c r="U41" s="4">
        <f ca="1">IF(INDEX(INDIRECT("ALL["&amp;UNTANA6[#Headers]&amp;"]"),rowPointer2)="","",INDEX(INDIRECT("ALL["&amp;UNTANA6[#Headers]&amp;"]"),rowPointer2))</f>
        <v>0.05</v>
      </c>
      <c r="V41" s="9" t="str">
        <f ca="1">IF(INDEX(INDIRECT("ALL["&amp;UNTANA6[#Headers]&amp;"]"),rowPointer2)="","",INDEX(INDIRECT("ALL["&amp;UNTANA6[#Headers]&amp;"]"),rowPointer2))</f>
        <v/>
      </c>
      <c r="W41" s="10" t="str">
        <f ca="1">IF(INDEX(INDIRECT("ALL["&amp;UNTANA6[#Headers]&amp;"]"),rowPointer2)="","",INDEX(INDIRECT("ALL["&amp;UNTANA6[#Headers]&amp;"]"),rowPointer2))</f>
        <v/>
      </c>
    </row>
    <row r="42" spans="1:23" x14ac:dyDescent="0.25">
      <c r="A42" s="7">
        <v>118</v>
      </c>
      <c r="D42">
        <f t="shared" si="0"/>
        <v>118</v>
      </c>
      <c r="E42" t="str">
        <f ca="1">INDEX(INDIRECT("ALL["&amp;UNTANA6[#Headers]&amp;"]"),rowPointer2)</f>
        <v/>
      </c>
      <c r="F42" s="2" t="str">
        <f ca="1">INDEX(INDIRECT("ALL["&amp;UNTANA6[#Headers]&amp;"]"),rowPointer2)</f>
        <v/>
      </c>
      <c r="G42" s="6" t="str">
        <f ca="1">IF(INDEX(INDIRECT("ALL["&amp;UNTANA6[#Headers]&amp;"]"),rowPointer2)="","",INDEX(INDIRECT("ALL["&amp;UNTANA6[#Headers]&amp;"]"),rowPointer2))</f>
        <v/>
      </c>
      <c r="H42" s="6" t="str">
        <f ca="1">IF(INDEX(INDIRECT("ALL["&amp;UNTANA6[#Headers]&amp;"]"),rowPointer2)="","",INDEX(INDIRECT("ALL["&amp;UNTANA6[#Headers]&amp;"]"),rowPointer2))</f>
        <v/>
      </c>
      <c r="I42" s="6" t="str">
        <f ca="1">IF(INDEX(INDIRECT("ALL["&amp;UNTANA6[#Headers]&amp;"]"),rowPointer2)="","",INDEX(INDIRECT("ALL["&amp;UNTANA6[#Headers]&amp;"]"),rowPointer2))</f>
        <v/>
      </c>
      <c r="J42" s="6" t="str">
        <f ca="1">IF(INDEX(INDIRECT("ALL["&amp;UNTANA6[#Headers]&amp;"]"),rowPointer2)="","",INDEX(INDIRECT("ALL["&amp;UNTANA6[#Headers]&amp;"]"),rowPointer2))</f>
        <v/>
      </c>
      <c r="K42" s="2" t="str">
        <f ca="1">IF(INDEX(INDIRECT("ALL["&amp;UNTANA6[#Headers]&amp;"]"),rowPointer2)="","",INDEX(INDIRECT("ALL["&amp;UNTANA6[#Headers]&amp;"]"),rowPointer2))</f>
        <v/>
      </c>
      <c r="L42" s="6" t="str">
        <f ca="1">IF(INDEX(INDIRECT("ALL["&amp;UNTANA6[#Headers]&amp;"]"),rowPointer2)="","",INDEX(INDIRECT("ALL["&amp;UNTANA6[#Headers]&amp;"]"),rowPointer2))</f>
        <v/>
      </c>
      <c r="M42" s="6" t="str">
        <f ca="1">IF(INDEX(INDIRECT("ALL["&amp;UNTANA6[#Headers]&amp;"]"),rowPointer2)="","",INDEX(INDIRECT("ALL["&amp;UNTANA6[#Headers]&amp;"]"),rowPointer2))</f>
        <v>BINDER CLIP 155 JK</v>
      </c>
      <c r="N42" s="6">
        <f ca="1">IF(INDEX(INDIRECT("ALL["&amp;UNTANA6[#Headers]&amp;"]"),rowPointer2)="","",INDEX(INDIRECT("ALL["&amp;UNTANA6[#Headers]&amp;"]"),rowPointer2))</f>
        <v>2</v>
      </c>
      <c r="O42" s="6">
        <f ca="1">IF(INDEX(INDIRECT("ALL["&amp;UNTANA6[#Headers]&amp;"]"),rowPointer2)="","",INDEX(INDIRECT("ALL["&amp;UNTANA6[#Headers]&amp;"]"),rowPointer2))</f>
        <v>40</v>
      </c>
      <c r="P42" s="6" t="str">
        <f ca="1">IF(INDEX(INDIRECT("ALL["&amp;UNTANA6[#Headers]&amp;"]"),rowPointer2)="","",INDEX(INDIRECT("ALL["&amp;UNTANA6[#Headers]&amp;"]"),rowPointer2))</f>
        <v>GRS</v>
      </c>
      <c r="Q42" s="9">
        <f ca="1">IF(INDEX(INDIRECT("ALL["&amp;UNTANA6[#Headers]&amp;"]"),rowPointer2)="","",INDEX(INDIRECT("ALL["&amp;UNTANA6[#Headers]&amp;"]"),rowPointer2))</f>
        <v>67800</v>
      </c>
      <c r="R42" s="9" t="str">
        <f ca="1">IF(INDEX(INDIRECT("ALL["&amp;UNTANA6[#Headers]&amp;"]"),rowPointer2)="","",INDEX(INDIRECT("ALL["&amp;UNTANA6[#Headers]&amp;"]"),rowPointer2))</f>
        <v/>
      </c>
      <c r="S42" s="6" t="str">
        <f ca="1">IF(INDEX(INDIRECT("ALL["&amp;UNTANA6[#Headers]&amp;"]"),rowPointer2)="","",INDEX(INDIRECT("ALL["&amp;UNTANA6[#Headers]&amp;"]"),rowPointer2))</f>
        <v>20 GRS</v>
      </c>
      <c r="T42" s="4">
        <f ca="1">IF(INDEX(INDIRECT("ALL["&amp;UNTANA6[#Headers]&amp;"]"),rowPointer2)="","",INDEX(INDIRECT("ALL["&amp;UNTANA6[#Headers]&amp;"]"),rowPointer2))</f>
        <v>0.125</v>
      </c>
      <c r="U42" s="4">
        <f ca="1">IF(INDEX(INDIRECT("ALL["&amp;UNTANA6[#Headers]&amp;"]"),rowPointer2)="","",INDEX(INDIRECT("ALL["&amp;UNTANA6[#Headers]&amp;"]"),rowPointer2))</f>
        <v>0.05</v>
      </c>
      <c r="V42" s="9" t="str">
        <f ca="1">IF(INDEX(INDIRECT("ALL["&amp;UNTANA6[#Headers]&amp;"]"),rowPointer2)="","",INDEX(INDIRECT("ALL["&amp;UNTANA6[#Headers]&amp;"]"),rowPointer2))</f>
        <v/>
      </c>
      <c r="W42" s="10" t="str">
        <f ca="1">IF(INDEX(INDIRECT("ALL["&amp;UNTANA6[#Headers]&amp;"]"),rowPointer2)="","",INDEX(INDIRECT("ALL["&amp;UNTANA6[#Headers]&amp;"]"),rowPointer2))</f>
        <v/>
      </c>
    </row>
    <row r="43" spans="1:23" x14ac:dyDescent="0.25">
      <c r="A43" s="7">
        <v>119</v>
      </c>
      <c r="D43">
        <f t="shared" si="0"/>
        <v>119</v>
      </c>
      <c r="E43" t="str">
        <f ca="1">INDEX(INDIRECT("ALL["&amp;UNTANA6[#Headers]&amp;"]"),rowPointer2)</f>
        <v/>
      </c>
      <c r="F43" s="2" t="str">
        <f ca="1">INDEX(INDIRECT("ALL["&amp;UNTANA6[#Headers]&amp;"]"),rowPointer2)</f>
        <v/>
      </c>
      <c r="G43" s="6" t="str">
        <f ca="1">IF(INDEX(INDIRECT("ALL["&amp;UNTANA6[#Headers]&amp;"]"),rowPointer2)="","",INDEX(INDIRECT("ALL["&amp;UNTANA6[#Headers]&amp;"]"),rowPointer2))</f>
        <v/>
      </c>
      <c r="H43" s="6" t="str">
        <f ca="1">IF(INDEX(INDIRECT("ALL["&amp;UNTANA6[#Headers]&amp;"]"),rowPointer2)="","",INDEX(INDIRECT("ALL["&amp;UNTANA6[#Headers]&amp;"]"),rowPointer2))</f>
        <v/>
      </c>
      <c r="I43" s="6" t="str">
        <f ca="1">IF(INDEX(INDIRECT("ALL["&amp;UNTANA6[#Headers]&amp;"]"),rowPointer2)="","",INDEX(INDIRECT("ALL["&amp;UNTANA6[#Headers]&amp;"]"),rowPointer2))</f>
        <v/>
      </c>
      <c r="J43" s="6" t="str">
        <f ca="1">IF(INDEX(INDIRECT("ALL["&amp;UNTANA6[#Headers]&amp;"]"),rowPointer2)="","",INDEX(INDIRECT("ALL["&amp;UNTANA6[#Headers]&amp;"]"),rowPointer2))</f>
        <v/>
      </c>
      <c r="K43" s="2" t="str">
        <f ca="1">IF(INDEX(INDIRECT("ALL["&amp;UNTANA6[#Headers]&amp;"]"),rowPointer2)="","",INDEX(INDIRECT("ALL["&amp;UNTANA6[#Headers]&amp;"]"),rowPointer2))</f>
        <v/>
      </c>
      <c r="L43" s="6" t="str">
        <f ca="1">IF(INDEX(INDIRECT("ALL["&amp;UNTANA6[#Headers]&amp;"]"),rowPointer2)="","",INDEX(INDIRECT("ALL["&amp;UNTANA6[#Headers]&amp;"]"),rowPointer2))</f>
        <v/>
      </c>
      <c r="M43" s="6" t="str">
        <f ca="1">IF(INDEX(INDIRECT("ALL["&amp;UNTANA6[#Headers]&amp;"]"),rowPointer2)="","",INDEX(INDIRECT("ALL["&amp;UNTANA6[#Headers]&amp;"]"),rowPointer2))</f>
        <v>PERMANENT MARKER PM-34 BLACK JK</v>
      </c>
      <c r="N43" s="6" t="str">
        <f ca="1">IF(INDEX(INDIRECT("ALL["&amp;UNTANA6[#Headers]&amp;"]"),rowPointer2)="","",INDEX(INDIRECT("ALL["&amp;UNTANA6[#Headers]&amp;"]"),rowPointer2))</f>
        <v/>
      </c>
      <c r="O43" s="6">
        <f ca="1">IF(INDEX(INDIRECT("ALL["&amp;UNTANA6[#Headers]&amp;"]"),rowPointer2)="","",INDEX(INDIRECT("ALL["&amp;UNTANA6[#Headers]&amp;"]"),rowPointer2))</f>
        <v>48</v>
      </c>
      <c r="P43" s="6" t="str">
        <f ca="1">IF(INDEX(INDIRECT("ALL["&amp;UNTANA6[#Headers]&amp;"]"),rowPointer2)="","",INDEX(INDIRECT("ALL["&amp;UNTANA6[#Headers]&amp;"]"),rowPointer2))</f>
        <v>PCS</v>
      </c>
      <c r="Q43" s="9">
        <f ca="1">IF(INDEX(INDIRECT("ALL["&amp;UNTANA6[#Headers]&amp;"]"),rowPointer2)="","",INDEX(INDIRECT("ALL["&amp;UNTANA6[#Headers]&amp;"]"),rowPointer2))</f>
        <v>2350</v>
      </c>
      <c r="R43" s="9" t="str">
        <f ca="1">IF(INDEX(INDIRECT("ALL["&amp;UNTANA6[#Headers]&amp;"]"),rowPointer2)="","",INDEX(INDIRECT("ALL["&amp;UNTANA6[#Headers]&amp;"]"),rowPointer2))</f>
        <v/>
      </c>
      <c r="S43" s="6" t="str">
        <f ca="1">IF(INDEX(INDIRECT("ALL["&amp;UNTANA6[#Headers]&amp;"]"),rowPointer2)="","",INDEX(INDIRECT("ALL["&amp;UNTANA6[#Headers]&amp;"]"),rowPointer2))</f>
        <v>48 BOX X 12 PCS</v>
      </c>
      <c r="T43" s="4">
        <f ca="1">IF(INDEX(INDIRECT("ALL["&amp;UNTANA6[#Headers]&amp;"]"),rowPointer2)="","",INDEX(INDIRECT("ALL["&amp;UNTANA6[#Headers]&amp;"]"),rowPointer2))</f>
        <v>0.1</v>
      </c>
      <c r="U43" s="4">
        <f ca="1">IF(INDEX(INDIRECT("ALL["&amp;UNTANA6[#Headers]&amp;"]"),rowPointer2)="","",INDEX(INDIRECT("ALL["&amp;UNTANA6[#Headers]&amp;"]"),rowPointer2))</f>
        <v>0.05</v>
      </c>
      <c r="V43" s="9">
        <f ca="1">IF(INDEX(INDIRECT("ALL["&amp;UNTANA6[#Headers]&amp;"]"),rowPointer2)="","",INDEX(INDIRECT("ALL["&amp;UNTANA6[#Headers]&amp;"]"),rowPointer2))</f>
        <v>96444</v>
      </c>
      <c r="W43" s="10" t="str">
        <f ca="1">IF(INDEX(INDIRECT("ALL["&amp;UNTANA6[#Headers]&amp;"]"),rowPointer2)="","",INDEX(INDIRECT("ALL["&amp;UNTANA6[#Headers]&amp;"]"),rowPointer2))</f>
        <v>BONUS B CLIP</v>
      </c>
    </row>
    <row r="44" spans="1:23" x14ac:dyDescent="0.25">
      <c r="A44" s="7">
        <v>120</v>
      </c>
      <c r="D44">
        <f t="shared" si="0"/>
        <v>120</v>
      </c>
      <c r="E44" t="str">
        <f ca="1">INDEX(INDIRECT("ALL["&amp;UNTANA6[#Headers]&amp;"]"),rowPointer2)</f>
        <v/>
      </c>
      <c r="F44" s="2" t="str">
        <f ca="1">INDEX(INDIRECT("ALL["&amp;UNTANA6[#Headers]&amp;"]"),rowPointer2)</f>
        <v/>
      </c>
      <c r="G44" s="6" t="str">
        <f ca="1">IF(INDEX(INDIRECT("ALL["&amp;UNTANA6[#Headers]&amp;"]"),rowPointer2)="","",INDEX(INDIRECT("ALL["&amp;UNTANA6[#Headers]&amp;"]"),rowPointer2))</f>
        <v/>
      </c>
      <c r="H44" s="6" t="str">
        <f ca="1">IF(INDEX(INDIRECT("ALL["&amp;UNTANA6[#Headers]&amp;"]"),rowPointer2)="","",INDEX(INDIRECT("ALL["&amp;UNTANA6[#Headers]&amp;"]"),rowPointer2))</f>
        <v/>
      </c>
      <c r="I44" s="6" t="str">
        <f ca="1">IF(INDEX(INDIRECT("ALL["&amp;UNTANA6[#Headers]&amp;"]"),rowPointer2)="","",INDEX(INDIRECT("ALL["&amp;UNTANA6[#Headers]&amp;"]"),rowPointer2))</f>
        <v/>
      </c>
      <c r="J44" s="6" t="str">
        <f ca="1">IF(INDEX(INDIRECT("ALL["&amp;UNTANA6[#Headers]&amp;"]"),rowPointer2)="","",INDEX(INDIRECT("ALL["&amp;UNTANA6[#Headers]&amp;"]"),rowPointer2))</f>
        <v/>
      </c>
      <c r="K44" s="2" t="str">
        <f ca="1">IF(INDEX(INDIRECT("ALL["&amp;UNTANA6[#Headers]&amp;"]"),rowPointer2)="","",INDEX(INDIRECT("ALL["&amp;UNTANA6[#Headers]&amp;"]"),rowPointer2))</f>
        <v/>
      </c>
      <c r="L44" s="6" t="str">
        <f ca="1">IF(INDEX(INDIRECT("ALL["&amp;UNTANA6[#Headers]&amp;"]"),rowPointer2)="","",INDEX(INDIRECT("ALL["&amp;UNTANA6[#Headers]&amp;"]"),rowPointer2))</f>
        <v/>
      </c>
      <c r="M44" s="6" t="str">
        <f ca="1">IF(INDEX(INDIRECT("ALL["&amp;UNTANA6[#Headers]&amp;"]"),rowPointer2)="","",INDEX(INDIRECT("ALL["&amp;UNTANA6[#Headers]&amp;"]"),rowPointer2))</f>
        <v/>
      </c>
      <c r="N44" s="6" t="str">
        <f ca="1">IF(INDEX(INDIRECT("ALL["&amp;UNTANA6[#Headers]&amp;"]"),rowPointer2)="","",INDEX(INDIRECT("ALL["&amp;UNTANA6[#Headers]&amp;"]"),rowPointer2))</f>
        <v/>
      </c>
      <c r="O44" s="6" t="str">
        <f ca="1">IF(INDEX(INDIRECT("ALL["&amp;UNTANA6[#Headers]&amp;"]"),rowPointer2)="","",INDEX(INDIRECT("ALL["&amp;UNTANA6[#Headers]&amp;"]"),rowPointer2))</f>
        <v/>
      </c>
      <c r="P44" s="6" t="str">
        <f ca="1">IF(INDEX(INDIRECT("ALL["&amp;UNTANA6[#Headers]&amp;"]"),rowPointer2)="","",INDEX(INDIRECT("ALL["&amp;UNTANA6[#Headers]&amp;"]"),rowPointer2))</f>
        <v/>
      </c>
      <c r="Q44" s="9" t="str">
        <f ca="1">IF(INDEX(INDIRECT("ALL["&amp;UNTANA6[#Headers]&amp;"]"),rowPointer2)="","",INDEX(INDIRECT("ALL["&amp;UNTANA6[#Headers]&amp;"]"),rowPointer2))</f>
        <v/>
      </c>
      <c r="R44" s="9" t="str">
        <f ca="1">IF(INDEX(INDIRECT("ALL["&amp;UNTANA6[#Headers]&amp;"]"),rowPointer2)="","",INDEX(INDIRECT("ALL["&amp;UNTANA6[#Headers]&amp;"]"),rowPointer2))</f>
        <v/>
      </c>
      <c r="S44" s="6" t="str">
        <f ca="1">IF(INDEX(INDIRECT("ALL["&amp;UNTANA6[#Headers]&amp;"]"),rowPointer2)="","",INDEX(INDIRECT("ALL["&amp;UNTANA6[#Headers]&amp;"]"),rowPointer2))</f>
        <v/>
      </c>
      <c r="T44" s="4" t="str">
        <f ca="1">IF(INDEX(INDIRECT("ALL["&amp;UNTANA6[#Headers]&amp;"]"),rowPointer2)="","",INDEX(INDIRECT("ALL["&amp;UNTANA6[#Headers]&amp;"]"),rowPointer2))</f>
        <v/>
      </c>
      <c r="U44" s="4" t="str">
        <f ca="1">IF(INDEX(INDIRECT("ALL["&amp;UNTANA6[#Headers]&amp;"]"),rowPointer2)="","",INDEX(INDIRECT("ALL["&amp;UNTANA6[#Headers]&amp;"]"),rowPointer2))</f>
        <v/>
      </c>
      <c r="V44" s="9" t="str">
        <f ca="1">IF(INDEX(INDIRECT("ALL["&amp;UNTANA6[#Headers]&amp;"]"),rowPointer2)="","",INDEX(INDIRECT("ALL["&amp;UNTANA6[#Headers]&amp;"]"),rowPointer2))</f>
        <v/>
      </c>
      <c r="W44" s="10" t="str">
        <f ca="1">IF(INDEX(INDIRECT("ALL["&amp;UNTANA6[#Headers]&amp;"]"),rowPointer2)="","",INDEX(INDIRECT("ALL["&amp;UNTANA6[#Headers]&amp;"]"),rowPointer2))</f>
        <v/>
      </c>
    </row>
    <row r="45" spans="1:23" x14ac:dyDescent="0.25">
      <c r="A45" s="7">
        <v>121</v>
      </c>
      <c r="D45">
        <f t="shared" si="0"/>
        <v>121</v>
      </c>
      <c r="E45">
        <f ca="1">INDEX(INDIRECT("ALL["&amp;UNTANA6[#Headers]&amp;"]"),rowPointer2)</f>
        <v>27</v>
      </c>
      <c r="F45" s="2" t="str">
        <f ca="1">INDEX(INDIRECT("ALL["&amp;UNTANA6[#Headers]&amp;"]"),rowPointer2)</f>
        <v/>
      </c>
      <c r="G45" s="6" t="str">
        <f ca="1">IF(INDEX(INDIRECT("ALL["&amp;UNTANA6[#Headers]&amp;"]"),rowPointer2)="","",INDEX(INDIRECT("ALL["&amp;UNTANA6[#Headers]&amp;"]"),rowPointer2))</f>
        <v>ATALI MAKMUR</v>
      </c>
      <c r="H45" s="6" t="str">
        <f ca="1">IF(INDEX(INDIRECT("ALL["&amp;UNTANA6[#Headers]&amp;"]"),rowPointer2)="","",INDEX(INDIRECT("ALL["&amp;UNTANA6[#Headers]&amp;"]"),rowPointer2))</f>
        <v>ARTO MORO</v>
      </c>
      <c r="I45" s="6" t="str">
        <f ca="1">IF(INDEX(INDIRECT("ALL["&amp;UNTANA6[#Headers]&amp;"]"),rowPointer2)="","",INDEX(INDIRECT("ALL["&amp;UNTANA6[#Headers]&amp;"]"),rowPointer2))</f>
        <v>SA230100135</v>
      </c>
      <c r="J45" s="6" t="str">
        <f ca="1">IF(INDEX(INDIRECT("ALL["&amp;UNTANA6[#Headers]&amp;"]"),rowPointer2)="","",INDEX(INDIRECT("ALL["&amp;UNTANA6[#Headers]&amp;"]"),rowPointer2))</f>
        <v/>
      </c>
      <c r="K45" s="2">
        <f ca="1">IF(INDEX(INDIRECT("ALL["&amp;UNTANA6[#Headers]&amp;"]"),rowPointer2)="","",INDEX(INDIRECT("ALL["&amp;UNTANA6[#Headers]&amp;"]"),rowPointer2))</f>
        <v>44930</v>
      </c>
      <c r="L45" s="6" t="str">
        <f ca="1">IF(INDEX(INDIRECT("ALL["&amp;UNTANA6[#Headers]&amp;"]"),rowPointer2)="","",INDEX(INDIRECT("ALL["&amp;UNTANA6[#Headers]&amp;"]"),rowPointer2))</f>
        <v/>
      </c>
      <c r="M45" s="6" t="str">
        <f ca="1">IF(INDEX(INDIRECT("ALL["&amp;UNTANA6[#Headers]&amp;"]"),rowPointer2)="","",INDEX(INDIRECT("ALL["&amp;UNTANA6[#Headers]&amp;"]"),rowPointer2))</f>
        <v>ERASER 526-B40P JK</v>
      </c>
      <c r="N45" s="6">
        <f ca="1">IF(INDEX(INDIRECT("ALL["&amp;UNTANA6[#Headers]&amp;"]"),rowPointer2)="","",INDEX(INDIRECT("ALL["&amp;UNTANA6[#Headers]&amp;"]"),rowPointer2))</f>
        <v>3</v>
      </c>
      <c r="O45" s="6">
        <f ca="1">IF(INDEX(INDIRECT("ALL["&amp;UNTANA6[#Headers]&amp;"]"),rowPointer2)="","",INDEX(INDIRECT("ALL["&amp;UNTANA6[#Headers]&amp;"]"),rowPointer2))</f>
        <v>150</v>
      </c>
      <c r="P45" s="6" t="str">
        <f ca="1">IF(INDEX(INDIRECT("ALL["&amp;UNTANA6[#Headers]&amp;"]"),rowPointer2)="","",INDEX(INDIRECT("ALL["&amp;UNTANA6[#Headers]&amp;"]"),rowPointer2))</f>
        <v>BOX</v>
      </c>
      <c r="Q45" s="9">
        <f ca="1">IF(INDEX(INDIRECT("ALL["&amp;UNTANA6[#Headers]&amp;"]"),rowPointer2)="","",INDEX(INDIRECT("ALL["&amp;UNTANA6[#Headers]&amp;"]"),rowPointer2))</f>
        <v>28300</v>
      </c>
      <c r="R45" s="9" t="str">
        <f ca="1">IF(INDEX(INDIRECT("ALL["&amp;UNTANA6[#Headers]&amp;"]"),rowPointer2)="","",INDEX(INDIRECT("ALL["&amp;UNTANA6[#Headers]&amp;"]"),rowPointer2))</f>
        <v/>
      </c>
      <c r="S45" s="6" t="str">
        <f ca="1">IF(INDEX(INDIRECT("ALL["&amp;UNTANA6[#Headers]&amp;"]"),rowPointer2)="","",INDEX(INDIRECT("ALL["&amp;UNTANA6[#Headers]&amp;"]"),rowPointer2))</f>
        <v>50 BOX X 40 PCS</v>
      </c>
      <c r="T45" s="4">
        <f ca="1">IF(INDEX(INDIRECT("ALL["&amp;UNTANA6[#Headers]&amp;"]"),rowPointer2)="","",INDEX(INDIRECT("ALL["&amp;UNTANA6[#Headers]&amp;"]"),rowPointer2))</f>
        <v>0.125</v>
      </c>
      <c r="U45" s="4">
        <f ca="1">IF(INDEX(INDIRECT("ALL["&amp;UNTANA6[#Headers]&amp;"]"),rowPointer2)="","",INDEX(INDIRECT("ALL["&amp;UNTANA6[#Headers]&amp;"]"),rowPointer2))</f>
        <v>0.05</v>
      </c>
      <c r="V45" s="9" t="str">
        <f ca="1">IF(INDEX(INDIRECT("ALL["&amp;UNTANA6[#Headers]&amp;"]"),rowPointer2)="","",INDEX(INDIRECT("ALL["&amp;UNTANA6[#Headers]&amp;"]"),rowPointer2))</f>
        <v/>
      </c>
      <c r="W45" s="10" t="str">
        <f ca="1">IF(INDEX(INDIRECT("ALL["&amp;UNTANA6[#Headers]&amp;"]"),rowPointer2)="","",INDEX(INDIRECT("ALL["&amp;UNTANA6[#Headers]&amp;"]"),rowPointer2))</f>
        <v/>
      </c>
    </row>
    <row r="46" spans="1:23" x14ac:dyDescent="0.25">
      <c r="A46" s="7">
        <v>122</v>
      </c>
      <c r="D46">
        <f t="shared" si="0"/>
        <v>122</v>
      </c>
      <c r="E46" t="str">
        <f ca="1">INDEX(INDIRECT("ALL["&amp;UNTANA6[#Headers]&amp;"]"),rowPointer2)</f>
        <v/>
      </c>
      <c r="F46" s="2" t="str">
        <f ca="1">INDEX(INDIRECT("ALL["&amp;UNTANA6[#Headers]&amp;"]"),rowPointer2)</f>
        <v/>
      </c>
      <c r="G46" s="6" t="str">
        <f ca="1">IF(INDEX(INDIRECT("ALL["&amp;UNTANA6[#Headers]&amp;"]"),rowPointer2)="","",INDEX(INDIRECT("ALL["&amp;UNTANA6[#Headers]&amp;"]"),rowPointer2))</f>
        <v/>
      </c>
      <c r="H46" s="6" t="str">
        <f ca="1">IF(INDEX(INDIRECT("ALL["&amp;UNTANA6[#Headers]&amp;"]"),rowPointer2)="","",INDEX(INDIRECT("ALL["&amp;UNTANA6[#Headers]&amp;"]"),rowPointer2))</f>
        <v/>
      </c>
      <c r="I46" s="6" t="str">
        <f ca="1">IF(INDEX(INDIRECT("ALL["&amp;UNTANA6[#Headers]&amp;"]"),rowPointer2)="","",INDEX(INDIRECT("ALL["&amp;UNTANA6[#Headers]&amp;"]"),rowPointer2))</f>
        <v/>
      </c>
      <c r="J46" s="6" t="str">
        <f ca="1">IF(INDEX(INDIRECT("ALL["&amp;UNTANA6[#Headers]&amp;"]"),rowPointer2)="","",INDEX(INDIRECT("ALL["&amp;UNTANA6[#Headers]&amp;"]"),rowPointer2))</f>
        <v/>
      </c>
      <c r="K46" s="2" t="str">
        <f ca="1">IF(INDEX(INDIRECT("ALL["&amp;UNTANA6[#Headers]&amp;"]"),rowPointer2)="","",INDEX(INDIRECT("ALL["&amp;UNTANA6[#Headers]&amp;"]"),rowPointer2))</f>
        <v/>
      </c>
      <c r="L46" s="6" t="str">
        <f ca="1">IF(INDEX(INDIRECT("ALL["&amp;UNTANA6[#Headers]&amp;"]"),rowPointer2)="","",INDEX(INDIRECT("ALL["&amp;UNTANA6[#Headers]&amp;"]"),rowPointer2))</f>
        <v/>
      </c>
      <c r="M46" s="6" t="str">
        <f ca="1">IF(INDEX(INDIRECT("ALL["&amp;UNTANA6[#Headers]&amp;"]"),rowPointer2)="","",INDEX(INDIRECT("ALL["&amp;UNTANA6[#Headers]&amp;"]"),rowPointer2))</f>
        <v>ERASER 526-B20 JK</v>
      </c>
      <c r="N46" s="6">
        <f ca="1">IF(INDEX(INDIRECT("ALL["&amp;UNTANA6[#Headers]&amp;"]"),rowPointer2)="","",INDEX(INDIRECT("ALL["&amp;UNTANA6[#Headers]&amp;"]"),rowPointer2))</f>
        <v>2</v>
      </c>
      <c r="O46" s="6">
        <f ca="1">IF(INDEX(INDIRECT("ALL["&amp;UNTANA6[#Headers]&amp;"]"),rowPointer2)="","",INDEX(INDIRECT("ALL["&amp;UNTANA6[#Headers]&amp;"]"),rowPointer2))</f>
        <v>100</v>
      </c>
      <c r="P46" s="6" t="str">
        <f ca="1">IF(INDEX(INDIRECT("ALL["&amp;UNTANA6[#Headers]&amp;"]"),rowPointer2)="","",INDEX(INDIRECT("ALL["&amp;UNTANA6[#Headers]&amp;"]"),rowPointer2))</f>
        <v>BOX</v>
      </c>
      <c r="Q46" s="9">
        <f ca="1">IF(INDEX(INDIRECT("ALL["&amp;UNTANA6[#Headers]&amp;"]"),rowPointer2)="","",INDEX(INDIRECT("ALL["&amp;UNTANA6[#Headers]&amp;"]"),rowPointer2))</f>
        <v>34100</v>
      </c>
      <c r="R46" s="9" t="str">
        <f ca="1">IF(INDEX(INDIRECT("ALL["&amp;UNTANA6[#Headers]&amp;"]"),rowPointer2)="","",INDEX(INDIRECT("ALL["&amp;UNTANA6[#Headers]&amp;"]"),rowPointer2))</f>
        <v/>
      </c>
      <c r="S46" s="6" t="str">
        <f ca="1">IF(INDEX(INDIRECT("ALL["&amp;UNTANA6[#Headers]&amp;"]"),rowPointer2)="","",INDEX(INDIRECT("ALL["&amp;UNTANA6[#Headers]&amp;"]"),rowPointer2))</f>
        <v>50 BOX X 20 PCS</v>
      </c>
      <c r="T46" s="4">
        <f ca="1">IF(INDEX(INDIRECT("ALL["&amp;UNTANA6[#Headers]&amp;"]"),rowPointer2)="","",INDEX(INDIRECT("ALL["&amp;UNTANA6[#Headers]&amp;"]"),rowPointer2))</f>
        <v>0.125</v>
      </c>
      <c r="U46" s="4">
        <f ca="1">IF(INDEX(INDIRECT("ALL["&amp;UNTANA6[#Headers]&amp;"]"),rowPointer2)="","",INDEX(INDIRECT("ALL["&amp;UNTANA6[#Headers]&amp;"]"),rowPointer2))</f>
        <v>0.05</v>
      </c>
      <c r="V46" s="9" t="str">
        <f ca="1">IF(INDEX(INDIRECT("ALL["&amp;UNTANA6[#Headers]&amp;"]"),rowPointer2)="","",INDEX(INDIRECT("ALL["&amp;UNTANA6[#Headers]&amp;"]"),rowPointer2))</f>
        <v/>
      </c>
      <c r="W46" s="10" t="str">
        <f ca="1">IF(INDEX(INDIRECT("ALL["&amp;UNTANA6[#Headers]&amp;"]"),rowPointer2)="","",INDEX(INDIRECT("ALL["&amp;UNTANA6[#Headers]&amp;"]"),rowPointer2))</f>
        <v/>
      </c>
    </row>
    <row r="47" spans="1:23" x14ac:dyDescent="0.25">
      <c r="A47" s="7">
        <v>123</v>
      </c>
      <c r="D47">
        <f t="shared" si="0"/>
        <v>123</v>
      </c>
      <c r="E47" t="str">
        <f ca="1">INDEX(INDIRECT("ALL["&amp;UNTANA6[#Headers]&amp;"]"),rowPointer2)</f>
        <v/>
      </c>
      <c r="F47" s="2" t="str">
        <f ca="1">INDEX(INDIRECT("ALL["&amp;UNTANA6[#Headers]&amp;"]"),rowPointer2)</f>
        <v/>
      </c>
      <c r="G47" s="6" t="str">
        <f ca="1">IF(INDEX(INDIRECT("ALL["&amp;UNTANA6[#Headers]&amp;"]"),rowPointer2)="","",INDEX(INDIRECT("ALL["&amp;UNTANA6[#Headers]&amp;"]"),rowPointer2))</f>
        <v/>
      </c>
      <c r="H47" s="6" t="str">
        <f ca="1">IF(INDEX(INDIRECT("ALL["&amp;UNTANA6[#Headers]&amp;"]"),rowPointer2)="","",INDEX(INDIRECT("ALL["&amp;UNTANA6[#Headers]&amp;"]"),rowPointer2))</f>
        <v/>
      </c>
      <c r="I47" s="6" t="str">
        <f ca="1">IF(INDEX(INDIRECT("ALL["&amp;UNTANA6[#Headers]&amp;"]"),rowPointer2)="","",INDEX(INDIRECT("ALL["&amp;UNTANA6[#Headers]&amp;"]"),rowPointer2))</f>
        <v/>
      </c>
      <c r="J47" s="6" t="str">
        <f ca="1">IF(INDEX(INDIRECT("ALL["&amp;UNTANA6[#Headers]&amp;"]"),rowPointer2)="","",INDEX(INDIRECT("ALL["&amp;UNTANA6[#Headers]&amp;"]"),rowPointer2))</f>
        <v/>
      </c>
      <c r="K47" s="2" t="str">
        <f ca="1">IF(INDEX(INDIRECT("ALL["&amp;UNTANA6[#Headers]&amp;"]"),rowPointer2)="","",INDEX(INDIRECT("ALL["&amp;UNTANA6[#Headers]&amp;"]"),rowPointer2))</f>
        <v/>
      </c>
      <c r="L47" s="6" t="str">
        <f ca="1">IF(INDEX(INDIRECT("ALL["&amp;UNTANA6[#Headers]&amp;"]"),rowPointer2)="","",INDEX(INDIRECT("ALL["&amp;UNTANA6[#Headers]&amp;"]"),rowPointer2))</f>
        <v/>
      </c>
      <c r="M47" s="6" t="str">
        <f ca="1">IF(INDEX(INDIRECT("ALL["&amp;UNTANA6[#Headers]&amp;"]"),rowPointer2)="","",INDEX(INDIRECT("ALL["&amp;UNTANA6[#Headers]&amp;"]"),rowPointer2))</f>
        <v/>
      </c>
      <c r="N47" s="6" t="str">
        <f ca="1">IF(INDEX(INDIRECT("ALL["&amp;UNTANA6[#Headers]&amp;"]"),rowPointer2)="","",INDEX(INDIRECT("ALL["&amp;UNTANA6[#Headers]&amp;"]"),rowPointer2))</f>
        <v/>
      </c>
      <c r="O47" s="6" t="str">
        <f ca="1">IF(INDEX(INDIRECT("ALL["&amp;UNTANA6[#Headers]&amp;"]"),rowPointer2)="","",INDEX(INDIRECT("ALL["&amp;UNTANA6[#Headers]&amp;"]"),rowPointer2))</f>
        <v/>
      </c>
      <c r="P47" s="6" t="str">
        <f ca="1">IF(INDEX(INDIRECT("ALL["&amp;UNTANA6[#Headers]&amp;"]"),rowPointer2)="","",INDEX(INDIRECT("ALL["&amp;UNTANA6[#Headers]&amp;"]"),rowPointer2))</f>
        <v/>
      </c>
      <c r="Q47" s="9" t="str">
        <f ca="1">IF(INDEX(INDIRECT("ALL["&amp;UNTANA6[#Headers]&amp;"]"),rowPointer2)="","",INDEX(INDIRECT("ALL["&amp;UNTANA6[#Headers]&amp;"]"),rowPointer2))</f>
        <v/>
      </c>
      <c r="R47" s="9" t="str">
        <f ca="1">IF(INDEX(INDIRECT("ALL["&amp;UNTANA6[#Headers]&amp;"]"),rowPointer2)="","",INDEX(INDIRECT("ALL["&amp;UNTANA6[#Headers]&amp;"]"),rowPointer2))</f>
        <v/>
      </c>
      <c r="S47" s="6" t="str">
        <f ca="1">IF(INDEX(INDIRECT("ALL["&amp;UNTANA6[#Headers]&amp;"]"),rowPointer2)="","",INDEX(INDIRECT("ALL["&amp;UNTANA6[#Headers]&amp;"]"),rowPointer2))</f>
        <v/>
      </c>
      <c r="T47" s="4" t="str">
        <f ca="1">IF(INDEX(INDIRECT("ALL["&amp;UNTANA6[#Headers]&amp;"]"),rowPointer2)="","",INDEX(INDIRECT("ALL["&amp;UNTANA6[#Headers]&amp;"]"),rowPointer2))</f>
        <v/>
      </c>
      <c r="U47" s="4" t="str">
        <f ca="1">IF(INDEX(INDIRECT("ALL["&amp;UNTANA6[#Headers]&amp;"]"),rowPointer2)="","",INDEX(INDIRECT("ALL["&amp;UNTANA6[#Headers]&amp;"]"),rowPointer2))</f>
        <v/>
      </c>
      <c r="V47" s="9" t="str">
        <f ca="1">IF(INDEX(INDIRECT("ALL["&amp;UNTANA6[#Headers]&amp;"]"),rowPointer2)="","",INDEX(INDIRECT("ALL["&amp;UNTANA6[#Headers]&amp;"]"),rowPointer2))</f>
        <v/>
      </c>
      <c r="W47" s="10" t="str">
        <f ca="1">IF(INDEX(INDIRECT("ALL["&amp;UNTANA6[#Headers]&amp;"]"),rowPointer2)="","",INDEX(INDIRECT("ALL["&amp;UNTANA6[#Headers]&amp;"]"),rowPointer2))</f>
        <v/>
      </c>
    </row>
    <row r="48" spans="1:23" x14ac:dyDescent="0.25">
      <c r="A48" s="7">
        <v>124</v>
      </c>
      <c r="D48">
        <f t="shared" si="0"/>
        <v>124</v>
      </c>
      <c r="E48">
        <f ca="1">INDEX(INDIRECT("ALL["&amp;UNTANA6[#Headers]&amp;"]"),rowPointer2)</f>
        <v>28</v>
      </c>
      <c r="F48" s="2" t="str">
        <f ca="1">INDEX(INDIRECT("ALL["&amp;UNTANA6[#Headers]&amp;"]"),rowPointer2)</f>
        <v/>
      </c>
      <c r="G48" s="6" t="str">
        <f ca="1">IF(INDEX(INDIRECT("ALL["&amp;UNTANA6[#Headers]&amp;"]"),rowPointer2)="","",INDEX(INDIRECT("ALL["&amp;UNTANA6[#Headers]&amp;"]"),rowPointer2))</f>
        <v>ATALI MAKMUR</v>
      </c>
      <c r="H48" s="6" t="str">
        <f ca="1">IF(INDEX(INDIRECT("ALL["&amp;UNTANA6[#Headers]&amp;"]"),rowPointer2)="","",INDEX(INDIRECT("ALL["&amp;UNTANA6[#Headers]&amp;"]"),rowPointer2))</f>
        <v>ARTO MORO</v>
      </c>
      <c r="I48" s="6" t="str">
        <f ca="1">IF(INDEX(INDIRECT("ALL["&amp;UNTANA6[#Headers]&amp;"]"),rowPointer2)="","",INDEX(INDIRECT("ALL["&amp;UNTANA6[#Headers]&amp;"]"),rowPointer2))</f>
        <v>SA230100107</v>
      </c>
      <c r="J48" s="6" t="str">
        <f ca="1">IF(INDEX(INDIRECT("ALL["&amp;UNTANA6[#Headers]&amp;"]"),rowPointer2)="","",INDEX(INDIRECT("ALL["&amp;UNTANA6[#Headers]&amp;"]"),rowPointer2))</f>
        <v/>
      </c>
      <c r="K48" s="2">
        <f ca="1">IF(INDEX(INDIRECT("ALL["&amp;UNTANA6[#Headers]&amp;"]"),rowPointer2)="","",INDEX(INDIRECT("ALL["&amp;UNTANA6[#Headers]&amp;"]"),rowPointer2))</f>
        <v>44564</v>
      </c>
      <c r="L48" s="6" t="str">
        <f ca="1">IF(INDEX(INDIRECT("ALL["&amp;UNTANA6[#Headers]&amp;"]"),rowPointer2)="","",INDEX(INDIRECT("ALL["&amp;UNTANA6[#Headers]&amp;"]"),rowPointer2))</f>
        <v/>
      </c>
      <c r="M48" s="6" t="str">
        <f ca="1">IF(INDEX(INDIRECT("ALL["&amp;UNTANA6[#Headers]&amp;"]"),rowPointer2)="","",INDEX(INDIRECT("ALL["&amp;UNTANA6[#Headers]&amp;"]"),rowPointer2))</f>
        <v>ERASER 526-B40P JK</v>
      </c>
      <c r="N48" s="6">
        <f ca="1">IF(INDEX(INDIRECT("ALL["&amp;UNTANA6[#Headers]&amp;"]"),rowPointer2)="","",INDEX(INDIRECT("ALL["&amp;UNTANA6[#Headers]&amp;"]"),rowPointer2))</f>
        <v>5</v>
      </c>
      <c r="O48" s="6">
        <f ca="1">IF(INDEX(INDIRECT("ALL["&amp;UNTANA6[#Headers]&amp;"]"),rowPointer2)="","",INDEX(INDIRECT("ALL["&amp;UNTANA6[#Headers]&amp;"]"),rowPointer2))</f>
        <v>250</v>
      </c>
      <c r="P48" s="6" t="str">
        <f ca="1">IF(INDEX(INDIRECT("ALL["&amp;UNTANA6[#Headers]&amp;"]"),rowPointer2)="","",INDEX(INDIRECT("ALL["&amp;UNTANA6[#Headers]&amp;"]"),rowPointer2))</f>
        <v>BOX</v>
      </c>
      <c r="Q48" s="9">
        <f ca="1">IF(INDEX(INDIRECT("ALL["&amp;UNTANA6[#Headers]&amp;"]"),rowPointer2)="","",INDEX(INDIRECT("ALL["&amp;UNTANA6[#Headers]&amp;"]"),rowPointer2))</f>
        <v>28300</v>
      </c>
      <c r="R48" s="9" t="str">
        <f ca="1">IF(INDEX(INDIRECT("ALL["&amp;UNTANA6[#Headers]&amp;"]"),rowPointer2)="","",INDEX(INDIRECT("ALL["&amp;UNTANA6[#Headers]&amp;"]"),rowPointer2))</f>
        <v/>
      </c>
      <c r="S48" s="6" t="str">
        <f ca="1">IF(INDEX(INDIRECT("ALL["&amp;UNTANA6[#Headers]&amp;"]"),rowPointer2)="","",INDEX(INDIRECT("ALL["&amp;UNTANA6[#Headers]&amp;"]"),rowPointer2))</f>
        <v>50 BOX X 40 PCS</v>
      </c>
      <c r="T48" s="4">
        <f ca="1">IF(INDEX(INDIRECT("ALL["&amp;UNTANA6[#Headers]&amp;"]"),rowPointer2)="","",INDEX(INDIRECT("ALL["&amp;UNTANA6[#Headers]&amp;"]"),rowPointer2))</f>
        <v>0.125</v>
      </c>
      <c r="U48" s="4">
        <f ca="1">IF(INDEX(INDIRECT("ALL["&amp;UNTANA6[#Headers]&amp;"]"),rowPointer2)="","",INDEX(INDIRECT("ALL["&amp;UNTANA6[#Headers]&amp;"]"),rowPointer2))</f>
        <v>0.05</v>
      </c>
      <c r="V48" s="9" t="str">
        <f ca="1">IF(INDEX(INDIRECT("ALL["&amp;UNTANA6[#Headers]&amp;"]"),rowPointer2)="","",INDEX(INDIRECT("ALL["&amp;UNTANA6[#Headers]&amp;"]"),rowPointer2))</f>
        <v/>
      </c>
      <c r="W48" s="10" t="str">
        <f ca="1">IF(INDEX(INDIRECT("ALL["&amp;UNTANA6[#Headers]&amp;"]"),rowPointer2)="","",INDEX(INDIRECT("ALL["&amp;UNTANA6[#Headers]&amp;"]"),rowPointer2))</f>
        <v/>
      </c>
    </row>
    <row r="49" spans="1:23" x14ac:dyDescent="0.25">
      <c r="A49" s="7">
        <v>125</v>
      </c>
      <c r="D49">
        <f t="shared" si="0"/>
        <v>125</v>
      </c>
      <c r="E49" t="str">
        <f ca="1">INDEX(INDIRECT("ALL["&amp;UNTANA6[#Headers]&amp;"]"),rowPointer2)</f>
        <v/>
      </c>
      <c r="F49" s="2" t="str">
        <f ca="1">INDEX(INDIRECT("ALL["&amp;UNTANA6[#Headers]&amp;"]"),rowPointer2)</f>
        <v/>
      </c>
      <c r="G49" s="6" t="str">
        <f ca="1">IF(INDEX(INDIRECT("ALL["&amp;UNTANA6[#Headers]&amp;"]"),rowPointer2)="","",INDEX(INDIRECT("ALL["&amp;UNTANA6[#Headers]&amp;"]"),rowPointer2))</f>
        <v/>
      </c>
      <c r="H49" s="6" t="str">
        <f ca="1">IF(INDEX(INDIRECT("ALL["&amp;UNTANA6[#Headers]&amp;"]"),rowPointer2)="","",INDEX(INDIRECT("ALL["&amp;UNTANA6[#Headers]&amp;"]"),rowPointer2))</f>
        <v/>
      </c>
      <c r="I49" s="6" t="str">
        <f ca="1">IF(INDEX(INDIRECT("ALL["&amp;UNTANA6[#Headers]&amp;"]"),rowPointer2)="","",INDEX(INDIRECT("ALL["&amp;UNTANA6[#Headers]&amp;"]"),rowPointer2))</f>
        <v/>
      </c>
      <c r="J49" s="6" t="str">
        <f ca="1">IF(INDEX(INDIRECT("ALL["&amp;UNTANA6[#Headers]&amp;"]"),rowPointer2)="","",INDEX(INDIRECT("ALL["&amp;UNTANA6[#Headers]&amp;"]"),rowPointer2))</f>
        <v/>
      </c>
      <c r="K49" s="2" t="str">
        <f ca="1">IF(INDEX(INDIRECT("ALL["&amp;UNTANA6[#Headers]&amp;"]"),rowPointer2)="","",INDEX(INDIRECT("ALL["&amp;UNTANA6[#Headers]&amp;"]"),rowPointer2))</f>
        <v/>
      </c>
      <c r="L49" s="6" t="str">
        <f ca="1">IF(INDEX(INDIRECT("ALL["&amp;UNTANA6[#Headers]&amp;"]"),rowPointer2)="","",INDEX(INDIRECT("ALL["&amp;UNTANA6[#Headers]&amp;"]"),rowPointer2))</f>
        <v/>
      </c>
      <c r="M49" s="6" t="str">
        <f ca="1">IF(INDEX(INDIRECT("ALL["&amp;UNTANA6[#Headers]&amp;"]"),rowPointer2)="","",INDEX(INDIRECT("ALL["&amp;UNTANA6[#Headers]&amp;"]"),rowPointer2))</f>
        <v>ERASER 526-B40BL JK</v>
      </c>
      <c r="N49" s="6">
        <f ca="1">IF(INDEX(INDIRECT("ALL["&amp;UNTANA6[#Headers]&amp;"]"),rowPointer2)="","",INDEX(INDIRECT("ALL["&amp;UNTANA6[#Headers]&amp;"]"),rowPointer2))</f>
        <v>5</v>
      </c>
      <c r="O49" s="6">
        <f ca="1">IF(INDEX(INDIRECT("ALL["&amp;UNTANA6[#Headers]&amp;"]"),rowPointer2)="","",INDEX(INDIRECT("ALL["&amp;UNTANA6[#Headers]&amp;"]"),rowPointer2))</f>
        <v>250</v>
      </c>
      <c r="P49" s="6" t="str">
        <f ca="1">IF(INDEX(INDIRECT("ALL["&amp;UNTANA6[#Headers]&amp;"]"),rowPointer2)="","",INDEX(INDIRECT("ALL["&amp;UNTANA6[#Headers]&amp;"]"),rowPointer2))</f>
        <v>BOX</v>
      </c>
      <c r="Q49" s="9">
        <f ca="1">IF(INDEX(INDIRECT("ALL["&amp;UNTANA6[#Headers]&amp;"]"),rowPointer2)="","",INDEX(INDIRECT("ALL["&amp;UNTANA6[#Headers]&amp;"]"),rowPointer2))</f>
        <v>28300</v>
      </c>
      <c r="R49" s="9" t="str">
        <f ca="1">IF(INDEX(INDIRECT("ALL["&amp;UNTANA6[#Headers]&amp;"]"),rowPointer2)="","",INDEX(INDIRECT("ALL["&amp;UNTANA6[#Headers]&amp;"]"),rowPointer2))</f>
        <v/>
      </c>
      <c r="S49" s="6" t="str">
        <f ca="1">IF(INDEX(INDIRECT("ALL["&amp;UNTANA6[#Headers]&amp;"]"),rowPointer2)="","",INDEX(INDIRECT("ALL["&amp;UNTANA6[#Headers]&amp;"]"),rowPointer2))</f>
        <v>50 BOX X 40 PCS</v>
      </c>
      <c r="T49" s="4">
        <f ca="1">IF(INDEX(INDIRECT("ALL["&amp;UNTANA6[#Headers]&amp;"]"),rowPointer2)="","",INDEX(INDIRECT("ALL["&amp;UNTANA6[#Headers]&amp;"]"),rowPointer2))</f>
        <v>0.125</v>
      </c>
      <c r="U49" s="4">
        <f ca="1">IF(INDEX(INDIRECT("ALL["&amp;UNTANA6[#Headers]&amp;"]"),rowPointer2)="","",INDEX(INDIRECT("ALL["&amp;UNTANA6[#Headers]&amp;"]"),rowPointer2))</f>
        <v>0.05</v>
      </c>
      <c r="V49" s="9" t="str">
        <f ca="1">IF(INDEX(INDIRECT("ALL["&amp;UNTANA6[#Headers]&amp;"]"),rowPointer2)="","",INDEX(INDIRECT("ALL["&amp;UNTANA6[#Headers]&amp;"]"),rowPointer2))</f>
        <v/>
      </c>
      <c r="W49" s="10" t="str">
        <f ca="1">IF(INDEX(INDIRECT("ALL["&amp;UNTANA6[#Headers]&amp;"]"),rowPointer2)="","",INDEX(INDIRECT("ALL["&amp;UNTANA6[#Headers]&amp;"]"),rowPointer2))</f>
        <v/>
      </c>
    </row>
    <row r="50" spans="1:23" x14ac:dyDescent="0.25">
      <c r="A50" s="7">
        <v>126</v>
      </c>
      <c r="D50">
        <f t="shared" si="0"/>
        <v>126</v>
      </c>
      <c r="E50" t="str">
        <f ca="1">INDEX(INDIRECT("ALL["&amp;UNTANA6[#Headers]&amp;"]"),rowPointer2)</f>
        <v/>
      </c>
      <c r="F50" s="2" t="str">
        <f ca="1">INDEX(INDIRECT("ALL["&amp;UNTANA6[#Headers]&amp;"]"),rowPointer2)</f>
        <v/>
      </c>
      <c r="G50" s="6" t="str">
        <f ca="1">IF(INDEX(INDIRECT("ALL["&amp;UNTANA6[#Headers]&amp;"]"),rowPointer2)="","",INDEX(INDIRECT("ALL["&amp;UNTANA6[#Headers]&amp;"]"),rowPointer2))</f>
        <v/>
      </c>
      <c r="H50" s="6" t="str">
        <f ca="1">IF(INDEX(INDIRECT("ALL["&amp;UNTANA6[#Headers]&amp;"]"),rowPointer2)="","",INDEX(INDIRECT("ALL["&amp;UNTANA6[#Headers]&amp;"]"),rowPointer2))</f>
        <v/>
      </c>
      <c r="I50" s="6" t="str">
        <f ca="1">IF(INDEX(INDIRECT("ALL["&amp;UNTANA6[#Headers]&amp;"]"),rowPointer2)="","",INDEX(INDIRECT("ALL["&amp;UNTANA6[#Headers]&amp;"]"),rowPointer2))</f>
        <v/>
      </c>
      <c r="J50" s="6" t="str">
        <f ca="1">IF(INDEX(INDIRECT("ALL["&amp;UNTANA6[#Headers]&amp;"]"),rowPointer2)="","",INDEX(INDIRECT("ALL["&amp;UNTANA6[#Headers]&amp;"]"),rowPointer2))</f>
        <v/>
      </c>
      <c r="K50" s="2" t="str">
        <f ca="1">IF(INDEX(INDIRECT("ALL["&amp;UNTANA6[#Headers]&amp;"]"),rowPointer2)="","",INDEX(INDIRECT("ALL["&amp;UNTANA6[#Headers]&amp;"]"),rowPointer2))</f>
        <v/>
      </c>
      <c r="L50" s="6" t="str">
        <f ca="1">IF(INDEX(INDIRECT("ALL["&amp;UNTANA6[#Headers]&amp;"]"),rowPointer2)="","",INDEX(INDIRECT("ALL["&amp;UNTANA6[#Headers]&amp;"]"),rowPointer2))</f>
        <v/>
      </c>
      <c r="M50" s="6" t="str">
        <f ca="1">IF(INDEX(INDIRECT("ALL["&amp;UNTANA6[#Headers]&amp;"]"),rowPointer2)="","",INDEX(INDIRECT("ALL["&amp;UNTANA6[#Headers]&amp;"]"),rowPointer2))</f>
        <v>ERASER 526-B20 JK</v>
      </c>
      <c r="N50" s="6">
        <f ca="1">IF(INDEX(INDIRECT("ALL["&amp;UNTANA6[#Headers]&amp;"]"),rowPointer2)="","",INDEX(INDIRECT("ALL["&amp;UNTANA6[#Headers]&amp;"]"),rowPointer2))</f>
        <v>5</v>
      </c>
      <c r="O50" s="6">
        <f ca="1">IF(INDEX(INDIRECT("ALL["&amp;UNTANA6[#Headers]&amp;"]"),rowPointer2)="","",INDEX(INDIRECT("ALL["&amp;UNTANA6[#Headers]&amp;"]"),rowPointer2))</f>
        <v>250</v>
      </c>
      <c r="P50" s="6" t="str">
        <f ca="1">IF(INDEX(INDIRECT("ALL["&amp;UNTANA6[#Headers]&amp;"]"),rowPointer2)="","",INDEX(INDIRECT("ALL["&amp;UNTANA6[#Headers]&amp;"]"),rowPointer2))</f>
        <v>BOX</v>
      </c>
      <c r="Q50" s="9">
        <f ca="1">IF(INDEX(INDIRECT("ALL["&amp;UNTANA6[#Headers]&amp;"]"),rowPointer2)="","",INDEX(INDIRECT("ALL["&amp;UNTANA6[#Headers]&amp;"]"),rowPointer2))</f>
        <v>34100</v>
      </c>
      <c r="R50" s="9" t="str">
        <f ca="1">IF(INDEX(INDIRECT("ALL["&amp;UNTANA6[#Headers]&amp;"]"),rowPointer2)="","",INDEX(INDIRECT("ALL["&amp;UNTANA6[#Headers]&amp;"]"),rowPointer2))</f>
        <v/>
      </c>
      <c r="S50" s="6" t="str">
        <f ca="1">IF(INDEX(INDIRECT("ALL["&amp;UNTANA6[#Headers]&amp;"]"),rowPointer2)="","",INDEX(INDIRECT("ALL["&amp;UNTANA6[#Headers]&amp;"]"),rowPointer2))</f>
        <v>50 BOX X 20 PCS</v>
      </c>
      <c r="T50" s="4">
        <f ca="1">IF(INDEX(INDIRECT("ALL["&amp;UNTANA6[#Headers]&amp;"]"),rowPointer2)="","",INDEX(INDIRECT("ALL["&amp;UNTANA6[#Headers]&amp;"]"),rowPointer2))</f>
        <v>0.125</v>
      </c>
      <c r="U50" s="4">
        <f ca="1">IF(INDEX(INDIRECT("ALL["&amp;UNTANA6[#Headers]&amp;"]"),rowPointer2)="","",INDEX(INDIRECT("ALL["&amp;UNTANA6[#Headers]&amp;"]"),rowPointer2))</f>
        <v>0.05</v>
      </c>
      <c r="V50" s="9" t="str">
        <f ca="1">IF(INDEX(INDIRECT("ALL["&amp;UNTANA6[#Headers]&amp;"]"),rowPointer2)="","",INDEX(INDIRECT("ALL["&amp;UNTANA6[#Headers]&amp;"]"),rowPointer2))</f>
        <v/>
      </c>
      <c r="W50" s="10" t="str">
        <f ca="1">IF(INDEX(INDIRECT("ALL["&amp;UNTANA6[#Headers]&amp;"]"),rowPointer2)="","",INDEX(INDIRECT("ALL["&amp;UNTANA6[#Headers]&amp;"]"),rowPointer2))</f>
        <v/>
      </c>
    </row>
    <row r="51" spans="1:23" x14ac:dyDescent="0.25">
      <c r="A51" s="7">
        <v>127</v>
      </c>
      <c r="D51">
        <f t="shared" si="0"/>
        <v>127</v>
      </c>
      <c r="E51" t="str">
        <f ca="1">INDEX(INDIRECT("ALL["&amp;UNTANA6[#Headers]&amp;"]"),rowPointer2)</f>
        <v/>
      </c>
      <c r="F51" s="2" t="str">
        <f ca="1">INDEX(INDIRECT("ALL["&amp;UNTANA6[#Headers]&amp;"]"),rowPointer2)</f>
        <v/>
      </c>
      <c r="G51" s="6" t="str">
        <f ca="1">IF(INDEX(INDIRECT("ALL["&amp;UNTANA6[#Headers]&amp;"]"),rowPointer2)="","",INDEX(INDIRECT("ALL["&amp;UNTANA6[#Headers]&amp;"]"),rowPointer2))</f>
        <v/>
      </c>
      <c r="H51" s="6" t="str">
        <f ca="1">IF(INDEX(INDIRECT("ALL["&amp;UNTANA6[#Headers]&amp;"]"),rowPointer2)="","",INDEX(INDIRECT("ALL["&amp;UNTANA6[#Headers]&amp;"]"),rowPointer2))</f>
        <v/>
      </c>
      <c r="I51" s="6" t="str">
        <f ca="1">IF(INDEX(INDIRECT("ALL["&amp;UNTANA6[#Headers]&amp;"]"),rowPointer2)="","",INDEX(INDIRECT("ALL["&amp;UNTANA6[#Headers]&amp;"]"),rowPointer2))</f>
        <v/>
      </c>
      <c r="J51" s="6" t="str">
        <f ca="1">IF(INDEX(INDIRECT("ALL["&amp;UNTANA6[#Headers]&amp;"]"),rowPointer2)="","",INDEX(INDIRECT("ALL["&amp;UNTANA6[#Headers]&amp;"]"),rowPointer2))</f>
        <v/>
      </c>
      <c r="K51" s="2" t="str">
        <f ca="1">IF(INDEX(INDIRECT("ALL["&amp;UNTANA6[#Headers]&amp;"]"),rowPointer2)="","",INDEX(INDIRECT("ALL["&amp;UNTANA6[#Headers]&amp;"]"),rowPointer2))</f>
        <v/>
      </c>
      <c r="L51" s="6" t="str">
        <f ca="1">IF(INDEX(INDIRECT("ALL["&amp;UNTANA6[#Headers]&amp;"]"),rowPointer2)="","",INDEX(INDIRECT("ALL["&amp;UNTANA6[#Headers]&amp;"]"),rowPointer2))</f>
        <v/>
      </c>
      <c r="M51" s="6" t="str">
        <f ca="1">IF(INDEX(INDIRECT("ALL["&amp;UNTANA6[#Headers]&amp;"]"),rowPointer2)="","",INDEX(INDIRECT("ALL["&amp;UNTANA6[#Headers]&amp;"]"),rowPointer2))</f>
        <v>ERASER ER-B20BL JK</v>
      </c>
      <c r="N51" s="6">
        <f ca="1">IF(INDEX(INDIRECT("ALL["&amp;UNTANA6[#Headers]&amp;"]"),rowPointer2)="","",INDEX(INDIRECT("ALL["&amp;UNTANA6[#Headers]&amp;"]"),rowPointer2))</f>
        <v>3</v>
      </c>
      <c r="O51" s="6">
        <f ca="1">IF(INDEX(INDIRECT("ALL["&amp;UNTANA6[#Headers]&amp;"]"),rowPointer2)="","",INDEX(INDIRECT("ALL["&amp;UNTANA6[#Headers]&amp;"]"),rowPointer2))</f>
        <v>150</v>
      </c>
      <c r="P51" s="6" t="str">
        <f ca="1">IF(INDEX(INDIRECT("ALL["&amp;UNTANA6[#Headers]&amp;"]"),rowPointer2)="","",INDEX(INDIRECT("ALL["&amp;UNTANA6[#Headers]&amp;"]"),rowPointer2))</f>
        <v>BOX</v>
      </c>
      <c r="Q51" s="9">
        <f ca="1">IF(INDEX(INDIRECT("ALL["&amp;UNTANA6[#Headers]&amp;"]"),rowPointer2)="","",INDEX(INDIRECT("ALL["&amp;UNTANA6[#Headers]&amp;"]"),rowPointer2))</f>
        <v>34100</v>
      </c>
      <c r="R51" s="9" t="str">
        <f ca="1">IF(INDEX(INDIRECT("ALL["&amp;UNTANA6[#Headers]&amp;"]"),rowPointer2)="","",INDEX(INDIRECT("ALL["&amp;UNTANA6[#Headers]&amp;"]"),rowPointer2))</f>
        <v/>
      </c>
      <c r="S51" s="6" t="str">
        <f ca="1">IF(INDEX(INDIRECT("ALL["&amp;UNTANA6[#Headers]&amp;"]"),rowPointer2)="","",INDEX(INDIRECT("ALL["&amp;UNTANA6[#Headers]&amp;"]"),rowPointer2))</f>
        <v>50 BOX X 20 PCS</v>
      </c>
      <c r="T51" s="4">
        <f ca="1">IF(INDEX(INDIRECT("ALL["&amp;UNTANA6[#Headers]&amp;"]"),rowPointer2)="","",INDEX(INDIRECT("ALL["&amp;UNTANA6[#Headers]&amp;"]"),rowPointer2))</f>
        <v>0.125</v>
      </c>
      <c r="U51" s="4">
        <f ca="1">IF(INDEX(INDIRECT("ALL["&amp;UNTANA6[#Headers]&amp;"]"),rowPointer2)="","",INDEX(INDIRECT("ALL["&amp;UNTANA6[#Headers]&amp;"]"),rowPointer2))</f>
        <v>0.05</v>
      </c>
      <c r="V51" s="9" t="str">
        <f ca="1">IF(INDEX(INDIRECT("ALL["&amp;UNTANA6[#Headers]&amp;"]"),rowPointer2)="","",INDEX(INDIRECT("ALL["&amp;UNTANA6[#Headers]&amp;"]"),rowPointer2))</f>
        <v/>
      </c>
      <c r="W51" s="10" t="str">
        <f ca="1">IF(INDEX(INDIRECT("ALL["&amp;UNTANA6[#Headers]&amp;"]"),rowPointer2)="","",INDEX(INDIRECT("ALL["&amp;UNTANA6[#Headers]&amp;"]"),rowPointer2))</f>
        <v/>
      </c>
    </row>
    <row r="52" spans="1:23" x14ac:dyDescent="0.25">
      <c r="A52" s="7">
        <v>128</v>
      </c>
      <c r="D52">
        <f t="shared" si="0"/>
        <v>128</v>
      </c>
      <c r="E52" t="str">
        <f ca="1">INDEX(INDIRECT("ALL["&amp;UNTANA6[#Headers]&amp;"]"),rowPointer2)</f>
        <v/>
      </c>
      <c r="F52" s="2" t="str">
        <f ca="1">INDEX(INDIRECT("ALL["&amp;UNTANA6[#Headers]&amp;"]"),rowPointer2)</f>
        <v/>
      </c>
      <c r="G52" s="6" t="str">
        <f ca="1">IF(INDEX(INDIRECT("ALL["&amp;UNTANA6[#Headers]&amp;"]"),rowPointer2)="","",INDEX(INDIRECT("ALL["&amp;UNTANA6[#Headers]&amp;"]"),rowPointer2))</f>
        <v/>
      </c>
      <c r="H52" s="6" t="str">
        <f ca="1">IF(INDEX(INDIRECT("ALL["&amp;UNTANA6[#Headers]&amp;"]"),rowPointer2)="","",INDEX(INDIRECT("ALL["&amp;UNTANA6[#Headers]&amp;"]"),rowPointer2))</f>
        <v/>
      </c>
      <c r="I52" s="6" t="str">
        <f ca="1">IF(INDEX(INDIRECT("ALL["&amp;UNTANA6[#Headers]&amp;"]"),rowPointer2)="","",INDEX(INDIRECT("ALL["&amp;UNTANA6[#Headers]&amp;"]"),rowPointer2))</f>
        <v/>
      </c>
      <c r="J52" s="6" t="str">
        <f ca="1">IF(INDEX(INDIRECT("ALL["&amp;UNTANA6[#Headers]&amp;"]"),rowPointer2)="","",INDEX(INDIRECT("ALL["&amp;UNTANA6[#Headers]&amp;"]"),rowPointer2))</f>
        <v/>
      </c>
      <c r="K52" s="2" t="str">
        <f ca="1">IF(INDEX(INDIRECT("ALL["&amp;UNTANA6[#Headers]&amp;"]"),rowPointer2)="","",INDEX(INDIRECT("ALL["&amp;UNTANA6[#Headers]&amp;"]"),rowPointer2))</f>
        <v/>
      </c>
      <c r="L52" s="6" t="str">
        <f ca="1">IF(INDEX(INDIRECT("ALL["&amp;UNTANA6[#Headers]&amp;"]"),rowPointer2)="","",INDEX(INDIRECT("ALL["&amp;UNTANA6[#Headers]&amp;"]"),rowPointer2))</f>
        <v/>
      </c>
      <c r="M52" s="6" t="str">
        <f ca="1">IF(INDEX(INDIRECT("ALL["&amp;UNTANA6[#Headers]&amp;"]"),rowPointer2)="","",INDEX(INDIRECT("ALL["&amp;UNTANA6[#Headers]&amp;"]"),rowPointer2))</f>
        <v/>
      </c>
      <c r="N52" s="6" t="str">
        <f ca="1">IF(INDEX(INDIRECT("ALL["&amp;UNTANA6[#Headers]&amp;"]"),rowPointer2)="","",INDEX(INDIRECT("ALL["&amp;UNTANA6[#Headers]&amp;"]"),rowPointer2))</f>
        <v/>
      </c>
      <c r="O52" s="6" t="str">
        <f ca="1">IF(INDEX(INDIRECT("ALL["&amp;UNTANA6[#Headers]&amp;"]"),rowPointer2)="","",INDEX(INDIRECT("ALL["&amp;UNTANA6[#Headers]&amp;"]"),rowPointer2))</f>
        <v/>
      </c>
      <c r="P52" s="6" t="str">
        <f ca="1">IF(INDEX(INDIRECT("ALL["&amp;UNTANA6[#Headers]&amp;"]"),rowPointer2)="","",INDEX(INDIRECT("ALL["&amp;UNTANA6[#Headers]&amp;"]"),rowPointer2))</f>
        <v/>
      </c>
      <c r="Q52" s="9" t="str">
        <f ca="1">IF(INDEX(INDIRECT("ALL["&amp;UNTANA6[#Headers]&amp;"]"),rowPointer2)="","",INDEX(INDIRECT("ALL["&amp;UNTANA6[#Headers]&amp;"]"),rowPointer2))</f>
        <v/>
      </c>
      <c r="R52" s="9" t="str">
        <f ca="1">IF(INDEX(INDIRECT("ALL["&amp;UNTANA6[#Headers]&amp;"]"),rowPointer2)="","",INDEX(INDIRECT("ALL["&amp;UNTANA6[#Headers]&amp;"]"),rowPointer2))</f>
        <v/>
      </c>
      <c r="S52" s="6" t="str">
        <f ca="1">IF(INDEX(INDIRECT("ALL["&amp;UNTANA6[#Headers]&amp;"]"),rowPointer2)="","",INDEX(INDIRECT("ALL["&amp;UNTANA6[#Headers]&amp;"]"),rowPointer2))</f>
        <v/>
      </c>
      <c r="T52" s="4" t="str">
        <f ca="1">IF(INDEX(INDIRECT("ALL["&amp;UNTANA6[#Headers]&amp;"]"),rowPointer2)="","",INDEX(INDIRECT("ALL["&amp;UNTANA6[#Headers]&amp;"]"),rowPointer2))</f>
        <v/>
      </c>
      <c r="U52" s="4" t="str">
        <f ca="1">IF(INDEX(INDIRECT("ALL["&amp;UNTANA6[#Headers]&amp;"]"),rowPointer2)="","",INDEX(INDIRECT("ALL["&amp;UNTANA6[#Headers]&amp;"]"),rowPointer2))</f>
        <v/>
      </c>
      <c r="V52" s="9" t="str">
        <f ca="1">IF(INDEX(INDIRECT("ALL["&amp;UNTANA6[#Headers]&amp;"]"),rowPointer2)="","",INDEX(INDIRECT("ALL["&amp;UNTANA6[#Headers]&amp;"]"),rowPointer2))</f>
        <v/>
      </c>
      <c r="W52" s="10" t="str">
        <f ca="1">IF(INDEX(INDIRECT("ALL["&amp;UNTANA6[#Headers]&amp;"]"),rowPointer2)="","",INDEX(INDIRECT("ALL["&amp;UNTANA6[#Headers]&amp;"]"),rowPointer2))</f>
        <v/>
      </c>
    </row>
    <row r="53" spans="1:23" x14ac:dyDescent="0.25">
      <c r="A53" s="7">
        <v>156</v>
      </c>
      <c r="D53">
        <f t="shared" si="0"/>
        <v>156</v>
      </c>
      <c r="E53">
        <f ca="1">INDEX(INDIRECT("ALL["&amp;UNTANA6[#Headers]&amp;"]"),rowPointer2)</f>
        <v>36</v>
      </c>
      <c r="F53" s="2" t="str">
        <f ca="1">INDEX(INDIRECT("ALL["&amp;UNTANA6[#Headers]&amp;"]"),rowPointer2)</f>
        <v/>
      </c>
      <c r="G53" s="6" t="str">
        <f ca="1">IF(INDEX(INDIRECT("ALL["&amp;UNTANA6[#Headers]&amp;"]"),rowPointer2)="","",INDEX(INDIRECT("ALL["&amp;UNTANA6[#Headers]&amp;"]"),rowPointer2))</f>
        <v>KENKO SINAR INDONESIA</v>
      </c>
      <c r="H53" s="6" t="str">
        <f ca="1">IF(INDEX(INDIRECT("ALL["&amp;UNTANA6[#Headers]&amp;"]"),rowPointer2)="","",INDEX(INDIRECT("ALL["&amp;UNTANA6[#Headers]&amp;"]"),rowPointer2))</f>
        <v>ARTO MORO</v>
      </c>
      <c r="I53" s="6" t="str">
        <f ca="1">IF(INDEX(INDIRECT("ALL["&amp;UNTANA6[#Headers]&amp;"]"),rowPointer2)="","",INDEX(INDIRECT("ALL["&amp;UNTANA6[#Headers]&amp;"]"),rowPointer2))</f>
        <v>23010463</v>
      </c>
      <c r="J53" s="6" t="str">
        <f ca="1">IF(INDEX(INDIRECT("ALL["&amp;UNTANA6[#Headers]&amp;"]"),rowPointer2)="","",INDEX(INDIRECT("ALL["&amp;UNTANA6[#Headers]&amp;"]"),rowPointer2))</f>
        <v>SA 39404</v>
      </c>
      <c r="K53" s="2">
        <f ca="1">IF(INDEX(INDIRECT("ALL["&amp;UNTANA6[#Headers]&amp;"]"),rowPointer2)="","",INDEX(INDIRECT("ALL["&amp;UNTANA6[#Headers]&amp;"]"),rowPointer2))</f>
        <v>44933</v>
      </c>
      <c r="L53" s="6" t="str">
        <f ca="1">IF(INDEX(INDIRECT("ALL["&amp;UNTANA6[#Headers]&amp;"]"),rowPointer2)="","",INDEX(INDIRECT("ALL["&amp;UNTANA6[#Headers]&amp;"]"),rowPointer2))</f>
        <v/>
      </c>
      <c r="M53" s="6" t="str">
        <f ca="1">IF(INDEX(INDIRECT("ALL["&amp;UNTANA6[#Headers]&amp;"]"),rowPointer2)="","",INDEX(INDIRECT("ALL["&amp;UNTANA6[#Headers]&amp;"]"),rowPointer2))</f>
        <v>KENKO CUTTER BLADE L-150 (18MM)</v>
      </c>
      <c r="N53" s="6">
        <f ca="1">IF(INDEX(INDIRECT("ALL["&amp;UNTANA6[#Headers]&amp;"]"),rowPointer2)="","",INDEX(INDIRECT("ALL["&amp;UNTANA6[#Headers]&amp;"]"),rowPointer2))</f>
        <v>5</v>
      </c>
      <c r="O53" s="6" t="str">
        <f ca="1">IF(INDEX(INDIRECT("ALL["&amp;UNTANA6[#Headers]&amp;"]"),rowPointer2)="","",INDEX(INDIRECT("ALL["&amp;UNTANA6[#Headers]&amp;"]"),rowPointer2))</f>
        <v/>
      </c>
      <c r="P53" s="6" t="str">
        <f ca="1">IF(INDEX(INDIRECT("ALL["&amp;UNTANA6[#Headers]&amp;"]"),rowPointer2)="","",INDEX(INDIRECT("ALL["&amp;UNTANA6[#Headers]&amp;"]"),rowPointer2))</f>
        <v/>
      </c>
      <c r="Q53" s="9" t="str">
        <f ca="1">IF(INDEX(INDIRECT("ALL["&amp;UNTANA6[#Headers]&amp;"]"),rowPointer2)="","",INDEX(INDIRECT("ALL["&amp;UNTANA6[#Headers]&amp;"]"),rowPointer2))</f>
        <v/>
      </c>
      <c r="R53" s="9">
        <f ca="1">IF(INDEX(INDIRECT("ALL["&amp;UNTANA6[#Headers]&amp;"]"),rowPointer2)="","",INDEX(INDIRECT("ALL["&amp;UNTANA6[#Headers]&amp;"]"),rowPointer2))</f>
        <v>3888000</v>
      </c>
      <c r="S53" s="6" t="str">
        <f ca="1">IF(INDEX(INDIRECT("ALL["&amp;UNTANA6[#Headers]&amp;"]"),rowPointer2)="","",INDEX(INDIRECT("ALL["&amp;UNTANA6[#Headers]&amp;"]"),rowPointer2))</f>
        <v>60 DOZ</v>
      </c>
      <c r="T53" s="4">
        <f ca="1">IF(INDEX(INDIRECT("ALL["&amp;UNTANA6[#Headers]&amp;"]"),rowPointer2)="","",INDEX(INDIRECT("ALL["&amp;UNTANA6[#Headers]&amp;"]"),rowPointer2))</f>
        <v>0.17</v>
      </c>
      <c r="U53" s="4" t="str">
        <f ca="1">IF(INDEX(INDIRECT("ALL["&amp;UNTANA6[#Headers]&amp;"]"),rowPointer2)="","",INDEX(INDIRECT("ALL["&amp;UNTANA6[#Headers]&amp;"]"),rowPointer2))</f>
        <v/>
      </c>
      <c r="V53" s="9" t="str">
        <f ca="1">IF(INDEX(INDIRECT("ALL["&amp;UNTANA6[#Headers]&amp;"]"),rowPointer2)="","",INDEX(INDIRECT("ALL["&amp;UNTANA6[#Headers]&amp;"]"),rowPointer2))</f>
        <v/>
      </c>
      <c r="W53" s="10" t="str">
        <f ca="1">IF(INDEX(INDIRECT("ALL["&amp;UNTANA6[#Headers]&amp;"]"),rowPointer2)="","",INDEX(INDIRECT("ALL["&amp;UNTANA6[#Headers]&amp;"]"),rowPointer2))</f>
        <v/>
      </c>
    </row>
    <row r="54" spans="1:23" x14ac:dyDescent="0.25">
      <c r="A54" s="7">
        <v>157</v>
      </c>
      <c r="D54">
        <f t="shared" si="0"/>
        <v>157</v>
      </c>
      <c r="E54" t="str">
        <f ca="1">INDEX(INDIRECT("ALL["&amp;UNTANA6[#Headers]&amp;"]"),rowPointer2)</f>
        <v/>
      </c>
      <c r="F54" s="2" t="str">
        <f ca="1">INDEX(INDIRECT("ALL["&amp;UNTANA6[#Headers]&amp;"]"),rowPointer2)</f>
        <v/>
      </c>
      <c r="G54" s="6" t="str">
        <f ca="1">IF(INDEX(INDIRECT("ALL["&amp;UNTANA6[#Headers]&amp;"]"),rowPointer2)="","",INDEX(INDIRECT("ALL["&amp;UNTANA6[#Headers]&amp;"]"),rowPointer2))</f>
        <v/>
      </c>
      <c r="H54" s="6" t="str">
        <f ca="1">IF(INDEX(INDIRECT("ALL["&amp;UNTANA6[#Headers]&amp;"]"),rowPointer2)="","",INDEX(INDIRECT("ALL["&amp;UNTANA6[#Headers]&amp;"]"),rowPointer2))</f>
        <v/>
      </c>
      <c r="I54" s="6" t="str">
        <f ca="1">IF(INDEX(INDIRECT("ALL["&amp;UNTANA6[#Headers]&amp;"]"),rowPointer2)="","",INDEX(INDIRECT("ALL["&amp;UNTANA6[#Headers]&amp;"]"),rowPointer2))</f>
        <v/>
      </c>
      <c r="J54" s="6" t="str">
        <f ca="1">IF(INDEX(INDIRECT("ALL["&amp;UNTANA6[#Headers]&amp;"]"),rowPointer2)="","",INDEX(INDIRECT("ALL["&amp;UNTANA6[#Headers]&amp;"]"),rowPointer2))</f>
        <v/>
      </c>
      <c r="K54" s="2" t="str">
        <f ca="1">IF(INDEX(INDIRECT("ALL["&amp;UNTANA6[#Headers]&amp;"]"),rowPointer2)="","",INDEX(INDIRECT("ALL["&amp;UNTANA6[#Headers]&amp;"]"),rowPointer2))</f>
        <v/>
      </c>
      <c r="L54" s="6" t="str">
        <f ca="1">IF(INDEX(INDIRECT("ALL["&amp;UNTANA6[#Headers]&amp;"]"),rowPointer2)="","",INDEX(INDIRECT("ALL["&amp;UNTANA6[#Headers]&amp;"]"),rowPointer2))</f>
        <v/>
      </c>
      <c r="M54" s="6" t="str">
        <f ca="1">IF(INDEX(INDIRECT("ALL["&amp;UNTANA6[#Headers]&amp;"]"),rowPointer2)="","",INDEX(INDIRECT("ALL["&amp;UNTANA6[#Headers]&amp;"]"),rowPointer2))</f>
        <v>KENKO GEL PEN HI-TECH-H 0.28MM BLACK</v>
      </c>
      <c r="N54" s="6">
        <f ca="1">IF(INDEX(INDIRECT("ALL["&amp;UNTANA6[#Headers]&amp;"]"),rowPointer2)="","",INDEX(INDIRECT("ALL["&amp;UNTANA6[#Headers]&amp;"]"),rowPointer2))</f>
        <v>5</v>
      </c>
      <c r="O54" s="6" t="str">
        <f ca="1">IF(INDEX(INDIRECT("ALL["&amp;UNTANA6[#Headers]&amp;"]"),rowPointer2)="","",INDEX(INDIRECT("ALL["&amp;UNTANA6[#Headers]&amp;"]"),rowPointer2))</f>
        <v/>
      </c>
      <c r="P54" s="6" t="str">
        <f ca="1">IF(INDEX(INDIRECT("ALL["&amp;UNTANA6[#Headers]&amp;"]"),rowPointer2)="","",INDEX(INDIRECT("ALL["&amp;UNTANA6[#Headers]&amp;"]"),rowPointer2))</f>
        <v/>
      </c>
      <c r="Q54" s="9" t="str">
        <f ca="1">IF(INDEX(INDIRECT("ALL["&amp;UNTANA6[#Headers]&amp;"]"),rowPointer2)="","",INDEX(INDIRECT("ALL["&amp;UNTANA6[#Headers]&amp;"]"),rowPointer2))</f>
        <v/>
      </c>
      <c r="R54" s="9">
        <f ca="1">IF(INDEX(INDIRECT("ALL["&amp;UNTANA6[#Headers]&amp;"]"),rowPointer2)="","",INDEX(INDIRECT("ALL["&amp;UNTANA6[#Headers]&amp;"]"),rowPointer2))</f>
        <v>5616000</v>
      </c>
      <c r="S54" s="6" t="str">
        <f ca="1">IF(INDEX(INDIRECT("ALL["&amp;UNTANA6[#Headers]&amp;"]"),rowPointer2)="","",INDEX(INDIRECT("ALL["&amp;UNTANA6[#Headers]&amp;"]"),rowPointer2))</f>
        <v>12 GRS</v>
      </c>
      <c r="T54" s="4">
        <f ca="1">IF(INDEX(INDIRECT("ALL["&amp;UNTANA6[#Headers]&amp;"]"),rowPointer2)="","",INDEX(INDIRECT("ALL["&amp;UNTANA6[#Headers]&amp;"]"),rowPointer2))</f>
        <v>0.17</v>
      </c>
      <c r="U54" s="4" t="str">
        <f ca="1">IF(INDEX(INDIRECT("ALL["&amp;UNTANA6[#Headers]&amp;"]"),rowPointer2)="","",INDEX(INDIRECT("ALL["&amp;UNTANA6[#Headers]&amp;"]"),rowPointer2))</f>
        <v/>
      </c>
      <c r="V54" s="9" t="str">
        <f ca="1">IF(INDEX(INDIRECT("ALL["&amp;UNTANA6[#Headers]&amp;"]"),rowPointer2)="","",INDEX(INDIRECT("ALL["&amp;UNTANA6[#Headers]&amp;"]"),rowPointer2))</f>
        <v/>
      </c>
      <c r="W54" s="10" t="str">
        <f ca="1">IF(INDEX(INDIRECT("ALL["&amp;UNTANA6[#Headers]&amp;"]"),rowPointer2)="","",INDEX(INDIRECT("ALL["&amp;UNTANA6[#Headers]&amp;"]"),rowPointer2))</f>
        <v/>
      </c>
    </row>
    <row r="55" spans="1:23" x14ac:dyDescent="0.25">
      <c r="A55" s="7">
        <v>158</v>
      </c>
      <c r="D55">
        <f t="shared" si="0"/>
        <v>158</v>
      </c>
      <c r="E55" t="str">
        <f ca="1">INDEX(INDIRECT("ALL["&amp;UNTANA6[#Headers]&amp;"]"),rowPointer2)</f>
        <v/>
      </c>
      <c r="F55" s="2" t="str">
        <f ca="1">INDEX(INDIRECT("ALL["&amp;UNTANA6[#Headers]&amp;"]"),rowPointer2)</f>
        <v/>
      </c>
      <c r="G55" s="6" t="str">
        <f ca="1">IF(INDEX(INDIRECT("ALL["&amp;UNTANA6[#Headers]&amp;"]"),rowPointer2)="","",INDEX(INDIRECT("ALL["&amp;UNTANA6[#Headers]&amp;"]"),rowPointer2))</f>
        <v/>
      </c>
      <c r="H55" s="6" t="str">
        <f ca="1">IF(INDEX(INDIRECT("ALL["&amp;UNTANA6[#Headers]&amp;"]"),rowPointer2)="","",INDEX(INDIRECT("ALL["&amp;UNTANA6[#Headers]&amp;"]"),rowPointer2))</f>
        <v/>
      </c>
      <c r="I55" s="6" t="str">
        <f ca="1">IF(INDEX(INDIRECT("ALL["&amp;UNTANA6[#Headers]&amp;"]"),rowPointer2)="","",INDEX(INDIRECT("ALL["&amp;UNTANA6[#Headers]&amp;"]"),rowPointer2))</f>
        <v/>
      </c>
      <c r="J55" s="6" t="str">
        <f ca="1">IF(INDEX(INDIRECT("ALL["&amp;UNTANA6[#Headers]&amp;"]"),rowPointer2)="","",INDEX(INDIRECT("ALL["&amp;UNTANA6[#Headers]&amp;"]"),rowPointer2))</f>
        <v/>
      </c>
      <c r="K55" s="2" t="str">
        <f ca="1">IF(INDEX(INDIRECT("ALL["&amp;UNTANA6[#Headers]&amp;"]"),rowPointer2)="","",INDEX(INDIRECT("ALL["&amp;UNTANA6[#Headers]&amp;"]"),rowPointer2))</f>
        <v/>
      </c>
      <c r="L55" s="6" t="str">
        <f ca="1">IF(INDEX(INDIRECT("ALL["&amp;UNTANA6[#Headers]&amp;"]"),rowPointer2)="","",INDEX(INDIRECT("ALL["&amp;UNTANA6[#Headers]&amp;"]"),rowPointer2))</f>
        <v/>
      </c>
      <c r="M55" s="6" t="str">
        <f ca="1">IF(INDEX(INDIRECT("ALL["&amp;UNTANA6[#Headers]&amp;"]"),rowPointer2)="","",INDEX(INDIRECT("ALL["&amp;UNTANA6[#Headers]&amp;"]"),rowPointer2))</f>
        <v>KENKO PUNCH NO.85 XL</v>
      </c>
      <c r="N55" s="6">
        <f ca="1">IF(INDEX(INDIRECT("ALL["&amp;UNTANA6[#Headers]&amp;"]"),rowPointer2)="","",INDEX(INDIRECT("ALL["&amp;UNTANA6[#Headers]&amp;"]"),rowPointer2))</f>
        <v>1</v>
      </c>
      <c r="O55" s="6" t="str">
        <f ca="1">IF(INDEX(INDIRECT("ALL["&amp;UNTANA6[#Headers]&amp;"]"),rowPointer2)="","",INDEX(INDIRECT("ALL["&amp;UNTANA6[#Headers]&amp;"]"),rowPointer2))</f>
        <v/>
      </c>
      <c r="P55" s="6" t="str">
        <f ca="1">IF(INDEX(INDIRECT("ALL["&amp;UNTANA6[#Headers]&amp;"]"),rowPointer2)="","",INDEX(INDIRECT("ALL["&amp;UNTANA6[#Headers]&amp;"]"),rowPointer2))</f>
        <v/>
      </c>
      <c r="Q55" s="9" t="str">
        <f ca="1">IF(INDEX(INDIRECT("ALL["&amp;UNTANA6[#Headers]&amp;"]"),rowPointer2)="","",INDEX(INDIRECT("ALL["&amp;UNTANA6[#Headers]&amp;"]"),rowPointer2))</f>
        <v/>
      </c>
      <c r="R55" s="9">
        <f ca="1">IF(INDEX(INDIRECT("ALL["&amp;UNTANA6[#Headers]&amp;"]"),rowPointer2)="","",INDEX(INDIRECT("ALL["&amp;UNTANA6[#Headers]&amp;"]"),rowPointer2))</f>
        <v>1416000</v>
      </c>
      <c r="S55" s="6" t="str">
        <f ca="1">IF(INDEX(INDIRECT("ALL["&amp;UNTANA6[#Headers]&amp;"]"),rowPointer2)="","",INDEX(INDIRECT("ALL["&amp;UNTANA6[#Headers]&amp;"]"),rowPointer2))</f>
        <v>24 PCS</v>
      </c>
      <c r="T55" s="4">
        <f ca="1">IF(INDEX(INDIRECT("ALL["&amp;UNTANA6[#Headers]&amp;"]"),rowPointer2)="","",INDEX(INDIRECT("ALL["&amp;UNTANA6[#Headers]&amp;"]"),rowPointer2))</f>
        <v>0.17</v>
      </c>
      <c r="U55" s="4" t="str">
        <f ca="1">IF(INDEX(INDIRECT("ALL["&amp;UNTANA6[#Headers]&amp;"]"),rowPointer2)="","",INDEX(INDIRECT("ALL["&amp;UNTANA6[#Headers]&amp;"]"),rowPointer2))</f>
        <v/>
      </c>
      <c r="V55" s="9" t="str">
        <f ca="1">IF(INDEX(INDIRECT("ALL["&amp;UNTANA6[#Headers]&amp;"]"),rowPointer2)="","",INDEX(INDIRECT("ALL["&amp;UNTANA6[#Headers]&amp;"]"),rowPointer2))</f>
        <v/>
      </c>
      <c r="W55" s="10" t="str">
        <f ca="1">IF(INDEX(INDIRECT("ALL["&amp;UNTANA6[#Headers]&amp;"]"),rowPointer2)="","",INDEX(INDIRECT("ALL["&amp;UNTANA6[#Headers]&amp;"]"),rowPointer2))</f>
        <v/>
      </c>
    </row>
    <row r="56" spans="1:23" x14ac:dyDescent="0.25">
      <c r="A56" s="7">
        <v>159</v>
      </c>
      <c r="D56">
        <f t="shared" si="0"/>
        <v>159</v>
      </c>
      <c r="E56" t="str">
        <f ca="1">INDEX(INDIRECT("ALL["&amp;UNTANA6[#Headers]&amp;"]"),rowPointer2)</f>
        <v/>
      </c>
      <c r="F56" s="2" t="str">
        <f ca="1">INDEX(INDIRECT("ALL["&amp;UNTANA6[#Headers]&amp;"]"),rowPointer2)</f>
        <v/>
      </c>
      <c r="G56" s="6" t="str">
        <f ca="1">IF(INDEX(INDIRECT("ALL["&amp;UNTANA6[#Headers]&amp;"]"),rowPointer2)="","",INDEX(INDIRECT("ALL["&amp;UNTANA6[#Headers]&amp;"]"),rowPointer2))</f>
        <v/>
      </c>
      <c r="H56" s="6" t="str">
        <f ca="1">IF(INDEX(INDIRECT("ALL["&amp;UNTANA6[#Headers]&amp;"]"),rowPointer2)="","",INDEX(INDIRECT("ALL["&amp;UNTANA6[#Headers]&amp;"]"),rowPointer2))</f>
        <v/>
      </c>
      <c r="I56" s="6" t="str">
        <f ca="1">IF(INDEX(INDIRECT("ALL["&amp;UNTANA6[#Headers]&amp;"]"),rowPointer2)="","",INDEX(INDIRECT("ALL["&amp;UNTANA6[#Headers]&amp;"]"),rowPointer2))</f>
        <v/>
      </c>
      <c r="J56" s="6" t="str">
        <f ca="1">IF(INDEX(INDIRECT("ALL["&amp;UNTANA6[#Headers]&amp;"]"),rowPointer2)="","",INDEX(INDIRECT("ALL["&amp;UNTANA6[#Headers]&amp;"]"),rowPointer2))</f>
        <v/>
      </c>
      <c r="K56" s="2" t="str">
        <f ca="1">IF(INDEX(INDIRECT("ALL["&amp;UNTANA6[#Headers]&amp;"]"),rowPointer2)="","",INDEX(INDIRECT("ALL["&amp;UNTANA6[#Headers]&amp;"]"),rowPointer2))</f>
        <v/>
      </c>
      <c r="L56" s="6" t="str">
        <f ca="1">IF(INDEX(INDIRECT("ALL["&amp;UNTANA6[#Headers]&amp;"]"),rowPointer2)="","",INDEX(INDIRECT("ALL["&amp;UNTANA6[#Headers]&amp;"]"),rowPointer2))</f>
        <v/>
      </c>
      <c r="M56" s="6" t="str">
        <f ca="1">IF(INDEX(INDIRECT("ALL["&amp;UNTANA6[#Headers]&amp;"]"),rowPointer2)="","",INDEX(INDIRECT("ALL["&amp;UNTANA6[#Headers]&amp;"]"),rowPointer2))</f>
        <v>KENKO TRIGONAL CLIP NO.3</v>
      </c>
      <c r="N56" s="6">
        <f ca="1">IF(INDEX(INDIRECT("ALL["&amp;UNTANA6[#Headers]&amp;"]"),rowPointer2)="","",INDEX(INDIRECT("ALL["&amp;UNTANA6[#Headers]&amp;"]"),rowPointer2))</f>
        <v>2</v>
      </c>
      <c r="O56" s="6" t="str">
        <f ca="1">IF(INDEX(INDIRECT("ALL["&amp;UNTANA6[#Headers]&amp;"]"),rowPointer2)="","",INDEX(INDIRECT("ALL["&amp;UNTANA6[#Headers]&amp;"]"),rowPointer2))</f>
        <v/>
      </c>
      <c r="P56" s="6" t="str">
        <f ca="1">IF(INDEX(INDIRECT("ALL["&amp;UNTANA6[#Headers]&amp;"]"),rowPointer2)="","",INDEX(INDIRECT("ALL["&amp;UNTANA6[#Headers]&amp;"]"),rowPointer2))</f>
        <v/>
      </c>
      <c r="Q56" s="9" t="str">
        <f ca="1">IF(INDEX(INDIRECT("ALL["&amp;UNTANA6[#Headers]&amp;"]"),rowPointer2)="","",INDEX(INDIRECT("ALL["&amp;UNTANA6[#Headers]&amp;"]"),rowPointer2))</f>
        <v/>
      </c>
      <c r="R56" s="9">
        <f ca="1">IF(INDEX(INDIRECT("ALL["&amp;UNTANA6[#Headers]&amp;"]"),rowPointer2)="","",INDEX(INDIRECT("ALL["&amp;UNTANA6[#Headers]&amp;"]"),rowPointer2))</f>
        <v>800000</v>
      </c>
      <c r="S56" s="6" t="str">
        <f ca="1">IF(INDEX(INDIRECT("ALL["&amp;UNTANA6[#Headers]&amp;"]"),rowPointer2)="","",INDEX(INDIRECT("ALL["&amp;UNTANA6[#Headers]&amp;"]"),rowPointer2))</f>
        <v>50 PAK X 10 BOX</v>
      </c>
      <c r="T56" s="4">
        <f ca="1">IF(INDEX(INDIRECT("ALL["&amp;UNTANA6[#Headers]&amp;"]"),rowPointer2)="","",INDEX(INDIRECT("ALL["&amp;UNTANA6[#Headers]&amp;"]"),rowPointer2))</f>
        <v>0.17</v>
      </c>
      <c r="U56" s="4" t="str">
        <f ca="1">IF(INDEX(INDIRECT("ALL["&amp;UNTANA6[#Headers]&amp;"]"),rowPointer2)="","",INDEX(INDIRECT("ALL["&amp;UNTANA6[#Headers]&amp;"]"),rowPointer2))</f>
        <v/>
      </c>
      <c r="V56" s="9" t="str">
        <f ca="1">IF(INDEX(INDIRECT("ALL["&amp;UNTANA6[#Headers]&amp;"]"),rowPointer2)="","",INDEX(INDIRECT("ALL["&amp;UNTANA6[#Headers]&amp;"]"),rowPointer2))</f>
        <v/>
      </c>
      <c r="W56" s="10" t="str">
        <f ca="1">IF(INDEX(INDIRECT("ALL["&amp;UNTANA6[#Headers]&amp;"]"),rowPointer2)="","",INDEX(INDIRECT("ALL["&amp;UNTANA6[#Headers]&amp;"]"),rowPointer2))</f>
        <v/>
      </c>
    </row>
    <row r="57" spans="1:23" x14ac:dyDescent="0.25">
      <c r="A57" s="7">
        <v>160</v>
      </c>
      <c r="D57">
        <f t="shared" si="0"/>
        <v>160</v>
      </c>
      <c r="E57" t="str">
        <f ca="1">INDEX(INDIRECT("ALL["&amp;UNTANA6[#Headers]&amp;"]"),rowPointer2)</f>
        <v/>
      </c>
      <c r="F57" s="2" t="str">
        <f ca="1">INDEX(INDIRECT("ALL["&amp;UNTANA6[#Headers]&amp;"]"),rowPointer2)</f>
        <v/>
      </c>
      <c r="G57" s="6" t="str">
        <f ca="1">IF(INDEX(INDIRECT("ALL["&amp;UNTANA6[#Headers]&amp;"]"),rowPointer2)="","",INDEX(INDIRECT("ALL["&amp;UNTANA6[#Headers]&amp;"]"),rowPointer2))</f>
        <v/>
      </c>
      <c r="H57" s="6" t="str">
        <f ca="1">IF(INDEX(INDIRECT("ALL["&amp;UNTANA6[#Headers]&amp;"]"),rowPointer2)="","",INDEX(INDIRECT("ALL["&amp;UNTANA6[#Headers]&amp;"]"),rowPointer2))</f>
        <v/>
      </c>
      <c r="I57" s="6" t="str">
        <f ca="1">IF(INDEX(INDIRECT("ALL["&amp;UNTANA6[#Headers]&amp;"]"),rowPointer2)="","",INDEX(INDIRECT("ALL["&amp;UNTANA6[#Headers]&amp;"]"),rowPointer2))</f>
        <v/>
      </c>
      <c r="J57" s="6" t="str">
        <f ca="1">IF(INDEX(INDIRECT("ALL["&amp;UNTANA6[#Headers]&amp;"]"),rowPointer2)="","",INDEX(INDIRECT("ALL["&amp;UNTANA6[#Headers]&amp;"]"),rowPointer2))</f>
        <v/>
      </c>
      <c r="K57" s="2" t="str">
        <f ca="1">IF(INDEX(INDIRECT("ALL["&amp;UNTANA6[#Headers]&amp;"]"),rowPointer2)="","",INDEX(INDIRECT("ALL["&amp;UNTANA6[#Headers]&amp;"]"),rowPointer2))</f>
        <v/>
      </c>
      <c r="L57" s="6" t="str">
        <f ca="1">IF(INDEX(INDIRECT("ALL["&amp;UNTANA6[#Headers]&amp;"]"),rowPointer2)="","",INDEX(INDIRECT("ALL["&amp;UNTANA6[#Headers]&amp;"]"),rowPointer2))</f>
        <v/>
      </c>
      <c r="M57" s="6" t="str">
        <f ca="1">IF(INDEX(INDIRECT("ALL["&amp;UNTANA6[#Headers]&amp;"]"),rowPointer2)="","",INDEX(INDIRECT("ALL["&amp;UNTANA6[#Headers]&amp;"]"),rowPointer2))</f>
        <v>KENKO JUMBO CLIP NO.5</v>
      </c>
      <c r="N57" s="6">
        <f ca="1">IF(INDEX(INDIRECT("ALL["&amp;UNTANA6[#Headers]&amp;"]"),rowPointer2)="","",INDEX(INDIRECT("ALL["&amp;UNTANA6[#Headers]&amp;"]"),rowPointer2))</f>
        <v>2</v>
      </c>
      <c r="O57" s="6" t="str">
        <f ca="1">IF(INDEX(INDIRECT("ALL["&amp;UNTANA6[#Headers]&amp;"]"),rowPointer2)="","",INDEX(INDIRECT("ALL["&amp;UNTANA6[#Headers]&amp;"]"),rowPointer2))</f>
        <v/>
      </c>
      <c r="P57" s="6" t="str">
        <f ca="1">IF(INDEX(INDIRECT("ALL["&amp;UNTANA6[#Headers]&amp;"]"),rowPointer2)="","",INDEX(INDIRECT("ALL["&amp;UNTANA6[#Headers]&amp;"]"),rowPointer2))</f>
        <v/>
      </c>
      <c r="Q57" s="9" t="str">
        <f ca="1">IF(INDEX(INDIRECT("ALL["&amp;UNTANA6[#Headers]&amp;"]"),rowPointer2)="","",INDEX(INDIRECT("ALL["&amp;UNTANA6[#Headers]&amp;"]"),rowPointer2))</f>
        <v/>
      </c>
      <c r="R57" s="9">
        <f ca="1">IF(INDEX(INDIRECT("ALL["&amp;UNTANA6[#Headers]&amp;"]"),rowPointer2)="","",INDEX(INDIRECT("ALL["&amp;UNTANA6[#Headers]&amp;"]"),rowPointer2))</f>
        <v>860000</v>
      </c>
      <c r="S57" s="6" t="str">
        <f ca="1">IF(INDEX(INDIRECT("ALL["&amp;UNTANA6[#Headers]&amp;"]"),rowPointer2)="","",INDEX(INDIRECT("ALL["&amp;UNTANA6[#Headers]&amp;"]"),rowPointer2))</f>
        <v>20 PAK X 10 BOX</v>
      </c>
      <c r="T57" s="4">
        <f ca="1">IF(INDEX(INDIRECT("ALL["&amp;UNTANA6[#Headers]&amp;"]"),rowPointer2)="","",INDEX(INDIRECT("ALL["&amp;UNTANA6[#Headers]&amp;"]"),rowPointer2))</f>
        <v>0.17</v>
      </c>
      <c r="U57" s="4" t="str">
        <f ca="1">IF(INDEX(INDIRECT("ALL["&amp;UNTANA6[#Headers]&amp;"]"),rowPointer2)="","",INDEX(INDIRECT("ALL["&amp;UNTANA6[#Headers]&amp;"]"),rowPointer2))</f>
        <v/>
      </c>
      <c r="V57" s="9" t="str">
        <f ca="1">IF(INDEX(INDIRECT("ALL["&amp;UNTANA6[#Headers]&amp;"]"),rowPointer2)="","",INDEX(INDIRECT("ALL["&amp;UNTANA6[#Headers]&amp;"]"),rowPointer2))</f>
        <v/>
      </c>
      <c r="W57" s="10" t="str">
        <f ca="1">IF(INDEX(INDIRECT("ALL["&amp;UNTANA6[#Headers]&amp;"]"),rowPointer2)="","",INDEX(INDIRECT("ALL["&amp;UNTANA6[#Headers]&amp;"]"),rowPointer2))</f>
        <v/>
      </c>
    </row>
    <row r="58" spans="1:23" x14ac:dyDescent="0.25">
      <c r="A58" s="7">
        <v>161</v>
      </c>
      <c r="D58">
        <f t="shared" si="0"/>
        <v>161</v>
      </c>
      <c r="E58" t="str">
        <f ca="1">INDEX(INDIRECT("ALL["&amp;UNTANA6[#Headers]&amp;"]"),rowPointer2)</f>
        <v/>
      </c>
      <c r="F58" s="2" t="str">
        <f ca="1">INDEX(INDIRECT("ALL["&amp;UNTANA6[#Headers]&amp;"]"),rowPointer2)</f>
        <v/>
      </c>
      <c r="G58" s="6" t="str">
        <f ca="1">IF(INDEX(INDIRECT("ALL["&amp;UNTANA6[#Headers]&amp;"]"),rowPointer2)="","",INDEX(INDIRECT("ALL["&amp;UNTANA6[#Headers]&amp;"]"),rowPointer2))</f>
        <v/>
      </c>
      <c r="H58" s="6" t="str">
        <f ca="1">IF(INDEX(INDIRECT("ALL["&amp;UNTANA6[#Headers]&amp;"]"),rowPointer2)="","",INDEX(INDIRECT("ALL["&amp;UNTANA6[#Headers]&amp;"]"),rowPointer2))</f>
        <v/>
      </c>
      <c r="I58" s="6" t="str">
        <f ca="1">IF(INDEX(INDIRECT("ALL["&amp;UNTANA6[#Headers]&amp;"]"),rowPointer2)="","",INDEX(INDIRECT("ALL["&amp;UNTANA6[#Headers]&amp;"]"),rowPointer2))</f>
        <v/>
      </c>
      <c r="J58" s="6" t="str">
        <f ca="1">IF(INDEX(INDIRECT("ALL["&amp;UNTANA6[#Headers]&amp;"]"),rowPointer2)="","",INDEX(INDIRECT("ALL["&amp;UNTANA6[#Headers]&amp;"]"),rowPointer2))</f>
        <v>SA 39405</v>
      </c>
      <c r="K58" s="2" t="str">
        <f ca="1">IF(INDEX(INDIRECT("ALL["&amp;UNTANA6[#Headers]&amp;"]"),rowPointer2)="","",INDEX(INDIRECT("ALL["&amp;UNTANA6[#Headers]&amp;"]"),rowPointer2))</f>
        <v/>
      </c>
      <c r="L58" s="6" t="str">
        <f ca="1">IF(INDEX(INDIRECT("ALL["&amp;UNTANA6[#Headers]&amp;"]"),rowPointer2)="","",INDEX(INDIRECT("ALL["&amp;UNTANA6[#Headers]&amp;"]"),rowPointer2))</f>
        <v/>
      </c>
      <c r="M58" s="6" t="str">
        <f ca="1">IF(INDEX(INDIRECT("ALL["&amp;UNTANA6[#Headers]&amp;"]"),rowPointer2)="","",INDEX(INDIRECT("ALL["&amp;UNTANA6[#Headers]&amp;"]"),rowPointer2))</f>
        <v>KENKO GEL PEN SAHARA BLACK</v>
      </c>
      <c r="N58" s="6">
        <f ca="1">IF(INDEX(INDIRECT("ALL["&amp;UNTANA6[#Headers]&amp;"]"),rowPointer2)="","",INDEX(INDIRECT("ALL["&amp;UNTANA6[#Headers]&amp;"]"),rowPointer2))</f>
        <v>2</v>
      </c>
      <c r="O58" s="6" t="str">
        <f ca="1">IF(INDEX(INDIRECT("ALL["&amp;UNTANA6[#Headers]&amp;"]"),rowPointer2)="","",INDEX(INDIRECT("ALL["&amp;UNTANA6[#Headers]&amp;"]"),rowPointer2))</f>
        <v/>
      </c>
      <c r="P58" s="6" t="str">
        <f ca="1">IF(INDEX(INDIRECT("ALL["&amp;UNTANA6[#Headers]&amp;"]"),rowPointer2)="","",INDEX(INDIRECT("ALL["&amp;UNTANA6[#Headers]&amp;"]"),rowPointer2))</f>
        <v/>
      </c>
      <c r="Q58" s="9" t="str">
        <f ca="1">IF(INDEX(INDIRECT("ALL["&amp;UNTANA6[#Headers]&amp;"]"),rowPointer2)="","",INDEX(INDIRECT("ALL["&amp;UNTANA6[#Headers]&amp;"]"),rowPointer2))</f>
        <v/>
      </c>
      <c r="R58" s="9">
        <f ca="1">IF(INDEX(INDIRECT("ALL["&amp;UNTANA6[#Headers]&amp;"]"),rowPointer2)="","",INDEX(INDIRECT("ALL["&amp;UNTANA6[#Headers]&amp;"]"),rowPointer2))</f>
        <v>5270400</v>
      </c>
      <c r="S58" s="6" t="str">
        <f ca="1">IF(INDEX(INDIRECT("ALL["&amp;UNTANA6[#Headers]&amp;"]"),rowPointer2)="","",INDEX(INDIRECT("ALL["&amp;UNTANA6[#Headers]&amp;"]"),rowPointer2))</f>
        <v>12 GRS</v>
      </c>
      <c r="T58" s="4">
        <f ca="1">IF(INDEX(INDIRECT("ALL["&amp;UNTANA6[#Headers]&amp;"]"),rowPointer2)="","",INDEX(INDIRECT("ALL["&amp;UNTANA6[#Headers]&amp;"]"),rowPointer2))</f>
        <v>0.17</v>
      </c>
      <c r="U58" s="4" t="str">
        <f ca="1">IF(INDEX(INDIRECT("ALL["&amp;UNTANA6[#Headers]&amp;"]"),rowPointer2)="","",INDEX(INDIRECT("ALL["&amp;UNTANA6[#Headers]&amp;"]"),rowPointer2))</f>
        <v/>
      </c>
      <c r="V58" s="9" t="str">
        <f ca="1">IF(INDEX(INDIRECT("ALL["&amp;UNTANA6[#Headers]&amp;"]"),rowPointer2)="","",INDEX(INDIRECT("ALL["&amp;UNTANA6[#Headers]&amp;"]"),rowPointer2))</f>
        <v/>
      </c>
      <c r="W58" s="10" t="str">
        <f ca="1">IF(INDEX(INDIRECT("ALL["&amp;UNTANA6[#Headers]&amp;"]"),rowPointer2)="","",INDEX(INDIRECT("ALL["&amp;UNTANA6[#Headers]&amp;"]"),rowPointer2))</f>
        <v/>
      </c>
    </row>
    <row r="59" spans="1:23" x14ac:dyDescent="0.25">
      <c r="A59" s="7">
        <v>162</v>
      </c>
      <c r="D59">
        <f t="shared" si="0"/>
        <v>162</v>
      </c>
      <c r="E59" t="str">
        <f ca="1">INDEX(INDIRECT("ALL["&amp;UNTANA6[#Headers]&amp;"]"),rowPointer2)</f>
        <v/>
      </c>
      <c r="F59" s="2" t="str">
        <f ca="1">INDEX(INDIRECT("ALL["&amp;UNTANA6[#Headers]&amp;"]"),rowPointer2)</f>
        <v/>
      </c>
      <c r="G59" s="6" t="str">
        <f ca="1">IF(INDEX(INDIRECT("ALL["&amp;UNTANA6[#Headers]&amp;"]"),rowPointer2)="","",INDEX(INDIRECT("ALL["&amp;UNTANA6[#Headers]&amp;"]"),rowPointer2))</f>
        <v/>
      </c>
      <c r="H59" s="6" t="str">
        <f ca="1">IF(INDEX(INDIRECT("ALL["&amp;UNTANA6[#Headers]&amp;"]"),rowPointer2)="","",INDEX(INDIRECT("ALL["&amp;UNTANA6[#Headers]&amp;"]"),rowPointer2))</f>
        <v/>
      </c>
      <c r="I59" s="6" t="str">
        <f ca="1">IF(INDEX(INDIRECT("ALL["&amp;UNTANA6[#Headers]&amp;"]"),rowPointer2)="","",INDEX(INDIRECT("ALL["&amp;UNTANA6[#Headers]&amp;"]"),rowPointer2))</f>
        <v/>
      </c>
      <c r="J59" s="6" t="str">
        <f ca="1">IF(INDEX(INDIRECT("ALL["&amp;UNTANA6[#Headers]&amp;"]"),rowPointer2)="","",INDEX(INDIRECT("ALL["&amp;UNTANA6[#Headers]&amp;"]"),rowPointer2))</f>
        <v/>
      </c>
      <c r="K59" s="2" t="str">
        <f ca="1">IF(INDEX(INDIRECT("ALL["&amp;UNTANA6[#Headers]&amp;"]"),rowPointer2)="","",INDEX(INDIRECT("ALL["&amp;UNTANA6[#Headers]&amp;"]"),rowPointer2))</f>
        <v/>
      </c>
      <c r="L59" s="6" t="str">
        <f ca="1">IF(INDEX(INDIRECT("ALL["&amp;UNTANA6[#Headers]&amp;"]"),rowPointer2)="","",INDEX(INDIRECT("ALL["&amp;UNTANA6[#Headers]&amp;"]"),rowPointer2))</f>
        <v/>
      </c>
      <c r="M59" s="6" t="str">
        <f ca="1">IF(INDEX(INDIRECT("ALL["&amp;UNTANA6[#Headers]&amp;"]"),rowPointer2)="","",INDEX(INDIRECT("ALL["&amp;UNTANA6[#Headers]&amp;"]"),rowPointer2))</f>
        <v/>
      </c>
      <c r="N59" s="6" t="str">
        <f ca="1">IF(INDEX(INDIRECT("ALL["&amp;UNTANA6[#Headers]&amp;"]"),rowPointer2)="","",INDEX(INDIRECT("ALL["&amp;UNTANA6[#Headers]&amp;"]"),rowPointer2))</f>
        <v/>
      </c>
      <c r="O59" s="6" t="str">
        <f ca="1">IF(INDEX(INDIRECT("ALL["&amp;UNTANA6[#Headers]&amp;"]"),rowPointer2)="","",INDEX(INDIRECT("ALL["&amp;UNTANA6[#Headers]&amp;"]"),rowPointer2))</f>
        <v/>
      </c>
      <c r="P59" s="6" t="str">
        <f ca="1">IF(INDEX(INDIRECT("ALL["&amp;UNTANA6[#Headers]&amp;"]"),rowPointer2)="","",INDEX(INDIRECT("ALL["&amp;UNTANA6[#Headers]&amp;"]"),rowPointer2))</f>
        <v/>
      </c>
      <c r="Q59" s="9" t="str">
        <f ca="1">IF(INDEX(INDIRECT("ALL["&amp;UNTANA6[#Headers]&amp;"]"),rowPointer2)="","",INDEX(INDIRECT("ALL["&amp;UNTANA6[#Headers]&amp;"]"),rowPointer2))</f>
        <v/>
      </c>
      <c r="R59" s="9" t="str">
        <f ca="1">IF(INDEX(INDIRECT("ALL["&amp;UNTANA6[#Headers]&amp;"]"),rowPointer2)="","",INDEX(INDIRECT("ALL["&amp;UNTANA6[#Headers]&amp;"]"),rowPointer2))</f>
        <v/>
      </c>
      <c r="S59" s="6" t="str">
        <f ca="1">IF(INDEX(INDIRECT("ALL["&amp;UNTANA6[#Headers]&amp;"]"),rowPointer2)="","",INDEX(INDIRECT("ALL["&amp;UNTANA6[#Headers]&amp;"]"),rowPointer2))</f>
        <v/>
      </c>
      <c r="T59" s="4" t="str">
        <f ca="1">IF(INDEX(INDIRECT("ALL["&amp;UNTANA6[#Headers]&amp;"]"),rowPointer2)="","",INDEX(INDIRECT("ALL["&amp;UNTANA6[#Headers]&amp;"]"),rowPointer2))</f>
        <v/>
      </c>
      <c r="U59" s="4" t="str">
        <f ca="1">IF(INDEX(INDIRECT("ALL["&amp;UNTANA6[#Headers]&amp;"]"),rowPointer2)="","",INDEX(INDIRECT("ALL["&amp;UNTANA6[#Headers]&amp;"]"),rowPointer2))</f>
        <v/>
      </c>
      <c r="V59" s="9" t="str">
        <f ca="1">IF(INDEX(INDIRECT("ALL["&amp;UNTANA6[#Headers]&amp;"]"),rowPointer2)="","",INDEX(INDIRECT("ALL["&amp;UNTANA6[#Headers]&amp;"]"),rowPointer2))</f>
        <v/>
      </c>
      <c r="W59" s="10" t="str">
        <f ca="1">IF(INDEX(INDIRECT("ALL["&amp;UNTANA6[#Headers]&amp;"]"),rowPointer2)="","",INDEX(INDIRECT("ALL["&amp;UNTANA6[#Headers]&amp;"]"),rowPointer2))</f>
        <v/>
      </c>
    </row>
    <row r="60" spans="1:23" x14ac:dyDescent="0.25">
      <c r="A60" s="7">
        <v>163</v>
      </c>
      <c r="D60">
        <f t="shared" si="0"/>
        <v>163</v>
      </c>
      <c r="E60">
        <f ca="1">INDEX(INDIRECT("ALL["&amp;UNTANA6[#Headers]&amp;"]"),rowPointer2)</f>
        <v>37</v>
      </c>
      <c r="F60" s="2" t="str">
        <f ca="1">INDEX(INDIRECT("ALL["&amp;UNTANA6[#Headers]&amp;"]"),rowPointer2)</f>
        <v/>
      </c>
      <c r="G60" s="6" t="str">
        <f ca="1">IF(INDEX(INDIRECT("ALL["&amp;UNTANA6[#Headers]&amp;"]"),rowPointer2)="","",INDEX(INDIRECT("ALL["&amp;UNTANA6[#Headers]&amp;"]"),rowPointer2))</f>
        <v>KENKO SINAR INDONESIA</v>
      </c>
      <c r="H60" s="6" t="str">
        <f ca="1">IF(INDEX(INDIRECT("ALL["&amp;UNTANA6[#Headers]&amp;"]"),rowPointer2)="","",INDEX(INDIRECT("ALL["&amp;UNTANA6[#Headers]&amp;"]"),rowPointer2))</f>
        <v>ARTO MORO</v>
      </c>
      <c r="I60" s="6" t="str">
        <f ca="1">IF(INDEX(INDIRECT("ALL["&amp;UNTANA6[#Headers]&amp;"]"),rowPointer2)="","",INDEX(INDIRECT("ALL["&amp;UNTANA6[#Headers]&amp;"]"),rowPointer2))</f>
        <v>23010446</v>
      </c>
      <c r="J60" s="6" t="str">
        <f ca="1">IF(INDEX(INDIRECT("ALL["&amp;UNTANA6[#Headers]&amp;"]"),rowPointer2)="","",INDEX(INDIRECT("ALL["&amp;UNTANA6[#Headers]&amp;"]"),rowPointer2))</f>
        <v>SA 39399</v>
      </c>
      <c r="K60" s="2">
        <f ca="1">IF(INDEX(INDIRECT("ALL["&amp;UNTANA6[#Headers]&amp;"]"),rowPointer2)="","",INDEX(INDIRECT("ALL["&amp;UNTANA6[#Headers]&amp;"]"),rowPointer2))</f>
        <v>44933</v>
      </c>
      <c r="L60" s="6" t="str">
        <f ca="1">IF(INDEX(INDIRECT("ALL["&amp;UNTANA6[#Headers]&amp;"]"),rowPointer2)="","",INDEX(INDIRECT("ALL["&amp;UNTANA6[#Headers]&amp;"]"),rowPointer2))</f>
        <v/>
      </c>
      <c r="M60" s="6" t="str">
        <f ca="1">IF(INDEX(INDIRECT("ALL["&amp;UNTANA6[#Headers]&amp;"]"),rowPointer2)="","",INDEX(INDIRECT("ALL["&amp;UNTANA6[#Headers]&amp;"]"),rowPointer2))</f>
        <v>KENKO PUNCH NO.30</v>
      </c>
      <c r="N60" s="6">
        <f ca="1">IF(INDEX(INDIRECT("ALL["&amp;UNTANA6[#Headers]&amp;"]"),rowPointer2)="","",INDEX(INDIRECT("ALL["&amp;UNTANA6[#Headers]&amp;"]"),rowPointer2))</f>
        <v>4</v>
      </c>
      <c r="O60" s="6" t="str">
        <f ca="1">IF(INDEX(INDIRECT("ALL["&amp;UNTANA6[#Headers]&amp;"]"),rowPointer2)="","",INDEX(INDIRECT("ALL["&amp;UNTANA6[#Headers]&amp;"]"),rowPointer2))</f>
        <v/>
      </c>
      <c r="P60" s="6" t="str">
        <f ca="1">IF(INDEX(INDIRECT("ALL["&amp;UNTANA6[#Headers]&amp;"]"),rowPointer2)="","",INDEX(INDIRECT("ALL["&amp;UNTANA6[#Headers]&amp;"]"),rowPointer2))</f>
        <v/>
      </c>
      <c r="Q60" s="9" t="str">
        <f ca="1">IF(INDEX(INDIRECT("ALL["&amp;UNTANA6[#Headers]&amp;"]"),rowPointer2)="","",INDEX(INDIRECT("ALL["&amp;UNTANA6[#Headers]&amp;"]"),rowPointer2))</f>
        <v/>
      </c>
      <c r="R60" s="9">
        <f ca="1">IF(INDEX(INDIRECT("ALL["&amp;UNTANA6[#Headers]&amp;"]"),rowPointer2)="","",INDEX(INDIRECT("ALL["&amp;UNTANA6[#Headers]&amp;"]"),rowPointer2))</f>
        <v>1560000</v>
      </c>
      <c r="S60" s="6" t="str">
        <f ca="1">IF(INDEX(INDIRECT("ALL["&amp;UNTANA6[#Headers]&amp;"]"),rowPointer2)="","",INDEX(INDIRECT("ALL["&amp;UNTANA6[#Headers]&amp;"]"),rowPointer2))</f>
        <v>10 DOZ</v>
      </c>
      <c r="T60" s="4">
        <f ca="1">IF(INDEX(INDIRECT("ALL["&amp;UNTANA6[#Headers]&amp;"]"),rowPointer2)="","",INDEX(INDIRECT("ALL["&amp;UNTANA6[#Headers]&amp;"]"),rowPointer2))</f>
        <v>0.17</v>
      </c>
      <c r="U60" s="4" t="str">
        <f ca="1">IF(INDEX(INDIRECT("ALL["&amp;UNTANA6[#Headers]&amp;"]"),rowPointer2)="","",INDEX(INDIRECT("ALL["&amp;UNTANA6[#Headers]&amp;"]"),rowPointer2))</f>
        <v/>
      </c>
      <c r="V60" s="9" t="str">
        <f ca="1">IF(INDEX(INDIRECT("ALL["&amp;UNTANA6[#Headers]&amp;"]"),rowPointer2)="","",INDEX(INDIRECT("ALL["&amp;UNTANA6[#Headers]&amp;"]"),rowPointer2))</f>
        <v/>
      </c>
      <c r="W60" s="10" t="str">
        <f ca="1">IF(INDEX(INDIRECT("ALL["&amp;UNTANA6[#Headers]&amp;"]"),rowPointer2)="","",INDEX(INDIRECT("ALL["&amp;UNTANA6[#Headers]&amp;"]"),rowPointer2))</f>
        <v/>
      </c>
    </row>
    <row r="61" spans="1:23" x14ac:dyDescent="0.25">
      <c r="A61" s="7">
        <v>164</v>
      </c>
      <c r="D61">
        <f t="shared" si="0"/>
        <v>164</v>
      </c>
      <c r="E61" t="str">
        <f ca="1">INDEX(INDIRECT("ALL["&amp;UNTANA6[#Headers]&amp;"]"),rowPointer2)</f>
        <v/>
      </c>
      <c r="F61" s="2" t="str">
        <f ca="1">INDEX(INDIRECT("ALL["&amp;UNTANA6[#Headers]&amp;"]"),rowPointer2)</f>
        <v/>
      </c>
      <c r="G61" s="6" t="str">
        <f ca="1">IF(INDEX(INDIRECT("ALL["&amp;UNTANA6[#Headers]&amp;"]"),rowPointer2)="","",INDEX(INDIRECT("ALL["&amp;UNTANA6[#Headers]&amp;"]"),rowPointer2))</f>
        <v/>
      </c>
      <c r="H61" s="6" t="str">
        <f ca="1">IF(INDEX(INDIRECT("ALL["&amp;UNTANA6[#Headers]&amp;"]"),rowPointer2)="","",INDEX(INDIRECT("ALL["&amp;UNTANA6[#Headers]&amp;"]"),rowPointer2))</f>
        <v/>
      </c>
      <c r="I61" s="6" t="str">
        <f ca="1">IF(INDEX(INDIRECT("ALL["&amp;UNTANA6[#Headers]&amp;"]"),rowPointer2)="","",INDEX(INDIRECT("ALL["&amp;UNTANA6[#Headers]&amp;"]"),rowPointer2))</f>
        <v/>
      </c>
      <c r="J61" s="6" t="str">
        <f ca="1">IF(INDEX(INDIRECT("ALL["&amp;UNTANA6[#Headers]&amp;"]"),rowPointer2)="","",INDEX(INDIRECT("ALL["&amp;UNTANA6[#Headers]&amp;"]"),rowPointer2))</f>
        <v/>
      </c>
      <c r="K61" s="2" t="str">
        <f ca="1">IF(INDEX(INDIRECT("ALL["&amp;UNTANA6[#Headers]&amp;"]"),rowPointer2)="","",INDEX(INDIRECT("ALL["&amp;UNTANA6[#Headers]&amp;"]"),rowPointer2))</f>
        <v/>
      </c>
      <c r="L61" s="6" t="str">
        <f ca="1">IF(INDEX(INDIRECT("ALL["&amp;UNTANA6[#Headers]&amp;"]"),rowPointer2)="","",INDEX(INDIRECT("ALL["&amp;UNTANA6[#Headers]&amp;"]"),rowPointer2))</f>
        <v/>
      </c>
      <c r="M61" s="6" t="str">
        <f ca="1">IF(INDEX(INDIRECT("ALL["&amp;UNTANA6[#Headers]&amp;"]"),rowPointer2)="","",INDEX(INDIRECT("ALL["&amp;UNTANA6[#Headers]&amp;"]"),rowPointer2))</f>
        <v>KENKO HEAVY DUTY STAPLER HD-12L/24</v>
      </c>
      <c r="N61" s="6">
        <f ca="1">IF(INDEX(INDIRECT("ALL["&amp;UNTANA6[#Headers]&amp;"]"),rowPointer2)="","",INDEX(INDIRECT("ALL["&amp;UNTANA6[#Headers]&amp;"]"),rowPointer2))</f>
        <v>1</v>
      </c>
      <c r="O61" s="6" t="str">
        <f ca="1">IF(INDEX(INDIRECT("ALL["&amp;UNTANA6[#Headers]&amp;"]"),rowPointer2)="","",INDEX(INDIRECT("ALL["&amp;UNTANA6[#Headers]&amp;"]"),rowPointer2))</f>
        <v/>
      </c>
      <c r="P61" s="6" t="str">
        <f ca="1">IF(INDEX(INDIRECT("ALL["&amp;UNTANA6[#Headers]&amp;"]"),rowPointer2)="","",INDEX(INDIRECT("ALL["&amp;UNTANA6[#Headers]&amp;"]"),rowPointer2))</f>
        <v/>
      </c>
      <c r="Q61" s="9" t="str">
        <f ca="1">IF(INDEX(INDIRECT("ALL["&amp;UNTANA6[#Headers]&amp;"]"),rowPointer2)="","",INDEX(INDIRECT("ALL["&amp;UNTANA6[#Headers]&amp;"]"),rowPointer2))</f>
        <v/>
      </c>
      <c r="R61" s="9">
        <f ca="1">IF(INDEX(INDIRECT("ALL["&amp;UNTANA6[#Headers]&amp;"]"),rowPointer2)="","",INDEX(INDIRECT("ALL["&amp;UNTANA6[#Headers]&amp;"]"),rowPointer2))</f>
        <v>2160000</v>
      </c>
      <c r="S61" s="6" t="str">
        <f ca="1">IF(INDEX(INDIRECT("ALL["&amp;UNTANA6[#Headers]&amp;"]"),rowPointer2)="","",INDEX(INDIRECT("ALL["&amp;UNTANA6[#Headers]&amp;"]"),rowPointer2))</f>
        <v>6 PCS</v>
      </c>
      <c r="T61" s="4">
        <f ca="1">IF(INDEX(INDIRECT("ALL["&amp;UNTANA6[#Headers]&amp;"]"),rowPointer2)="","",INDEX(INDIRECT("ALL["&amp;UNTANA6[#Headers]&amp;"]"),rowPointer2))</f>
        <v>0.17</v>
      </c>
      <c r="U61" s="4" t="str">
        <f ca="1">IF(INDEX(INDIRECT("ALL["&amp;UNTANA6[#Headers]&amp;"]"),rowPointer2)="","",INDEX(INDIRECT("ALL["&amp;UNTANA6[#Headers]&amp;"]"),rowPointer2))</f>
        <v/>
      </c>
      <c r="V61" s="9" t="str">
        <f ca="1">IF(INDEX(INDIRECT("ALL["&amp;UNTANA6[#Headers]&amp;"]"),rowPointer2)="","",INDEX(INDIRECT("ALL["&amp;UNTANA6[#Headers]&amp;"]"),rowPointer2))</f>
        <v/>
      </c>
      <c r="W61" s="10" t="str">
        <f ca="1">IF(INDEX(INDIRECT("ALL["&amp;UNTANA6[#Headers]&amp;"]"),rowPointer2)="","",INDEX(INDIRECT("ALL["&amp;UNTANA6[#Headers]&amp;"]"),rowPointer2))</f>
        <v/>
      </c>
    </row>
    <row r="62" spans="1:23" x14ac:dyDescent="0.25">
      <c r="A62" s="7">
        <v>165</v>
      </c>
      <c r="D62">
        <f t="shared" si="0"/>
        <v>165</v>
      </c>
      <c r="E62" t="str">
        <f ca="1">INDEX(INDIRECT("ALL["&amp;UNTANA6[#Headers]&amp;"]"),rowPointer2)</f>
        <v/>
      </c>
      <c r="F62" s="2" t="str">
        <f ca="1">INDEX(INDIRECT("ALL["&amp;UNTANA6[#Headers]&amp;"]"),rowPointer2)</f>
        <v/>
      </c>
      <c r="G62" s="6" t="str">
        <f ca="1">IF(INDEX(INDIRECT("ALL["&amp;UNTANA6[#Headers]&amp;"]"),rowPointer2)="","",INDEX(INDIRECT("ALL["&amp;UNTANA6[#Headers]&amp;"]"),rowPointer2))</f>
        <v/>
      </c>
      <c r="H62" s="6" t="str">
        <f ca="1">IF(INDEX(INDIRECT("ALL["&amp;UNTANA6[#Headers]&amp;"]"),rowPointer2)="","",INDEX(INDIRECT("ALL["&amp;UNTANA6[#Headers]&amp;"]"),rowPointer2))</f>
        <v/>
      </c>
      <c r="I62" s="6" t="str">
        <f ca="1">IF(INDEX(INDIRECT("ALL["&amp;UNTANA6[#Headers]&amp;"]"),rowPointer2)="","",INDEX(INDIRECT("ALL["&amp;UNTANA6[#Headers]&amp;"]"),rowPointer2))</f>
        <v/>
      </c>
      <c r="J62" s="6" t="str">
        <f ca="1">IF(INDEX(INDIRECT("ALL["&amp;UNTANA6[#Headers]&amp;"]"),rowPointer2)="","",INDEX(INDIRECT("ALL["&amp;UNTANA6[#Headers]&amp;"]"),rowPointer2))</f>
        <v/>
      </c>
      <c r="K62" s="2" t="str">
        <f ca="1">IF(INDEX(INDIRECT("ALL["&amp;UNTANA6[#Headers]&amp;"]"),rowPointer2)="","",INDEX(INDIRECT("ALL["&amp;UNTANA6[#Headers]&amp;"]"),rowPointer2))</f>
        <v/>
      </c>
      <c r="L62" s="6" t="str">
        <f ca="1">IF(INDEX(INDIRECT("ALL["&amp;UNTANA6[#Headers]&amp;"]"),rowPointer2)="","",INDEX(INDIRECT("ALL["&amp;UNTANA6[#Headers]&amp;"]"),rowPointer2))</f>
        <v/>
      </c>
      <c r="M62" s="6" t="str">
        <f ca="1">IF(INDEX(INDIRECT("ALL["&amp;UNTANA6[#Headers]&amp;"]"),rowPointer2)="","",INDEX(INDIRECT("ALL["&amp;UNTANA6[#Headers]&amp;"]"),rowPointer2))</f>
        <v>KENKO STAMP PAD NO.0</v>
      </c>
      <c r="N62" s="6">
        <f ca="1">IF(INDEX(INDIRECT("ALL["&amp;UNTANA6[#Headers]&amp;"]"),rowPointer2)="","",INDEX(INDIRECT("ALL["&amp;UNTANA6[#Headers]&amp;"]"),rowPointer2))</f>
        <v>1</v>
      </c>
      <c r="O62" s="6" t="str">
        <f ca="1">IF(INDEX(INDIRECT("ALL["&amp;UNTANA6[#Headers]&amp;"]"),rowPointer2)="","",INDEX(INDIRECT("ALL["&amp;UNTANA6[#Headers]&amp;"]"),rowPointer2))</f>
        <v/>
      </c>
      <c r="P62" s="6" t="str">
        <f ca="1">IF(INDEX(INDIRECT("ALL["&amp;UNTANA6[#Headers]&amp;"]"),rowPointer2)="","",INDEX(INDIRECT("ALL["&amp;UNTANA6[#Headers]&amp;"]"),rowPointer2))</f>
        <v/>
      </c>
      <c r="Q62" s="9" t="str">
        <f ca="1">IF(INDEX(INDIRECT("ALL["&amp;UNTANA6[#Headers]&amp;"]"),rowPointer2)="","",INDEX(INDIRECT("ALL["&amp;UNTANA6[#Headers]&amp;"]"),rowPointer2))</f>
        <v/>
      </c>
      <c r="R62" s="9">
        <f ca="1">IF(INDEX(INDIRECT("ALL["&amp;UNTANA6[#Headers]&amp;"]"),rowPointer2)="","",INDEX(INDIRECT("ALL["&amp;UNTANA6[#Headers]&amp;"]"),rowPointer2))</f>
        <v>1069200</v>
      </c>
      <c r="S62" s="6" t="str">
        <f ca="1">IF(INDEX(INDIRECT("ALL["&amp;UNTANA6[#Headers]&amp;"]"),rowPointer2)="","",INDEX(INDIRECT("ALL["&amp;UNTANA6[#Headers]&amp;"]"),rowPointer2))</f>
        <v>18 DOZ</v>
      </c>
      <c r="T62" s="4">
        <f ca="1">IF(INDEX(INDIRECT("ALL["&amp;UNTANA6[#Headers]&amp;"]"),rowPointer2)="","",INDEX(INDIRECT("ALL["&amp;UNTANA6[#Headers]&amp;"]"),rowPointer2))</f>
        <v>0.17</v>
      </c>
      <c r="U62" s="4" t="str">
        <f ca="1">IF(INDEX(INDIRECT("ALL["&amp;UNTANA6[#Headers]&amp;"]"),rowPointer2)="","",INDEX(INDIRECT("ALL["&amp;UNTANA6[#Headers]&amp;"]"),rowPointer2))</f>
        <v/>
      </c>
      <c r="V62" s="9" t="str">
        <f ca="1">IF(INDEX(INDIRECT("ALL["&amp;UNTANA6[#Headers]&amp;"]"),rowPointer2)="","",INDEX(INDIRECT("ALL["&amp;UNTANA6[#Headers]&amp;"]"),rowPointer2))</f>
        <v/>
      </c>
      <c r="W62" s="10" t="str">
        <f ca="1">IF(INDEX(INDIRECT("ALL["&amp;UNTANA6[#Headers]&amp;"]"),rowPointer2)="","",INDEX(INDIRECT("ALL["&amp;UNTANA6[#Headers]&amp;"]"),rowPointer2))</f>
        <v/>
      </c>
    </row>
    <row r="63" spans="1:23" x14ac:dyDescent="0.25">
      <c r="A63" s="7">
        <v>166</v>
      </c>
      <c r="D63">
        <f t="shared" si="0"/>
        <v>166</v>
      </c>
      <c r="E63" t="str">
        <f ca="1">INDEX(INDIRECT("ALL["&amp;UNTANA6[#Headers]&amp;"]"),rowPointer2)</f>
        <v/>
      </c>
      <c r="F63" s="2" t="str">
        <f ca="1">INDEX(INDIRECT("ALL["&amp;UNTANA6[#Headers]&amp;"]"),rowPointer2)</f>
        <v/>
      </c>
      <c r="G63" s="6" t="str">
        <f ca="1">IF(INDEX(INDIRECT("ALL["&amp;UNTANA6[#Headers]&amp;"]"),rowPointer2)="","",INDEX(INDIRECT("ALL["&amp;UNTANA6[#Headers]&amp;"]"),rowPointer2))</f>
        <v/>
      </c>
      <c r="H63" s="6" t="str">
        <f ca="1">IF(INDEX(INDIRECT("ALL["&amp;UNTANA6[#Headers]&amp;"]"),rowPointer2)="","",INDEX(INDIRECT("ALL["&amp;UNTANA6[#Headers]&amp;"]"),rowPointer2))</f>
        <v/>
      </c>
      <c r="I63" s="6" t="str">
        <f ca="1">IF(INDEX(INDIRECT("ALL["&amp;UNTANA6[#Headers]&amp;"]"),rowPointer2)="","",INDEX(INDIRECT("ALL["&amp;UNTANA6[#Headers]&amp;"]"),rowPointer2))</f>
        <v/>
      </c>
      <c r="J63" s="6" t="str">
        <f ca="1">IF(INDEX(INDIRECT("ALL["&amp;UNTANA6[#Headers]&amp;"]"),rowPointer2)="","",INDEX(INDIRECT("ALL["&amp;UNTANA6[#Headers]&amp;"]"),rowPointer2))</f>
        <v/>
      </c>
      <c r="K63" s="2" t="str">
        <f ca="1">IF(INDEX(INDIRECT("ALL["&amp;UNTANA6[#Headers]&amp;"]"),rowPointer2)="","",INDEX(INDIRECT("ALL["&amp;UNTANA6[#Headers]&amp;"]"),rowPointer2))</f>
        <v/>
      </c>
      <c r="L63" s="6" t="str">
        <f ca="1">IF(INDEX(INDIRECT("ALL["&amp;UNTANA6[#Headers]&amp;"]"),rowPointer2)="","",INDEX(INDIRECT("ALL["&amp;UNTANA6[#Headers]&amp;"]"),rowPointer2))</f>
        <v/>
      </c>
      <c r="M63" s="6" t="str">
        <f ca="1">IF(INDEX(INDIRECT("ALL["&amp;UNTANA6[#Headers]&amp;"]"),rowPointer2)="","",INDEX(INDIRECT("ALL["&amp;UNTANA6[#Headers]&amp;"]"),rowPointer2))</f>
        <v>KENKO PENCIL 2B-6373 METALLIC</v>
      </c>
      <c r="N63" s="6">
        <f ca="1">IF(INDEX(INDIRECT("ALL["&amp;UNTANA6[#Headers]&amp;"]"),rowPointer2)="","",INDEX(INDIRECT("ALL["&amp;UNTANA6[#Headers]&amp;"]"),rowPointer2))</f>
        <v>10</v>
      </c>
      <c r="O63" s="6" t="str">
        <f ca="1">IF(INDEX(INDIRECT("ALL["&amp;UNTANA6[#Headers]&amp;"]"),rowPointer2)="","",INDEX(INDIRECT("ALL["&amp;UNTANA6[#Headers]&amp;"]"),rowPointer2))</f>
        <v/>
      </c>
      <c r="P63" s="6" t="str">
        <f ca="1">IF(INDEX(INDIRECT("ALL["&amp;UNTANA6[#Headers]&amp;"]"),rowPointer2)="","",INDEX(INDIRECT("ALL["&amp;UNTANA6[#Headers]&amp;"]"),rowPointer2))</f>
        <v/>
      </c>
      <c r="Q63" s="9" t="str">
        <f ca="1">IF(INDEX(INDIRECT("ALL["&amp;UNTANA6[#Headers]&amp;"]"),rowPointer2)="","",INDEX(INDIRECT("ALL["&amp;UNTANA6[#Headers]&amp;"]"),rowPointer2))</f>
        <v/>
      </c>
      <c r="R63" s="9">
        <f ca="1">IF(INDEX(INDIRECT("ALL["&amp;UNTANA6[#Headers]&amp;"]"),rowPointer2)="","",INDEX(INDIRECT("ALL["&amp;UNTANA6[#Headers]&amp;"]"),rowPointer2))</f>
        <v>2160000</v>
      </c>
      <c r="S63" s="6" t="str">
        <f ca="1">IF(INDEX(INDIRECT("ALL["&amp;UNTANA6[#Headers]&amp;"]"),rowPointer2)="","",INDEX(INDIRECT("ALL["&amp;UNTANA6[#Headers]&amp;"]"),rowPointer2))</f>
        <v>20 GRS</v>
      </c>
      <c r="T63" s="4">
        <f ca="1">IF(INDEX(INDIRECT("ALL["&amp;UNTANA6[#Headers]&amp;"]"),rowPointer2)="","",INDEX(INDIRECT("ALL["&amp;UNTANA6[#Headers]&amp;"]"),rowPointer2))</f>
        <v>0.17</v>
      </c>
      <c r="U63" s="4" t="str">
        <f ca="1">IF(INDEX(INDIRECT("ALL["&amp;UNTANA6[#Headers]&amp;"]"),rowPointer2)="","",INDEX(INDIRECT("ALL["&amp;UNTANA6[#Headers]&amp;"]"),rowPointer2))</f>
        <v/>
      </c>
      <c r="V63" s="9" t="str">
        <f ca="1">IF(INDEX(INDIRECT("ALL["&amp;UNTANA6[#Headers]&amp;"]"),rowPointer2)="","",INDEX(INDIRECT("ALL["&amp;UNTANA6[#Headers]&amp;"]"),rowPointer2))</f>
        <v/>
      </c>
      <c r="W63" s="10" t="str">
        <f ca="1">IF(INDEX(INDIRECT("ALL["&amp;UNTANA6[#Headers]&amp;"]"),rowPointer2)="","",INDEX(INDIRECT("ALL["&amp;UNTANA6[#Headers]&amp;"]"),rowPointer2))</f>
        <v/>
      </c>
    </row>
    <row r="64" spans="1:23" x14ac:dyDescent="0.25">
      <c r="A64" s="7">
        <v>167</v>
      </c>
      <c r="D64">
        <f t="shared" si="0"/>
        <v>167</v>
      </c>
      <c r="E64" t="str">
        <f ca="1">INDEX(INDIRECT("ALL["&amp;UNTANA6[#Headers]&amp;"]"),rowPointer2)</f>
        <v/>
      </c>
      <c r="F64" s="2" t="str">
        <f ca="1">INDEX(INDIRECT("ALL["&amp;UNTANA6[#Headers]&amp;"]"),rowPointer2)</f>
        <v/>
      </c>
      <c r="G64" s="6" t="str">
        <f ca="1">IF(INDEX(INDIRECT("ALL["&amp;UNTANA6[#Headers]&amp;"]"),rowPointer2)="","",INDEX(INDIRECT("ALL["&amp;UNTANA6[#Headers]&amp;"]"),rowPointer2))</f>
        <v/>
      </c>
      <c r="H64" s="6" t="str">
        <f ca="1">IF(INDEX(INDIRECT("ALL["&amp;UNTANA6[#Headers]&amp;"]"),rowPointer2)="","",INDEX(INDIRECT("ALL["&amp;UNTANA6[#Headers]&amp;"]"),rowPointer2))</f>
        <v/>
      </c>
      <c r="I64" s="6" t="str">
        <f ca="1">IF(INDEX(INDIRECT("ALL["&amp;UNTANA6[#Headers]&amp;"]"),rowPointer2)="","",INDEX(INDIRECT("ALL["&amp;UNTANA6[#Headers]&amp;"]"),rowPointer2))</f>
        <v/>
      </c>
      <c r="J64" s="6" t="str">
        <f ca="1">IF(INDEX(INDIRECT("ALL["&amp;UNTANA6[#Headers]&amp;"]"),rowPointer2)="","",INDEX(INDIRECT("ALL["&amp;UNTANA6[#Headers]&amp;"]"),rowPointer2))</f>
        <v/>
      </c>
      <c r="K64" s="2" t="str">
        <f ca="1">IF(INDEX(INDIRECT("ALL["&amp;UNTANA6[#Headers]&amp;"]"),rowPointer2)="","",INDEX(INDIRECT("ALL["&amp;UNTANA6[#Headers]&amp;"]"),rowPointer2))</f>
        <v/>
      </c>
      <c r="L64" s="6" t="str">
        <f ca="1">IF(INDEX(INDIRECT("ALL["&amp;UNTANA6[#Headers]&amp;"]"),rowPointer2)="","",INDEX(INDIRECT("ALL["&amp;UNTANA6[#Headers]&amp;"]"),rowPointer2))</f>
        <v/>
      </c>
      <c r="M64" s="6" t="str">
        <f ca="1">IF(INDEX(INDIRECT("ALL["&amp;UNTANA6[#Headers]&amp;"]"),rowPointer2)="","",INDEX(INDIRECT("ALL["&amp;UNTANA6[#Headers]&amp;"]"),rowPointer2))</f>
        <v>KENKO 12 COLOR PENCIL CP-12F CLASSIC</v>
      </c>
      <c r="N64" s="6">
        <f ca="1">IF(INDEX(INDIRECT("ALL["&amp;UNTANA6[#Headers]&amp;"]"),rowPointer2)="","",INDEX(INDIRECT("ALL["&amp;UNTANA6[#Headers]&amp;"]"),rowPointer2))</f>
        <v>5</v>
      </c>
      <c r="O64" s="6" t="str">
        <f ca="1">IF(INDEX(INDIRECT("ALL["&amp;UNTANA6[#Headers]&amp;"]"),rowPointer2)="","",INDEX(INDIRECT("ALL["&amp;UNTANA6[#Headers]&amp;"]"),rowPointer2))</f>
        <v/>
      </c>
      <c r="P64" s="6" t="str">
        <f ca="1">IF(INDEX(INDIRECT("ALL["&amp;UNTANA6[#Headers]&amp;"]"),rowPointer2)="","",INDEX(INDIRECT("ALL["&amp;UNTANA6[#Headers]&amp;"]"),rowPointer2))</f>
        <v/>
      </c>
      <c r="Q64" s="9" t="str">
        <f ca="1">IF(INDEX(INDIRECT("ALL["&amp;UNTANA6[#Headers]&amp;"]"),rowPointer2)="","",INDEX(INDIRECT("ALL["&amp;UNTANA6[#Headers]&amp;"]"),rowPointer2))</f>
        <v/>
      </c>
      <c r="R64" s="9">
        <f ca="1">IF(INDEX(INDIRECT("ALL["&amp;UNTANA6[#Headers]&amp;"]"),rowPointer2)="","",INDEX(INDIRECT("ALL["&amp;UNTANA6[#Headers]&amp;"]"),rowPointer2))</f>
        <v>2980800</v>
      </c>
      <c r="S64" s="6" t="str">
        <f ca="1">IF(INDEX(INDIRECT("ALL["&amp;UNTANA6[#Headers]&amp;"]"),rowPointer2)="","",INDEX(INDIRECT("ALL["&amp;UNTANA6[#Headers]&amp;"]"),rowPointer2))</f>
        <v>24 DOZ</v>
      </c>
      <c r="T64" s="4">
        <f ca="1">IF(INDEX(INDIRECT("ALL["&amp;UNTANA6[#Headers]&amp;"]"),rowPointer2)="","",INDEX(INDIRECT("ALL["&amp;UNTANA6[#Headers]&amp;"]"),rowPointer2))</f>
        <v>0.17</v>
      </c>
      <c r="U64" s="4" t="str">
        <f ca="1">IF(INDEX(INDIRECT("ALL["&amp;UNTANA6[#Headers]&amp;"]"),rowPointer2)="","",INDEX(INDIRECT("ALL["&amp;UNTANA6[#Headers]&amp;"]"),rowPointer2))</f>
        <v/>
      </c>
      <c r="V64" s="9" t="str">
        <f ca="1">IF(INDEX(INDIRECT("ALL["&amp;UNTANA6[#Headers]&amp;"]"),rowPointer2)="","",INDEX(INDIRECT("ALL["&amp;UNTANA6[#Headers]&amp;"]"),rowPointer2))</f>
        <v/>
      </c>
      <c r="W64" s="10" t="str">
        <f ca="1">IF(INDEX(INDIRECT("ALL["&amp;UNTANA6[#Headers]&amp;"]"),rowPointer2)="","",INDEX(INDIRECT("ALL["&amp;UNTANA6[#Headers]&amp;"]"),rowPointer2))</f>
        <v/>
      </c>
    </row>
    <row r="65" spans="1:23" x14ac:dyDescent="0.25">
      <c r="A65" s="7">
        <v>168</v>
      </c>
      <c r="D65">
        <f t="shared" si="0"/>
        <v>168</v>
      </c>
      <c r="E65" t="str">
        <f ca="1">INDEX(INDIRECT("ALL["&amp;UNTANA6[#Headers]&amp;"]"),rowPointer2)</f>
        <v/>
      </c>
      <c r="F65" s="2" t="str">
        <f ca="1">INDEX(INDIRECT("ALL["&amp;UNTANA6[#Headers]&amp;"]"),rowPointer2)</f>
        <v/>
      </c>
      <c r="G65" s="6" t="str">
        <f ca="1">IF(INDEX(INDIRECT("ALL["&amp;UNTANA6[#Headers]&amp;"]"),rowPointer2)="","",INDEX(INDIRECT("ALL["&amp;UNTANA6[#Headers]&amp;"]"),rowPointer2))</f>
        <v/>
      </c>
      <c r="H65" s="6" t="str">
        <f ca="1">IF(INDEX(INDIRECT("ALL["&amp;UNTANA6[#Headers]&amp;"]"),rowPointer2)="","",INDEX(INDIRECT("ALL["&amp;UNTANA6[#Headers]&amp;"]"),rowPointer2))</f>
        <v/>
      </c>
      <c r="I65" s="6" t="str">
        <f ca="1">IF(INDEX(INDIRECT("ALL["&amp;UNTANA6[#Headers]&amp;"]"),rowPointer2)="","",INDEX(INDIRECT("ALL["&amp;UNTANA6[#Headers]&amp;"]"),rowPointer2))</f>
        <v/>
      </c>
      <c r="J65" s="6" t="str">
        <f ca="1">IF(INDEX(INDIRECT("ALL["&amp;UNTANA6[#Headers]&amp;"]"),rowPointer2)="","",INDEX(INDIRECT("ALL["&amp;UNTANA6[#Headers]&amp;"]"),rowPointer2))</f>
        <v/>
      </c>
      <c r="K65" s="2" t="str">
        <f ca="1">IF(INDEX(INDIRECT("ALL["&amp;UNTANA6[#Headers]&amp;"]"),rowPointer2)="","",INDEX(INDIRECT("ALL["&amp;UNTANA6[#Headers]&amp;"]"),rowPointer2))</f>
        <v/>
      </c>
      <c r="L65" s="6" t="str">
        <f ca="1">IF(INDEX(INDIRECT("ALL["&amp;UNTANA6[#Headers]&amp;"]"),rowPointer2)="","",INDEX(INDIRECT("ALL["&amp;UNTANA6[#Headers]&amp;"]"),rowPointer2))</f>
        <v/>
      </c>
      <c r="M65" s="6" t="str">
        <f ca="1">IF(INDEX(INDIRECT("ALL["&amp;UNTANA6[#Headers]&amp;"]"),rowPointer2)="","",INDEX(INDIRECT("ALL["&amp;UNTANA6[#Headers]&amp;"]"),rowPointer2))</f>
        <v>KENKO 12 COLOR PENCIL CP-12F TIN CASE CLASSIC</v>
      </c>
      <c r="N65" s="6">
        <f ca="1">IF(INDEX(INDIRECT("ALL["&amp;UNTANA6[#Headers]&amp;"]"),rowPointer2)="","",INDEX(INDIRECT("ALL["&amp;UNTANA6[#Headers]&amp;"]"),rowPointer2))</f>
        <v>1</v>
      </c>
      <c r="O65" s="6" t="str">
        <f ca="1">IF(INDEX(INDIRECT("ALL["&amp;UNTANA6[#Headers]&amp;"]"),rowPointer2)="","",INDEX(INDIRECT("ALL["&amp;UNTANA6[#Headers]&amp;"]"),rowPointer2))</f>
        <v/>
      </c>
      <c r="P65" s="6" t="str">
        <f ca="1">IF(INDEX(INDIRECT("ALL["&amp;UNTANA6[#Headers]&amp;"]"),rowPointer2)="","",INDEX(INDIRECT("ALL["&amp;UNTANA6[#Headers]&amp;"]"),rowPointer2))</f>
        <v/>
      </c>
      <c r="Q65" s="9" t="str">
        <f ca="1">IF(INDEX(INDIRECT("ALL["&amp;UNTANA6[#Headers]&amp;"]"),rowPointer2)="","",INDEX(INDIRECT("ALL["&amp;UNTANA6[#Headers]&amp;"]"),rowPointer2))</f>
        <v/>
      </c>
      <c r="R65" s="9">
        <f ca="1">IF(INDEX(INDIRECT("ALL["&amp;UNTANA6[#Headers]&amp;"]"),rowPointer2)="","",INDEX(INDIRECT("ALL["&amp;UNTANA6[#Headers]&amp;"]"),rowPointer2))</f>
        <v>2040000</v>
      </c>
      <c r="S65" s="6" t="str">
        <f ca="1">IF(INDEX(INDIRECT("ALL["&amp;UNTANA6[#Headers]&amp;"]"),rowPointer2)="","",INDEX(INDIRECT("ALL["&amp;UNTANA6[#Headers]&amp;"]"),rowPointer2))</f>
        <v>10 DOZ</v>
      </c>
      <c r="T65" s="4">
        <f ca="1">IF(INDEX(INDIRECT("ALL["&amp;UNTANA6[#Headers]&amp;"]"),rowPointer2)="","",INDEX(INDIRECT("ALL["&amp;UNTANA6[#Headers]&amp;"]"),rowPointer2))</f>
        <v>0.17</v>
      </c>
      <c r="U65" s="4" t="str">
        <f ca="1">IF(INDEX(INDIRECT("ALL["&amp;UNTANA6[#Headers]&amp;"]"),rowPointer2)="","",INDEX(INDIRECT("ALL["&amp;UNTANA6[#Headers]&amp;"]"),rowPointer2))</f>
        <v/>
      </c>
      <c r="V65" s="9" t="str">
        <f ca="1">IF(INDEX(INDIRECT("ALL["&amp;UNTANA6[#Headers]&amp;"]"),rowPointer2)="","",INDEX(INDIRECT("ALL["&amp;UNTANA6[#Headers]&amp;"]"),rowPointer2))</f>
        <v/>
      </c>
      <c r="W65" s="10" t="str">
        <f ca="1">IF(INDEX(INDIRECT("ALL["&amp;UNTANA6[#Headers]&amp;"]"),rowPointer2)="","",INDEX(INDIRECT("ALL["&amp;UNTANA6[#Headers]&amp;"]"),rowPointer2))</f>
        <v/>
      </c>
    </row>
    <row r="66" spans="1:23" x14ac:dyDescent="0.25">
      <c r="A66" s="7">
        <v>169</v>
      </c>
      <c r="D66">
        <f t="shared" si="0"/>
        <v>169</v>
      </c>
      <c r="E66" t="str">
        <f ca="1">INDEX(INDIRECT("ALL["&amp;UNTANA6[#Headers]&amp;"]"),rowPointer2)</f>
        <v/>
      </c>
      <c r="F66" s="2" t="str">
        <f ca="1">INDEX(INDIRECT("ALL["&amp;UNTANA6[#Headers]&amp;"]"),rowPointer2)</f>
        <v/>
      </c>
      <c r="G66" s="6" t="str">
        <f ca="1">IF(INDEX(INDIRECT("ALL["&amp;UNTANA6[#Headers]&amp;"]"),rowPointer2)="","",INDEX(INDIRECT("ALL["&amp;UNTANA6[#Headers]&amp;"]"),rowPointer2))</f>
        <v/>
      </c>
      <c r="H66" s="6" t="str">
        <f ca="1">IF(INDEX(INDIRECT("ALL["&amp;UNTANA6[#Headers]&amp;"]"),rowPointer2)="","",INDEX(INDIRECT("ALL["&amp;UNTANA6[#Headers]&amp;"]"),rowPointer2))</f>
        <v/>
      </c>
      <c r="I66" s="6" t="str">
        <f ca="1">IF(INDEX(INDIRECT("ALL["&amp;UNTANA6[#Headers]&amp;"]"),rowPointer2)="","",INDEX(INDIRECT("ALL["&amp;UNTANA6[#Headers]&amp;"]"),rowPointer2))</f>
        <v/>
      </c>
      <c r="J66" s="6" t="str">
        <f ca="1">IF(INDEX(INDIRECT("ALL["&amp;UNTANA6[#Headers]&amp;"]"),rowPointer2)="","",INDEX(INDIRECT("ALL["&amp;UNTANA6[#Headers]&amp;"]"),rowPointer2))</f>
        <v/>
      </c>
      <c r="K66" s="2" t="str">
        <f ca="1">IF(INDEX(INDIRECT("ALL["&amp;UNTANA6[#Headers]&amp;"]"),rowPointer2)="","",INDEX(INDIRECT("ALL["&amp;UNTANA6[#Headers]&amp;"]"),rowPointer2))</f>
        <v/>
      </c>
      <c r="L66" s="6" t="str">
        <f ca="1">IF(INDEX(INDIRECT("ALL["&amp;UNTANA6[#Headers]&amp;"]"),rowPointer2)="","",INDEX(INDIRECT("ALL["&amp;UNTANA6[#Headers]&amp;"]"),rowPointer2))</f>
        <v/>
      </c>
      <c r="M66" s="6" t="str">
        <f ca="1">IF(INDEX(INDIRECT("ALL["&amp;UNTANA6[#Headers]&amp;"]"),rowPointer2)="","",INDEX(INDIRECT("ALL["&amp;UNTANA6[#Headers]&amp;"]"),rowPointer2))</f>
        <v>KENKO PRICE LABELLER MX-5500EOS (8DIGITS 1 LINE)</v>
      </c>
      <c r="N66" s="6">
        <f ca="1">IF(INDEX(INDIRECT("ALL["&amp;UNTANA6[#Headers]&amp;"]"),rowPointer2)="","",INDEX(INDIRECT("ALL["&amp;UNTANA6[#Headers]&amp;"]"),rowPointer2))</f>
        <v>1</v>
      </c>
      <c r="O66" s="6" t="str">
        <f ca="1">IF(INDEX(INDIRECT("ALL["&amp;UNTANA6[#Headers]&amp;"]"),rowPointer2)="","",INDEX(INDIRECT("ALL["&amp;UNTANA6[#Headers]&amp;"]"),rowPointer2))</f>
        <v/>
      </c>
      <c r="P66" s="6" t="str">
        <f ca="1">IF(INDEX(INDIRECT("ALL["&amp;UNTANA6[#Headers]&amp;"]"),rowPointer2)="","",INDEX(INDIRECT("ALL["&amp;UNTANA6[#Headers]&amp;"]"),rowPointer2))</f>
        <v/>
      </c>
      <c r="Q66" s="9" t="str">
        <f ca="1">IF(INDEX(INDIRECT("ALL["&amp;UNTANA6[#Headers]&amp;"]"),rowPointer2)="","",INDEX(INDIRECT("ALL["&amp;UNTANA6[#Headers]&amp;"]"),rowPointer2))</f>
        <v/>
      </c>
      <c r="R66" s="9">
        <f ca="1">IF(INDEX(INDIRECT("ALL["&amp;UNTANA6[#Headers]&amp;"]"),rowPointer2)="","",INDEX(INDIRECT("ALL["&amp;UNTANA6[#Headers]&amp;"]"),rowPointer2))</f>
        <v>2750000</v>
      </c>
      <c r="S66" s="6" t="str">
        <f ca="1">IF(INDEX(INDIRECT("ALL["&amp;UNTANA6[#Headers]&amp;"]"),rowPointer2)="","",INDEX(INDIRECT("ALL["&amp;UNTANA6[#Headers]&amp;"]"),rowPointer2))</f>
        <v>50 PCS</v>
      </c>
      <c r="T66" s="4">
        <f ca="1">IF(INDEX(INDIRECT("ALL["&amp;UNTANA6[#Headers]&amp;"]"),rowPointer2)="","",INDEX(INDIRECT("ALL["&amp;UNTANA6[#Headers]&amp;"]"),rowPointer2))</f>
        <v>0.17</v>
      </c>
      <c r="U66" s="4" t="str">
        <f ca="1">IF(INDEX(INDIRECT("ALL["&amp;UNTANA6[#Headers]&amp;"]"),rowPointer2)="","",INDEX(INDIRECT("ALL["&amp;UNTANA6[#Headers]&amp;"]"),rowPointer2))</f>
        <v/>
      </c>
      <c r="V66" s="9" t="str">
        <f ca="1">IF(INDEX(INDIRECT("ALL["&amp;UNTANA6[#Headers]&amp;"]"),rowPointer2)="","",INDEX(INDIRECT("ALL["&amp;UNTANA6[#Headers]&amp;"]"),rowPointer2))</f>
        <v/>
      </c>
      <c r="W66" s="10" t="str">
        <f ca="1">IF(INDEX(INDIRECT("ALL["&amp;UNTANA6[#Headers]&amp;"]"),rowPointer2)="","",INDEX(INDIRECT("ALL["&amp;UNTANA6[#Headers]&amp;"]"),rowPointer2))</f>
        <v/>
      </c>
    </row>
    <row r="67" spans="1:23" x14ac:dyDescent="0.25">
      <c r="A67" s="7">
        <v>170</v>
      </c>
      <c r="D67">
        <f t="shared" si="0"/>
        <v>170</v>
      </c>
      <c r="E67" t="str">
        <f ca="1">INDEX(INDIRECT("ALL["&amp;UNTANA6[#Headers]&amp;"]"),rowPointer2)</f>
        <v/>
      </c>
      <c r="F67" s="2" t="str">
        <f ca="1">INDEX(INDIRECT("ALL["&amp;UNTANA6[#Headers]&amp;"]"),rowPointer2)</f>
        <v/>
      </c>
      <c r="G67" s="6" t="str">
        <f ca="1">IF(INDEX(INDIRECT("ALL["&amp;UNTANA6[#Headers]&amp;"]"),rowPointer2)="","",INDEX(INDIRECT("ALL["&amp;UNTANA6[#Headers]&amp;"]"),rowPointer2))</f>
        <v/>
      </c>
      <c r="H67" s="6" t="str">
        <f ca="1">IF(INDEX(INDIRECT("ALL["&amp;UNTANA6[#Headers]&amp;"]"),rowPointer2)="","",INDEX(INDIRECT("ALL["&amp;UNTANA6[#Headers]&amp;"]"),rowPointer2))</f>
        <v/>
      </c>
      <c r="I67" s="6" t="str">
        <f ca="1">IF(INDEX(INDIRECT("ALL["&amp;UNTANA6[#Headers]&amp;"]"),rowPointer2)="","",INDEX(INDIRECT("ALL["&amp;UNTANA6[#Headers]&amp;"]"),rowPointer2))</f>
        <v/>
      </c>
      <c r="J67" s="6" t="str">
        <f ca="1">IF(INDEX(INDIRECT("ALL["&amp;UNTANA6[#Headers]&amp;"]"),rowPointer2)="","",INDEX(INDIRECT("ALL["&amp;UNTANA6[#Headers]&amp;"]"),rowPointer2))</f>
        <v/>
      </c>
      <c r="K67" s="2" t="str">
        <f ca="1">IF(INDEX(INDIRECT("ALL["&amp;UNTANA6[#Headers]&amp;"]"),rowPointer2)="","",INDEX(INDIRECT("ALL["&amp;UNTANA6[#Headers]&amp;"]"),rowPointer2))</f>
        <v/>
      </c>
      <c r="L67" s="6" t="str">
        <f ca="1">IF(INDEX(INDIRECT("ALL["&amp;UNTANA6[#Headers]&amp;"]"),rowPointer2)="","",INDEX(INDIRECT("ALL["&amp;UNTANA6[#Headers]&amp;"]"),rowPointer2))</f>
        <v/>
      </c>
      <c r="M67" s="6" t="str">
        <f ca="1">IF(INDEX(INDIRECT("ALL["&amp;UNTANA6[#Headers]&amp;"]"),rowPointer2)="","",INDEX(INDIRECT("ALL["&amp;UNTANA6[#Headers]&amp;"]"),rowPointer2))</f>
        <v>KENKO ERASER ERW-20SQ WHITE</v>
      </c>
      <c r="N67" s="6">
        <f ca="1">IF(INDEX(INDIRECT("ALL["&amp;UNTANA6[#Headers]&amp;"]"),rowPointer2)="","",INDEX(INDIRECT("ALL["&amp;UNTANA6[#Headers]&amp;"]"),rowPointer2))</f>
        <v>3</v>
      </c>
      <c r="O67" s="6" t="str">
        <f ca="1">IF(INDEX(INDIRECT("ALL["&amp;UNTANA6[#Headers]&amp;"]"),rowPointer2)="","",INDEX(INDIRECT("ALL["&amp;UNTANA6[#Headers]&amp;"]"),rowPointer2))</f>
        <v/>
      </c>
      <c r="P67" s="6" t="str">
        <f ca="1">IF(INDEX(INDIRECT("ALL["&amp;UNTANA6[#Headers]&amp;"]"),rowPointer2)="","",INDEX(INDIRECT("ALL["&amp;UNTANA6[#Headers]&amp;"]"),rowPointer2))</f>
        <v/>
      </c>
      <c r="Q67" s="9" t="str">
        <f ca="1">IF(INDEX(INDIRECT("ALL["&amp;UNTANA6[#Headers]&amp;"]"),rowPointer2)="","",INDEX(INDIRECT("ALL["&amp;UNTANA6[#Headers]&amp;"]"),rowPointer2))</f>
        <v/>
      </c>
      <c r="R67" s="9">
        <f ca="1">IF(INDEX(INDIRECT("ALL["&amp;UNTANA6[#Headers]&amp;"]"),rowPointer2)="","",INDEX(INDIRECT("ALL["&amp;UNTANA6[#Headers]&amp;"]"),rowPointer2))</f>
        <v>1500000</v>
      </c>
      <c r="S67" s="6" t="str">
        <f ca="1">IF(INDEX(INDIRECT("ALL["&amp;UNTANA6[#Headers]&amp;"]"),rowPointer2)="","",INDEX(INDIRECT("ALL["&amp;UNTANA6[#Headers]&amp;"]"),rowPointer2))</f>
        <v>20 BOX</v>
      </c>
      <c r="T67" s="4">
        <f ca="1">IF(INDEX(INDIRECT("ALL["&amp;UNTANA6[#Headers]&amp;"]"),rowPointer2)="","",INDEX(INDIRECT("ALL["&amp;UNTANA6[#Headers]&amp;"]"),rowPointer2))</f>
        <v>0.17</v>
      </c>
      <c r="U67" s="4" t="str">
        <f ca="1">IF(INDEX(INDIRECT("ALL["&amp;UNTANA6[#Headers]&amp;"]"),rowPointer2)="","",INDEX(INDIRECT("ALL["&amp;UNTANA6[#Headers]&amp;"]"),rowPointer2))</f>
        <v/>
      </c>
      <c r="V67" s="9" t="str">
        <f ca="1">IF(INDEX(INDIRECT("ALL["&amp;UNTANA6[#Headers]&amp;"]"),rowPointer2)="","",INDEX(INDIRECT("ALL["&amp;UNTANA6[#Headers]&amp;"]"),rowPointer2))</f>
        <v/>
      </c>
      <c r="W67" s="10" t="str">
        <f ca="1">IF(INDEX(INDIRECT("ALL["&amp;UNTANA6[#Headers]&amp;"]"),rowPointer2)="","",INDEX(INDIRECT("ALL["&amp;UNTANA6[#Headers]&amp;"]"),rowPointer2))</f>
        <v/>
      </c>
    </row>
    <row r="68" spans="1:23" x14ac:dyDescent="0.25">
      <c r="A68" s="7">
        <v>171</v>
      </c>
      <c r="D68">
        <f t="shared" si="0"/>
        <v>171</v>
      </c>
      <c r="E68" t="str">
        <f ca="1">INDEX(INDIRECT("ALL["&amp;UNTANA6[#Headers]&amp;"]"),rowPointer2)</f>
        <v/>
      </c>
      <c r="F68" s="2" t="str">
        <f ca="1">INDEX(INDIRECT("ALL["&amp;UNTANA6[#Headers]&amp;"]"),rowPointer2)</f>
        <v/>
      </c>
      <c r="G68" s="6" t="str">
        <f ca="1">IF(INDEX(INDIRECT("ALL["&amp;UNTANA6[#Headers]&amp;"]"),rowPointer2)="","",INDEX(INDIRECT("ALL["&amp;UNTANA6[#Headers]&amp;"]"),rowPointer2))</f>
        <v/>
      </c>
      <c r="H68" s="6" t="str">
        <f ca="1">IF(INDEX(INDIRECT("ALL["&amp;UNTANA6[#Headers]&amp;"]"),rowPointer2)="","",INDEX(INDIRECT("ALL["&amp;UNTANA6[#Headers]&amp;"]"),rowPointer2))</f>
        <v/>
      </c>
      <c r="I68" s="6" t="str">
        <f ca="1">IF(INDEX(INDIRECT("ALL["&amp;UNTANA6[#Headers]&amp;"]"),rowPointer2)="","",INDEX(INDIRECT("ALL["&amp;UNTANA6[#Headers]&amp;"]"),rowPointer2))</f>
        <v/>
      </c>
      <c r="J68" s="6" t="str">
        <f ca="1">IF(INDEX(INDIRECT("ALL["&amp;UNTANA6[#Headers]&amp;"]"),rowPointer2)="","",INDEX(INDIRECT("ALL["&amp;UNTANA6[#Headers]&amp;"]"),rowPointer2))</f>
        <v/>
      </c>
      <c r="K68" s="2" t="str">
        <f ca="1">IF(INDEX(INDIRECT("ALL["&amp;UNTANA6[#Headers]&amp;"]"),rowPointer2)="","",INDEX(INDIRECT("ALL["&amp;UNTANA6[#Headers]&amp;"]"),rowPointer2))</f>
        <v/>
      </c>
      <c r="L68" s="6" t="str">
        <f ca="1">IF(INDEX(INDIRECT("ALL["&amp;UNTANA6[#Headers]&amp;"]"),rowPointer2)="","",INDEX(INDIRECT("ALL["&amp;UNTANA6[#Headers]&amp;"]"),rowPointer2))</f>
        <v/>
      </c>
      <c r="M68" s="6" t="str">
        <f ca="1">IF(INDEX(INDIRECT("ALL["&amp;UNTANA6[#Headers]&amp;"]"),rowPointer2)="","",INDEX(INDIRECT("ALL["&amp;UNTANA6[#Headers]&amp;"]"),rowPointer2))</f>
        <v>KENKO PENCIL 2B-3181 HITAM CAP MERAH</v>
      </c>
      <c r="N68" s="6">
        <f ca="1">IF(INDEX(INDIRECT("ALL["&amp;UNTANA6[#Headers]&amp;"]"),rowPointer2)="","",INDEX(INDIRECT("ALL["&amp;UNTANA6[#Headers]&amp;"]"),rowPointer2))</f>
        <v>4</v>
      </c>
      <c r="O68" s="6" t="str">
        <f ca="1">IF(INDEX(INDIRECT("ALL["&amp;UNTANA6[#Headers]&amp;"]"),rowPointer2)="","",INDEX(INDIRECT("ALL["&amp;UNTANA6[#Headers]&amp;"]"),rowPointer2))</f>
        <v/>
      </c>
      <c r="P68" s="6" t="str">
        <f ca="1">IF(INDEX(INDIRECT("ALL["&amp;UNTANA6[#Headers]&amp;"]"),rowPointer2)="","",INDEX(INDIRECT("ALL["&amp;UNTANA6[#Headers]&amp;"]"),rowPointer2))</f>
        <v/>
      </c>
      <c r="Q68" s="9" t="str">
        <f ca="1">IF(INDEX(INDIRECT("ALL["&amp;UNTANA6[#Headers]&amp;"]"),rowPointer2)="","",INDEX(INDIRECT("ALL["&amp;UNTANA6[#Headers]&amp;"]"),rowPointer2))</f>
        <v/>
      </c>
      <c r="R68" s="9">
        <f ca="1">IF(INDEX(INDIRECT("ALL["&amp;UNTANA6[#Headers]&amp;"]"),rowPointer2)="","",INDEX(INDIRECT("ALL["&amp;UNTANA6[#Headers]&amp;"]"),rowPointer2))</f>
        <v>2112000</v>
      </c>
      <c r="S68" s="6" t="str">
        <f ca="1">IF(INDEX(INDIRECT("ALL["&amp;UNTANA6[#Headers]&amp;"]"),rowPointer2)="","",INDEX(INDIRECT("ALL["&amp;UNTANA6[#Headers]&amp;"]"),rowPointer2))</f>
        <v>20 GRS</v>
      </c>
      <c r="T68" s="4">
        <f ca="1">IF(INDEX(INDIRECT("ALL["&amp;UNTANA6[#Headers]&amp;"]"),rowPointer2)="","",INDEX(INDIRECT("ALL["&amp;UNTANA6[#Headers]&amp;"]"),rowPointer2))</f>
        <v>0.17</v>
      </c>
      <c r="U68" s="4" t="str">
        <f ca="1">IF(INDEX(INDIRECT("ALL["&amp;UNTANA6[#Headers]&amp;"]"),rowPointer2)="","",INDEX(INDIRECT("ALL["&amp;UNTANA6[#Headers]&amp;"]"),rowPointer2))</f>
        <v/>
      </c>
      <c r="V68" s="9" t="str">
        <f ca="1">IF(INDEX(INDIRECT("ALL["&amp;UNTANA6[#Headers]&amp;"]"),rowPointer2)="","",INDEX(INDIRECT("ALL["&amp;UNTANA6[#Headers]&amp;"]"),rowPointer2))</f>
        <v/>
      </c>
      <c r="W68" s="10" t="str">
        <f ca="1">IF(INDEX(INDIRECT("ALL["&amp;UNTANA6[#Headers]&amp;"]"),rowPointer2)="","",INDEX(INDIRECT("ALL["&amp;UNTANA6[#Headers]&amp;"]"),rowPointer2))</f>
        <v/>
      </c>
    </row>
    <row r="69" spans="1:23" x14ac:dyDescent="0.25">
      <c r="A69" s="7">
        <v>172</v>
      </c>
      <c r="D69">
        <f t="shared" ref="D69:D132" si="1">A69</f>
        <v>172</v>
      </c>
      <c r="E69" t="str">
        <f ca="1">INDEX(INDIRECT("ALL["&amp;UNTANA6[#Headers]&amp;"]"),rowPointer2)</f>
        <v/>
      </c>
      <c r="F69" s="2" t="str">
        <f ca="1">INDEX(INDIRECT("ALL["&amp;UNTANA6[#Headers]&amp;"]"),rowPointer2)</f>
        <v/>
      </c>
      <c r="G69" s="6" t="str">
        <f ca="1">IF(INDEX(INDIRECT("ALL["&amp;UNTANA6[#Headers]&amp;"]"),rowPointer2)="","",INDEX(INDIRECT("ALL["&amp;UNTANA6[#Headers]&amp;"]"),rowPointer2))</f>
        <v/>
      </c>
      <c r="H69" s="6" t="str">
        <f ca="1">IF(INDEX(INDIRECT("ALL["&amp;UNTANA6[#Headers]&amp;"]"),rowPointer2)="","",INDEX(INDIRECT("ALL["&amp;UNTANA6[#Headers]&amp;"]"),rowPointer2))</f>
        <v/>
      </c>
      <c r="I69" s="6" t="str">
        <f ca="1">IF(INDEX(INDIRECT("ALL["&amp;UNTANA6[#Headers]&amp;"]"),rowPointer2)="","",INDEX(INDIRECT("ALL["&amp;UNTANA6[#Headers]&amp;"]"),rowPointer2))</f>
        <v/>
      </c>
      <c r="J69" s="6" t="str">
        <f ca="1">IF(INDEX(INDIRECT("ALL["&amp;UNTANA6[#Headers]&amp;"]"),rowPointer2)="","",INDEX(INDIRECT("ALL["&amp;UNTANA6[#Headers]&amp;"]"),rowPointer2))</f>
        <v/>
      </c>
      <c r="K69" s="2" t="str">
        <f ca="1">IF(INDEX(INDIRECT("ALL["&amp;UNTANA6[#Headers]&amp;"]"),rowPointer2)="","",INDEX(INDIRECT("ALL["&amp;UNTANA6[#Headers]&amp;"]"),rowPointer2))</f>
        <v/>
      </c>
      <c r="L69" s="6" t="str">
        <f ca="1">IF(INDEX(INDIRECT("ALL["&amp;UNTANA6[#Headers]&amp;"]"),rowPointer2)="","",INDEX(INDIRECT("ALL["&amp;UNTANA6[#Headers]&amp;"]"),rowPointer2))</f>
        <v/>
      </c>
      <c r="M69" s="6" t="str">
        <f ca="1">IF(INDEX(INDIRECT("ALL["&amp;UNTANA6[#Headers]&amp;"]"),rowPointer2)="","",INDEX(INDIRECT("ALL["&amp;UNTANA6[#Headers]&amp;"]"),rowPointer2))</f>
        <v>KENKO STAPLER HD-10D</v>
      </c>
      <c r="N69" s="6">
        <f ca="1">IF(INDEX(INDIRECT("ALL["&amp;UNTANA6[#Headers]&amp;"]"),rowPointer2)="","",INDEX(INDIRECT("ALL["&amp;UNTANA6[#Headers]&amp;"]"),rowPointer2))</f>
        <v>2</v>
      </c>
      <c r="O69" s="6" t="str">
        <f ca="1">IF(INDEX(INDIRECT("ALL["&amp;UNTANA6[#Headers]&amp;"]"),rowPointer2)="","",INDEX(INDIRECT("ALL["&amp;UNTANA6[#Headers]&amp;"]"),rowPointer2))</f>
        <v/>
      </c>
      <c r="P69" s="6" t="str">
        <f ca="1">IF(INDEX(INDIRECT("ALL["&amp;UNTANA6[#Headers]&amp;"]"),rowPointer2)="","",INDEX(INDIRECT("ALL["&amp;UNTANA6[#Headers]&amp;"]"),rowPointer2))</f>
        <v/>
      </c>
      <c r="Q69" s="9" t="str">
        <f ca="1">IF(INDEX(INDIRECT("ALL["&amp;UNTANA6[#Headers]&amp;"]"),rowPointer2)="","",INDEX(INDIRECT("ALL["&amp;UNTANA6[#Headers]&amp;"]"),rowPointer2))</f>
        <v/>
      </c>
      <c r="R69" s="9">
        <f ca="1">IF(INDEX(INDIRECT("ALL["&amp;UNTANA6[#Headers]&amp;"]"),rowPointer2)="","",INDEX(INDIRECT("ALL["&amp;UNTANA6[#Headers]&amp;"]"),rowPointer2))</f>
        <v>2352000</v>
      </c>
      <c r="S69" s="6" t="str">
        <f ca="1">IF(INDEX(INDIRECT("ALL["&amp;UNTANA6[#Headers]&amp;"]"),rowPointer2)="","",INDEX(INDIRECT("ALL["&amp;UNTANA6[#Headers]&amp;"]"),rowPointer2))</f>
        <v>20 DOZ</v>
      </c>
      <c r="T69" s="4">
        <f ca="1">IF(INDEX(INDIRECT("ALL["&amp;UNTANA6[#Headers]&amp;"]"),rowPointer2)="","",INDEX(INDIRECT("ALL["&amp;UNTANA6[#Headers]&amp;"]"),rowPointer2))</f>
        <v>0.17</v>
      </c>
      <c r="U69" s="4" t="str">
        <f ca="1">IF(INDEX(INDIRECT("ALL["&amp;UNTANA6[#Headers]&amp;"]"),rowPointer2)="","",INDEX(INDIRECT("ALL["&amp;UNTANA6[#Headers]&amp;"]"),rowPointer2))</f>
        <v/>
      </c>
      <c r="V69" s="9" t="str">
        <f ca="1">IF(INDEX(INDIRECT("ALL["&amp;UNTANA6[#Headers]&amp;"]"),rowPointer2)="","",INDEX(INDIRECT("ALL["&amp;UNTANA6[#Headers]&amp;"]"),rowPointer2))</f>
        <v/>
      </c>
      <c r="W69" s="10" t="str">
        <f ca="1">IF(INDEX(INDIRECT("ALL["&amp;UNTANA6[#Headers]&amp;"]"),rowPointer2)="","",INDEX(INDIRECT("ALL["&amp;UNTANA6[#Headers]&amp;"]"),rowPointer2))</f>
        <v/>
      </c>
    </row>
    <row r="70" spans="1:23" x14ac:dyDescent="0.25">
      <c r="A70" s="7">
        <v>173</v>
      </c>
      <c r="D70">
        <f t="shared" si="1"/>
        <v>173</v>
      </c>
      <c r="E70" t="str">
        <f ca="1">INDEX(INDIRECT("ALL["&amp;UNTANA6[#Headers]&amp;"]"),rowPointer2)</f>
        <v/>
      </c>
      <c r="F70" s="2" t="str">
        <f ca="1">INDEX(INDIRECT("ALL["&amp;UNTANA6[#Headers]&amp;"]"),rowPointer2)</f>
        <v/>
      </c>
      <c r="G70" s="6" t="str">
        <f ca="1">IF(INDEX(INDIRECT("ALL["&amp;UNTANA6[#Headers]&amp;"]"),rowPointer2)="","",INDEX(INDIRECT("ALL["&amp;UNTANA6[#Headers]&amp;"]"),rowPointer2))</f>
        <v/>
      </c>
      <c r="H70" s="6" t="str">
        <f ca="1">IF(INDEX(INDIRECT("ALL["&amp;UNTANA6[#Headers]&amp;"]"),rowPointer2)="","",INDEX(INDIRECT("ALL["&amp;UNTANA6[#Headers]&amp;"]"),rowPointer2))</f>
        <v/>
      </c>
      <c r="I70" s="6" t="str">
        <f ca="1">IF(INDEX(INDIRECT("ALL["&amp;UNTANA6[#Headers]&amp;"]"),rowPointer2)="","",INDEX(INDIRECT("ALL["&amp;UNTANA6[#Headers]&amp;"]"),rowPointer2))</f>
        <v/>
      </c>
      <c r="J70" s="6" t="str">
        <f ca="1">IF(INDEX(INDIRECT("ALL["&amp;UNTANA6[#Headers]&amp;"]"),rowPointer2)="","",INDEX(INDIRECT("ALL["&amp;UNTANA6[#Headers]&amp;"]"),rowPointer2))</f>
        <v/>
      </c>
      <c r="K70" s="2" t="str">
        <f ca="1">IF(INDEX(INDIRECT("ALL["&amp;UNTANA6[#Headers]&amp;"]"),rowPointer2)="","",INDEX(INDIRECT("ALL["&amp;UNTANA6[#Headers]&amp;"]"),rowPointer2))</f>
        <v/>
      </c>
      <c r="L70" s="6" t="str">
        <f ca="1">IF(INDEX(INDIRECT("ALL["&amp;UNTANA6[#Headers]&amp;"]"),rowPointer2)="","",INDEX(INDIRECT("ALL["&amp;UNTANA6[#Headers]&amp;"]"),rowPointer2))</f>
        <v/>
      </c>
      <c r="M70" s="6" t="str">
        <f ca="1">IF(INDEX(INDIRECT("ALL["&amp;UNTANA6[#Headers]&amp;"]"),rowPointer2)="","",INDEX(INDIRECT("ALL["&amp;UNTANA6[#Headers]&amp;"]"),rowPointer2))</f>
        <v/>
      </c>
      <c r="N70" s="6" t="str">
        <f ca="1">IF(INDEX(INDIRECT("ALL["&amp;UNTANA6[#Headers]&amp;"]"),rowPointer2)="","",INDEX(INDIRECT("ALL["&amp;UNTANA6[#Headers]&amp;"]"),rowPointer2))</f>
        <v/>
      </c>
      <c r="O70" s="6" t="str">
        <f ca="1">IF(INDEX(INDIRECT("ALL["&amp;UNTANA6[#Headers]&amp;"]"),rowPointer2)="","",INDEX(INDIRECT("ALL["&amp;UNTANA6[#Headers]&amp;"]"),rowPointer2))</f>
        <v/>
      </c>
      <c r="P70" s="6" t="str">
        <f ca="1">IF(INDEX(INDIRECT("ALL["&amp;UNTANA6[#Headers]&amp;"]"),rowPointer2)="","",INDEX(INDIRECT("ALL["&amp;UNTANA6[#Headers]&amp;"]"),rowPointer2))</f>
        <v/>
      </c>
      <c r="Q70" s="9" t="str">
        <f ca="1">IF(INDEX(INDIRECT("ALL["&amp;UNTANA6[#Headers]&amp;"]"),rowPointer2)="","",INDEX(INDIRECT("ALL["&amp;UNTANA6[#Headers]&amp;"]"),rowPointer2))</f>
        <v/>
      </c>
      <c r="R70" s="9" t="str">
        <f ca="1">IF(INDEX(INDIRECT("ALL["&amp;UNTANA6[#Headers]&amp;"]"),rowPointer2)="","",INDEX(INDIRECT("ALL["&amp;UNTANA6[#Headers]&amp;"]"),rowPointer2))</f>
        <v/>
      </c>
      <c r="S70" s="6" t="str">
        <f ca="1">IF(INDEX(INDIRECT("ALL["&amp;UNTANA6[#Headers]&amp;"]"),rowPointer2)="","",INDEX(INDIRECT("ALL["&amp;UNTANA6[#Headers]&amp;"]"),rowPointer2))</f>
        <v/>
      </c>
      <c r="T70" s="4" t="str">
        <f ca="1">IF(INDEX(INDIRECT("ALL["&amp;UNTANA6[#Headers]&amp;"]"),rowPointer2)="","",INDEX(INDIRECT("ALL["&amp;UNTANA6[#Headers]&amp;"]"),rowPointer2))</f>
        <v/>
      </c>
      <c r="U70" s="4" t="str">
        <f ca="1">IF(INDEX(INDIRECT("ALL["&amp;UNTANA6[#Headers]&amp;"]"),rowPointer2)="","",INDEX(INDIRECT("ALL["&amp;UNTANA6[#Headers]&amp;"]"),rowPointer2))</f>
        <v/>
      </c>
      <c r="V70" s="9" t="str">
        <f ca="1">IF(INDEX(INDIRECT("ALL["&amp;UNTANA6[#Headers]&amp;"]"),rowPointer2)="","",INDEX(INDIRECT("ALL["&amp;UNTANA6[#Headers]&amp;"]"),rowPointer2))</f>
        <v/>
      </c>
      <c r="W70" s="10" t="str">
        <f ca="1">IF(INDEX(INDIRECT("ALL["&amp;UNTANA6[#Headers]&amp;"]"),rowPointer2)="","",INDEX(INDIRECT("ALL["&amp;UNTANA6[#Headers]&amp;"]"),rowPointer2))</f>
        <v/>
      </c>
    </row>
    <row r="71" spans="1:23" x14ac:dyDescent="0.25">
      <c r="A71" s="7">
        <v>174</v>
      </c>
      <c r="D71">
        <f t="shared" si="1"/>
        <v>174</v>
      </c>
      <c r="E71">
        <f ca="1">INDEX(INDIRECT("ALL["&amp;UNTANA6[#Headers]&amp;"]"),rowPointer2)</f>
        <v>38</v>
      </c>
      <c r="F71" s="2" t="str">
        <f ca="1">INDEX(INDIRECT("ALL["&amp;UNTANA6[#Headers]&amp;"]"),rowPointer2)</f>
        <v/>
      </c>
      <c r="G71" s="6" t="str">
        <f ca="1">IF(INDEX(INDIRECT("ALL["&amp;UNTANA6[#Headers]&amp;"]"),rowPointer2)="","",INDEX(INDIRECT("ALL["&amp;UNTANA6[#Headers]&amp;"]"),rowPointer2))</f>
        <v>KENKO SINAR INDONESIA</v>
      </c>
      <c r="H71" s="6" t="str">
        <f ca="1">IF(INDEX(INDIRECT("ALL["&amp;UNTANA6[#Headers]&amp;"]"),rowPointer2)="","",INDEX(INDIRECT("ALL["&amp;UNTANA6[#Headers]&amp;"]"),rowPointer2))</f>
        <v>ARTO MORO</v>
      </c>
      <c r="I71" s="6" t="str">
        <f ca="1">IF(INDEX(INDIRECT("ALL["&amp;UNTANA6[#Headers]&amp;"]"),rowPointer2)="","",INDEX(INDIRECT("ALL["&amp;UNTANA6[#Headers]&amp;"]"),rowPointer2))</f>
        <v>23010447</v>
      </c>
      <c r="J71" s="6" t="str">
        <f ca="1">IF(INDEX(INDIRECT("ALL["&amp;UNTANA6[#Headers]&amp;"]"),rowPointer2)="","",INDEX(INDIRECT("ALL["&amp;UNTANA6[#Headers]&amp;"]"),rowPointer2))</f>
        <v>SA 39400</v>
      </c>
      <c r="K71" s="2">
        <f ca="1">IF(INDEX(INDIRECT("ALL["&amp;UNTANA6[#Headers]&amp;"]"),rowPointer2)="","",INDEX(INDIRECT("ALL["&amp;UNTANA6[#Headers]&amp;"]"),rowPointer2))</f>
        <v>44933</v>
      </c>
      <c r="L71" s="6" t="str">
        <f ca="1">IF(INDEX(INDIRECT("ALL["&amp;UNTANA6[#Headers]&amp;"]"),rowPointer2)="","",INDEX(INDIRECT("ALL["&amp;UNTANA6[#Headers]&amp;"]"),rowPointer2))</f>
        <v/>
      </c>
      <c r="M71" s="6" t="str">
        <f ca="1">IF(INDEX(INDIRECT("ALL["&amp;UNTANA6[#Headers]&amp;"]"),rowPointer2)="","",INDEX(INDIRECT("ALL["&amp;UNTANA6[#Headers]&amp;"]"),rowPointer2))</f>
        <v>KENKO STAPLER HD-10D</v>
      </c>
      <c r="N71" s="6">
        <f ca="1">IF(INDEX(INDIRECT("ALL["&amp;UNTANA6[#Headers]&amp;"]"),rowPointer2)="","",INDEX(INDIRECT("ALL["&amp;UNTANA6[#Headers]&amp;"]"),rowPointer2))</f>
        <v>2</v>
      </c>
      <c r="O71" s="6" t="str">
        <f ca="1">IF(INDEX(INDIRECT("ALL["&amp;UNTANA6[#Headers]&amp;"]"),rowPointer2)="","",INDEX(INDIRECT("ALL["&amp;UNTANA6[#Headers]&amp;"]"),rowPointer2))</f>
        <v/>
      </c>
      <c r="P71" s="6" t="str">
        <f ca="1">IF(INDEX(INDIRECT("ALL["&amp;UNTANA6[#Headers]&amp;"]"),rowPointer2)="","",INDEX(INDIRECT("ALL["&amp;UNTANA6[#Headers]&amp;"]"),rowPointer2))</f>
        <v/>
      </c>
      <c r="Q71" s="9" t="str">
        <f ca="1">IF(INDEX(INDIRECT("ALL["&amp;UNTANA6[#Headers]&amp;"]"),rowPointer2)="","",INDEX(INDIRECT("ALL["&amp;UNTANA6[#Headers]&amp;"]"),rowPointer2))</f>
        <v/>
      </c>
      <c r="R71" s="9">
        <f ca="1">IF(INDEX(INDIRECT("ALL["&amp;UNTANA6[#Headers]&amp;"]"),rowPointer2)="","",INDEX(INDIRECT("ALL["&amp;UNTANA6[#Headers]&amp;"]"),rowPointer2))</f>
        <v>2352000</v>
      </c>
      <c r="S71" s="6" t="str">
        <f ca="1">IF(INDEX(INDIRECT("ALL["&amp;UNTANA6[#Headers]&amp;"]"),rowPointer2)="","",INDEX(INDIRECT("ALL["&amp;UNTANA6[#Headers]&amp;"]"),rowPointer2))</f>
        <v>20 DOZ</v>
      </c>
      <c r="T71" s="4">
        <f ca="1">IF(INDEX(INDIRECT("ALL["&amp;UNTANA6[#Headers]&amp;"]"),rowPointer2)="","",INDEX(INDIRECT("ALL["&amp;UNTANA6[#Headers]&amp;"]"),rowPointer2))</f>
        <v>0.17</v>
      </c>
      <c r="U71" s="4" t="str">
        <f ca="1">IF(INDEX(INDIRECT("ALL["&amp;UNTANA6[#Headers]&amp;"]"),rowPointer2)="","",INDEX(INDIRECT("ALL["&amp;UNTANA6[#Headers]&amp;"]"),rowPointer2))</f>
        <v/>
      </c>
      <c r="V71" s="9" t="str">
        <f ca="1">IF(INDEX(INDIRECT("ALL["&amp;UNTANA6[#Headers]&amp;"]"),rowPointer2)="","",INDEX(INDIRECT("ALL["&amp;UNTANA6[#Headers]&amp;"]"),rowPointer2))</f>
        <v/>
      </c>
      <c r="W71" s="10" t="str">
        <f ca="1">IF(INDEX(INDIRECT("ALL["&amp;UNTANA6[#Headers]&amp;"]"),rowPointer2)="","",INDEX(INDIRECT("ALL["&amp;UNTANA6[#Headers]&amp;"]"),rowPointer2))</f>
        <v/>
      </c>
    </row>
    <row r="72" spans="1:23" x14ac:dyDescent="0.25">
      <c r="A72" s="7">
        <v>175</v>
      </c>
      <c r="D72">
        <f t="shared" si="1"/>
        <v>175</v>
      </c>
      <c r="E72" t="str">
        <f ca="1">INDEX(INDIRECT("ALL["&amp;UNTANA6[#Headers]&amp;"]"),rowPointer2)</f>
        <v/>
      </c>
      <c r="F72" s="2" t="str">
        <f ca="1">INDEX(INDIRECT("ALL["&amp;UNTANA6[#Headers]&amp;"]"),rowPointer2)</f>
        <v/>
      </c>
      <c r="G72" s="6" t="str">
        <f ca="1">IF(INDEX(INDIRECT("ALL["&amp;UNTANA6[#Headers]&amp;"]"),rowPointer2)="","",INDEX(INDIRECT("ALL["&amp;UNTANA6[#Headers]&amp;"]"),rowPointer2))</f>
        <v/>
      </c>
      <c r="H72" s="6" t="str">
        <f ca="1">IF(INDEX(INDIRECT("ALL["&amp;UNTANA6[#Headers]&amp;"]"),rowPointer2)="","",INDEX(INDIRECT("ALL["&amp;UNTANA6[#Headers]&amp;"]"),rowPointer2))</f>
        <v/>
      </c>
      <c r="I72" s="6" t="str">
        <f ca="1">IF(INDEX(INDIRECT("ALL["&amp;UNTANA6[#Headers]&amp;"]"),rowPointer2)="","",INDEX(INDIRECT("ALL["&amp;UNTANA6[#Headers]&amp;"]"),rowPointer2))</f>
        <v/>
      </c>
      <c r="J72" s="6" t="str">
        <f ca="1">IF(INDEX(INDIRECT("ALL["&amp;UNTANA6[#Headers]&amp;"]"),rowPointer2)="","",INDEX(INDIRECT("ALL["&amp;UNTANA6[#Headers]&amp;"]"),rowPointer2))</f>
        <v/>
      </c>
      <c r="K72" s="2" t="str">
        <f ca="1">IF(INDEX(INDIRECT("ALL["&amp;UNTANA6[#Headers]&amp;"]"),rowPointer2)="","",INDEX(INDIRECT("ALL["&amp;UNTANA6[#Headers]&amp;"]"),rowPointer2))</f>
        <v/>
      </c>
      <c r="L72" s="6" t="str">
        <f ca="1">IF(INDEX(INDIRECT("ALL["&amp;UNTANA6[#Headers]&amp;"]"),rowPointer2)="","",INDEX(INDIRECT("ALL["&amp;UNTANA6[#Headers]&amp;"]"),rowPointer2))</f>
        <v/>
      </c>
      <c r="M72" s="6" t="str">
        <f ca="1">IF(INDEX(INDIRECT("ALL["&amp;UNTANA6[#Headers]&amp;"]"),rowPointer2)="","",INDEX(INDIRECT("ALL["&amp;UNTANA6[#Headers]&amp;"]"),rowPointer2))</f>
        <v>KENKO COLOR CLIP 3100</v>
      </c>
      <c r="N72" s="6">
        <f ca="1">IF(INDEX(INDIRECT("ALL["&amp;UNTANA6[#Headers]&amp;"]"),rowPointer2)="","",INDEX(INDIRECT("ALL["&amp;UNTANA6[#Headers]&amp;"]"),rowPointer2))</f>
        <v>1</v>
      </c>
      <c r="O72" s="6" t="str">
        <f ca="1">IF(INDEX(INDIRECT("ALL["&amp;UNTANA6[#Headers]&amp;"]"),rowPointer2)="","",INDEX(INDIRECT("ALL["&amp;UNTANA6[#Headers]&amp;"]"),rowPointer2))</f>
        <v/>
      </c>
      <c r="P72" s="6" t="str">
        <f ca="1">IF(INDEX(INDIRECT("ALL["&amp;UNTANA6[#Headers]&amp;"]"),rowPointer2)="","",INDEX(INDIRECT("ALL["&amp;UNTANA6[#Headers]&amp;"]"),rowPointer2))</f>
        <v/>
      </c>
      <c r="Q72" s="9" t="str">
        <f ca="1">IF(INDEX(INDIRECT("ALL["&amp;UNTANA6[#Headers]&amp;"]"),rowPointer2)="","",INDEX(INDIRECT("ALL["&amp;UNTANA6[#Headers]&amp;"]"),rowPointer2))</f>
        <v/>
      </c>
      <c r="R72" s="9">
        <f ca="1">IF(INDEX(INDIRECT("ALL["&amp;UNTANA6[#Headers]&amp;"]"),rowPointer2)="","",INDEX(INDIRECT("ALL["&amp;UNTANA6[#Headers]&amp;"]"),rowPointer2))</f>
        <v>1987200</v>
      </c>
      <c r="S72" s="6" t="str">
        <f ca="1">IF(INDEX(INDIRECT("ALL["&amp;UNTANA6[#Headers]&amp;"]"),rowPointer2)="","",INDEX(INDIRECT("ALL["&amp;UNTANA6[#Headers]&amp;"]"),rowPointer2))</f>
        <v>48 DOZ</v>
      </c>
      <c r="T72" s="4">
        <f ca="1">IF(INDEX(INDIRECT("ALL["&amp;UNTANA6[#Headers]&amp;"]"),rowPointer2)="","",INDEX(INDIRECT("ALL["&amp;UNTANA6[#Headers]&amp;"]"),rowPointer2))</f>
        <v>0.17</v>
      </c>
      <c r="U72" s="4" t="str">
        <f ca="1">IF(INDEX(INDIRECT("ALL["&amp;UNTANA6[#Headers]&amp;"]"),rowPointer2)="","",INDEX(INDIRECT("ALL["&amp;UNTANA6[#Headers]&amp;"]"),rowPointer2))</f>
        <v/>
      </c>
      <c r="V72" s="9" t="str">
        <f ca="1">IF(INDEX(INDIRECT("ALL["&amp;UNTANA6[#Headers]&amp;"]"),rowPointer2)="","",INDEX(INDIRECT("ALL["&amp;UNTANA6[#Headers]&amp;"]"),rowPointer2))</f>
        <v/>
      </c>
      <c r="W72" s="10" t="str">
        <f ca="1">IF(INDEX(INDIRECT("ALL["&amp;UNTANA6[#Headers]&amp;"]"),rowPointer2)="","",INDEX(INDIRECT("ALL["&amp;UNTANA6[#Headers]&amp;"]"),rowPointer2))</f>
        <v/>
      </c>
    </row>
    <row r="73" spans="1:23" x14ac:dyDescent="0.25">
      <c r="A73" s="7">
        <v>176</v>
      </c>
      <c r="D73">
        <f t="shared" si="1"/>
        <v>176</v>
      </c>
      <c r="E73" t="str">
        <f ca="1">INDEX(INDIRECT("ALL["&amp;UNTANA6[#Headers]&amp;"]"),rowPointer2)</f>
        <v/>
      </c>
      <c r="F73" s="2" t="str">
        <f ca="1">INDEX(INDIRECT("ALL["&amp;UNTANA6[#Headers]&amp;"]"),rowPointer2)</f>
        <v/>
      </c>
      <c r="G73" s="6" t="str">
        <f ca="1">IF(INDEX(INDIRECT("ALL["&amp;UNTANA6[#Headers]&amp;"]"),rowPointer2)="","",INDEX(INDIRECT("ALL["&amp;UNTANA6[#Headers]&amp;"]"),rowPointer2))</f>
        <v/>
      </c>
      <c r="H73" s="6" t="str">
        <f ca="1">IF(INDEX(INDIRECT("ALL["&amp;UNTANA6[#Headers]&amp;"]"),rowPointer2)="","",INDEX(INDIRECT("ALL["&amp;UNTANA6[#Headers]&amp;"]"),rowPointer2))</f>
        <v/>
      </c>
      <c r="I73" s="6" t="str">
        <f ca="1">IF(INDEX(INDIRECT("ALL["&amp;UNTANA6[#Headers]&amp;"]"),rowPointer2)="","",INDEX(INDIRECT("ALL["&amp;UNTANA6[#Headers]&amp;"]"),rowPointer2))</f>
        <v/>
      </c>
      <c r="J73" s="6" t="str">
        <f ca="1">IF(INDEX(INDIRECT("ALL["&amp;UNTANA6[#Headers]&amp;"]"),rowPointer2)="","",INDEX(INDIRECT("ALL["&amp;UNTANA6[#Headers]&amp;"]"),rowPointer2))</f>
        <v/>
      </c>
      <c r="K73" s="2" t="str">
        <f ca="1">IF(INDEX(INDIRECT("ALL["&amp;UNTANA6[#Headers]&amp;"]"),rowPointer2)="","",INDEX(INDIRECT("ALL["&amp;UNTANA6[#Headers]&amp;"]"),rowPointer2))</f>
        <v/>
      </c>
      <c r="L73" s="6" t="str">
        <f ca="1">IF(INDEX(INDIRECT("ALL["&amp;UNTANA6[#Headers]&amp;"]"),rowPointer2)="","",INDEX(INDIRECT("ALL["&amp;UNTANA6[#Headers]&amp;"]"),rowPointer2))</f>
        <v/>
      </c>
      <c r="M73" s="6" t="str">
        <f ca="1">IF(INDEX(INDIRECT("ALL["&amp;UNTANA6[#Headers]&amp;"]"),rowPointer2)="","",INDEX(INDIRECT("ALL["&amp;UNTANA6[#Headers]&amp;"]"),rowPointer2))</f>
        <v>KENKO PUSH PIN PN-30 COLOR</v>
      </c>
      <c r="N73" s="6">
        <f ca="1">IF(INDEX(INDIRECT("ALL["&amp;UNTANA6[#Headers]&amp;"]"),rowPointer2)="","",INDEX(INDIRECT("ALL["&amp;UNTANA6[#Headers]&amp;"]"),rowPointer2))</f>
        <v>1</v>
      </c>
      <c r="O73" s="6" t="str">
        <f ca="1">IF(INDEX(INDIRECT("ALL["&amp;UNTANA6[#Headers]&amp;"]"),rowPointer2)="","",INDEX(INDIRECT("ALL["&amp;UNTANA6[#Headers]&amp;"]"),rowPointer2))</f>
        <v/>
      </c>
      <c r="P73" s="6" t="str">
        <f ca="1">IF(INDEX(INDIRECT("ALL["&amp;UNTANA6[#Headers]&amp;"]"),rowPointer2)="","",INDEX(INDIRECT("ALL["&amp;UNTANA6[#Headers]&amp;"]"),rowPointer2))</f>
        <v/>
      </c>
      <c r="Q73" s="9" t="str">
        <f ca="1">IF(INDEX(INDIRECT("ALL["&amp;UNTANA6[#Headers]&amp;"]"),rowPointer2)="","",INDEX(INDIRECT("ALL["&amp;UNTANA6[#Headers]&amp;"]"),rowPointer2))</f>
        <v/>
      </c>
      <c r="R73" s="9">
        <f ca="1">IF(INDEX(INDIRECT("ALL["&amp;UNTANA6[#Headers]&amp;"]"),rowPointer2)="","",INDEX(INDIRECT("ALL["&amp;UNTANA6[#Headers]&amp;"]"),rowPointer2))</f>
        <v>1584000</v>
      </c>
      <c r="S73" s="6" t="str">
        <f ca="1">IF(INDEX(INDIRECT("ALL["&amp;UNTANA6[#Headers]&amp;"]"),rowPointer2)="","",INDEX(INDIRECT("ALL["&amp;UNTANA6[#Headers]&amp;"]"),rowPointer2))</f>
        <v>48 DOZ</v>
      </c>
      <c r="T73" s="4">
        <f ca="1">IF(INDEX(INDIRECT("ALL["&amp;UNTANA6[#Headers]&amp;"]"),rowPointer2)="","",INDEX(INDIRECT("ALL["&amp;UNTANA6[#Headers]&amp;"]"),rowPointer2))</f>
        <v>0.17</v>
      </c>
      <c r="U73" s="4" t="str">
        <f ca="1">IF(INDEX(INDIRECT("ALL["&amp;UNTANA6[#Headers]&amp;"]"),rowPointer2)="","",INDEX(INDIRECT("ALL["&amp;UNTANA6[#Headers]&amp;"]"),rowPointer2))</f>
        <v/>
      </c>
      <c r="V73" s="9" t="str">
        <f ca="1">IF(INDEX(INDIRECT("ALL["&amp;UNTANA6[#Headers]&amp;"]"),rowPointer2)="","",INDEX(INDIRECT("ALL["&amp;UNTANA6[#Headers]&amp;"]"),rowPointer2))</f>
        <v/>
      </c>
      <c r="W73" s="10" t="str">
        <f ca="1">IF(INDEX(INDIRECT("ALL["&amp;UNTANA6[#Headers]&amp;"]"),rowPointer2)="","",INDEX(INDIRECT("ALL["&amp;UNTANA6[#Headers]&amp;"]"),rowPointer2))</f>
        <v/>
      </c>
    </row>
    <row r="74" spans="1:23" x14ac:dyDescent="0.25">
      <c r="A74" s="7">
        <v>177</v>
      </c>
      <c r="D74">
        <f t="shared" si="1"/>
        <v>177</v>
      </c>
      <c r="E74" t="str">
        <f ca="1">INDEX(INDIRECT("ALL["&amp;UNTANA6[#Headers]&amp;"]"),rowPointer2)</f>
        <v/>
      </c>
      <c r="F74" s="2" t="str">
        <f ca="1">INDEX(INDIRECT("ALL["&amp;UNTANA6[#Headers]&amp;"]"),rowPointer2)</f>
        <v/>
      </c>
      <c r="G74" s="6" t="str">
        <f ca="1">IF(INDEX(INDIRECT("ALL["&amp;UNTANA6[#Headers]&amp;"]"),rowPointer2)="","",INDEX(INDIRECT("ALL["&amp;UNTANA6[#Headers]&amp;"]"),rowPointer2))</f>
        <v/>
      </c>
      <c r="H74" s="6" t="str">
        <f ca="1">IF(INDEX(INDIRECT("ALL["&amp;UNTANA6[#Headers]&amp;"]"),rowPointer2)="","",INDEX(INDIRECT("ALL["&amp;UNTANA6[#Headers]&amp;"]"),rowPointer2))</f>
        <v/>
      </c>
      <c r="I74" s="6" t="str">
        <f ca="1">IF(INDEX(INDIRECT("ALL["&amp;UNTANA6[#Headers]&amp;"]"),rowPointer2)="","",INDEX(INDIRECT("ALL["&amp;UNTANA6[#Headers]&amp;"]"),rowPointer2))</f>
        <v/>
      </c>
      <c r="J74" s="6" t="str">
        <f ca="1">IF(INDEX(INDIRECT("ALL["&amp;UNTANA6[#Headers]&amp;"]"),rowPointer2)="","",INDEX(INDIRECT("ALL["&amp;UNTANA6[#Headers]&amp;"]"),rowPointer2))</f>
        <v/>
      </c>
      <c r="K74" s="2" t="str">
        <f ca="1">IF(INDEX(INDIRECT("ALL["&amp;UNTANA6[#Headers]&amp;"]"),rowPointer2)="","",INDEX(INDIRECT("ALL["&amp;UNTANA6[#Headers]&amp;"]"),rowPointer2))</f>
        <v/>
      </c>
      <c r="L74" s="6" t="str">
        <f ca="1">IF(INDEX(INDIRECT("ALL["&amp;UNTANA6[#Headers]&amp;"]"),rowPointer2)="","",INDEX(INDIRECT("ALL["&amp;UNTANA6[#Headers]&amp;"]"),rowPointer2))</f>
        <v/>
      </c>
      <c r="M74" s="6" t="str">
        <f ca="1">IF(INDEX(INDIRECT("ALL["&amp;UNTANA6[#Headers]&amp;"]"),rowPointer2)="","",INDEX(INDIRECT("ALL["&amp;UNTANA6[#Headers]&amp;"]"),rowPointer2))</f>
        <v>KENKO ERASER ERB-20SQ BLACK</v>
      </c>
      <c r="N74" s="6">
        <f ca="1">IF(INDEX(INDIRECT("ALL["&amp;UNTANA6[#Headers]&amp;"]"),rowPointer2)="","",INDEX(INDIRECT("ALL["&amp;UNTANA6[#Headers]&amp;"]"),rowPointer2))</f>
        <v>1</v>
      </c>
      <c r="O74" s="6" t="str">
        <f ca="1">IF(INDEX(INDIRECT("ALL["&amp;UNTANA6[#Headers]&amp;"]"),rowPointer2)="","",INDEX(INDIRECT("ALL["&amp;UNTANA6[#Headers]&amp;"]"),rowPointer2))</f>
        <v/>
      </c>
      <c r="P74" s="6" t="str">
        <f ca="1">IF(INDEX(INDIRECT("ALL["&amp;UNTANA6[#Headers]&amp;"]"),rowPointer2)="","",INDEX(INDIRECT("ALL["&amp;UNTANA6[#Headers]&amp;"]"),rowPointer2))</f>
        <v/>
      </c>
      <c r="Q74" s="9" t="str">
        <f ca="1">IF(INDEX(INDIRECT("ALL["&amp;UNTANA6[#Headers]&amp;"]"),rowPointer2)="","",INDEX(INDIRECT("ALL["&amp;UNTANA6[#Headers]&amp;"]"),rowPointer2))</f>
        <v/>
      </c>
      <c r="R74" s="9">
        <f ca="1">IF(INDEX(INDIRECT("ALL["&amp;UNTANA6[#Headers]&amp;"]"),rowPointer2)="","",INDEX(INDIRECT("ALL["&amp;UNTANA6[#Headers]&amp;"]"),rowPointer2))</f>
        <v>1500000</v>
      </c>
      <c r="S74" s="6" t="str">
        <f ca="1">IF(INDEX(INDIRECT("ALL["&amp;UNTANA6[#Headers]&amp;"]"),rowPointer2)="","",INDEX(INDIRECT("ALL["&amp;UNTANA6[#Headers]&amp;"]"),rowPointer2))</f>
        <v>50 BOX</v>
      </c>
      <c r="T74" s="4">
        <f ca="1">IF(INDEX(INDIRECT("ALL["&amp;UNTANA6[#Headers]&amp;"]"),rowPointer2)="","",INDEX(INDIRECT("ALL["&amp;UNTANA6[#Headers]&amp;"]"),rowPointer2))</f>
        <v>0.17</v>
      </c>
      <c r="U74" s="4" t="str">
        <f ca="1">IF(INDEX(INDIRECT("ALL["&amp;UNTANA6[#Headers]&amp;"]"),rowPointer2)="","",INDEX(INDIRECT("ALL["&amp;UNTANA6[#Headers]&amp;"]"),rowPointer2))</f>
        <v/>
      </c>
      <c r="V74" s="9" t="str">
        <f ca="1">IF(INDEX(INDIRECT("ALL["&amp;UNTANA6[#Headers]&amp;"]"),rowPointer2)="","",INDEX(INDIRECT("ALL["&amp;UNTANA6[#Headers]&amp;"]"),rowPointer2))</f>
        <v/>
      </c>
      <c r="W74" s="10" t="str">
        <f ca="1">IF(INDEX(INDIRECT("ALL["&amp;UNTANA6[#Headers]&amp;"]"),rowPointer2)="","",INDEX(INDIRECT("ALL["&amp;UNTANA6[#Headers]&amp;"]"),rowPointer2))</f>
        <v/>
      </c>
    </row>
    <row r="75" spans="1:23" x14ac:dyDescent="0.25">
      <c r="A75" s="7">
        <v>178</v>
      </c>
      <c r="D75">
        <f t="shared" si="1"/>
        <v>178</v>
      </c>
      <c r="E75" t="str">
        <f ca="1">INDEX(INDIRECT("ALL["&amp;UNTANA6[#Headers]&amp;"]"),rowPointer2)</f>
        <v/>
      </c>
      <c r="F75" s="2" t="str">
        <f ca="1">INDEX(INDIRECT("ALL["&amp;UNTANA6[#Headers]&amp;"]"),rowPointer2)</f>
        <v/>
      </c>
      <c r="G75" s="6" t="str">
        <f ca="1">IF(INDEX(INDIRECT("ALL["&amp;UNTANA6[#Headers]&amp;"]"),rowPointer2)="","",INDEX(INDIRECT("ALL["&amp;UNTANA6[#Headers]&amp;"]"),rowPointer2))</f>
        <v/>
      </c>
      <c r="H75" s="6" t="str">
        <f ca="1">IF(INDEX(INDIRECT("ALL["&amp;UNTANA6[#Headers]&amp;"]"),rowPointer2)="","",INDEX(INDIRECT("ALL["&amp;UNTANA6[#Headers]&amp;"]"),rowPointer2))</f>
        <v/>
      </c>
      <c r="I75" s="6" t="str">
        <f ca="1">IF(INDEX(INDIRECT("ALL["&amp;UNTANA6[#Headers]&amp;"]"),rowPointer2)="","",INDEX(INDIRECT("ALL["&amp;UNTANA6[#Headers]&amp;"]"),rowPointer2))</f>
        <v/>
      </c>
      <c r="J75" s="6" t="str">
        <f ca="1">IF(INDEX(INDIRECT("ALL["&amp;UNTANA6[#Headers]&amp;"]"),rowPointer2)="","",INDEX(INDIRECT("ALL["&amp;UNTANA6[#Headers]&amp;"]"),rowPointer2))</f>
        <v/>
      </c>
      <c r="K75" s="2" t="str">
        <f ca="1">IF(INDEX(INDIRECT("ALL["&amp;UNTANA6[#Headers]&amp;"]"),rowPointer2)="","",INDEX(INDIRECT("ALL["&amp;UNTANA6[#Headers]&amp;"]"),rowPointer2))</f>
        <v/>
      </c>
      <c r="L75" s="6" t="str">
        <f ca="1">IF(INDEX(INDIRECT("ALL["&amp;UNTANA6[#Headers]&amp;"]"),rowPointer2)="","",INDEX(INDIRECT("ALL["&amp;UNTANA6[#Headers]&amp;"]"),rowPointer2))</f>
        <v/>
      </c>
      <c r="M75" s="6" t="str">
        <f ca="1">IF(INDEX(INDIRECT("ALL["&amp;UNTANA6[#Headers]&amp;"]"),rowPointer2)="","",INDEX(INDIRECT("ALL["&amp;UNTANA6[#Headers]&amp;"]"),rowPointer2))</f>
        <v>KENKO ERASER ERB-40SQ BLACK</v>
      </c>
      <c r="N75" s="6">
        <f ca="1">IF(INDEX(INDIRECT("ALL["&amp;UNTANA6[#Headers]&amp;"]"),rowPointer2)="","",INDEX(INDIRECT("ALL["&amp;UNTANA6[#Headers]&amp;"]"),rowPointer2))</f>
        <v>1</v>
      </c>
      <c r="O75" s="6" t="str">
        <f ca="1">IF(INDEX(INDIRECT("ALL["&amp;UNTANA6[#Headers]&amp;"]"),rowPointer2)="","",INDEX(INDIRECT("ALL["&amp;UNTANA6[#Headers]&amp;"]"),rowPointer2))</f>
        <v/>
      </c>
      <c r="P75" s="6" t="str">
        <f ca="1">IF(INDEX(INDIRECT("ALL["&amp;UNTANA6[#Headers]&amp;"]"),rowPointer2)="","",INDEX(INDIRECT("ALL["&amp;UNTANA6[#Headers]&amp;"]"),rowPointer2))</f>
        <v/>
      </c>
      <c r="Q75" s="9" t="str">
        <f ca="1">IF(INDEX(INDIRECT("ALL["&amp;UNTANA6[#Headers]&amp;"]"),rowPointer2)="","",INDEX(INDIRECT("ALL["&amp;UNTANA6[#Headers]&amp;"]"),rowPointer2))</f>
        <v/>
      </c>
      <c r="R75" s="9">
        <f ca="1">IF(INDEX(INDIRECT("ALL["&amp;UNTANA6[#Headers]&amp;"]"),rowPointer2)="","",INDEX(INDIRECT("ALL["&amp;UNTANA6[#Headers]&amp;"]"),rowPointer2))</f>
        <v>1375000</v>
      </c>
      <c r="S75" s="6" t="str">
        <f ca="1">IF(INDEX(INDIRECT("ALL["&amp;UNTANA6[#Headers]&amp;"]"),rowPointer2)="","",INDEX(INDIRECT("ALL["&amp;UNTANA6[#Headers]&amp;"]"),rowPointer2))</f>
        <v>50 BOX</v>
      </c>
      <c r="T75" s="4">
        <f ca="1">IF(INDEX(INDIRECT("ALL["&amp;UNTANA6[#Headers]&amp;"]"),rowPointer2)="","",INDEX(INDIRECT("ALL["&amp;UNTANA6[#Headers]&amp;"]"),rowPointer2))</f>
        <v>0.17</v>
      </c>
      <c r="U75" s="4" t="str">
        <f ca="1">IF(INDEX(INDIRECT("ALL["&amp;UNTANA6[#Headers]&amp;"]"),rowPointer2)="","",INDEX(INDIRECT("ALL["&amp;UNTANA6[#Headers]&amp;"]"),rowPointer2))</f>
        <v/>
      </c>
      <c r="V75" s="9" t="str">
        <f ca="1">IF(INDEX(INDIRECT("ALL["&amp;UNTANA6[#Headers]&amp;"]"),rowPointer2)="","",INDEX(INDIRECT("ALL["&amp;UNTANA6[#Headers]&amp;"]"),rowPointer2))</f>
        <v/>
      </c>
      <c r="W75" s="10" t="str">
        <f ca="1">IF(INDEX(INDIRECT("ALL["&amp;UNTANA6[#Headers]&amp;"]"),rowPointer2)="","",INDEX(INDIRECT("ALL["&amp;UNTANA6[#Headers]&amp;"]"),rowPointer2))</f>
        <v/>
      </c>
    </row>
    <row r="76" spans="1:23" x14ac:dyDescent="0.25">
      <c r="A76" s="7">
        <v>179</v>
      </c>
      <c r="D76">
        <f t="shared" si="1"/>
        <v>179</v>
      </c>
      <c r="E76" t="str">
        <f ca="1">INDEX(INDIRECT("ALL["&amp;UNTANA6[#Headers]&amp;"]"),rowPointer2)</f>
        <v/>
      </c>
      <c r="F76" s="2" t="str">
        <f ca="1">INDEX(INDIRECT("ALL["&amp;UNTANA6[#Headers]&amp;"]"),rowPointer2)</f>
        <v/>
      </c>
      <c r="G76" s="6" t="str">
        <f ca="1">IF(INDEX(INDIRECT("ALL["&amp;UNTANA6[#Headers]&amp;"]"),rowPointer2)="","",INDEX(INDIRECT("ALL["&amp;UNTANA6[#Headers]&amp;"]"),rowPointer2))</f>
        <v/>
      </c>
      <c r="H76" s="6" t="str">
        <f ca="1">IF(INDEX(INDIRECT("ALL["&amp;UNTANA6[#Headers]&amp;"]"),rowPointer2)="","",INDEX(INDIRECT("ALL["&amp;UNTANA6[#Headers]&amp;"]"),rowPointer2))</f>
        <v/>
      </c>
      <c r="I76" s="6" t="str">
        <f ca="1">IF(INDEX(INDIRECT("ALL["&amp;UNTANA6[#Headers]&amp;"]"),rowPointer2)="","",INDEX(INDIRECT("ALL["&amp;UNTANA6[#Headers]&amp;"]"),rowPointer2))</f>
        <v/>
      </c>
      <c r="J76" s="6" t="str">
        <f ca="1">IF(INDEX(INDIRECT("ALL["&amp;UNTANA6[#Headers]&amp;"]"),rowPointer2)="","",INDEX(INDIRECT("ALL["&amp;UNTANA6[#Headers]&amp;"]"),rowPointer2))</f>
        <v/>
      </c>
      <c r="K76" s="2" t="str">
        <f ca="1">IF(INDEX(INDIRECT("ALL["&amp;UNTANA6[#Headers]&amp;"]"),rowPointer2)="","",INDEX(INDIRECT("ALL["&amp;UNTANA6[#Headers]&amp;"]"),rowPointer2))</f>
        <v/>
      </c>
      <c r="L76" s="6" t="str">
        <f ca="1">IF(INDEX(INDIRECT("ALL["&amp;UNTANA6[#Headers]&amp;"]"),rowPointer2)="","",INDEX(INDIRECT("ALL["&amp;UNTANA6[#Headers]&amp;"]"),rowPointer2))</f>
        <v/>
      </c>
      <c r="M76" s="6" t="str">
        <f ca="1">IF(INDEX(INDIRECT("ALL["&amp;UNTANA6[#Headers]&amp;"]"),rowPointer2)="","",INDEX(INDIRECT("ALL["&amp;UNTANA6[#Headers]&amp;"]"),rowPointer2))</f>
        <v>KENKO ERASER ERW-40SQ WHITE</v>
      </c>
      <c r="N76" s="6">
        <f ca="1">IF(INDEX(INDIRECT("ALL["&amp;UNTANA6[#Headers]&amp;"]"),rowPointer2)="","",INDEX(INDIRECT("ALL["&amp;UNTANA6[#Headers]&amp;"]"),rowPointer2))</f>
        <v>2</v>
      </c>
      <c r="O76" s="6" t="str">
        <f ca="1">IF(INDEX(INDIRECT("ALL["&amp;UNTANA6[#Headers]&amp;"]"),rowPointer2)="","",INDEX(INDIRECT("ALL["&amp;UNTANA6[#Headers]&amp;"]"),rowPointer2))</f>
        <v/>
      </c>
      <c r="P76" s="6" t="str">
        <f ca="1">IF(INDEX(INDIRECT("ALL["&amp;UNTANA6[#Headers]&amp;"]"),rowPointer2)="","",INDEX(INDIRECT("ALL["&amp;UNTANA6[#Headers]&amp;"]"),rowPointer2))</f>
        <v/>
      </c>
      <c r="Q76" s="9" t="str">
        <f ca="1">IF(INDEX(INDIRECT("ALL["&amp;UNTANA6[#Headers]&amp;"]"),rowPointer2)="","",INDEX(INDIRECT("ALL["&amp;UNTANA6[#Headers]&amp;"]"),rowPointer2))</f>
        <v/>
      </c>
      <c r="R76" s="9">
        <f ca="1">IF(INDEX(INDIRECT("ALL["&amp;UNTANA6[#Headers]&amp;"]"),rowPointer2)="","",INDEX(INDIRECT("ALL["&amp;UNTANA6[#Headers]&amp;"]"),rowPointer2))</f>
        <v>1375000</v>
      </c>
      <c r="S76" s="6" t="str">
        <f ca="1">IF(INDEX(INDIRECT("ALL["&amp;UNTANA6[#Headers]&amp;"]"),rowPointer2)="","",INDEX(INDIRECT("ALL["&amp;UNTANA6[#Headers]&amp;"]"),rowPointer2))</f>
        <v>50 BOX</v>
      </c>
      <c r="T76" s="4">
        <f ca="1">IF(INDEX(INDIRECT("ALL["&amp;UNTANA6[#Headers]&amp;"]"),rowPointer2)="","",INDEX(INDIRECT("ALL["&amp;UNTANA6[#Headers]&amp;"]"),rowPointer2))</f>
        <v>0.17</v>
      </c>
      <c r="U76" s="4" t="str">
        <f ca="1">IF(INDEX(INDIRECT("ALL["&amp;UNTANA6[#Headers]&amp;"]"),rowPointer2)="","",INDEX(INDIRECT("ALL["&amp;UNTANA6[#Headers]&amp;"]"),rowPointer2))</f>
        <v/>
      </c>
      <c r="V76" s="9" t="str">
        <f ca="1">IF(INDEX(INDIRECT("ALL["&amp;UNTANA6[#Headers]&amp;"]"),rowPointer2)="","",INDEX(INDIRECT("ALL["&amp;UNTANA6[#Headers]&amp;"]"),rowPointer2))</f>
        <v/>
      </c>
      <c r="W76" s="10" t="str">
        <f ca="1">IF(INDEX(INDIRECT("ALL["&amp;UNTANA6[#Headers]&amp;"]"),rowPointer2)="","",INDEX(INDIRECT("ALL["&amp;UNTANA6[#Headers]&amp;"]"),rowPointer2))</f>
        <v/>
      </c>
    </row>
    <row r="77" spans="1:23" x14ac:dyDescent="0.25">
      <c r="A77" s="7">
        <v>180</v>
      </c>
      <c r="D77">
        <f t="shared" si="1"/>
        <v>180</v>
      </c>
      <c r="E77" t="str">
        <f ca="1">INDEX(INDIRECT("ALL["&amp;UNTANA6[#Headers]&amp;"]"),rowPointer2)</f>
        <v/>
      </c>
      <c r="F77" s="2" t="str">
        <f ca="1">INDEX(INDIRECT("ALL["&amp;UNTANA6[#Headers]&amp;"]"),rowPointer2)</f>
        <v/>
      </c>
      <c r="G77" s="6" t="str">
        <f ca="1">IF(INDEX(INDIRECT("ALL["&amp;UNTANA6[#Headers]&amp;"]"),rowPointer2)="","",INDEX(INDIRECT("ALL["&amp;UNTANA6[#Headers]&amp;"]"),rowPointer2))</f>
        <v/>
      </c>
      <c r="H77" s="6" t="str">
        <f ca="1">IF(INDEX(INDIRECT("ALL["&amp;UNTANA6[#Headers]&amp;"]"),rowPointer2)="","",INDEX(INDIRECT("ALL["&amp;UNTANA6[#Headers]&amp;"]"),rowPointer2))</f>
        <v/>
      </c>
      <c r="I77" s="6" t="str">
        <f ca="1">IF(INDEX(INDIRECT("ALL["&amp;UNTANA6[#Headers]&amp;"]"),rowPointer2)="","",INDEX(INDIRECT("ALL["&amp;UNTANA6[#Headers]&amp;"]"),rowPointer2))</f>
        <v/>
      </c>
      <c r="J77" s="6" t="str">
        <f ca="1">IF(INDEX(INDIRECT("ALL["&amp;UNTANA6[#Headers]&amp;"]"),rowPointer2)="","",INDEX(INDIRECT("ALL["&amp;UNTANA6[#Headers]&amp;"]"),rowPointer2))</f>
        <v/>
      </c>
      <c r="K77" s="2" t="str">
        <f ca="1">IF(INDEX(INDIRECT("ALL["&amp;UNTANA6[#Headers]&amp;"]"),rowPointer2)="","",INDEX(INDIRECT("ALL["&amp;UNTANA6[#Headers]&amp;"]"),rowPointer2))</f>
        <v/>
      </c>
      <c r="L77" s="6" t="str">
        <f ca="1">IF(INDEX(INDIRECT("ALL["&amp;UNTANA6[#Headers]&amp;"]"),rowPointer2)="","",INDEX(INDIRECT("ALL["&amp;UNTANA6[#Headers]&amp;"]"),rowPointer2))</f>
        <v/>
      </c>
      <c r="M77" s="6" t="str">
        <f ca="1">IF(INDEX(INDIRECT("ALL["&amp;UNTANA6[#Headers]&amp;"]"),rowPointer2)="","",INDEX(INDIRECT("ALL["&amp;UNTANA6[#Headers]&amp;"]"),rowPointer2))</f>
        <v>KENKO TRIGONAL CLIP NO.3</v>
      </c>
      <c r="N77" s="6">
        <f ca="1">IF(INDEX(INDIRECT("ALL["&amp;UNTANA6[#Headers]&amp;"]"),rowPointer2)="","",INDEX(INDIRECT("ALL["&amp;UNTANA6[#Headers]&amp;"]"),rowPointer2))</f>
        <v>1</v>
      </c>
      <c r="O77" s="6" t="str">
        <f ca="1">IF(INDEX(INDIRECT("ALL["&amp;UNTANA6[#Headers]&amp;"]"),rowPointer2)="","",INDEX(INDIRECT("ALL["&amp;UNTANA6[#Headers]&amp;"]"),rowPointer2))</f>
        <v/>
      </c>
      <c r="P77" s="6" t="str">
        <f ca="1">IF(INDEX(INDIRECT("ALL["&amp;UNTANA6[#Headers]&amp;"]"),rowPointer2)="","",INDEX(INDIRECT("ALL["&amp;UNTANA6[#Headers]&amp;"]"),rowPointer2))</f>
        <v/>
      </c>
      <c r="Q77" s="9" t="str">
        <f ca="1">IF(INDEX(INDIRECT("ALL["&amp;UNTANA6[#Headers]&amp;"]"),rowPointer2)="","",INDEX(INDIRECT("ALL["&amp;UNTANA6[#Headers]&amp;"]"),rowPointer2))</f>
        <v/>
      </c>
      <c r="R77" s="9">
        <f ca="1">IF(INDEX(INDIRECT("ALL["&amp;UNTANA6[#Headers]&amp;"]"),rowPointer2)="","",INDEX(INDIRECT("ALL["&amp;UNTANA6[#Headers]&amp;"]"),rowPointer2))</f>
        <v>800000</v>
      </c>
      <c r="S77" s="6" t="str">
        <f ca="1">IF(INDEX(INDIRECT("ALL["&amp;UNTANA6[#Headers]&amp;"]"),rowPointer2)="","",INDEX(INDIRECT("ALL["&amp;UNTANA6[#Headers]&amp;"]"),rowPointer2))</f>
        <v>50 PAK X 10 BOX</v>
      </c>
      <c r="T77" s="4">
        <f ca="1">IF(INDEX(INDIRECT("ALL["&amp;UNTANA6[#Headers]&amp;"]"),rowPointer2)="","",INDEX(INDIRECT("ALL["&amp;UNTANA6[#Headers]&amp;"]"),rowPointer2))</f>
        <v>0.17</v>
      </c>
      <c r="U77" s="4" t="str">
        <f ca="1">IF(INDEX(INDIRECT("ALL["&amp;UNTANA6[#Headers]&amp;"]"),rowPointer2)="","",INDEX(INDIRECT("ALL["&amp;UNTANA6[#Headers]&amp;"]"),rowPointer2))</f>
        <v/>
      </c>
      <c r="V77" s="9" t="str">
        <f ca="1">IF(INDEX(INDIRECT("ALL["&amp;UNTANA6[#Headers]&amp;"]"),rowPointer2)="","",INDEX(INDIRECT("ALL["&amp;UNTANA6[#Headers]&amp;"]"),rowPointer2))</f>
        <v/>
      </c>
      <c r="W77" s="10" t="str">
        <f ca="1">IF(INDEX(INDIRECT("ALL["&amp;UNTANA6[#Headers]&amp;"]"),rowPointer2)="","",INDEX(INDIRECT("ALL["&amp;UNTANA6[#Headers]&amp;"]"),rowPointer2))</f>
        <v/>
      </c>
    </row>
    <row r="78" spans="1:23" x14ac:dyDescent="0.25">
      <c r="A78" s="7">
        <v>181</v>
      </c>
      <c r="D78">
        <f t="shared" si="1"/>
        <v>181</v>
      </c>
      <c r="E78" t="str">
        <f ca="1">INDEX(INDIRECT("ALL["&amp;UNTANA6[#Headers]&amp;"]"),rowPointer2)</f>
        <v/>
      </c>
      <c r="F78" s="2" t="str">
        <f ca="1">INDEX(INDIRECT("ALL["&amp;UNTANA6[#Headers]&amp;"]"),rowPointer2)</f>
        <v/>
      </c>
      <c r="G78" s="6" t="str">
        <f ca="1">IF(INDEX(INDIRECT("ALL["&amp;UNTANA6[#Headers]&amp;"]"),rowPointer2)="","",INDEX(INDIRECT("ALL["&amp;UNTANA6[#Headers]&amp;"]"),rowPointer2))</f>
        <v/>
      </c>
      <c r="H78" s="6" t="str">
        <f ca="1">IF(INDEX(INDIRECT("ALL["&amp;UNTANA6[#Headers]&amp;"]"),rowPointer2)="","",INDEX(INDIRECT("ALL["&amp;UNTANA6[#Headers]&amp;"]"),rowPointer2))</f>
        <v/>
      </c>
      <c r="I78" s="6" t="str">
        <f ca="1">IF(INDEX(INDIRECT("ALL["&amp;UNTANA6[#Headers]&amp;"]"),rowPointer2)="","",INDEX(INDIRECT("ALL["&amp;UNTANA6[#Headers]&amp;"]"),rowPointer2))</f>
        <v/>
      </c>
      <c r="J78" s="6" t="str">
        <f ca="1">IF(INDEX(INDIRECT("ALL["&amp;UNTANA6[#Headers]&amp;"]"),rowPointer2)="","",INDEX(INDIRECT("ALL["&amp;UNTANA6[#Headers]&amp;"]"),rowPointer2))</f>
        <v/>
      </c>
      <c r="K78" s="2" t="str">
        <f ca="1">IF(INDEX(INDIRECT("ALL["&amp;UNTANA6[#Headers]&amp;"]"),rowPointer2)="","",INDEX(INDIRECT("ALL["&amp;UNTANA6[#Headers]&amp;"]"),rowPointer2))</f>
        <v/>
      </c>
      <c r="L78" s="6" t="str">
        <f ca="1">IF(INDEX(INDIRECT("ALL["&amp;UNTANA6[#Headers]&amp;"]"),rowPointer2)="","",INDEX(INDIRECT("ALL["&amp;UNTANA6[#Headers]&amp;"]"),rowPointer2))</f>
        <v/>
      </c>
      <c r="M78" s="6" t="str">
        <f ca="1">IF(INDEX(INDIRECT("ALL["&amp;UNTANA6[#Headers]&amp;"]"),rowPointer2)="","",INDEX(INDIRECT("ALL["&amp;UNTANA6[#Headers]&amp;"]"),rowPointer2))</f>
        <v>KENKO JUMBO CLIP NO.5</v>
      </c>
      <c r="N78" s="6">
        <f ca="1">IF(INDEX(INDIRECT("ALL["&amp;UNTANA6[#Headers]&amp;"]"),rowPointer2)="","",INDEX(INDIRECT("ALL["&amp;UNTANA6[#Headers]&amp;"]"),rowPointer2))</f>
        <v>1</v>
      </c>
      <c r="O78" s="6" t="str">
        <f ca="1">IF(INDEX(INDIRECT("ALL["&amp;UNTANA6[#Headers]&amp;"]"),rowPointer2)="","",INDEX(INDIRECT("ALL["&amp;UNTANA6[#Headers]&amp;"]"),rowPointer2))</f>
        <v/>
      </c>
      <c r="P78" s="6" t="str">
        <f ca="1">IF(INDEX(INDIRECT("ALL["&amp;UNTANA6[#Headers]&amp;"]"),rowPointer2)="","",INDEX(INDIRECT("ALL["&amp;UNTANA6[#Headers]&amp;"]"),rowPointer2))</f>
        <v/>
      </c>
      <c r="Q78" s="9" t="str">
        <f ca="1">IF(INDEX(INDIRECT("ALL["&amp;UNTANA6[#Headers]&amp;"]"),rowPointer2)="","",INDEX(INDIRECT("ALL["&amp;UNTANA6[#Headers]&amp;"]"),rowPointer2))</f>
        <v/>
      </c>
      <c r="R78" s="9">
        <f ca="1">IF(INDEX(INDIRECT("ALL["&amp;UNTANA6[#Headers]&amp;"]"),rowPointer2)="","",INDEX(INDIRECT("ALL["&amp;UNTANA6[#Headers]&amp;"]"),rowPointer2))</f>
        <v>860000</v>
      </c>
      <c r="S78" s="6" t="str">
        <f ca="1">IF(INDEX(INDIRECT("ALL["&amp;UNTANA6[#Headers]&amp;"]"),rowPointer2)="","",INDEX(INDIRECT("ALL["&amp;UNTANA6[#Headers]&amp;"]"),rowPointer2))</f>
        <v>20 PAK X 10 BOX</v>
      </c>
      <c r="T78" s="4">
        <f ca="1">IF(INDEX(INDIRECT("ALL["&amp;UNTANA6[#Headers]&amp;"]"),rowPointer2)="","",INDEX(INDIRECT("ALL["&amp;UNTANA6[#Headers]&amp;"]"),rowPointer2))</f>
        <v>0.17</v>
      </c>
      <c r="U78" s="4" t="str">
        <f ca="1">IF(INDEX(INDIRECT("ALL["&amp;UNTANA6[#Headers]&amp;"]"),rowPointer2)="","",INDEX(INDIRECT("ALL["&amp;UNTANA6[#Headers]&amp;"]"),rowPointer2))</f>
        <v/>
      </c>
      <c r="V78" s="9" t="str">
        <f ca="1">IF(INDEX(INDIRECT("ALL["&amp;UNTANA6[#Headers]&amp;"]"),rowPointer2)="","",INDEX(INDIRECT("ALL["&amp;UNTANA6[#Headers]&amp;"]"),rowPointer2))</f>
        <v/>
      </c>
      <c r="W78" s="10" t="str">
        <f ca="1">IF(INDEX(INDIRECT("ALL["&amp;UNTANA6[#Headers]&amp;"]"),rowPointer2)="","",INDEX(INDIRECT("ALL["&amp;UNTANA6[#Headers]&amp;"]"),rowPointer2))</f>
        <v/>
      </c>
    </row>
    <row r="79" spans="1:23" x14ac:dyDescent="0.25">
      <c r="A79" s="7">
        <v>182</v>
      </c>
      <c r="D79">
        <f t="shared" si="1"/>
        <v>182</v>
      </c>
      <c r="E79" t="str">
        <f ca="1">INDEX(INDIRECT("ALL["&amp;UNTANA6[#Headers]&amp;"]"),rowPointer2)</f>
        <v/>
      </c>
      <c r="F79" s="2" t="str">
        <f ca="1">INDEX(INDIRECT("ALL["&amp;UNTANA6[#Headers]&amp;"]"),rowPointer2)</f>
        <v/>
      </c>
      <c r="G79" s="6" t="str">
        <f ca="1">IF(INDEX(INDIRECT("ALL["&amp;UNTANA6[#Headers]&amp;"]"),rowPointer2)="","",INDEX(INDIRECT("ALL["&amp;UNTANA6[#Headers]&amp;"]"),rowPointer2))</f>
        <v/>
      </c>
      <c r="H79" s="6" t="str">
        <f ca="1">IF(INDEX(INDIRECT("ALL["&amp;UNTANA6[#Headers]&amp;"]"),rowPointer2)="","",INDEX(INDIRECT("ALL["&amp;UNTANA6[#Headers]&amp;"]"),rowPointer2))</f>
        <v/>
      </c>
      <c r="I79" s="6" t="str">
        <f ca="1">IF(INDEX(INDIRECT("ALL["&amp;UNTANA6[#Headers]&amp;"]"),rowPointer2)="","",INDEX(INDIRECT("ALL["&amp;UNTANA6[#Headers]&amp;"]"),rowPointer2))</f>
        <v/>
      </c>
      <c r="J79" s="6" t="str">
        <f ca="1">IF(INDEX(INDIRECT("ALL["&amp;UNTANA6[#Headers]&amp;"]"),rowPointer2)="","",INDEX(INDIRECT("ALL["&amp;UNTANA6[#Headers]&amp;"]"),rowPointer2))</f>
        <v/>
      </c>
      <c r="K79" s="2" t="str">
        <f ca="1">IF(INDEX(INDIRECT("ALL["&amp;UNTANA6[#Headers]&amp;"]"),rowPointer2)="","",INDEX(INDIRECT("ALL["&amp;UNTANA6[#Headers]&amp;"]"),rowPointer2))</f>
        <v/>
      </c>
      <c r="L79" s="6" t="str">
        <f ca="1">IF(INDEX(INDIRECT("ALL["&amp;UNTANA6[#Headers]&amp;"]"),rowPointer2)="","",INDEX(INDIRECT("ALL["&amp;UNTANA6[#Headers]&amp;"]"),rowPointer2))</f>
        <v/>
      </c>
      <c r="M79" s="6" t="str">
        <f ca="1">IF(INDEX(INDIRECT("ALL["&amp;UNTANA6[#Headers]&amp;"]"),rowPointer2)="","",INDEX(INDIRECT("ALL["&amp;UNTANA6[#Headers]&amp;"]"),rowPointer2))</f>
        <v>KENKO CUTTER K-200 (9MM BLADE)</v>
      </c>
      <c r="N79" s="6">
        <f ca="1">IF(INDEX(INDIRECT("ALL["&amp;UNTANA6[#Headers]&amp;"]"),rowPointer2)="","",INDEX(INDIRECT("ALL["&amp;UNTANA6[#Headers]&amp;"]"),rowPointer2))</f>
        <v>2</v>
      </c>
      <c r="O79" s="6" t="str">
        <f ca="1">IF(INDEX(INDIRECT("ALL["&amp;UNTANA6[#Headers]&amp;"]"),rowPointer2)="","",INDEX(INDIRECT("ALL["&amp;UNTANA6[#Headers]&amp;"]"),rowPointer2))</f>
        <v/>
      </c>
      <c r="P79" s="6" t="str">
        <f ca="1">IF(INDEX(INDIRECT("ALL["&amp;UNTANA6[#Headers]&amp;"]"),rowPointer2)="","",INDEX(INDIRECT("ALL["&amp;UNTANA6[#Headers]&amp;"]"),rowPointer2))</f>
        <v/>
      </c>
      <c r="Q79" s="9" t="str">
        <f ca="1">IF(INDEX(INDIRECT("ALL["&amp;UNTANA6[#Headers]&amp;"]"),rowPointer2)="","",INDEX(INDIRECT("ALL["&amp;UNTANA6[#Headers]&amp;"]"),rowPointer2))</f>
        <v/>
      </c>
      <c r="R79" s="9">
        <f ca="1">IF(INDEX(INDIRECT("ALL["&amp;UNTANA6[#Headers]&amp;"]"),rowPointer2)="","",INDEX(INDIRECT("ALL["&amp;UNTANA6[#Headers]&amp;"]"),rowPointer2))</f>
        <v>1566000</v>
      </c>
      <c r="S79" s="6" t="str">
        <f ca="1">IF(INDEX(INDIRECT("ALL["&amp;UNTANA6[#Headers]&amp;"]"),rowPointer2)="","",INDEX(INDIRECT("ALL["&amp;UNTANA6[#Headers]&amp;"]"),rowPointer2))</f>
        <v>30 DOZ</v>
      </c>
      <c r="T79" s="4">
        <f ca="1">IF(INDEX(INDIRECT("ALL["&amp;UNTANA6[#Headers]&amp;"]"),rowPointer2)="","",INDEX(INDIRECT("ALL["&amp;UNTANA6[#Headers]&amp;"]"),rowPointer2))</f>
        <v>0.17</v>
      </c>
      <c r="U79" s="4" t="str">
        <f ca="1">IF(INDEX(INDIRECT("ALL["&amp;UNTANA6[#Headers]&amp;"]"),rowPointer2)="","",INDEX(INDIRECT("ALL["&amp;UNTANA6[#Headers]&amp;"]"),rowPointer2))</f>
        <v/>
      </c>
      <c r="V79" s="9" t="str">
        <f ca="1">IF(INDEX(INDIRECT("ALL["&amp;UNTANA6[#Headers]&amp;"]"),rowPointer2)="","",INDEX(INDIRECT("ALL["&amp;UNTANA6[#Headers]&amp;"]"),rowPointer2))</f>
        <v/>
      </c>
      <c r="W79" s="10" t="str">
        <f ca="1">IF(INDEX(INDIRECT("ALL["&amp;UNTANA6[#Headers]&amp;"]"),rowPointer2)="","",INDEX(INDIRECT("ALL["&amp;UNTANA6[#Headers]&amp;"]"),rowPointer2))</f>
        <v/>
      </c>
    </row>
    <row r="80" spans="1:23" x14ac:dyDescent="0.25">
      <c r="A80" s="7">
        <v>183</v>
      </c>
      <c r="D80">
        <f t="shared" si="1"/>
        <v>183</v>
      </c>
      <c r="E80" t="str">
        <f ca="1">INDEX(INDIRECT("ALL["&amp;UNTANA6[#Headers]&amp;"]"),rowPointer2)</f>
        <v/>
      </c>
      <c r="F80" s="2" t="str">
        <f ca="1">INDEX(INDIRECT("ALL["&amp;UNTANA6[#Headers]&amp;"]"),rowPointer2)</f>
        <v/>
      </c>
      <c r="G80" s="6" t="str">
        <f ca="1">IF(INDEX(INDIRECT("ALL["&amp;UNTANA6[#Headers]&amp;"]"),rowPointer2)="","",INDEX(INDIRECT("ALL["&amp;UNTANA6[#Headers]&amp;"]"),rowPointer2))</f>
        <v/>
      </c>
      <c r="H80" s="6" t="str">
        <f ca="1">IF(INDEX(INDIRECT("ALL["&amp;UNTANA6[#Headers]&amp;"]"),rowPointer2)="","",INDEX(INDIRECT("ALL["&amp;UNTANA6[#Headers]&amp;"]"),rowPointer2))</f>
        <v/>
      </c>
      <c r="I80" s="6" t="str">
        <f ca="1">IF(INDEX(INDIRECT("ALL["&amp;UNTANA6[#Headers]&amp;"]"),rowPointer2)="","",INDEX(INDIRECT("ALL["&amp;UNTANA6[#Headers]&amp;"]"),rowPointer2))</f>
        <v/>
      </c>
      <c r="J80" s="6" t="str">
        <f ca="1">IF(INDEX(INDIRECT("ALL["&amp;UNTANA6[#Headers]&amp;"]"),rowPointer2)="","",INDEX(INDIRECT("ALL["&amp;UNTANA6[#Headers]&amp;"]"),rowPointer2))</f>
        <v/>
      </c>
      <c r="K80" s="2" t="str">
        <f ca="1">IF(INDEX(INDIRECT("ALL["&amp;UNTANA6[#Headers]&amp;"]"),rowPointer2)="","",INDEX(INDIRECT("ALL["&amp;UNTANA6[#Headers]&amp;"]"),rowPointer2))</f>
        <v/>
      </c>
      <c r="L80" s="6" t="str">
        <f ca="1">IF(INDEX(INDIRECT("ALL["&amp;UNTANA6[#Headers]&amp;"]"),rowPointer2)="","",INDEX(INDIRECT("ALL["&amp;UNTANA6[#Headers]&amp;"]"),rowPointer2))</f>
        <v/>
      </c>
      <c r="M80" s="6" t="str">
        <f ca="1">IF(INDEX(INDIRECT("ALL["&amp;UNTANA6[#Headers]&amp;"]"),rowPointer2)="","",INDEX(INDIRECT("ALL["&amp;UNTANA6[#Headers]&amp;"]"),rowPointer2))</f>
        <v/>
      </c>
      <c r="N80" s="6" t="str">
        <f ca="1">IF(INDEX(INDIRECT("ALL["&amp;UNTANA6[#Headers]&amp;"]"),rowPointer2)="","",INDEX(INDIRECT("ALL["&amp;UNTANA6[#Headers]&amp;"]"),rowPointer2))</f>
        <v/>
      </c>
      <c r="O80" s="6" t="str">
        <f ca="1">IF(INDEX(INDIRECT("ALL["&amp;UNTANA6[#Headers]&amp;"]"),rowPointer2)="","",INDEX(INDIRECT("ALL["&amp;UNTANA6[#Headers]&amp;"]"),rowPointer2))</f>
        <v/>
      </c>
      <c r="P80" s="6" t="str">
        <f ca="1">IF(INDEX(INDIRECT("ALL["&amp;UNTANA6[#Headers]&amp;"]"),rowPointer2)="","",INDEX(INDIRECT("ALL["&amp;UNTANA6[#Headers]&amp;"]"),rowPointer2))</f>
        <v/>
      </c>
      <c r="Q80" s="9" t="str">
        <f ca="1">IF(INDEX(INDIRECT("ALL["&amp;UNTANA6[#Headers]&amp;"]"),rowPointer2)="","",INDEX(INDIRECT("ALL["&amp;UNTANA6[#Headers]&amp;"]"),rowPointer2))</f>
        <v/>
      </c>
      <c r="R80" s="9" t="str">
        <f ca="1">IF(INDEX(INDIRECT("ALL["&amp;UNTANA6[#Headers]&amp;"]"),rowPointer2)="","",INDEX(INDIRECT("ALL["&amp;UNTANA6[#Headers]&amp;"]"),rowPointer2))</f>
        <v/>
      </c>
      <c r="S80" s="6" t="str">
        <f ca="1">IF(INDEX(INDIRECT("ALL["&amp;UNTANA6[#Headers]&amp;"]"),rowPointer2)="","",INDEX(INDIRECT("ALL["&amp;UNTANA6[#Headers]&amp;"]"),rowPointer2))</f>
        <v/>
      </c>
      <c r="T80" s="4" t="str">
        <f ca="1">IF(INDEX(INDIRECT("ALL["&amp;UNTANA6[#Headers]&amp;"]"),rowPointer2)="","",INDEX(INDIRECT("ALL["&amp;UNTANA6[#Headers]&amp;"]"),rowPointer2))</f>
        <v/>
      </c>
      <c r="U80" s="4" t="str">
        <f ca="1">IF(INDEX(INDIRECT("ALL["&amp;UNTANA6[#Headers]&amp;"]"),rowPointer2)="","",INDEX(INDIRECT("ALL["&amp;UNTANA6[#Headers]&amp;"]"),rowPointer2))</f>
        <v/>
      </c>
      <c r="V80" s="9" t="str">
        <f ca="1">IF(INDEX(INDIRECT("ALL["&amp;UNTANA6[#Headers]&amp;"]"),rowPointer2)="","",INDEX(INDIRECT("ALL["&amp;UNTANA6[#Headers]&amp;"]"),rowPointer2))</f>
        <v/>
      </c>
      <c r="W80" s="10" t="str">
        <f ca="1">IF(INDEX(INDIRECT("ALL["&amp;UNTANA6[#Headers]&amp;"]"),rowPointer2)="","",INDEX(INDIRECT("ALL["&amp;UNTANA6[#Headers]&amp;"]"),rowPointer2))</f>
        <v/>
      </c>
    </row>
    <row r="81" spans="1:23" x14ac:dyDescent="0.25">
      <c r="A81" s="7">
        <v>184</v>
      </c>
      <c r="D81">
        <f t="shared" si="1"/>
        <v>184</v>
      </c>
      <c r="E81">
        <f ca="1">INDEX(INDIRECT("ALL["&amp;UNTANA6[#Headers]&amp;"]"),rowPointer2)</f>
        <v>39</v>
      </c>
      <c r="F81" s="2" t="str">
        <f ca="1">INDEX(INDIRECT("ALL["&amp;UNTANA6[#Headers]&amp;"]"),rowPointer2)</f>
        <v/>
      </c>
      <c r="G81" s="6" t="str">
        <f ca="1">IF(INDEX(INDIRECT("ALL["&amp;UNTANA6[#Headers]&amp;"]"),rowPointer2)="","",INDEX(INDIRECT("ALL["&amp;UNTANA6[#Headers]&amp;"]"),rowPointer2))</f>
        <v>KENKO SINAR INDONESIA</v>
      </c>
      <c r="H81" s="6" t="str">
        <f ca="1">IF(INDEX(INDIRECT("ALL["&amp;UNTANA6[#Headers]&amp;"]"),rowPointer2)="","",INDEX(INDIRECT("ALL["&amp;UNTANA6[#Headers]&amp;"]"),rowPointer2))</f>
        <v>ARTO MORO</v>
      </c>
      <c r="I81" s="6" t="str">
        <f ca="1">IF(INDEX(INDIRECT("ALL["&amp;UNTANA6[#Headers]&amp;"]"),rowPointer2)="","",INDEX(INDIRECT("ALL["&amp;UNTANA6[#Headers]&amp;"]"),rowPointer2))</f>
        <v>23010462</v>
      </c>
      <c r="J81" s="6" t="str">
        <f ca="1">IF(INDEX(INDIRECT("ALL["&amp;UNTANA6[#Headers]&amp;"]"),rowPointer2)="","",INDEX(INDIRECT("ALL["&amp;UNTANA6[#Headers]&amp;"]"),rowPointer2))</f>
        <v>SA 39403</v>
      </c>
      <c r="K81" s="2">
        <f ca="1">IF(INDEX(INDIRECT("ALL["&amp;UNTANA6[#Headers]&amp;"]"),rowPointer2)="","",INDEX(INDIRECT("ALL["&amp;UNTANA6[#Headers]&amp;"]"),rowPointer2))</f>
        <v>44933</v>
      </c>
      <c r="L81" s="6" t="str">
        <f ca="1">IF(INDEX(INDIRECT("ALL["&amp;UNTANA6[#Headers]&amp;"]"),rowPointer2)="","",INDEX(INDIRECT("ALL["&amp;UNTANA6[#Headers]&amp;"]"),rowPointer2))</f>
        <v/>
      </c>
      <c r="M81" s="6" t="str">
        <f ca="1">IF(INDEX(INDIRECT("ALL["&amp;UNTANA6[#Headers]&amp;"]"),rowPointer2)="","",INDEX(INDIRECT("ALL["&amp;UNTANA6[#Headers]&amp;"]"),rowPointer2))</f>
        <v>KENKO SCISSOR SC-828</v>
      </c>
      <c r="N81" s="6">
        <f ca="1">IF(INDEX(INDIRECT("ALL["&amp;UNTANA6[#Headers]&amp;"]"),rowPointer2)="","",INDEX(INDIRECT("ALL["&amp;UNTANA6[#Headers]&amp;"]"),rowPointer2))</f>
        <v>2</v>
      </c>
      <c r="O81" s="6" t="str">
        <f ca="1">IF(INDEX(INDIRECT("ALL["&amp;UNTANA6[#Headers]&amp;"]"),rowPointer2)="","",INDEX(INDIRECT("ALL["&amp;UNTANA6[#Headers]&amp;"]"),rowPointer2))</f>
        <v/>
      </c>
      <c r="P81" s="6" t="str">
        <f ca="1">IF(INDEX(INDIRECT("ALL["&amp;UNTANA6[#Headers]&amp;"]"),rowPointer2)="","",INDEX(INDIRECT("ALL["&amp;UNTANA6[#Headers]&amp;"]"),rowPointer2))</f>
        <v/>
      </c>
      <c r="Q81" s="9" t="str">
        <f ca="1">IF(INDEX(INDIRECT("ALL["&amp;UNTANA6[#Headers]&amp;"]"),rowPointer2)="","",INDEX(INDIRECT("ALL["&amp;UNTANA6[#Headers]&amp;"]"),rowPointer2))</f>
        <v/>
      </c>
      <c r="R81" s="9">
        <f ca="1">IF(INDEX(INDIRECT("ALL["&amp;UNTANA6[#Headers]&amp;"]"),rowPointer2)="","",INDEX(INDIRECT("ALL["&amp;UNTANA6[#Headers]&amp;"]"),rowPointer2))</f>
        <v>1410000</v>
      </c>
      <c r="S81" s="6" t="str">
        <f ca="1">IF(INDEX(INDIRECT("ALL["&amp;UNTANA6[#Headers]&amp;"]"),rowPointer2)="","",INDEX(INDIRECT("ALL["&amp;UNTANA6[#Headers]&amp;"]"),rowPointer2))</f>
        <v>25 DOZ</v>
      </c>
      <c r="T81" s="4">
        <f ca="1">IF(INDEX(INDIRECT("ALL["&amp;UNTANA6[#Headers]&amp;"]"),rowPointer2)="","",INDEX(INDIRECT("ALL["&amp;UNTANA6[#Headers]&amp;"]"),rowPointer2))</f>
        <v>0.17</v>
      </c>
      <c r="U81" s="4" t="str">
        <f ca="1">IF(INDEX(INDIRECT("ALL["&amp;UNTANA6[#Headers]&amp;"]"),rowPointer2)="","",INDEX(INDIRECT("ALL["&amp;UNTANA6[#Headers]&amp;"]"),rowPointer2))</f>
        <v/>
      </c>
      <c r="V81" s="9" t="str">
        <f ca="1">IF(INDEX(INDIRECT("ALL["&amp;UNTANA6[#Headers]&amp;"]"),rowPointer2)="","",INDEX(INDIRECT("ALL["&amp;UNTANA6[#Headers]&amp;"]"),rowPointer2))</f>
        <v/>
      </c>
      <c r="W81" s="10" t="str">
        <f ca="1">IF(INDEX(INDIRECT("ALL["&amp;UNTANA6[#Headers]&amp;"]"),rowPointer2)="","",INDEX(INDIRECT("ALL["&amp;UNTANA6[#Headers]&amp;"]"),rowPointer2))</f>
        <v/>
      </c>
    </row>
    <row r="82" spans="1:23" x14ac:dyDescent="0.25">
      <c r="A82" s="7">
        <v>185</v>
      </c>
      <c r="D82">
        <f t="shared" si="1"/>
        <v>185</v>
      </c>
      <c r="E82" t="str">
        <f ca="1">INDEX(INDIRECT("ALL["&amp;UNTANA6[#Headers]&amp;"]"),rowPointer2)</f>
        <v/>
      </c>
      <c r="F82" s="2" t="str">
        <f ca="1">INDEX(INDIRECT("ALL["&amp;UNTANA6[#Headers]&amp;"]"),rowPointer2)</f>
        <v/>
      </c>
      <c r="G82" s="6" t="str">
        <f ca="1">IF(INDEX(INDIRECT("ALL["&amp;UNTANA6[#Headers]&amp;"]"),rowPointer2)="","",INDEX(INDIRECT("ALL["&amp;UNTANA6[#Headers]&amp;"]"),rowPointer2))</f>
        <v/>
      </c>
      <c r="H82" s="6" t="str">
        <f ca="1">IF(INDEX(INDIRECT("ALL["&amp;UNTANA6[#Headers]&amp;"]"),rowPointer2)="","",INDEX(INDIRECT("ALL["&amp;UNTANA6[#Headers]&amp;"]"),rowPointer2))</f>
        <v/>
      </c>
      <c r="I82" s="6" t="str">
        <f ca="1">IF(INDEX(INDIRECT("ALL["&amp;UNTANA6[#Headers]&amp;"]"),rowPointer2)="","",INDEX(INDIRECT("ALL["&amp;UNTANA6[#Headers]&amp;"]"),rowPointer2))</f>
        <v/>
      </c>
      <c r="J82" s="6" t="str">
        <f ca="1">IF(INDEX(INDIRECT("ALL["&amp;UNTANA6[#Headers]&amp;"]"),rowPointer2)="","",INDEX(INDIRECT("ALL["&amp;UNTANA6[#Headers]&amp;"]"),rowPointer2))</f>
        <v/>
      </c>
      <c r="K82" s="2" t="str">
        <f ca="1">IF(INDEX(INDIRECT("ALL["&amp;UNTANA6[#Headers]&amp;"]"),rowPointer2)="","",INDEX(INDIRECT("ALL["&amp;UNTANA6[#Headers]&amp;"]"),rowPointer2))</f>
        <v/>
      </c>
      <c r="L82" s="6" t="str">
        <f ca="1">IF(INDEX(INDIRECT("ALL["&amp;UNTANA6[#Headers]&amp;"]"),rowPointer2)="","",INDEX(INDIRECT("ALL["&amp;UNTANA6[#Headers]&amp;"]"),rowPointer2))</f>
        <v/>
      </c>
      <c r="M82" s="6" t="str">
        <f ca="1">IF(INDEX(INDIRECT("ALL["&amp;UNTANA6[#Headers]&amp;"]"),rowPointer2)="","",INDEX(INDIRECT("ALL["&amp;UNTANA6[#Headers]&amp;"]"),rowPointer2))</f>
        <v>KENKO SCISSOR SC-838N</v>
      </c>
      <c r="N82" s="6">
        <f ca="1">IF(INDEX(INDIRECT("ALL["&amp;UNTANA6[#Headers]&amp;"]"),rowPointer2)="","",INDEX(INDIRECT("ALL["&amp;UNTANA6[#Headers]&amp;"]"),rowPointer2))</f>
        <v>2</v>
      </c>
      <c r="O82" s="6" t="str">
        <f ca="1">IF(INDEX(INDIRECT("ALL["&amp;UNTANA6[#Headers]&amp;"]"),rowPointer2)="","",INDEX(INDIRECT("ALL["&amp;UNTANA6[#Headers]&amp;"]"),rowPointer2))</f>
        <v/>
      </c>
      <c r="P82" s="6" t="str">
        <f ca="1">IF(INDEX(INDIRECT("ALL["&amp;UNTANA6[#Headers]&amp;"]"),rowPointer2)="","",INDEX(INDIRECT("ALL["&amp;UNTANA6[#Headers]&amp;"]"),rowPointer2))</f>
        <v/>
      </c>
      <c r="Q82" s="9" t="str">
        <f ca="1">IF(INDEX(INDIRECT("ALL["&amp;UNTANA6[#Headers]&amp;"]"),rowPointer2)="","",INDEX(INDIRECT("ALL["&amp;UNTANA6[#Headers]&amp;"]"),rowPointer2))</f>
        <v/>
      </c>
      <c r="R82" s="9">
        <f ca="1">IF(INDEX(INDIRECT("ALL["&amp;UNTANA6[#Headers]&amp;"]"),rowPointer2)="","",INDEX(INDIRECT("ALL["&amp;UNTANA6[#Headers]&amp;"]"),rowPointer2))</f>
        <v>1995000</v>
      </c>
      <c r="S82" s="6" t="str">
        <f ca="1">IF(INDEX(INDIRECT("ALL["&amp;UNTANA6[#Headers]&amp;"]"),rowPointer2)="","",INDEX(INDIRECT("ALL["&amp;UNTANA6[#Headers]&amp;"]"),rowPointer2))</f>
        <v>25 DOZ</v>
      </c>
      <c r="T82" s="4">
        <f ca="1">IF(INDEX(INDIRECT("ALL["&amp;UNTANA6[#Headers]&amp;"]"),rowPointer2)="","",INDEX(INDIRECT("ALL["&amp;UNTANA6[#Headers]&amp;"]"),rowPointer2))</f>
        <v>0.17</v>
      </c>
      <c r="U82" s="4" t="str">
        <f ca="1">IF(INDEX(INDIRECT("ALL["&amp;UNTANA6[#Headers]&amp;"]"),rowPointer2)="","",INDEX(INDIRECT("ALL["&amp;UNTANA6[#Headers]&amp;"]"),rowPointer2))</f>
        <v/>
      </c>
      <c r="V82" s="9" t="str">
        <f ca="1">IF(INDEX(INDIRECT("ALL["&amp;UNTANA6[#Headers]&amp;"]"),rowPointer2)="","",INDEX(INDIRECT("ALL["&amp;UNTANA6[#Headers]&amp;"]"),rowPointer2))</f>
        <v/>
      </c>
      <c r="W82" s="10" t="str">
        <f ca="1">IF(INDEX(INDIRECT("ALL["&amp;UNTANA6[#Headers]&amp;"]"),rowPointer2)="","",INDEX(INDIRECT("ALL["&amp;UNTANA6[#Headers]&amp;"]"),rowPointer2))</f>
        <v/>
      </c>
    </row>
    <row r="83" spans="1:23" x14ac:dyDescent="0.25">
      <c r="A83" s="7">
        <v>186</v>
      </c>
      <c r="D83">
        <f t="shared" si="1"/>
        <v>186</v>
      </c>
      <c r="E83" t="str">
        <f ca="1">INDEX(INDIRECT("ALL["&amp;UNTANA6[#Headers]&amp;"]"),rowPointer2)</f>
        <v/>
      </c>
      <c r="F83" s="2" t="str">
        <f ca="1">INDEX(INDIRECT("ALL["&amp;UNTANA6[#Headers]&amp;"]"),rowPointer2)</f>
        <v/>
      </c>
      <c r="G83" s="6" t="str">
        <f ca="1">IF(INDEX(INDIRECT("ALL["&amp;UNTANA6[#Headers]&amp;"]"),rowPointer2)="","",INDEX(INDIRECT("ALL["&amp;UNTANA6[#Headers]&amp;"]"),rowPointer2))</f>
        <v/>
      </c>
      <c r="H83" s="6" t="str">
        <f ca="1">IF(INDEX(INDIRECT("ALL["&amp;UNTANA6[#Headers]&amp;"]"),rowPointer2)="","",INDEX(INDIRECT("ALL["&amp;UNTANA6[#Headers]&amp;"]"),rowPointer2))</f>
        <v/>
      </c>
      <c r="I83" s="6" t="str">
        <f ca="1">IF(INDEX(INDIRECT("ALL["&amp;UNTANA6[#Headers]&amp;"]"),rowPointer2)="","",INDEX(INDIRECT("ALL["&amp;UNTANA6[#Headers]&amp;"]"),rowPointer2))</f>
        <v/>
      </c>
      <c r="J83" s="6" t="str">
        <f ca="1">IF(INDEX(INDIRECT("ALL["&amp;UNTANA6[#Headers]&amp;"]"),rowPointer2)="","",INDEX(INDIRECT("ALL["&amp;UNTANA6[#Headers]&amp;"]"),rowPointer2))</f>
        <v/>
      </c>
      <c r="K83" s="2" t="str">
        <f ca="1">IF(INDEX(INDIRECT("ALL["&amp;UNTANA6[#Headers]&amp;"]"),rowPointer2)="","",INDEX(INDIRECT("ALL["&amp;UNTANA6[#Headers]&amp;"]"),rowPointer2))</f>
        <v/>
      </c>
      <c r="L83" s="6" t="str">
        <f ca="1">IF(INDEX(INDIRECT("ALL["&amp;UNTANA6[#Headers]&amp;"]"),rowPointer2)="","",INDEX(INDIRECT("ALL["&amp;UNTANA6[#Headers]&amp;"]"),rowPointer2))</f>
        <v/>
      </c>
      <c r="M83" s="6" t="str">
        <f ca="1">IF(INDEX(INDIRECT("ALL["&amp;UNTANA6[#Headers]&amp;"]"),rowPointer2)="","",INDEX(INDIRECT("ALL["&amp;UNTANA6[#Headers]&amp;"]"),rowPointer2))</f>
        <v>KENKO SCISSOR SC-848N</v>
      </c>
      <c r="N83" s="6">
        <f ca="1">IF(INDEX(INDIRECT("ALL["&amp;UNTANA6[#Headers]&amp;"]"),rowPointer2)="","",INDEX(INDIRECT("ALL["&amp;UNTANA6[#Headers]&amp;"]"),rowPointer2))</f>
        <v>2</v>
      </c>
      <c r="O83" s="6" t="str">
        <f ca="1">IF(INDEX(INDIRECT("ALL["&amp;UNTANA6[#Headers]&amp;"]"),rowPointer2)="","",INDEX(INDIRECT("ALL["&amp;UNTANA6[#Headers]&amp;"]"),rowPointer2))</f>
        <v/>
      </c>
      <c r="P83" s="6" t="str">
        <f ca="1">IF(INDEX(INDIRECT("ALL["&amp;UNTANA6[#Headers]&amp;"]"),rowPointer2)="","",INDEX(INDIRECT("ALL["&amp;UNTANA6[#Headers]&amp;"]"),rowPointer2))</f>
        <v/>
      </c>
      <c r="Q83" s="9" t="str">
        <f ca="1">IF(INDEX(INDIRECT("ALL["&amp;UNTANA6[#Headers]&amp;"]"),rowPointer2)="","",INDEX(INDIRECT("ALL["&amp;UNTANA6[#Headers]&amp;"]"),rowPointer2))</f>
        <v/>
      </c>
      <c r="R83" s="9">
        <f ca="1">IF(INDEX(INDIRECT("ALL["&amp;UNTANA6[#Headers]&amp;"]"),rowPointer2)="","",INDEX(INDIRECT("ALL["&amp;UNTANA6[#Headers]&amp;"]"),rowPointer2))</f>
        <v>1188000</v>
      </c>
      <c r="S83" s="6" t="str">
        <f ca="1">IF(INDEX(INDIRECT("ALL["&amp;UNTANA6[#Headers]&amp;"]"),rowPointer2)="","",INDEX(INDIRECT("ALL["&amp;UNTANA6[#Headers]&amp;"]"),rowPointer2))</f>
        <v>10 DOZ</v>
      </c>
      <c r="T83" s="4">
        <f ca="1">IF(INDEX(INDIRECT("ALL["&amp;UNTANA6[#Headers]&amp;"]"),rowPointer2)="","",INDEX(INDIRECT("ALL["&amp;UNTANA6[#Headers]&amp;"]"),rowPointer2))</f>
        <v>0.17</v>
      </c>
      <c r="U83" s="4" t="str">
        <f ca="1">IF(INDEX(INDIRECT("ALL["&amp;UNTANA6[#Headers]&amp;"]"),rowPointer2)="","",INDEX(INDIRECT("ALL["&amp;UNTANA6[#Headers]&amp;"]"),rowPointer2))</f>
        <v/>
      </c>
      <c r="V83" s="9" t="str">
        <f ca="1">IF(INDEX(INDIRECT("ALL["&amp;UNTANA6[#Headers]&amp;"]"),rowPointer2)="","",INDEX(INDIRECT("ALL["&amp;UNTANA6[#Headers]&amp;"]"),rowPointer2))</f>
        <v/>
      </c>
      <c r="W83" s="10" t="str">
        <f ca="1">IF(INDEX(INDIRECT("ALL["&amp;UNTANA6[#Headers]&amp;"]"),rowPointer2)="","",INDEX(INDIRECT("ALL["&amp;UNTANA6[#Headers]&amp;"]"),rowPointer2))</f>
        <v/>
      </c>
    </row>
    <row r="84" spans="1:23" x14ac:dyDescent="0.25">
      <c r="A84" s="7">
        <v>187</v>
      </c>
      <c r="D84">
        <f t="shared" si="1"/>
        <v>187</v>
      </c>
      <c r="E84" t="str">
        <f ca="1">INDEX(INDIRECT("ALL["&amp;UNTANA6[#Headers]&amp;"]"),rowPointer2)</f>
        <v/>
      </c>
      <c r="F84" s="2" t="str">
        <f ca="1">INDEX(INDIRECT("ALL["&amp;UNTANA6[#Headers]&amp;"]"),rowPointer2)</f>
        <v/>
      </c>
      <c r="G84" s="6" t="str">
        <f ca="1">IF(INDEX(INDIRECT("ALL["&amp;UNTANA6[#Headers]&amp;"]"),rowPointer2)="","",INDEX(INDIRECT("ALL["&amp;UNTANA6[#Headers]&amp;"]"),rowPointer2))</f>
        <v/>
      </c>
      <c r="H84" s="6" t="str">
        <f ca="1">IF(INDEX(INDIRECT("ALL["&amp;UNTANA6[#Headers]&amp;"]"),rowPointer2)="","",INDEX(INDIRECT("ALL["&amp;UNTANA6[#Headers]&amp;"]"),rowPointer2))</f>
        <v/>
      </c>
      <c r="I84" s="6" t="str">
        <f ca="1">IF(INDEX(INDIRECT("ALL["&amp;UNTANA6[#Headers]&amp;"]"),rowPointer2)="","",INDEX(INDIRECT("ALL["&amp;UNTANA6[#Headers]&amp;"]"),rowPointer2))</f>
        <v/>
      </c>
      <c r="J84" s="6" t="str">
        <f ca="1">IF(INDEX(INDIRECT("ALL["&amp;UNTANA6[#Headers]&amp;"]"),rowPointer2)="","",INDEX(INDIRECT("ALL["&amp;UNTANA6[#Headers]&amp;"]"),rowPointer2))</f>
        <v/>
      </c>
      <c r="K84" s="2" t="str">
        <f ca="1">IF(INDEX(INDIRECT("ALL["&amp;UNTANA6[#Headers]&amp;"]"),rowPointer2)="","",INDEX(INDIRECT("ALL["&amp;UNTANA6[#Headers]&amp;"]"),rowPointer2))</f>
        <v/>
      </c>
      <c r="L84" s="6" t="str">
        <f ca="1">IF(INDEX(INDIRECT("ALL["&amp;UNTANA6[#Headers]&amp;"]"),rowPointer2)="","",INDEX(INDIRECT("ALL["&amp;UNTANA6[#Headers]&amp;"]"),rowPointer2))</f>
        <v/>
      </c>
      <c r="M84" s="6" t="str">
        <f ca="1">IF(INDEX(INDIRECT("ALL["&amp;UNTANA6[#Headers]&amp;"]"),rowPointer2)="","",INDEX(INDIRECT("ALL["&amp;UNTANA6[#Headers]&amp;"]"),rowPointer2))</f>
        <v>KENKO STAPLER HD-50</v>
      </c>
      <c r="N84" s="6">
        <f ca="1">IF(INDEX(INDIRECT("ALL["&amp;UNTANA6[#Headers]&amp;"]"),rowPointer2)="","",INDEX(INDIRECT("ALL["&amp;UNTANA6[#Headers]&amp;"]"),rowPointer2))</f>
        <v>2</v>
      </c>
      <c r="O84" s="6" t="str">
        <f ca="1">IF(INDEX(INDIRECT("ALL["&amp;UNTANA6[#Headers]&amp;"]"),rowPointer2)="","",INDEX(INDIRECT("ALL["&amp;UNTANA6[#Headers]&amp;"]"),rowPointer2))</f>
        <v/>
      </c>
      <c r="P84" s="6" t="str">
        <f ca="1">IF(INDEX(INDIRECT("ALL["&amp;UNTANA6[#Headers]&amp;"]"),rowPointer2)="","",INDEX(INDIRECT("ALL["&amp;UNTANA6[#Headers]&amp;"]"),rowPointer2))</f>
        <v/>
      </c>
      <c r="Q84" s="9" t="str">
        <f ca="1">IF(INDEX(INDIRECT("ALL["&amp;UNTANA6[#Headers]&amp;"]"),rowPointer2)="","",INDEX(INDIRECT("ALL["&amp;UNTANA6[#Headers]&amp;"]"),rowPointer2))</f>
        <v/>
      </c>
      <c r="R84" s="9">
        <f ca="1">IF(INDEX(INDIRECT("ALL["&amp;UNTANA6[#Headers]&amp;"]"),rowPointer2)="","",INDEX(INDIRECT("ALL["&amp;UNTANA6[#Headers]&amp;"]"),rowPointer2))</f>
        <v>2280000</v>
      </c>
      <c r="S84" s="6" t="str">
        <f ca="1">IF(INDEX(INDIRECT("ALL["&amp;UNTANA6[#Headers]&amp;"]"),rowPointer2)="","",INDEX(INDIRECT("ALL["&amp;UNTANA6[#Headers]&amp;"]"),rowPointer2))</f>
        <v>10 DOZ</v>
      </c>
      <c r="T84" s="4">
        <f ca="1">IF(INDEX(INDIRECT("ALL["&amp;UNTANA6[#Headers]&amp;"]"),rowPointer2)="","",INDEX(INDIRECT("ALL["&amp;UNTANA6[#Headers]&amp;"]"),rowPointer2))</f>
        <v>0.17</v>
      </c>
      <c r="U84" s="4" t="str">
        <f ca="1">IF(INDEX(INDIRECT("ALL["&amp;UNTANA6[#Headers]&amp;"]"),rowPointer2)="","",INDEX(INDIRECT("ALL["&amp;UNTANA6[#Headers]&amp;"]"),rowPointer2))</f>
        <v/>
      </c>
      <c r="V84" s="9" t="str">
        <f ca="1">IF(INDEX(INDIRECT("ALL["&amp;UNTANA6[#Headers]&amp;"]"),rowPointer2)="","",INDEX(INDIRECT("ALL["&amp;UNTANA6[#Headers]&amp;"]"),rowPointer2))</f>
        <v/>
      </c>
      <c r="W84" s="10" t="str">
        <f ca="1">IF(INDEX(INDIRECT("ALL["&amp;UNTANA6[#Headers]&amp;"]"),rowPointer2)="","",INDEX(INDIRECT("ALL["&amp;UNTANA6[#Headers]&amp;"]"),rowPointer2))</f>
        <v/>
      </c>
    </row>
    <row r="85" spans="1:23" x14ac:dyDescent="0.25">
      <c r="A85" s="7">
        <v>188</v>
      </c>
      <c r="D85">
        <f t="shared" si="1"/>
        <v>188</v>
      </c>
      <c r="E85" t="str">
        <f ca="1">INDEX(INDIRECT("ALL["&amp;UNTANA6[#Headers]&amp;"]"),rowPointer2)</f>
        <v/>
      </c>
      <c r="F85" s="2" t="str">
        <f ca="1">INDEX(INDIRECT("ALL["&amp;UNTANA6[#Headers]&amp;"]"),rowPointer2)</f>
        <v/>
      </c>
      <c r="G85" s="6" t="str">
        <f ca="1">IF(INDEX(INDIRECT("ALL["&amp;UNTANA6[#Headers]&amp;"]"),rowPointer2)="","",INDEX(INDIRECT("ALL["&amp;UNTANA6[#Headers]&amp;"]"),rowPointer2))</f>
        <v/>
      </c>
      <c r="H85" s="6" t="str">
        <f ca="1">IF(INDEX(INDIRECT("ALL["&amp;UNTANA6[#Headers]&amp;"]"),rowPointer2)="","",INDEX(INDIRECT("ALL["&amp;UNTANA6[#Headers]&amp;"]"),rowPointer2))</f>
        <v/>
      </c>
      <c r="I85" s="6" t="str">
        <f ca="1">IF(INDEX(INDIRECT("ALL["&amp;UNTANA6[#Headers]&amp;"]"),rowPointer2)="","",INDEX(INDIRECT("ALL["&amp;UNTANA6[#Headers]&amp;"]"),rowPointer2))</f>
        <v/>
      </c>
      <c r="J85" s="6" t="str">
        <f ca="1">IF(INDEX(INDIRECT("ALL["&amp;UNTANA6[#Headers]&amp;"]"),rowPointer2)="","",INDEX(INDIRECT("ALL["&amp;UNTANA6[#Headers]&amp;"]"),rowPointer2))</f>
        <v/>
      </c>
      <c r="K85" s="2" t="str">
        <f ca="1">IF(INDEX(INDIRECT("ALL["&amp;UNTANA6[#Headers]&amp;"]"),rowPointer2)="","",INDEX(INDIRECT("ALL["&amp;UNTANA6[#Headers]&amp;"]"),rowPointer2))</f>
        <v/>
      </c>
      <c r="L85" s="6" t="str">
        <f ca="1">IF(INDEX(INDIRECT("ALL["&amp;UNTANA6[#Headers]&amp;"]"),rowPointer2)="","",INDEX(INDIRECT("ALL["&amp;UNTANA6[#Headers]&amp;"]"),rowPointer2))</f>
        <v/>
      </c>
      <c r="M85" s="6" t="str">
        <f ca="1">IF(INDEX(INDIRECT("ALL["&amp;UNTANA6[#Headers]&amp;"]"),rowPointer2)="","",INDEX(INDIRECT("ALL["&amp;UNTANA6[#Headers]&amp;"]"),rowPointer2))</f>
        <v>KENKO HEAVY DUTY STAPLER HD-12N/13</v>
      </c>
      <c r="N85" s="6">
        <f ca="1">IF(INDEX(INDIRECT("ALL["&amp;UNTANA6[#Headers]&amp;"]"),rowPointer2)="","",INDEX(INDIRECT("ALL["&amp;UNTANA6[#Headers]&amp;"]"),rowPointer2))</f>
        <v>1</v>
      </c>
      <c r="O85" s="6" t="str">
        <f ca="1">IF(INDEX(INDIRECT("ALL["&amp;UNTANA6[#Headers]&amp;"]"),rowPointer2)="","",INDEX(INDIRECT("ALL["&amp;UNTANA6[#Headers]&amp;"]"),rowPointer2))</f>
        <v/>
      </c>
      <c r="P85" s="6" t="str">
        <f ca="1">IF(INDEX(INDIRECT("ALL["&amp;UNTANA6[#Headers]&amp;"]"),rowPointer2)="","",INDEX(INDIRECT("ALL["&amp;UNTANA6[#Headers]&amp;"]"),rowPointer2))</f>
        <v/>
      </c>
      <c r="Q85" s="9" t="str">
        <f ca="1">IF(INDEX(INDIRECT("ALL["&amp;UNTANA6[#Headers]&amp;"]"),rowPointer2)="","",INDEX(INDIRECT("ALL["&amp;UNTANA6[#Headers]&amp;"]"),rowPointer2))</f>
        <v/>
      </c>
      <c r="R85" s="9">
        <f ca="1">IF(INDEX(INDIRECT("ALL["&amp;UNTANA6[#Headers]&amp;"]"),rowPointer2)="","",INDEX(INDIRECT("ALL["&amp;UNTANA6[#Headers]&amp;"]"),rowPointer2))</f>
        <v>504000</v>
      </c>
      <c r="S85" s="6" t="str">
        <f ca="1">IF(INDEX(INDIRECT("ALL["&amp;UNTANA6[#Headers]&amp;"]"),rowPointer2)="","",INDEX(INDIRECT("ALL["&amp;UNTANA6[#Headers]&amp;"]"),rowPointer2))</f>
        <v>6 PCS</v>
      </c>
      <c r="T85" s="4">
        <f ca="1">IF(INDEX(INDIRECT("ALL["&amp;UNTANA6[#Headers]&amp;"]"),rowPointer2)="","",INDEX(INDIRECT("ALL["&amp;UNTANA6[#Headers]&amp;"]"),rowPointer2))</f>
        <v>0.17</v>
      </c>
      <c r="U85" s="4" t="str">
        <f ca="1">IF(INDEX(INDIRECT("ALL["&amp;UNTANA6[#Headers]&amp;"]"),rowPointer2)="","",INDEX(INDIRECT("ALL["&amp;UNTANA6[#Headers]&amp;"]"),rowPointer2))</f>
        <v/>
      </c>
      <c r="V85" s="9" t="str">
        <f ca="1">IF(INDEX(INDIRECT("ALL["&amp;UNTANA6[#Headers]&amp;"]"),rowPointer2)="","",INDEX(INDIRECT("ALL["&amp;UNTANA6[#Headers]&amp;"]"),rowPointer2))</f>
        <v/>
      </c>
      <c r="W85" s="10" t="str">
        <f ca="1">IF(INDEX(INDIRECT("ALL["&amp;UNTANA6[#Headers]&amp;"]"),rowPointer2)="","",INDEX(INDIRECT("ALL["&amp;UNTANA6[#Headers]&amp;"]"),rowPointer2))</f>
        <v/>
      </c>
    </row>
    <row r="86" spans="1:23" x14ac:dyDescent="0.25">
      <c r="A86" s="7">
        <v>189</v>
      </c>
      <c r="D86">
        <f t="shared" si="1"/>
        <v>189</v>
      </c>
      <c r="E86" t="str">
        <f ca="1">INDEX(INDIRECT("ALL["&amp;UNTANA6[#Headers]&amp;"]"),rowPointer2)</f>
        <v/>
      </c>
      <c r="F86" s="2" t="str">
        <f ca="1">INDEX(INDIRECT("ALL["&amp;UNTANA6[#Headers]&amp;"]"),rowPointer2)</f>
        <v/>
      </c>
      <c r="G86" s="6" t="str">
        <f ca="1">IF(INDEX(INDIRECT("ALL["&amp;UNTANA6[#Headers]&amp;"]"),rowPointer2)="","",INDEX(INDIRECT("ALL["&amp;UNTANA6[#Headers]&amp;"]"),rowPointer2))</f>
        <v/>
      </c>
      <c r="H86" s="6" t="str">
        <f ca="1">IF(INDEX(INDIRECT("ALL["&amp;UNTANA6[#Headers]&amp;"]"),rowPointer2)="","",INDEX(INDIRECT("ALL["&amp;UNTANA6[#Headers]&amp;"]"),rowPointer2))</f>
        <v/>
      </c>
      <c r="I86" s="6" t="str">
        <f ca="1">IF(INDEX(INDIRECT("ALL["&amp;UNTANA6[#Headers]&amp;"]"),rowPointer2)="","",INDEX(INDIRECT("ALL["&amp;UNTANA6[#Headers]&amp;"]"),rowPointer2))</f>
        <v/>
      </c>
      <c r="J86" s="6" t="str">
        <f ca="1">IF(INDEX(INDIRECT("ALL["&amp;UNTANA6[#Headers]&amp;"]"),rowPointer2)="","",INDEX(INDIRECT("ALL["&amp;UNTANA6[#Headers]&amp;"]"),rowPointer2))</f>
        <v/>
      </c>
      <c r="K86" s="2" t="str">
        <f ca="1">IF(INDEX(INDIRECT("ALL["&amp;UNTANA6[#Headers]&amp;"]"),rowPointer2)="","",INDEX(INDIRECT("ALL["&amp;UNTANA6[#Headers]&amp;"]"),rowPointer2))</f>
        <v/>
      </c>
      <c r="L86" s="6" t="str">
        <f ca="1">IF(INDEX(INDIRECT("ALL["&amp;UNTANA6[#Headers]&amp;"]"),rowPointer2)="","",INDEX(INDIRECT("ALL["&amp;UNTANA6[#Headers]&amp;"]"),rowPointer2))</f>
        <v/>
      </c>
      <c r="M86" s="6" t="str">
        <f ca="1">IF(INDEX(INDIRECT("ALL["&amp;UNTANA6[#Headers]&amp;"]"),rowPointer2)="","",INDEX(INDIRECT("ALL["&amp;UNTANA6[#Headers]&amp;"]"),rowPointer2))</f>
        <v>KENKO ERASER ERW-20SQ WHITE</v>
      </c>
      <c r="N86" s="6">
        <f ca="1">IF(INDEX(INDIRECT("ALL["&amp;UNTANA6[#Headers]&amp;"]"),rowPointer2)="","",INDEX(INDIRECT("ALL["&amp;UNTANA6[#Headers]&amp;"]"),rowPointer2))</f>
        <v>2</v>
      </c>
      <c r="O86" s="6" t="str">
        <f ca="1">IF(INDEX(INDIRECT("ALL["&amp;UNTANA6[#Headers]&amp;"]"),rowPointer2)="","",INDEX(INDIRECT("ALL["&amp;UNTANA6[#Headers]&amp;"]"),rowPointer2))</f>
        <v/>
      </c>
      <c r="P86" s="6" t="str">
        <f ca="1">IF(INDEX(INDIRECT("ALL["&amp;UNTANA6[#Headers]&amp;"]"),rowPointer2)="","",INDEX(INDIRECT("ALL["&amp;UNTANA6[#Headers]&amp;"]"),rowPointer2))</f>
        <v/>
      </c>
      <c r="Q86" s="9" t="str">
        <f ca="1">IF(INDEX(INDIRECT("ALL["&amp;UNTANA6[#Headers]&amp;"]"),rowPointer2)="","",INDEX(INDIRECT("ALL["&amp;UNTANA6[#Headers]&amp;"]"),rowPointer2))</f>
        <v/>
      </c>
      <c r="R86" s="9">
        <f ca="1">IF(INDEX(INDIRECT("ALL["&amp;UNTANA6[#Headers]&amp;"]"),rowPointer2)="","",INDEX(INDIRECT("ALL["&amp;UNTANA6[#Headers]&amp;"]"),rowPointer2))</f>
        <v>1500000</v>
      </c>
      <c r="S86" s="6" t="str">
        <f ca="1">IF(INDEX(INDIRECT("ALL["&amp;UNTANA6[#Headers]&amp;"]"),rowPointer2)="","",INDEX(INDIRECT("ALL["&amp;UNTANA6[#Headers]&amp;"]"),rowPointer2))</f>
        <v xml:space="preserve">50 BOX </v>
      </c>
      <c r="T86" s="4">
        <f ca="1">IF(INDEX(INDIRECT("ALL["&amp;UNTANA6[#Headers]&amp;"]"),rowPointer2)="","",INDEX(INDIRECT("ALL["&amp;UNTANA6[#Headers]&amp;"]"),rowPointer2))</f>
        <v>0.17</v>
      </c>
      <c r="U86" s="4" t="str">
        <f ca="1">IF(INDEX(INDIRECT("ALL["&amp;UNTANA6[#Headers]&amp;"]"),rowPointer2)="","",INDEX(INDIRECT("ALL["&amp;UNTANA6[#Headers]&amp;"]"),rowPointer2))</f>
        <v/>
      </c>
      <c r="V86" s="9" t="str">
        <f ca="1">IF(INDEX(INDIRECT("ALL["&amp;UNTANA6[#Headers]&amp;"]"),rowPointer2)="","",INDEX(INDIRECT("ALL["&amp;UNTANA6[#Headers]&amp;"]"),rowPointer2))</f>
        <v/>
      </c>
      <c r="W86" s="10" t="str">
        <f ca="1">IF(INDEX(INDIRECT("ALL["&amp;UNTANA6[#Headers]&amp;"]"),rowPointer2)="","",INDEX(INDIRECT("ALL["&amp;UNTANA6[#Headers]&amp;"]"),rowPointer2))</f>
        <v/>
      </c>
    </row>
    <row r="87" spans="1:23" x14ac:dyDescent="0.25">
      <c r="A87" s="7">
        <v>190</v>
      </c>
      <c r="D87">
        <f t="shared" si="1"/>
        <v>190</v>
      </c>
      <c r="E87" t="str">
        <f ca="1">INDEX(INDIRECT("ALL["&amp;UNTANA6[#Headers]&amp;"]"),rowPointer2)</f>
        <v/>
      </c>
      <c r="F87" s="2" t="str">
        <f ca="1">INDEX(INDIRECT("ALL["&amp;UNTANA6[#Headers]&amp;"]"),rowPointer2)</f>
        <v/>
      </c>
      <c r="G87" s="6" t="str">
        <f ca="1">IF(INDEX(INDIRECT("ALL["&amp;UNTANA6[#Headers]&amp;"]"),rowPointer2)="","",INDEX(INDIRECT("ALL["&amp;UNTANA6[#Headers]&amp;"]"),rowPointer2))</f>
        <v/>
      </c>
      <c r="H87" s="6" t="str">
        <f ca="1">IF(INDEX(INDIRECT("ALL["&amp;UNTANA6[#Headers]&amp;"]"),rowPointer2)="","",INDEX(INDIRECT("ALL["&amp;UNTANA6[#Headers]&amp;"]"),rowPointer2))</f>
        <v/>
      </c>
      <c r="I87" s="6" t="str">
        <f ca="1">IF(INDEX(INDIRECT("ALL["&amp;UNTANA6[#Headers]&amp;"]"),rowPointer2)="","",INDEX(INDIRECT("ALL["&amp;UNTANA6[#Headers]&amp;"]"),rowPointer2))</f>
        <v/>
      </c>
      <c r="J87" s="6" t="str">
        <f ca="1">IF(INDEX(INDIRECT("ALL["&amp;UNTANA6[#Headers]&amp;"]"),rowPointer2)="","",INDEX(INDIRECT("ALL["&amp;UNTANA6[#Headers]&amp;"]"),rowPointer2))</f>
        <v/>
      </c>
      <c r="K87" s="2" t="str">
        <f ca="1">IF(INDEX(INDIRECT("ALL["&amp;UNTANA6[#Headers]&amp;"]"),rowPointer2)="","",INDEX(INDIRECT("ALL["&amp;UNTANA6[#Headers]&amp;"]"),rowPointer2))</f>
        <v/>
      </c>
      <c r="L87" s="6" t="str">
        <f ca="1">IF(INDEX(INDIRECT("ALL["&amp;UNTANA6[#Headers]&amp;"]"),rowPointer2)="","",INDEX(INDIRECT("ALL["&amp;UNTANA6[#Headers]&amp;"]"),rowPointer2))</f>
        <v/>
      </c>
      <c r="M87" s="6" t="str">
        <f ca="1">IF(INDEX(INDIRECT("ALL["&amp;UNTANA6[#Headers]&amp;"]"),rowPointer2)="","",INDEX(INDIRECT("ALL["&amp;UNTANA6[#Headers]&amp;"]"),rowPointer2))</f>
        <v>KENKO ERASER ERW-40SQ WHITE</v>
      </c>
      <c r="N87" s="6">
        <f ca="1">IF(INDEX(INDIRECT("ALL["&amp;UNTANA6[#Headers]&amp;"]"),rowPointer2)="","",INDEX(INDIRECT("ALL["&amp;UNTANA6[#Headers]&amp;"]"),rowPointer2))</f>
        <v>1</v>
      </c>
      <c r="O87" s="6" t="str">
        <f ca="1">IF(INDEX(INDIRECT("ALL["&amp;UNTANA6[#Headers]&amp;"]"),rowPointer2)="","",INDEX(INDIRECT("ALL["&amp;UNTANA6[#Headers]&amp;"]"),rowPointer2))</f>
        <v/>
      </c>
      <c r="P87" s="6" t="str">
        <f ca="1">IF(INDEX(INDIRECT("ALL["&amp;UNTANA6[#Headers]&amp;"]"),rowPointer2)="","",INDEX(INDIRECT("ALL["&amp;UNTANA6[#Headers]&amp;"]"),rowPointer2))</f>
        <v/>
      </c>
      <c r="Q87" s="9" t="str">
        <f ca="1">IF(INDEX(INDIRECT("ALL["&amp;UNTANA6[#Headers]&amp;"]"),rowPointer2)="","",INDEX(INDIRECT("ALL["&amp;UNTANA6[#Headers]&amp;"]"),rowPointer2))</f>
        <v/>
      </c>
      <c r="R87" s="9">
        <f ca="1">IF(INDEX(INDIRECT("ALL["&amp;UNTANA6[#Headers]&amp;"]"),rowPointer2)="","",INDEX(INDIRECT("ALL["&amp;UNTANA6[#Headers]&amp;"]"),rowPointer2))</f>
        <v>1375000</v>
      </c>
      <c r="S87" s="6" t="str">
        <f ca="1">IF(INDEX(INDIRECT("ALL["&amp;UNTANA6[#Headers]&amp;"]"),rowPointer2)="","",INDEX(INDIRECT("ALL["&amp;UNTANA6[#Headers]&amp;"]"),rowPointer2))</f>
        <v xml:space="preserve">50 BOX </v>
      </c>
      <c r="T87" s="4">
        <f ca="1">IF(INDEX(INDIRECT("ALL["&amp;UNTANA6[#Headers]&amp;"]"),rowPointer2)="","",INDEX(INDIRECT("ALL["&amp;UNTANA6[#Headers]&amp;"]"),rowPointer2))</f>
        <v>0.17</v>
      </c>
      <c r="U87" s="4" t="str">
        <f ca="1">IF(INDEX(INDIRECT("ALL["&amp;UNTANA6[#Headers]&amp;"]"),rowPointer2)="","",INDEX(INDIRECT("ALL["&amp;UNTANA6[#Headers]&amp;"]"),rowPointer2))</f>
        <v/>
      </c>
      <c r="V87" s="9" t="str">
        <f ca="1">IF(INDEX(INDIRECT("ALL["&amp;UNTANA6[#Headers]&amp;"]"),rowPointer2)="","",INDEX(INDIRECT("ALL["&amp;UNTANA6[#Headers]&amp;"]"),rowPointer2))</f>
        <v/>
      </c>
      <c r="W87" s="10" t="str">
        <f ca="1">IF(INDEX(INDIRECT("ALL["&amp;UNTANA6[#Headers]&amp;"]"),rowPointer2)="","",INDEX(INDIRECT("ALL["&amp;UNTANA6[#Headers]&amp;"]"),rowPointer2))</f>
        <v/>
      </c>
    </row>
    <row r="88" spans="1:23" x14ac:dyDescent="0.25">
      <c r="A88" s="7">
        <v>191</v>
      </c>
      <c r="D88">
        <f t="shared" si="1"/>
        <v>191</v>
      </c>
      <c r="E88" t="str">
        <f ca="1">INDEX(INDIRECT("ALL["&amp;UNTANA6[#Headers]&amp;"]"),rowPointer2)</f>
        <v/>
      </c>
      <c r="F88" s="2" t="str">
        <f ca="1">INDEX(INDIRECT("ALL["&amp;UNTANA6[#Headers]&amp;"]"),rowPointer2)</f>
        <v/>
      </c>
      <c r="G88" s="6" t="str">
        <f ca="1">IF(INDEX(INDIRECT("ALL["&amp;UNTANA6[#Headers]&amp;"]"),rowPointer2)="","",INDEX(INDIRECT("ALL["&amp;UNTANA6[#Headers]&amp;"]"),rowPointer2))</f>
        <v/>
      </c>
      <c r="H88" s="6" t="str">
        <f ca="1">IF(INDEX(INDIRECT("ALL["&amp;UNTANA6[#Headers]&amp;"]"),rowPointer2)="","",INDEX(INDIRECT("ALL["&amp;UNTANA6[#Headers]&amp;"]"),rowPointer2))</f>
        <v/>
      </c>
      <c r="I88" s="6" t="str">
        <f ca="1">IF(INDEX(INDIRECT("ALL["&amp;UNTANA6[#Headers]&amp;"]"),rowPointer2)="","",INDEX(INDIRECT("ALL["&amp;UNTANA6[#Headers]&amp;"]"),rowPointer2))</f>
        <v/>
      </c>
      <c r="J88" s="6" t="str">
        <f ca="1">IF(INDEX(INDIRECT("ALL["&amp;UNTANA6[#Headers]&amp;"]"),rowPointer2)="","",INDEX(INDIRECT("ALL["&amp;UNTANA6[#Headers]&amp;"]"),rowPointer2))</f>
        <v/>
      </c>
      <c r="K88" s="2" t="str">
        <f ca="1">IF(INDEX(INDIRECT("ALL["&amp;UNTANA6[#Headers]&amp;"]"),rowPointer2)="","",INDEX(INDIRECT("ALL["&amp;UNTANA6[#Headers]&amp;"]"),rowPointer2))</f>
        <v/>
      </c>
      <c r="L88" s="6" t="str">
        <f ca="1">IF(INDEX(INDIRECT("ALL["&amp;UNTANA6[#Headers]&amp;"]"),rowPointer2)="","",INDEX(INDIRECT("ALL["&amp;UNTANA6[#Headers]&amp;"]"),rowPointer2))</f>
        <v/>
      </c>
      <c r="M88" s="6" t="str">
        <f ca="1">IF(INDEX(INDIRECT("ALL["&amp;UNTANA6[#Headers]&amp;"]"),rowPointer2)="","",INDEX(INDIRECT("ALL["&amp;UNTANA6[#Headers]&amp;"]"),rowPointer2))</f>
        <v>KENKO POCKET NOTE PN-403</v>
      </c>
      <c r="N88" s="6">
        <f ca="1">IF(INDEX(INDIRECT("ALL["&amp;UNTANA6[#Headers]&amp;"]"),rowPointer2)="","",INDEX(INDIRECT("ALL["&amp;UNTANA6[#Headers]&amp;"]"),rowPointer2))</f>
        <v>1</v>
      </c>
      <c r="O88" s="6" t="str">
        <f ca="1">IF(INDEX(INDIRECT("ALL["&amp;UNTANA6[#Headers]&amp;"]"),rowPointer2)="","",INDEX(INDIRECT("ALL["&amp;UNTANA6[#Headers]&amp;"]"),rowPointer2))</f>
        <v/>
      </c>
      <c r="P88" s="6" t="str">
        <f ca="1">IF(INDEX(INDIRECT("ALL["&amp;UNTANA6[#Headers]&amp;"]"),rowPointer2)="","",INDEX(INDIRECT("ALL["&amp;UNTANA6[#Headers]&amp;"]"),rowPointer2))</f>
        <v/>
      </c>
      <c r="Q88" s="9" t="str">
        <f ca="1">IF(INDEX(INDIRECT("ALL["&amp;UNTANA6[#Headers]&amp;"]"),rowPointer2)="","",INDEX(INDIRECT("ALL["&amp;UNTANA6[#Headers]&amp;"]"),rowPointer2))</f>
        <v/>
      </c>
      <c r="R88" s="9">
        <f ca="1">IF(INDEX(INDIRECT("ALL["&amp;UNTANA6[#Headers]&amp;"]"),rowPointer2)="","",INDEX(INDIRECT("ALL["&amp;UNTANA6[#Headers]&amp;"]"),rowPointer2))</f>
        <v>741600</v>
      </c>
      <c r="S88" s="6" t="str">
        <f ca="1">IF(INDEX(INDIRECT("ALL["&amp;UNTANA6[#Headers]&amp;"]"),rowPointer2)="","",INDEX(INDIRECT("ALL["&amp;UNTANA6[#Headers]&amp;"]"),rowPointer2))</f>
        <v>50 BOX 12 DOZ</v>
      </c>
      <c r="T88" s="4">
        <f ca="1">IF(INDEX(INDIRECT("ALL["&amp;UNTANA6[#Headers]&amp;"]"),rowPointer2)="","",INDEX(INDIRECT("ALL["&amp;UNTANA6[#Headers]&amp;"]"),rowPointer2))</f>
        <v>0.17</v>
      </c>
      <c r="U88" s="4" t="str">
        <f ca="1">IF(INDEX(INDIRECT("ALL["&amp;UNTANA6[#Headers]&amp;"]"),rowPointer2)="","",INDEX(INDIRECT("ALL["&amp;UNTANA6[#Headers]&amp;"]"),rowPointer2))</f>
        <v/>
      </c>
      <c r="V88" s="9" t="str">
        <f ca="1">IF(INDEX(INDIRECT("ALL["&amp;UNTANA6[#Headers]&amp;"]"),rowPointer2)="","",INDEX(INDIRECT("ALL["&amp;UNTANA6[#Headers]&amp;"]"),rowPointer2))</f>
        <v/>
      </c>
      <c r="W88" s="10" t="str">
        <f ca="1">IF(INDEX(INDIRECT("ALL["&amp;UNTANA6[#Headers]&amp;"]"),rowPointer2)="","",INDEX(INDIRECT("ALL["&amp;UNTANA6[#Headers]&amp;"]"),rowPointer2))</f>
        <v/>
      </c>
    </row>
    <row r="89" spans="1:23" x14ac:dyDescent="0.25">
      <c r="A89" s="7">
        <v>192</v>
      </c>
      <c r="D89">
        <f t="shared" si="1"/>
        <v>192</v>
      </c>
      <c r="E89" t="str">
        <f ca="1">INDEX(INDIRECT("ALL["&amp;UNTANA6[#Headers]&amp;"]"),rowPointer2)</f>
        <v/>
      </c>
      <c r="F89" s="2" t="str">
        <f ca="1">INDEX(INDIRECT("ALL["&amp;UNTANA6[#Headers]&amp;"]"),rowPointer2)</f>
        <v/>
      </c>
      <c r="G89" s="6" t="str">
        <f ca="1">IF(INDEX(INDIRECT("ALL["&amp;UNTANA6[#Headers]&amp;"]"),rowPointer2)="","",INDEX(INDIRECT("ALL["&amp;UNTANA6[#Headers]&amp;"]"),rowPointer2))</f>
        <v/>
      </c>
      <c r="H89" s="6" t="str">
        <f ca="1">IF(INDEX(INDIRECT("ALL["&amp;UNTANA6[#Headers]&amp;"]"),rowPointer2)="","",INDEX(INDIRECT("ALL["&amp;UNTANA6[#Headers]&amp;"]"),rowPointer2))</f>
        <v/>
      </c>
      <c r="I89" s="6" t="str">
        <f ca="1">IF(INDEX(INDIRECT("ALL["&amp;UNTANA6[#Headers]&amp;"]"),rowPointer2)="","",INDEX(INDIRECT("ALL["&amp;UNTANA6[#Headers]&amp;"]"),rowPointer2))</f>
        <v/>
      </c>
      <c r="J89" s="6" t="str">
        <f ca="1">IF(INDEX(INDIRECT("ALL["&amp;UNTANA6[#Headers]&amp;"]"),rowPointer2)="","",INDEX(INDIRECT("ALL["&amp;UNTANA6[#Headers]&amp;"]"),rowPointer2))</f>
        <v/>
      </c>
      <c r="K89" s="2" t="str">
        <f ca="1">IF(INDEX(INDIRECT("ALL["&amp;UNTANA6[#Headers]&amp;"]"),rowPointer2)="","",INDEX(INDIRECT("ALL["&amp;UNTANA6[#Headers]&amp;"]"),rowPointer2))</f>
        <v/>
      </c>
      <c r="L89" s="6" t="str">
        <f ca="1">IF(INDEX(INDIRECT("ALL["&amp;UNTANA6[#Headers]&amp;"]"),rowPointer2)="","",INDEX(INDIRECT("ALL["&amp;UNTANA6[#Headers]&amp;"]"),rowPointer2))</f>
        <v/>
      </c>
      <c r="M89" s="6" t="str">
        <f ca="1">IF(INDEX(INDIRECT("ALL["&amp;UNTANA6[#Headers]&amp;"]"),rowPointer2)="","",INDEX(INDIRECT("ALL["&amp;UNTANA6[#Headers]&amp;"]"),rowPointer2))</f>
        <v>KENKO TAPE DISPENSER TD-323 (1" &amp; 3" CORE)</v>
      </c>
      <c r="N89" s="6">
        <f ca="1">IF(INDEX(INDIRECT("ALL["&amp;UNTANA6[#Headers]&amp;"]"),rowPointer2)="","",INDEX(INDIRECT("ALL["&amp;UNTANA6[#Headers]&amp;"]"),rowPointer2))</f>
        <v>2</v>
      </c>
      <c r="O89" s="6" t="str">
        <f ca="1">IF(INDEX(INDIRECT("ALL["&amp;UNTANA6[#Headers]&amp;"]"),rowPointer2)="","",INDEX(INDIRECT("ALL["&amp;UNTANA6[#Headers]&amp;"]"),rowPointer2))</f>
        <v/>
      </c>
      <c r="P89" s="6" t="str">
        <f ca="1">IF(INDEX(INDIRECT("ALL["&amp;UNTANA6[#Headers]&amp;"]"),rowPointer2)="","",INDEX(INDIRECT("ALL["&amp;UNTANA6[#Headers]&amp;"]"),rowPointer2))</f>
        <v/>
      </c>
      <c r="Q89" s="9" t="str">
        <f ca="1">IF(INDEX(INDIRECT("ALL["&amp;UNTANA6[#Headers]&amp;"]"),rowPointer2)="","",INDEX(INDIRECT("ALL["&amp;UNTANA6[#Headers]&amp;"]"),rowPointer2))</f>
        <v/>
      </c>
      <c r="R89" s="9">
        <f ca="1">IF(INDEX(INDIRECT("ALL["&amp;UNTANA6[#Headers]&amp;"]"),rowPointer2)="","",INDEX(INDIRECT("ALL["&amp;UNTANA6[#Headers]&amp;"]"),rowPointer2))</f>
        <v>462000</v>
      </c>
      <c r="S89" s="6" t="str">
        <f ca="1">IF(INDEX(INDIRECT("ALL["&amp;UNTANA6[#Headers]&amp;"]"),rowPointer2)="","",INDEX(INDIRECT("ALL["&amp;UNTANA6[#Headers]&amp;"]"),rowPointer2))</f>
        <v>24 PCS</v>
      </c>
      <c r="T89" s="4">
        <f ca="1">IF(INDEX(INDIRECT("ALL["&amp;UNTANA6[#Headers]&amp;"]"),rowPointer2)="","",INDEX(INDIRECT("ALL["&amp;UNTANA6[#Headers]&amp;"]"),rowPointer2))</f>
        <v>0.17</v>
      </c>
      <c r="U89" s="4" t="str">
        <f ca="1">IF(INDEX(INDIRECT("ALL["&amp;UNTANA6[#Headers]&amp;"]"),rowPointer2)="","",INDEX(INDIRECT("ALL["&amp;UNTANA6[#Headers]&amp;"]"),rowPointer2))</f>
        <v/>
      </c>
      <c r="V89" s="9" t="str">
        <f ca="1">IF(INDEX(INDIRECT("ALL["&amp;UNTANA6[#Headers]&amp;"]"),rowPointer2)="","",INDEX(INDIRECT("ALL["&amp;UNTANA6[#Headers]&amp;"]"),rowPointer2))</f>
        <v/>
      </c>
      <c r="W89" s="10" t="str">
        <f ca="1">IF(INDEX(INDIRECT("ALL["&amp;UNTANA6[#Headers]&amp;"]"),rowPointer2)="","",INDEX(INDIRECT("ALL["&amp;UNTANA6[#Headers]&amp;"]"),rowPointer2))</f>
        <v/>
      </c>
    </row>
    <row r="90" spans="1:23" x14ac:dyDescent="0.25">
      <c r="A90" s="7">
        <v>193</v>
      </c>
      <c r="D90">
        <f t="shared" si="1"/>
        <v>193</v>
      </c>
      <c r="E90" t="str">
        <f ca="1">INDEX(INDIRECT("ALL["&amp;UNTANA6[#Headers]&amp;"]"),rowPointer2)</f>
        <v/>
      </c>
      <c r="F90" s="2" t="str">
        <f ca="1">INDEX(INDIRECT("ALL["&amp;UNTANA6[#Headers]&amp;"]"),rowPointer2)</f>
        <v/>
      </c>
      <c r="G90" s="6" t="str">
        <f ca="1">IF(INDEX(INDIRECT("ALL["&amp;UNTANA6[#Headers]&amp;"]"),rowPointer2)="","",INDEX(INDIRECT("ALL["&amp;UNTANA6[#Headers]&amp;"]"),rowPointer2))</f>
        <v/>
      </c>
      <c r="H90" s="6" t="str">
        <f ca="1">IF(INDEX(INDIRECT("ALL["&amp;UNTANA6[#Headers]&amp;"]"),rowPointer2)="","",INDEX(INDIRECT("ALL["&amp;UNTANA6[#Headers]&amp;"]"),rowPointer2))</f>
        <v/>
      </c>
      <c r="I90" s="6" t="str">
        <f ca="1">IF(INDEX(INDIRECT("ALL["&amp;UNTANA6[#Headers]&amp;"]"),rowPointer2)="","",INDEX(INDIRECT("ALL["&amp;UNTANA6[#Headers]&amp;"]"),rowPointer2))</f>
        <v/>
      </c>
      <c r="J90" s="6" t="str">
        <f ca="1">IF(INDEX(INDIRECT("ALL["&amp;UNTANA6[#Headers]&amp;"]"),rowPointer2)="","",INDEX(INDIRECT("ALL["&amp;UNTANA6[#Headers]&amp;"]"),rowPointer2))</f>
        <v/>
      </c>
      <c r="K90" s="2" t="str">
        <f ca="1">IF(INDEX(INDIRECT("ALL["&amp;UNTANA6[#Headers]&amp;"]"),rowPointer2)="","",INDEX(INDIRECT("ALL["&amp;UNTANA6[#Headers]&amp;"]"),rowPointer2))</f>
        <v/>
      </c>
      <c r="L90" s="6" t="str">
        <f ca="1">IF(INDEX(INDIRECT("ALL["&amp;UNTANA6[#Headers]&amp;"]"),rowPointer2)="","",INDEX(INDIRECT("ALL["&amp;UNTANA6[#Headers]&amp;"]"),rowPointer2))</f>
        <v/>
      </c>
      <c r="M90" s="6" t="str">
        <f ca="1">IF(INDEX(INDIRECT("ALL["&amp;UNTANA6[#Headers]&amp;"]"),rowPointer2)="","",INDEX(INDIRECT("ALL["&amp;UNTANA6[#Headers]&amp;"]"),rowPointer2))</f>
        <v>KENKO BINDER CLIP NO.111</v>
      </c>
      <c r="N90" s="6">
        <f ca="1">IF(INDEX(INDIRECT("ALL["&amp;UNTANA6[#Headers]&amp;"]"),rowPointer2)="","",INDEX(INDIRECT("ALL["&amp;UNTANA6[#Headers]&amp;"]"),rowPointer2))</f>
        <v>1</v>
      </c>
      <c r="O90" s="6" t="str">
        <f ca="1">IF(INDEX(INDIRECT("ALL["&amp;UNTANA6[#Headers]&amp;"]"),rowPointer2)="","",INDEX(INDIRECT("ALL["&amp;UNTANA6[#Headers]&amp;"]"),rowPointer2))</f>
        <v/>
      </c>
      <c r="P90" s="6" t="str">
        <f ca="1">IF(INDEX(INDIRECT("ALL["&amp;UNTANA6[#Headers]&amp;"]"),rowPointer2)="","",INDEX(INDIRECT("ALL["&amp;UNTANA6[#Headers]&amp;"]"),rowPointer2))</f>
        <v/>
      </c>
      <c r="Q90" s="9" t="str">
        <f ca="1">IF(INDEX(INDIRECT("ALL["&amp;UNTANA6[#Headers]&amp;"]"),rowPointer2)="","",INDEX(INDIRECT("ALL["&amp;UNTANA6[#Headers]&amp;"]"),rowPointer2))</f>
        <v/>
      </c>
      <c r="R90" s="9">
        <f ca="1">IF(INDEX(INDIRECT("ALL["&amp;UNTANA6[#Headers]&amp;"]"),rowPointer2)="","",INDEX(INDIRECT("ALL["&amp;UNTANA6[#Headers]&amp;"]"),rowPointer2))</f>
        <v>1476000</v>
      </c>
      <c r="S90" s="6" t="str">
        <f ca="1">IF(INDEX(INDIRECT("ALL["&amp;UNTANA6[#Headers]&amp;"]"),rowPointer2)="","",INDEX(INDIRECT("ALL["&amp;UNTANA6[#Headers]&amp;"]"),rowPointer2))</f>
        <v>30 GRS</v>
      </c>
      <c r="T90" s="4">
        <f ca="1">IF(INDEX(INDIRECT("ALL["&amp;UNTANA6[#Headers]&amp;"]"),rowPointer2)="","",INDEX(INDIRECT("ALL["&amp;UNTANA6[#Headers]&amp;"]"),rowPointer2))</f>
        <v>0.17</v>
      </c>
      <c r="U90" s="4" t="str">
        <f ca="1">IF(INDEX(INDIRECT("ALL["&amp;UNTANA6[#Headers]&amp;"]"),rowPointer2)="","",INDEX(INDIRECT("ALL["&amp;UNTANA6[#Headers]&amp;"]"),rowPointer2))</f>
        <v/>
      </c>
      <c r="V90" s="9" t="str">
        <f ca="1">IF(INDEX(INDIRECT("ALL["&amp;UNTANA6[#Headers]&amp;"]"),rowPointer2)="","",INDEX(INDIRECT("ALL["&amp;UNTANA6[#Headers]&amp;"]"),rowPointer2))</f>
        <v/>
      </c>
      <c r="W90" s="10" t="str">
        <f ca="1">IF(INDEX(INDIRECT("ALL["&amp;UNTANA6[#Headers]&amp;"]"),rowPointer2)="","",INDEX(INDIRECT("ALL["&amp;UNTANA6[#Headers]&amp;"]"),rowPointer2))</f>
        <v/>
      </c>
    </row>
    <row r="91" spans="1:23" x14ac:dyDescent="0.25">
      <c r="A91" s="7">
        <v>194</v>
      </c>
      <c r="D91">
        <f t="shared" si="1"/>
        <v>194</v>
      </c>
      <c r="E91" t="str">
        <f ca="1">INDEX(INDIRECT("ALL["&amp;UNTANA6[#Headers]&amp;"]"),rowPointer2)</f>
        <v/>
      </c>
      <c r="F91" s="2" t="str">
        <f ca="1">INDEX(INDIRECT("ALL["&amp;UNTANA6[#Headers]&amp;"]"),rowPointer2)</f>
        <v/>
      </c>
      <c r="G91" s="6" t="str">
        <f ca="1">IF(INDEX(INDIRECT("ALL["&amp;UNTANA6[#Headers]&amp;"]"),rowPointer2)="","",INDEX(INDIRECT("ALL["&amp;UNTANA6[#Headers]&amp;"]"),rowPointer2))</f>
        <v/>
      </c>
      <c r="H91" s="6" t="str">
        <f ca="1">IF(INDEX(INDIRECT("ALL["&amp;UNTANA6[#Headers]&amp;"]"),rowPointer2)="","",INDEX(INDIRECT("ALL["&amp;UNTANA6[#Headers]&amp;"]"),rowPointer2))</f>
        <v/>
      </c>
      <c r="I91" s="6" t="str">
        <f ca="1">IF(INDEX(INDIRECT("ALL["&amp;UNTANA6[#Headers]&amp;"]"),rowPointer2)="","",INDEX(INDIRECT("ALL["&amp;UNTANA6[#Headers]&amp;"]"),rowPointer2))</f>
        <v/>
      </c>
      <c r="J91" s="6" t="str">
        <f ca="1">IF(INDEX(INDIRECT("ALL["&amp;UNTANA6[#Headers]&amp;"]"),rowPointer2)="","",INDEX(INDIRECT("ALL["&amp;UNTANA6[#Headers]&amp;"]"),rowPointer2))</f>
        <v/>
      </c>
      <c r="K91" s="2" t="str">
        <f ca="1">IF(INDEX(INDIRECT("ALL["&amp;UNTANA6[#Headers]&amp;"]"),rowPointer2)="","",INDEX(INDIRECT("ALL["&amp;UNTANA6[#Headers]&amp;"]"),rowPointer2))</f>
        <v/>
      </c>
      <c r="L91" s="6" t="str">
        <f ca="1">IF(INDEX(INDIRECT("ALL["&amp;UNTANA6[#Headers]&amp;"]"),rowPointer2)="","",INDEX(INDIRECT("ALL["&amp;UNTANA6[#Headers]&amp;"]"),rowPointer2))</f>
        <v/>
      </c>
      <c r="M91" s="6" t="str">
        <f ca="1">IF(INDEX(INDIRECT("ALL["&amp;UNTANA6[#Headers]&amp;"]"),rowPointer2)="","",INDEX(INDIRECT("ALL["&amp;UNTANA6[#Headers]&amp;"]"),rowPointer2))</f>
        <v/>
      </c>
      <c r="N91" s="6" t="str">
        <f ca="1">IF(INDEX(INDIRECT("ALL["&amp;UNTANA6[#Headers]&amp;"]"),rowPointer2)="","",INDEX(INDIRECT("ALL["&amp;UNTANA6[#Headers]&amp;"]"),rowPointer2))</f>
        <v/>
      </c>
      <c r="O91" s="6" t="str">
        <f ca="1">IF(INDEX(INDIRECT("ALL["&amp;UNTANA6[#Headers]&amp;"]"),rowPointer2)="","",INDEX(INDIRECT("ALL["&amp;UNTANA6[#Headers]&amp;"]"),rowPointer2))</f>
        <v/>
      </c>
      <c r="P91" s="6" t="str">
        <f ca="1">IF(INDEX(INDIRECT("ALL["&amp;UNTANA6[#Headers]&amp;"]"),rowPointer2)="","",INDEX(INDIRECT("ALL["&amp;UNTANA6[#Headers]&amp;"]"),rowPointer2))</f>
        <v/>
      </c>
      <c r="Q91" s="9" t="str">
        <f ca="1">IF(INDEX(INDIRECT("ALL["&amp;UNTANA6[#Headers]&amp;"]"),rowPointer2)="","",INDEX(INDIRECT("ALL["&amp;UNTANA6[#Headers]&amp;"]"),rowPointer2))</f>
        <v/>
      </c>
      <c r="R91" s="9" t="str">
        <f ca="1">IF(INDEX(INDIRECT("ALL["&amp;UNTANA6[#Headers]&amp;"]"),rowPointer2)="","",INDEX(INDIRECT("ALL["&amp;UNTANA6[#Headers]&amp;"]"),rowPointer2))</f>
        <v/>
      </c>
      <c r="S91" s="6" t="str">
        <f ca="1">IF(INDEX(INDIRECT("ALL["&amp;UNTANA6[#Headers]&amp;"]"),rowPointer2)="","",INDEX(INDIRECT("ALL["&amp;UNTANA6[#Headers]&amp;"]"),rowPointer2))</f>
        <v/>
      </c>
      <c r="T91" s="4" t="str">
        <f ca="1">IF(INDEX(INDIRECT("ALL["&amp;UNTANA6[#Headers]&amp;"]"),rowPointer2)="","",INDEX(INDIRECT("ALL["&amp;UNTANA6[#Headers]&amp;"]"),rowPointer2))</f>
        <v/>
      </c>
      <c r="U91" s="4" t="str">
        <f ca="1">IF(INDEX(INDIRECT("ALL["&amp;UNTANA6[#Headers]&amp;"]"),rowPointer2)="","",INDEX(INDIRECT("ALL["&amp;UNTANA6[#Headers]&amp;"]"),rowPointer2))</f>
        <v/>
      </c>
      <c r="V91" s="9" t="str">
        <f ca="1">IF(INDEX(INDIRECT("ALL["&amp;UNTANA6[#Headers]&amp;"]"),rowPointer2)="","",INDEX(INDIRECT("ALL["&amp;UNTANA6[#Headers]&amp;"]"),rowPointer2))</f>
        <v/>
      </c>
      <c r="W91" s="10" t="str">
        <f ca="1">IF(INDEX(INDIRECT("ALL["&amp;UNTANA6[#Headers]&amp;"]"),rowPointer2)="","",INDEX(INDIRECT("ALL["&amp;UNTANA6[#Headers]&amp;"]"),rowPointer2))</f>
        <v/>
      </c>
    </row>
    <row r="92" spans="1:23" x14ac:dyDescent="0.25">
      <c r="A92" s="7">
        <v>195</v>
      </c>
      <c r="D92">
        <f t="shared" si="1"/>
        <v>195</v>
      </c>
      <c r="E92">
        <f ca="1">INDEX(INDIRECT("ALL["&amp;UNTANA6[#Headers]&amp;"]"),rowPointer2)</f>
        <v>40</v>
      </c>
      <c r="F92" s="2" t="str">
        <f ca="1">INDEX(INDIRECT("ALL["&amp;UNTANA6[#Headers]&amp;"]"),rowPointer2)</f>
        <v/>
      </c>
      <c r="G92" s="6" t="str">
        <f ca="1">IF(INDEX(INDIRECT("ALL["&amp;UNTANA6[#Headers]&amp;"]"),rowPointer2)="","",INDEX(INDIRECT("ALL["&amp;UNTANA6[#Headers]&amp;"]"),rowPointer2))</f>
        <v>KENKO SINAR INDONESIA</v>
      </c>
      <c r="H92" s="6" t="str">
        <f ca="1">IF(INDEX(INDIRECT("ALL["&amp;UNTANA6[#Headers]&amp;"]"),rowPointer2)="","",INDEX(INDIRECT("ALL["&amp;UNTANA6[#Headers]&amp;"]"),rowPointer2))</f>
        <v>ARTO MORO</v>
      </c>
      <c r="I92" s="6" t="str">
        <f ca="1">IF(INDEX(INDIRECT("ALL["&amp;UNTANA6[#Headers]&amp;"]"),rowPointer2)="","",INDEX(INDIRECT("ALL["&amp;UNTANA6[#Headers]&amp;"]"),rowPointer2))</f>
        <v>23010132</v>
      </c>
      <c r="J92" s="6" t="str">
        <f ca="1">IF(INDEX(INDIRECT("ALL["&amp;UNTANA6[#Headers]&amp;"]"),rowPointer2)="","",INDEX(INDIRECT("ALL["&amp;UNTANA6[#Headers]&amp;"]"),rowPointer2))</f>
        <v>SA 39304</v>
      </c>
      <c r="K92" s="2">
        <f ca="1">IF(INDEX(INDIRECT("ALL["&amp;UNTANA6[#Headers]&amp;"]"),rowPointer2)="","",INDEX(INDIRECT("ALL["&amp;UNTANA6[#Headers]&amp;"]"),rowPointer2))</f>
        <v>44930</v>
      </c>
      <c r="L92" s="6" t="str">
        <f ca="1">IF(INDEX(INDIRECT("ALL["&amp;UNTANA6[#Headers]&amp;"]"),rowPointer2)="","",INDEX(INDIRECT("ALL["&amp;UNTANA6[#Headers]&amp;"]"),rowPointer2))</f>
        <v/>
      </c>
      <c r="M92" s="6" t="str">
        <f ca="1">IF(INDEX(INDIRECT("ALL["&amp;UNTANA6[#Headers]&amp;"]"),rowPointer2)="","",INDEX(INDIRECT("ALL["&amp;UNTANA6[#Headers]&amp;"]"),rowPointer2))</f>
        <v>KENKO GEL PEN HI-TECH-H 0.28MM BLACK</v>
      </c>
      <c r="N92" s="6">
        <f ca="1">IF(INDEX(INDIRECT("ALL["&amp;UNTANA6[#Headers]&amp;"]"),rowPointer2)="","",INDEX(INDIRECT("ALL["&amp;UNTANA6[#Headers]&amp;"]"),rowPointer2))</f>
        <v>3</v>
      </c>
      <c r="O92" s="6" t="str">
        <f ca="1">IF(INDEX(INDIRECT("ALL["&amp;UNTANA6[#Headers]&amp;"]"),rowPointer2)="","",INDEX(INDIRECT("ALL["&amp;UNTANA6[#Headers]&amp;"]"),rowPointer2))</f>
        <v/>
      </c>
      <c r="P92" s="6" t="str">
        <f ca="1">IF(INDEX(INDIRECT("ALL["&amp;UNTANA6[#Headers]&amp;"]"),rowPointer2)="","",INDEX(INDIRECT("ALL["&amp;UNTANA6[#Headers]&amp;"]"),rowPointer2))</f>
        <v/>
      </c>
      <c r="Q92" s="9" t="str">
        <f ca="1">IF(INDEX(INDIRECT("ALL["&amp;UNTANA6[#Headers]&amp;"]"),rowPointer2)="","",INDEX(INDIRECT("ALL["&amp;UNTANA6[#Headers]&amp;"]"),rowPointer2))</f>
        <v/>
      </c>
      <c r="R92" s="9">
        <f ca="1">IF(INDEX(INDIRECT("ALL["&amp;UNTANA6[#Headers]&amp;"]"),rowPointer2)="","",INDEX(INDIRECT("ALL["&amp;UNTANA6[#Headers]&amp;"]"),rowPointer2))</f>
        <v>5616000</v>
      </c>
      <c r="S92" s="6" t="str">
        <f ca="1">IF(INDEX(INDIRECT("ALL["&amp;UNTANA6[#Headers]&amp;"]"),rowPointer2)="","",INDEX(INDIRECT("ALL["&amp;UNTANA6[#Headers]&amp;"]"),rowPointer2))</f>
        <v>12 GRS</v>
      </c>
      <c r="T92" s="4">
        <f ca="1">IF(INDEX(INDIRECT("ALL["&amp;UNTANA6[#Headers]&amp;"]"),rowPointer2)="","",INDEX(INDIRECT("ALL["&amp;UNTANA6[#Headers]&amp;"]"),rowPointer2))</f>
        <v>0.17</v>
      </c>
      <c r="U92" s="4" t="str">
        <f ca="1">IF(INDEX(INDIRECT("ALL["&amp;UNTANA6[#Headers]&amp;"]"),rowPointer2)="","",INDEX(INDIRECT("ALL["&amp;UNTANA6[#Headers]&amp;"]"),rowPointer2))</f>
        <v/>
      </c>
      <c r="V92" s="9" t="str">
        <f ca="1">IF(INDEX(INDIRECT("ALL["&amp;UNTANA6[#Headers]&amp;"]"),rowPointer2)="","",INDEX(INDIRECT("ALL["&amp;UNTANA6[#Headers]&amp;"]"),rowPointer2))</f>
        <v/>
      </c>
      <c r="W92" s="10" t="str">
        <f ca="1">IF(INDEX(INDIRECT("ALL["&amp;UNTANA6[#Headers]&amp;"]"),rowPointer2)="","",INDEX(INDIRECT("ALL["&amp;UNTANA6[#Headers]&amp;"]"),rowPointer2))</f>
        <v/>
      </c>
    </row>
    <row r="93" spans="1:23" x14ac:dyDescent="0.25">
      <c r="A93" s="7">
        <v>196</v>
      </c>
      <c r="D93">
        <f t="shared" si="1"/>
        <v>196</v>
      </c>
      <c r="E93" t="str">
        <f ca="1">INDEX(INDIRECT("ALL["&amp;UNTANA6[#Headers]&amp;"]"),rowPointer2)</f>
        <v/>
      </c>
      <c r="F93" s="2" t="str">
        <f ca="1">INDEX(INDIRECT("ALL["&amp;UNTANA6[#Headers]&amp;"]"),rowPointer2)</f>
        <v/>
      </c>
      <c r="G93" s="6" t="str">
        <f ca="1">IF(INDEX(INDIRECT("ALL["&amp;UNTANA6[#Headers]&amp;"]"),rowPointer2)="","",INDEX(INDIRECT("ALL["&amp;UNTANA6[#Headers]&amp;"]"),rowPointer2))</f>
        <v/>
      </c>
      <c r="H93" s="6" t="str">
        <f ca="1">IF(INDEX(INDIRECT("ALL["&amp;UNTANA6[#Headers]&amp;"]"),rowPointer2)="","",INDEX(INDIRECT("ALL["&amp;UNTANA6[#Headers]&amp;"]"),rowPointer2))</f>
        <v/>
      </c>
      <c r="I93" s="6" t="str">
        <f ca="1">IF(INDEX(INDIRECT("ALL["&amp;UNTANA6[#Headers]&amp;"]"),rowPointer2)="","",INDEX(INDIRECT("ALL["&amp;UNTANA6[#Headers]&amp;"]"),rowPointer2))</f>
        <v/>
      </c>
      <c r="J93" s="6" t="str">
        <f ca="1">IF(INDEX(INDIRECT("ALL["&amp;UNTANA6[#Headers]&amp;"]"),rowPointer2)="","",INDEX(INDIRECT("ALL["&amp;UNTANA6[#Headers]&amp;"]"),rowPointer2))</f>
        <v/>
      </c>
      <c r="K93" s="2" t="str">
        <f ca="1">IF(INDEX(INDIRECT("ALL["&amp;UNTANA6[#Headers]&amp;"]"),rowPointer2)="","",INDEX(INDIRECT("ALL["&amp;UNTANA6[#Headers]&amp;"]"),rowPointer2))</f>
        <v/>
      </c>
      <c r="L93" s="6" t="str">
        <f ca="1">IF(INDEX(INDIRECT("ALL["&amp;UNTANA6[#Headers]&amp;"]"),rowPointer2)="","",INDEX(INDIRECT("ALL["&amp;UNTANA6[#Headers]&amp;"]"),rowPointer2))</f>
        <v/>
      </c>
      <c r="M93" s="6" t="str">
        <f ca="1">IF(INDEX(INDIRECT("ALL["&amp;UNTANA6[#Headers]&amp;"]"),rowPointer2)="","",INDEX(INDIRECT("ALL["&amp;UNTANA6[#Headers]&amp;"]"),rowPointer2))</f>
        <v>KENKO PENCIL 2B-3181 HITAM CAP MERAH</v>
      </c>
      <c r="N93" s="6">
        <f ca="1">IF(INDEX(INDIRECT("ALL["&amp;UNTANA6[#Headers]&amp;"]"),rowPointer2)="","",INDEX(INDIRECT("ALL["&amp;UNTANA6[#Headers]&amp;"]"),rowPointer2))</f>
        <v>5</v>
      </c>
      <c r="O93" s="6" t="str">
        <f ca="1">IF(INDEX(INDIRECT("ALL["&amp;UNTANA6[#Headers]&amp;"]"),rowPointer2)="","",INDEX(INDIRECT("ALL["&amp;UNTANA6[#Headers]&amp;"]"),rowPointer2))</f>
        <v/>
      </c>
      <c r="P93" s="6" t="str">
        <f ca="1">IF(INDEX(INDIRECT("ALL["&amp;UNTANA6[#Headers]&amp;"]"),rowPointer2)="","",INDEX(INDIRECT("ALL["&amp;UNTANA6[#Headers]&amp;"]"),rowPointer2))</f>
        <v/>
      </c>
      <c r="Q93" s="9" t="str">
        <f ca="1">IF(INDEX(INDIRECT("ALL["&amp;UNTANA6[#Headers]&amp;"]"),rowPointer2)="","",INDEX(INDIRECT("ALL["&amp;UNTANA6[#Headers]&amp;"]"),rowPointer2))</f>
        <v/>
      </c>
      <c r="R93" s="9">
        <f ca="1">IF(INDEX(INDIRECT("ALL["&amp;UNTANA6[#Headers]&amp;"]"),rowPointer2)="","",INDEX(INDIRECT("ALL["&amp;UNTANA6[#Headers]&amp;"]"),rowPointer2))</f>
        <v>2112000</v>
      </c>
      <c r="S93" s="6" t="str">
        <f ca="1">IF(INDEX(INDIRECT("ALL["&amp;UNTANA6[#Headers]&amp;"]"),rowPointer2)="","",INDEX(INDIRECT("ALL["&amp;UNTANA6[#Headers]&amp;"]"),rowPointer2))</f>
        <v>20 GRS</v>
      </c>
      <c r="T93" s="4">
        <f ca="1">IF(INDEX(INDIRECT("ALL["&amp;UNTANA6[#Headers]&amp;"]"),rowPointer2)="","",INDEX(INDIRECT("ALL["&amp;UNTANA6[#Headers]&amp;"]"),rowPointer2))</f>
        <v>0.17</v>
      </c>
      <c r="U93" s="4" t="str">
        <f ca="1">IF(INDEX(INDIRECT("ALL["&amp;UNTANA6[#Headers]&amp;"]"),rowPointer2)="","",INDEX(INDIRECT("ALL["&amp;UNTANA6[#Headers]&amp;"]"),rowPointer2))</f>
        <v/>
      </c>
      <c r="V93" s="9" t="str">
        <f ca="1">IF(INDEX(INDIRECT("ALL["&amp;UNTANA6[#Headers]&amp;"]"),rowPointer2)="","",INDEX(INDIRECT("ALL["&amp;UNTANA6[#Headers]&amp;"]"),rowPointer2))</f>
        <v/>
      </c>
      <c r="W93" s="10" t="str">
        <f ca="1">IF(INDEX(INDIRECT("ALL["&amp;UNTANA6[#Headers]&amp;"]"),rowPointer2)="","",INDEX(INDIRECT("ALL["&amp;UNTANA6[#Headers]&amp;"]"),rowPointer2))</f>
        <v/>
      </c>
    </row>
    <row r="94" spans="1:23" x14ac:dyDescent="0.25">
      <c r="A94" s="7">
        <v>197</v>
      </c>
      <c r="D94">
        <f t="shared" si="1"/>
        <v>197</v>
      </c>
      <c r="E94" t="str">
        <f ca="1">INDEX(INDIRECT("ALL["&amp;UNTANA6[#Headers]&amp;"]"),rowPointer2)</f>
        <v/>
      </c>
      <c r="F94" s="2" t="str">
        <f ca="1">INDEX(INDIRECT("ALL["&amp;UNTANA6[#Headers]&amp;"]"),rowPointer2)</f>
        <v/>
      </c>
      <c r="G94" s="6" t="str">
        <f ca="1">IF(INDEX(INDIRECT("ALL["&amp;UNTANA6[#Headers]&amp;"]"),rowPointer2)="","",INDEX(INDIRECT("ALL["&amp;UNTANA6[#Headers]&amp;"]"),rowPointer2))</f>
        <v/>
      </c>
      <c r="H94" s="6" t="str">
        <f ca="1">IF(INDEX(INDIRECT("ALL["&amp;UNTANA6[#Headers]&amp;"]"),rowPointer2)="","",INDEX(INDIRECT("ALL["&amp;UNTANA6[#Headers]&amp;"]"),rowPointer2))</f>
        <v/>
      </c>
      <c r="I94" s="6" t="str">
        <f ca="1">IF(INDEX(INDIRECT("ALL["&amp;UNTANA6[#Headers]&amp;"]"),rowPointer2)="","",INDEX(INDIRECT("ALL["&amp;UNTANA6[#Headers]&amp;"]"),rowPointer2))</f>
        <v/>
      </c>
      <c r="J94" s="6" t="str">
        <f ca="1">IF(INDEX(INDIRECT("ALL["&amp;UNTANA6[#Headers]&amp;"]"),rowPointer2)="","",INDEX(INDIRECT("ALL["&amp;UNTANA6[#Headers]&amp;"]"),rowPointer2))</f>
        <v>SA 39315</v>
      </c>
      <c r="K94" s="2" t="str">
        <f ca="1">IF(INDEX(INDIRECT("ALL["&amp;UNTANA6[#Headers]&amp;"]"),rowPointer2)="","",INDEX(INDIRECT("ALL["&amp;UNTANA6[#Headers]&amp;"]"),rowPointer2))</f>
        <v/>
      </c>
      <c r="L94" s="6" t="str">
        <f ca="1">IF(INDEX(INDIRECT("ALL["&amp;UNTANA6[#Headers]&amp;"]"),rowPointer2)="","",INDEX(INDIRECT("ALL["&amp;UNTANA6[#Headers]&amp;"]"),rowPointer2))</f>
        <v/>
      </c>
      <c r="M94" s="6" t="str">
        <f ca="1">IF(INDEX(INDIRECT("ALL["&amp;UNTANA6[#Headers]&amp;"]"),rowPointer2)="","",INDEX(INDIRECT("ALL["&amp;UNTANA6[#Headers]&amp;"]"),rowPointer2))</f>
        <v>KENKO CUTTER BLADE L-150 (18MM)</v>
      </c>
      <c r="N94" s="6">
        <f ca="1">IF(INDEX(INDIRECT("ALL["&amp;UNTANA6[#Headers]&amp;"]"),rowPointer2)="","",INDEX(INDIRECT("ALL["&amp;UNTANA6[#Headers]&amp;"]"),rowPointer2))</f>
        <v>5</v>
      </c>
      <c r="O94" s="6" t="str">
        <f ca="1">IF(INDEX(INDIRECT("ALL["&amp;UNTANA6[#Headers]&amp;"]"),rowPointer2)="","",INDEX(INDIRECT("ALL["&amp;UNTANA6[#Headers]&amp;"]"),rowPointer2))</f>
        <v/>
      </c>
      <c r="P94" s="6" t="str">
        <f ca="1">IF(INDEX(INDIRECT("ALL["&amp;UNTANA6[#Headers]&amp;"]"),rowPointer2)="","",INDEX(INDIRECT("ALL["&amp;UNTANA6[#Headers]&amp;"]"),rowPointer2))</f>
        <v/>
      </c>
      <c r="Q94" s="9" t="str">
        <f ca="1">IF(INDEX(INDIRECT("ALL["&amp;UNTANA6[#Headers]&amp;"]"),rowPointer2)="","",INDEX(INDIRECT("ALL["&amp;UNTANA6[#Headers]&amp;"]"),rowPointer2))</f>
        <v/>
      </c>
      <c r="R94" s="9">
        <f ca="1">IF(INDEX(INDIRECT("ALL["&amp;UNTANA6[#Headers]&amp;"]"),rowPointer2)="","",INDEX(INDIRECT("ALL["&amp;UNTANA6[#Headers]&amp;"]"),rowPointer2))</f>
        <v>3888000</v>
      </c>
      <c r="S94" s="6" t="str">
        <f ca="1">IF(INDEX(INDIRECT("ALL["&amp;UNTANA6[#Headers]&amp;"]"),rowPointer2)="","",INDEX(INDIRECT("ALL["&amp;UNTANA6[#Headers]&amp;"]"),rowPointer2))</f>
        <v>60 DOZ</v>
      </c>
      <c r="T94" s="4">
        <f ca="1">IF(INDEX(INDIRECT("ALL["&amp;UNTANA6[#Headers]&amp;"]"),rowPointer2)="","",INDEX(INDIRECT("ALL["&amp;UNTANA6[#Headers]&amp;"]"),rowPointer2))</f>
        <v>0.17</v>
      </c>
      <c r="U94" s="4" t="str">
        <f ca="1">IF(INDEX(INDIRECT("ALL["&amp;UNTANA6[#Headers]&amp;"]"),rowPointer2)="","",INDEX(INDIRECT("ALL["&amp;UNTANA6[#Headers]&amp;"]"),rowPointer2))</f>
        <v/>
      </c>
      <c r="V94" s="9" t="str">
        <f ca="1">IF(INDEX(INDIRECT("ALL["&amp;UNTANA6[#Headers]&amp;"]"),rowPointer2)="","",INDEX(INDIRECT("ALL["&amp;UNTANA6[#Headers]&amp;"]"),rowPointer2))</f>
        <v/>
      </c>
      <c r="W94" s="10" t="str">
        <f ca="1">IF(INDEX(INDIRECT("ALL["&amp;UNTANA6[#Headers]&amp;"]"),rowPointer2)="","",INDEX(INDIRECT("ALL["&amp;UNTANA6[#Headers]&amp;"]"),rowPointer2))</f>
        <v/>
      </c>
    </row>
    <row r="95" spans="1:23" x14ac:dyDescent="0.25">
      <c r="A95" s="7">
        <v>198</v>
      </c>
      <c r="D95">
        <f t="shared" si="1"/>
        <v>198</v>
      </c>
      <c r="E95" t="str">
        <f ca="1">INDEX(INDIRECT("ALL["&amp;UNTANA6[#Headers]&amp;"]"),rowPointer2)</f>
        <v/>
      </c>
      <c r="F95" s="2" t="str">
        <f ca="1">INDEX(INDIRECT("ALL["&amp;UNTANA6[#Headers]&amp;"]"),rowPointer2)</f>
        <v/>
      </c>
      <c r="G95" s="6" t="str">
        <f ca="1">IF(INDEX(INDIRECT("ALL["&amp;UNTANA6[#Headers]&amp;"]"),rowPointer2)="","",INDEX(INDIRECT("ALL["&amp;UNTANA6[#Headers]&amp;"]"),rowPointer2))</f>
        <v/>
      </c>
      <c r="H95" s="6" t="str">
        <f ca="1">IF(INDEX(INDIRECT("ALL["&amp;UNTANA6[#Headers]&amp;"]"),rowPointer2)="","",INDEX(INDIRECT("ALL["&amp;UNTANA6[#Headers]&amp;"]"),rowPointer2))</f>
        <v/>
      </c>
      <c r="I95" s="6" t="str">
        <f ca="1">IF(INDEX(INDIRECT("ALL["&amp;UNTANA6[#Headers]&amp;"]"),rowPointer2)="","",INDEX(INDIRECT("ALL["&amp;UNTANA6[#Headers]&amp;"]"),rowPointer2))</f>
        <v/>
      </c>
      <c r="J95" s="6" t="str">
        <f ca="1">IF(INDEX(INDIRECT("ALL["&amp;UNTANA6[#Headers]&amp;"]"),rowPointer2)="","",INDEX(INDIRECT("ALL["&amp;UNTANA6[#Headers]&amp;"]"),rowPointer2))</f>
        <v/>
      </c>
      <c r="K95" s="2" t="str">
        <f ca="1">IF(INDEX(INDIRECT("ALL["&amp;UNTANA6[#Headers]&amp;"]"),rowPointer2)="","",INDEX(INDIRECT("ALL["&amp;UNTANA6[#Headers]&amp;"]"),rowPointer2))</f>
        <v/>
      </c>
      <c r="L95" s="6" t="str">
        <f ca="1">IF(INDEX(INDIRECT("ALL["&amp;UNTANA6[#Headers]&amp;"]"),rowPointer2)="","",INDEX(INDIRECT("ALL["&amp;UNTANA6[#Headers]&amp;"]"),rowPointer2))</f>
        <v/>
      </c>
      <c r="M95" s="6" t="str">
        <f ca="1">IF(INDEX(INDIRECT("ALL["&amp;UNTANA6[#Headers]&amp;"]"),rowPointer2)="","",INDEX(INDIRECT("ALL["&amp;UNTANA6[#Headers]&amp;"]"),rowPointer2))</f>
        <v/>
      </c>
      <c r="N95" s="6" t="str">
        <f ca="1">IF(INDEX(INDIRECT("ALL["&amp;UNTANA6[#Headers]&amp;"]"),rowPointer2)="","",INDEX(INDIRECT("ALL["&amp;UNTANA6[#Headers]&amp;"]"),rowPointer2))</f>
        <v/>
      </c>
      <c r="O95" s="6" t="str">
        <f ca="1">IF(INDEX(INDIRECT("ALL["&amp;UNTANA6[#Headers]&amp;"]"),rowPointer2)="","",INDEX(INDIRECT("ALL["&amp;UNTANA6[#Headers]&amp;"]"),rowPointer2))</f>
        <v/>
      </c>
      <c r="P95" s="6" t="str">
        <f ca="1">IF(INDEX(INDIRECT("ALL["&amp;UNTANA6[#Headers]&amp;"]"),rowPointer2)="","",INDEX(INDIRECT("ALL["&amp;UNTANA6[#Headers]&amp;"]"),rowPointer2))</f>
        <v/>
      </c>
      <c r="Q95" s="9" t="str">
        <f ca="1">IF(INDEX(INDIRECT("ALL["&amp;UNTANA6[#Headers]&amp;"]"),rowPointer2)="","",INDEX(INDIRECT("ALL["&amp;UNTANA6[#Headers]&amp;"]"),rowPointer2))</f>
        <v/>
      </c>
      <c r="R95" s="9" t="str">
        <f ca="1">IF(INDEX(INDIRECT("ALL["&amp;UNTANA6[#Headers]&amp;"]"),rowPointer2)="","",INDEX(INDIRECT("ALL["&amp;UNTANA6[#Headers]&amp;"]"),rowPointer2))</f>
        <v/>
      </c>
      <c r="S95" s="6" t="str">
        <f ca="1">IF(INDEX(INDIRECT("ALL["&amp;UNTANA6[#Headers]&amp;"]"),rowPointer2)="","",INDEX(INDIRECT("ALL["&amp;UNTANA6[#Headers]&amp;"]"),rowPointer2))</f>
        <v/>
      </c>
      <c r="T95" s="4" t="str">
        <f ca="1">IF(INDEX(INDIRECT("ALL["&amp;UNTANA6[#Headers]&amp;"]"),rowPointer2)="","",INDEX(INDIRECT("ALL["&amp;UNTANA6[#Headers]&amp;"]"),rowPointer2))</f>
        <v/>
      </c>
      <c r="U95" s="4" t="str">
        <f ca="1">IF(INDEX(INDIRECT("ALL["&amp;UNTANA6[#Headers]&amp;"]"),rowPointer2)="","",INDEX(INDIRECT("ALL["&amp;UNTANA6[#Headers]&amp;"]"),rowPointer2))</f>
        <v/>
      </c>
      <c r="V95" s="9" t="str">
        <f ca="1">IF(INDEX(INDIRECT("ALL["&amp;UNTANA6[#Headers]&amp;"]"),rowPointer2)="","",INDEX(INDIRECT("ALL["&amp;UNTANA6[#Headers]&amp;"]"),rowPointer2))</f>
        <v/>
      </c>
      <c r="W95" s="10" t="str">
        <f ca="1">IF(INDEX(INDIRECT("ALL["&amp;UNTANA6[#Headers]&amp;"]"),rowPointer2)="","",INDEX(INDIRECT("ALL["&amp;UNTANA6[#Headers]&amp;"]"),rowPointer2))</f>
        <v/>
      </c>
    </row>
    <row r="96" spans="1:23" x14ac:dyDescent="0.25">
      <c r="A96" s="7">
        <v>199</v>
      </c>
      <c r="D96">
        <f t="shared" si="1"/>
        <v>199</v>
      </c>
      <c r="E96">
        <f ca="1">INDEX(INDIRECT("ALL["&amp;UNTANA6[#Headers]&amp;"]"),rowPointer2)</f>
        <v>41</v>
      </c>
      <c r="F96" s="2" t="str">
        <f ca="1">INDEX(INDIRECT("ALL["&amp;UNTANA6[#Headers]&amp;"]"),rowPointer2)</f>
        <v/>
      </c>
      <c r="G96" s="6" t="str">
        <f ca="1">IF(INDEX(INDIRECT("ALL["&amp;UNTANA6[#Headers]&amp;"]"),rowPointer2)="","",INDEX(INDIRECT("ALL["&amp;UNTANA6[#Headers]&amp;"]"),rowPointer2))</f>
        <v>KENKO SINAR INDONESIA</v>
      </c>
      <c r="H96" s="6" t="str">
        <f ca="1">IF(INDEX(INDIRECT("ALL["&amp;UNTANA6[#Headers]&amp;"]"),rowPointer2)="","",INDEX(INDIRECT("ALL["&amp;UNTANA6[#Headers]&amp;"]"),rowPointer2))</f>
        <v>ARTO MORO</v>
      </c>
      <c r="I96" s="6" t="str">
        <f ca="1">IF(INDEX(INDIRECT("ALL["&amp;UNTANA6[#Headers]&amp;"]"),rowPointer2)="","",INDEX(INDIRECT("ALL["&amp;UNTANA6[#Headers]&amp;"]"),rowPointer2))</f>
        <v>23010152</v>
      </c>
      <c r="J96" s="6" t="str">
        <f ca="1">IF(INDEX(INDIRECT("ALL["&amp;UNTANA6[#Headers]&amp;"]"),rowPointer2)="","",INDEX(INDIRECT("ALL["&amp;UNTANA6[#Headers]&amp;"]"),rowPointer2))</f>
        <v>SA 39327</v>
      </c>
      <c r="K96" s="2">
        <f ca="1">IF(INDEX(INDIRECT("ALL["&amp;UNTANA6[#Headers]&amp;"]"),rowPointer2)="","",INDEX(INDIRECT("ALL["&amp;UNTANA6[#Headers]&amp;"]"),rowPointer2))</f>
        <v>44930</v>
      </c>
      <c r="L96" s="6" t="str">
        <f ca="1">IF(INDEX(INDIRECT("ALL["&amp;UNTANA6[#Headers]&amp;"]"),rowPointer2)="","",INDEX(INDIRECT("ALL["&amp;UNTANA6[#Headers]&amp;"]"),rowPointer2))</f>
        <v/>
      </c>
      <c r="M96" s="6" t="str">
        <f ca="1">IF(INDEX(INDIRECT("ALL["&amp;UNTANA6[#Headers]&amp;"]"),rowPointer2)="","",INDEX(INDIRECT("ALL["&amp;UNTANA6[#Headers]&amp;"]"),rowPointer2))</f>
        <v>KENKO STAMP PAD NO.0</v>
      </c>
      <c r="N96" s="6">
        <f ca="1">IF(INDEX(INDIRECT("ALL["&amp;UNTANA6[#Headers]&amp;"]"),rowPointer2)="","",INDEX(INDIRECT("ALL["&amp;UNTANA6[#Headers]&amp;"]"),rowPointer2))</f>
        <v>1</v>
      </c>
      <c r="O96" s="6" t="str">
        <f ca="1">IF(INDEX(INDIRECT("ALL["&amp;UNTANA6[#Headers]&amp;"]"),rowPointer2)="","",INDEX(INDIRECT("ALL["&amp;UNTANA6[#Headers]&amp;"]"),rowPointer2))</f>
        <v/>
      </c>
      <c r="P96" s="6" t="str">
        <f ca="1">IF(INDEX(INDIRECT("ALL["&amp;UNTANA6[#Headers]&amp;"]"),rowPointer2)="","",INDEX(INDIRECT("ALL["&amp;UNTANA6[#Headers]&amp;"]"),rowPointer2))</f>
        <v/>
      </c>
      <c r="Q96" s="9" t="str">
        <f ca="1">IF(INDEX(INDIRECT("ALL["&amp;UNTANA6[#Headers]&amp;"]"),rowPointer2)="","",INDEX(INDIRECT("ALL["&amp;UNTANA6[#Headers]&amp;"]"),rowPointer2))</f>
        <v/>
      </c>
      <c r="R96" s="9">
        <f ca="1">IF(INDEX(INDIRECT("ALL["&amp;UNTANA6[#Headers]&amp;"]"),rowPointer2)="","",INDEX(INDIRECT("ALL["&amp;UNTANA6[#Headers]&amp;"]"),rowPointer2))</f>
        <v>1069200</v>
      </c>
      <c r="S96" s="6" t="str">
        <f ca="1">IF(INDEX(INDIRECT("ALL["&amp;UNTANA6[#Headers]&amp;"]"),rowPointer2)="","",INDEX(INDIRECT("ALL["&amp;UNTANA6[#Headers]&amp;"]"),rowPointer2))</f>
        <v>18 DOZ</v>
      </c>
      <c r="T96" s="4">
        <f ca="1">IF(INDEX(INDIRECT("ALL["&amp;UNTANA6[#Headers]&amp;"]"),rowPointer2)="","",INDEX(INDIRECT("ALL["&amp;UNTANA6[#Headers]&amp;"]"),rowPointer2))</f>
        <v>0.17</v>
      </c>
      <c r="U96" s="4" t="str">
        <f ca="1">IF(INDEX(INDIRECT("ALL["&amp;UNTANA6[#Headers]&amp;"]"),rowPointer2)="","",INDEX(INDIRECT("ALL["&amp;UNTANA6[#Headers]&amp;"]"),rowPointer2))</f>
        <v/>
      </c>
      <c r="V96" s="9" t="str">
        <f ca="1">IF(INDEX(INDIRECT("ALL["&amp;UNTANA6[#Headers]&amp;"]"),rowPointer2)="","",INDEX(INDIRECT("ALL["&amp;UNTANA6[#Headers]&amp;"]"),rowPointer2))</f>
        <v/>
      </c>
      <c r="W96" s="10" t="str">
        <f ca="1">IF(INDEX(INDIRECT("ALL["&amp;UNTANA6[#Headers]&amp;"]"),rowPointer2)="","",INDEX(INDIRECT("ALL["&amp;UNTANA6[#Headers]&amp;"]"),rowPointer2))</f>
        <v/>
      </c>
    </row>
    <row r="97" spans="1:23" x14ac:dyDescent="0.25">
      <c r="A97" s="7">
        <v>200</v>
      </c>
      <c r="D97">
        <f t="shared" si="1"/>
        <v>200</v>
      </c>
      <c r="E97" t="str">
        <f ca="1">INDEX(INDIRECT("ALL["&amp;UNTANA6[#Headers]&amp;"]"),rowPointer2)</f>
        <v/>
      </c>
      <c r="F97" s="2" t="str">
        <f ca="1">INDEX(INDIRECT("ALL["&amp;UNTANA6[#Headers]&amp;"]"),rowPointer2)</f>
        <v/>
      </c>
      <c r="G97" s="6" t="str">
        <f ca="1">IF(INDEX(INDIRECT("ALL["&amp;UNTANA6[#Headers]&amp;"]"),rowPointer2)="","",INDEX(INDIRECT("ALL["&amp;UNTANA6[#Headers]&amp;"]"),rowPointer2))</f>
        <v/>
      </c>
      <c r="H97" s="6" t="str">
        <f ca="1">IF(INDEX(INDIRECT("ALL["&amp;UNTANA6[#Headers]&amp;"]"),rowPointer2)="","",INDEX(INDIRECT("ALL["&amp;UNTANA6[#Headers]&amp;"]"),rowPointer2))</f>
        <v/>
      </c>
      <c r="I97" s="6" t="str">
        <f ca="1">IF(INDEX(INDIRECT("ALL["&amp;UNTANA6[#Headers]&amp;"]"),rowPointer2)="","",INDEX(INDIRECT("ALL["&amp;UNTANA6[#Headers]&amp;"]"),rowPointer2))</f>
        <v/>
      </c>
      <c r="J97" s="6" t="str">
        <f ca="1">IF(INDEX(INDIRECT("ALL["&amp;UNTANA6[#Headers]&amp;"]"),rowPointer2)="","",INDEX(INDIRECT("ALL["&amp;UNTANA6[#Headers]&amp;"]"),rowPointer2))</f>
        <v/>
      </c>
      <c r="K97" s="2" t="str">
        <f ca="1">IF(INDEX(INDIRECT("ALL["&amp;UNTANA6[#Headers]&amp;"]"),rowPointer2)="","",INDEX(INDIRECT("ALL["&amp;UNTANA6[#Headers]&amp;"]"),rowPointer2))</f>
        <v/>
      </c>
      <c r="L97" s="6" t="str">
        <f ca="1">IF(INDEX(INDIRECT("ALL["&amp;UNTANA6[#Headers]&amp;"]"),rowPointer2)="","",INDEX(INDIRECT("ALL["&amp;UNTANA6[#Headers]&amp;"]"),rowPointer2))</f>
        <v/>
      </c>
      <c r="M97" s="6" t="str">
        <f ca="1">IF(INDEX(INDIRECT("ALL["&amp;UNTANA6[#Headers]&amp;"]"),rowPointer2)="","",INDEX(INDIRECT("ALL["&amp;UNTANA6[#Headers]&amp;"]"),rowPointer2))</f>
        <v>KENKO TAPE DISPENSER TD-323 (1" &amp; 3 " CORE)</v>
      </c>
      <c r="N97" s="6">
        <f ca="1">IF(INDEX(INDIRECT("ALL["&amp;UNTANA6[#Headers]&amp;"]"),rowPointer2)="","",INDEX(INDIRECT("ALL["&amp;UNTANA6[#Headers]&amp;"]"),rowPointer2))</f>
        <v>2</v>
      </c>
      <c r="O97" s="6" t="str">
        <f ca="1">IF(INDEX(INDIRECT("ALL["&amp;UNTANA6[#Headers]&amp;"]"),rowPointer2)="","",INDEX(INDIRECT("ALL["&amp;UNTANA6[#Headers]&amp;"]"),rowPointer2))</f>
        <v/>
      </c>
      <c r="P97" s="6" t="str">
        <f ca="1">IF(INDEX(INDIRECT("ALL["&amp;UNTANA6[#Headers]&amp;"]"),rowPointer2)="","",INDEX(INDIRECT("ALL["&amp;UNTANA6[#Headers]&amp;"]"),rowPointer2))</f>
        <v/>
      </c>
      <c r="Q97" s="9" t="str">
        <f ca="1">IF(INDEX(INDIRECT("ALL["&amp;UNTANA6[#Headers]&amp;"]"),rowPointer2)="","",INDEX(INDIRECT("ALL["&amp;UNTANA6[#Headers]&amp;"]"),rowPointer2))</f>
        <v/>
      </c>
      <c r="R97" s="9">
        <f ca="1">IF(INDEX(INDIRECT("ALL["&amp;UNTANA6[#Headers]&amp;"]"),rowPointer2)="","",INDEX(INDIRECT("ALL["&amp;UNTANA6[#Headers]&amp;"]"),rowPointer2))</f>
        <v>462000</v>
      </c>
      <c r="S97" s="6" t="str">
        <f ca="1">IF(INDEX(INDIRECT("ALL["&amp;UNTANA6[#Headers]&amp;"]"),rowPointer2)="","",INDEX(INDIRECT("ALL["&amp;UNTANA6[#Headers]&amp;"]"),rowPointer2))</f>
        <v>24 PCS</v>
      </c>
      <c r="T97" s="4">
        <f ca="1">IF(INDEX(INDIRECT("ALL["&amp;UNTANA6[#Headers]&amp;"]"),rowPointer2)="","",INDEX(INDIRECT("ALL["&amp;UNTANA6[#Headers]&amp;"]"),rowPointer2))</f>
        <v>0.17</v>
      </c>
      <c r="U97" s="4" t="str">
        <f ca="1">IF(INDEX(INDIRECT("ALL["&amp;UNTANA6[#Headers]&amp;"]"),rowPointer2)="","",INDEX(INDIRECT("ALL["&amp;UNTANA6[#Headers]&amp;"]"),rowPointer2))</f>
        <v/>
      </c>
      <c r="V97" s="9" t="str">
        <f ca="1">IF(INDEX(INDIRECT("ALL["&amp;UNTANA6[#Headers]&amp;"]"),rowPointer2)="","",INDEX(INDIRECT("ALL["&amp;UNTANA6[#Headers]&amp;"]"),rowPointer2))</f>
        <v/>
      </c>
      <c r="W97" s="10" t="str">
        <f ca="1">IF(INDEX(INDIRECT("ALL["&amp;UNTANA6[#Headers]&amp;"]"),rowPointer2)="","",INDEX(INDIRECT("ALL["&amp;UNTANA6[#Headers]&amp;"]"),rowPointer2))</f>
        <v/>
      </c>
    </row>
    <row r="98" spans="1:23" x14ac:dyDescent="0.25">
      <c r="A98" s="7">
        <v>201</v>
      </c>
      <c r="D98">
        <f t="shared" si="1"/>
        <v>201</v>
      </c>
      <c r="E98" t="str">
        <f ca="1">INDEX(INDIRECT("ALL["&amp;UNTANA6[#Headers]&amp;"]"),rowPointer2)</f>
        <v/>
      </c>
      <c r="F98" s="2" t="str">
        <f ca="1">INDEX(INDIRECT("ALL["&amp;UNTANA6[#Headers]&amp;"]"),rowPointer2)</f>
        <v/>
      </c>
      <c r="G98" s="6" t="str">
        <f ca="1">IF(INDEX(INDIRECT("ALL["&amp;UNTANA6[#Headers]&amp;"]"),rowPointer2)="","",INDEX(INDIRECT("ALL["&amp;UNTANA6[#Headers]&amp;"]"),rowPointer2))</f>
        <v/>
      </c>
      <c r="H98" s="6" t="str">
        <f ca="1">IF(INDEX(INDIRECT("ALL["&amp;UNTANA6[#Headers]&amp;"]"),rowPointer2)="","",INDEX(INDIRECT("ALL["&amp;UNTANA6[#Headers]&amp;"]"),rowPointer2))</f>
        <v/>
      </c>
      <c r="I98" s="6" t="str">
        <f ca="1">IF(INDEX(INDIRECT("ALL["&amp;UNTANA6[#Headers]&amp;"]"),rowPointer2)="","",INDEX(INDIRECT("ALL["&amp;UNTANA6[#Headers]&amp;"]"),rowPointer2))</f>
        <v/>
      </c>
      <c r="J98" s="6" t="str">
        <f ca="1">IF(INDEX(INDIRECT("ALL["&amp;UNTANA6[#Headers]&amp;"]"),rowPointer2)="","",INDEX(INDIRECT("ALL["&amp;UNTANA6[#Headers]&amp;"]"),rowPointer2))</f>
        <v/>
      </c>
      <c r="K98" s="2" t="str">
        <f ca="1">IF(INDEX(INDIRECT("ALL["&amp;UNTANA6[#Headers]&amp;"]"),rowPointer2)="","",INDEX(INDIRECT("ALL["&amp;UNTANA6[#Headers]&amp;"]"),rowPointer2))</f>
        <v/>
      </c>
      <c r="L98" s="6" t="str">
        <f ca="1">IF(INDEX(INDIRECT("ALL["&amp;UNTANA6[#Headers]&amp;"]"),rowPointer2)="","",INDEX(INDIRECT("ALL["&amp;UNTANA6[#Headers]&amp;"]"),rowPointer2))</f>
        <v/>
      </c>
      <c r="M98" s="6" t="str">
        <f ca="1">IF(INDEX(INDIRECT("ALL["&amp;UNTANA6[#Headers]&amp;"]"),rowPointer2)="","",INDEX(INDIRECT("ALL["&amp;UNTANA6[#Headers]&amp;"]"),rowPointer2))</f>
        <v>KENKO ERASER ERW-40SQ WHITE</v>
      </c>
      <c r="N98" s="6">
        <f ca="1">IF(INDEX(INDIRECT("ALL["&amp;UNTANA6[#Headers]&amp;"]"),rowPointer2)="","",INDEX(INDIRECT("ALL["&amp;UNTANA6[#Headers]&amp;"]"),rowPointer2))</f>
        <v>2</v>
      </c>
      <c r="O98" s="6" t="str">
        <f ca="1">IF(INDEX(INDIRECT("ALL["&amp;UNTANA6[#Headers]&amp;"]"),rowPointer2)="","",INDEX(INDIRECT("ALL["&amp;UNTANA6[#Headers]&amp;"]"),rowPointer2))</f>
        <v/>
      </c>
      <c r="P98" s="6" t="str">
        <f ca="1">IF(INDEX(INDIRECT("ALL["&amp;UNTANA6[#Headers]&amp;"]"),rowPointer2)="","",INDEX(INDIRECT("ALL["&amp;UNTANA6[#Headers]&amp;"]"),rowPointer2))</f>
        <v/>
      </c>
      <c r="Q98" s="9" t="str">
        <f ca="1">IF(INDEX(INDIRECT("ALL["&amp;UNTANA6[#Headers]&amp;"]"),rowPointer2)="","",INDEX(INDIRECT("ALL["&amp;UNTANA6[#Headers]&amp;"]"),rowPointer2))</f>
        <v/>
      </c>
      <c r="R98" s="9">
        <f ca="1">IF(INDEX(INDIRECT("ALL["&amp;UNTANA6[#Headers]&amp;"]"),rowPointer2)="","",INDEX(INDIRECT("ALL["&amp;UNTANA6[#Headers]&amp;"]"),rowPointer2))</f>
        <v>1375000</v>
      </c>
      <c r="S98" s="6" t="str">
        <f ca="1">IF(INDEX(INDIRECT("ALL["&amp;UNTANA6[#Headers]&amp;"]"),rowPointer2)="","",INDEX(INDIRECT("ALL["&amp;UNTANA6[#Headers]&amp;"]"),rowPointer2))</f>
        <v>50 BOX</v>
      </c>
      <c r="T98" s="4">
        <f ca="1">IF(INDEX(INDIRECT("ALL["&amp;UNTANA6[#Headers]&amp;"]"),rowPointer2)="","",INDEX(INDIRECT("ALL["&amp;UNTANA6[#Headers]&amp;"]"),rowPointer2))</f>
        <v>0.17</v>
      </c>
      <c r="U98" s="4" t="str">
        <f ca="1">IF(INDEX(INDIRECT("ALL["&amp;UNTANA6[#Headers]&amp;"]"),rowPointer2)="","",INDEX(INDIRECT("ALL["&amp;UNTANA6[#Headers]&amp;"]"),rowPointer2))</f>
        <v/>
      </c>
      <c r="V98" s="9" t="str">
        <f ca="1">IF(INDEX(INDIRECT("ALL["&amp;UNTANA6[#Headers]&amp;"]"),rowPointer2)="","",INDEX(INDIRECT("ALL["&amp;UNTANA6[#Headers]&amp;"]"),rowPointer2))</f>
        <v/>
      </c>
      <c r="W98" s="10" t="str">
        <f ca="1">IF(INDEX(INDIRECT("ALL["&amp;UNTANA6[#Headers]&amp;"]"),rowPointer2)="","",INDEX(INDIRECT("ALL["&amp;UNTANA6[#Headers]&amp;"]"),rowPointer2))</f>
        <v/>
      </c>
    </row>
    <row r="99" spans="1:23" x14ac:dyDescent="0.25">
      <c r="A99" s="7">
        <v>202</v>
      </c>
      <c r="D99">
        <f t="shared" si="1"/>
        <v>202</v>
      </c>
      <c r="E99" t="str">
        <f ca="1">INDEX(INDIRECT("ALL["&amp;UNTANA6[#Headers]&amp;"]"),rowPointer2)</f>
        <v/>
      </c>
      <c r="F99" s="2" t="str">
        <f ca="1">INDEX(INDIRECT("ALL["&amp;UNTANA6[#Headers]&amp;"]"),rowPointer2)</f>
        <v/>
      </c>
      <c r="G99" s="6" t="str">
        <f ca="1">IF(INDEX(INDIRECT("ALL["&amp;UNTANA6[#Headers]&amp;"]"),rowPointer2)="","",INDEX(INDIRECT("ALL["&amp;UNTANA6[#Headers]&amp;"]"),rowPointer2))</f>
        <v/>
      </c>
      <c r="H99" s="6" t="str">
        <f ca="1">IF(INDEX(INDIRECT("ALL["&amp;UNTANA6[#Headers]&amp;"]"),rowPointer2)="","",INDEX(INDIRECT("ALL["&amp;UNTANA6[#Headers]&amp;"]"),rowPointer2))</f>
        <v/>
      </c>
      <c r="I99" s="6" t="str">
        <f ca="1">IF(INDEX(INDIRECT("ALL["&amp;UNTANA6[#Headers]&amp;"]"),rowPointer2)="","",INDEX(INDIRECT("ALL["&amp;UNTANA6[#Headers]&amp;"]"),rowPointer2))</f>
        <v/>
      </c>
      <c r="J99" s="6" t="str">
        <f ca="1">IF(INDEX(INDIRECT("ALL["&amp;UNTANA6[#Headers]&amp;"]"),rowPointer2)="","",INDEX(INDIRECT("ALL["&amp;UNTANA6[#Headers]&amp;"]"),rowPointer2))</f>
        <v/>
      </c>
      <c r="K99" s="2" t="str">
        <f ca="1">IF(INDEX(INDIRECT("ALL["&amp;UNTANA6[#Headers]&amp;"]"),rowPointer2)="","",INDEX(INDIRECT("ALL["&amp;UNTANA6[#Headers]&amp;"]"),rowPointer2))</f>
        <v/>
      </c>
      <c r="L99" s="6" t="str">
        <f ca="1">IF(INDEX(INDIRECT("ALL["&amp;UNTANA6[#Headers]&amp;"]"),rowPointer2)="","",INDEX(INDIRECT("ALL["&amp;UNTANA6[#Headers]&amp;"]"),rowPointer2))</f>
        <v/>
      </c>
      <c r="M99" s="6" t="str">
        <f ca="1">IF(INDEX(INDIRECT("ALL["&amp;UNTANA6[#Headers]&amp;"]"),rowPointer2)="","",INDEX(INDIRECT("ALL["&amp;UNTANA6[#Headers]&amp;"]"),rowPointer2))</f>
        <v>KENKO STAPLER HD-10D</v>
      </c>
      <c r="N99" s="6">
        <f ca="1">IF(INDEX(INDIRECT("ALL["&amp;UNTANA6[#Headers]&amp;"]"),rowPointer2)="","",INDEX(INDIRECT("ALL["&amp;UNTANA6[#Headers]&amp;"]"),rowPointer2))</f>
        <v>1</v>
      </c>
      <c r="O99" s="6" t="str">
        <f ca="1">IF(INDEX(INDIRECT("ALL["&amp;UNTANA6[#Headers]&amp;"]"),rowPointer2)="","",INDEX(INDIRECT("ALL["&amp;UNTANA6[#Headers]&amp;"]"),rowPointer2))</f>
        <v/>
      </c>
      <c r="P99" s="6" t="str">
        <f ca="1">IF(INDEX(INDIRECT("ALL["&amp;UNTANA6[#Headers]&amp;"]"),rowPointer2)="","",INDEX(INDIRECT("ALL["&amp;UNTANA6[#Headers]&amp;"]"),rowPointer2))</f>
        <v/>
      </c>
      <c r="Q99" s="9" t="str">
        <f ca="1">IF(INDEX(INDIRECT("ALL["&amp;UNTANA6[#Headers]&amp;"]"),rowPointer2)="","",INDEX(INDIRECT("ALL["&amp;UNTANA6[#Headers]&amp;"]"),rowPointer2))</f>
        <v/>
      </c>
      <c r="R99" s="9">
        <f ca="1">IF(INDEX(INDIRECT("ALL["&amp;UNTANA6[#Headers]&amp;"]"),rowPointer2)="","",INDEX(INDIRECT("ALL["&amp;UNTANA6[#Headers]&amp;"]"),rowPointer2))</f>
        <v>2352000</v>
      </c>
      <c r="S99" s="6" t="str">
        <f ca="1">IF(INDEX(INDIRECT("ALL["&amp;UNTANA6[#Headers]&amp;"]"),rowPointer2)="","",INDEX(INDIRECT("ALL["&amp;UNTANA6[#Headers]&amp;"]"),rowPointer2))</f>
        <v>20 DOZ</v>
      </c>
      <c r="T99" s="4">
        <f ca="1">IF(INDEX(INDIRECT("ALL["&amp;UNTANA6[#Headers]&amp;"]"),rowPointer2)="","",INDEX(INDIRECT("ALL["&amp;UNTANA6[#Headers]&amp;"]"),rowPointer2))</f>
        <v>0.17</v>
      </c>
      <c r="U99" s="4" t="str">
        <f ca="1">IF(INDEX(INDIRECT("ALL["&amp;UNTANA6[#Headers]&amp;"]"),rowPointer2)="","",INDEX(INDIRECT("ALL["&amp;UNTANA6[#Headers]&amp;"]"),rowPointer2))</f>
        <v/>
      </c>
      <c r="V99" s="9" t="str">
        <f ca="1">IF(INDEX(INDIRECT("ALL["&amp;UNTANA6[#Headers]&amp;"]"),rowPointer2)="","",INDEX(INDIRECT("ALL["&amp;UNTANA6[#Headers]&amp;"]"),rowPointer2))</f>
        <v/>
      </c>
      <c r="W99" s="10" t="str">
        <f ca="1">IF(INDEX(INDIRECT("ALL["&amp;UNTANA6[#Headers]&amp;"]"),rowPointer2)="","",INDEX(INDIRECT("ALL["&amp;UNTANA6[#Headers]&amp;"]"),rowPointer2))</f>
        <v/>
      </c>
    </row>
    <row r="100" spans="1:23" x14ac:dyDescent="0.25">
      <c r="A100" s="7">
        <v>203</v>
      </c>
      <c r="D100">
        <f t="shared" si="1"/>
        <v>203</v>
      </c>
      <c r="E100" t="str">
        <f ca="1">INDEX(INDIRECT("ALL["&amp;UNTANA6[#Headers]&amp;"]"),rowPointer2)</f>
        <v/>
      </c>
      <c r="F100" s="2" t="str">
        <f ca="1">INDEX(INDIRECT("ALL["&amp;UNTANA6[#Headers]&amp;"]"),rowPointer2)</f>
        <v/>
      </c>
      <c r="G100" s="6" t="str">
        <f ca="1">IF(INDEX(INDIRECT("ALL["&amp;UNTANA6[#Headers]&amp;"]"),rowPointer2)="","",INDEX(INDIRECT("ALL["&amp;UNTANA6[#Headers]&amp;"]"),rowPointer2))</f>
        <v/>
      </c>
      <c r="H100" s="6" t="str">
        <f ca="1">IF(INDEX(INDIRECT("ALL["&amp;UNTANA6[#Headers]&amp;"]"),rowPointer2)="","",INDEX(INDIRECT("ALL["&amp;UNTANA6[#Headers]&amp;"]"),rowPointer2))</f>
        <v/>
      </c>
      <c r="I100" s="6" t="str">
        <f ca="1">IF(INDEX(INDIRECT("ALL["&amp;UNTANA6[#Headers]&amp;"]"),rowPointer2)="","",INDEX(INDIRECT("ALL["&amp;UNTANA6[#Headers]&amp;"]"),rowPointer2))</f>
        <v/>
      </c>
      <c r="J100" s="6" t="str">
        <f ca="1">IF(INDEX(INDIRECT("ALL["&amp;UNTANA6[#Headers]&amp;"]"),rowPointer2)="","",INDEX(INDIRECT("ALL["&amp;UNTANA6[#Headers]&amp;"]"),rowPointer2))</f>
        <v/>
      </c>
      <c r="K100" s="2" t="str">
        <f ca="1">IF(INDEX(INDIRECT("ALL["&amp;UNTANA6[#Headers]&amp;"]"),rowPointer2)="","",INDEX(INDIRECT("ALL["&amp;UNTANA6[#Headers]&amp;"]"),rowPointer2))</f>
        <v/>
      </c>
      <c r="L100" s="6" t="str">
        <f ca="1">IF(INDEX(INDIRECT("ALL["&amp;UNTANA6[#Headers]&amp;"]"),rowPointer2)="","",INDEX(INDIRECT("ALL["&amp;UNTANA6[#Headers]&amp;"]"),rowPointer2))</f>
        <v/>
      </c>
      <c r="M100" s="6" t="str">
        <f ca="1">IF(INDEX(INDIRECT("ALL["&amp;UNTANA6[#Headers]&amp;"]"),rowPointer2)="","",INDEX(INDIRECT("ALL["&amp;UNTANA6[#Headers]&amp;"]"),rowPointer2))</f>
        <v>KENKO GEL PEN HI-TECH-H 0.28MM BLACK</v>
      </c>
      <c r="N100" s="6">
        <f ca="1">IF(INDEX(INDIRECT("ALL["&amp;UNTANA6[#Headers]&amp;"]"),rowPointer2)="","",INDEX(INDIRECT("ALL["&amp;UNTANA6[#Headers]&amp;"]"),rowPointer2))</f>
        <v>2</v>
      </c>
      <c r="O100" s="6" t="str">
        <f ca="1">IF(INDEX(INDIRECT("ALL["&amp;UNTANA6[#Headers]&amp;"]"),rowPointer2)="","",INDEX(INDIRECT("ALL["&amp;UNTANA6[#Headers]&amp;"]"),rowPointer2))</f>
        <v/>
      </c>
      <c r="P100" s="6" t="str">
        <f ca="1">IF(INDEX(INDIRECT("ALL["&amp;UNTANA6[#Headers]&amp;"]"),rowPointer2)="","",INDEX(INDIRECT("ALL["&amp;UNTANA6[#Headers]&amp;"]"),rowPointer2))</f>
        <v/>
      </c>
      <c r="Q100" s="9" t="str">
        <f ca="1">IF(INDEX(INDIRECT("ALL["&amp;UNTANA6[#Headers]&amp;"]"),rowPointer2)="","",INDEX(INDIRECT("ALL["&amp;UNTANA6[#Headers]&amp;"]"),rowPointer2))</f>
        <v/>
      </c>
      <c r="R100" s="9">
        <f ca="1">IF(INDEX(INDIRECT("ALL["&amp;UNTANA6[#Headers]&amp;"]"),rowPointer2)="","",INDEX(INDIRECT("ALL["&amp;UNTANA6[#Headers]&amp;"]"),rowPointer2))</f>
        <v>5616000</v>
      </c>
      <c r="S100" s="6" t="str">
        <f ca="1">IF(INDEX(INDIRECT("ALL["&amp;UNTANA6[#Headers]&amp;"]"),rowPointer2)="","",INDEX(INDIRECT("ALL["&amp;UNTANA6[#Headers]&amp;"]"),rowPointer2))</f>
        <v>12 GRS</v>
      </c>
      <c r="T100" s="4">
        <f ca="1">IF(INDEX(INDIRECT("ALL["&amp;UNTANA6[#Headers]&amp;"]"),rowPointer2)="","",INDEX(INDIRECT("ALL["&amp;UNTANA6[#Headers]&amp;"]"),rowPointer2))</f>
        <v>0.17</v>
      </c>
      <c r="U100" s="4" t="str">
        <f ca="1">IF(INDEX(INDIRECT("ALL["&amp;UNTANA6[#Headers]&amp;"]"),rowPointer2)="","",INDEX(INDIRECT("ALL["&amp;UNTANA6[#Headers]&amp;"]"),rowPointer2))</f>
        <v/>
      </c>
      <c r="V100" s="9" t="str">
        <f ca="1">IF(INDEX(INDIRECT("ALL["&amp;UNTANA6[#Headers]&amp;"]"),rowPointer2)="","",INDEX(INDIRECT("ALL["&amp;UNTANA6[#Headers]&amp;"]"),rowPointer2))</f>
        <v/>
      </c>
      <c r="W100" s="10" t="str">
        <f ca="1">IF(INDEX(INDIRECT("ALL["&amp;UNTANA6[#Headers]&amp;"]"),rowPointer2)="","",INDEX(INDIRECT("ALL["&amp;UNTANA6[#Headers]&amp;"]"),rowPointer2))</f>
        <v/>
      </c>
    </row>
    <row r="101" spans="1:23" x14ac:dyDescent="0.25">
      <c r="A101" s="7">
        <v>204</v>
      </c>
      <c r="D101">
        <f t="shared" si="1"/>
        <v>204</v>
      </c>
      <c r="E101" t="str">
        <f ca="1">INDEX(INDIRECT("ALL["&amp;UNTANA6[#Headers]&amp;"]"),rowPointer2)</f>
        <v/>
      </c>
      <c r="F101" s="2" t="str">
        <f ca="1">INDEX(INDIRECT("ALL["&amp;UNTANA6[#Headers]&amp;"]"),rowPointer2)</f>
        <v/>
      </c>
      <c r="G101" s="6" t="str">
        <f ca="1">IF(INDEX(INDIRECT("ALL["&amp;UNTANA6[#Headers]&amp;"]"),rowPointer2)="","",INDEX(INDIRECT("ALL["&amp;UNTANA6[#Headers]&amp;"]"),rowPointer2))</f>
        <v/>
      </c>
      <c r="H101" s="6" t="str">
        <f ca="1">IF(INDEX(INDIRECT("ALL["&amp;UNTANA6[#Headers]&amp;"]"),rowPointer2)="","",INDEX(INDIRECT("ALL["&amp;UNTANA6[#Headers]&amp;"]"),rowPointer2))</f>
        <v/>
      </c>
      <c r="I101" s="6" t="str">
        <f ca="1">IF(INDEX(INDIRECT("ALL["&amp;UNTANA6[#Headers]&amp;"]"),rowPointer2)="","",INDEX(INDIRECT("ALL["&amp;UNTANA6[#Headers]&amp;"]"),rowPointer2))</f>
        <v/>
      </c>
      <c r="J101" s="6" t="str">
        <f ca="1">IF(INDEX(INDIRECT("ALL["&amp;UNTANA6[#Headers]&amp;"]"),rowPointer2)="","",INDEX(INDIRECT("ALL["&amp;UNTANA6[#Headers]&amp;"]"),rowPointer2))</f>
        <v/>
      </c>
      <c r="K101" s="2" t="str">
        <f ca="1">IF(INDEX(INDIRECT("ALL["&amp;UNTANA6[#Headers]&amp;"]"),rowPointer2)="","",INDEX(INDIRECT("ALL["&amp;UNTANA6[#Headers]&amp;"]"),rowPointer2))</f>
        <v/>
      </c>
      <c r="L101" s="6" t="str">
        <f ca="1">IF(INDEX(INDIRECT("ALL["&amp;UNTANA6[#Headers]&amp;"]"),rowPointer2)="","",INDEX(INDIRECT("ALL["&amp;UNTANA6[#Headers]&amp;"]"),rowPointer2))</f>
        <v/>
      </c>
      <c r="M101" s="6" t="str">
        <f ca="1">IF(INDEX(INDIRECT("ALL["&amp;UNTANA6[#Headers]&amp;"]"),rowPointer2)="","",INDEX(INDIRECT("ALL["&amp;UNTANA6[#Headers]&amp;"]"),rowPointer2))</f>
        <v>KENKO STAPLER HD-10</v>
      </c>
      <c r="N101" s="6">
        <f ca="1">IF(INDEX(INDIRECT("ALL["&amp;UNTANA6[#Headers]&amp;"]"),rowPointer2)="","",INDEX(INDIRECT("ALL["&amp;UNTANA6[#Headers]&amp;"]"),rowPointer2))</f>
        <v>3</v>
      </c>
      <c r="O101" s="6" t="str">
        <f ca="1">IF(INDEX(INDIRECT("ALL["&amp;UNTANA6[#Headers]&amp;"]"),rowPointer2)="","",INDEX(INDIRECT("ALL["&amp;UNTANA6[#Headers]&amp;"]"),rowPointer2))</f>
        <v/>
      </c>
      <c r="P101" s="6" t="str">
        <f ca="1">IF(INDEX(INDIRECT("ALL["&amp;UNTANA6[#Headers]&amp;"]"),rowPointer2)="","",INDEX(INDIRECT("ALL["&amp;UNTANA6[#Headers]&amp;"]"),rowPointer2))</f>
        <v/>
      </c>
      <c r="Q101" s="9" t="str">
        <f ca="1">IF(INDEX(INDIRECT("ALL["&amp;UNTANA6[#Headers]&amp;"]"),rowPointer2)="","",INDEX(INDIRECT("ALL["&amp;UNTANA6[#Headers]&amp;"]"),rowPointer2))</f>
        <v/>
      </c>
      <c r="R101" s="9">
        <f ca="1">IF(INDEX(INDIRECT("ALL["&amp;UNTANA6[#Headers]&amp;"]"),rowPointer2)="","",INDEX(INDIRECT("ALL["&amp;UNTANA6[#Headers]&amp;"]"),rowPointer2))</f>
        <v>1860000</v>
      </c>
      <c r="S101" s="6" t="str">
        <f ca="1">IF(INDEX(INDIRECT("ALL["&amp;UNTANA6[#Headers]&amp;"]"),rowPointer2)="","",INDEX(INDIRECT("ALL["&amp;UNTANA6[#Headers]&amp;"]"),rowPointer2))</f>
        <v>20 DOZ</v>
      </c>
      <c r="T101" s="4">
        <f ca="1">IF(INDEX(INDIRECT("ALL["&amp;UNTANA6[#Headers]&amp;"]"),rowPointer2)="","",INDEX(INDIRECT("ALL["&amp;UNTANA6[#Headers]&amp;"]"),rowPointer2))</f>
        <v>0.17</v>
      </c>
      <c r="U101" s="4" t="str">
        <f ca="1">IF(INDEX(INDIRECT("ALL["&amp;UNTANA6[#Headers]&amp;"]"),rowPointer2)="","",INDEX(INDIRECT("ALL["&amp;UNTANA6[#Headers]&amp;"]"),rowPointer2))</f>
        <v/>
      </c>
      <c r="V101" s="9" t="str">
        <f ca="1">IF(INDEX(INDIRECT("ALL["&amp;UNTANA6[#Headers]&amp;"]"),rowPointer2)="","",INDEX(INDIRECT("ALL["&amp;UNTANA6[#Headers]&amp;"]"),rowPointer2))</f>
        <v/>
      </c>
      <c r="W101" s="10" t="str">
        <f ca="1">IF(INDEX(INDIRECT("ALL["&amp;UNTANA6[#Headers]&amp;"]"),rowPointer2)="","",INDEX(INDIRECT("ALL["&amp;UNTANA6[#Headers]&amp;"]"),rowPointer2))</f>
        <v/>
      </c>
    </row>
    <row r="102" spans="1:23" x14ac:dyDescent="0.25">
      <c r="A102" s="7">
        <v>205</v>
      </c>
      <c r="D102">
        <f t="shared" si="1"/>
        <v>205</v>
      </c>
      <c r="E102" t="str">
        <f ca="1">INDEX(INDIRECT("ALL["&amp;UNTANA6[#Headers]&amp;"]"),rowPointer2)</f>
        <v/>
      </c>
      <c r="F102" s="2" t="str">
        <f ca="1">INDEX(INDIRECT("ALL["&amp;UNTANA6[#Headers]&amp;"]"),rowPointer2)</f>
        <v/>
      </c>
      <c r="G102" s="6" t="str">
        <f ca="1">IF(INDEX(INDIRECT("ALL["&amp;UNTANA6[#Headers]&amp;"]"),rowPointer2)="","",INDEX(INDIRECT("ALL["&amp;UNTANA6[#Headers]&amp;"]"),rowPointer2))</f>
        <v/>
      </c>
      <c r="H102" s="6" t="str">
        <f ca="1">IF(INDEX(INDIRECT("ALL["&amp;UNTANA6[#Headers]&amp;"]"),rowPointer2)="","",INDEX(INDIRECT("ALL["&amp;UNTANA6[#Headers]&amp;"]"),rowPointer2))</f>
        <v/>
      </c>
      <c r="I102" s="6" t="str">
        <f ca="1">IF(INDEX(INDIRECT("ALL["&amp;UNTANA6[#Headers]&amp;"]"),rowPointer2)="","",INDEX(INDIRECT("ALL["&amp;UNTANA6[#Headers]&amp;"]"),rowPointer2))</f>
        <v/>
      </c>
      <c r="J102" s="6" t="str">
        <f ca="1">IF(INDEX(INDIRECT("ALL["&amp;UNTANA6[#Headers]&amp;"]"),rowPointer2)="","",INDEX(INDIRECT("ALL["&amp;UNTANA6[#Headers]&amp;"]"),rowPointer2))</f>
        <v/>
      </c>
      <c r="K102" s="2" t="str">
        <f ca="1">IF(INDEX(INDIRECT("ALL["&amp;UNTANA6[#Headers]&amp;"]"),rowPointer2)="","",INDEX(INDIRECT("ALL["&amp;UNTANA6[#Headers]&amp;"]"),rowPointer2))</f>
        <v/>
      </c>
      <c r="L102" s="6" t="str">
        <f ca="1">IF(INDEX(INDIRECT("ALL["&amp;UNTANA6[#Headers]&amp;"]"),rowPointer2)="","",INDEX(INDIRECT("ALL["&amp;UNTANA6[#Headers]&amp;"]"),rowPointer2))</f>
        <v/>
      </c>
      <c r="M102" s="6" t="str">
        <f ca="1">IF(INDEX(INDIRECT("ALL["&amp;UNTANA6[#Headers]&amp;"]"),rowPointer2)="","",INDEX(INDIRECT("ALL["&amp;UNTANA6[#Headers]&amp;"]"),rowPointer2))</f>
        <v>KENKO STAINLESS STEEL RULER 30 CM</v>
      </c>
      <c r="N102" s="6">
        <f ca="1">IF(INDEX(INDIRECT("ALL["&amp;UNTANA6[#Headers]&amp;"]"),rowPointer2)="","",INDEX(INDIRECT("ALL["&amp;UNTANA6[#Headers]&amp;"]"),rowPointer2))</f>
        <v>2</v>
      </c>
      <c r="O102" s="6" t="str">
        <f ca="1">IF(INDEX(INDIRECT("ALL["&amp;UNTANA6[#Headers]&amp;"]"),rowPointer2)="","",INDEX(INDIRECT("ALL["&amp;UNTANA6[#Headers]&amp;"]"),rowPointer2))</f>
        <v/>
      </c>
      <c r="P102" s="6" t="str">
        <f ca="1">IF(INDEX(INDIRECT("ALL["&amp;UNTANA6[#Headers]&amp;"]"),rowPointer2)="","",INDEX(INDIRECT("ALL["&amp;UNTANA6[#Headers]&amp;"]"),rowPointer2))</f>
        <v/>
      </c>
      <c r="Q102" s="9" t="str">
        <f ca="1">IF(INDEX(INDIRECT("ALL["&amp;UNTANA6[#Headers]&amp;"]"),rowPointer2)="","",INDEX(INDIRECT("ALL["&amp;UNTANA6[#Headers]&amp;"]"),rowPointer2))</f>
        <v/>
      </c>
      <c r="R102" s="9">
        <f ca="1">IF(INDEX(INDIRECT("ALL["&amp;UNTANA6[#Headers]&amp;"]"),rowPointer2)="","",INDEX(INDIRECT("ALL["&amp;UNTANA6[#Headers]&amp;"]"),rowPointer2))</f>
        <v>2100000</v>
      </c>
      <c r="S102" s="6" t="str">
        <f ca="1">IF(INDEX(INDIRECT("ALL["&amp;UNTANA6[#Headers]&amp;"]"),rowPointer2)="","",INDEX(INDIRECT("ALL["&amp;UNTANA6[#Headers]&amp;"]"),rowPointer2))</f>
        <v>25 DOZ</v>
      </c>
      <c r="T102" s="4">
        <f ca="1">IF(INDEX(INDIRECT("ALL["&amp;UNTANA6[#Headers]&amp;"]"),rowPointer2)="","",INDEX(INDIRECT("ALL["&amp;UNTANA6[#Headers]&amp;"]"),rowPointer2))</f>
        <v>0.17</v>
      </c>
      <c r="U102" s="4" t="str">
        <f ca="1">IF(INDEX(INDIRECT("ALL["&amp;UNTANA6[#Headers]&amp;"]"),rowPointer2)="","",INDEX(INDIRECT("ALL["&amp;UNTANA6[#Headers]&amp;"]"),rowPointer2))</f>
        <v/>
      </c>
      <c r="V102" s="9" t="str">
        <f ca="1">IF(INDEX(INDIRECT("ALL["&amp;UNTANA6[#Headers]&amp;"]"),rowPointer2)="","",INDEX(INDIRECT("ALL["&amp;UNTANA6[#Headers]&amp;"]"),rowPointer2))</f>
        <v/>
      </c>
      <c r="W102" s="10" t="str">
        <f ca="1">IF(INDEX(INDIRECT("ALL["&amp;UNTANA6[#Headers]&amp;"]"),rowPointer2)="","",INDEX(INDIRECT("ALL["&amp;UNTANA6[#Headers]&amp;"]"),rowPointer2))</f>
        <v/>
      </c>
    </row>
    <row r="103" spans="1:23" x14ac:dyDescent="0.25">
      <c r="A103" s="7">
        <v>206</v>
      </c>
      <c r="D103">
        <f t="shared" si="1"/>
        <v>206</v>
      </c>
      <c r="E103" t="str">
        <f ca="1">INDEX(INDIRECT("ALL["&amp;UNTANA6[#Headers]&amp;"]"),rowPointer2)</f>
        <v/>
      </c>
      <c r="F103" s="2" t="str">
        <f ca="1">INDEX(INDIRECT("ALL["&amp;UNTANA6[#Headers]&amp;"]"),rowPointer2)</f>
        <v/>
      </c>
      <c r="G103" s="6" t="str">
        <f ca="1">IF(INDEX(INDIRECT("ALL["&amp;UNTANA6[#Headers]&amp;"]"),rowPointer2)="","",INDEX(INDIRECT("ALL["&amp;UNTANA6[#Headers]&amp;"]"),rowPointer2))</f>
        <v/>
      </c>
      <c r="H103" s="6" t="str">
        <f ca="1">IF(INDEX(INDIRECT("ALL["&amp;UNTANA6[#Headers]&amp;"]"),rowPointer2)="","",INDEX(INDIRECT("ALL["&amp;UNTANA6[#Headers]&amp;"]"),rowPointer2))</f>
        <v/>
      </c>
      <c r="I103" s="6" t="str">
        <f ca="1">IF(INDEX(INDIRECT("ALL["&amp;UNTANA6[#Headers]&amp;"]"),rowPointer2)="","",INDEX(INDIRECT("ALL["&amp;UNTANA6[#Headers]&amp;"]"),rowPointer2))</f>
        <v/>
      </c>
      <c r="J103" s="6" t="str">
        <f ca="1">IF(INDEX(INDIRECT("ALL["&amp;UNTANA6[#Headers]&amp;"]"),rowPointer2)="","",INDEX(INDIRECT("ALL["&amp;UNTANA6[#Headers]&amp;"]"),rowPointer2))</f>
        <v/>
      </c>
      <c r="K103" s="2" t="str">
        <f ca="1">IF(INDEX(INDIRECT("ALL["&amp;UNTANA6[#Headers]&amp;"]"),rowPointer2)="","",INDEX(INDIRECT("ALL["&amp;UNTANA6[#Headers]&amp;"]"),rowPointer2))</f>
        <v/>
      </c>
      <c r="L103" s="6" t="str">
        <f ca="1">IF(INDEX(INDIRECT("ALL["&amp;UNTANA6[#Headers]&amp;"]"),rowPointer2)="","",INDEX(INDIRECT("ALL["&amp;UNTANA6[#Headers]&amp;"]"),rowPointer2))</f>
        <v/>
      </c>
      <c r="M103" s="6" t="str">
        <f ca="1">IF(INDEX(INDIRECT("ALL["&amp;UNTANA6[#Headers]&amp;"]"),rowPointer2)="","",INDEX(INDIRECT("ALL["&amp;UNTANA6[#Headers]&amp;"]"),rowPointer2))</f>
        <v>KENKO STAPLER HD-50</v>
      </c>
      <c r="N103" s="6">
        <f ca="1">IF(INDEX(INDIRECT("ALL["&amp;UNTANA6[#Headers]&amp;"]"),rowPointer2)="","",INDEX(INDIRECT("ALL["&amp;UNTANA6[#Headers]&amp;"]"),rowPointer2))</f>
        <v>1</v>
      </c>
      <c r="O103" s="6" t="str">
        <f ca="1">IF(INDEX(INDIRECT("ALL["&amp;UNTANA6[#Headers]&amp;"]"),rowPointer2)="","",INDEX(INDIRECT("ALL["&amp;UNTANA6[#Headers]&amp;"]"),rowPointer2))</f>
        <v/>
      </c>
      <c r="P103" s="6" t="str">
        <f ca="1">IF(INDEX(INDIRECT("ALL["&amp;UNTANA6[#Headers]&amp;"]"),rowPointer2)="","",INDEX(INDIRECT("ALL["&amp;UNTANA6[#Headers]&amp;"]"),rowPointer2))</f>
        <v/>
      </c>
      <c r="Q103" s="9" t="str">
        <f ca="1">IF(INDEX(INDIRECT("ALL["&amp;UNTANA6[#Headers]&amp;"]"),rowPointer2)="","",INDEX(INDIRECT("ALL["&amp;UNTANA6[#Headers]&amp;"]"),rowPointer2))</f>
        <v/>
      </c>
      <c r="R103" s="9">
        <f ca="1">IF(INDEX(INDIRECT("ALL["&amp;UNTANA6[#Headers]&amp;"]"),rowPointer2)="","",INDEX(INDIRECT("ALL["&amp;UNTANA6[#Headers]&amp;"]"),rowPointer2))</f>
        <v>2280000</v>
      </c>
      <c r="S103" s="6" t="str">
        <f ca="1">IF(INDEX(INDIRECT("ALL["&amp;UNTANA6[#Headers]&amp;"]"),rowPointer2)="","",INDEX(INDIRECT("ALL["&amp;UNTANA6[#Headers]&amp;"]"),rowPointer2))</f>
        <v>10 DOZ</v>
      </c>
      <c r="T103" s="4">
        <f ca="1">IF(INDEX(INDIRECT("ALL["&amp;UNTANA6[#Headers]&amp;"]"),rowPointer2)="","",INDEX(INDIRECT("ALL["&amp;UNTANA6[#Headers]&amp;"]"),rowPointer2))</f>
        <v>0.17</v>
      </c>
      <c r="U103" s="4" t="str">
        <f ca="1">IF(INDEX(INDIRECT("ALL["&amp;UNTANA6[#Headers]&amp;"]"),rowPointer2)="","",INDEX(INDIRECT("ALL["&amp;UNTANA6[#Headers]&amp;"]"),rowPointer2))</f>
        <v/>
      </c>
      <c r="V103" s="9" t="str">
        <f ca="1">IF(INDEX(INDIRECT("ALL["&amp;UNTANA6[#Headers]&amp;"]"),rowPointer2)="","",INDEX(INDIRECT("ALL["&amp;UNTANA6[#Headers]&amp;"]"),rowPointer2))</f>
        <v/>
      </c>
      <c r="W103" s="10" t="str">
        <f ca="1">IF(INDEX(INDIRECT("ALL["&amp;UNTANA6[#Headers]&amp;"]"),rowPointer2)="","",INDEX(INDIRECT("ALL["&amp;UNTANA6[#Headers]&amp;"]"),rowPointer2))</f>
        <v/>
      </c>
    </row>
    <row r="104" spans="1:23" x14ac:dyDescent="0.25">
      <c r="A104" s="7">
        <v>207</v>
      </c>
      <c r="D104">
        <f t="shared" si="1"/>
        <v>207</v>
      </c>
      <c r="E104" t="str">
        <f ca="1">INDEX(INDIRECT("ALL["&amp;UNTANA6[#Headers]&amp;"]"),rowPointer2)</f>
        <v/>
      </c>
      <c r="F104" s="2" t="str">
        <f ca="1">INDEX(INDIRECT("ALL["&amp;UNTANA6[#Headers]&amp;"]"),rowPointer2)</f>
        <v/>
      </c>
      <c r="G104" s="6" t="str">
        <f ca="1">IF(INDEX(INDIRECT("ALL["&amp;UNTANA6[#Headers]&amp;"]"),rowPointer2)="","",INDEX(INDIRECT("ALL["&amp;UNTANA6[#Headers]&amp;"]"),rowPointer2))</f>
        <v/>
      </c>
      <c r="H104" s="6" t="str">
        <f ca="1">IF(INDEX(INDIRECT("ALL["&amp;UNTANA6[#Headers]&amp;"]"),rowPointer2)="","",INDEX(INDIRECT("ALL["&amp;UNTANA6[#Headers]&amp;"]"),rowPointer2))</f>
        <v/>
      </c>
      <c r="I104" s="6" t="str">
        <f ca="1">IF(INDEX(INDIRECT("ALL["&amp;UNTANA6[#Headers]&amp;"]"),rowPointer2)="","",INDEX(INDIRECT("ALL["&amp;UNTANA6[#Headers]&amp;"]"),rowPointer2))</f>
        <v/>
      </c>
      <c r="J104" s="6" t="str">
        <f ca="1">IF(INDEX(INDIRECT("ALL["&amp;UNTANA6[#Headers]&amp;"]"),rowPointer2)="","",INDEX(INDIRECT("ALL["&amp;UNTANA6[#Headers]&amp;"]"),rowPointer2))</f>
        <v/>
      </c>
      <c r="K104" s="2" t="str">
        <f ca="1">IF(INDEX(INDIRECT("ALL["&amp;UNTANA6[#Headers]&amp;"]"),rowPointer2)="","",INDEX(INDIRECT("ALL["&amp;UNTANA6[#Headers]&amp;"]"),rowPointer2))</f>
        <v/>
      </c>
      <c r="L104" s="6" t="str">
        <f ca="1">IF(INDEX(INDIRECT("ALL["&amp;UNTANA6[#Headers]&amp;"]"),rowPointer2)="","",INDEX(INDIRECT("ALL["&amp;UNTANA6[#Headers]&amp;"]"),rowPointer2))</f>
        <v/>
      </c>
      <c r="M104" s="6" t="str">
        <f ca="1">IF(INDEX(INDIRECT("ALL["&amp;UNTANA6[#Headers]&amp;"]"),rowPointer2)="","",INDEX(INDIRECT("ALL["&amp;UNTANA6[#Headers]&amp;"]"),rowPointer2))</f>
        <v>KENKO CUTTER BLADE L-150 (18MM)</v>
      </c>
      <c r="N104" s="6">
        <f ca="1">IF(INDEX(INDIRECT("ALL["&amp;UNTANA6[#Headers]&amp;"]"),rowPointer2)="","",INDEX(INDIRECT("ALL["&amp;UNTANA6[#Headers]&amp;"]"),rowPointer2))</f>
        <v>2</v>
      </c>
      <c r="O104" s="6" t="str">
        <f ca="1">IF(INDEX(INDIRECT("ALL["&amp;UNTANA6[#Headers]&amp;"]"),rowPointer2)="","",INDEX(INDIRECT("ALL["&amp;UNTANA6[#Headers]&amp;"]"),rowPointer2))</f>
        <v/>
      </c>
      <c r="P104" s="6" t="str">
        <f ca="1">IF(INDEX(INDIRECT("ALL["&amp;UNTANA6[#Headers]&amp;"]"),rowPointer2)="","",INDEX(INDIRECT("ALL["&amp;UNTANA6[#Headers]&amp;"]"),rowPointer2))</f>
        <v/>
      </c>
      <c r="Q104" s="9" t="str">
        <f ca="1">IF(INDEX(INDIRECT("ALL["&amp;UNTANA6[#Headers]&amp;"]"),rowPointer2)="","",INDEX(INDIRECT("ALL["&amp;UNTANA6[#Headers]&amp;"]"),rowPointer2))</f>
        <v/>
      </c>
      <c r="R104" s="9">
        <f ca="1">IF(INDEX(INDIRECT("ALL["&amp;UNTANA6[#Headers]&amp;"]"),rowPointer2)="","",INDEX(INDIRECT("ALL["&amp;UNTANA6[#Headers]&amp;"]"),rowPointer2))</f>
        <v>3888000</v>
      </c>
      <c r="S104" s="6" t="str">
        <f ca="1">IF(INDEX(INDIRECT("ALL["&amp;UNTANA6[#Headers]&amp;"]"),rowPointer2)="","",INDEX(INDIRECT("ALL["&amp;UNTANA6[#Headers]&amp;"]"),rowPointer2))</f>
        <v>60 DOZ</v>
      </c>
      <c r="T104" s="4">
        <f ca="1">IF(INDEX(INDIRECT("ALL["&amp;UNTANA6[#Headers]&amp;"]"),rowPointer2)="","",INDEX(INDIRECT("ALL["&amp;UNTANA6[#Headers]&amp;"]"),rowPointer2))</f>
        <v>0.17</v>
      </c>
      <c r="U104" s="4" t="str">
        <f ca="1">IF(INDEX(INDIRECT("ALL["&amp;UNTANA6[#Headers]&amp;"]"),rowPointer2)="","",INDEX(INDIRECT("ALL["&amp;UNTANA6[#Headers]&amp;"]"),rowPointer2))</f>
        <v/>
      </c>
      <c r="V104" s="9" t="str">
        <f ca="1">IF(INDEX(INDIRECT("ALL["&amp;UNTANA6[#Headers]&amp;"]"),rowPointer2)="","",INDEX(INDIRECT("ALL["&amp;UNTANA6[#Headers]&amp;"]"),rowPointer2))</f>
        <v/>
      </c>
      <c r="W104" s="10" t="str">
        <f ca="1">IF(INDEX(INDIRECT("ALL["&amp;UNTANA6[#Headers]&amp;"]"),rowPointer2)="","",INDEX(INDIRECT("ALL["&amp;UNTANA6[#Headers]&amp;"]"),rowPointer2))</f>
        <v/>
      </c>
    </row>
    <row r="105" spans="1:23" x14ac:dyDescent="0.25">
      <c r="A105" s="7">
        <v>208</v>
      </c>
      <c r="D105">
        <f t="shared" si="1"/>
        <v>208</v>
      </c>
      <c r="E105" t="str">
        <f ca="1">INDEX(INDIRECT("ALL["&amp;UNTANA6[#Headers]&amp;"]"),rowPointer2)</f>
        <v/>
      </c>
      <c r="F105" s="2" t="str">
        <f ca="1">INDEX(INDIRECT("ALL["&amp;UNTANA6[#Headers]&amp;"]"),rowPointer2)</f>
        <v/>
      </c>
      <c r="G105" s="6" t="str">
        <f ca="1">IF(INDEX(INDIRECT("ALL["&amp;UNTANA6[#Headers]&amp;"]"),rowPointer2)="","",INDEX(INDIRECT("ALL["&amp;UNTANA6[#Headers]&amp;"]"),rowPointer2))</f>
        <v/>
      </c>
      <c r="H105" s="6" t="str">
        <f ca="1">IF(INDEX(INDIRECT("ALL["&amp;UNTANA6[#Headers]&amp;"]"),rowPointer2)="","",INDEX(INDIRECT("ALL["&amp;UNTANA6[#Headers]&amp;"]"),rowPointer2))</f>
        <v/>
      </c>
      <c r="I105" s="6" t="str">
        <f ca="1">IF(INDEX(INDIRECT("ALL["&amp;UNTANA6[#Headers]&amp;"]"),rowPointer2)="","",INDEX(INDIRECT("ALL["&amp;UNTANA6[#Headers]&amp;"]"),rowPointer2))</f>
        <v/>
      </c>
      <c r="J105" s="6" t="str">
        <f ca="1">IF(INDEX(INDIRECT("ALL["&amp;UNTANA6[#Headers]&amp;"]"),rowPointer2)="","",INDEX(INDIRECT("ALL["&amp;UNTANA6[#Headers]&amp;"]"),rowPointer2))</f>
        <v/>
      </c>
      <c r="K105" s="2" t="str">
        <f ca="1">IF(INDEX(INDIRECT("ALL["&amp;UNTANA6[#Headers]&amp;"]"),rowPointer2)="","",INDEX(INDIRECT("ALL["&amp;UNTANA6[#Headers]&amp;"]"),rowPointer2))</f>
        <v/>
      </c>
      <c r="L105" s="6" t="str">
        <f ca="1">IF(INDEX(INDIRECT("ALL["&amp;UNTANA6[#Headers]&amp;"]"),rowPointer2)="","",INDEX(INDIRECT("ALL["&amp;UNTANA6[#Headers]&amp;"]"),rowPointer2))</f>
        <v/>
      </c>
      <c r="M105" s="6" t="str">
        <f ca="1">IF(INDEX(INDIRECT("ALL["&amp;UNTANA6[#Headers]&amp;"]"),rowPointer2)="","",INDEX(INDIRECT("ALL["&amp;UNTANA6[#Headers]&amp;"]"),rowPointer2))</f>
        <v/>
      </c>
      <c r="N105" s="6" t="str">
        <f ca="1">IF(INDEX(INDIRECT("ALL["&amp;UNTANA6[#Headers]&amp;"]"),rowPointer2)="","",INDEX(INDIRECT("ALL["&amp;UNTANA6[#Headers]&amp;"]"),rowPointer2))</f>
        <v/>
      </c>
      <c r="O105" s="6" t="str">
        <f ca="1">IF(INDEX(INDIRECT("ALL["&amp;UNTANA6[#Headers]&amp;"]"),rowPointer2)="","",INDEX(INDIRECT("ALL["&amp;UNTANA6[#Headers]&amp;"]"),rowPointer2))</f>
        <v/>
      </c>
      <c r="P105" s="6" t="str">
        <f ca="1">IF(INDEX(INDIRECT("ALL["&amp;UNTANA6[#Headers]&amp;"]"),rowPointer2)="","",INDEX(INDIRECT("ALL["&amp;UNTANA6[#Headers]&amp;"]"),rowPointer2))</f>
        <v/>
      </c>
      <c r="Q105" s="9" t="str">
        <f ca="1">IF(INDEX(INDIRECT("ALL["&amp;UNTANA6[#Headers]&amp;"]"),rowPointer2)="","",INDEX(INDIRECT("ALL["&amp;UNTANA6[#Headers]&amp;"]"),rowPointer2))</f>
        <v/>
      </c>
      <c r="R105" s="9" t="str">
        <f ca="1">IF(INDEX(INDIRECT("ALL["&amp;UNTANA6[#Headers]&amp;"]"),rowPointer2)="","",INDEX(INDIRECT("ALL["&amp;UNTANA6[#Headers]&amp;"]"),rowPointer2))</f>
        <v/>
      </c>
      <c r="S105" s="6" t="str">
        <f ca="1">IF(INDEX(INDIRECT("ALL["&amp;UNTANA6[#Headers]&amp;"]"),rowPointer2)="","",INDEX(INDIRECT("ALL["&amp;UNTANA6[#Headers]&amp;"]"),rowPointer2))</f>
        <v/>
      </c>
      <c r="T105" s="4" t="str">
        <f ca="1">IF(INDEX(INDIRECT("ALL["&amp;UNTANA6[#Headers]&amp;"]"),rowPointer2)="","",INDEX(INDIRECT("ALL["&amp;UNTANA6[#Headers]&amp;"]"),rowPointer2))</f>
        <v/>
      </c>
      <c r="U105" s="4" t="str">
        <f ca="1">IF(INDEX(INDIRECT("ALL["&amp;UNTANA6[#Headers]&amp;"]"),rowPointer2)="","",INDEX(INDIRECT("ALL["&amp;UNTANA6[#Headers]&amp;"]"),rowPointer2))</f>
        <v/>
      </c>
      <c r="V105" s="9" t="str">
        <f ca="1">IF(INDEX(INDIRECT("ALL["&amp;UNTANA6[#Headers]&amp;"]"),rowPointer2)="","",INDEX(INDIRECT("ALL["&amp;UNTANA6[#Headers]&amp;"]"),rowPointer2))</f>
        <v/>
      </c>
      <c r="W105" s="10" t="str">
        <f ca="1">IF(INDEX(INDIRECT("ALL["&amp;UNTANA6[#Headers]&amp;"]"),rowPointer2)="","",INDEX(INDIRECT("ALL["&amp;UNTANA6[#Headers]&amp;"]"),rowPointer2))</f>
        <v/>
      </c>
    </row>
    <row r="106" spans="1:23" x14ac:dyDescent="0.25">
      <c r="A106" s="7">
        <v>209</v>
      </c>
      <c r="D106">
        <f t="shared" si="1"/>
        <v>209</v>
      </c>
      <c r="E106">
        <f ca="1">INDEX(INDIRECT("ALL["&amp;UNTANA6[#Headers]&amp;"]"),rowPointer2)</f>
        <v>42</v>
      </c>
      <c r="F106" s="2" t="str">
        <f ca="1">INDEX(INDIRECT("ALL["&amp;UNTANA6[#Headers]&amp;"]"),rowPointer2)</f>
        <v/>
      </c>
      <c r="G106" s="6" t="str">
        <f ca="1">IF(INDEX(INDIRECT("ALL["&amp;UNTANA6[#Headers]&amp;"]"),rowPointer2)="","",INDEX(INDIRECT("ALL["&amp;UNTANA6[#Headers]&amp;"]"),rowPointer2))</f>
        <v>KENKO SINAR INDONESIA</v>
      </c>
      <c r="H106" s="6" t="str">
        <f ca="1">IF(INDEX(INDIRECT("ALL["&amp;UNTANA6[#Headers]&amp;"]"),rowPointer2)="","",INDEX(INDIRECT("ALL["&amp;UNTANA6[#Headers]&amp;"]"),rowPointer2))</f>
        <v>ARTO MORO</v>
      </c>
      <c r="I106" s="6" t="str">
        <f ca="1">IF(INDEX(INDIRECT("ALL["&amp;UNTANA6[#Headers]&amp;"]"),rowPointer2)="","",INDEX(INDIRECT("ALL["&amp;UNTANA6[#Headers]&amp;"]"),rowPointer2))</f>
        <v>23010249</v>
      </c>
      <c r="J106" s="6" t="str">
        <f ca="1">IF(INDEX(INDIRECT("ALL["&amp;UNTANA6[#Headers]&amp;"]"),rowPointer2)="","",INDEX(INDIRECT("ALL["&amp;UNTANA6[#Headers]&amp;"]"),rowPointer2))</f>
        <v>SA 39358</v>
      </c>
      <c r="K106" s="2">
        <f ca="1">IF(INDEX(INDIRECT("ALL["&amp;UNTANA6[#Headers]&amp;"]"),rowPointer2)="","",INDEX(INDIRECT("ALL["&amp;UNTANA6[#Headers]&amp;"]"),rowPointer2))</f>
        <v>44931</v>
      </c>
      <c r="L106" s="6" t="str">
        <f ca="1">IF(INDEX(INDIRECT("ALL["&amp;UNTANA6[#Headers]&amp;"]"),rowPointer2)="","",INDEX(INDIRECT("ALL["&amp;UNTANA6[#Headers]&amp;"]"),rowPointer2))</f>
        <v/>
      </c>
      <c r="M106" s="6" t="str">
        <f ca="1">IF(INDEX(INDIRECT("ALL["&amp;UNTANA6[#Headers]&amp;"]"),rowPointer2)="","",INDEX(INDIRECT("ALL["&amp;UNTANA6[#Headers]&amp;"]"),rowPointer2))</f>
        <v>KENKO CORRECTION FLUID KE-826M</v>
      </c>
      <c r="N106" s="6">
        <f ca="1">IF(INDEX(INDIRECT("ALL["&amp;UNTANA6[#Headers]&amp;"]"),rowPointer2)="","",INDEX(INDIRECT("ALL["&amp;UNTANA6[#Headers]&amp;"]"),rowPointer2))</f>
        <v>5</v>
      </c>
      <c r="O106" s="6" t="str">
        <f ca="1">IF(INDEX(INDIRECT("ALL["&amp;UNTANA6[#Headers]&amp;"]"),rowPointer2)="","",INDEX(INDIRECT("ALL["&amp;UNTANA6[#Headers]&amp;"]"),rowPointer2))</f>
        <v/>
      </c>
      <c r="P106" s="6" t="str">
        <f ca="1">IF(INDEX(INDIRECT("ALL["&amp;UNTANA6[#Headers]&amp;"]"),rowPointer2)="","",INDEX(INDIRECT("ALL["&amp;UNTANA6[#Headers]&amp;"]"),rowPointer2))</f>
        <v/>
      </c>
      <c r="Q106" s="9" t="str">
        <f ca="1">IF(INDEX(INDIRECT("ALL["&amp;UNTANA6[#Headers]&amp;"]"),rowPointer2)="","",INDEX(INDIRECT("ALL["&amp;UNTANA6[#Headers]&amp;"]"),rowPointer2))</f>
        <v/>
      </c>
      <c r="R106" s="9">
        <f ca="1">IF(INDEX(INDIRECT("ALL["&amp;UNTANA6[#Headers]&amp;"]"),rowPointer2)="","",INDEX(INDIRECT("ALL["&amp;UNTANA6[#Headers]&amp;"]"),rowPointer2))</f>
        <v>2170800</v>
      </c>
      <c r="S106" s="6" t="str">
        <f ca="1">IF(INDEX(INDIRECT("ALL["&amp;UNTANA6[#Headers]&amp;"]"),rowPointer2)="","",INDEX(INDIRECT("ALL["&amp;UNTANA6[#Headers]&amp;"]"),rowPointer2))</f>
        <v>36 DOZ</v>
      </c>
      <c r="T106" s="4">
        <f ca="1">IF(INDEX(INDIRECT("ALL["&amp;UNTANA6[#Headers]&amp;"]"),rowPointer2)="","",INDEX(INDIRECT("ALL["&amp;UNTANA6[#Headers]&amp;"]"),rowPointer2))</f>
        <v>0.17</v>
      </c>
      <c r="U106" s="4" t="str">
        <f ca="1">IF(INDEX(INDIRECT("ALL["&amp;UNTANA6[#Headers]&amp;"]"),rowPointer2)="","",INDEX(INDIRECT("ALL["&amp;UNTANA6[#Headers]&amp;"]"),rowPointer2))</f>
        <v/>
      </c>
      <c r="V106" s="9" t="str">
        <f ca="1">IF(INDEX(INDIRECT("ALL["&amp;UNTANA6[#Headers]&amp;"]"),rowPointer2)="","",INDEX(INDIRECT("ALL["&amp;UNTANA6[#Headers]&amp;"]"),rowPointer2))</f>
        <v/>
      </c>
      <c r="W106" s="10" t="str">
        <f ca="1">IF(INDEX(INDIRECT("ALL["&amp;UNTANA6[#Headers]&amp;"]"),rowPointer2)="","",INDEX(INDIRECT("ALL["&amp;UNTANA6[#Headers]&amp;"]"),rowPointer2))</f>
        <v/>
      </c>
    </row>
    <row r="107" spans="1:23" x14ac:dyDescent="0.25">
      <c r="A107" s="7">
        <v>210</v>
      </c>
      <c r="D107">
        <f t="shared" si="1"/>
        <v>210</v>
      </c>
      <c r="E107" t="str">
        <f ca="1">INDEX(INDIRECT("ALL["&amp;UNTANA6[#Headers]&amp;"]"),rowPointer2)</f>
        <v/>
      </c>
      <c r="F107" s="2" t="str">
        <f ca="1">INDEX(INDIRECT("ALL["&amp;UNTANA6[#Headers]&amp;"]"),rowPointer2)</f>
        <v/>
      </c>
      <c r="G107" s="6" t="str">
        <f ca="1">IF(INDEX(INDIRECT("ALL["&amp;UNTANA6[#Headers]&amp;"]"),rowPointer2)="","",INDEX(INDIRECT("ALL["&amp;UNTANA6[#Headers]&amp;"]"),rowPointer2))</f>
        <v/>
      </c>
      <c r="H107" s="6" t="str">
        <f ca="1">IF(INDEX(INDIRECT("ALL["&amp;UNTANA6[#Headers]&amp;"]"),rowPointer2)="","",INDEX(INDIRECT("ALL["&amp;UNTANA6[#Headers]&amp;"]"),rowPointer2))</f>
        <v/>
      </c>
      <c r="I107" s="6" t="str">
        <f ca="1">IF(INDEX(INDIRECT("ALL["&amp;UNTANA6[#Headers]&amp;"]"),rowPointer2)="","",INDEX(INDIRECT("ALL["&amp;UNTANA6[#Headers]&amp;"]"),rowPointer2))</f>
        <v/>
      </c>
      <c r="J107" s="6" t="str">
        <f ca="1">IF(INDEX(INDIRECT("ALL["&amp;UNTANA6[#Headers]&amp;"]"),rowPointer2)="","",INDEX(INDIRECT("ALL["&amp;UNTANA6[#Headers]&amp;"]"),rowPointer2))</f>
        <v/>
      </c>
      <c r="K107" s="2" t="str">
        <f ca="1">IF(INDEX(INDIRECT("ALL["&amp;UNTANA6[#Headers]&amp;"]"),rowPointer2)="","",INDEX(INDIRECT("ALL["&amp;UNTANA6[#Headers]&amp;"]"),rowPointer2))</f>
        <v/>
      </c>
      <c r="L107" s="6" t="str">
        <f ca="1">IF(INDEX(INDIRECT("ALL["&amp;UNTANA6[#Headers]&amp;"]"),rowPointer2)="","",INDEX(INDIRECT("ALL["&amp;UNTANA6[#Headers]&amp;"]"),rowPointer2))</f>
        <v/>
      </c>
      <c r="M107" s="6" t="str">
        <f ca="1">IF(INDEX(INDIRECT("ALL["&amp;UNTANA6[#Headers]&amp;"]"),rowPointer2)="","",INDEX(INDIRECT("ALL["&amp;UNTANA6[#Headers]&amp;"]"),rowPointer2))</f>
        <v/>
      </c>
      <c r="N107" s="6" t="str">
        <f ca="1">IF(INDEX(INDIRECT("ALL["&amp;UNTANA6[#Headers]&amp;"]"),rowPointer2)="","",INDEX(INDIRECT("ALL["&amp;UNTANA6[#Headers]&amp;"]"),rowPointer2))</f>
        <v/>
      </c>
      <c r="O107" s="6" t="str">
        <f ca="1">IF(INDEX(INDIRECT("ALL["&amp;UNTANA6[#Headers]&amp;"]"),rowPointer2)="","",INDEX(INDIRECT("ALL["&amp;UNTANA6[#Headers]&amp;"]"),rowPointer2))</f>
        <v/>
      </c>
      <c r="P107" s="6" t="str">
        <f ca="1">IF(INDEX(INDIRECT("ALL["&amp;UNTANA6[#Headers]&amp;"]"),rowPointer2)="","",INDEX(INDIRECT("ALL["&amp;UNTANA6[#Headers]&amp;"]"),rowPointer2))</f>
        <v/>
      </c>
      <c r="Q107" s="9" t="str">
        <f ca="1">IF(INDEX(INDIRECT("ALL["&amp;UNTANA6[#Headers]&amp;"]"),rowPointer2)="","",INDEX(INDIRECT("ALL["&amp;UNTANA6[#Headers]&amp;"]"),rowPointer2))</f>
        <v/>
      </c>
      <c r="R107" s="9" t="str">
        <f ca="1">IF(INDEX(INDIRECT("ALL["&amp;UNTANA6[#Headers]&amp;"]"),rowPointer2)="","",INDEX(INDIRECT("ALL["&amp;UNTANA6[#Headers]&amp;"]"),rowPointer2))</f>
        <v/>
      </c>
      <c r="S107" s="6" t="str">
        <f ca="1">IF(INDEX(INDIRECT("ALL["&amp;UNTANA6[#Headers]&amp;"]"),rowPointer2)="","",INDEX(INDIRECT("ALL["&amp;UNTANA6[#Headers]&amp;"]"),rowPointer2))</f>
        <v/>
      </c>
      <c r="T107" s="4" t="str">
        <f ca="1">IF(INDEX(INDIRECT("ALL["&amp;UNTANA6[#Headers]&amp;"]"),rowPointer2)="","",INDEX(INDIRECT("ALL["&amp;UNTANA6[#Headers]&amp;"]"),rowPointer2))</f>
        <v/>
      </c>
      <c r="U107" s="4" t="str">
        <f ca="1">IF(INDEX(INDIRECT("ALL["&amp;UNTANA6[#Headers]&amp;"]"),rowPointer2)="","",INDEX(INDIRECT("ALL["&amp;UNTANA6[#Headers]&amp;"]"),rowPointer2))</f>
        <v/>
      </c>
      <c r="V107" s="9" t="str">
        <f ca="1">IF(INDEX(INDIRECT("ALL["&amp;UNTANA6[#Headers]&amp;"]"),rowPointer2)="","",INDEX(INDIRECT("ALL["&amp;UNTANA6[#Headers]&amp;"]"),rowPointer2))</f>
        <v/>
      </c>
      <c r="W107" s="10" t="str">
        <f ca="1">IF(INDEX(INDIRECT("ALL["&amp;UNTANA6[#Headers]&amp;"]"),rowPointer2)="","",INDEX(INDIRECT("ALL["&amp;UNTANA6[#Headers]&amp;"]"),rowPointer2))</f>
        <v/>
      </c>
    </row>
    <row r="108" spans="1:23" x14ac:dyDescent="0.25">
      <c r="A108" s="7">
        <v>211</v>
      </c>
      <c r="D108">
        <f t="shared" si="1"/>
        <v>211</v>
      </c>
      <c r="E108">
        <f ca="1">INDEX(INDIRECT("ALL["&amp;UNTANA6[#Headers]&amp;"]"),rowPointer2)</f>
        <v>43</v>
      </c>
      <c r="F108" s="2" t="str">
        <f ca="1">INDEX(INDIRECT("ALL["&amp;UNTANA6[#Headers]&amp;"]"),rowPointer2)</f>
        <v/>
      </c>
      <c r="G108" s="6" t="str">
        <f ca="1">IF(INDEX(INDIRECT("ALL["&amp;UNTANA6[#Headers]&amp;"]"),rowPointer2)="","",INDEX(INDIRECT("ALL["&amp;UNTANA6[#Headers]&amp;"]"),rowPointer2))</f>
        <v>KENKO SINAR INDONESIA</v>
      </c>
      <c r="H108" s="6" t="str">
        <f ca="1">IF(INDEX(INDIRECT("ALL["&amp;UNTANA6[#Headers]&amp;"]"),rowPointer2)="","",INDEX(INDIRECT("ALL["&amp;UNTANA6[#Headers]&amp;"]"),rowPointer2))</f>
        <v>ARTO MORO</v>
      </c>
      <c r="I108" s="6" t="str">
        <f ca="1">IF(INDEX(INDIRECT("ALL["&amp;UNTANA6[#Headers]&amp;"]"),rowPointer2)="","",INDEX(INDIRECT("ALL["&amp;UNTANA6[#Headers]&amp;"]"),rowPointer2))</f>
        <v>23010211</v>
      </c>
      <c r="J108" s="6" t="str">
        <f ca="1">IF(INDEX(INDIRECT("ALL["&amp;UNTANA6[#Headers]&amp;"]"),rowPointer2)="","",INDEX(INDIRECT("ALL["&amp;UNTANA6[#Headers]&amp;"]"),rowPointer2))</f>
        <v>SA 39328</v>
      </c>
      <c r="K108" s="2">
        <f ca="1">IF(INDEX(INDIRECT("ALL["&amp;UNTANA6[#Headers]&amp;"]"),rowPointer2)="","",INDEX(INDIRECT("ALL["&amp;UNTANA6[#Headers]&amp;"]"),rowPointer2))</f>
        <v>44931</v>
      </c>
      <c r="L108" s="6" t="str">
        <f ca="1">IF(INDEX(INDIRECT("ALL["&amp;UNTANA6[#Headers]&amp;"]"),rowPointer2)="","",INDEX(INDIRECT("ALL["&amp;UNTANA6[#Headers]&amp;"]"),rowPointer2))</f>
        <v/>
      </c>
      <c r="M108" s="6" t="str">
        <f ca="1">IF(INDEX(INDIRECT("ALL["&amp;UNTANA6[#Headers]&amp;"]"),rowPointer2)="","",INDEX(INDIRECT("ALL["&amp;UNTANA6[#Headers]&amp;"]"),rowPointer2))</f>
        <v>KENKO PENCIL 2B-6191 HIJAU CAP HITAM</v>
      </c>
      <c r="N108" s="6">
        <f ca="1">IF(INDEX(INDIRECT("ALL["&amp;UNTANA6[#Headers]&amp;"]"),rowPointer2)="","",INDEX(INDIRECT("ALL["&amp;UNTANA6[#Headers]&amp;"]"),rowPointer2))</f>
        <v>1</v>
      </c>
      <c r="O108" s="6" t="str">
        <f ca="1">IF(INDEX(INDIRECT("ALL["&amp;UNTANA6[#Headers]&amp;"]"),rowPointer2)="","",INDEX(INDIRECT("ALL["&amp;UNTANA6[#Headers]&amp;"]"),rowPointer2))</f>
        <v/>
      </c>
      <c r="P108" s="6" t="str">
        <f ca="1">IF(INDEX(INDIRECT("ALL["&amp;UNTANA6[#Headers]&amp;"]"),rowPointer2)="","",INDEX(INDIRECT("ALL["&amp;UNTANA6[#Headers]&amp;"]"),rowPointer2))</f>
        <v/>
      </c>
      <c r="Q108" s="9" t="str">
        <f ca="1">IF(INDEX(INDIRECT("ALL["&amp;UNTANA6[#Headers]&amp;"]"),rowPointer2)="","",INDEX(INDIRECT("ALL["&amp;UNTANA6[#Headers]&amp;"]"),rowPointer2))</f>
        <v/>
      </c>
      <c r="R108" s="9">
        <f ca="1">IF(INDEX(INDIRECT("ALL["&amp;UNTANA6[#Headers]&amp;"]"),rowPointer2)="","",INDEX(INDIRECT("ALL["&amp;UNTANA6[#Headers]&amp;"]"),rowPointer2))</f>
        <v>2208000</v>
      </c>
      <c r="S108" s="6" t="str">
        <f ca="1">IF(INDEX(INDIRECT("ALL["&amp;UNTANA6[#Headers]&amp;"]"),rowPointer2)="","",INDEX(INDIRECT("ALL["&amp;UNTANA6[#Headers]&amp;"]"),rowPointer2))</f>
        <v>20 GRS</v>
      </c>
      <c r="T108" s="4">
        <f ca="1">IF(INDEX(INDIRECT("ALL["&amp;UNTANA6[#Headers]&amp;"]"),rowPointer2)="","",INDEX(INDIRECT("ALL["&amp;UNTANA6[#Headers]&amp;"]"),rowPointer2))</f>
        <v>0.17</v>
      </c>
      <c r="U108" s="4" t="str">
        <f ca="1">IF(INDEX(INDIRECT("ALL["&amp;UNTANA6[#Headers]&amp;"]"),rowPointer2)="","",INDEX(INDIRECT("ALL["&amp;UNTANA6[#Headers]&amp;"]"),rowPointer2))</f>
        <v/>
      </c>
      <c r="V108" s="9" t="str">
        <f ca="1">IF(INDEX(INDIRECT("ALL["&amp;UNTANA6[#Headers]&amp;"]"),rowPointer2)="","",INDEX(INDIRECT("ALL["&amp;UNTANA6[#Headers]&amp;"]"),rowPointer2))</f>
        <v/>
      </c>
      <c r="W108" s="10" t="str">
        <f ca="1">IF(INDEX(INDIRECT("ALL["&amp;UNTANA6[#Headers]&amp;"]"),rowPointer2)="","",INDEX(INDIRECT("ALL["&amp;UNTANA6[#Headers]&amp;"]"),rowPointer2))</f>
        <v/>
      </c>
    </row>
    <row r="109" spans="1:23" x14ac:dyDescent="0.25">
      <c r="A109" s="7">
        <v>212</v>
      </c>
      <c r="D109">
        <f t="shared" si="1"/>
        <v>212</v>
      </c>
      <c r="E109" t="str">
        <f ca="1">INDEX(INDIRECT("ALL["&amp;UNTANA6[#Headers]&amp;"]"),rowPointer2)</f>
        <v/>
      </c>
      <c r="F109" s="2" t="str">
        <f ca="1">INDEX(INDIRECT("ALL["&amp;UNTANA6[#Headers]&amp;"]"),rowPointer2)</f>
        <v/>
      </c>
      <c r="G109" s="6" t="str">
        <f ca="1">IF(INDEX(INDIRECT("ALL["&amp;UNTANA6[#Headers]&amp;"]"),rowPointer2)="","",INDEX(INDIRECT("ALL["&amp;UNTANA6[#Headers]&amp;"]"),rowPointer2))</f>
        <v/>
      </c>
      <c r="H109" s="6" t="str">
        <f ca="1">IF(INDEX(INDIRECT("ALL["&amp;UNTANA6[#Headers]&amp;"]"),rowPointer2)="","",INDEX(INDIRECT("ALL["&amp;UNTANA6[#Headers]&amp;"]"),rowPointer2))</f>
        <v/>
      </c>
      <c r="I109" s="6" t="str">
        <f ca="1">IF(INDEX(INDIRECT("ALL["&amp;UNTANA6[#Headers]&amp;"]"),rowPointer2)="","",INDEX(INDIRECT("ALL["&amp;UNTANA6[#Headers]&amp;"]"),rowPointer2))</f>
        <v/>
      </c>
      <c r="J109" s="6" t="str">
        <f ca="1">IF(INDEX(INDIRECT("ALL["&amp;UNTANA6[#Headers]&amp;"]"),rowPointer2)="","",INDEX(INDIRECT("ALL["&amp;UNTANA6[#Headers]&amp;"]"),rowPointer2))</f>
        <v/>
      </c>
      <c r="K109" s="2" t="str">
        <f ca="1">IF(INDEX(INDIRECT("ALL["&amp;UNTANA6[#Headers]&amp;"]"),rowPointer2)="","",INDEX(INDIRECT("ALL["&amp;UNTANA6[#Headers]&amp;"]"),rowPointer2))</f>
        <v/>
      </c>
      <c r="L109" s="6" t="str">
        <f ca="1">IF(INDEX(INDIRECT("ALL["&amp;UNTANA6[#Headers]&amp;"]"),rowPointer2)="","",INDEX(INDIRECT("ALL["&amp;UNTANA6[#Headers]&amp;"]"),rowPointer2))</f>
        <v/>
      </c>
      <c r="M109" s="6" t="str">
        <f ca="1">IF(INDEX(INDIRECT("ALL["&amp;UNTANA6[#Headers]&amp;"]"),rowPointer2)="","",INDEX(INDIRECT("ALL["&amp;UNTANA6[#Headers]&amp;"]"),rowPointer2))</f>
        <v>KENKO CORRECTION TAPE CT-902 (12M X 5MM)</v>
      </c>
      <c r="N109" s="6">
        <f ca="1">IF(INDEX(INDIRECT("ALL["&amp;UNTANA6[#Headers]&amp;"]"),rowPointer2)="","",INDEX(INDIRECT("ALL["&amp;UNTANA6[#Headers]&amp;"]"),rowPointer2))</f>
        <v>2</v>
      </c>
      <c r="O109" s="6" t="str">
        <f ca="1">IF(INDEX(INDIRECT("ALL["&amp;UNTANA6[#Headers]&amp;"]"),rowPointer2)="","",INDEX(INDIRECT("ALL["&amp;UNTANA6[#Headers]&amp;"]"),rowPointer2))</f>
        <v/>
      </c>
      <c r="P109" s="6" t="str">
        <f ca="1">IF(INDEX(INDIRECT("ALL["&amp;UNTANA6[#Headers]&amp;"]"),rowPointer2)="","",INDEX(INDIRECT("ALL["&amp;UNTANA6[#Headers]&amp;"]"),rowPointer2))</f>
        <v/>
      </c>
      <c r="Q109" s="9" t="str">
        <f ca="1">IF(INDEX(INDIRECT("ALL["&amp;UNTANA6[#Headers]&amp;"]"),rowPointer2)="","",INDEX(INDIRECT("ALL["&amp;UNTANA6[#Headers]&amp;"]"),rowPointer2))</f>
        <v/>
      </c>
      <c r="R109" s="9">
        <f ca="1">IF(INDEX(INDIRECT("ALL["&amp;UNTANA6[#Headers]&amp;"]"),rowPointer2)="","",INDEX(INDIRECT("ALL["&amp;UNTANA6[#Headers]&amp;"]"),rowPointer2))</f>
        <v>2880000</v>
      </c>
      <c r="S109" s="6" t="str">
        <f ca="1">IF(INDEX(INDIRECT("ALL["&amp;UNTANA6[#Headers]&amp;"]"),rowPointer2)="","",INDEX(INDIRECT("ALL["&amp;UNTANA6[#Headers]&amp;"]"),rowPointer2))</f>
        <v>48 DOZ</v>
      </c>
      <c r="T109" s="4">
        <f ca="1">IF(INDEX(INDIRECT("ALL["&amp;UNTANA6[#Headers]&amp;"]"),rowPointer2)="","",INDEX(INDIRECT("ALL["&amp;UNTANA6[#Headers]&amp;"]"),rowPointer2))</f>
        <v>0.17</v>
      </c>
      <c r="U109" s="4" t="str">
        <f ca="1">IF(INDEX(INDIRECT("ALL["&amp;UNTANA6[#Headers]&amp;"]"),rowPointer2)="","",INDEX(INDIRECT("ALL["&amp;UNTANA6[#Headers]&amp;"]"),rowPointer2))</f>
        <v/>
      </c>
      <c r="V109" s="9" t="str">
        <f ca="1">IF(INDEX(INDIRECT("ALL["&amp;UNTANA6[#Headers]&amp;"]"),rowPointer2)="","",INDEX(INDIRECT("ALL["&amp;UNTANA6[#Headers]&amp;"]"),rowPointer2))</f>
        <v/>
      </c>
      <c r="W109" s="10" t="str">
        <f ca="1">IF(INDEX(INDIRECT("ALL["&amp;UNTANA6[#Headers]&amp;"]"),rowPointer2)="","",INDEX(INDIRECT("ALL["&amp;UNTANA6[#Headers]&amp;"]"),rowPointer2))</f>
        <v/>
      </c>
    </row>
    <row r="110" spans="1:23" x14ac:dyDescent="0.25">
      <c r="A110" s="7">
        <v>213</v>
      </c>
      <c r="D110">
        <f t="shared" si="1"/>
        <v>213</v>
      </c>
      <c r="E110" t="str">
        <f ca="1">INDEX(INDIRECT("ALL["&amp;UNTANA6[#Headers]&amp;"]"),rowPointer2)</f>
        <v/>
      </c>
      <c r="F110" s="2" t="str">
        <f ca="1">INDEX(INDIRECT("ALL["&amp;UNTANA6[#Headers]&amp;"]"),rowPointer2)</f>
        <v/>
      </c>
      <c r="G110" s="6" t="str">
        <f ca="1">IF(INDEX(INDIRECT("ALL["&amp;UNTANA6[#Headers]&amp;"]"),rowPointer2)="","",INDEX(INDIRECT("ALL["&amp;UNTANA6[#Headers]&amp;"]"),rowPointer2))</f>
        <v/>
      </c>
      <c r="H110" s="6" t="str">
        <f ca="1">IF(INDEX(INDIRECT("ALL["&amp;UNTANA6[#Headers]&amp;"]"),rowPointer2)="","",INDEX(INDIRECT("ALL["&amp;UNTANA6[#Headers]&amp;"]"),rowPointer2))</f>
        <v/>
      </c>
      <c r="I110" s="6" t="str">
        <f ca="1">IF(INDEX(INDIRECT("ALL["&amp;UNTANA6[#Headers]&amp;"]"),rowPointer2)="","",INDEX(INDIRECT("ALL["&amp;UNTANA6[#Headers]&amp;"]"),rowPointer2))</f>
        <v/>
      </c>
      <c r="J110" s="6" t="str">
        <f ca="1">IF(INDEX(INDIRECT("ALL["&amp;UNTANA6[#Headers]&amp;"]"),rowPointer2)="","",INDEX(INDIRECT("ALL["&amp;UNTANA6[#Headers]&amp;"]"),rowPointer2))</f>
        <v/>
      </c>
      <c r="K110" s="2" t="str">
        <f ca="1">IF(INDEX(INDIRECT("ALL["&amp;UNTANA6[#Headers]&amp;"]"),rowPointer2)="","",INDEX(INDIRECT("ALL["&amp;UNTANA6[#Headers]&amp;"]"),rowPointer2))</f>
        <v/>
      </c>
      <c r="L110" s="6" t="str">
        <f ca="1">IF(INDEX(INDIRECT("ALL["&amp;UNTANA6[#Headers]&amp;"]"),rowPointer2)="","",INDEX(INDIRECT("ALL["&amp;UNTANA6[#Headers]&amp;"]"),rowPointer2))</f>
        <v/>
      </c>
      <c r="M110" s="6" t="str">
        <f ca="1">IF(INDEX(INDIRECT("ALL["&amp;UNTANA6[#Headers]&amp;"]"),rowPointer2)="","",INDEX(INDIRECT("ALL["&amp;UNTANA6[#Headers]&amp;"]"),rowPointer2))</f>
        <v>KENKO CORRECTION TAPE CT-906 (12M X 5MM)</v>
      </c>
      <c r="N110" s="6">
        <f ca="1">IF(INDEX(INDIRECT("ALL["&amp;UNTANA6[#Headers]&amp;"]"),rowPointer2)="","",INDEX(INDIRECT("ALL["&amp;UNTANA6[#Headers]&amp;"]"),rowPointer2))</f>
        <v>1</v>
      </c>
      <c r="O110" s="6" t="str">
        <f ca="1">IF(INDEX(INDIRECT("ALL["&amp;UNTANA6[#Headers]&amp;"]"),rowPointer2)="","",INDEX(INDIRECT("ALL["&amp;UNTANA6[#Headers]&amp;"]"),rowPointer2))</f>
        <v/>
      </c>
      <c r="P110" s="6" t="str">
        <f ca="1">IF(INDEX(INDIRECT("ALL["&amp;UNTANA6[#Headers]&amp;"]"),rowPointer2)="","",INDEX(INDIRECT("ALL["&amp;UNTANA6[#Headers]&amp;"]"),rowPointer2))</f>
        <v/>
      </c>
      <c r="Q110" s="9" t="str">
        <f ca="1">IF(INDEX(INDIRECT("ALL["&amp;UNTANA6[#Headers]&amp;"]"),rowPointer2)="","",INDEX(INDIRECT("ALL["&amp;UNTANA6[#Headers]&amp;"]"),rowPointer2))</f>
        <v/>
      </c>
      <c r="R110" s="9">
        <f ca="1">IF(INDEX(INDIRECT("ALL["&amp;UNTANA6[#Headers]&amp;"]"),rowPointer2)="","",INDEX(INDIRECT("ALL["&amp;UNTANA6[#Headers]&amp;"]"),rowPointer2))</f>
        <v>2995200</v>
      </c>
      <c r="S110" s="6" t="str">
        <f ca="1">IF(INDEX(INDIRECT("ALL["&amp;UNTANA6[#Headers]&amp;"]"),rowPointer2)="","",INDEX(INDIRECT("ALL["&amp;UNTANA6[#Headers]&amp;"]"),rowPointer2))</f>
        <v>48 DOZ</v>
      </c>
      <c r="T110" s="4">
        <f ca="1">IF(INDEX(INDIRECT("ALL["&amp;UNTANA6[#Headers]&amp;"]"),rowPointer2)="","",INDEX(INDIRECT("ALL["&amp;UNTANA6[#Headers]&amp;"]"),rowPointer2))</f>
        <v>0.17</v>
      </c>
      <c r="U110" s="4" t="str">
        <f ca="1">IF(INDEX(INDIRECT("ALL["&amp;UNTANA6[#Headers]&amp;"]"),rowPointer2)="","",INDEX(INDIRECT("ALL["&amp;UNTANA6[#Headers]&amp;"]"),rowPointer2))</f>
        <v/>
      </c>
      <c r="V110" s="9" t="str">
        <f ca="1">IF(INDEX(INDIRECT("ALL["&amp;UNTANA6[#Headers]&amp;"]"),rowPointer2)="","",INDEX(INDIRECT("ALL["&amp;UNTANA6[#Headers]&amp;"]"),rowPointer2))</f>
        <v/>
      </c>
      <c r="W110" s="10" t="str">
        <f ca="1">IF(INDEX(INDIRECT("ALL["&amp;UNTANA6[#Headers]&amp;"]"),rowPointer2)="","",INDEX(INDIRECT("ALL["&amp;UNTANA6[#Headers]&amp;"]"),rowPointer2))</f>
        <v/>
      </c>
    </row>
    <row r="111" spans="1:23" x14ac:dyDescent="0.25">
      <c r="A111" s="7">
        <v>214</v>
      </c>
      <c r="D111">
        <f t="shared" si="1"/>
        <v>214</v>
      </c>
      <c r="E111" t="str">
        <f ca="1">INDEX(INDIRECT("ALL["&amp;UNTANA6[#Headers]&amp;"]"),rowPointer2)</f>
        <v/>
      </c>
      <c r="F111" s="2" t="str">
        <f ca="1">INDEX(INDIRECT("ALL["&amp;UNTANA6[#Headers]&amp;"]"),rowPointer2)</f>
        <v/>
      </c>
      <c r="G111" s="6" t="str">
        <f ca="1">IF(INDEX(INDIRECT("ALL["&amp;UNTANA6[#Headers]&amp;"]"),rowPointer2)="","",INDEX(INDIRECT("ALL["&amp;UNTANA6[#Headers]&amp;"]"),rowPointer2))</f>
        <v/>
      </c>
      <c r="H111" s="6" t="str">
        <f ca="1">IF(INDEX(INDIRECT("ALL["&amp;UNTANA6[#Headers]&amp;"]"),rowPointer2)="","",INDEX(INDIRECT("ALL["&amp;UNTANA6[#Headers]&amp;"]"),rowPointer2))</f>
        <v/>
      </c>
      <c r="I111" s="6" t="str">
        <f ca="1">IF(INDEX(INDIRECT("ALL["&amp;UNTANA6[#Headers]&amp;"]"),rowPointer2)="","",INDEX(INDIRECT("ALL["&amp;UNTANA6[#Headers]&amp;"]"),rowPointer2))</f>
        <v/>
      </c>
      <c r="J111" s="6" t="str">
        <f ca="1">IF(INDEX(INDIRECT("ALL["&amp;UNTANA6[#Headers]&amp;"]"),rowPointer2)="","",INDEX(INDIRECT("ALL["&amp;UNTANA6[#Headers]&amp;"]"),rowPointer2))</f>
        <v/>
      </c>
      <c r="K111" s="2" t="str">
        <f ca="1">IF(INDEX(INDIRECT("ALL["&amp;UNTANA6[#Headers]&amp;"]"),rowPointer2)="","",INDEX(INDIRECT("ALL["&amp;UNTANA6[#Headers]&amp;"]"),rowPointer2))</f>
        <v/>
      </c>
      <c r="L111" s="6" t="str">
        <f ca="1">IF(INDEX(INDIRECT("ALL["&amp;UNTANA6[#Headers]&amp;"]"),rowPointer2)="","",INDEX(INDIRECT("ALL["&amp;UNTANA6[#Headers]&amp;"]"),rowPointer2))</f>
        <v/>
      </c>
      <c r="M111" s="6" t="str">
        <f ca="1">IF(INDEX(INDIRECT("ALL["&amp;UNTANA6[#Headers]&amp;"]"),rowPointer2)="","",INDEX(INDIRECT("ALL["&amp;UNTANA6[#Headers]&amp;"]"),rowPointer2))</f>
        <v>KENKO GEL PEN MICROTEC 0.4MM BLACK</v>
      </c>
      <c r="N111" s="6">
        <f ca="1">IF(INDEX(INDIRECT("ALL["&amp;UNTANA6[#Headers]&amp;"]"),rowPointer2)="","",INDEX(INDIRECT("ALL["&amp;UNTANA6[#Headers]&amp;"]"),rowPointer2))</f>
        <v>1</v>
      </c>
      <c r="O111" s="6" t="str">
        <f ca="1">IF(INDEX(INDIRECT("ALL["&amp;UNTANA6[#Headers]&amp;"]"),rowPointer2)="","",INDEX(INDIRECT("ALL["&amp;UNTANA6[#Headers]&amp;"]"),rowPointer2))</f>
        <v/>
      </c>
      <c r="P111" s="6" t="str">
        <f ca="1">IF(INDEX(INDIRECT("ALL["&amp;UNTANA6[#Headers]&amp;"]"),rowPointer2)="","",INDEX(INDIRECT("ALL["&amp;UNTANA6[#Headers]&amp;"]"),rowPointer2))</f>
        <v/>
      </c>
      <c r="Q111" s="9" t="str">
        <f ca="1">IF(INDEX(INDIRECT("ALL["&amp;UNTANA6[#Headers]&amp;"]"),rowPointer2)="","",INDEX(INDIRECT("ALL["&amp;UNTANA6[#Headers]&amp;"]"),rowPointer2))</f>
        <v/>
      </c>
      <c r="R111" s="9">
        <f ca="1">IF(INDEX(INDIRECT("ALL["&amp;UNTANA6[#Headers]&amp;"]"),rowPointer2)="","",INDEX(INDIRECT("ALL["&amp;UNTANA6[#Headers]&amp;"]"),rowPointer2))</f>
        <v>5702400</v>
      </c>
      <c r="S111" s="6" t="str">
        <f ca="1">IF(INDEX(INDIRECT("ALL["&amp;UNTANA6[#Headers]&amp;"]"),rowPointer2)="","",INDEX(INDIRECT("ALL["&amp;UNTANA6[#Headers]&amp;"]"),rowPointer2))</f>
        <v>12 GRS</v>
      </c>
      <c r="T111" s="4">
        <f ca="1">IF(INDEX(INDIRECT("ALL["&amp;UNTANA6[#Headers]&amp;"]"),rowPointer2)="","",INDEX(INDIRECT("ALL["&amp;UNTANA6[#Headers]&amp;"]"),rowPointer2))</f>
        <v>0.17</v>
      </c>
      <c r="U111" s="4" t="str">
        <f ca="1">IF(INDEX(INDIRECT("ALL["&amp;UNTANA6[#Headers]&amp;"]"),rowPointer2)="","",INDEX(INDIRECT("ALL["&amp;UNTANA6[#Headers]&amp;"]"),rowPointer2))</f>
        <v/>
      </c>
      <c r="V111" s="9" t="str">
        <f ca="1">IF(INDEX(INDIRECT("ALL["&amp;UNTANA6[#Headers]&amp;"]"),rowPointer2)="","",INDEX(INDIRECT("ALL["&amp;UNTANA6[#Headers]&amp;"]"),rowPointer2))</f>
        <v/>
      </c>
      <c r="W111" s="10" t="str">
        <f ca="1">IF(INDEX(INDIRECT("ALL["&amp;UNTANA6[#Headers]&amp;"]"),rowPointer2)="","",INDEX(INDIRECT("ALL["&amp;UNTANA6[#Headers]&amp;"]"),rowPointer2))</f>
        <v/>
      </c>
    </row>
    <row r="112" spans="1:23" x14ac:dyDescent="0.25">
      <c r="A112" s="7">
        <v>215</v>
      </c>
      <c r="D112">
        <f t="shared" si="1"/>
        <v>215</v>
      </c>
      <c r="E112" t="str">
        <f ca="1">INDEX(INDIRECT("ALL["&amp;UNTANA6[#Headers]&amp;"]"),rowPointer2)</f>
        <v/>
      </c>
      <c r="F112" s="2" t="str">
        <f ca="1">INDEX(INDIRECT("ALL["&amp;UNTANA6[#Headers]&amp;"]"),rowPointer2)</f>
        <v/>
      </c>
      <c r="G112" s="6" t="str">
        <f ca="1">IF(INDEX(INDIRECT("ALL["&amp;UNTANA6[#Headers]&amp;"]"),rowPointer2)="","",INDEX(INDIRECT("ALL["&amp;UNTANA6[#Headers]&amp;"]"),rowPointer2))</f>
        <v/>
      </c>
      <c r="H112" s="6" t="str">
        <f ca="1">IF(INDEX(INDIRECT("ALL["&amp;UNTANA6[#Headers]&amp;"]"),rowPointer2)="","",INDEX(INDIRECT("ALL["&amp;UNTANA6[#Headers]&amp;"]"),rowPointer2))</f>
        <v/>
      </c>
      <c r="I112" s="6" t="str">
        <f ca="1">IF(INDEX(INDIRECT("ALL["&amp;UNTANA6[#Headers]&amp;"]"),rowPointer2)="","",INDEX(INDIRECT("ALL["&amp;UNTANA6[#Headers]&amp;"]"),rowPointer2))</f>
        <v/>
      </c>
      <c r="J112" s="6" t="str">
        <f ca="1">IF(INDEX(INDIRECT("ALL["&amp;UNTANA6[#Headers]&amp;"]"),rowPointer2)="","",INDEX(INDIRECT("ALL["&amp;UNTANA6[#Headers]&amp;"]"),rowPointer2))</f>
        <v/>
      </c>
      <c r="K112" s="2" t="str">
        <f ca="1">IF(INDEX(INDIRECT("ALL["&amp;UNTANA6[#Headers]&amp;"]"),rowPointer2)="","",INDEX(INDIRECT("ALL["&amp;UNTANA6[#Headers]&amp;"]"),rowPointer2))</f>
        <v/>
      </c>
      <c r="L112" s="6" t="str">
        <f ca="1">IF(INDEX(INDIRECT("ALL["&amp;UNTANA6[#Headers]&amp;"]"),rowPointer2)="","",INDEX(INDIRECT("ALL["&amp;UNTANA6[#Headers]&amp;"]"),rowPointer2))</f>
        <v/>
      </c>
      <c r="M112" s="6" t="str">
        <f ca="1">IF(INDEX(INDIRECT("ALL["&amp;UNTANA6[#Headers]&amp;"]"),rowPointer2)="","",INDEX(INDIRECT("ALL["&amp;UNTANA6[#Headers]&amp;"]"),rowPointer2))</f>
        <v>KENKO PENCIL 2B-6800 PLATINUM</v>
      </c>
      <c r="N112" s="6">
        <f ca="1">IF(INDEX(INDIRECT("ALL["&amp;UNTANA6[#Headers]&amp;"]"),rowPointer2)="","",INDEX(INDIRECT("ALL["&amp;UNTANA6[#Headers]&amp;"]"),rowPointer2))</f>
        <v>1</v>
      </c>
      <c r="O112" s="6" t="str">
        <f ca="1">IF(INDEX(INDIRECT("ALL["&amp;UNTANA6[#Headers]&amp;"]"),rowPointer2)="","",INDEX(INDIRECT("ALL["&amp;UNTANA6[#Headers]&amp;"]"),rowPointer2))</f>
        <v/>
      </c>
      <c r="P112" s="6" t="str">
        <f ca="1">IF(INDEX(INDIRECT("ALL["&amp;UNTANA6[#Headers]&amp;"]"),rowPointer2)="","",INDEX(INDIRECT("ALL["&amp;UNTANA6[#Headers]&amp;"]"),rowPointer2))</f>
        <v/>
      </c>
      <c r="Q112" s="9" t="str">
        <f ca="1">IF(INDEX(INDIRECT("ALL["&amp;UNTANA6[#Headers]&amp;"]"),rowPointer2)="","",INDEX(INDIRECT("ALL["&amp;UNTANA6[#Headers]&amp;"]"),rowPointer2))</f>
        <v/>
      </c>
      <c r="R112" s="9">
        <f ca="1">IF(INDEX(INDIRECT("ALL["&amp;UNTANA6[#Headers]&amp;"]"),rowPointer2)="","",INDEX(INDIRECT("ALL["&amp;UNTANA6[#Headers]&amp;"]"),rowPointer2))</f>
        <v>2112000</v>
      </c>
      <c r="S112" s="6" t="str">
        <f ca="1">IF(INDEX(INDIRECT("ALL["&amp;UNTANA6[#Headers]&amp;"]"),rowPointer2)="","",INDEX(INDIRECT("ALL["&amp;UNTANA6[#Headers]&amp;"]"),rowPointer2))</f>
        <v>20 GRS</v>
      </c>
      <c r="T112" s="4">
        <f ca="1">IF(INDEX(INDIRECT("ALL["&amp;UNTANA6[#Headers]&amp;"]"),rowPointer2)="","",INDEX(INDIRECT("ALL["&amp;UNTANA6[#Headers]&amp;"]"),rowPointer2))</f>
        <v>0.17</v>
      </c>
      <c r="U112" s="4" t="str">
        <f ca="1">IF(INDEX(INDIRECT("ALL["&amp;UNTANA6[#Headers]&amp;"]"),rowPointer2)="","",INDEX(INDIRECT("ALL["&amp;UNTANA6[#Headers]&amp;"]"),rowPointer2))</f>
        <v/>
      </c>
      <c r="V112" s="9" t="str">
        <f ca="1">IF(INDEX(INDIRECT("ALL["&amp;UNTANA6[#Headers]&amp;"]"),rowPointer2)="","",INDEX(INDIRECT("ALL["&amp;UNTANA6[#Headers]&amp;"]"),rowPointer2))</f>
        <v/>
      </c>
      <c r="W112" s="10" t="str">
        <f ca="1">IF(INDEX(INDIRECT("ALL["&amp;UNTANA6[#Headers]&amp;"]"),rowPointer2)="","",INDEX(INDIRECT("ALL["&amp;UNTANA6[#Headers]&amp;"]"),rowPointer2))</f>
        <v/>
      </c>
    </row>
    <row r="113" spans="1:23" x14ac:dyDescent="0.25">
      <c r="A113" s="7">
        <v>216</v>
      </c>
      <c r="D113">
        <f t="shared" si="1"/>
        <v>216</v>
      </c>
      <c r="E113" t="str">
        <f ca="1">INDEX(INDIRECT("ALL["&amp;UNTANA6[#Headers]&amp;"]"),rowPointer2)</f>
        <v/>
      </c>
      <c r="F113" s="2" t="str">
        <f ca="1">INDEX(INDIRECT("ALL["&amp;UNTANA6[#Headers]&amp;"]"),rowPointer2)</f>
        <v/>
      </c>
      <c r="G113" s="6" t="str">
        <f ca="1">IF(INDEX(INDIRECT("ALL["&amp;UNTANA6[#Headers]&amp;"]"),rowPointer2)="","",INDEX(INDIRECT("ALL["&amp;UNTANA6[#Headers]&amp;"]"),rowPointer2))</f>
        <v/>
      </c>
      <c r="H113" s="6" t="str">
        <f ca="1">IF(INDEX(INDIRECT("ALL["&amp;UNTANA6[#Headers]&amp;"]"),rowPointer2)="","",INDEX(INDIRECT("ALL["&amp;UNTANA6[#Headers]&amp;"]"),rowPointer2))</f>
        <v/>
      </c>
      <c r="I113" s="6" t="str">
        <f ca="1">IF(INDEX(INDIRECT("ALL["&amp;UNTANA6[#Headers]&amp;"]"),rowPointer2)="","",INDEX(INDIRECT("ALL["&amp;UNTANA6[#Headers]&amp;"]"),rowPointer2))</f>
        <v/>
      </c>
      <c r="J113" s="6" t="str">
        <f ca="1">IF(INDEX(INDIRECT("ALL["&amp;UNTANA6[#Headers]&amp;"]"),rowPointer2)="","",INDEX(INDIRECT("ALL["&amp;UNTANA6[#Headers]&amp;"]"),rowPointer2))</f>
        <v/>
      </c>
      <c r="K113" s="2" t="str">
        <f ca="1">IF(INDEX(INDIRECT("ALL["&amp;UNTANA6[#Headers]&amp;"]"),rowPointer2)="","",INDEX(INDIRECT("ALL["&amp;UNTANA6[#Headers]&amp;"]"),rowPointer2))</f>
        <v/>
      </c>
      <c r="L113" s="6" t="str">
        <f ca="1">IF(INDEX(INDIRECT("ALL["&amp;UNTANA6[#Headers]&amp;"]"),rowPointer2)="","",INDEX(INDIRECT("ALL["&amp;UNTANA6[#Headers]&amp;"]"),rowPointer2))</f>
        <v/>
      </c>
      <c r="M113" s="6" t="str">
        <f ca="1">IF(INDEX(INDIRECT("ALL["&amp;UNTANA6[#Headers]&amp;"]"),rowPointer2)="","",INDEX(INDIRECT("ALL["&amp;UNTANA6[#Headers]&amp;"]"),rowPointer2))</f>
        <v>KENKO PENCIL 2B-6019 ANTIBACTERIAL</v>
      </c>
      <c r="N113" s="6">
        <f ca="1">IF(INDEX(INDIRECT("ALL["&amp;UNTANA6[#Headers]&amp;"]"),rowPointer2)="","",INDEX(INDIRECT("ALL["&amp;UNTANA6[#Headers]&amp;"]"),rowPointer2))</f>
        <v>1</v>
      </c>
      <c r="O113" s="6" t="str">
        <f ca="1">IF(INDEX(INDIRECT("ALL["&amp;UNTANA6[#Headers]&amp;"]"),rowPointer2)="","",INDEX(INDIRECT("ALL["&amp;UNTANA6[#Headers]&amp;"]"),rowPointer2))</f>
        <v/>
      </c>
      <c r="P113" s="6" t="str">
        <f ca="1">IF(INDEX(INDIRECT("ALL["&amp;UNTANA6[#Headers]&amp;"]"),rowPointer2)="","",INDEX(INDIRECT("ALL["&amp;UNTANA6[#Headers]&amp;"]"),rowPointer2))</f>
        <v/>
      </c>
      <c r="Q113" s="9" t="str">
        <f ca="1">IF(INDEX(INDIRECT("ALL["&amp;UNTANA6[#Headers]&amp;"]"),rowPointer2)="","",INDEX(INDIRECT("ALL["&amp;UNTANA6[#Headers]&amp;"]"),rowPointer2))</f>
        <v/>
      </c>
      <c r="R113" s="9">
        <f ca="1">IF(INDEX(INDIRECT("ALL["&amp;UNTANA6[#Headers]&amp;"]"),rowPointer2)="","",INDEX(INDIRECT("ALL["&amp;UNTANA6[#Headers]&amp;"]"),rowPointer2))</f>
        <v>2040000</v>
      </c>
      <c r="S113" s="6" t="str">
        <f ca="1">IF(INDEX(INDIRECT("ALL["&amp;UNTANA6[#Headers]&amp;"]"),rowPointer2)="","",INDEX(INDIRECT("ALL["&amp;UNTANA6[#Headers]&amp;"]"),rowPointer2))</f>
        <v>20 GRS</v>
      </c>
      <c r="T113" s="4">
        <f ca="1">IF(INDEX(INDIRECT("ALL["&amp;UNTANA6[#Headers]&amp;"]"),rowPointer2)="","",INDEX(INDIRECT("ALL["&amp;UNTANA6[#Headers]&amp;"]"),rowPointer2))</f>
        <v>0.17</v>
      </c>
      <c r="U113" s="4" t="str">
        <f ca="1">IF(INDEX(INDIRECT("ALL["&amp;UNTANA6[#Headers]&amp;"]"),rowPointer2)="","",INDEX(INDIRECT("ALL["&amp;UNTANA6[#Headers]&amp;"]"),rowPointer2))</f>
        <v/>
      </c>
      <c r="V113" s="9" t="str">
        <f ca="1">IF(INDEX(INDIRECT("ALL["&amp;UNTANA6[#Headers]&amp;"]"),rowPointer2)="","",INDEX(INDIRECT("ALL["&amp;UNTANA6[#Headers]&amp;"]"),rowPointer2))</f>
        <v/>
      </c>
      <c r="W113" s="10" t="str">
        <f ca="1">IF(INDEX(INDIRECT("ALL["&amp;UNTANA6[#Headers]&amp;"]"),rowPointer2)="","",INDEX(INDIRECT("ALL["&amp;UNTANA6[#Headers]&amp;"]"),rowPointer2))</f>
        <v/>
      </c>
    </row>
    <row r="114" spans="1:23" x14ac:dyDescent="0.25">
      <c r="A114" s="7">
        <v>217</v>
      </c>
      <c r="D114">
        <f t="shared" si="1"/>
        <v>217</v>
      </c>
      <c r="E114" t="str">
        <f ca="1">INDEX(INDIRECT("ALL["&amp;UNTANA6[#Headers]&amp;"]"),rowPointer2)</f>
        <v/>
      </c>
      <c r="F114" s="2" t="str">
        <f ca="1">INDEX(INDIRECT("ALL["&amp;UNTANA6[#Headers]&amp;"]"),rowPointer2)</f>
        <v/>
      </c>
      <c r="G114" s="6" t="str">
        <f ca="1">IF(INDEX(INDIRECT("ALL["&amp;UNTANA6[#Headers]&amp;"]"),rowPointer2)="","",INDEX(INDIRECT("ALL["&amp;UNTANA6[#Headers]&amp;"]"),rowPointer2))</f>
        <v/>
      </c>
      <c r="H114" s="6" t="str">
        <f ca="1">IF(INDEX(INDIRECT("ALL["&amp;UNTANA6[#Headers]&amp;"]"),rowPointer2)="","",INDEX(INDIRECT("ALL["&amp;UNTANA6[#Headers]&amp;"]"),rowPointer2))</f>
        <v/>
      </c>
      <c r="I114" s="6" t="str">
        <f ca="1">IF(INDEX(INDIRECT("ALL["&amp;UNTANA6[#Headers]&amp;"]"),rowPointer2)="","",INDEX(INDIRECT("ALL["&amp;UNTANA6[#Headers]&amp;"]"),rowPointer2))</f>
        <v/>
      </c>
      <c r="J114" s="6" t="str">
        <f ca="1">IF(INDEX(INDIRECT("ALL["&amp;UNTANA6[#Headers]&amp;"]"),rowPointer2)="","",INDEX(INDIRECT("ALL["&amp;UNTANA6[#Headers]&amp;"]"),rowPointer2))</f>
        <v/>
      </c>
      <c r="K114" s="2" t="str">
        <f ca="1">IF(INDEX(INDIRECT("ALL["&amp;UNTANA6[#Headers]&amp;"]"),rowPointer2)="","",INDEX(INDIRECT("ALL["&amp;UNTANA6[#Headers]&amp;"]"),rowPointer2))</f>
        <v/>
      </c>
      <c r="L114" s="6" t="str">
        <f ca="1">IF(INDEX(INDIRECT("ALL["&amp;UNTANA6[#Headers]&amp;"]"),rowPointer2)="","",INDEX(INDIRECT("ALL["&amp;UNTANA6[#Headers]&amp;"]"),rowPointer2))</f>
        <v/>
      </c>
      <c r="M114" s="6" t="str">
        <f ca="1">IF(INDEX(INDIRECT("ALL["&amp;UNTANA6[#Headers]&amp;"]"),rowPointer2)="","",INDEX(INDIRECT("ALL["&amp;UNTANA6[#Headers]&amp;"]"),rowPointer2))</f>
        <v>KENKO PENCIL 2B-3181 HITAM CAP MERAH</v>
      </c>
      <c r="N114" s="6">
        <f ca="1">IF(INDEX(INDIRECT("ALL["&amp;UNTANA6[#Headers]&amp;"]"),rowPointer2)="","",INDEX(INDIRECT("ALL["&amp;UNTANA6[#Headers]&amp;"]"),rowPointer2))</f>
        <v>2</v>
      </c>
      <c r="O114" s="6" t="str">
        <f ca="1">IF(INDEX(INDIRECT("ALL["&amp;UNTANA6[#Headers]&amp;"]"),rowPointer2)="","",INDEX(INDIRECT("ALL["&amp;UNTANA6[#Headers]&amp;"]"),rowPointer2))</f>
        <v/>
      </c>
      <c r="P114" s="6" t="str">
        <f ca="1">IF(INDEX(INDIRECT("ALL["&amp;UNTANA6[#Headers]&amp;"]"),rowPointer2)="","",INDEX(INDIRECT("ALL["&amp;UNTANA6[#Headers]&amp;"]"),rowPointer2))</f>
        <v/>
      </c>
      <c r="Q114" s="9" t="str">
        <f ca="1">IF(INDEX(INDIRECT("ALL["&amp;UNTANA6[#Headers]&amp;"]"),rowPointer2)="","",INDEX(INDIRECT("ALL["&amp;UNTANA6[#Headers]&amp;"]"),rowPointer2))</f>
        <v/>
      </c>
      <c r="R114" s="9">
        <f ca="1">IF(INDEX(INDIRECT("ALL["&amp;UNTANA6[#Headers]&amp;"]"),rowPointer2)="","",INDEX(INDIRECT("ALL["&amp;UNTANA6[#Headers]&amp;"]"),rowPointer2))</f>
        <v>2112000</v>
      </c>
      <c r="S114" s="6" t="str">
        <f ca="1">IF(INDEX(INDIRECT("ALL["&amp;UNTANA6[#Headers]&amp;"]"),rowPointer2)="","",INDEX(INDIRECT("ALL["&amp;UNTANA6[#Headers]&amp;"]"),rowPointer2))</f>
        <v>20 GRS</v>
      </c>
      <c r="T114" s="4">
        <f ca="1">IF(INDEX(INDIRECT("ALL["&amp;UNTANA6[#Headers]&amp;"]"),rowPointer2)="","",INDEX(INDIRECT("ALL["&amp;UNTANA6[#Headers]&amp;"]"),rowPointer2))</f>
        <v>0.17</v>
      </c>
      <c r="U114" s="4" t="str">
        <f ca="1">IF(INDEX(INDIRECT("ALL["&amp;UNTANA6[#Headers]&amp;"]"),rowPointer2)="","",INDEX(INDIRECT("ALL["&amp;UNTANA6[#Headers]&amp;"]"),rowPointer2))</f>
        <v/>
      </c>
      <c r="V114" s="9" t="str">
        <f ca="1">IF(INDEX(INDIRECT("ALL["&amp;UNTANA6[#Headers]&amp;"]"),rowPointer2)="","",INDEX(INDIRECT("ALL["&amp;UNTANA6[#Headers]&amp;"]"),rowPointer2))</f>
        <v/>
      </c>
      <c r="W114" s="10" t="str">
        <f ca="1">IF(INDEX(INDIRECT("ALL["&amp;UNTANA6[#Headers]&amp;"]"),rowPointer2)="","",INDEX(INDIRECT("ALL["&amp;UNTANA6[#Headers]&amp;"]"),rowPointer2))</f>
        <v/>
      </c>
    </row>
    <row r="115" spans="1:23" x14ac:dyDescent="0.25">
      <c r="A115" s="7">
        <v>218</v>
      </c>
      <c r="D115">
        <f t="shared" si="1"/>
        <v>218</v>
      </c>
      <c r="E115" t="str">
        <f ca="1">INDEX(INDIRECT("ALL["&amp;UNTANA6[#Headers]&amp;"]"),rowPointer2)</f>
        <v/>
      </c>
      <c r="F115" s="2" t="str">
        <f ca="1">INDEX(INDIRECT("ALL["&amp;UNTANA6[#Headers]&amp;"]"),rowPointer2)</f>
        <v/>
      </c>
      <c r="G115" s="6" t="str">
        <f ca="1">IF(INDEX(INDIRECT("ALL["&amp;UNTANA6[#Headers]&amp;"]"),rowPointer2)="","",INDEX(INDIRECT("ALL["&amp;UNTANA6[#Headers]&amp;"]"),rowPointer2))</f>
        <v/>
      </c>
      <c r="H115" s="6" t="str">
        <f ca="1">IF(INDEX(INDIRECT("ALL["&amp;UNTANA6[#Headers]&amp;"]"),rowPointer2)="","",INDEX(INDIRECT("ALL["&amp;UNTANA6[#Headers]&amp;"]"),rowPointer2))</f>
        <v/>
      </c>
      <c r="I115" s="6" t="str">
        <f ca="1">IF(INDEX(INDIRECT("ALL["&amp;UNTANA6[#Headers]&amp;"]"),rowPointer2)="","",INDEX(INDIRECT("ALL["&amp;UNTANA6[#Headers]&amp;"]"),rowPointer2))</f>
        <v/>
      </c>
      <c r="J115" s="6" t="str">
        <f ca="1">IF(INDEX(INDIRECT("ALL["&amp;UNTANA6[#Headers]&amp;"]"),rowPointer2)="","",INDEX(INDIRECT("ALL["&amp;UNTANA6[#Headers]&amp;"]"),rowPointer2))</f>
        <v/>
      </c>
      <c r="K115" s="2" t="str">
        <f ca="1">IF(INDEX(INDIRECT("ALL["&amp;UNTANA6[#Headers]&amp;"]"),rowPointer2)="","",INDEX(INDIRECT("ALL["&amp;UNTANA6[#Headers]&amp;"]"),rowPointer2))</f>
        <v/>
      </c>
      <c r="L115" s="6" t="str">
        <f ca="1">IF(INDEX(INDIRECT("ALL["&amp;UNTANA6[#Headers]&amp;"]"),rowPointer2)="","",INDEX(INDIRECT("ALL["&amp;UNTANA6[#Headers]&amp;"]"),rowPointer2))</f>
        <v/>
      </c>
      <c r="M115" s="6" t="str">
        <f ca="1">IF(INDEX(INDIRECT("ALL["&amp;UNTANA6[#Headers]&amp;"]"),rowPointer2)="","",INDEX(INDIRECT("ALL["&amp;UNTANA6[#Headers]&amp;"]"),rowPointer2))</f>
        <v/>
      </c>
      <c r="N115" s="6" t="str">
        <f ca="1">IF(INDEX(INDIRECT("ALL["&amp;UNTANA6[#Headers]&amp;"]"),rowPointer2)="","",INDEX(INDIRECT("ALL["&amp;UNTANA6[#Headers]&amp;"]"),rowPointer2))</f>
        <v/>
      </c>
      <c r="O115" s="6" t="str">
        <f ca="1">IF(INDEX(INDIRECT("ALL["&amp;UNTANA6[#Headers]&amp;"]"),rowPointer2)="","",INDEX(INDIRECT("ALL["&amp;UNTANA6[#Headers]&amp;"]"),rowPointer2))</f>
        <v/>
      </c>
      <c r="P115" s="6" t="str">
        <f ca="1">IF(INDEX(INDIRECT("ALL["&amp;UNTANA6[#Headers]&amp;"]"),rowPointer2)="","",INDEX(INDIRECT("ALL["&amp;UNTANA6[#Headers]&amp;"]"),rowPointer2))</f>
        <v/>
      </c>
      <c r="Q115" s="9" t="str">
        <f ca="1">IF(INDEX(INDIRECT("ALL["&amp;UNTANA6[#Headers]&amp;"]"),rowPointer2)="","",INDEX(INDIRECT("ALL["&amp;UNTANA6[#Headers]&amp;"]"),rowPointer2))</f>
        <v/>
      </c>
      <c r="R115" s="9" t="str">
        <f ca="1">IF(INDEX(INDIRECT("ALL["&amp;UNTANA6[#Headers]&amp;"]"),rowPointer2)="","",INDEX(INDIRECT("ALL["&amp;UNTANA6[#Headers]&amp;"]"),rowPointer2))</f>
        <v/>
      </c>
      <c r="S115" s="6" t="str">
        <f ca="1">IF(INDEX(INDIRECT("ALL["&amp;UNTANA6[#Headers]&amp;"]"),rowPointer2)="","",INDEX(INDIRECT("ALL["&amp;UNTANA6[#Headers]&amp;"]"),rowPointer2))</f>
        <v/>
      </c>
      <c r="T115" s="4" t="str">
        <f ca="1">IF(INDEX(INDIRECT("ALL["&amp;UNTANA6[#Headers]&amp;"]"),rowPointer2)="","",INDEX(INDIRECT("ALL["&amp;UNTANA6[#Headers]&amp;"]"),rowPointer2))</f>
        <v/>
      </c>
      <c r="U115" s="4" t="str">
        <f ca="1">IF(INDEX(INDIRECT("ALL["&amp;UNTANA6[#Headers]&amp;"]"),rowPointer2)="","",INDEX(INDIRECT("ALL["&amp;UNTANA6[#Headers]&amp;"]"),rowPointer2))</f>
        <v/>
      </c>
      <c r="V115" s="9" t="str">
        <f ca="1">IF(INDEX(INDIRECT("ALL["&amp;UNTANA6[#Headers]&amp;"]"),rowPointer2)="","",INDEX(INDIRECT("ALL["&amp;UNTANA6[#Headers]&amp;"]"),rowPointer2))</f>
        <v/>
      </c>
      <c r="W115" s="10" t="str">
        <f ca="1">IF(INDEX(INDIRECT("ALL["&amp;UNTANA6[#Headers]&amp;"]"),rowPointer2)="","",INDEX(INDIRECT("ALL["&amp;UNTANA6[#Headers]&amp;"]"),rowPointer2))</f>
        <v/>
      </c>
    </row>
    <row r="116" spans="1:23" x14ac:dyDescent="0.25">
      <c r="A116" s="7">
        <v>219</v>
      </c>
      <c r="D116">
        <f t="shared" si="1"/>
        <v>219</v>
      </c>
      <c r="E116">
        <f ca="1">INDEX(INDIRECT("ALL["&amp;UNTANA6[#Headers]&amp;"]"),rowPointer2)</f>
        <v>44</v>
      </c>
      <c r="F116" s="2" t="str">
        <f ca="1">INDEX(INDIRECT("ALL["&amp;UNTANA6[#Headers]&amp;"]"),rowPointer2)</f>
        <v/>
      </c>
      <c r="G116" s="6" t="str">
        <f ca="1">IF(INDEX(INDIRECT("ALL["&amp;UNTANA6[#Headers]&amp;"]"),rowPointer2)="","",INDEX(INDIRECT("ALL["&amp;UNTANA6[#Headers]&amp;"]"),rowPointer2))</f>
        <v>KENKO SINAR INDONESIA</v>
      </c>
      <c r="H116" s="6" t="str">
        <f ca="1">IF(INDEX(INDIRECT("ALL["&amp;UNTANA6[#Headers]&amp;"]"),rowPointer2)="","",INDEX(INDIRECT("ALL["&amp;UNTANA6[#Headers]&amp;"]"),rowPointer2))</f>
        <v>ARTO MORO</v>
      </c>
      <c r="I116" s="6" t="str">
        <f ca="1">IF(INDEX(INDIRECT("ALL["&amp;UNTANA6[#Headers]&amp;"]"),rowPointer2)="","",INDEX(INDIRECT("ALL["&amp;UNTANA6[#Headers]&amp;"]"),rowPointer2))</f>
        <v>23010343</v>
      </c>
      <c r="J116" s="6" t="str">
        <f ca="1">IF(INDEX(INDIRECT("ALL["&amp;UNTANA6[#Headers]&amp;"]"),rowPointer2)="","",INDEX(INDIRECT("ALL["&amp;UNTANA6[#Headers]&amp;"]"),rowPointer2))</f>
        <v>SA 39372</v>
      </c>
      <c r="K116" s="2">
        <f ca="1">IF(INDEX(INDIRECT("ALL["&amp;UNTANA6[#Headers]&amp;"]"),rowPointer2)="","",INDEX(INDIRECT("ALL["&amp;UNTANA6[#Headers]&amp;"]"),rowPointer2))</f>
        <v>44932</v>
      </c>
      <c r="L116" s="6" t="str">
        <f ca="1">IF(INDEX(INDIRECT("ALL["&amp;UNTANA6[#Headers]&amp;"]"),rowPointer2)="","",INDEX(INDIRECT("ALL["&amp;UNTANA6[#Headers]&amp;"]"),rowPointer2))</f>
        <v/>
      </c>
      <c r="M116" s="6" t="str">
        <f ca="1">IF(INDEX(INDIRECT("ALL["&amp;UNTANA6[#Headers]&amp;"]"),rowPointer2)="","",INDEX(INDIRECT("ALL["&amp;UNTANA6[#Headers]&amp;"]"),rowPointer2))</f>
        <v>KENKO GEL PEN KE-303 T-GEL TRIANGULAR BLACK</v>
      </c>
      <c r="N116" s="6">
        <f ca="1">IF(INDEX(INDIRECT("ALL["&amp;UNTANA6[#Headers]&amp;"]"),rowPointer2)="","",INDEX(INDIRECT("ALL["&amp;UNTANA6[#Headers]&amp;"]"),rowPointer2))</f>
        <v>7</v>
      </c>
      <c r="O116" s="6" t="str">
        <f ca="1">IF(INDEX(INDIRECT("ALL["&amp;UNTANA6[#Headers]&amp;"]"),rowPointer2)="","",INDEX(INDIRECT("ALL["&amp;UNTANA6[#Headers]&amp;"]"),rowPointer2))</f>
        <v/>
      </c>
      <c r="P116" s="6" t="str">
        <f ca="1">IF(INDEX(INDIRECT("ALL["&amp;UNTANA6[#Headers]&amp;"]"),rowPointer2)="","",INDEX(INDIRECT("ALL["&amp;UNTANA6[#Headers]&amp;"]"),rowPointer2))</f>
        <v/>
      </c>
      <c r="Q116" s="9" t="str">
        <f ca="1">IF(INDEX(INDIRECT("ALL["&amp;UNTANA6[#Headers]&amp;"]"),rowPointer2)="","",INDEX(INDIRECT("ALL["&amp;UNTANA6[#Headers]&amp;"]"),rowPointer2))</f>
        <v/>
      </c>
      <c r="R116" s="9">
        <f ca="1">IF(INDEX(INDIRECT("ALL["&amp;UNTANA6[#Headers]&amp;"]"),rowPointer2)="","",INDEX(INDIRECT("ALL["&amp;UNTANA6[#Headers]&amp;"]"),rowPointer2))</f>
        <v>3110400</v>
      </c>
      <c r="S116" s="6" t="str">
        <f ca="1">IF(INDEX(INDIRECT("ALL["&amp;UNTANA6[#Headers]&amp;"]"),rowPointer2)="","",INDEX(INDIRECT("ALL["&amp;UNTANA6[#Headers]&amp;"]"),rowPointer2))</f>
        <v>12 GRS X 12 OZ</v>
      </c>
      <c r="T116" s="4">
        <f ca="1">IF(INDEX(INDIRECT("ALL["&amp;UNTANA6[#Headers]&amp;"]"),rowPointer2)="","",INDEX(INDIRECT("ALL["&amp;UNTANA6[#Headers]&amp;"]"),rowPointer2))</f>
        <v>0.17</v>
      </c>
      <c r="U116" s="4" t="str">
        <f ca="1">IF(INDEX(INDIRECT("ALL["&amp;UNTANA6[#Headers]&amp;"]"),rowPointer2)="","",INDEX(INDIRECT("ALL["&amp;UNTANA6[#Headers]&amp;"]"),rowPointer2))</f>
        <v/>
      </c>
      <c r="V116" s="9" t="str">
        <f ca="1">IF(INDEX(INDIRECT("ALL["&amp;UNTANA6[#Headers]&amp;"]"),rowPointer2)="","",INDEX(INDIRECT("ALL["&amp;UNTANA6[#Headers]&amp;"]"),rowPointer2))</f>
        <v/>
      </c>
      <c r="W116" s="10" t="str">
        <f ca="1">IF(INDEX(INDIRECT("ALL["&amp;UNTANA6[#Headers]&amp;"]"),rowPointer2)="","",INDEX(INDIRECT("ALL["&amp;UNTANA6[#Headers]&amp;"]"),rowPointer2))</f>
        <v/>
      </c>
    </row>
    <row r="117" spans="1:23" x14ac:dyDescent="0.25">
      <c r="A117" s="7">
        <v>220</v>
      </c>
      <c r="D117">
        <f t="shared" si="1"/>
        <v>220</v>
      </c>
      <c r="E117" t="str">
        <f ca="1">INDEX(INDIRECT("ALL["&amp;UNTANA6[#Headers]&amp;"]"),rowPointer2)</f>
        <v/>
      </c>
      <c r="F117" s="2" t="str">
        <f ca="1">INDEX(INDIRECT("ALL["&amp;UNTANA6[#Headers]&amp;"]"),rowPointer2)</f>
        <v/>
      </c>
      <c r="G117" s="6" t="str">
        <f ca="1">IF(INDEX(INDIRECT("ALL["&amp;UNTANA6[#Headers]&amp;"]"),rowPointer2)="","",INDEX(INDIRECT("ALL["&amp;UNTANA6[#Headers]&amp;"]"),rowPointer2))</f>
        <v/>
      </c>
      <c r="H117" s="6" t="str">
        <f ca="1">IF(INDEX(INDIRECT("ALL["&amp;UNTANA6[#Headers]&amp;"]"),rowPointer2)="","",INDEX(INDIRECT("ALL["&amp;UNTANA6[#Headers]&amp;"]"),rowPointer2))</f>
        <v/>
      </c>
      <c r="I117" s="6" t="str">
        <f ca="1">IF(INDEX(INDIRECT("ALL["&amp;UNTANA6[#Headers]&amp;"]"),rowPointer2)="","",INDEX(INDIRECT("ALL["&amp;UNTANA6[#Headers]&amp;"]"),rowPointer2))</f>
        <v/>
      </c>
      <c r="J117" s="6" t="str">
        <f ca="1">IF(INDEX(INDIRECT("ALL["&amp;UNTANA6[#Headers]&amp;"]"),rowPointer2)="","",INDEX(INDIRECT("ALL["&amp;UNTANA6[#Headers]&amp;"]"),rowPointer2))</f>
        <v/>
      </c>
      <c r="K117" s="2" t="str">
        <f ca="1">IF(INDEX(INDIRECT("ALL["&amp;UNTANA6[#Headers]&amp;"]"),rowPointer2)="","",INDEX(INDIRECT("ALL["&amp;UNTANA6[#Headers]&amp;"]"),rowPointer2))</f>
        <v/>
      </c>
      <c r="L117" s="6" t="str">
        <f ca="1">IF(INDEX(INDIRECT("ALL["&amp;UNTANA6[#Headers]&amp;"]"),rowPointer2)="","",INDEX(INDIRECT("ALL["&amp;UNTANA6[#Headers]&amp;"]"),rowPointer2))</f>
        <v/>
      </c>
      <c r="M117" s="6" t="str">
        <f ca="1">IF(INDEX(INDIRECT("ALL["&amp;UNTANA6[#Headers]&amp;"]"),rowPointer2)="","",INDEX(INDIRECT("ALL["&amp;UNTANA6[#Headers]&amp;"]"),rowPointer2))</f>
        <v>KENKO CORRECTION TAPE CT-802N (8M X 5MM)</v>
      </c>
      <c r="N117" s="6">
        <f ca="1">IF(INDEX(INDIRECT("ALL["&amp;UNTANA6[#Headers]&amp;"]"),rowPointer2)="","",INDEX(INDIRECT("ALL["&amp;UNTANA6[#Headers]&amp;"]"),rowPointer2))</f>
        <v>1</v>
      </c>
      <c r="O117" s="6" t="str">
        <f ca="1">IF(INDEX(INDIRECT("ALL["&amp;UNTANA6[#Headers]&amp;"]"),rowPointer2)="","",INDEX(INDIRECT("ALL["&amp;UNTANA6[#Headers]&amp;"]"),rowPointer2))</f>
        <v/>
      </c>
      <c r="P117" s="6" t="str">
        <f ca="1">IF(INDEX(INDIRECT("ALL["&amp;UNTANA6[#Headers]&amp;"]"),rowPointer2)="","",INDEX(INDIRECT("ALL["&amp;UNTANA6[#Headers]&amp;"]"),rowPointer2))</f>
        <v/>
      </c>
      <c r="Q117" s="9" t="str">
        <f ca="1">IF(INDEX(INDIRECT("ALL["&amp;UNTANA6[#Headers]&amp;"]"),rowPointer2)="","",INDEX(INDIRECT("ALL["&amp;UNTANA6[#Headers]&amp;"]"),rowPointer2))</f>
        <v/>
      </c>
      <c r="R117" s="9">
        <f ca="1">IF(INDEX(INDIRECT("ALL["&amp;UNTANA6[#Headers]&amp;"]"),rowPointer2)="","",INDEX(INDIRECT("ALL["&amp;UNTANA6[#Headers]&amp;"]"),rowPointer2))</f>
        <v>2448000</v>
      </c>
      <c r="S117" s="6" t="str">
        <f ca="1">IF(INDEX(INDIRECT("ALL["&amp;UNTANA6[#Headers]&amp;"]"),rowPointer2)="","",INDEX(INDIRECT("ALL["&amp;UNTANA6[#Headers]&amp;"]"),rowPointer2))</f>
        <v>48 DOZ</v>
      </c>
      <c r="T117" s="4">
        <f ca="1">IF(INDEX(INDIRECT("ALL["&amp;UNTANA6[#Headers]&amp;"]"),rowPointer2)="","",INDEX(INDIRECT("ALL["&amp;UNTANA6[#Headers]&amp;"]"),rowPointer2))</f>
        <v>0.17</v>
      </c>
      <c r="U117" s="4" t="str">
        <f ca="1">IF(INDEX(INDIRECT("ALL["&amp;UNTANA6[#Headers]&amp;"]"),rowPointer2)="","",INDEX(INDIRECT("ALL["&amp;UNTANA6[#Headers]&amp;"]"),rowPointer2))</f>
        <v/>
      </c>
      <c r="V117" s="9" t="str">
        <f ca="1">IF(INDEX(INDIRECT("ALL["&amp;UNTANA6[#Headers]&amp;"]"),rowPointer2)="","",INDEX(INDIRECT("ALL["&amp;UNTANA6[#Headers]&amp;"]"),rowPointer2))</f>
        <v/>
      </c>
      <c r="W117" s="10" t="str">
        <f ca="1">IF(INDEX(INDIRECT("ALL["&amp;UNTANA6[#Headers]&amp;"]"),rowPointer2)="","",INDEX(INDIRECT("ALL["&amp;UNTANA6[#Headers]&amp;"]"),rowPointer2))</f>
        <v/>
      </c>
    </row>
    <row r="118" spans="1:23" x14ac:dyDescent="0.25">
      <c r="A118" s="7">
        <v>221</v>
      </c>
      <c r="D118">
        <f t="shared" si="1"/>
        <v>221</v>
      </c>
      <c r="E118" t="str">
        <f ca="1">INDEX(INDIRECT("ALL["&amp;UNTANA6[#Headers]&amp;"]"),rowPointer2)</f>
        <v/>
      </c>
      <c r="F118" s="2" t="str">
        <f ca="1">INDEX(INDIRECT("ALL["&amp;UNTANA6[#Headers]&amp;"]"),rowPointer2)</f>
        <v/>
      </c>
      <c r="G118" s="6" t="str">
        <f ca="1">IF(INDEX(INDIRECT("ALL["&amp;UNTANA6[#Headers]&amp;"]"),rowPointer2)="","",INDEX(INDIRECT("ALL["&amp;UNTANA6[#Headers]&amp;"]"),rowPointer2))</f>
        <v/>
      </c>
      <c r="H118" s="6" t="str">
        <f ca="1">IF(INDEX(INDIRECT("ALL["&amp;UNTANA6[#Headers]&amp;"]"),rowPointer2)="","",INDEX(INDIRECT("ALL["&amp;UNTANA6[#Headers]&amp;"]"),rowPointer2))</f>
        <v/>
      </c>
      <c r="I118" s="6" t="str">
        <f ca="1">IF(INDEX(INDIRECT("ALL["&amp;UNTANA6[#Headers]&amp;"]"),rowPointer2)="","",INDEX(INDIRECT("ALL["&amp;UNTANA6[#Headers]&amp;"]"),rowPointer2))</f>
        <v/>
      </c>
      <c r="J118" s="6" t="str">
        <f ca="1">IF(INDEX(INDIRECT("ALL["&amp;UNTANA6[#Headers]&amp;"]"),rowPointer2)="","",INDEX(INDIRECT("ALL["&amp;UNTANA6[#Headers]&amp;"]"),rowPointer2))</f>
        <v/>
      </c>
      <c r="K118" s="2" t="str">
        <f ca="1">IF(INDEX(INDIRECT("ALL["&amp;UNTANA6[#Headers]&amp;"]"),rowPointer2)="","",INDEX(INDIRECT("ALL["&amp;UNTANA6[#Headers]&amp;"]"),rowPointer2))</f>
        <v/>
      </c>
      <c r="L118" s="6" t="str">
        <f ca="1">IF(INDEX(INDIRECT("ALL["&amp;UNTANA6[#Headers]&amp;"]"),rowPointer2)="","",INDEX(INDIRECT("ALL["&amp;UNTANA6[#Headers]&amp;"]"),rowPointer2))</f>
        <v/>
      </c>
      <c r="M118" s="6" t="str">
        <f ca="1">IF(INDEX(INDIRECT("ALL["&amp;UNTANA6[#Headers]&amp;"]"),rowPointer2)="","",INDEX(INDIRECT("ALL["&amp;UNTANA6[#Headers]&amp;"]"),rowPointer2))</f>
        <v>KENKO BINDER CLIP NO.260</v>
      </c>
      <c r="N118" s="6">
        <f ca="1">IF(INDEX(INDIRECT("ALL["&amp;UNTANA6[#Headers]&amp;"]"),rowPointer2)="","",INDEX(INDIRECT("ALL["&amp;UNTANA6[#Headers]&amp;"]"),rowPointer2))</f>
        <v>3</v>
      </c>
      <c r="O118" s="6" t="str">
        <f ca="1">IF(INDEX(INDIRECT("ALL["&amp;UNTANA6[#Headers]&amp;"]"),rowPointer2)="","",INDEX(INDIRECT("ALL["&amp;UNTANA6[#Headers]&amp;"]"),rowPointer2))</f>
        <v/>
      </c>
      <c r="P118" s="6" t="str">
        <f ca="1">IF(INDEX(INDIRECT("ALL["&amp;UNTANA6[#Headers]&amp;"]"),rowPointer2)="","",INDEX(INDIRECT("ALL["&amp;UNTANA6[#Headers]&amp;"]"),rowPointer2))</f>
        <v/>
      </c>
      <c r="Q118" s="9" t="str">
        <f ca="1">IF(INDEX(INDIRECT("ALL["&amp;UNTANA6[#Headers]&amp;"]"),rowPointer2)="","",INDEX(INDIRECT("ALL["&amp;UNTANA6[#Headers]&amp;"]"),rowPointer2))</f>
        <v/>
      </c>
      <c r="R118" s="9">
        <f ca="1">IF(INDEX(INDIRECT("ALL["&amp;UNTANA6[#Headers]&amp;"]"),rowPointer2)="","",INDEX(INDIRECT("ALL["&amp;UNTANA6[#Headers]&amp;"]"),rowPointer2))</f>
        <v>900000</v>
      </c>
      <c r="S118" s="6" t="str">
        <f ca="1">IF(INDEX(INDIRECT("ALL["&amp;UNTANA6[#Headers]&amp;"]"),rowPointer2)="","",INDEX(INDIRECT("ALL["&amp;UNTANA6[#Headers]&amp;"]"),rowPointer2))</f>
        <v>5 GRS</v>
      </c>
      <c r="T118" s="4">
        <f ca="1">IF(INDEX(INDIRECT("ALL["&amp;UNTANA6[#Headers]&amp;"]"),rowPointer2)="","",INDEX(INDIRECT("ALL["&amp;UNTANA6[#Headers]&amp;"]"),rowPointer2))</f>
        <v>0.17</v>
      </c>
      <c r="U118" s="4" t="str">
        <f ca="1">IF(INDEX(INDIRECT("ALL["&amp;UNTANA6[#Headers]&amp;"]"),rowPointer2)="","",INDEX(INDIRECT("ALL["&amp;UNTANA6[#Headers]&amp;"]"),rowPointer2))</f>
        <v/>
      </c>
      <c r="V118" s="9" t="str">
        <f ca="1">IF(INDEX(INDIRECT("ALL["&amp;UNTANA6[#Headers]&amp;"]"),rowPointer2)="","",INDEX(INDIRECT("ALL["&amp;UNTANA6[#Headers]&amp;"]"),rowPointer2))</f>
        <v/>
      </c>
      <c r="W118" s="10" t="str">
        <f ca="1">IF(INDEX(INDIRECT("ALL["&amp;UNTANA6[#Headers]&amp;"]"),rowPointer2)="","",INDEX(INDIRECT("ALL["&amp;UNTANA6[#Headers]&amp;"]"),rowPointer2))</f>
        <v/>
      </c>
    </row>
    <row r="119" spans="1:23" x14ac:dyDescent="0.25">
      <c r="A119" s="7">
        <v>222</v>
      </c>
      <c r="D119">
        <f t="shared" si="1"/>
        <v>222</v>
      </c>
      <c r="E119" t="str">
        <f ca="1">INDEX(INDIRECT("ALL["&amp;UNTANA6[#Headers]&amp;"]"),rowPointer2)</f>
        <v/>
      </c>
      <c r="F119" s="2" t="str">
        <f ca="1">INDEX(INDIRECT("ALL["&amp;UNTANA6[#Headers]&amp;"]"),rowPointer2)</f>
        <v/>
      </c>
      <c r="G119" s="6" t="str">
        <f ca="1">IF(INDEX(INDIRECT("ALL["&amp;UNTANA6[#Headers]&amp;"]"),rowPointer2)="","",INDEX(INDIRECT("ALL["&amp;UNTANA6[#Headers]&amp;"]"),rowPointer2))</f>
        <v/>
      </c>
      <c r="H119" s="6" t="str">
        <f ca="1">IF(INDEX(INDIRECT("ALL["&amp;UNTANA6[#Headers]&amp;"]"),rowPointer2)="","",INDEX(INDIRECT("ALL["&amp;UNTANA6[#Headers]&amp;"]"),rowPointer2))</f>
        <v/>
      </c>
      <c r="I119" s="6" t="str">
        <f ca="1">IF(INDEX(INDIRECT("ALL["&amp;UNTANA6[#Headers]&amp;"]"),rowPointer2)="","",INDEX(INDIRECT("ALL["&amp;UNTANA6[#Headers]&amp;"]"),rowPointer2))</f>
        <v/>
      </c>
      <c r="J119" s="6" t="str">
        <f ca="1">IF(INDEX(INDIRECT("ALL["&amp;UNTANA6[#Headers]&amp;"]"),rowPointer2)="","",INDEX(INDIRECT("ALL["&amp;UNTANA6[#Headers]&amp;"]"),rowPointer2))</f>
        <v/>
      </c>
      <c r="K119" s="2" t="str">
        <f ca="1">IF(INDEX(INDIRECT("ALL["&amp;UNTANA6[#Headers]&amp;"]"),rowPointer2)="","",INDEX(INDIRECT("ALL["&amp;UNTANA6[#Headers]&amp;"]"),rowPointer2))</f>
        <v/>
      </c>
      <c r="L119" s="6" t="str">
        <f ca="1">IF(INDEX(INDIRECT("ALL["&amp;UNTANA6[#Headers]&amp;"]"),rowPointer2)="","",INDEX(INDIRECT("ALL["&amp;UNTANA6[#Headers]&amp;"]"),rowPointer2))</f>
        <v/>
      </c>
      <c r="M119" s="6" t="str">
        <f ca="1">IF(INDEX(INDIRECT("ALL["&amp;UNTANA6[#Headers]&amp;"]"),rowPointer2)="","",INDEX(INDIRECT("ALL["&amp;UNTANA6[#Headers]&amp;"]"),rowPointer2))</f>
        <v>KENKO STAPLES NO.1210 (23/ 10)</v>
      </c>
      <c r="N119" s="6">
        <f ca="1">IF(INDEX(INDIRECT("ALL["&amp;UNTANA6[#Headers]&amp;"]"),rowPointer2)="","",INDEX(INDIRECT("ALL["&amp;UNTANA6[#Headers]&amp;"]"),rowPointer2))</f>
        <v>3</v>
      </c>
      <c r="O119" s="6" t="str">
        <f ca="1">IF(INDEX(INDIRECT("ALL["&amp;UNTANA6[#Headers]&amp;"]"),rowPointer2)="","",INDEX(INDIRECT("ALL["&amp;UNTANA6[#Headers]&amp;"]"),rowPointer2))</f>
        <v/>
      </c>
      <c r="P119" s="6" t="str">
        <f ca="1">IF(INDEX(INDIRECT("ALL["&amp;UNTANA6[#Headers]&amp;"]"),rowPointer2)="","",INDEX(INDIRECT("ALL["&amp;UNTANA6[#Headers]&amp;"]"),rowPointer2))</f>
        <v/>
      </c>
      <c r="Q119" s="9" t="str">
        <f ca="1">IF(INDEX(INDIRECT("ALL["&amp;UNTANA6[#Headers]&amp;"]"),rowPointer2)="","",INDEX(INDIRECT("ALL["&amp;UNTANA6[#Headers]&amp;"]"),rowPointer2))</f>
        <v/>
      </c>
      <c r="R119" s="9">
        <f ca="1">IF(INDEX(INDIRECT("ALL["&amp;UNTANA6[#Headers]&amp;"]"),rowPointer2)="","",INDEX(INDIRECT("ALL["&amp;UNTANA6[#Headers]&amp;"]"),rowPointer2))</f>
        <v>840000</v>
      </c>
      <c r="S119" s="6" t="str">
        <f ca="1">IF(INDEX(INDIRECT("ALL["&amp;UNTANA6[#Headers]&amp;"]"),rowPointer2)="","",INDEX(INDIRECT("ALL["&amp;UNTANA6[#Headers]&amp;"]"),rowPointer2))</f>
        <v>20 PAK X 10 BOX</v>
      </c>
      <c r="T119" s="4">
        <f ca="1">IF(INDEX(INDIRECT("ALL["&amp;UNTANA6[#Headers]&amp;"]"),rowPointer2)="","",INDEX(INDIRECT("ALL["&amp;UNTANA6[#Headers]&amp;"]"),rowPointer2))</f>
        <v>0.17</v>
      </c>
      <c r="U119" s="4" t="str">
        <f ca="1">IF(INDEX(INDIRECT("ALL["&amp;UNTANA6[#Headers]&amp;"]"),rowPointer2)="","",INDEX(INDIRECT("ALL["&amp;UNTANA6[#Headers]&amp;"]"),rowPointer2))</f>
        <v/>
      </c>
      <c r="V119" s="9" t="str">
        <f ca="1">IF(INDEX(INDIRECT("ALL["&amp;UNTANA6[#Headers]&amp;"]"),rowPointer2)="","",INDEX(INDIRECT("ALL["&amp;UNTANA6[#Headers]&amp;"]"),rowPointer2))</f>
        <v/>
      </c>
      <c r="W119" s="10" t="str">
        <f ca="1">IF(INDEX(INDIRECT("ALL["&amp;UNTANA6[#Headers]&amp;"]"),rowPointer2)="","",INDEX(INDIRECT("ALL["&amp;UNTANA6[#Headers]&amp;"]"),rowPointer2))</f>
        <v/>
      </c>
    </row>
    <row r="120" spans="1:23" x14ac:dyDescent="0.25">
      <c r="A120" s="7">
        <v>223</v>
      </c>
      <c r="D120">
        <f t="shared" si="1"/>
        <v>223</v>
      </c>
      <c r="E120" t="str">
        <f ca="1">INDEX(INDIRECT("ALL["&amp;UNTANA6[#Headers]&amp;"]"),rowPointer2)</f>
        <v/>
      </c>
      <c r="F120" s="2" t="str">
        <f ca="1">INDEX(INDIRECT("ALL["&amp;UNTANA6[#Headers]&amp;"]"),rowPointer2)</f>
        <v/>
      </c>
      <c r="G120" s="6" t="str">
        <f ca="1">IF(INDEX(INDIRECT("ALL["&amp;UNTANA6[#Headers]&amp;"]"),rowPointer2)="","",INDEX(INDIRECT("ALL["&amp;UNTANA6[#Headers]&amp;"]"),rowPointer2))</f>
        <v/>
      </c>
      <c r="H120" s="6" t="str">
        <f ca="1">IF(INDEX(INDIRECT("ALL["&amp;UNTANA6[#Headers]&amp;"]"),rowPointer2)="","",INDEX(INDIRECT("ALL["&amp;UNTANA6[#Headers]&amp;"]"),rowPointer2))</f>
        <v/>
      </c>
      <c r="I120" s="6" t="str">
        <f ca="1">IF(INDEX(INDIRECT("ALL["&amp;UNTANA6[#Headers]&amp;"]"),rowPointer2)="","",INDEX(INDIRECT("ALL["&amp;UNTANA6[#Headers]&amp;"]"),rowPointer2))</f>
        <v/>
      </c>
      <c r="J120" s="6" t="str">
        <f ca="1">IF(INDEX(INDIRECT("ALL["&amp;UNTANA6[#Headers]&amp;"]"),rowPointer2)="","",INDEX(INDIRECT("ALL["&amp;UNTANA6[#Headers]&amp;"]"),rowPointer2))</f>
        <v/>
      </c>
      <c r="K120" s="2" t="str">
        <f ca="1">IF(INDEX(INDIRECT("ALL["&amp;UNTANA6[#Headers]&amp;"]"),rowPointer2)="","",INDEX(INDIRECT("ALL["&amp;UNTANA6[#Headers]&amp;"]"),rowPointer2))</f>
        <v/>
      </c>
      <c r="L120" s="6" t="str">
        <f ca="1">IF(INDEX(INDIRECT("ALL["&amp;UNTANA6[#Headers]&amp;"]"),rowPointer2)="","",INDEX(INDIRECT("ALL["&amp;UNTANA6[#Headers]&amp;"]"),rowPointer2))</f>
        <v/>
      </c>
      <c r="M120" s="6" t="str">
        <f ca="1">IF(INDEX(INDIRECT("ALL["&amp;UNTANA6[#Headers]&amp;"]"),rowPointer2)="","",INDEX(INDIRECT("ALL["&amp;UNTANA6[#Headers]&amp;"]"),rowPointer2))</f>
        <v/>
      </c>
      <c r="N120" s="6" t="str">
        <f ca="1">IF(INDEX(INDIRECT("ALL["&amp;UNTANA6[#Headers]&amp;"]"),rowPointer2)="","",INDEX(INDIRECT("ALL["&amp;UNTANA6[#Headers]&amp;"]"),rowPointer2))</f>
        <v/>
      </c>
      <c r="O120" s="6" t="str">
        <f ca="1">IF(INDEX(INDIRECT("ALL["&amp;UNTANA6[#Headers]&amp;"]"),rowPointer2)="","",INDEX(INDIRECT("ALL["&amp;UNTANA6[#Headers]&amp;"]"),rowPointer2))</f>
        <v/>
      </c>
      <c r="P120" s="6" t="str">
        <f ca="1">IF(INDEX(INDIRECT("ALL["&amp;UNTANA6[#Headers]&amp;"]"),rowPointer2)="","",INDEX(INDIRECT("ALL["&amp;UNTANA6[#Headers]&amp;"]"),rowPointer2))</f>
        <v/>
      </c>
      <c r="Q120" s="9" t="str">
        <f ca="1">IF(INDEX(INDIRECT("ALL["&amp;UNTANA6[#Headers]&amp;"]"),rowPointer2)="","",INDEX(INDIRECT("ALL["&amp;UNTANA6[#Headers]&amp;"]"),rowPointer2))</f>
        <v/>
      </c>
      <c r="R120" s="9" t="str">
        <f ca="1">IF(INDEX(INDIRECT("ALL["&amp;UNTANA6[#Headers]&amp;"]"),rowPointer2)="","",INDEX(INDIRECT("ALL["&amp;UNTANA6[#Headers]&amp;"]"),rowPointer2))</f>
        <v/>
      </c>
      <c r="S120" s="6" t="str">
        <f ca="1">IF(INDEX(INDIRECT("ALL["&amp;UNTANA6[#Headers]&amp;"]"),rowPointer2)="","",INDEX(INDIRECT("ALL["&amp;UNTANA6[#Headers]&amp;"]"),rowPointer2))</f>
        <v/>
      </c>
      <c r="T120" s="4" t="str">
        <f ca="1">IF(INDEX(INDIRECT("ALL["&amp;UNTANA6[#Headers]&amp;"]"),rowPointer2)="","",INDEX(INDIRECT("ALL["&amp;UNTANA6[#Headers]&amp;"]"),rowPointer2))</f>
        <v/>
      </c>
      <c r="U120" s="4" t="str">
        <f ca="1">IF(INDEX(INDIRECT("ALL["&amp;UNTANA6[#Headers]&amp;"]"),rowPointer2)="","",INDEX(INDIRECT("ALL["&amp;UNTANA6[#Headers]&amp;"]"),rowPointer2))</f>
        <v/>
      </c>
      <c r="V120" s="9" t="str">
        <f ca="1">IF(INDEX(INDIRECT("ALL["&amp;UNTANA6[#Headers]&amp;"]"),rowPointer2)="","",INDEX(INDIRECT("ALL["&amp;UNTANA6[#Headers]&amp;"]"),rowPointer2))</f>
        <v/>
      </c>
      <c r="W120" s="10" t="str">
        <f ca="1">IF(INDEX(INDIRECT("ALL["&amp;UNTANA6[#Headers]&amp;"]"),rowPointer2)="","",INDEX(INDIRECT("ALL["&amp;UNTANA6[#Headers]&amp;"]"),rowPointer2))</f>
        <v/>
      </c>
    </row>
    <row r="121" spans="1:23" x14ac:dyDescent="0.25">
      <c r="A121" s="7">
        <v>224</v>
      </c>
      <c r="D121">
        <f t="shared" si="1"/>
        <v>224</v>
      </c>
      <c r="E121">
        <f ca="1">INDEX(INDIRECT("ALL["&amp;UNTANA6[#Headers]&amp;"]"),rowPointer2)</f>
        <v>45</v>
      </c>
      <c r="F121" s="2" t="str">
        <f ca="1">INDEX(INDIRECT("ALL["&amp;UNTANA6[#Headers]&amp;"]"),rowPointer2)</f>
        <v/>
      </c>
      <c r="G121" s="6" t="str">
        <f ca="1">IF(INDEX(INDIRECT("ALL["&amp;UNTANA6[#Headers]&amp;"]"),rowPointer2)="","",INDEX(INDIRECT("ALL["&amp;UNTANA6[#Headers]&amp;"]"),rowPointer2))</f>
        <v>KENKO SINAR INDONESIA</v>
      </c>
      <c r="H121" s="6" t="str">
        <f ca="1">IF(INDEX(INDIRECT("ALL["&amp;UNTANA6[#Headers]&amp;"]"),rowPointer2)="","",INDEX(INDIRECT("ALL["&amp;UNTANA6[#Headers]&amp;"]"),rowPointer2))</f>
        <v>ARTO MORO</v>
      </c>
      <c r="I121" s="6" t="str">
        <f ca="1">IF(INDEX(INDIRECT("ALL["&amp;UNTANA6[#Headers]&amp;"]"),rowPointer2)="","",INDEX(INDIRECT("ALL["&amp;UNTANA6[#Headers]&amp;"]"),rowPointer2))</f>
        <v>23010336</v>
      </c>
      <c r="J121" s="6" t="str">
        <f ca="1">IF(INDEX(INDIRECT("ALL["&amp;UNTANA6[#Headers]&amp;"]"),rowPointer2)="","",INDEX(INDIRECT("ALL["&amp;UNTANA6[#Headers]&amp;"]"),rowPointer2))</f>
        <v>SA 39358</v>
      </c>
      <c r="K121" s="2">
        <f ca="1">IF(INDEX(INDIRECT("ALL["&amp;UNTANA6[#Headers]&amp;"]"),rowPointer2)="","",INDEX(INDIRECT("ALL["&amp;UNTANA6[#Headers]&amp;"]"),rowPointer2))</f>
        <v>44932</v>
      </c>
      <c r="L121" s="6" t="str">
        <f ca="1">IF(INDEX(INDIRECT("ALL["&amp;UNTANA6[#Headers]&amp;"]"),rowPointer2)="","",INDEX(INDIRECT("ALL["&amp;UNTANA6[#Headers]&amp;"]"),rowPointer2))</f>
        <v/>
      </c>
      <c r="M121" s="6" t="str">
        <f ca="1">IF(INDEX(INDIRECT("ALL["&amp;UNTANA6[#Headers]&amp;"]"),rowPointer2)="","",INDEX(INDIRECT("ALL["&amp;UNTANA6[#Headers]&amp;"]"),rowPointer2))</f>
        <v>KENKO 12 COLOR OIL PASTEL - GARDEN</v>
      </c>
      <c r="N121" s="6">
        <f ca="1">IF(INDEX(INDIRECT("ALL["&amp;UNTANA6[#Headers]&amp;"]"),rowPointer2)="","",INDEX(INDIRECT("ALL["&amp;UNTANA6[#Headers]&amp;"]"),rowPointer2))</f>
        <v>1</v>
      </c>
      <c r="O121" s="6" t="str">
        <f ca="1">IF(INDEX(INDIRECT("ALL["&amp;UNTANA6[#Headers]&amp;"]"),rowPointer2)="","",INDEX(INDIRECT("ALL["&amp;UNTANA6[#Headers]&amp;"]"),rowPointer2))</f>
        <v/>
      </c>
      <c r="P121" s="6" t="str">
        <f ca="1">IF(INDEX(INDIRECT("ALL["&amp;UNTANA6[#Headers]&amp;"]"),rowPointer2)="","",INDEX(INDIRECT("ALL["&amp;UNTANA6[#Headers]&amp;"]"),rowPointer2))</f>
        <v/>
      </c>
      <c r="Q121" s="9" t="str">
        <f ca="1">IF(INDEX(INDIRECT("ALL["&amp;UNTANA6[#Headers]&amp;"]"),rowPointer2)="","",INDEX(INDIRECT("ALL["&amp;UNTANA6[#Headers]&amp;"]"),rowPointer2))</f>
        <v/>
      </c>
      <c r="R121" s="9">
        <f ca="1">IF(INDEX(INDIRECT("ALL["&amp;UNTANA6[#Headers]&amp;"]"),rowPointer2)="","",INDEX(INDIRECT("ALL["&amp;UNTANA6[#Headers]&amp;"]"),rowPointer2))</f>
        <v>1728000</v>
      </c>
      <c r="S121" s="6" t="str">
        <f ca="1">IF(INDEX(INDIRECT("ALL["&amp;UNTANA6[#Headers]&amp;"]"),rowPointer2)="","",INDEX(INDIRECT("ALL["&amp;UNTANA6[#Headers]&amp;"]"),rowPointer2))</f>
        <v>12 DOZ X 12 SET</v>
      </c>
      <c r="T121" s="4">
        <f ca="1">IF(INDEX(INDIRECT("ALL["&amp;UNTANA6[#Headers]&amp;"]"),rowPointer2)="","",INDEX(INDIRECT("ALL["&amp;UNTANA6[#Headers]&amp;"]"),rowPointer2))</f>
        <v>0.17</v>
      </c>
      <c r="U121" s="4" t="str">
        <f ca="1">IF(INDEX(INDIRECT("ALL["&amp;UNTANA6[#Headers]&amp;"]"),rowPointer2)="","",INDEX(INDIRECT("ALL["&amp;UNTANA6[#Headers]&amp;"]"),rowPointer2))</f>
        <v/>
      </c>
      <c r="V121" s="9" t="str">
        <f ca="1">IF(INDEX(INDIRECT("ALL["&amp;UNTANA6[#Headers]&amp;"]"),rowPointer2)="","",INDEX(INDIRECT("ALL["&amp;UNTANA6[#Headers]&amp;"]"),rowPointer2))</f>
        <v/>
      </c>
      <c r="W121" s="10" t="str">
        <f ca="1">IF(INDEX(INDIRECT("ALL["&amp;UNTANA6[#Headers]&amp;"]"),rowPointer2)="","",INDEX(INDIRECT("ALL["&amp;UNTANA6[#Headers]&amp;"]"),rowPointer2))</f>
        <v/>
      </c>
    </row>
    <row r="122" spans="1:23" x14ac:dyDescent="0.25">
      <c r="A122" s="7">
        <v>225</v>
      </c>
      <c r="D122">
        <f t="shared" si="1"/>
        <v>225</v>
      </c>
      <c r="E122" t="str">
        <f ca="1">INDEX(INDIRECT("ALL["&amp;UNTANA6[#Headers]&amp;"]"),rowPointer2)</f>
        <v/>
      </c>
      <c r="F122" s="2" t="str">
        <f ca="1">INDEX(INDIRECT("ALL["&amp;UNTANA6[#Headers]&amp;"]"),rowPointer2)</f>
        <v/>
      </c>
      <c r="G122" s="6" t="str">
        <f ca="1">IF(INDEX(INDIRECT("ALL["&amp;UNTANA6[#Headers]&amp;"]"),rowPointer2)="","",INDEX(INDIRECT("ALL["&amp;UNTANA6[#Headers]&amp;"]"),rowPointer2))</f>
        <v/>
      </c>
      <c r="H122" s="6" t="str">
        <f ca="1">IF(INDEX(INDIRECT("ALL["&amp;UNTANA6[#Headers]&amp;"]"),rowPointer2)="","",INDEX(INDIRECT("ALL["&amp;UNTANA6[#Headers]&amp;"]"),rowPointer2))</f>
        <v/>
      </c>
      <c r="I122" s="6" t="str">
        <f ca="1">IF(INDEX(INDIRECT("ALL["&amp;UNTANA6[#Headers]&amp;"]"),rowPointer2)="","",INDEX(INDIRECT("ALL["&amp;UNTANA6[#Headers]&amp;"]"),rowPointer2))</f>
        <v/>
      </c>
      <c r="J122" s="6" t="str">
        <f ca="1">IF(INDEX(INDIRECT("ALL["&amp;UNTANA6[#Headers]&amp;"]"),rowPointer2)="","",INDEX(INDIRECT("ALL["&amp;UNTANA6[#Headers]&amp;"]"),rowPointer2))</f>
        <v/>
      </c>
      <c r="K122" s="2" t="str">
        <f ca="1">IF(INDEX(INDIRECT("ALL["&amp;UNTANA6[#Headers]&amp;"]"),rowPointer2)="","",INDEX(INDIRECT("ALL["&amp;UNTANA6[#Headers]&amp;"]"),rowPointer2))</f>
        <v/>
      </c>
      <c r="L122" s="6" t="str">
        <f ca="1">IF(INDEX(INDIRECT("ALL["&amp;UNTANA6[#Headers]&amp;"]"),rowPointer2)="","",INDEX(INDIRECT("ALL["&amp;UNTANA6[#Headers]&amp;"]"),rowPointer2))</f>
        <v/>
      </c>
      <c r="M122" s="6" t="str">
        <f ca="1">IF(INDEX(INDIRECT("ALL["&amp;UNTANA6[#Headers]&amp;"]"),rowPointer2)="","",INDEX(INDIRECT("ALL["&amp;UNTANA6[#Headers]&amp;"]"),rowPointer2))</f>
        <v>KENKO 18 COLOR OIL PASTEL - GARDEN</v>
      </c>
      <c r="N122" s="6">
        <f ca="1">IF(INDEX(INDIRECT("ALL["&amp;UNTANA6[#Headers]&amp;"]"),rowPointer2)="","",INDEX(INDIRECT("ALL["&amp;UNTANA6[#Headers]&amp;"]"),rowPointer2))</f>
        <v>1</v>
      </c>
      <c r="O122" s="6" t="str">
        <f ca="1">IF(INDEX(INDIRECT("ALL["&amp;UNTANA6[#Headers]&amp;"]"),rowPointer2)="","",INDEX(INDIRECT("ALL["&amp;UNTANA6[#Headers]&amp;"]"),rowPointer2))</f>
        <v/>
      </c>
      <c r="P122" s="6" t="str">
        <f ca="1">IF(INDEX(INDIRECT("ALL["&amp;UNTANA6[#Headers]&amp;"]"),rowPointer2)="","",INDEX(INDIRECT("ALL["&amp;UNTANA6[#Headers]&amp;"]"),rowPointer2))</f>
        <v/>
      </c>
      <c r="Q122" s="9" t="str">
        <f ca="1">IF(INDEX(INDIRECT("ALL["&amp;UNTANA6[#Headers]&amp;"]"),rowPointer2)="","",INDEX(INDIRECT("ALL["&amp;UNTANA6[#Headers]&amp;"]"),rowPointer2))</f>
        <v/>
      </c>
      <c r="R122" s="9">
        <f ca="1">IF(INDEX(INDIRECT("ALL["&amp;UNTANA6[#Headers]&amp;"]"),rowPointer2)="","",INDEX(INDIRECT("ALL["&amp;UNTANA6[#Headers]&amp;"]"),rowPointer2))</f>
        <v>1548000</v>
      </c>
      <c r="S122" s="6" t="str">
        <f ca="1">IF(INDEX(INDIRECT("ALL["&amp;UNTANA6[#Headers]&amp;"]"),rowPointer2)="","",INDEX(INDIRECT("ALL["&amp;UNTANA6[#Headers]&amp;"]"),rowPointer2))</f>
        <v>6 DOZX 12 SET</v>
      </c>
      <c r="T122" s="4">
        <f ca="1">IF(INDEX(INDIRECT("ALL["&amp;UNTANA6[#Headers]&amp;"]"),rowPointer2)="","",INDEX(INDIRECT("ALL["&amp;UNTANA6[#Headers]&amp;"]"),rowPointer2))</f>
        <v>0.17</v>
      </c>
      <c r="U122" s="4" t="str">
        <f ca="1">IF(INDEX(INDIRECT("ALL["&amp;UNTANA6[#Headers]&amp;"]"),rowPointer2)="","",INDEX(INDIRECT("ALL["&amp;UNTANA6[#Headers]&amp;"]"),rowPointer2))</f>
        <v/>
      </c>
      <c r="V122" s="9" t="str">
        <f ca="1">IF(INDEX(INDIRECT("ALL["&amp;UNTANA6[#Headers]&amp;"]"),rowPointer2)="","",INDEX(INDIRECT("ALL["&amp;UNTANA6[#Headers]&amp;"]"),rowPointer2))</f>
        <v/>
      </c>
      <c r="W122" s="10" t="str">
        <f ca="1">IF(INDEX(INDIRECT("ALL["&amp;UNTANA6[#Headers]&amp;"]"),rowPointer2)="","",INDEX(INDIRECT("ALL["&amp;UNTANA6[#Headers]&amp;"]"),rowPointer2))</f>
        <v/>
      </c>
    </row>
    <row r="123" spans="1:23" x14ac:dyDescent="0.25">
      <c r="A123" s="7">
        <v>226</v>
      </c>
      <c r="D123">
        <f t="shared" si="1"/>
        <v>226</v>
      </c>
      <c r="E123" t="str">
        <f ca="1">INDEX(INDIRECT("ALL["&amp;UNTANA6[#Headers]&amp;"]"),rowPointer2)</f>
        <v/>
      </c>
      <c r="F123" s="2" t="str">
        <f ca="1">INDEX(INDIRECT("ALL["&amp;UNTANA6[#Headers]&amp;"]"),rowPointer2)</f>
        <v/>
      </c>
      <c r="G123" s="6" t="str">
        <f ca="1">IF(INDEX(INDIRECT("ALL["&amp;UNTANA6[#Headers]&amp;"]"),rowPointer2)="","",INDEX(INDIRECT("ALL["&amp;UNTANA6[#Headers]&amp;"]"),rowPointer2))</f>
        <v/>
      </c>
      <c r="H123" s="6" t="str">
        <f ca="1">IF(INDEX(INDIRECT("ALL["&amp;UNTANA6[#Headers]&amp;"]"),rowPointer2)="","",INDEX(INDIRECT("ALL["&amp;UNTANA6[#Headers]&amp;"]"),rowPointer2))</f>
        <v/>
      </c>
      <c r="I123" s="6" t="str">
        <f ca="1">IF(INDEX(INDIRECT("ALL["&amp;UNTANA6[#Headers]&amp;"]"),rowPointer2)="","",INDEX(INDIRECT("ALL["&amp;UNTANA6[#Headers]&amp;"]"),rowPointer2))</f>
        <v/>
      </c>
      <c r="J123" s="6" t="str">
        <f ca="1">IF(INDEX(INDIRECT("ALL["&amp;UNTANA6[#Headers]&amp;"]"),rowPointer2)="","",INDEX(INDIRECT("ALL["&amp;UNTANA6[#Headers]&amp;"]"),rowPointer2))</f>
        <v/>
      </c>
      <c r="K123" s="2" t="str">
        <f ca="1">IF(INDEX(INDIRECT("ALL["&amp;UNTANA6[#Headers]&amp;"]"),rowPointer2)="","",INDEX(INDIRECT("ALL["&amp;UNTANA6[#Headers]&amp;"]"),rowPointer2))</f>
        <v/>
      </c>
      <c r="L123" s="6" t="str">
        <f ca="1">IF(INDEX(INDIRECT("ALL["&amp;UNTANA6[#Headers]&amp;"]"),rowPointer2)="","",INDEX(INDIRECT("ALL["&amp;UNTANA6[#Headers]&amp;"]"),rowPointer2))</f>
        <v/>
      </c>
      <c r="M123" s="6" t="str">
        <f ca="1">IF(INDEX(INDIRECT("ALL["&amp;UNTANA6[#Headers]&amp;"]"),rowPointer2)="","",INDEX(INDIRECT("ALL["&amp;UNTANA6[#Headers]&amp;"]"),rowPointer2))</f>
        <v>KENKO 24 COLOR OIL PASTEL - GARDEN</v>
      </c>
      <c r="N123" s="6">
        <f ca="1">IF(INDEX(INDIRECT("ALL["&amp;UNTANA6[#Headers]&amp;"]"),rowPointer2)="","",INDEX(INDIRECT("ALL["&amp;UNTANA6[#Headers]&amp;"]"),rowPointer2))</f>
        <v>1</v>
      </c>
      <c r="O123" s="6" t="str">
        <f ca="1">IF(INDEX(INDIRECT("ALL["&amp;UNTANA6[#Headers]&amp;"]"),rowPointer2)="","",INDEX(INDIRECT("ALL["&amp;UNTANA6[#Headers]&amp;"]"),rowPointer2))</f>
        <v/>
      </c>
      <c r="P123" s="6" t="str">
        <f ca="1">IF(INDEX(INDIRECT("ALL["&amp;UNTANA6[#Headers]&amp;"]"),rowPointer2)="","",INDEX(INDIRECT("ALL["&amp;UNTANA6[#Headers]&amp;"]"),rowPointer2))</f>
        <v/>
      </c>
      <c r="Q123" s="9" t="str">
        <f ca="1">IF(INDEX(INDIRECT("ALL["&amp;UNTANA6[#Headers]&amp;"]"),rowPointer2)="","",INDEX(INDIRECT("ALL["&amp;UNTANA6[#Headers]&amp;"]"),rowPointer2))</f>
        <v/>
      </c>
      <c r="R123" s="9">
        <f ca="1">IF(INDEX(INDIRECT("ALL["&amp;UNTANA6[#Headers]&amp;"]"),rowPointer2)="","",INDEX(INDIRECT("ALL["&amp;UNTANA6[#Headers]&amp;"]"),rowPointer2))</f>
        <v>1368000</v>
      </c>
      <c r="S123" s="6" t="str">
        <f ca="1">IF(INDEX(INDIRECT("ALL["&amp;UNTANA6[#Headers]&amp;"]"),rowPointer2)="","",INDEX(INDIRECT("ALL["&amp;UNTANA6[#Headers]&amp;"]"),rowPointer2))</f>
        <v>8 BOX X 6 SET</v>
      </c>
      <c r="T123" s="4">
        <f ca="1">IF(INDEX(INDIRECT("ALL["&amp;UNTANA6[#Headers]&amp;"]"),rowPointer2)="","",INDEX(INDIRECT("ALL["&amp;UNTANA6[#Headers]&amp;"]"),rowPointer2))</f>
        <v>0.17</v>
      </c>
      <c r="U123" s="4" t="str">
        <f ca="1">IF(INDEX(INDIRECT("ALL["&amp;UNTANA6[#Headers]&amp;"]"),rowPointer2)="","",INDEX(INDIRECT("ALL["&amp;UNTANA6[#Headers]&amp;"]"),rowPointer2))</f>
        <v/>
      </c>
      <c r="V123" s="9" t="str">
        <f ca="1">IF(INDEX(INDIRECT("ALL["&amp;UNTANA6[#Headers]&amp;"]"),rowPointer2)="","",INDEX(INDIRECT("ALL["&amp;UNTANA6[#Headers]&amp;"]"),rowPointer2))</f>
        <v/>
      </c>
      <c r="W123" s="10" t="str">
        <f ca="1">IF(INDEX(INDIRECT("ALL["&amp;UNTANA6[#Headers]&amp;"]"),rowPointer2)="","",INDEX(INDIRECT("ALL["&amp;UNTANA6[#Headers]&amp;"]"),rowPointer2))</f>
        <v/>
      </c>
    </row>
    <row r="124" spans="1:23" x14ac:dyDescent="0.25">
      <c r="A124" s="7">
        <v>227</v>
      </c>
      <c r="D124">
        <f t="shared" si="1"/>
        <v>227</v>
      </c>
      <c r="E124" t="str">
        <f ca="1">INDEX(INDIRECT("ALL["&amp;UNTANA6[#Headers]&amp;"]"),rowPointer2)</f>
        <v/>
      </c>
      <c r="F124" s="2" t="str">
        <f ca="1">INDEX(INDIRECT("ALL["&amp;UNTANA6[#Headers]&amp;"]"),rowPointer2)</f>
        <v/>
      </c>
      <c r="G124" s="6" t="str">
        <f ca="1">IF(INDEX(INDIRECT("ALL["&amp;UNTANA6[#Headers]&amp;"]"),rowPointer2)="","",INDEX(INDIRECT("ALL["&amp;UNTANA6[#Headers]&amp;"]"),rowPointer2))</f>
        <v/>
      </c>
      <c r="H124" s="6" t="str">
        <f ca="1">IF(INDEX(INDIRECT("ALL["&amp;UNTANA6[#Headers]&amp;"]"),rowPointer2)="","",INDEX(INDIRECT("ALL["&amp;UNTANA6[#Headers]&amp;"]"),rowPointer2))</f>
        <v/>
      </c>
      <c r="I124" s="6" t="str">
        <f ca="1">IF(INDEX(INDIRECT("ALL["&amp;UNTANA6[#Headers]&amp;"]"),rowPointer2)="","",INDEX(INDIRECT("ALL["&amp;UNTANA6[#Headers]&amp;"]"),rowPointer2))</f>
        <v/>
      </c>
      <c r="J124" s="6" t="str">
        <f ca="1">IF(INDEX(INDIRECT("ALL["&amp;UNTANA6[#Headers]&amp;"]"),rowPointer2)="","",INDEX(INDIRECT("ALL["&amp;UNTANA6[#Headers]&amp;"]"),rowPointer2))</f>
        <v/>
      </c>
      <c r="K124" s="2" t="str">
        <f ca="1">IF(INDEX(INDIRECT("ALL["&amp;UNTANA6[#Headers]&amp;"]"),rowPointer2)="","",INDEX(INDIRECT("ALL["&amp;UNTANA6[#Headers]&amp;"]"),rowPointer2))</f>
        <v/>
      </c>
      <c r="L124" s="6" t="str">
        <f ca="1">IF(INDEX(INDIRECT("ALL["&amp;UNTANA6[#Headers]&amp;"]"),rowPointer2)="","",INDEX(INDIRECT("ALL["&amp;UNTANA6[#Headers]&amp;"]"),rowPointer2))</f>
        <v/>
      </c>
      <c r="M124" s="6" t="str">
        <f ca="1">IF(INDEX(INDIRECT("ALL["&amp;UNTANA6[#Headers]&amp;"]"),rowPointer2)="","",INDEX(INDIRECT("ALL["&amp;UNTANA6[#Headers]&amp;"]"),rowPointer2))</f>
        <v>KENKO 36 COLOR OIL PASTEL - GARDEN</v>
      </c>
      <c r="N124" s="6">
        <f ca="1">IF(INDEX(INDIRECT("ALL["&amp;UNTANA6[#Headers]&amp;"]"),rowPointer2)="","",INDEX(INDIRECT("ALL["&amp;UNTANA6[#Headers]&amp;"]"),rowPointer2))</f>
        <v>1</v>
      </c>
      <c r="O124" s="6" t="str">
        <f ca="1">IF(INDEX(INDIRECT("ALL["&amp;UNTANA6[#Headers]&amp;"]"),rowPointer2)="","",INDEX(INDIRECT("ALL["&amp;UNTANA6[#Headers]&amp;"]"),rowPointer2))</f>
        <v/>
      </c>
      <c r="P124" s="6" t="str">
        <f ca="1">IF(INDEX(INDIRECT("ALL["&amp;UNTANA6[#Headers]&amp;"]"),rowPointer2)="","",INDEX(INDIRECT("ALL["&amp;UNTANA6[#Headers]&amp;"]"),rowPointer2))</f>
        <v/>
      </c>
      <c r="Q124" s="9" t="str">
        <f ca="1">IF(INDEX(INDIRECT("ALL["&amp;UNTANA6[#Headers]&amp;"]"),rowPointer2)="","",INDEX(INDIRECT("ALL["&amp;UNTANA6[#Headers]&amp;"]"),rowPointer2))</f>
        <v/>
      </c>
      <c r="R124" s="9">
        <f ca="1">IF(INDEX(INDIRECT("ALL["&amp;UNTANA6[#Headers]&amp;"]"),rowPointer2)="","",INDEX(INDIRECT("ALL["&amp;UNTANA6[#Headers]&amp;"]"),rowPointer2))</f>
        <v>1494000</v>
      </c>
      <c r="S124" s="6" t="str">
        <f ca="1">IF(INDEX(INDIRECT("ALL["&amp;UNTANA6[#Headers]&amp;"]"),rowPointer2)="","",INDEX(INDIRECT("ALL["&amp;UNTANA6[#Headers]&amp;"]"),rowPointer2))</f>
        <v>6 BOX X 6 SET</v>
      </c>
      <c r="T124" s="4">
        <f ca="1">IF(INDEX(INDIRECT("ALL["&amp;UNTANA6[#Headers]&amp;"]"),rowPointer2)="","",INDEX(INDIRECT("ALL["&amp;UNTANA6[#Headers]&amp;"]"),rowPointer2))</f>
        <v>0.17</v>
      </c>
      <c r="U124" s="4" t="str">
        <f ca="1">IF(INDEX(INDIRECT("ALL["&amp;UNTANA6[#Headers]&amp;"]"),rowPointer2)="","",INDEX(INDIRECT("ALL["&amp;UNTANA6[#Headers]&amp;"]"),rowPointer2))</f>
        <v/>
      </c>
      <c r="V124" s="9" t="str">
        <f ca="1">IF(INDEX(INDIRECT("ALL["&amp;UNTANA6[#Headers]&amp;"]"),rowPointer2)="","",INDEX(INDIRECT("ALL["&amp;UNTANA6[#Headers]&amp;"]"),rowPointer2))</f>
        <v/>
      </c>
      <c r="W124" s="10" t="str">
        <f ca="1">IF(INDEX(INDIRECT("ALL["&amp;UNTANA6[#Headers]&amp;"]"),rowPointer2)="","",INDEX(INDIRECT("ALL["&amp;UNTANA6[#Headers]&amp;"]"),rowPointer2))</f>
        <v/>
      </c>
    </row>
    <row r="125" spans="1:23" x14ac:dyDescent="0.25">
      <c r="A125" s="7">
        <v>228</v>
      </c>
      <c r="D125">
        <f t="shared" si="1"/>
        <v>228</v>
      </c>
      <c r="E125" t="str">
        <f ca="1">INDEX(INDIRECT("ALL["&amp;UNTANA6[#Headers]&amp;"]"),rowPointer2)</f>
        <v/>
      </c>
      <c r="F125" s="2" t="str">
        <f ca="1">INDEX(INDIRECT("ALL["&amp;UNTANA6[#Headers]&amp;"]"),rowPointer2)</f>
        <v/>
      </c>
      <c r="G125" s="6" t="str">
        <f ca="1">IF(INDEX(INDIRECT("ALL["&amp;UNTANA6[#Headers]&amp;"]"),rowPointer2)="","",INDEX(INDIRECT("ALL["&amp;UNTANA6[#Headers]&amp;"]"),rowPointer2))</f>
        <v/>
      </c>
      <c r="H125" s="6" t="str">
        <f ca="1">IF(INDEX(INDIRECT("ALL["&amp;UNTANA6[#Headers]&amp;"]"),rowPointer2)="","",INDEX(INDIRECT("ALL["&amp;UNTANA6[#Headers]&amp;"]"),rowPointer2))</f>
        <v/>
      </c>
      <c r="I125" s="6" t="str">
        <f ca="1">IF(INDEX(INDIRECT("ALL["&amp;UNTANA6[#Headers]&amp;"]"),rowPointer2)="","",INDEX(INDIRECT("ALL["&amp;UNTANA6[#Headers]&amp;"]"),rowPointer2))</f>
        <v/>
      </c>
      <c r="J125" s="6" t="str">
        <f ca="1">IF(INDEX(INDIRECT("ALL["&amp;UNTANA6[#Headers]&amp;"]"),rowPointer2)="","",INDEX(INDIRECT("ALL["&amp;UNTANA6[#Headers]&amp;"]"),rowPointer2))</f>
        <v/>
      </c>
      <c r="K125" s="2" t="str">
        <f ca="1">IF(INDEX(INDIRECT("ALL["&amp;UNTANA6[#Headers]&amp;"]"),rowPointer2)="","",INDEX(INDIRECT("ALL["&amp;UNTANA6[#Headers]&amp;"]"),rowPointer2))</f>
        <v/>
      </c>
      <c r="L125" s="6" t="str">
        <f ca="1">IF(INDEX(INDIRECT("ALL["&amp;UNTANA6[#Headers]&amp;"]"),rowPointer2)="","",INDEX(INDIRECT("ALL["&amp;UNTANA6[#Headers]&amp;"]"),rowPointer2))</f>
        <v/>
      </c>
      <c r="M125" s="6" t="str">
        <f ca="1">IF(INDEX(INDIRECT("ALL["&amp;UNTANA6[#Headers]&amp;"]"),rowPointer2)="","",INDEX(INDIRECT("ALL["&amp;UNTANA6[#Headers]&amp;"]"),rowPointer2))</f>
        <v>KENKO PENCIL LEAD PL-05 2B 0.5MM HI-POLYMER</v>
      </c>
      <c r="N125" s="6">
        <f ca="1">IF(INDEX(INDIRECT("ALL["&amp;UNTANA6[#Headers]&amp;"]"),rowPointer2)="","",INDEX(INDIRECT("ALL["&amp;UNTANA6[#Headers]&amp;"]"),rowPointer2))</f>
        <v>1</v>
      </c>
      <c r="O125" s="6" t="str">
        <f ca="1">IF(INDEX(INDIRECT("ALL["&amp;UNTANA6[#Headers]&amp;"]"),rowPointer2)="","",INDEX(INDIRECT("ALL["&amp;UNTANA6[#Headers]&amp;"]"),rowPointer2))</f>
        <v/>
      </c>
      <c r="P125" s="6" t="str">
        <f ca="1">IF(INDEX(INDIRECT("ALL["&amp;UNTANA6[#Headers]&amp;"]"),rowPointer2)="","",INDEX(INDIRECT("ALL["&amp;UNTANA6[#Headers]&amp;"]"),rowPointer2))</f>
        <v/>
      </c>
      <c r="Q125" s="9" t="str">
        <f ca="1">IF(INDEX(INDIRECT("ALL["&amp;UNTANA6[#Headers]&amp;"]"),rowPointer2)="","",INDEX(INDIRECT("ALL["&amp;UNTANA6[#Headers]&amp;"]"),rowPointer2))</f>
        <v/>
      </c>
      <c r="R125" s="9">
        <f ca="1">IF(INDEX(INDIRECT("ALL["&amp;UNTANA6[#Headers]&amp;"]"),rowPointer2)="","",INDEX(INDIRECT("ALL["&amp;UNTANA6[#Headers]&amp;"]"),rowPointer2))</f>
        <v>3240000</v>
      </c>
      <c r="S125" s="6" t="str">
        <f ca="1">IF(INDEX(INDIRECT("ALL["&amp;UNTANA6[#Headers]&amp;"]"),rowPointer2)="","",INDEX(INDIRECT("ALL["&amp;UNTANA6[#Headers]&amp;"]"),rowPointer2))</f>
        <v>18 GRS</v>
      </c>
      <c r="T125" s="4">
        <f ca="1">IF(INDEX(INDIRECT("ALL["&amp;UNTANA6[#Headers]&amp;"]"),rowPointer2)="","",INDEX(INDIRECT("ALL["&amp;UNTANA6[#Headers]&amp;"]"),rowPointer2))</f>
        <v>0.17</v>
      </c>
      <c r="U125" s="4" t="str">
        <f ca="1">IF(INDEX(INDIRECT("ALL["&amp;UNTANA6[#Headers]&amp;"]"),rowPointer2)="","",INDEX(INDIRECT("ALL["&amp;UNTANA6[#Headers]&amp;"]"),rowPointer2))</f>
        <v/>
      </c>
      <c r="V125" s="9" t="str">
        <f ca="1">IF(INDEX(INDIRECT("ALL["&amp;UNTANA6[#Headers]&amp;"]"),rowPointer2)="","",INDEX(INDIRECT("ALL["&amp;UNTANA6[#Headers]&amp;"]"),rowPointer2))</f>
        <v/>
      </c>
      <c r="W125" s="10" t="str">
        <f ca="1">IF(INDEX(INDIRECT("ALL["&amp;UNTANA6[#Headers]&amp;"]"),rowPointer2)="","",INDEX(INDIRECT("ALL["&amp;UNTANA6[#Headers]&amp;"]"),rowPointer2))</f>
        <v/>
      </c>
    </row>
    <row r="126" spans="1:23" x14ac:dyDescent="0.25">
      <c r="A126" s="7">
        <v>229</v>
      </c>
      <c r="D126">
        <f t="shared" si="1"/>
        <v>229</v>
      </c>
      <c r="E126" t="str">
        <f ca="1">INDEX(INDIRECT("ALL["&amp;UNTANA6[#Headers]&amp;"]"),rowPointer2)</f>
        <v/>
      </c>
      <c r="F126" s="2" t="str">
        <f ca="1">INDEX(INDIRECT("ALL["&amp;UNTANA6[#Headers]&amp;"]"),rowPointer2)</f>
        <v/>
      </c>
      <c r="G126" s="6" t="str">
        <f ca="1">IF(INDEX(INDIRECT("ALL["&amp;UNTANA6[#Headers]&amp;"]"),rowPointer2)="","",INDEX(INDIRECT("ALL["&amp;UNTANA6[#Headers]&amp;"]"),rowPointer2))</f>
        <v/>
      </c>
      <c r="H126" s="6" t="str">
        <f ca="1">IF(INDEX(INDIRECT("ALL["&amp;UNTANA6[#Headers]&amp;"]"),rowPointer2)="","",INDEX(INDIRECT("ALL["&amp;UNTANA6[#Headers]&amp;"]"),rowPointer2))</f>
        <v/>
      </c>
      <c r="I126" s="6" t="str">
        <f ca="1">IF(INDEX(INDIRECT("ALL["&amp;UNTANA6[#Headers]&amp;"]"),rowPointer2)="","",INDEX(INDIRECT("ALL["&amp;UNTANA6[#Headers]&amp;"]"),rowPointer2))</f>
        <v/>
      </c>
      <c r="J126" s="6" t="str">
        <f ca="1">IF(INDEX(INDIRECT("ALL["&amp;UNTANA6[#Headers]&amp;"]"),rowPointer2)="","",INDEX(INDIRECT("ALL["&amp;UNTANA6[#Headers]&amp;"]"),rowPointer2))</f>
        <v/>
      </c>
      <c r="K126" s="2" t="str">
        <f ca="1">IF(INDEX(INDIRECT("ALL["&amp;UNTANA6[#Headers]&amp;"]"),rowPointer2)="","",INDEX(INDIRECT("ALL["&amp;UNTANA6[#Headers]&amp;"]"),rowPointer2))</f>
        <v/>
      </c>
      <c r="L126" s="6" t="str">
        <f ca="1">IF(INDEX(INDIRECT("ALL["&amp;UNTANA6[#Headers]&amp;"]"),rowPointer2)="","",INDEX(INDIRECT("ALL["&amp;UNTANA6[#Headers]&amp;"]"),rowPointer2))</f>
        <v/>
      </c>
      <c r="M126" s="6" t="str">
        <f ca="1">IF(INDEX(INDIRECT("ALL["&amp;UNTANA6[#Headers]&amp;"]"),rowPointer2)="","",INDEX(INDIRECT("ALL["&amp;UNTANA6[#Headers]&amp;"]"),rowPointer2))</f>
        <v>KENKO STAPLER HD-10</v>
      </c>
      <c r="N126" s="6">
        <f ca="1">IF(INDEX(INDIRECT("ALL["&amp;UNTANA6[#Headers]&amp;"]"),rowPointer2)="","",INDEX(INDIRECT("ALL["&amp;UNTANA6[#Headers]&amp;"]"),rowPointer2))</f>
        <v>4</v>
      </c>
      <c r="O126" s="6" t="str">
        <f ca="1">IF(INDEX(INDIRECT("ALL["&amp;UNTANA6[#Headers]&amp;"]"),rowPointer2)="","",INDEX(INDIRECT("ALL["&amp;UNTANA6[#Headers]&amp;"]"),rowPointer2))</f>
        <v/>
      </c>
      <c r="P126" s="6" t="str">
        <f ca="1">IF(INDEX(INDIRECT("ALL["&amp;UNTANA6[#Headers]&amp;"]"),rowPointer2)="","",INDEX(INDIRECT("ALL["&amp;UNTANA6[#Headers]&amp;"]"),rowPointer2))</f>
        <v/>
      </c>
      <c r="Q126" s="9" t="str">
        <f ca="1">IF(INDEX(INDIRECT("ALL["&amp;UNTANA6[#Headers]&amp;"]"),rowPointer2)="","",INDEX(INDIRECT("ALL["&amp;UNTANA6[#Headers]&amp;"]"),rowPointer2))</f>
        <v/>
      </c>
      <c r="R126" s="9">
        <f ca="1">IF(INDEX(INDIRECT("ALL["&amp;UNTANA6[#Headers]&amp;"]"),rowPointer2)="","",INDEX(INDIRECT("ALL["&amp;UNTANA6[#Headers]&amp;"]"),rowPointer2))</f>
        <v>1860000</v>
      </c>
      <c r="S126" s="6" t="str">
        <f ca="1">IF(INDEX(INDIRECT("ALL["&amp;UNTANA6[#Headers]&amp;"]"),rowPointer2)="","",INDEX(INDIRECT("ALL["&amp;UNTANA6[#Headers]&amp;"]"),rowPointer2))</f>
        <v>20 DOZ</v>
      </c>
      <c r="T126" s="4">
        <f ca="1">IF(INDEX(INDIRECT("ALL["&amp;UNTANA6[#Headers]&amp;"]"),rowPointer2)="","",INDEX(INDIRECT("ALL["&amp;UNTANA6[#Headers]&amp;"]"),rowPointer2))</f>
        <v>0.17</v>
      </c>
      <c r="U126" s="4" t="str">
        <f ca="1">IF(INDEX(INDIRECT("ALL["&amp;UNTANA6[#Headers]&amp;"]"),rowPointer2)="","",INDEX(INDIRECT("ALL["&amp;UNTANA6[#Headers]&amp;"]"),rowPointer2))</f>
        <v/>
      </c>
      <c r="V126" s="9" t="str">
        <f ca="1">IF(INDEX(INDIRECT("ALL["&amp;UNTANA6[#Headers]&amp;"]"),rowPointer2)="","",INDEX(INDIRECT("ALL["&amp;UNTANA6[#Headers]&amp;"]"),rowPointer2))</f>
        <v/>
      </c>
      <c r="W126" s="10" t="str">
        <f ca="1">IF(INDEX(INDIRECT("ALL["&amp;UNTANA6[#Headers]&amp;"]"),rowPointer2)="","",INDEX(INDIRECT("ALL["&amp;UNTANA6[#Headers]&amp;"]"),rowPointer2))</f>
        <v/>
      </c>
    </row>
    <row r="127" spans="1:23" x14ac:dyDescent="0.25">
      <c r="A127" s="7">
        <v>230</v>
      </c>
      <c r="D127">
        <f t="shared" si="1"/>
        <v>230</v>
      </c>
      <c r="E127" t="str">
        <f ca="1">INDEX(INDIRECT("ALL["&amp;UNTANA6[#Headers]&amp;"]"),rowPointer2)</f>
        <v/>
      </c>
      <c r="F127" s="2" t="str">
        <f ca="1">INDEX(INDIRECT("ALL["&amp;UNTANA6[#Headers]&amp;"]"),rowPointer2)</f>
        <v/>
      </c>
      <c r="G127" s="6" t="str">
        <f ca="1">IF(INDEX(INDIRECT("ALL["&amp;UNTANA6[#Headers]&amp;"]"),rowPointer2)="","",INDEX(INDIRECT("ALL["&amp;UNTANA6[#Headers]&amp;"]"),rowPointer2))</f>
        <v/>
      </c>
      <c r="H127" s="6" t="str">
        <f ca="1">IF(INDEX(INDIRECT("ALL["&amp;UNTANA6[#Headers]&amp;"]"),rowPointer2)="","",INDEX(INDIRECT("ALL["&amp;UNTANA6[#Headers]&amp;"]"),rowPointer2))</f>
        <v/>
      </c>
      <c r="I127" s="6" t="str">
        <f ca="1">IF(INDEX(INDIRECT("ALL["&amp;UNTANA6[#Headers]&amp;"]"),rowPointer2)="","",INDEX(INDIRECT("ALL["&amp;UNTANA6[#Headers]&amp;"]"),rowPointer2))</f>
        <v/>
      </c>
      <c r="J127" s="6" t="str">
        <f ca="1">IF(INDEX(INDIRECT("ALL["&amp;UNTANA6[#Headers]&amp;"]"),rowPointer2)="","",INDEX(INDIRECT("ALL["&amp;UNTANA6[#Headers]&amp;"]"),rowPointer2))</f>
        <v/>
      </c>
      <c r="K127" s="2" t="str">
        <f ca="1">IF(INDEX(INDIRECT("ALL["&amp;UNTANA6[#Headers]&amp;"]"),rowPointer2)="","",INDEX(INDIRECT("ALL["&amp;UNTANA6[#Headers]&amp;"]"),rowPointer2))</f>
        <v/>
      </c>
      <c r="L127" s="6" t="str">
        <f ca="1">IF(INDEX(INDIRECT("ALL["&amp;UNTANA6[#Headers]&amp;"]"),rowPointer2)="","",INDEX(INDIRECT("ALL["&amp;UNTANA6[#Headers]&amp;"]"),rowPointer2))</f>
        <v/>
      </c>
      <c r="M127" s="6" t="str">
        <f ca="1">IF(INDEX(INDIRECT("ALL["&amp;UNTANA6[#Headers]&amp;"]"),rowPointer2)="","",INDEX(INDIRECT("ALL["&amp;UNTANA6[#Headers]&amp;"]"),rowPointer2))</f>
        <v>KENKO STAPLER HD-50</v>
      </c>
      <c r="N127" s="6">
        <f ca="1">IF(INDEX(INDIRECT("ALL["&amp;UNTANA6[#Headers]&amp;"]"),rowPointer2)="","",INDEX(INDIRECT("ALL["&amp;UNTANA6[#Headers]&amp;"]"),rowPointer2))</f>
        <v>1</v>
      </c>
      <c r="O127" s="6" t="str">
        <f ca="1">IF(INDEX(INDIRECT("ALL["&amp;UNTANA6[#Headers]&amp;"]"),rowPointer2)="","",INDEX(INDIRECT("ALL["&amp;UNTANA6[#Headers]&amp;"]"),rowPointer2))</f>
        <v/>
      </c>
      <c r="P127" s="6" t="str">
        <f ca="1">IF(INDEX(INDIRECT("ALL["&amp;UNTANA6[#Headers]&amp;"]"),rowPointer2)="","",INDEX(INDIRECT("ALL["&amp;UNTANA6[#Headers]&amp;"]"),rowPointer2))</f>
        <v/>
      </c>
      <c r="Q127" s="9" t="str">
        <f ca="1">IF(INDEX(INDIRECT("ALL["&amp;UNTANA6[#Headers]&amp;"]"),rowPointer2)="","",INDEX(INDIRECT("ALL["&amp;UNTANA6[#Headers]&amp;"]"),rowPointer2))</f>
        <v/>
      </c>
      <c r="R127" s="9">
        <f ca="1">IF(INDEX(INDIRECT("ALL["&amp;UNTANA6[#Headers]&amp;"]"),rowPointer2)="","",INDEX(INDIRECT("ALL["&amp;UNTANA6[#Headers]&amp;"]"),rowPointer2))</f>
        <v>2280000</v>
      </c>
      <c r="S127" s="6" t="str">
        <f ca="1">IF(INDEX(INDIRECT("ALL["&amp;UNTANA6[#Headers]&amp;"]"),rowPointer2)="","",INDEX(INDIRECT("ALL["&amp;UNTANA6[#Headers]&amp;"]"),rowPointer2))</f>
        <v>10 DOZ</v>
      </c>
      <c r="T127" s="4">
        <f ca="1">IF(INDEX(INDIRECT("ALL["&amp;UNTANA6[#Headers]&amp;"]"),rowPointer2)="","",INDEX(INDIRECT("ALL["&amp;UNTANA6[#Headers]&amp;"]"),rowPointer2))</f>
        <v>0.17</v>
      </c>
      <c r="U127" s="4" t="str">
        <f ca="1">IF(INDEX(INDIRECT("ALL["&amp;UNTANA6[#Headers]&amp;"]"),rowPointer2)="","",INDEX(INDIRECT("ALL["&amp;UNTANA6[#Headers]&amp;"]"),rowPointer2))</f>
        <v/>
      </c>
      <c r="V127" s="9" t="str">
        <f ca="1">IF(INDEX(INDIRECT("ALL["&amp;UNTANA6[#Headers]&amp;"]"),rowPointer2)="","",INDEX(INDIRECT("ALL["&amp;UNTANA6[#Headers]&amp;"]"),rowPointer2))</f>
        <v/>
      </c>
      <c r="W127" s="10" t="str">
        <f ca="1">IF(INDEX(INDIRECT("ALL["&amp;UNTANA6[#Headers]&amp;"]"),rowPointer2)="","",INDEX(INDIRECT("ALL["&amp;UNTANA6[#Headers]&amp;"]"),rowPointer2))</f>
        <v/>
      </c>
    </row>
    <row r="128" spans="1:23" x14ac:dyDescent="0.25">
      <c r="A128" s="7">
        <v>231</v>
      </c>
      <c r="D128">
        <f t="shared" si="1"/>
        <v>231</v>
      </c>
      <c r="E128" t="str">
        <f ca="1">INDEX(INDIRECT("ALL["&amp;UNTANA6[#Headers]&amp;"]"),rowPointer2)</f>
        <v/>
      </c>
      <c r="F128" s="2" t="str">
        <f ca="1">INDEX(INDIRECT("ALL["&amp;UNTANA6[#Headers]&amp;"]"),rowPointer2)</f>
        <v/>
      </c>
      <c r="G128" s="6" t="str">
        <f ca="1">IF(INDEX(INDIRECT("ALL["&amp;UNTANA6[#Headers]&amp;"]"),rowPointer2)="","",INDEX(INDIRECT("ALL["&amp;UNTANA6[#Headers]&amp;"]"),rowPointer2))</f>
        <v/>
      </c>
      <c r="H128" s="6" t="str">
        <f ca="1">IF(INDEX(INDIRECT("ALL["&amp;UNTANA6[#Headers]&amp;"]"),rowPointer2)="","",INDEX(INDIRECT("ALL["&amp;UNTANA6[#Headers]&amp;"]"),rowPointer2))</f>
        <v/>
      </c>
      <c r="I128" s="6" t="str">
        <f ca="1">IF(INDEX(INDIRECT("ALL["&amp;UNTANA6[#Headers]&amp;"]"),rowPointer2)="","",INDEX(INDIRECT("ALL["&amp;UNTANA6[#Headers]&amp;"]"),rowPointer2))</f>
        <v/>
      </c>
      <c r="J128" s="6" t="str">
        <f ca="1">IF(INDEX(INDIRECT("ALL["&amp;UNTANA6[#Headers]&amp;"]"),rowPointer2)="","",INDEX(INDIRECT("ALL["&amp;UNTANA6[#Headers]&amp;"]"),rowPointer2))</f>
        <v/>
      </c>
      <c r="K128" s="2" t="str">
        <f ca="1">IF(INDEX(INDIRECT("ALL["&amp;UNTANA6[#Headers]&amp;"]"),rowPointer2)="","",INDEX(INDIRECT("ALL["&amp;UNTANA6[#Headers]&amp;"]"),rowPointer2))</f>
        <v/>
      </c>
      <c r="L128" s="6" t="str">
        <f ca="1">IF(INDEX(INDIRECT("ALL["&amp;UNTANA6[#Headers]&amp;"]"),rowPointer2)="","",INDEX(INDIRECT("ALL["&amp;UNTANA6[#Headers]&amp;"]"),rowPointer2))</f>
        <v/>
      </c>
      <c r="M128" s="6" t="str">
        <f ca="1">IF(INDEX(INDIRECT("ALL["&amp;UNTANA6[#Headers]&amp;"]"),rowPointer2)="","",INDEX(INDIRECT("ALL["&amp;UNTANA6[#Headers]&amp;"]"),rowPointer2))</f>
        <v>KENKO CORRECTION FLUID KE-108</v>
      </c>
      <c r="N128" s="6">
        <f ca="1">IF(INDEX(INDIRECT("ALL["&amp;UNTANA6[#Headers]&amp;"]"),rowPointer2)="","",INDEX(INDIRECT("ALL["&amp;UNTANA6[#Headers]&amp;"]"),rowPointer2))</f>
        <v>10</v>
      </c>
      <c r="O128" s="6" t="str">
        <f ca="1">IF(INDEX(INDIRECT("ALL["&amp;UNTANA6[#Headers]&amp;"]"),rowPointer2)="","",INDEX(INDIRECT("ALL["&amp;UNTANA6[#Headers]&amp;"]"),rowPointer2))</f>
        <v/>
      </c>
      <c r="P128" s="6" t="str">
        <f ca="1">IF(INDEX(INDIRECT("ALL["&amp;UNTANA6[#Headers]&amp;"]"),rowPointer2)="","",INDEX(INDIRECT("ALL["&amp;UNTANA6[#Headers]&amp;"]"),rowPointer2))</f>
        <v/>
      </c>
      <c r="Q128" s="9" t="str">
        <f ca="1">IF(INDEX(INDIRECT("ALL["&amp;UNTANA6[#Headers]&amp;"]"),rowPointer2)="","",INDEX(INDIRECT("ALL["&amp;UNTANA6[#Headers]&amp;"]"),rowPointer2))</f>
        <v/>
      </c>
      <c r="R128" s="9">
        <f ca="1">IF(INDEX(INDIRECT("ALL["&amp;UNTANA6[#Headers]&amp;"]"),rowPointer2)="","",INDEX(INDIRECT("ALL["&amp;UNTANA6[#Headers]&amp;"]"),rowPointer2))</f>
        <v>1695600</v>
      </c>
      <c r="S128" s="6" t="str">
        <f ca="1">IF(INDEX(INDIRECT("ALL["&amp;UNTANA6[#Headers]&amp;"]"),rowPointer2)="","",INDEX(INDIRECT("ALL["&amp;UNTANA6[#Headers]&amp;"]"),rowPointer2))</f>
        <v>36 DOZ</v>
      </c>
      <c r="T128" s="4">
        <f ca="1">IF(INDEX(INDIRECT("ALL["&amp;UNTANA6[#Headers]&amp;"]"),rowPointer2)="","",INDEX(INDIRECT("ALL["&amp;UNTANA6[#Headers]&amp;"]"),rowPointer2))</f>
        <v>0.17</v>
      </c>
      <c r="U128" s="4" t="str">
        <f ca="1">IF(INDEX(INDIRECT("ALL["&amp;UNTANA6[#Headers]&amp;"]"),rowPointer2)="","",INDEX(INDIRECT("ALL["&amp;UNTANA6[#Headers]&amp;"]"),rowPointer2))</f>
        <v/>
      </c>
      <c r="V128" s="9" t="str">
        <f ca="1">IF(INDEX(INDIRECT("ALL["&amp;UNTANA6[#Headers]&amp;"]"),rowPointer2)="","",INDEX(INDIRECT("ALL["&amp;UNTANA6[#Headers]&amp;"]"),rowPointer2))</f>
        <v/>
      </c>
      <c r="W128" s="10" t="str">
        <f ca="1">IF(INDEX(INDIRECT("ALL["&amp;UNTANA6[#Headers]&amp;"]"),rowPointer2)="","",INDEX(INDIRECT("ALL["&amp;UNTANA6[#Headers]&amp;"]"),rowPointer2))</f>
        <v/>
      </c>
    </row>
    <row r="129" spans="1:23" x14ac:dyDescent="0.25">
      <c r="A129" s="7">
        <v>232</v>
      </c>
      <c r="D129">
        <f t="shared" si="1"/>
        <v>232</v>
      </c>
      <c r="E129" t="str">
        <f ca="1">INDEX(INDIRECT("ALL["&amp;UNTANA6[#Headers]&amp;"]"),rowPointer2)</f>
        <v/>
      </c>
      <c r="F129" s="2" t="str">
        <f ca="1">INDEX(INDIRECT("ALL["&amp;UNTANA6[#Headers]&amp;"]"),rowPointer2)</f>
        <v/>
      </c>
      <c r="G129" s="6" t="str">
        <f ca="1">IF(INDEX(INDIRECT("ALL["&amp;UNTANA6[#Headers]&amp;"]"),rowPointer2)="","",INDEX(INDIRECT("ALL["&amp;UNTANA6[#Headers]&amp;"]"),rowPointer2))</f>
        <v/>
      </c>
      <c r="H129" s="6" t="str">
        <f ca="1">IF(INDEX(INDIRECT("ALL["&amp;UNTANA6[#Headers]&amp;"]"),rowPointer2)="","",INDEX(INDIRECT("ALL["&amp;UNTANA6[#Headers]&amp;"]"),rowPointer2))</f>
        <v/>
      </c>
      <c r="I129" s="6" t="str">
        <f ca="1">IF(INDEX(INDIRECT("ALL["&amp;UNTANA6[#Headers]&amp;"]"),rowPointer2)="","",INDEX(INDIRECT("ALL["&amp;UNTANA6[#Headers]&amp;"]"),rowPointer2))</f>
        <v/>
      </c>
      <c r="J129" s="6" t="str">
        <f ca="1">IF(INDEX(INDIRECT("ALL["&amp;UNTANA6[#Headers]&amp;"]"),rowPointer2)="","",INDEX(INDIRECT("ALL["&amp;UNTANA6[#Headers]&amp;"]"),rowPointer2))</f>
        <v/>
      </c>
      <c r="K129" s="2" t="str">
        <f ca="1">IF(INDEX(INDIRECT("ALL["&amp;UNTANA6[#Headers]&amp;"]"),rowPointer2)="","",INDEX(INDIRECT("ALL["&amp;UNTANA6[#Headers]&amp;"]"),rowPointer2))</f>
        <v/>
      </c>
      <c r="L129" s="6" t="str">
        <f ca="1">IF(INDEX(INDIRECT("ALL["&amp;UNTANA6[#Headers]&amp;"]"),rowPointer2)="","",INDEX(INDIRECT("ALL["&amp;UNTANA6[#Headers]&amp;"]"),rowPointer2))</f>
        <v/>
      </c>
      <c r="M129" s="6" t="str">
        <f ca="1">IF(INDEX(INDIRECT("ALL["&amp;UNTANA6[#Headers]&amp;"]"),rowPointer2)="","",INDEX(INDIRECT("ALL["&amp;UNTANA6[#Headers]&amp;"]"),rowPointer2))</f>
        <v>KENKO CORRECTION FLUID KE-01</v>
      </c>
      <c r="N129" s="6">
        <f ca="1">IF(INDEX(INDIRECT("ALL["&amp;UNTANA6[#Headers]&amp;"]"),rowPointer2)="","",INDEX(INDIRECT("ALL["&amp;UNTANA6[#Headers]&amp;"]"),rowPointer2))</f>
        <v>5</v>
      </c>
      <c r="O129" s="6" t="str">
        <f ca="1">IF(INDEX(INDIRECT("ALL["&amp;UNTANA6[#Headers]&amp;"]"),rowPointer2)="","",INDEX(INDIRECT("ALL["&amp;UNTANA6[#Headers]&amp;"]"),rowPointer2))</f>
        <v/>
      </c>
      <c r="P129" s="6" t="str">
        <f ca="1">IF(INDEX(INDIRECT("ALL["&amp;UNTANA6[#Headers]&amp;"]"),rowPointer2)="","",INDEX(INDIRECT("ALL["&amp;UNTANA6[#Headers]&amp;"]"),rowPointer2))</f>
        <v/>
      </c>
      <c r="Q129" s="9" t="str">
        <f ca="1">IF(INDEX(INDIRECT("ALL["&amp;UNTANA6[#Headers]&amp;"]"),rowPointer2)="","",INDEX(INDIRECT("ALL["&amp;UNTANA6[#Headers]&amp;"]"),rowPointer2))</f>
        <v/>
      </c>
      <c r="R129" s="9">
        <f ca="1">IF(INDEX(INDIRECT("ALL["&amp;UNTANA6[#Headers]&amp;"]"),rowPointer2)="","",INDEX(INDIRECT("ALL["&amp;UNTANA6[#Headers]&amp;"]"),rowPointer2))</f>
        <v>1954800</v>
      </c>
      <c r="S129" s="6" t="str">
        <f ca="1">IF(INDEX(INDIRECT("ALL["&amp;UNTANA6[#Headers]&amp;"]"),rowPointer2)="","",INDEX(INDIRECT("ALL["&amp;UNTANA6[#Headers]&amp;"]"),rowPointer2))</f>
        <v>36 DOZ</v>
      </c>
      <c r="T129" s="4">
        <f ca="1">IF(INDEX(INDIRECT("ALL["&amp;UNTANA6[#Headers]&amp;"]"),rowPointer2)="","",INDEX(INDIRECT("ALL["&amp;UNTANA6[#Headers]&amp;"]"),rowPointer2))</f>
        <v>0.17</v>
      </c>
      <c r="U129" s="4" t="str">
        <f ca="1">IF(INDEX(INDIRECT("ALL["&amp;UNTANA6[#Headers]&amp;"]"),rowPointer2)="","",INDEX(INDIRECT("ALL["&amp;UNTANA6[#Headers]&amp;"]"),rowPointer2))</f>
        <v/>
      </c>
      <c r="V129" s="9" t="str">
        <f ca="1">IF(INDEX(INDIRECT("ALL["&amp;UNTANA6[#Headers]&amp;"]"),rowPointer2)="","",INDEX(INDIRECT("ALL["&amp;UNTANA6[#Headers]&amp;"]"),rowPointer2))</f>
        <v/>
      </c>
      <c r="W129" s="10" t="str">
        <f ca="1">IF(INDEX(INDIRECT("ALL["&amp;UNTANA6[#Headers]&amp;"]"),rowPointer2)="","",INDEX(INDIRECT("ALL["&amp;UNTANA6[#Headers]&amp;"]"),rowPointer2))</f>
        <v/>
      </c>
    </row>
    <row r="130" spans="1:23" x14ac:dyDescent="0.25">
      <c r="A130" s="7">
        <v>233</v>
      </c>
      <c r="D130">
        <f t="shared" si="1"/>
        <v>233</v>
      </c>
      <c r="E130" t="str">
        <f ca="1">INDEX(INDIRECT("ALL["&amp;UNTANA6[#Headers]&amp;"]"),rowPointer2)</f>
        <v/>
      </c>
      <c r="F130" s="2" t="str">
        <f ca="1">INDEX(INDIRECT("ALL["&amp;UNTANA6[#Headers]&amp;"]"),rowPointer2)</f>
        <v/>
      </c>
      <c r="G130" s="6" t="str">
        <f ca="1">IF(INDEX(INDIRECT("ALL["&amp;UNTANA6[#Headers]&amp;"]"),rowPointer2)="","",INDEX(INDIRECT("ALL["&amp;UNTANA6[#Headers]&amp;"]"),rowPointer2))</f>
        <v/>
      </c>
      <c r="H130" s="6" t="str">
        <f ca="1">IF(INDEX(INDIRECT("ALL["&amp;UNTANA6[#Headers]&amp;"]"),rowPointer2)="","",INDEX(INDIRECT("ALL["&amp;UNTANA6[#Headers]&amp;"]"),rowPointer2))</f>
        <v/>
      </c>
      <c r="I130" s="6" t="str">
        <f ca="1">IF(INDEX(INDIRECT("ALL["&amp;UNTANA6[#Headers]&amp;"]"),rowPointer2)="","",INDEX(INDIRECT("ALL["&amp;UNTANA6[#Headers]&amp;"]"),rowPointer2))</f>
        <v/>
      </c>
      <c r="J130" s="6" t="str">
        <f ca="1">IF(INDEX(INDIRECT("ALL["&amp;UNTANA6[#Headers]&amp;"]"),rowPointer2)="","",INDEX(INDIRECT("ALL["&amp;UNTANA6[#Headers]&amp;"]"),rowPointer2))</f>
        <v/>
      </c>
      <c r="K130" s="2" t="str">
        <f ca="1">IF(INDEX(INDIRECT("ALL["&amp;UNTANA6[#Headers]&amp;"]"),rowPointer2)="","",INDEX(INDIRECT("ALL["&amp;UNTANA6[#Headers]&amp;"]"),rowPointer2))</f>
        <v/>
      </c>
      <c r="L130" s="6" t="str">
        <f ca="1">IF(INDEX(INDIRECT("ALL["&amp;UNTANA6[#Headers]&amp;"]"),rowPointer2)="","",INDEX(INDIRECT("ALL["&amp;UNTANA6[#Headers]&amp;"]"),rowPointer2))</f>
        <v/>
      </c>
      <c r="M130" s="6" t="str">
        <f ca="1">IF(INDEX(INDIRECT("ALL["&amp;UNTANA6[#Headers]&amp;"]"),rowPointer2)="","",INDEX(INDIRECT("ALL["&amp;UNTANA6[#Headers]&amp;"]"),rowPointer2))</f>
        <v>KENKO GEL PEN T-GEL ERASABLE KE-303ER BLACK</v>
      </c>
      <c r="N130" s="6">
        <f ca="1">IF(INDEX(INDIRECT("ALL["&amp;UNTANA6[#Headers]&amp;"]"),rowPointer2)="","",INDEX(INDIRECT("ALL["&amp;UNTANA6[#Headers]&amp;"]"),rowPointer2))</f>
        <v>1</v>
      </c>
      <c r="O130" s="6" t="str">
        <f ca="1">IF(INDEX(INDIRECT("ALL["&amp;UNTANA6[#Headers]&amp;"]"),rowPointer2)="","",INDEX(INDIRECT("ALL["&amp;UNTANA6[#Headers]&amp;"]"),rowPointer2))</f>
        <v/>
      </c>
      <c r="P130" s="6" t="str">
        <f ca="1">IF(INDEX(INDIRECT("ALL["&amp;UNTANA6[#Headers]&amp;"]"),rowPointer2)="","",INDEX(INDIRECT("ALL["&amp;UNTANA6[#Headers]&amp;"]"),rowPointer2))</f>
        <v/>
      </c>
      <c r="Q130" s="9" t="str">
        <f ca="1">IF(INDEX(INDIRECT("ALL["&amp;UNTANA6[#Headers]&amp;"]"),rowPointer2)="","",INDEX(INDIRECT("ALL["&amp;UNTANA6[#Headers]&amp;"]"),rowPointer2))</f>
        <v/>
      </c>
      <c r="R130" s="9">
        <f ca="1">IF(INDEX(INDIRECT("ALL["&amp;UNTANA6[#Headers]&amp;"]"),rowPointer2)="","",INDEX(INDIRECT("ALL["&amp;UNTANA6[#Headers]&amp;"]"),rowPointer2))</f>
        <v>3456000</v>
      </c>
      <c r="S130" s="6" t="str">
        <f ca="1">IF(INDEX(INDIRECT("ALL["&amp;UNTANA6[#Headers]&amp;"]"),rowPointer2)="","",INDEX(INDIRECT("ALL["&amp;UNTANA6[#Headers]&amp;"]"),rowPointer2))</f>
        <v>12 GRS</v>
      </c>
      <c r="T130" s="4">
        <f ca="1">IF(INDEX(INDIRECT("ALL["&amp;UNTANA6[#Headers]&amp;"]"),rowPointer2)="","",INDEX(INDIRECT("ALL["&amp;UNTANA6[#Headers]&amp;"]"),rowPointer2))</f>
        <v>0.17</v>
      </c>
      <c r="U130" s="4" t="str">
        <f ca="1">IF(INDEX(INDIRECT("ALL["&amp;UNTANA6[#Headers]&amp;"]"),rowPointer2)="","",INDEX(INDIRECT("ALL["&amp;UNTANA6[#Headers]&amp;"]"),rowPointer2))</f>
        <v/>
      </c>
      <c r="V130" s="9" t="str">
        <f ca="1">IF(INDEX(INDIRECT("ALL["&amp;UNTANA6[#Headers]&amp;"]"),rowPointer2)="","",INDEX(INDIRECT("ALL["&amp;UNTANA6[#Headers]&amp;"]"),rowPointer2))</f>
        <v/>
      </c>
      <c r="W130" s="10" t="str">
        <f ca="1">IF(INDEX(INDIRECT("ALL["&amp;UNTANA6[#Headers]&amp;"]"),rowPointer2)="","",INDEX(INDIRECT("ALL["&amp;UNTANA6[#Headers]&amp;"]"),rowPointer2))</f>
        <v/>
      </c>
    </row>
    <row r="131" spans="1:23" x14ac:dyDescent="0.25">
      <c r="A131" s="7">
        <v>234</v>
      </c>
      <c r="D131">
        <f t="shared" si="1"/>
        <v>234</v>
      </c>
      <c r="E131" t="str">
        <f ca="1">INDEX(INDIRECT("ALL["&amp;UNTANA6[#Headers]&amp;"]"),rowPointer2)</f>
        <v/>
      </c>
      <c r="F131" s="2" t="str">
        <f ca="1">INDEX(INDIRECT("ALL["&amp;UNTANA6[#Headers]&amp;"]"),rowPointer2)</f>
        <v/>
      </c>
      <c r="G131" s="6" t="str">
        <f ca="1">IF(INDEX(INDIRECT("ALL["&amp;UNTANA6[#Headers]&amp;"]"),rowPointer2)="","",INDEX(INDIRECT("ALL["&amp;UNTANA6[#Headers]&amp;"]"),rowPointer2))</f>
        <v/>
      </c>
      <c r="H131" s="6" t="str">
        <f ca="1">IF(INDEX(INDIRECT("ALL["&amp;UNTANA6[#Headers]&amp;"]"),rowPointer2)="","",INDEX(INDIRECT("ALL["&amp;UNTANA6[#Headers]&amp;"]"),rowPointer2))</f>
        <v/>
      </c>
      <c r="I131" s="6" t="str">
        <f ca="1">IF(INDEX(INDIRECT("ALL["&amp;UNTANA6[#Headers]&amp;"]"),rowPointer2)="","",INDEX(INDIRECT("ALL["&amp;UNTANA6[#Headers]&amp;"]"),rowPointer2))</f>
        <v/>
      </c>
      <c r="J131" s="6" t="str">
        <f ca="1">IF(INDEX(INDIRECT("ALL["&amp;UNTANA6[#Headers]&amp;"]"),rowPointer2)="","",INDEX(INDIRECT("ALL["&amp;UNTANA6[#Headers]&amp;"]"),rowPointer2))</f>
        <v/>
      </c>
      <c r="K131" s="2" t="str">
        <f ca="1">IF(INDEX(INDIRECT("ALL["&amp;UNTANA6[#Headers]&amp;"]"),rowPointer2)="","",INDEX(INDIRECT("ALL["&amp;UNTANA6[#Headers]&amp;"]"),rowPointer2))</f>
        <v/>
      </c>
      <c r="L131" s="6" t="str">
        <f ca="1">IF(INDEX(INDIRECT("ALL["&amp;UNTANA6[#Headers]&amp;"]"),rowPointer2)="","",INDEX(INDIRECT("ALL["&amp;UNTANA6[#Headers]&amp;"]"),rowPointer2))</f>
        <v/>
      </c>
      <c r="M131" s="6" t="str">
        <f ca="1">IF(INDEX(INDIRECT("ALL["&amp;UNTANA6[#Headers]&amp;"]"),rowPointer2)="","",INDEX(INDIRECT("ALL["&amp;UNTANA6[#Headers]&amp;"]"),rowPointer2))</f>
        <v/>
      </c>
      <c r="N131" s="6" t="str">
        <f ca="1">IF(INDEX(INDIRECT("ALL["&amp;UNTANA6[#Headers]&amp;"]"),rowPointer2)="","",INDEX(INDIRECT("ALL["&amp;UNTANA6[#Headers]&amp;"]"),rowPointer2))</f>
        <v/>
      </c>
      <c r="O131" s="6" t="str">
        <f ca="1">IF(INDEX(INDIRECT("ALL["&amp;UNTANA6[#Headers]&amp;"]"),rowPointer2)="","",INDEX(INDIRECT("ALL["&amp;UNTANA6[#Headers]&amp;"]"),rowPointer2))</f>
        <v/>
      </c>
      <c r="P131" s="6" t="str">
        <f ca="1">IF(INDEX(INDIRECT("ALL["&amp;UNTANA6[#Headers]&amp;"]"),rowPointer2)="","",INDEX(INDIRECT("ALL["&amp;UNTANA6[#Headers]&amp;"]"),rowPointer2))</f>
        <v/>
      </c>
      <c r="Q131" s="9" t="str">
        <f ca="1">IF(INDEX(INDIRECT("ALL["&amp;UNTANA6[#Headers]&amp;"]"),rowPointer2)="","",INDEX(INDIRECT("ALL["&amp;UNTANA6[#Headers]&amp;"]"),rowPointer2))</f>
        <v/>
      </c>
      <c r="R131" s="9" t="str">
        <f ca="1">IF(INDEX(INDIRECT("ALL["&amp;UNTANA6[#Headers]&amp;"]"),rowPointer2)="","",INDEX(INDIRECT("ALL["&amp;UNTANA6[#Headers]&amp;"]"),rowPointer2))</f>
        <v/>
      </c>
      <c r="S131" s="6" t="str">
        <f ca="1">IF(INDEX(INDIRECT("ALL["&amp;UNTANA6[#Headers]&amp;"]"),rowPointer2)="","",INDEX(INDIRECT("ALL["&amp;UNTANA6[#Headers]&amp;"]"),rowPointer2))</f>
        <v/>
      </c>
      <c r="T131" s="4" t="str">
        <f ca="1">IF(INDEX(INDIRECT("ALL["&amp;UNTANA6[#Headers]&amp;"]"),rowPointer2)="","",INDEX(INDIRECT("ALL["&amp;UNTANA6[#Headers]&amp;"]"),rowPointer2))</f>
        <v/>
      </c>
      <c r="U131" s="4" t="str">
        <f ca="1">IF(INDEX(INDIRECT("ALL["&amp;UNTANA6[#Headers]&amp;"]"),rowPointer2)="","",INDEX(INDIRECT("ALL["&amp;UNTANA6[#Headers]&amp;"]"),rowPointer2))</f>
        <v/>
      </c>
      <c r="V131" s="9" t="str">
        <f ca="1">IF(INDEX(INDIRECT("ALL["&amp;UNTANA6[#Headers]&amp;"]"),rowPointer2)="","",INDEX(INDIRECT("ALL["&amp;UNTANA6[#Headers]&amp;"]"),rowPointer2))</f>
        <v/>
      </c>
      <c r="W131" s="10" t="str">
        <f ca="1">IF(INDEX(INDIRECT("ALL["&amp;UNTANA6[#Headers]&amp;"]"),rowPointer2)="","",INDEX(INDIRECT("ALL["&amp;UNTANA6[#Headers]&amp;"]"),rowPointer2))</f>
        <v/>
      </c>
    </row>
    <row r="132" spans="1:23" x14ac:dyDescent="0.25">
      <c r="A132" s="7">
        <v>251</v>
      </c>
      <c r="D132">
        <f t="shared" si="1"/>
        <v>251</v>
      </c>
      <c r="E132">
        <f ca="1">INDEX(INDIRECT("ALL["&amp;UNTANA6[#Headers]&amp;"]"),rowPointer2)</f>
        <v>52</v>
      </c>
      <c r="F132" s="2" t="str">
        <f ca="1">INDEX(INDIRECT("ALL["&amp;UNTANA6[#Headers]&amp;"]"),rowPointer2)</f>
        <v/>
      </c>
      <c r="G132" s="6" t="str">
        <f ca="1">IF(INDEX(INDIRECT("ALL["&amp;UNTANA6[#Headers]&amp;"]"),rowPointer2)="","",INDEX(INDIRECT("ALL["&amp;UNTANA6[#Headers]&amp;"]"),rowPointer2))</f>
        <v>ATALI MAKMUR</v>
      </c>
      <c r="H132" s="6" t="str">
        <f ca="1">IF(INDEX(INDIRECT("ALL["&amp;UNTANA6[#Headers]&amp;"]"),rowPointer2)="","",INDEX(INDIRECT("ALL["&amp;UNTANA6[#Headers]&amp;"]"),rowPointer2))</f>
        <v>ARTO MORO</v>
      </c>
      <c r="I132" s="6" t="str">
        <f ca="1">IF(INDEX(INDIRECT("ALL["&amp;UNTANA6[#Headers]&amp;"]"),rowPointer2)="","",INDEX(INDIRECT("ALL["&amp;UNTANA6[#Headers]&amp;"]"),rowPointer2))</f>
        <v>SA230100292</v>
      </c>
      <c r="J132" s="6" t="str">
        <f ca="1">IF(INDEX(INDIRECT("ALL["&amp;UNTANA6[#Headers]&amp;"]"),rowPointer2)="","",INDEX(INDIRECT("ALL["&amp;UNTANA6[#Headers]&amp;"]"),rowPointer2))</f>
        <v/>
      </c>
      <c r="K132" s="2">
        <f ca="1">IF(INDEX(INDIRECT("ALL["&amp;UNTANA6[#Headers]&amp;"]"),rowPointer2)="","",INDEX(INDIRECT("ALL["&amp;UNTANA6[#Headers]&amp;"]"),rowPointer2))</f>
        <v>44932</v>
      </c>
      <c r="L132" s="6" t="str">
        <f ca="1">IF(INDEX(INDIRECT("ALL["&amp;UNTANA6[#Headers]&amp;"]"),rowPointer2)="","",INDEX(INDIRECT("ALL["&amp;UNTANA6[#Headers]&amp;"]"),rowPointer2))</f>
        <v/>
      </c>
      <c r="M132" s="6" t="str">
        <f ca="1">IF(INDEX(INDIRECT("ALL["&amp;UNTANA6[#Headers]&amp;"]"),rowPointer2)="","",INDEX(INDIRECT("ALL["&amp;UNTANA6[#Headers]&amp;"]"),rowPointer2))</f>
        <v>ERASER 526-B20 JK</v>
      </c>
      <c r="N132" s="6">
        <f ca="1">IF(INDEX(INDIRECT("ALL["&amp;UNTANA6[#Headers]&amp;"]"),rowPointer2)="","",INDEX(INDIRECT("ALL["&amp;UNTANA6[#Headers]&amp;"]"),rowPointer2))</f>
        <v>1</v>
      </c>
      <c r="O132" s="6">
        <f ca="1">IF(INDEX(INDIRECT("ALL["&amp;UNTANA6[#Headers]&amp;"]"),rowPointer2)="","",INDEX(INDIRECT("ALL["&amp;UNTANA6[#Headers]&amp;"]"),rowPointer2))</f>
        <v>50</v>
      </c>
      <c r="P132" s="6" t="str">
        <f ca="1">IF(INDEX(INDIRECT("ALL["&amp;UNTANA6[#Headers]&amp;"]"),rowPointer2)="","",INDEX(INDIRECT("ALL["&amp;UNTANA6[#Headers]&amp;"]"),rowPointer2))</f>
        <v>BOX</v>
      </c>
      <c r="Q132" s="9">
        <f ca="1">IF(INDEX(INDIRECT("ALL["&amp;UNTANA6[#Headers]&amp;"]"),rowPointer2)="","",INDEX(INDIRECT("ALL["&amp;UNTANA6[#Headers]&amp;"]"),rowPointer2))</f>
        <v>34100</v>
      </c>
      <c r="R132" s="9" t="str">
        <f ca="1">IF(INDEX(INDIRECT("ALL["&amp;UNTANA6[#Headers]&amp;"]"),rowPointer2)="","",INDEX(INDIRECT("ALL["&amp;UNTANA6[#Headers]&amp;"]"),rowPointer2))</f>
        <v/>
      </c>
      <c r="S132" s="6" t="str">
        <f ca="1">IF(INDEX(INDIRECT("ALL["&amp;UNTANA6[#Headers]&amp;"]"),rowPointer2)="","",INDEX(INDIRECT("ALL["&amp;UNTANA6[#Headers]&amp;"]"),rowPointer2))</f>
        <v>50 BOX X 20 PCS</v>
      </c>
      <c r="T132" s="4">
        <f ca="1">IF(INDEX(INDIRECT("ALL["&amp;UNTANA6[#Headers]&amp;"]"),rowPointer2)="","",INDEX(INDIRECT("ALL["&amp;UNTANA6[#Headers]&amp;"]"),rowPointer2))</f>
        <v>0.125</v>
      </c>
      <c r="U132" s="4">
        <f ca="1">IF(INDEX(INDIRECT("ALL["&amp;UNTANA6[#Headers]&amp;"]"),rowPointer2)="","",INDEX(INDIRECT("ALL["&amp;UNTANA6[#Headers]&amp;"]"),rowPointer2))</f>
        <v>0.05</v>
      </c>
      <c r="V132" s="9" t="str">
        <f ca="1">IF(INDEX(INDIRECT("ALL["&amp;UNTANA6[#Headers]&amp;"]"),rowPointer2)="","",INDEX(INDIRECT("ALL["&amp;UNTANA6[#Headers]&amp;"]"),rowPointer2))</f>
        <v/>
      </c>
      <c r="W132" s="10" t="str">
        <f ca="1">IF(INDEX(INDIRECT("ALL["&amp;UNTANA6[#Headers]&amp;"]"),rowPointer2)="","",INDEX(INDIRECT("ALL["&amp;UNTANA6[#Headers]&amp;"]"),rowPointer2))</f>
        <v/>
      </c>
    </row>
    <row r="133" spans="1:23" x14ac:dyDescent="0.25">
      <c r="A133" s="7">
        <v>252</v>
      </c>
      <c r="D133">
        <f t="shared" ref="D133:D196" si="2">A133</f>
        <v>252</v>
      </c>
      <c r="E133" t="str">
        <f ca="1">INDEX(INDIRECT("ALL["&amp;UNTANA6[#Headers]&amp;"]"),rowPointer2)</f>
        <v/>
      </c>
      <c r="F133" s="2" t="str">
        <f ca="1">INDEX(INDIRECT("ALL["&amp;UNTANA6[#Headers]&amp;"]"),rowPointer2)</f>
        <v/>
      </c>
      <c r="G133" s="6" t="str">
        <f ca="1">IF(INDEX(INDIRECT("ALL["&amp;UNTANA6[#Headers]&amp;"]"),rowPointer2)="","",INDEX(INDIRECT("ALL["&amp;UNTANA6[#Headers]&amp;"]"),rowPointer2))</f>
        <v/>
      </c>
      <c r="H133" s="6" t="str">
        <f ca="1">IF(INDEX(INDIRECT("ALL["&amp;UNTANA6[#Headers]&amp;"]"),rowPointer2)="","",INDEX(INDIRECT("ALL["&amp;UNTANA6[#Headers]&amp;"]"),rowPointer2))</f>
        <v/>
      </c>
      <c r="I133" s="6" t="str">
        <f ca="1">IF(INDEX(INDIRECT("ALL["&amp;UNTANA6[#Headers]&amp;"]"),rowPointer2)="","",INDEX(INDIRECT("ALL["&amp;UNTANA6[#Headers]&amp;"]"),rowPointer2))</f>
        <v/>
      </c>
      <c r="J133" s="6" t="str">
        <f ca="1">IF(INDEX(INDIRECT("ALL["&amp;UNTANA6[#Headers]&amp;"]"),rowPointer2)="","",INDEX(INDIRECT("ALL["&amp;UNTANA6[#Headers]&amp;"]"),rowPointer2))</f>
        <v/>
      </c>
      <c r="K133" s="2" t="str">
        <f ca="1">IF(INDEX(INDIRECT("ALL["&amp;UNTANA6[#Headers]&amp;"]"),rowPointer2)="","",INDEX(INDIRECT("ALL["&amp;UNTANA6[#Headers]&amp;"]"),rowPointer2))</f>
        <v/>
      </c>
      <c r="L133" s="6" t="str">
        <f ca="1">IF(INDEX(INDIRECT("ALL["&amp;UNTANA6[#Headers]&amp;"]"),rowPointer2)="","",INDEX(INDIRECT("ALL["&amp;UNTANA6[#Headers]&amp;"]"),rowPointer2))</f>
        <v/>
      </c>
      <c r="M133" s="6" t="str">
        <f ca="1">IF(INDEX(INDIRECT("ALL["&amp;UNTANA6[#Headers]&amp;"]"),rowPointer2)="","",INDEX(INDIRECT("ALL["&amp;UNTANA6[#Headers]&amp;"]"),rowPointer2))</f>
        <v>CORRECTION TAPE CT-549 JK</v>
      </c>
      <c r="N133" s="6">
        <f ca="1">IF(INDEX(INDIRECT("ALL["&amp;UNTANA6[#Headers]&amp;"]"),rowPointer2)="","",INDEX(INDIRECT("ALL["&amp;UNTANA6[#Headers]&amp;"]"),rowPointer2))</f>
        <v>1</v>
      </c>
      <c r="O133" s="6">
        <f ca="1">IF(INDEX(INDIRECT("ALL["&amp;UNTANA6[#Headers]&amp;"]"),rowPointer2)="","",INDEX(INDIRECT("ALL["&amp;UNTANA6[#Headers]&amp;"]"),rowPointer2))</f>
        <v>360</v>
      </c>
      <c r="P133" s="6" t="str">
        <f ca="1">IF(INDEX(INDIRECT("ALL["&amp;UNTANA6[#Headers]&amp;"]"),rowPointer2)="","",INDEX(INDIRECT("ALL["&amp;UNTANA6[#Headers]&amp;"]"),rowPointer2))</f>
        <v>PCS</v>
      </c>
      <c r="Q133" s="9">
        <f ca="1">IF(INDEX(INDIRECT("ALL["&amp;UNTANA6[#Headers]&amp;"]"),rowPointer2)="","",INDEX(INDIRECT("ALL["&amp;UNTANA6[#Headers]&amp;"]"),rowPointer2))</f>
        <v>10000</v>
      </c>
      <c r="R133" s="9" t="str">
        <f ca="1">IF(INDEX(INDIRECT("ALL["&amp;UNTANA6[#Headers]&amp;"]"),rowPointer2)="","",INDEX(INDIRECT("ALL["&amp;UNTANA6[#Headers]&amp;"]"),rowPointer2))</f>
        <v/>
      </c>
      <c r="S133" s="6" t="str">
        <f ca="1">IF(INDEX(INDIRECT("ALL["&amp;UNTANA6[#Headers]&amp;"]"),rowPointer2)="","",INDEX(INDIRECT("ALL["&amp;UNTANA6[#Headers]&amp;"]"),rowPointer2))</f>
        <v>30 BOX X 12 PCS</v>
      </c>
      <c r="T133" s="4">
        <f ca="1">IF(INDEX(INDIRECT("ALL["&amp;UNTANA6[#Headers]&amp;"]"),rowPointer2)="","",INDEX(INDIRECT("ALL["&amp;UNTANA6[#Headers]&amp;"]"),rowPointer2))</f>
        <v>0.125</v>
      </c>
      <c r="U133" s="4">
        <f ca="1">IF(INDEX(INDIRECT("ALL["&amp;UNTANA6[#Headers]&amp;"]"),rowPointer2)="","",INDEX(INDIRECT("ALL["&amp;UNTANA6[#Headers]&amp;"]"),rowPointer2))</f>
        <v>0.05</v>
      </c>
      <c r="V133" s="9" t="str">
        <f ca="1">IF(INDEX(INDIRECT("ALL["&amp;UNTANA6[#Headers]&amp;"]"),rowPointer2)="","",INDEX(INDIRECT("ALL["&amp;UNTANA6[#Headers]&amp;"]"),rowPointer2))</f>
        <v/>
      </c>
      <c r="W133" s="10" t="str">
        <f ca="1">IF(INDEX(INDIRECT("ALL["&amp;UNTANA6[#Headers]&amp;"]"),rowPointer2)="","",INDEX(INDIRECT("ALL["&amp;UNTANA6[#Headers]&amp;"]"),rowPointer2))</f>
        <v/>
      </c>
    </row>
    <row r="134" spans="1:23" x14ac:dyDescent="0.25">
      <c r="A134" s="7">
        <v>253</v>
      </c>
      <c r="D134">
        <f t="shared" si="2"/>
        <v>253</v>
      </c>
      <c r="E134" t="str">
        <f ca="1">INDEX(INDIRECT("ALL["&amp;UNTANA6[#Headers]&amp;"]"),rowPointer2)</f>
        <v/>
      </c>
      <c r="F134" s="2" t="str">
        <f ca="1">INDEX(INDIRECT("ALL["&amp;UNTANA6[#Headers]&amp;"]"),rowPointer2)</f>
        <v/>
      </c>
      <c r="G134" s="6" t="str">
        <f ca="1">IF(INDEX(INDIRECT("ALL["&amp;UNTANA6[#Headers]&amp;"]"),rowPointer2)="","",INDEX(INDIRECT("ALL["&amp;UNTANA6[#Headers]&amp;"]"),rowPointer2))</f>
        <v/>
      </c>
      <c r="H134" s="6" t="str">
        <f ca="1">IF(INDEX(INDIRECT("ALL["&amp;UNTANA6[#Headers]&amp;"]"),rowPointer2)="","",INDEX(INDIRECT("ALL["&amp;UNTANA6[#Headers]&amp;"]"),rowPointer2))</f>
        <v/>
      </c>
      <c r="I134" s="6" t="str">
        <f ca="1">IF(INDEX(INDIRECT("ALL["&amp;UNTANA6[#Headers]&amp;"]"),rowPointer2)="","",INDEX(INDIRECT("ALL["&amp;UNTANA6[#Headers]&amp;"]"),rowPointer2))</f>
        <v/>
      </c>
      <c r="J134" s="6" t="str">
        <f ca="1">IF(INDEX(INDIRECT("ALL["&amp;UNTANA6[#Headers]&amp;"]"),rowPointer2)="","",INDEX(INDIRECT("ALL["&amp;UNTANA6[#Headers]&amp;"]"),rowPointer2))</f>
        <v/>
      </c>
      <c r="K134" s="2" t="str">
        <f ca="1">IF(INDEX(INDIRECT("ALL["&amp;UNTANA6[#Headers]&amp;"]"),rowPointer2)="","",INDEX(INDIRECT("ALL["&amp;UNTANA6[#Headers]&amp;"]"),rowPointer2))</f>
        <v/>
      </c>
      <c r="L134" s="6" t="str">
        <f ca="1">IF(INDEX(INDIRECT("ALL["&amp;UNTANA6[#Headers]&amp;"]"),rowPointer2)="","",INDEX(INDIRECT("ALL["&amp;UNTANA6[#Headers]&amp;"]"),rowPointer2))</f>
        <v/>
      </c>
      <c r="M134" s="6" t="str">
        <f ca="1">IF(INDEX(INDIRECT("ALL["&amp;UNTANA6[#Headers]&amp;"]"),rowPointer2)="","",INDEX(INDIRECT("ALL["&amp;UNTANA6[#Headers]&amp;"]"),rowPointer2))</f>
        <v>CORRECTION TAPE CT-510A JK</v>
      </c>
      <c r="N134" s="6">
        <f ca="1">IF(INDEX(INDIRECT("ALL["&amp;UNTANA6[#Headers]&amp;"]"),rowPointer2)="","",INDEX(INDIRECT("ALL["&amp;UNTANA6[#Headers]&amp;"]"),rowPointer2))</f>
        <v>1</v>
      </c>
      <c r="O134" s="6">
        <f ca="1">IF(INDEX(INDIRECT("ALL["&amp;UNTANA6[#Headers]&amp;"]"),rowPointer2)="","",INDEX(INDIRECT("ALL["&amp;UNTANA6[#Headers]&amp;"]"),rowPointer2))</f>
        <v>360</v>
      </c>
      <c r="P134" s="6" t="str">
        <f ca="1">IF(INDEX(INDIRECT("ALL["&amp;UNTANA6[#Headers]&amp;"]"),rowPointer2)="","",INDEX(INDIRECT("ALL["&amp;UNTANA6[#Headers]&amp;"]"),rowPointer2))</f>
        <v>PCS</v>
      </c>
      <c r="Q134" s="9">
        <f ca="1">IF(INDEX(INDIRECT("ALL["&amp;UNTANA6[#Headers]&amp;"]"),rowPointer2)="","",INDEX(INDIRECT("ALL["&amp;UNTANA6[#Headers]&amp;"]"),rowPointer2))</f>
        <v>5800</v>
      </c>
      <c r="R134" s="9" t="str">
        <f ca="1">IF(INDEX(INDIRECT("ALL["&amp;UNTANA6[#Headers]&amp;"]"),rowPointer2)="","",INDEX(INDIRECT("ALL["&amp;UNTANA6[#Headers]&amp;"]"),rowPointer2))</f>
        <v/>
      </c>
      <c r="S134" s="6" t="str">
        <f ca="1">IF(INDEX(INDIRECT("ALL["&amp;UNTANA6[#Headers]&amp;"]"),rowPointer2)="","",INDEX(INDIRECT("ALL["&amp;UNTANA6[#Headers]&amp;"]"),rowPointer2))</f>
        <v>30 BOX X 12 PCS</v>
      </c>
      <c r="T134" s="4">
        <f ca="1">IF(INDEX(INDIRECT("ALL["&amp;UNTANA6[#Headers]&amp;"]"),rowPointer2)="","",INDEX(INDIRECT("ALL["&amp;UNTANA6[#Headers]&amp;"]"),rowPointer2))</f>
        <v>0.125</v>
      </c>
      <c r="U134" s="4">
        <f ca="1">IF(INDEX(INDIRECT("ALL["&amp;UNTANA6[#Headers]&amp;"]"),rowPointer2)="","",INDEX(INDIRECT("ALL["&amp;UNTANA6[#Headers]&amp;"]"),rowPointer2))</f>
        <v>0.05</v>
      </c>
      <c r="V134" s="9" t="str">
        <f ca="1">IF(INDEX(INDIRECT("ALL["&amp;UNTANA6[#Headers]&amp;"]"),rowPointer2)="","",INDEX(INDIRECT("ALL["&amp;UNTANA6[#Headers]&amp;"]"),rowPointer2))</f>
        <v/>
      </c>
      <c r="W134" s="10" t="str">
        <f ca="1">IF(INDEX(INDIRECT("ALL["&amp;UNTANA6[#Headers]&amp;"]"),rowPointer2)="","",INDEX(INDIRECT("ALL["&amp;UNTANA6[#Headers]&amp;"]"),rowPointer2))</f>
        <v/>
      </c>
    </row>
    <row r="135" spans="1:23" x14ac:dyDescent="0.25">
      <c r="A135" s="7">
        <v>254</v>
      </c>
      <c r="D135">
        <f t="shared" si="2"/>
        <v>254</v>
      </c>
      <c r="E135" t="str">
        <f ca="1">INDEX(INDIRECT("ALL["&amp;UNTANA6[#Headers]&amp;"]"),rowPointer2)</f>
        <v/>
      </c>
      <c r="F135" s="2" t="str">
        <f ca="1">INDEX(INDIRECT("ALL["&amp;UNTANA6[#Headers]&amp;"]"),rowPointer2)</f>
        <v/>
      </c>
      <c r="G135" s="6" t="str">
        <f ca="1">IF(INDEX(INDIRECT("ALL["&amp;UNTANA6[#Headers]&amp;"]"),rowPointer2)="","",INDEX(INDIRECT("ALL["&amp;UNTANA6[#Headers]&amp;"]"),rowPointer2))</f>
        <v/>
      </c>
      <c r="H135" s="6" t="str">
        <f ca="1">IF(INDEX(INDIRECT("ALL["&amp;UNTANA6[#Headers]&amp;"]"),rowPointer2)="","",INDEX(INDIRECT("ALL["&amp;UNTANA6[#Headers]&amp;"]"),rowPointer2))</f>
        <v/>
      </c>
      <c r="I135" s="6" t="str">
        <f ca="1">IF(INDEX(INDIRECT("ALL["&amp;UNTANA6[#Headers]&amp;"]"),rowPointer2)="","",INDEX(INDIRECT("ALL["&amp;UNTANA6[#Headers]&amp;"]"),rowPointer2))</f>
        <v/>
      </c>
      <c r="J135" s="6" t="str">
        <f ca="1">IF(INDEX(INDIRECT("ALL["&amp;UNTANA6[#Headers]&amp;"]"),rowPointer2)="","",INDEX(INDIRECT("ALL["&amp;UNTANA6[#Headers]&amp;"]"),rowPointer2))</f>
        <v/>
      </c>
      <c r="K135" s="2" t="str">
        <f ca="1">IF(INDEX(INDIRECT("ALL["&amp;UNTANA6[#Headers]&amp;"]"),rowPointer2)="","",INDEX(INDIRECT("ALL["&amp;UNTANA6[#Headers]&amp;"]"),rowPointer2))</f>
        <v/>
      </c>
      <c r="L135" s="6" t="str">
        <f ca="1">IF(INDEX(INDIRECT("ALL["&amp;UNTANA6[#Headers]&amp;"]"),rowPointer2)="","",INDEX(INDIRECT("ALL["&amp;UNTANA6[#Headers]&amp;"]"),rowPointer2))</f>
        <v/>
      </c>
      <c r="M135" s="6" t="str">
        <f ca="1">IF(INDEX(INDIRECT("ALL["&amp;UNTANA6[#Headers]&amp;"]"),rowPointer2)="","",INDEX(INDIRECT("ALL["&amp;UNTANA6[#Headers]&amp;"]"),rowPointer2))</f>
        <v>L LEAF A5-7020 (50S) JK</v>
      </c>
      <c r="N135" s="6">
        <f ca="1">IF(INDEX(INDIRECT("ALL["&amp;UNTANA6[#Headers]&amp;"]"),rowPointer2)="","",INDEX(INDIRECT("ALL["&amp;UNTANA6[#Headers]&amp;"]"),rowPointer2))</f>
        <v>1</v>
      </c>
      <c r="O135" s="6">
        <f ca="1">IF(INDEX(INDIRECT("ALL["&amp;UNTANA6[#Headers]&amp;"]"),rowPointer2)="","",INDEX(INDIRECT("ALL["&amp;UNTANA6[#Headers]&amp;"]"),rowPointer2))</f>
        <v>192</v>
      </c>
      <c r="P135" s="6" t="str">
        <f ca="1">IF(INDEX(INDIRECT("ALL["&amp;UNTANA6[#Headers]&amp;"]"),rowPointer2)="","",INDEX(INDIRECT("ALL["&amp;UNTANA6[#Headers]&amp;"]"),rowPointer2))</f>
        <v>PAK</v>
      </c>
      <c r="Q135" s="9">
        <f ca="1">IF(INDEX(INDIRECT("ALL["&amp;UNTANA6[#Headers]&amp;"]"),rowPointer2)="","",INDEX(INDIRECT("ALL["&amp;UNTANA6[#Headers]&amp;"]"),rowPointer2))</f>
        <v>3600</v>
      </c>
      <c r="R135" s="9" t="str">
        <f ca="1">IF(INDEX(INDIRECT("ALL["&amp;UNTANA6[#Headers]&amp;"]"),rowPointer2)="","",INDEX(INDIRECT("ALL["&amp;UNTANA6[#Headers]&amp;"]"),rowPointer2))</f>
        <v/>
      </c>
      <c r="S135" s="6" t="str">
        <f ca="1">IF(INDEX(INDIRECT("ALL["&amp;UNTANA6[#Headers]&amp;"]"),rowPointer2)="","",INDEX(INDIRECT("ALL["&amp;UNTANA6[#Headers]&amp;"]"),rowPointer2))</f>
        <v>192 PAK</v>
      </c>
      <c r="T135" s="4">
        <f ca="1">IF(INDEX(INDIRECT("ALL["&amp;UNTANA6[#Headers]&amp;"]"),rowPointer2)="","",INDEX(INDIRECT("ALL["&amp;UNTANA6[#Headers]&amp;"]"),rowPointer2))</f>
        <v>0.125</v>
      </c>
      <c r="U135" s="4">
        <f ca="1">IF(INDEX(INDIRECT("ALL["&amp;UNTANA6[#Headers]&amp;"]"),rowPointer2)="","",INDEX(INDIRECT("ALL["&amp;UNTANA6[#Headers]&amp;"]"),rowPointer2))</f>
        <v>0.05</v>
      </c>
      <c r="V135" s="9" t="str">
        <f ca="1">IF(INDEX(INDIRECT("ALL["&amp;UNTANA6[#Headers]&amp;"]"),rowPointer2)="","",INDEX(INDIRECT("ALL["&amp;UNTANA6[#Headers]&amp;"]"),rowPointer2))</f>
        <v/>
      </c>
      <c r="W135" s="10" t="str">
        <f ca="1">IF(INDEX(INDIRECT("ALL["&amp;UNTANA6[#Headers]&amp;"]"),rowPointer2)="","",INDEX(INDIRECT("ALL["&amp;UNTANA6[#Headers]&amp;"]"),rowPointer2))</f>
        <v/>
      </c>
    </row>
    <row r="136" spans="1:23" x14ac:dyDescent="0.25">
      <c r="A136" s="7">
        <v>255</v>
      </c>
      <c r="D136">
        <f t="shared" si="2"/>
        <v>255</v>
      </c>
      <c r="E136" t="str">
        <f ca="1">INDEX(INDIRECT("ALL["&amp;UNTANA6[#Headers]&amp;"]"),rowPointer2)</f>
        <v/>
      </c>
      <c r="F136" s="2" t="str">
        <f ca="1">INDEX(INDIRECT("ALL["&amp;UNTANA6[#Headers]&amp;"]"),rowPointer2)</f>
        <v/>
      </c>
      <c r="G136" s="6" t="str">
        <f ca="1">IF(INDEX(INDIRECT("ALL["&amp;UNTANA6[#Headers]&amp;"]"),rowPointer2)="","",INDEX(INDIRECT("ALL["&amp;UNTANA6[#Headers]&amp;"]"),rowPointer2))</f>
        <v/>
      </c>
      <c r="H136" s="6" t="str">
        <f ca="1">IF(INDEX(INDIRECT("ALL["&amp;UNTANA6[#Headers]&amp;"]"),rowPointer2)="","",INDEX(INDIRECT("ALL["&amp;UNTANA6[#Headers]&amp;"]"),rowPointer2))</f>
        <v/>
      </c>
      <c r="I136" s="6" t="str">
        <f ca="1">IF(INDEX(INDIRECT("ALL["&amp;UNTANA6[#Headers]&amp;"]"),rowPointer2)="","",INDEX(INDIRECT("ALL["&amp;UNTANA6[#Headers]&amp;"]"),rowPointer2))</f>
        <v/>
      </c>
      <c r="J136" s="6" t="str">
        <f ca="1">IF(INDEX(INDIRECT("ALL["&amp;UNTANA6[#Headers]&amp;"]"),rowPointer2)="","",INDEX(INDIRECT("ALL["&amp;UNTANA6[#Headers]&amp;"]"),rowPointer2))</f>
        <v/>
      </c>
      <c r="K136" s="2" t="str">
        <f ca="1">IF(INDEX(INDIRECT("ALL["&amp;UNTANA6[#Headers]&amp;"]"),rowPointer2)="","",INDEX(INDIRECT("ALL["&amp;UNTANA6[#Headers]&amp;"]"),rowPointer2))</f>
        <v/>
      </c>
      <c r="L136" s="6" t="str">
        <f ca="1">IF(INDEX(INDIRECT("ALL["&amp;UNTANA6[#Headers]&amp;"]"),rowPointer2)="","",INDEX(INDIRECT("ALL["&amp;UNTANA6[#Headers]&amp;"]"),rowPointer2))</f>
        <v/>
      </c>
      <c r="M136" s="6" t="str">
        <f ca="1">IF(INDEX(INDIRECT("ALL["&amp;UNTANA6[#Headers]&amp;"]"),rowPointer2)="","",INDEX(INDIRECT("ALL["&amp;UNTANA6[#Headers]&amp;"]"),rowPointer2))</f>
        <v>BINDER CLIP 155 JK</v>
      </c>
      <c r="N136" s="6">
        <f ca="1">IF(INDEX(INDIRECT("ALL["&amp;UNTANA6[#Headers]&amp;"]"),rowPointer2)="","",INDEX(INDIRECT("ALL["&amp;UNTANA6[#Headers]&amp;"]"),rowPointer2))</f>
        <v>1</v>
      </c>
      <c r="O136" s="6">
        <f ca="1">IF(INDEX(INDIRECT("ALL["&amp;UNTANA6[#Headers]&amp;"]"),rowPointer2)="","",INDEX(INDIRECT("ALL["&amp;UNTANA6[#Headers]&amp;"]"),rowPointer2))</f>
        <v>20</v>
      </c>
      <c r="P136" s="6" t="str">
        <f ca="1">IF(INDEX(INDIRECT("ALL["&amp;UNTANA6[#Headers]&amp;"]"),rowPointer2)="","",INDEX(INDIRECT("ALL["&amp;UNTANA6[#Headers]&amp;"]"),rowPointer2))</f>
        <v>GRS</v>
      </c>
      <c r="Q136" s="9">
        <f ca="1">IF(INDEX(INDIRECT("ALL["&amp;UNTANA6[#Headers]&amp;"]"),rowPointer2)="","",INDEX(INDIRECT("ALL["&amp;UNTANA6[#Headers]&amp;"]"),rowPointer2))</f>
        <v>67800</v>
      </c>
      <c r="R136" s="9" t="str">
        <f ca="1">IF(INDEX(INDIRECT("ALL["&amp;UNTANA6[#Headers]&amp;"]"),rowPointer2)="","",INDEX(INDIRECT("ALL["&amp;UNTANA6[#Headers]&amp;"]"),rowPointer2))</f>
        <v/>
      </c>
      <c r="S136" s="6" t="str">
        <f ca="1">IF(INDEX(INDIRECT("ALL["&amp;UNTANA6[#Headers]&amp;"]"),rowPointer2)="","",INDEX(INDIRECT("ALL["&amp;UNTANA6[#Headers]&amp;"]"),rowPointer2))</f>
        <v>20 GRS</v>
      </c>
      <c r="T136" s="4">
        <f ca="1">IF(INDEX(INDIRECT("ALL["&amp;UNTANA6[#Headers]&amp;"]"),rowPointer2)="","",INDEX(INDIRECT("ALL["&amp;UNTANA6[#Headers]&amp;"]"),rowPointer2))</f>
        <v>0.125</v>
      </c>
      <c r="U136" s="4">
        <f ca="1">IF(INDEX(INDIRECT("ALL["&amp;UNTANA6[#Headers]&amp;"]"),rowPointer2)="","",INDEX(INDIRECT("ALL["&amp;UNTANA6[#Headers]&amp;"]"),rowPointer2))</f>
        <v>0.05</v>
      </c>
      <c r="V136" s="9" t="str">
        <f ca="1">IF(INDEX(INDIRECT("ALL["&amp;UNTANA6[#Headers]&amp;"]"),rowPointer2)="","",INDEX(INDIRECT("ALL["&amp;UNTANA6[#Headers]&amp;"]"),rowPointer2))</f>
        <v/>
      </c>
      <c r="W136" s="10" t="str">
        <f ca="1">IF(INDEX(INDIRECT("ALL["&amp;UNTANA6[#Headers]&amp;"]"),rowPointer2)="","",INDEX(INDIRECT("ALL["&amp;UNTANA6[#Headers]&amp;"]"),rowPointer2))</f>
        <v/>
      </c>
    </row>
    <row r="137" spans="1:23" x14ac:dyDescent="0.25">
      <c r="A137" s="7">
        <v>256</v>
      </c>
      <c r="D137">
        <f t="shared" si="2"/>
        <v>256</v>
      </c>
      <c r="E137" t="str">
        <f ca="1">INDEX(INDIRECT("ALL["&amp;UNTANA6[#Headers]&amp;"]"),rowPointer2)</f>
        <v/>
      </c>
      <c r="F137" s="2" t="str">
        <f ca="1">INDEX(INDIRECT("ALL["&amp;UNTANA6[#Headers]&amp;"]"),rowPointer2)</f>
        <v/>
      </c>
      <c r="G137" s="6" t="str">
        <f ca="1">IF(INDEX(INDIRECT("ALL["&amp;UNTANA6[#Headers]&amp;"]"),rowPointer2)="","",INDEX(INDIRECT("ALL["&amp;UNTANA6[#Headers]&amp;"]"),rowPointer2))</f>
        <v/>
      </c>
      <c r="H137" s="6" t="str">
        <f ca="1">IF(INDEX(INDIRECT("ALL["&amp;UNTANA6[#Headers]&amp;"]"),rowPointer2)="","",INDEX(INDIRECT("ALL["&amp;UNTANA6[#Headers]&amp;"]"),rowPointer2))</f>
        <v/>
      </c>
      <c r="I137" s="6" t="str">
        <f ca="1">IF(INDEX(INDIRECT("ALL["&amp;UNTANA6[#Headers]&amp;"]"),rowPointer2)="","",INDEX(INDIRECT("ALL["&amp;UNTANA6[#Headers]&amp;"]"),rowPointer2))</f>
        <v/>
      </c>
      <c r="J137" s="6" t="str">
        <f ca="1">IF(INDEX(INDIRECT("ALL["&amp;UNTANA6[#Headers]&amp;"]"),rowPointer2)="","",INDEX(INDIRECT("ALL["&amp;UNTANA6[#Headers]&amp;"]"),rowPointer2))</f>
        <v/>
      </c>
      <c r="K137" s="2" t="str">
        <f ca="1">IF(INDEX(INDIRECT("ALL["&amp;UNTANA6[#Headers]&amp;"]"),rowPointer2)="","",INDEX(INDIRECT("ALL["&amp;UNTANA6[#Headers]&amp;"]"),rowPointer2))</f>
        <v/>
      </c>
      <c r="L137" s="6" t="str">
        <f ca="1">IF(INDEX(INDIRECT("ALL["&amp;UNTANA6[#Headers]&amp;"]"),rowPointer2)="","",INDEX(INDIRECT("ALL["&amp;UNTANA6[#Headers]&amp;"]"),rowPointer2))</f>
        <v/>
      </c>
      <c r="M137" s="6" t="str">
        <f ca="1">IF(INDEX(INDIRECT("ALL["&amp;UNTANA6[#Headers]&amp;"]"),rowPointer2)="","",INDEX(INDIRECT("ALL["&amp;UNTANA6[#Headers]&amp;"]"),rowPointer2))</f>
        <v>PERMANENT MARKER PM-34 BLACK JK</v>
      </c>
      <c r="N137" s="6" t="str">
        <f ca="1">IF(INDEX(INDIRECT("ALL["&amp;UNTANA6[#Headers]&amp;"]"),rowPointer2)="","",INDEX(INDIRECT("ALL["&amp;UNTANA6[#Headers]&amp;"]"),rowPointer2))</f>
        <v/>
      </c>
      <c r="O137" s="6">
        <f ca="1">IF(INDEX(INDIRECT("ALL["&amp;UNTANA6[#Headers]&amp;"]"),rowPointer2)="","",INDEX(INDIRECT("ALL["&amp;UNTANA6[#Headers]&amp;"]"),rowPointer2))</f>
        <v>24</v>
      </c>
      <c r="P137" s="6" t="str">
        <f ca="1">IF(INDEX(INDIRECT("ALL["&amp;UNTANA6[#Headers]&amp;"]"),rowPointer2)="","",INDEX(INDIRECT("ALL["&amp;UNTANA6[#Headers]&amp;"]"),rowPointer2))</f>
        <v>PCS</v>
      </c>
      <c r="Q137" s="9">
        <f ca="1">IF(INDEX(INDIRECT("ALL["&amp;UNTANA6[#Headers]&amp;"]"),rowPointer2)="","",INDEX(INDIRECT("ALL["&amp;UNTANA6[#Headers]&amp;"]"),rowPointer2))</f>
        <v>2350</v>
      </c>
      <c r="R137" s="9" t="str">
        <f ca="1">IF(INDEX(INDIRECT("ALL["&amp;UNTANA6[#Headers]&amp;"]"),rowPointer2)="","",INDEX(INDIRECT("ALL["&amp;UNTANA6[#Headers]&amp;"]"),rowPointer2))</f>
        <v/>
      </c>
      <c r="S137" s="6" t="str">
        <f ca="1">IF(INDEX(INDIRECT("ALL["&amp;UNTANA6[#Headers]&amp;"]"),rowPointer2)="","",INDEX(INDIRECT("ALL["&amp;UNTANA6[#Headers]&amp;"]"),rowPointer2))</f>
        <v>48 BOX X 12 PCS</v>
      </c>
      <c r="T137" s="4">
        <f ca="1">IF(INDEX(INDIRECT("ALL["&amp;UNTANA6[#Headers]&amp;"]"),rowPointer2)="","",INDEX(INDIRECT("ALL["&amp;UNTANA6[#Headers]&amp;"]"),rowPointer2))</f>
        <v>0.1</v>
      </c>
      <c r="U137" s="4">
        <f ca="1">IF(INDEX(INDIRECT("ALL["&amp;UNTANA6[#Headers]&amp;"]"),rowPointer2)="","",INDEX(INDIRECT("ALL["&amp;UNTANA6[#Headers]&amp;"]"),rowPointer2))</f>
        <v>0.05</v>
      </c>
      <c r="V137" s="9" t="str">
        <f ca="1">IF(INDEX(INDIRECT("ALL["&amp;UNTANA6[#Headers]&amp;"]"),rowPointer2)="","",INDEX(INDIRECT("ALL["&amp;UNTANA6[#Headers]&amp;"]"),rowPointer2))</f>
        <v/>
      </c>
      <c r="W137" s="10" t="str">
        <f ca="1">IF(INDEX(INDIRECT("ALL["&amp;UNTANA6[#Headers]&amp;"]"),rowPointer2)="","",INDEX(INDIRECT("ALL["&amp;UNTANA6[#Headers]&amp;"]"),rowPointer2))</f>
        <v>BONUS BINDER CLIP JK</v>
      </c>
    </row>
    <row r="138" spans="1:23" x14ac:dyDescent="0.25">
      <c r="A138" s="7">
        <v>257</v>
      </c>
      <c r="D138">
        <f t="shared" si="2"/>
        <v>257</v>
      </c>
      <c r="E138" t="str">
        <f ca="1">INDEX(INDIRECT("ALL["&amp;UNTANA6[#Headers]&amp;"]"),rowPointer2)</f>
        <v/>
      </c>
      <c r="F138" s="2" t="str">
        <f ca="1">INDEX(INDIRECT("ALL["&amp;UNTANA6[#Headers]&amp;"]"),rowPointer2)</f>
        <v/>
      </c>
      <c r="G138" s="6" t="str">
        <f ca="1">IF(INDEX(INDIRECT("ALL["&amp;UNTANA6[#Headers]&amp;"]"),rowPointer2)="","",INDEX(INDIRECT("ALL["&amp;UNTANA6[#Headers]&amp;"]"),rowPointer2))</f>
        <v/>
      </c>
      <c r="H138" s="6" t="str">
        <f ca="1">IF(INDEX(INDIRECT("ALL["&amp;UNTANA6[#Headers]&amp;"]"),rowPointer2)="","",INDEX(INDIRECT("ALL["&amp;UNTANA6[#Headers]&amp;"]"),rowPointer2))</f>
        <v/>
      </c>
      <c r="I138" s="6" t="str">
        <f ca="1">IF(INDEX(INDIRECT("ALL["&amp;UNTANA6[#Headers]&amp;"]"),rowPointer2)="","",INDEX(INDIRECT("ALL["&amp;UNTANA6[#Headers]&amp;"]"),rowPointer2))</f>
        <v/>
      </c>
      <c r="J138" s="6" t="str">
        <f ca="1">IF(INDEX(INDIRECT("ALL["&amp;UNTANA6[#Headers]&amp;"]"),rowPointer2)="","",INDEX(INDIRECT("ALL["&amp;UNTANA6[#Headers]&amp;"]"),rowPointer2))</f>
        <v/>
      </c>
      <c r="K138" s="2" t="str">
        <f ca="1">IF(INDEX(INDIRECT("ALL["&amp;UNTANA6[#Headers]&amp;"]"),rowPointer2)="","",INDEX(INDIRECT("ALL["&amp;UNTANA6[#Headers]&amp;"]"),rowPointer2))</f>
        <v/>
      </c>
      <c r="L138" s="6" t="str">
        <f ca="1">IF(INDEX(INDIRECT("ALL["&amp;UNTANA6[#Headers]&amp;"]"),rowPointer2)="","",INDEX(INDIRECT("ALL["&amp;UNTANA6[#Headers]&amp;"]"),rowPointer2))</f>
        <v/>
      </c>
      <c r="M138" s="6" t="str">
        <f ca="1">IF(INDEX(INDIRECT("ALL["&amp;UNTANA6[#Headers]&amp;"]"),rowPointer2)="","",INDEX(INDIRECT("ALL["&amp;UNTANA6[#Headers]&amp;"]"),rowPointer2))</f>
        <v>OIL PASTEL OP-18S PP CASE SEA WORLD JK</v>
      </c>
      <c r="N138" s="6">
        <f ca="1">IF(INDEX(INDIRECT("ALL["&amp;UNTANA6[#Headers]&amp;"]"),rowPointer2)="","",INDEX(INDIRECT("ALL["&amp;UNTANA6[#Headers]&amp;"]"),rowPointer2))</f>
        <v>1</v>
      </c>
      <c r="O138" s="6">
        <f ca="1">IF(INDEX(INDIRECT("ALL["&amp;UNTANA6[#Headers]&amp;"]"),rowPointer2)="","",INDEX(INDIRECT("ALL["&amp;UNTANA6[#Headers]&amp;"]"),rowPointer2))</f>
        <v>72</v>
      </c>
      <c r="P138" s="6" t="str">
        <f ca="1">IF(INDEX(INDIRECT("ALL["&amp;UNTANA6[#Headers]&amp;"]"),rowPointer2)="","",INDEX(INDIRECT("ALL["&amp;UNTANA6[#Headers]&amp;"]"),rowPointer2))</f>
        <v>SET</v>
      </c>
      <c r="Q138" s="9">
        <f ca="1">IF(INDEX(INDIRECT("ALL["&amp;UNTANA6[#Headers]&amp;"]"),rowPointer2)="","",INDEX(INDIRECT("ALL["&amp;UNTANA6[#Headers]&amp;"]"),rowPointer2))</f>
        <v>23000</v>
      </c>
      <c r="R138" s="9" t="str">
        <f ca="1">IF(INDEX(INDIRECT("ALL["&amp;UNTANA6[#Headers]&amp;"]"),rowPointer2)="","",INDEX(INDIRECT("ALL["&amp;UNTANA6[#Headers]&amp;"]"),rowPointer2))</f>
        <v/>
      </c>
      <c r="S138" s="6" t="str">
        <f ca="1">IF(INDEX(INDIRECT("ALL["&amp;UNTANA6[#Headers]&amp;"]"),rowPointer2)="","",INDEX(INDIRECT("ALL["&amp;UNTANA6[#Headers]&amp;"]"),rowPointer2))</f>
        <v>6 BOX X 12 SET</v>
      </c>
      <c r="T138" s="4">
        <f ca="1">IF(INDEX(INDIRECT("ALL["&amp;UNTANA6[#Headers]&amp;"]"),rowPointer2)="","",INDEX(INDIRECT("ALL["&amp;UNTANA6[#Headers]&amp;"]"),rowPointer2))</f>
        <v>0.125</v>
      </c>
      <c r="U138" s="4">
        <f ca="1">IF(INDEX(INDIRECT("ALL["&amp;UNTANA6[#Headers]&amp;"]"),rowPointer2)="","",INDEX(INDIRECT("ALL["&amp;UNTANA6[#Headers]&amp;"]"),rowPointer2))</f>
        <v>0.05</v>
      </c>
      <c r="V138" s="9" t="str">
        <f ca="1">IF(INDEX(INDIRECT("ALL["&amp;UNTANA6[#Headers]&amp;"]"),rowPointer2)="","",INDEX(INDIRECT("ALL["&amp;UNTANA6[#Headers]&amp;"]"),rowPointer2))</f>
        <v/>
      </c>
      <c r="W138" s="10" t="str">
        <f ca="1">IF(INDEX(INDIRECT("ALL["&amp;UNTANA6[#Headers]&amp;"]"),rowPointer2)="","",INDEX(INDIRECT("ALL["&amp;UNTANA6[#Headers]&amp;"]"),rowPointer2))</f>
        <v/>
      </c>
    </row>
    <row r="139" spans="1:23" x14ac:dyDescent="0.25">
      <c r="A139" s="7">
        <v>258</v>
      </c>
      <c r="D139">
        <f t="shared" si="2"/>
        <v>258</v>
      </c>
      <c r="E139" t="str">
        <f ca="1">INDEX(INDIRECT("ALL["&amp;UNTANA6[#Headers]&amp;"]"),rowPointer2)</f>
        <v/>
      </c>
      <c r="F139" s="2" t="str">
        <f ca="1">INDEX(INDIRECT("ALL["&amp;UNTANA6[#Headers]&amp;"]"),rowPointer2)</f>
        <v/>
      </c>
      <c r="G139" s="6" t="str">
        <f ca="1">IF(INDEX(INDIRECT("ALL["&amp;UNTANA6[#Headers]&amp;"]"),rowPointer2)="","",INDEX(INDIRECT("ALL["&amp;UNTANA6[#Headers]&amp;"]"),rowPointer2))</f>
        <v/>
      </c>
      <c r="H139" s="6" t="str">
        <f ca="1">IF(INDEX(INDIRECT("ALL["&amp;UNTANA6[#Headers]&amp;"]"),rowPointer2)="","",INDEX(INDIRECT("ALL["&amp;UNTANA6[#Headers]&amp;"]"),rowPointer2))</f>
        <v/>
      </c>
      <c r="I139" s="6" t="str">
        <f ca="1">IF(INDEX(INDIRECT("ALL["&amp;UNTANA6[#Headers]&amp;"]"),rowPointer2)="","",INDEX(INDIRECT("ALL["&amp;UNTANA6[#Headers]&amp;"]"),rowPointer2))</f>
        <v/>
      </c>
      <c r="J139" s="6" t="str">
        <f ca="1">IF(INDEX(INDIRECT("ALL["&amp;UNTANA6[#Headers]&amp;"]"),rowPointer2)="","",INDEX(INDIRECT("ALL["&amp;UNTANA6[#Headers]&amp;"]"),rowPointer2))</f>
        <v/>
      </c>
      <c r="K139" s="2" t="str">
        <f ca="1">IF(INDEX(INDIRECT("ALL["&amp;UNTANA6[#Headers]&amp;"]"),rowPointer2)="","",INDEX(INDIRECT("ALL["&amp;UNTANA6[#Headers]&amp;"]"),rowPointer2))</f>
        <v/>
      </c>
      <c r="L139" s="6" t="str">
        <f ca="1">IF(INDEX(INDIRECT("ALL["&amp;UNTANA6[#Headers]&amp;"]"),rowPointer2)="","",INDEX(INDIRECT("ALL["&amp;UNTANA6[#Headers]&amp;"]"),rowPointer2))</f>
        <v/>
      </c>
      <c r="M139" s="6" t="str">
        <f ca="1">IF(INDEX(INDIRECT("ALL["&amp;UNTANA6[#Headers]&amp;"]"),rowPointer2)="","",INDEX(INDIRECT("ALL["&amp;UNTANA6[#Headers]&amp;"]"),rowPointer2))</f>
        <v>BALLPEN BP-338 VOCUS BLACK JK</v>
      </c>
      <c r="N139" s="6" t="str">
        <f ca="1">IF(INDEX(INDIRECT("ALL["&amp;UNTANA6[#Headers]&amp;"]"),rowPointer2)="","",INDEX(INDIRECT("ALL["&amp;UNTANA6[#Headers]&amp;"]"),rowPointer2))</f>
        <v/>
      </c>
      <c r="O139" s="6">
        <f ca="1">IF(INDEX(INDIRECT("ALL["&amp;UNTANA6[#Headers]&amp;"]"),rowPointer2)="","",INDEX(INDIRECT("ALL["&amp;UNTANA6[#Headers]&amp;"]"),rowPointer2))</f>
        <v>2</v>
      </c>
      <c r="P139" s="6" t="str">
        <f ca="1">IF(INDEX(INDIRECT("ALL["&amp;UNTANA6[#Headers]&amp;"]"),rowPointer2)="","",INDEX(INDIRECT("ALL["&amp;UNTANA6[#Headers]&amp;"]"),rowPointer2))</f>
        <v>DZ</v>
      </c>
      <c r="Q139" s="9">
        <f ca="1">IF(INDEX(INDIRECT("ALL["&amp;UNTANA6[#Headers]&amp;"]"),rowPointer2)="","",INDEX(INDIRECT("ALL["&amp;UNTANA6[#Headers]&amp;"]"),rowPointer2))</f>
        <v>12600</v>
      </c>
      <c r="R139" s="9" t="str">
        <f ca="1">IF(INDEX(INDIRECT("ALL["&amp;UNTANA6[#Headers]&amp;"]"),rowPointer2)="","",INDEX(INDIRECT("ALL["&amp;UNTANA6[#Headers]&amp;"]"),rowPointer2))</f>
        <v/>
      </c>
      <c r="S139" s="6" t="str">
        <f ca="1">IF(INDEX(INDIRECT("ALL["&amp;UNTANA6[#Headers]&amp;"]"),rowPointer2)="","",INDEX(INDIRECT("ALL["&amp;UNTANA6[#Headers]&amp;"]"),rowPointer2))</f>
        <v>144 DZ</v>
      </c>
      <c r="T139" s="4">
        <f ca="1">IF(INDEX(INDIRECT("ALL["&amp;UNTANA6[#Headers]&amp;"]"),rowPointer2)="","",INDEX(INDIRECT("ALL["&amp;UNTANA6[#Headers]&amp;"]"),rowPointer2))</f>
        <v>0.1</v>
      </c>
      <c r="U139" s="4">
        <f ca="1">IF(INDEX(INDIRECT("ALL["&amp;UNTANA6[#Headers]&amp;"]"),rowPointer2)="","",INDEX(INDIRECT("ALL["&amp;UNTANA6[#Headers]&amp;"]"),rowPointer2))</f>
        <v>0.05</v>
      </c>
      <c r="V139" s="9">
        <f ca="1">IF(INDEX(INDIRECT("ALL["&amp;UNTANA6[#Headers]&amp;"]"),rowPointer2)="","",INDEX(INDIRECT("ALL["&amp;UNTANA6[#Headers]&amp;"]"),rowPointer2))</f>
        <v>69768</v>
      </c>
      <c r="W139" s="10" t="str">
        <f ca="1">IF(INDEX(INDIRECT("ALL["&amp;UNTANA6[#Headers]&amp;"]"),rowPointer2)="","",INDEX(INDIRECT("ALL["&amp;UNTANA6[#Headers]&amp;"]"),rowPointer2))</f>
        <v>BONUS OIL PASTEL JK</v>
      </c>
    </row>
    <row r="140" spans="1:23" x14ac:dyDescent="0.25">
      <c r="A140" s="7">
        <v>259</v>
      </c>
      <c r="D140">
        <f t="shared" si="2"/>
        <v>259</v>
      </c>
      <c r="E140" t="str">
        <f ca="1">INDEX(INDIRECT("ALL["&amp;UNTANA6[#Headers]&amp;"]"),rowPointer2)</f>
        <v/>
      </c>
      <c r="F140" s="2" t="str">
        <f ca="1">INDEX(INDIRECT("ALL["&amp;UNTANA6[#Headers]&amp;"]"),rowPointer2)</f>
        <v/>
      </c>
      <c r="G140" s="6" t="str">
        <f ca="1">IF(INDEX(INDIRECT("ALL["&amp;UNTANA6[#Headers]&amp;"]"),rowPointer2)="","",INDEX(INDIRECT("ALL["&amp;UNTANA6[#Headers]&amp;"]"),rowPointer2))</f>
        <v/>
      </c>
      <c r="H140" s="6" t="str">
        <f ca="1">IF(INDEX(INDIRECT("ALL["&amp;UNTANA6[#Headers]&amp;"]"),rowPointer2)="","",INDEX(INDIRECT("ALL["&amp;UNTANA6[#Headers]&amp;"]"),rowPointer2))</f>
        <v/>
      </c>
      <c r="I140" s="6" t="str">
        <f ca="1">IF(INDEX(INDIRECT("ALL["&amp;UNTANA6[#Headers]&amp;"]"),rowPointer2)="","",INDEX(INDIRECT("ALL["&amp;UNTANA6[#Headers]&amp;"]"),rowPointer2))</f>
        <v/>
      </c>
      <c r="J140" s="6" t="str">
        <f ca="1">IF(INDEX(INDIRECT("ALL["&amp;UNTANA6[#Headers]&amp;"]"),rowPointer2)="","",INDEX(INDIRECT("ALL["&amp;UNTANA6[#Headers]&amp;"]"),rowPointer2))</f>
        <v/>
      </c>
      <c r="K140" s="2" t="str">
        <f ca="1">IF(INDEX(INDIRECT("ALL["&amp;UNTANA6[#Headers]&amp;"]"),rowPointer2)="","",INDEX(INDIRECT("ALL["&amp;UNTANA6[#Headers]&amp;"]"),rowPointer2))</f>
        <v/>
      </c>
      <c r="L140" s="6" t="str">
        <f ca="1">IF(INDEX(INDIRECT("ALL["&amp;UNTANA6[#Headers]&amp;"]"),rowPointer2)="","",INDEX(INDIRECT("ALL["&amp;UNTANA6[#Headers]&amp;"]"),rowPointer2))</f>
        <v/>
      </c>
      <c r="M140" s="6" t="str">
        <f ca="1">IF(INDEX(INDIRECT("ALL["&amp;UNTANA6[#Headers]&amp;"]"),rowPointer2)="","",INDEX(INDIRECT("ALL["&amp;UNTANA6[#Headers]&amp;"]"),rowPointer2))</f>
        <v/>
      </c>
      <c r="N140" s="6" t="str">
        <f ca="1">IF(INDEX(INDIRECT("ALL["&amp;UNTANA6[#Headers]&amp;"]"),rowPointer2)="","",INDEX(INDIRECT("ALL["&amp;UNTANA6[#Headers]&amp;"]"),rowPointer2))</f>
        <v/>
      </c>
      <c r="O140" s="6" t="str">
        <f ca="1">IF(INDEX(INDIRECT("ALL["&amp;UNTANA6[#Headers]&amp;"]"),rowPointer2)="","",INDEX(INDIRECT("ALL["&amp;UNTANA6[#Headers]&amp;"]"),rowPointer2))</f>
        <v/>
      </c>
      <c r="P140" s="6" t="str">
        <f ca="1">IF(INDEX(INDIRECT("ALL["&amp;UNTANA6[#Headers]&amp;"]"),rowPointer2)="","",INDEX(INDIRECT("ALL["&amp;UNTANA6[#Headers]&amp;"]"),rowPointer2))</f>
        <v/>
      </c>
      <c r="Q140" s="9" t="str">
        <f ca="1">IF(INDEX(INDIRECT("ALL["&amp;UNTANA6[#Headers]&amp;"]"),rowPointer2)="","",INDEX(INDIRECT("ALL["&amp;UNTANA6[#Headers]&amp;"]"),rowPointer2))</f>
        <v/>
      </c>
      <c r="R140" s="9" t="str">
        <f ca="1">IF(INDEX(INDIRECT("ALL["&amp;UNTANA6[#Headers]&amp;"]"),rowPointer2)="","",INDEX(INDIRECT("ALL["&amp;UNTANA6[#Headers]&amp;"]"),rowPointer2))</f>
        <v/>
      </c>
      <c r="S140" s="6" t="str">
        <f ca="1">IF(INDEX(INDIRECT("ALL["&amp;UNTANA6[#Headers]&amp;"]"),rowPointer2)="","",INDEX(INDIRECT("ALL["&amp;UNTANA6[#Headers]&amp;"]"),rowPointer2))</f>
        <v/>
      </c>
      <c r="T140" s="4" t="str">
        <f ca="1">IF(INDEX(INDIRECT("ALL["&amp;UNTANA6[#Headers]&amp;"]"),rowPointer2)="","",INDEX(INDIRECT("ALL["&amp;UNTANA6[#Headers]&amp;"]"),rowPointer2))</f>
        <v/>
      </c>
      <c r="U140" s="4" t="str">
        <f ca="1">IF(INDEX(INDIRECT("ALL["&amp;UNTANA6[#Headers]&amp;"]"),rowPointer2)="","",INDEX(INDIRECT("ALL["&amp;UNTANA6[#Headers]&amp;"]"),rowPointer2))</f>
        <v/>
      </c>
      <c r="V140" s="9" t="str">
        <f ca="1">IF(INDEX(INDIRECT("ALL["&amp;UNTANA6[#Headers]&amp;"]"),rowPointer2)="","",INDEX(INDIRECT("ALL["&amp;UNTANA6[#Headers]&amp;"]"),rowPointer2))</f>
        <v/>
      </c>
      <c r="W140" s="10" t="str">
        <f ca="1">IF(INDEX(INDIRECT("ALL["&amp;UNTANA6[#Headers]&amp;"]"),rowPointer2)="","",INDEX(INDIRECT("ALL["&amp;UNTANA6[#Headers]&amp;"]"),rowPointer2))</f>
        <v/>
      </c>
    </row>
    <row r="141" spans="1:23" x14ac:dyDescent="0.25">
      <c r="A141" s="7">
        <v>260</v>
      </c>
      <c r="D141">
        <f t="shared" si="2"/>
        <v>260</v>
      </c>
      <c r="E141">
        <f ca="1">INDEX(INDIRECT("ALL["&amp;UNTANA6[#Headers]&amp;"]"),rowPointer2)</f>
        <v>53</v>
      </c>
      <c r="F141" s="2" t="str">
        <f ca="1">INDEX(INDIRECT("ALL["&amp;UNTANA6[#Headers]&amp;"]"),rowPointer2)</f>
        <v/>
      </c>
      <c r="G141" s="6" t="str">
        <f ca="1">IF(INDEX(INDIRECT("ALL["&amp;UNTANA6[#Headers]&amp;"]"),rowPointer2)="","",INDEX(INDIRECT("ALL["&amp;UNTANA6[#Headers]&amp;"]"),rowPointer2))</f>
        <v>ATALI MAKMUR</v>
      </c>
      <c r="H141" s="6" t="str">
        <f ca="1">IF(INDEX(INDIRECT("ALL["&amp;UNTANA6[#Headers]&amp;"]"),rowPointer2)="","",INDEX(INDIRECT("ALL["&amp;UNTANA6[#Headers]&amp;"]"),rowPointer2))</f>
        <v>ARTO MORO</v>
      </c>
      <c r="I141" s="6" t="str">
        <f ca="1">IF(INDEX(INDIRECT("ALL["&amp;UNTANA6[#Headers]&amp;"]"),rowPointer2)="","",INDEX(INDIRECT("ALL["&amp;UNTANA6[#Headers]&amp;"]"),rowPointer2))</f>
        <v>SA230100352</v>
      </c>
      <c r="J141" s="6" t="str">
        <f ca="1">IF(INDEX(INDIRECT("ALL["&amp;UNTANA6[#Headers]&amp;"]"),rowPointer2)="","",INDEX(INDIRECT("ALL["&amp;UNTANA6[#Headers]&amp;"]"),rowPointer2))</f>
        <v/>
      </c>
      <c r="K141" s="2">
        <f ca="1">IF(INDEX(INDIRECT("ALL["&amp;UNTANA6[#Headers]&amp;"]"),rowPointer2)="","",INDEX(INDIRECT("ALL["&amp;UNTANA6[#Headers]&amp;"]"),rowPointer2))</f>
        <v>44932</v>
      </c>
      <c r="L141" s="6" t="str">
        <f ca="1">IF(INDEX(INDIRECT("ALL["&amp;UNTANA6[#Headers]&amp;"]"),rowPointer2)="","",INDEX(INDIRECT("ALL["&amp;UNTANA6[#Headers]&amp;"]"),rowPointer2))</f>
        <v/>
      </c>
      <c r="M141" s="6" t="str">
        <f ca="1">IF(INDEX(INDIRECT("ALL["&amp;UNTANA6[#Headers]&amp;"]"),rowPointer2)="","",INDEX(INDIRECT("ALL["&amp;UNTANA6[#Headers]&amp;"]"),rowPointer2))</f>
        <v>ERASER 526-B20 JK</v>
      </c>
      <c r="N141" s="6">
        <f ca="1">IF(INDEX(INDIRECT("ALL["&amp;UNTANA6[#Headers]&amp;"]"),rowPointer2)="","",INDEX(INDIRECT("ALL["&amp;UNTANA6[#Headers]&amp;"]"),rowPointer2))</f>
        <v>2</v>
      </c>
      <c r="O141" s="6">
        <f ca="1">IF(INDEX(INDIRECT("ALL["&amp;UNTANA6[#Headers]&amp;"]"),rowPointer2)="","",INDEX(INDIRECT("ALL["&amp;UNTANA6[#Headers]&amp;"]"),rowPointer2))</f>
        <v>100</v>
      </c>
      <c r="P141" s="6" t="str">
        <f ca="1">IF(INDEX(INDIRECT("ALL["&amp;UNTANA6[#Headers]&amp;"]"),rowPointer2)="","",INDEX(INDIRECT("ALL["&amp;UNTANA6[#Headers]&amp;"]"),rowPointer2))</f>
        <v>BOX</v>
      </c>
      <c r="Q141" s="9">
        <f ca="1">IF(INDEX(INDIRECT("ALL["&amp;UNTANA6[#Headers]&amp;"]"),rowPointer2)="","",INDEX(INDIRECT("ALL["&amp;UNTANA6[#Headers]&amp;"]"),rowPointer2))</f>
        <v>34100</v>
      </c>
      <c r="R141" s="9" t="str">
        <f ca="1">IF(INDEX(INDIRECT("ALL["&amp;UNTANA6[#Headers]&amp;"]"),rowPointer2)="","",INDEX(INDIRECT("ALL["&amp;UNTANA6[#Headers]&amp;"]"),rowPointer2))</f>
        <v/>
      </c>
      <c r="S141" s="6" t="str">
        <f ca="1">IF(INDEX(INDIRECT("ALL["&amp;UNTANA6[#Headers]&amp;"]"),rowPointer2)="","",INDEX(INDIRECT("ALL["&amp;UNTANA6[#Headers]&amp;"]"),rowPointer2))</f>
        <v>50 BOX X 20 PCS</v>
      </c>
      <c r="T141" s="4">
        <f ca="1">IF(INDEX(INDIRECT("ALL["&amp;UNTANA6[#Headers]&amp;"]"),rowPointer2)="","",INDEX(INDIRECT("ALL["&amp;UNTANA6[#Headers]&amp;"]"),rowPointer2))</f>
        <v>0.125</v>
      </c>
      <c r="U141" s="4">
        <f ca="1">IF(INDEX(INDIRECT("ALL["&amp;UNTANA6[#Headers]&amp;"]"),rowPointer2)="","",INDEX(INDIRECT("ALL["&amp;UNTANA6[#Headers]&amp;"]"),rowPointer2))</f>
        <v>0.05</v>
      </c>
      <c r="V141" s="9" t="str">
        <f ca="1">IF(INDEX(INDIRECT("ALL["&amp;UNTANA6[#Headers]&amp;"]"),rowPointer2)="","",INDEX(INDIRECT("ALL["&amp;UNTANA6[#Headers]&amp;"]"),rowPointer2))</f>
        <v/>
      </c>
      <c r="W141" s="10" t="str">
        <f ca="1">IF(INDEX(INDIRECT("ALL["&amp;UNTANA6[#Headers]&amp;"]"),rowPointer2)="","",INDEX(INDIRECT("ALL["&amp;UNTANA6[#Headers]&amp;"]"),rowPointer2))</f>
        <v/>
      </c>
    </row>
    <row r="142" spans="1:23" x14ac:dyDescent="0.25">
      <c r="A142" s="7">
        <v>261</v>
      </c>
      <c r="D142">
        <f t="shared" si="2"/>
        <v>261</v>
      </c>
      <c r="E142" t="str">
        <f ca="1">INDEX(INDIRECT("ALL["&amp;UNTANA6[#Headers]&amp;"]"),rowPointer2)</f>
        <v/>
      </c>
      <c r="F142" s="2" t="str">
        <f ca="1">INDEX(INDIRECT("ALL["&amp;UNTANA6[#Headers]&amp;"]"),rowPointer2)</f>
        <v/>
      </c>
      <c r="G142" s="6" t="str">
        <f ca="1">IF(INDEX(INDIRECT("ALL["&amp;UNTANA6[#Headers]&amp;"]"),rowPointer2)="","",INDEX(INDIRECT("ALL["&amp;UNTANA6[#Headers]&amp;"]"),rowPointer2))</f>
        <v/>
      </c>
      <c r="H142" s="6" t="str">
        <f ca="1">IF(INDEX(INDIRECT("ALL["&amp;UNTANA6[#Headers]&amp;"]"),rowPointer2)="","",INDEX(INDIRECT("ALL["&amp;UNTANA6[#Headers]&amp;"]"),rowPointer2))</f>
        <v/>
      </c>
      <c r="I142" s="6" t="str">
        <f ca="1">IF(INDEX(INDIRECT("ALL["&amp;UNTANA6[#Headers]&amp;"]"),rowPointer2)="","",INDEX(INDIRECT("ALL["&amp;UNTANA6[#Headers]&amp;"]"),rowPointer2))</f>
        <v/>
      </c>
      <c r="J142" s="6" t="str">
        <f ca="1">IF(INDEX(INDIRECT("ALL["&amp;UNTANA6[#Headers]&amp;"]"),rowPointer2)="","",INDEX(INDIRECT("ALL["&amp;UNTANA6[#Headers]&amp;"]"),rowPointer2))</f>
        <v/>
      </c>
      <c r="K142" s="2" t="str">
        <f ca="1">IF(INDEX(INDIRECT("ALL["&amp;UNTANA6[#Headers]&amp;"]"),rowPointer2)="","",INDEX(INDIRECT("ALL["&amp;UNTANA6[#Headers]&amp;"]"),rowPointer2))</f>
        <v/>
      </c>
      <c r="L142" s="6" t="str">
        <f ca="1">IF(INDEX(INDIRECT("ALL["&amp;UNTANA6[#Headers]&amp;"]"),rowPointer2)="","",INDEX(INDIRECT("ALL["&amp;UNTANA6[#Headers]&amp;"]"),rowPointer2))</f>
        <v/>
      </c>
      <c r="M142" s="6" t="str">
        <f ca="1">IF(INDEX(INDIRECT("ALL["&amp;UNTANA6[#Headers]&amp;"]"),rowPointer2)="","",INDEX(INDIRECT("ALL["&amp;UNTANA6[#Headers]&amp;"]"),rowPointer2))</f>
        <v>ERASER 526-B40P JK</v>
      </c>
      <c r="N142" s="6">
        <f ca="1">IF(INDEX(INDIRECT("ALL["&amp;UNTANA6[#Headers]&amp;"]"),rowPointer2)="","",INDEX(INDIRECT("ALL["&amp;UNTANA6[#Headers]&amp;"]"),rowPointer2))</f>
        <v>1</v>
      </c>
      <c r="O142" s="6">
        <f ca="1">IF(INDEX(INDIRECT("ALL["&amp;UNTANA6[#Headers]&amp;"]"),rowPointer2)="","",INDEX(INDIRECT("ALL["&amp;UNTANA6[#Headers]&amp;"]"),rowPointer2))</f>
        <v>50</v>
      </c>
      <c r="P142" s="6" t="str">
        <f ca="1">IF(INDEX(INDIRECT("ALL["&amp;UNTANA6[#Headers]&amp;"]"),rowPointer2)="","",INDEX(INDIRECT("ALL["&amp;UNTANA6[#Headers]&amp;"]"),rowPointer2))</f>
        <v>BOX</v>
      </c>
      <c r="Q142" s="9">
        <f ca="1">IF(INDEX(INDIRECT("ALL["&amp;UNTANA6[#Headers]&amp;"]"),rowPointer2)="","",INDEX(INDIRECT("ALL["&amp;UNTANA6[#Headers]&amp;"]"),rowPointer2))</f>
        <v>28300</v>
      </c>
      <c r="R142" s="9" t="str">
        <f ca="1">IF(INDEX(INDIRECT("ALL["&amp;UNTANA6[#Headers]&amp;"]"),rowPointer2)="","",INDEX(INDIRECT("ALL["&amp;UNTANA6[#Headers]&amp;"]"),rowPointer2))</f>
        <v/>
      </c>
      <c r="S142" s="6" t="str">
        <f ca="1">IF(INDEX(INDIRECT("ALL["&amp;UNTANA6[#Headers]&amp;"]"),rowPointer2)="","",INDEX(INDIRECT("ALL["&amp;UNTANA6[#Headers]&amp;"]"),rowPointer2))</f>
        <v>50 BOX X 40 PCS</v>
      </c>
      <c r="T142" s="4">
        <f ca="1">IF(INDEX(INDIRECT("ALL["&amp;UNTANA6[#Headers]&amp;"]"),rowPointer2)="","",INDEX(INDIRECT("ALL["&amp;UNTANA6[#Headers]&amp;"]"),rowPointer2))</f>
        <v>0.125</v>
      </c>
      <c r="U142" s="4">
        <f ca="1">IF(INDEX(INDIRECT("ALL["&amp;UNTANA6[#Headers]&amp;"]"),rowPointer2)="","",INDEX(INDIRECT("ALL["&amp;UNTANA6[#Headers]&amp;"]"),rowPointer2))</f>
        <v>0.05</v>
      </c>
      <c r="V142" s="9" t="str">
        <f ca="1">IF(INDEX(INDIRECT("ALL["&amp;UNTANA6[#Headers]&amp;"]"),rowPointer2)="","",INDEX(INDIRECT("ALL["&amp;UNTANA6[#Headers]&amp;"]"),rowPointer2))</f>
        <v/>
      </c>
      <c r="W142" s="10" t="str">
        <f ca="1">IF(INDEX(INDIRECT("ALL["&amp;UNTANA6[#Headers]&amp;"]"),rowPointer2)="","",INDEX(INDIRECT("ALL["&amp;UNTANA6[#Headers]&amp;"]"),rowPointer2))</f>
        <v/>
      </c>
    </row>
    <row r="143" spans="1:23" x14ac:dyDescent="0.25">
      <c r="A143" s="7">
        <v>262</v>
      </c>
      <c r="D143">
        <f t="shared" si="2"/>
        <v>262</v>
      </c>
      <c r="E143" t="str">
        <f ca="1">INDEX(INDIRECT("ALL["&amp;UNTANA6[#Headers]&amp;"]"),rowPointer2)</f>
        <v/>
      </c>
      <c r="F143" s="2" t="str">
        <f ca="1">INDEX(INDIRECT("ALL["&amp;UNTANA6[#Headers]&amp;"]"),rowPointer2)</f>
        <v/>
      </c>
      <c r="G143" s="6" t="str">
        <f ca="1">IF(INDEX(INDIRECT("ALL["&amp;UNTANA6[#Headers]&amp;"]"),rowPointer2)="","",INDEX(INDIRECT("ALL["&amp;UNTANA6[#Headers]&amp;"]"),rowPointer2))</f>
        <v/>
      </c>
      <c r="H143" s="6" t="str">
        <f ca="1">IF(INDEX(INDIRECT("ALL["&amp;UNTANA6[#Headers]&amp;"]"),rowPointer2)="","",INDEX(INDIRECT("ALL["&amp;UNTANA6[#Headers]&amp;"]"),rowPointer2))</f>
        <v/>
      </c>
      <c r="I143" s="6" t="str">
        <f ca="1">IF(INDEX(INDIRECT("ALL["&amp;UNTANA6[#Headers]&amp;"]"),rowPointer2)="","",INDEX(INDIRECT("ALL["&amp;UNTANA6[#Headers]&amp;"]"),rowPointer2))</f>
        <v/>
      </c>
      <c r="J143" s="6" t="str">
        <f ca="1">IF(INDEX(INDIRECT("ALL["&amp;UNTANA6[#Headers]&amp;"]"),rowPointer2)="","",INDEX(INDIRECT("ALL["&amp;UNTANA6[#Headers]&amp;"]"),rowPointer2))</f>
        <v/>
      </c>
      <c r="K143" s="2" t="str">
        <f ca="1">IF(INDEX(INDIRECT("ALL["&amp;UNTANA6[#Headers]&amp;"]"),rowPointer2)="","",INDEX(INDIRECT("ALL["&amp;UNTANA6[#Headers]&amp;"]"),rowPointer2))</f>
        <v/>
      </c>
      <c r="L143" s="6" t="str">
        <f ca="1">IF(INDEX(INDIRECT("ALL["&amp;UNTANA6[#Headers]&amp;"]"),rowPointer2)="","",INDEX(INDIRECT("ALL["&amp;UNTANA6[#Headers]&amp;"]"),rowPointer2))</f>
        <v/>
      </c>
      <c r="M143" s="6" t="str">
        <f ca="1">IF(INDEX(INDIRECT("ALL["&amp;UNTANA6[#Headers]&amp;"]"),rowPointer2)="","",INDEX(INDIRECT("ALL["&amp;UNTANA6[#Headers]&amp;"]"),rowPointer2))</f>
        <v>PENCIL LEAD PL-11 (2.0) JK</v>
      </c>
      <c r="N143" s="6">
        <f ca="1">IF(INDEX(INDIRECT("ALL["&amp;UNTANA6[#Headers]&amp;"]"),rowPointer2)="","",INDEX(INDIRECT("ALL["&amp;UNTANA6[#Headers]&amp;"]"),rowPointer2))</f>
        <v>1</v>
      </c>
      <c r="O143" s="6">
        <f ca="1">IF(INDEX(INDIRECT("ALL["&amp;UNTANA6[#Headers]&amp;"]"),rowPointer2)="","",INDEX(INDIRECT("ALL["&amp;UNTANA6[#Headers]&amp;"]"),rowPointer2))</f>
        <v>72</v>
      </c>
      <c r="P143" s="6" t="str">
        <f ca="1">IF(INDEX(INDIRECT("ALL["&amp;UNTANA6[#Headers]&amp;"]"),rowPointer2)="","",INDEX(INDIRECT("ALL["&amp;UNTANA6[#Headers]&amp;"]"),rowPointer2))</f>
        <v>DZ</v>
      </c>
      <c r="Q143" s="9">
        <f ca="1">IF(INDEX(INDIRECT("ALL["&amp;UNTANA6[#Headers]&amp;"]"),rowPointer2)="","",INDEX(INDIRECT("ALL["&amp;UNTANA6[#Headers]&amp;"]"),rowPointer2))</f>
        <v>37200</v>
      </c>
      <c r="R143" s="9" t="str">
        <f ca="1">IF(INDEX(INDIRECT("ALL["&amp;UNTANA6[#Headers]&amp;"]"),rowPointer2)="","",INDEX(INDIRECT("ALL["&amp;UNTANA6[#Headers]&amp;"]"),rowPointer2))</f>
        <v/>
      </c>
      <c r="S143" s="6" t="str">
        <f ca="1">IF(INDEX(INDIRECT("ALL["&amp;UNTANA6[#Headers]&amp;"]"),rowPointer2)="","",INDEX(INDIRECT("ALL["&amp;UNTANA6[#Headers]&amp;"]"),rowPointer2))</f>
        <v>12 BOX X 6 DZ</v>
      </c>
      <c r="T143" s="4">
        <f ca="1">IF(INDEX(INDIRECT("ALL["&amp;UNTANA6[#Headers]&amp;"]"),rowPointer2)="","",INDEX(INDIRECT("ALL["&amp;UNTANA6[#Headers]&amp;"]"),rowPointer2))</f>
        <v>0.125</v>
      </c>
      <c r="U143" s="4">
        <f ca="1">IF(INDEX(INDIRECT("ALL["&amp;UNTANA6[#Headers]&amp;"]"),rowPointer2)="","",INDEX(INDIRECT("ALL["&amp;UNTANA6[#Headers]&amp;"]"),rowPointer2))</f>
        <v>0.05</v>
      </c>
      <c r="V143" s="9" t="str">
        <f ca="1">IF(INDEX(INDIRECT("ALL["&amp;UNTANA6[#Headers]&amp;"]"),rowPointer2)="","",INDEX(INDIRECT("ALL["&amp;UNTANA6[#Headers]&amp;"]"),rowPointer2))</f>
        <v/>
      </c>
      <c r="W143" s="10" t="str">
        <f ca="1">IF(INDEX(INDIRECT("ALL["&amp;UNTANA6[#Headers]&amp;"]"),rowPointer2)="","",INDEX(INDIRECT("ALL["&amp;UNTANA6[#Headers]&amp;"]"),rowPointer2))</f>
        <v/>
      </c>
    </row>
    <row r="144" spans="1:23" x14ac:dyDescent="0.25">
      <c r="A144" s="7">
        <v>263</v>
      </c>
      <c r="D144">
        <f t="shared" si="2"/>
        <v>263</v>
      </c>
      <c r="E144" t="str">
        <f ca="1">INDEX(INDIRECT("ALL["&amp;UNTANA6[#Headers]&amp;"]"),rowPointer2)</f>
        <v/>
      </c>
      <c r="F144" s="2" t="str">
        <f ca="1">INDEX(INDIRECT("ALL["&amp;UNTANA6[#Headers]&amp;"]"),rowPointer2)</f>
        <v/>
      </c>
      <c r="G144" s="6" t="str">
        <f ca="1">IF(INDEX(INDIRECT("ALL["&amp;UNTANA6[#Headers]&amp;"]"),rowPointer2)="","",INDEX(INDIRECT("ALL["&amp;UNTANA6[#Headers]&amp;"]"),rowPointer2))</f>
        <v/>
      </c>
      <c r="H144" s="6" t="str">
        <f ca="1">IF(INDEX(INDIRECT("ALL["&amp;UNTANA6[#Headers]&amp;"]"),rowPointer2)="","",INDEX(INDIRECT("ALL["&amp;UNTANA6[#Headers]&amp;"]"),rowPointer2))</f>
        <v/>
      </c>
      <c r="I144" s="6" t="str">
        <f ca="1">IF(INDEX(INDIRECT("ALL["&amp;UNTANA6[#Headers]&amp;"]"),rowPointer2)="","",INDEX(INDIRECT("ALL["&amp;UNTANA6[#Headers]&amp;"]"),rowPointer2))</f>
        <v/>
      </c>
      <c r="J144" s="6" t="str">
        <f ca="1">IF(INDEX(INDIRECT("ALL["&amp;UNTANA6[#Headers]&amp;"]"),rowPointer2)="","",INDEX(INDIRECT("ALL["&amp;UNTANA6[#Headers]&amp;"]"),rowPointer2))</f>
        <v/>
      </c>
      <c r="K144" s="2" t="str">
        <f ca="1">IF(INDEX(INDIRECT("ALL["&amp;UNTANA6[#Headers]&amp;"]"),rowPointer2)="","",INDEX(INDIRECT("ALL["&amp;UNTANA6[#Headers]&amp;"]"),rowPointer2))</f>
        <v/>
      </c>
      <c r="L144" s="6" t="str">
        <f ca="1">IF(INDEX(INDIRECT("ALL["&amp;UNTANA6[#Headers]&amp;"]"),rowPointer2)="","",INDEX(INDIRECT("ALL["&amp;UNTANA6[#Headers]&amp;"]"),rowPointer2))</f>
        <v/>
      </c>
      <c r="M144" s="6" t="str">
        <f ca="1">IF(INDEX(INDIRECT("ALL["&amp;UNTANA6[#Headers]&amp;"]"),rowPointer2)="","",INDEX(INDIRECT("ALL["&amp;UNTANA6[#Headers]&amp;"]"),rowPointer2))</f>
        <v>SCISSOR SC-828 JK</v>
      </c>
      <c r="N144" s="6">
        <f ca="1">IF(INDEX(INDIRECT("ALL["&amp;UNTANA6[#Headers]&amp;"]"),rowPointer2)="","",INDEX(INDIRECT("ALL["&amp;UNTANA6[#Headers]&amp;"]"),rowPointer2))</f>
        <v>2</v>
      </c>
      <c r="O144" s="6">
        <f ca="1">IF(INDEX(INDIRECT("ALL["&amp;UNTANA6[#Headers]&amp;"]"),rowPointer2)="","",INDEX(INDIRECT("ALL["&amp;UNTANA6[#Headers]&amp;"]"),rowPointer2))</f>
        <v>288</v>
      </c>
      <c r="P144" s="6" t="str">
        <f ca="1">IF(INDEX(INDIRECT("ALL["&amp;UNTANA6[#Headers]&amp;"]"),rowPointer2)="","",INDEX(INDIRECT("ALL["&amp;UNTANA6[#Headers]&amp;"]"),rowPointer2))</f>
        <v>PCS</v>
      </c>
      <c r="Q144" s="9">
        <f ca="1">IF(INDEX(INDIRECT("ALL["&amp;UNTANA6[#Headers]&amp;"]"),rowPointer2)="","",INDEX(INDIRECT("ALL["&amp;UNTANA6[#Headers]&amp;"]"),rowPointer2))</f>
        <v>4350</v>
      </c>
      <c r="R144" s="9" t="str">
        <f ca="1">IF(INDEX(INDIRECT("ALL["&amp;UNTANA6[#Headers]&amp;"]"),rowPointer2)="","",INDEX(INDIRECT("ALL["&amp;UNTANA6[#Headers]&amp;"]"),rowPointer2))</f>
        <v/>
      </c>
      <c r="S144" s="6" t="str">
        <f ca="1">IF(INDEX(INDIRECT("ALL["&amp;UNTANA6[#Headers]&amp;"]"),rowPointer2)="","",INDEX(INDIRECT("ALL["&amp;UNTANA6[#Headers]&amp;"]"),rowPointer2))</f>
        <v>12 BOX X 12 PCS</v>
      </c>
      <c r="T144" s="4">
        <f ca="1">IF(INDEX(INDIRECT("ALL["&amp;UNTANA6[#Headers]&amp;"]"),rowPointer2)="","",INDEX(INDIRECT("ALL["&amp;UNTANA6[#Headers]&amp;"]"),rowPointer2))</f>
        <v>0.125</v>
      </c>
      <c r="U144" s="4">
        <f ca="1">IF(INDEX(INDIRECT("ALL["&amp;UNTANA6[#Headers]&amp;"]"),rowPointer2)="","",INDEX(INDIRECT("ALL["&amp;UNTANA6[#Headers]&amp;"]"),rowPointer2))</f>
        <v>0.05</v>
      </c>
      <c r="V144" s="9" t="str">
        <f ca="1">IF(INDEX(INDIRECT("ALL["&amp;UNTANA6[#Headers]&amp;"]"),rowPointer2)="","",INDEX(INDIRECT("ALL["&amp;UNTANA6[#Headers]&amp;"]"),rowPointer2))</f>
        <v/>
      </c>
      <c r="W144" s="10" t="str">
        <f ca="1">IF(INDEX(INDIRECT("ALL["&amp;UNTANA6[#Headers]&amp;"]"),rowPointer2)="","",INDEX(INDIRECT("ALL["&amp;UNTANA6[#Headers]&amp;"]"),rowPointer2))</f>
        <v/>
      </c>
    </row>
    <row r="145" spans="1:23" x14ac:dyDescent="0.25">
      <c r="A145" s="7">
        <v>264</v>
      </c>
      <c r="D145">
        <f t="shared" si="2"/>
        <v>264</v>
      </c>
      <c r="E145" t="str">
        <f ca="1">INDEX(INDIRECT("ALL["&amp;UNTANA6[#Headers]&amp;"]"),rowPointer2)</f>
        <v/>
      </c>
      <c r="F145" s="2" t="str">
        <f ca="1">INDEX(INDIRECT("ALL["&amp;UNTANA6[#Headers]&amp;"]"),rowPointer2)</f>
        <v/>
      </c>
      <c r="G145" s="6" t="str">
        <f ca="1">IF(INDEX(INDIRECT("ALL["&amp;UNTANA6[#Headers]&amp;"]"),rowPointer2)="","",INDEX(INDIRECT("ALL["&amp;UNTANA6[#Headers]&amp;"]"),rowPointer2))</f>
        <v/>
      </c>
      <c r="H145" s="6" t="str">
        <f ca="1">IF(INDEX(INDIRECT("ALL["&amp;UNTANA6[#Headers]&amp;"]"),rowPointer2)="","",INDEX(INDIRECT("ALL["&amp;UNTANA6[#Headers]&amp;"]"),rowPointer2))</f>
        <v/>
      </c>
      <c r="I145" s="6" t="str">
        <f ca="1">IF(INDEX(INDIRECT("ALL["&amp;UNTANA6[#Headers]&amp;"]"),rowPointer2)="","",INDEX(INDIRECT("ALL["&amp;UNTANA6[#Headers]&amp;"]"),rowPointer2))</f>
        <v/>
      </c>
      <c r="J145" s="6" t="str">
        <f ca="1">IF(INDEX(INDIRECT("ALL["&amp;UNTANA6[#Headers]&amp;"]"),rowPointer2)="","",INDEX(INDIRECT("ALL["&amp;UNTANA6[#Headers]&amp;"]"),rowPointer2))</f>
        <v/>
      </c>
      <c r="K145" s="2" t="str">
        <f ca="1">IF(INDEX(INDIRECT("ALL["&amp;UNTANA6[#Headers]&amp;"]"),rowPointer2)="","",INDEX(INDIRECT("ALL["&amp;UNTANA6[#Headers]&amp;"]"),rowPointer2))</f>
        <v/>
      </c>
      <c r="L145" s="6" t="str">
        <f ca="1">IF(INDEX(INDIRECT("ALL["&amp;UNTANA6[#Headers]&amp;"]"),rowPointer2)="","",INDEX(INDIRECT("ALL["&amp;UNTANA6[#Headers]&amp;"]"),rowPointer2))</f>
        <v/>
      </c>
      <c r="M145" s="6" t="str">
        <f ca="1">IF(INDEX(INDIRECT("ALL["&amp;UNTANA6[#Headers]&amp;"]"),rowPointer2)="","",INDEX(INDIRECT("ALL["&amp;UNTANA6[#Headers]&amp;"]"),rowPointer2))</f>
        <v>PENCIL P-88 2B JK</v>
      </c>
      <c r="N145" s="6">
        <f ca="1">IF(INDEX(INDIRECT("ALL["&amp;UNTANA6[#Headers]&amp;"]"),rowPointer2)="","",INDEX(INDIRECT("ALL["&amp;UNTANA6[#Headers]&amp;"]"),rowPointer2))</f>
        <v>2</v>
      </c>
      <c r="O145" s="6">
        <f ca="1">IF(INDEX(INDIRECT("ALL["&amp;UNTANA6[#Headers]&amp;"]"),rowPointer2)="","",INDEX(INDIRECT("ALL["&amp;UNTANA6[#Headers]&amp;"]"),rowPointer2))</f>
        <v>60</v>
      </c>
      <c r="P145" s="6" t="str">
        <f ca="1">IF(INDEX(INDIRECT("ALL["&amp;UNTANA6[#Headers]&amp;"]"),rowPointer2)="","",INDEX(INDIRECT("ALL["&amp;UNTANA6[#Headers]&amp;"]"),rowPointer2))</f>
        <v>GRS</v>
      </c>
      <c r="Q145" s="9">
        <f ca="1">IF(INDEX(INDIRECT("ALL["&amp;UNTANA6[#Headers]&amp;"]"),rowPointer2)="","",INDEX(INDIRECT("ALL["&amp;UNTANA6[#Headers]&amp;"]"),rowPointer2))</f>
        <v>104400</v>
      </c>
      <c r="R145" s="9" t="str">
        <f ca="1">IF(INDEX(INDIRECT("ALL["&amp;UNTANA6[#Headers]&amp;"]"),rowPointer2)="","",INDEX(INDIRECT("ALL["&amp;UNTANA6[#Headers]&amp;"]"),rowPointer2))</f>
        <v/>
      </c>
      <c r="S145" s="6" t="str">
        <f ca="1">IF(INDEX(INDIRECT("ALL["&amp;UNTANA6[#Headers]&amp;"]"),rowPointer2)="","",INDEX(INDIRECT("ALL["&amp;UNTANA6[#Headers]&amp;"]"),rowPointer2))</f>
        <v>30 GRS</v>
      </c>
      <c r="T145" s="4">
        <f ca="1">IF(INDEX(INDIRECT("ALL["&amp;UNTANA6[#Headers]&amp;"]"),rowPointer2)="","",INDEX(INDIRECT("ALL["&amp;UNTANA6[#Headers]&amp;"]"),rowPointer2))</f>
        <v>0.125</v>
      </c>
      <c r="U145" s="4">
        <f ca="1">IF(INDEX(INDIRECT("ALL["&amp;UNTANA6[#Headers]&amp;"]"),rowPointer2)="","",INDEX(INDIRECT("ALL["&amp;UNTANA6[#Headers]&amp;"]"),rowPointer2))</f>
        <v>0.05</v>
      </c>
      <c r="V145" s="9" t="str">
        <f ca="1">IF(INDEX(INDIRECT("ALL["&amp;UNTANA6[#Headers]&amp;"]"),rowPointer2)="","",INDEX(INDIRECT("ALL["&amp;UNTANA6[#Headers]&amp;"]"),rowPointer2))</f>
        <v/>
      </c>
      <c r="W145" s="10" t="str">
        <f ca="1">IF(INDEX(INDIRECT("ALL["&amp;UNTANA6[#Headers]&amp;"]"),rowPointer2)="","",INDEX(INDIRECT("ALL["&amp;UNTANA6[#Headers]&amp;"]"),rowPointer2))</f>
        <v/>
      </c>
    </row>
    <row r="146" spans="1:23" x14ac:dyDescent="0.25">
      <c r="A146" s="7">
        <v>265</v>
      </c>
      <c r="D146">
        <f t="shared" si="2"/>
        <v>265</v>
      </c>
      <c r="E146" t="str">
        <f ca="1">INDEX(INDIRECT("ALL["&amp;UNTANA6[#Headers]&amp;"]"),rowPointer2)</f>
        <v/>
      </c>
      <c r="F146" s="2" t="str">
        <f ca="1">INDEX(INDIRECT("ALL["&amp;UNTANA6[#Headers]&amp;"]"),rowPointer2)</f>
        <v/>
      </c>
      <c r="G146" s="6" t="str">
        <f ca="1">IF(INDEX(INDIRECT("ALL["&amp;UNTANA6[#Headers]&amp;"]"),rowPointer2)="","",INDEX(INDIRECT("ALL["&amp;UNTANA6[#Headers]&amp;"]"),rowPointer2))</f>
        <v/>
      </c>
      <c r="H146" s="6" t="str">
        <f ca="1">IF(INDEX(INDIRECT("ALL["&amp;UNTANA6[#Headers]&amp;"]"),rowPointer2)="","",INDEX(INDIRECT("ALL["&amp;UNTANA6[#Headers]&amp;"]"),rowPointer2))</f>
        <v/>
      </c>
      <c r="I146" s="6" t="str">
        <f ca="1">IF(INDEX(INDIRECT("ALL["&amp;UNTANA6[#Headers]&amp;"]"),rowPointer2)="","",INDEX(INDIRECT("ALL["&amp;UNTANA6[#Headers]&amp;"]"),rowPointer2))</f>
        <v/>
      </c>
      <c r="J146" s="6" t="str">
        <f ca="1">IF(INDEX(INDIRECT("ALL["&amp;UNTANA6[#Headers]&amp;"]"),rowPointer2)="","",INDEX(INDIRECT("ALL["&amp;UNTANA6[#Headers]&amp;"]"),rowPointer2))</f>
        <v/>
      </c>
      <c r="K146" s="2" t="str">
        <f ca="1">IF(INDEX(INDIRECT("ALL["&amp;UNTANA6[#Headers]&amp;"]"),rowPointer2)="","",INDEX(INDIRECT("ALL["&amp;UNTANA6[#Headers]&amp;"]"),rowPointer2))</f>
        <v/>
      </c>
      <c r="L146" s="6" t="str">
        <f ca="1">IF(INDEX(INDIRECT("ALL["&amp;UNTANA6[#Headers]&amp;"]"),rowPointer2)="","",INDEX(INDIRECT("ALL["&amp;UNTANA6[#Headers]&amp;"]"),rowPointer2))</f>
        <v/>
      </c>
      <c r="M146" s="6" t="str">
        <f ca="1">IF(INDEX(INDIRECT("ALL["&amp;UNTANA6[#Headers]&amp;"]"),rowPointer2)="","",INDEX(INDIRECT("ALL["&amp;UNTANA6[#Headers]&amp;"]"),rowPointer2))</f>
        <v>CRAYON PUTAR TWCR-12S JK</v>
      </c>
      <c r="N146" s="6">
        <f ca="1">IF(INDEX(INDIRECT("ALL["&amp;UNTANA6[#Headers]&amp;"]"),rowPointer2)="","",INDEX(INDIRECT("ALL["&amp;UNTANA6[#Headers]&amp;"]"),rowPointer2))</f>
        <v>1</v>
      </c>
      <c r="O146" s="6">
        <f ca="1">IF(INDEX(INDIRECT("ALL["&amp;UNTANA6[#Headers]&amp;"]"),rowPointer2)="","",INDEX(INDIRECT("ALL["&amp;UNTANA6[#Headers]&amp;"]"),rowPointer2))</f>
        <v>144</v>
      </c>
      <c r="P146" s="6" t="str">
        <f ca="1">IF(INDEX(INDIRECT("ALL["&amp;UNTANA6[#Headers]&amp;"]"),rowPointer2)="","",INDEX(INDIRECT("ALL["&amp;UNTANA6[#Headers]&amp;"]"),rowPointer2))</f>
        <v>SET</v>
      </c>
      <c r="Q146" s="9">
        <f ca="1">IF(INDEX(INDIRECT("ALL["&amp;UNTANA6[#Headers]&amp;"]"),rowPointer2)="","",INDEX(INDIRECT("ALL["&amp;UNTANA6[#Headers]&amp;"]"),rowPointer2))</f>
        <v>23900</v>
      </c>
      <c r="R146" s="9" t="str">
        <f ca="1">IF(INDEX(INDIRECT("ALL["&amp;UNTANA6[#Headers]&amp;"]"),rowPointer2)="","",INDEX(INDIRECT("ALL["&amp;UNTANA6[#Headers]&amp;"]"),rowPointer2))</f>
        <v/>
      </c>
      <c r="S146" s="6" t="str">
        <f ca="1">IF(INDEX(INDIRECT("ALL["&amp;UNTANA6[#Headers]&amp;"]"),rowPointer2)="","",INDEX(INDIRECT("ALL["&amp;UNTANA6[#Headers]&amp;"]"),rowPointer2))</f>
        <v>12 BOX X 12 SET</v>
      </c>
      <c r="T146" s="4">
        <f ca="1">IF(INDEX(INDIRECT("ALL["&amp;UNTANA6[#Headers]&amp;"]"),rowPointer2)="","",INDEX(INDIRECT("ALL["&amp;UNTANA6[#Headers]&amp;"]"),rowPointer2))</f>
        <v>0.125</v>
      </c>
      <c r="U146" s="4">
        <f ca="1">IF(INDEX(INDIRECT("ALL["&amp;UNTANA6[#Headers]&amp;"]"),rowPointer2)="","",INDEX(INDIRECT("ALL["&amp;UNTANA6[#Headers]&amp;"]"),rowPointer2))</f>
        <v>0.05</v>
      </c>
      <c r="V146" s="9" t="str">
        <f ca="1">IF(INDEX(INDIRECT("ALL["&amp;UNTANA6[#Headers]&amp;"]"),rowPointer2)="","",INDEX(INDIRECT("ALL["&amp;UNTANA6[#Headers]&amp;"]"),rowPointer2))</f>
        <v/>
      </c>
      <c r="W146" s="10" t="str">
        <f ca="1">IF(INDEX(INDIRECT("ALL["&amp;UNTANA6[#Headers]&amp;"]"),rowPointer2)="","",INDEX(INDIRECT("ALL["&amp;UNTANA6[#Headers]&amp;"]"),rowPointer2))</f>
        <v/>
      </c>
    </row>
    <row r="147" spans="1:23" x14ac:dyDescent="0.25">
      <c r="A147" s="7">
        <v>266</v>
      </c>
      <c r="D147">
        <f t="shared" si="2"/>
        <v>266</v>
      </c>
      <c r="E147" t="str">
        <f ca="1">INDEX(INDIRECT("ALL["&amp;UNTANA6[#Headers]&amp;"]"),rowPointer2)</f>
        <v/>
      </c>
      <c r="F147" s="2" t="str">
        <f ca="1">INDEX(INDIRECT("ALL["&amp;UNTANA6[#Headers]&amp;"]"),rowPointer2)</f>
        <v/>
      </c>
      <c r="G147" s="6" t="str">
        <f ca="1">IF(INDEX(INDIRECT("ALL["&amp;UNTANA6[#Headers]&amp;"]"),rowPointer2)="","",INDEX(INDIRECT("ALL["&amp;UNTANA6[#Headers]&amp;"]"),rowPointer2))</f>
        <v/>
      </c>
      <c r="H147" s="6" t="str">
        <f ca="1">IF(INDEX(INDIRECT("ALL["&amp;UNTANA6[#Headers]&amp;"]"),rowPointer2)="","",INDEX(INDIRECT("ALL["&amp;UNTANA6[#Headers]&amp;"]"),rowPointer2))</f>
        <v/>
      </c>
      <c r="I147" s="6" t="str">
        <f ca="1">IF(INDEX(INDIRECT("ALL["&amp;UNTANA6[#Headers]&amp;"]"),rowPointer2)="","",INDEX(INDIRECT("ALL["&amp;UNTANA6[#Headers]&amp;"]"),rowPointer2))</f>
        <v/>
      </c>
      <c r="J147" s="6" t="str">
        <f ca="1">IF(INDEX(INDIRECT("ALL["&amp;UNTANA6[#Headers]&amp;"]"),rowPointer2)="","",INDEX(INDIRECT("ALL["&amp;UNTANA6[#Headers]&amp;"]"),rowPointer2))</f>
        <v/>
      </c>
      <c r="K147" s="2" t="str">
        <f ca="1">IF(INDEX(INDIRECT("ALL["&amp;UNTANA6[#Headers]&amp;"]"),rowPointer2)="","",INDEX(INDIRECT("ALL["&amp;UNTANA6[#Headers]&amp;"]"),rowPointer2))</f>
        <v/>
      </c>
      <c r="L147" s="6" t="str">
        <f ca="1">IF(INDEX(INDIRECT("ALL["&amp;UNTANA6[#Headers]&amp;"]"),rowPointer2)="","",INDEX(INDIRECT("ALL["&amp;UNTANA6[#Headers]&amp;"]"),rowPointer2))</f>
        <v/>
      </c>
      <c r="M147" s="6" t="str">
        <f ca="1">IF(INDEX(INDIRECT("ALL["&amp;UNTANA6[#Headers]&amp;"]"),rowPointer2)="","",INDEX(INDIRECT("ALL["&amp;UNTANA6[#Headers]&amp;"]"),rowPointer2))</f>
        <v>CRAYON PUTAR TWCR-12MINI JK</v>
      </c>
      <c r="N147" s="6">
        <f ca="1">IF(INDEX(INDIRECT("ALL["&amp;UNTANA6[#Headers]&amp;"]"),rowPointer2)="","",INDEX(INDIRECT("ALL["&amp;UNTANA6[#Headers]&amp;"]"),rowPointer2))</f>
        <v>1</v>
      </c>
      <c r="O147" s="6">
        <f ca="1">IF(INDEX(INDIRECT("ALL["&amp;UNTANA6[#Headers]&amp;"]"),rowPointer2)="","",INDEX(INDIRECT("ALL["&amp;UNTANA6[#Headers]&amp;"]"),rowPointer2))</f>
        <v>144</v>
      </c>
      <c r="P147" s="6" t="str">
        <f ca="1">IF(INDEX(INDIRECT("ALL["&amp;UNTANA6[#Headers]&amp;"]"),rowPointer2)="","",INDEX(INDIRECT("ALL["&amp;UNTANA6[#Headers]&amp;"]"),rowPointer2))</f>
        <v>SET</v>
      </c>
      <c r="Q147" s="9">
        <f ca="1">IF(INDEX(INDIRECT("ALL["&amp;UNTANA6[#Headers]&amp;"]"),rowPointer2)="","",INDEX(INDIRECT("ALL["&amp;UNTANA6[#Headers]&amp;"]"),rowPointer2))</f>
        <v>18600</v>
      </c>
      <c r="R147" s="9" t="str">
        <f ca="1">IF(INDEX(INDIRECT("ALL["&amp;UNTANA6[#Headers]&amp;"]"),rowPointer2)="","",INDEX(INDIRECT("ALL["&amp;UNTANA6[#Headers]&amp;"]"),rowPointer2))</f>
        <v/>
      </c>
      <c r="S147" s="6" t="str">
        <f ca="1">IF(INDEX(INDIRECT("ALL["&amp;UNTANA6[#Headers]&amp;"]"),rowPointer2)="","",INDEX(INDIRECT("ALL["&amp;UNTANA6[#Headers]&amp;"]"),rowPointer2))</f>
        <v>12 BOX X 12 SET</v>
      </c>
      <c r="T147" s="4">
        <f ca="1">IF(INDEX(INDIRECT("ALL["&amp;UNTANA6[#Headers]&amp;"]"),rowPointer2)="","",INDEX(INDIRECT("ALL["&amp;UNTANA6[#Headers]&amp;"]"),rowPointer2))</f>
        <v>0.125</v>
      </c>
      <c r="U147" s="4">
        <f ca="1">IF(INDEX(INDIRECT("ALL["&amp;UNTANA6[#Headers]&amp;"]"),rowPointer2)="","",INDEX(INDIRECT("ALL["&amp;UNTANA6[#Headers]&amp;"]"),rowPointer2))</f>
        <v>0.05</v>
      </c>
      <c r="V147" s="9" t="str">
        <f ca="1">IF(INDEX(INDIRECT("ALL["&amp;UNTANA6[#Headers]&amp;"]"),rowPointer2)="","",INDEX(INDIRECT("ALL["&amp;UNTANA6[#Headers]&amp;"]"),rowPointer2))</f>
        <v/>
      </c>
      <c r="W147" s="10" t="str">
        <f ca="1">IF(INDEX(INDIRECT("ALL["&amp;UNTANA6[#Headers]&amp;"]"),rowPointer2)="","",INDEX(INDIRECT("ALL["&amp;UNTANA6[#Headers]&amp;"]"),rowPointer2))</f>
        <v/>
      </c>
    </row>
    <row r="148" spans="1:23" x14ac:dyDescent="0.25">
      <c r="A148" s="7">
        <v>267</v>
      </c>
      <c r="D148">
        <f t="shared" si="2"/>
        <v>267</v>
      </c>
      <c r="E148" t="str">
        <f ca="1">INDEX(INDIRECT("ALL["&amp;UNTANA6[#Headers]&amp;"]"),rowPointer2)</f>
        <v/>
      </c>
      <c r="F148" s="2" t="str">
        <f ca="1">INDEX(INDIRECT("ALL["&amp;UNTANA6[#Headers]&amp;"]"),rowPointer2)</f>
        <v/>
      </c>
      <c r="G148" s="6" t="str">
        <f ca="1">IF(INDEX(INDIRECT("ALL["&amp;UNTANA6[#Headers]&amp;"]"),rowPointer2)="","",INDEX(INDIRECT("ALL["&amp;UNTANA6[#Headers]&amp;"]"),rowPointer2))</f>
        <v/>
      </c>
      <c r="H148" s="6" t="str">
        <f ca="1">IF(INDEX(INDIRECT("ALL["&amp;UNTANA6[#Headers]&amp;"]"),rowPointer2)="","",INDEX(INDIRECT("ALL["&amp;UNTANA6[#Headers]&amp;"]"),rowPointer2))</f>
        <v/>
      </c>
      <c r="I148" s="6" t="str">
        <f ca="1">IF(INDEX(INDIRECT("ALL["&amp;UNTANA6[#Headers]&amp;"]"),rowPointer2)="","",INDEX(INDIRECT("ALL["&amp;UNTANA6[#Headers]&amp;"]"),rowPointer2))</f>
        <v/>
      </c>
      <c r="J148" s="6" t="str">
        <f ca="1">IF(INDEX(INDIRECT("ALL["&amp;UNTANA6[#Headers]&amp;"]"),rowPointer2)="","",INDEX(INDIRECT("ALL["&amp;UNTANA6[#Headers]&amp;"]"),rowPointer2))</f>
        <v/>
      </c>
      <c r="K148" s="2" t="str">
        <f ca="1">IF(INDEX(INDIRECT("ALL["&amp;UNTANA6[#Headers]&amp;"]"),rowPointer2)="","",INDEX(INDIRECT("ALL["&amp;UNTANA6[#Headers]&amp;"]"),rowPointer2))</f>
        <v/>
      </c>
      <c r="L148" s="6" t="str">
        <f ca="1">IF(INDEX(INDIRECT("ALL["&amp;UNTANA6[#Headers]&amp;"]"),rowPointer2)="","",INDEX(INDIRECT("ALL["&amp;UNTANA6[#Headers]&amp;"]"),rowPointer2))</f>
        <v/>
      </c>
      <c r="M148" s="6" t="str">
        <f ca="1">IF(INDEX(INDIRECT("ALL["&amp;UNTANA6[#Headers]&amp;"]"),rowPointer2)="","",INDEX(INDIRECT("ALL["&amp;UNTANA6[#Headers]&amp;"]"),rowPointer2))</f>
        <v>OIL PASTEL OP-12 S PP CASE SEA WORLD JK</v>
      </c>
      <c r="N148" s="6">
        <f ca="1">IF(INDEX(INDIRECT("ALL["&amp;UNTANA6[#Headers]&amp;"]"),rowPointer2)="","",INDEX(INDIRECT("ALL["&amp;UNTANA6[#Headers]&amp;"]"),rowPointer2))</f>
        <v>1</v>
      </c>
      <c r="O148" s="6">
        <f ca="1">IF(INDEX(INDIRECT("ALL["&amp;UNTANA6[#Headers]&amp;"]"),rowPointer2)="","",INDEX(INDIRECT("ALL["&amp;UNTANA6[#Headers]&amp;"]"),rowPointer2))</f>
        <v>144</v>
      </c>
      <c r="P148" s="6" t="str">
        <f ca="1">IF(INDEX(INDIRECT("ALL["&amp;UNTANA6[#Headers]&amp;"]"),rowPointer2)="","",INDEX(INDIRECT("ALL["&amp;UNTANA6[#Headers]&amp;"]"),rowPointer2))</f>
        <v>SET</v>
      </c>
      <c r="Q148" s="9">
        <f ca="1">IF(INDEX(INDIRECT("ALL["&amp;UNTANA6[#Headers]&amp;"]"),rowPointer2)="","",INDEX(INDIRECT("ALL["&amp;UNTANA6[#Headers]&amp;"]"),rowPointer2))</f>
        <v>11900</v>
      </c>
      <c r="R148" s="9" t="str">
        <f ca="1">IF(INDEX(INDIRECT("ALL["&amp;UNTANA6[#Headers]&amp;"]"),rowPointer2)="","",INDEX(INDIRECT("ALL["&amp;UNTANA6[#Headers]&amp;"]"),rowPointer2))</f>
        <v/>
      </c>
      <c r="S148" s="6" t="str">
        <f ca="1">IF(INDEX(INDIRECT("ALL["&amp;UNTANA6[#Headers]&amp;"]"),rowPointer2)="","",INDEX(INDIRECT("ALL["&amp;UNTANA6[#Headers]&amp;"]"),rowPointer2))</f>
        <v>12 BOX X 12 SET</v>
      </c>
      <c r="T148" s="4">
        <f ca="1">IF(INDEX(INDIRECT("ALL["&amp;UNTANA6[#Headers]&amp;"]"),rowPointer2)="","",INDEX(INDIRECT("ALL["&amp;UNTANA6[#Headers]&amp;"]"),rowPointer2))</f>
        <v>0.125</v>
      </c>
      <c r="U148" s="4">
        <f ca="1">IF(INDEX(INDIRECT("ALL["&amp;UNTANA6[#Headers]&amp;"]"),rowPointer2)="","",INDEX(INDIRECT("ALL["&amp;UNTANA6[#Headers]&amp;"]"),rowPointer2))</f>
        <v>0.05</v>
      </c>
      <c r="V148" s="9" t="str">
        <f ca="1">IF(INDEX(INDIRECT("ALL["&amp;UNTANA6[#Headers]&amp;"]"),rowPointer2)="","",INDEX(INDIRECT("ALL["&amp;UNTANA6[#Headers]&amp;"]"),rowPointer2))</f>
        <v/>
      </c>
      <c r="W148" s="10" t="str">
        <f ca="1">IF(INDEX(INDIRECT("ALL["&amp;UNTANA6[#Headers]&amp;"]"),rowPointer2)="","",INDEX(INDIRECT("ALL["&amp;UNTANA6[#Headers]&amp;"]"),rowPointer2))</f>
        <v/>
      </c>
    </row>
    <row r="149" spans="1:23" x14ac:dyDescent="0.25">
      <c r="A149" s="7">
        <v>268</v>
      </c>
      <c r="D149">
        <f t="shared" si="2"/>
        <v>268</v>
      </c>
      <c r="E149" t="str">
        <f ca="1">INDEX(INDIRECT("ALL["&amp;UNTANA6[#Headers]&amp;"]"),rowPointer2)</f>
        <v/>
      </c>
      <c r="F149" s="2" t="str">
        <f ca="1">INDEX(INDIRECT("ALL["&amp;UNTANA6[#Headers]&amp;"]"),rowPointer2)</f>
        <v/>
      </c>
      <c r="G149" s="6" t="str">
        <f ca="1">IF(INDEX(INDIRECT("ALL["&amp;UNTANA6[#Headers]&amp;"]"),rowPointer2)="","",INDEX(INDIRECT("ALL["&amp;UNTANA6[#Headers]&amp;"]"),rowPointer2))</f>
        <v/>
      </c>
      <c r="H149" s="6" t="str">
        <f ca="1">IF(INDEX(INDIRECT("ALL["&amp;UNTANA6[#Headers]&amp;"]"),rowPointer2)="","",INDEX(INDIRECT("ALL["&amp;UNTANA6[#Headers]&amp;"]"),rowPointer2))</f>
        <v/>
      </c>
      <c r="I149" s="6" t="str">
        <f ca="1">IF(INDEX(INDIRECT("ALL["&amp;UNTANA6[#Headers]&amp;"]"),rowPointer2)="","",INDEX(INDIRECT("ALL["&amp;UNTANA6[#Headers]&amp;"]"),rowPointer2))</f>
        <v/>
      </c>
      <c r="J149" s="6" t="str">
        <f ca="1">IF(INDEX(INDIRECT("ALL["&amp;UNTANA6[#Headers]&amp;"]"),rowPointer2)="","",INDEX(INDIRECT("ALL["&amp;UNTANA6[#Headers]&amp;"]"),rowPointer2))</f>
        <v/>
      </c>
      <c r="K149" s="2" t="str">
        <f ca="1">IF(INDEX(INDIRECT("ALL["&amp;UNTANA6[#Headers]&amp;"]"),rowPointer2)="","",INDEX(INDIRECT("ALL["&amp;UNTANA6[#Headers]&amp;"]"),rowPointer2))</f>
        <v/>
      </c>
      <c r="L149" s="6" t="str">
        <f ca="1">IF(INDEX(INDIRECT("ALL["&amp;UNTANA6[#Headers]&amp;"]"),rowPointer2)="","",INDEX(INDIRECT("ALL["&amp;UNTANA6[#Headers]&amp;"]"),rowPointer2))</f>
        <v/>
      </c>
      <c r="M149" s="6" t="str">
        <f ca="1">IF(INDEX(INDIRECT("ALL["&amp;UNTANA6[#Headers]&amp;"]"),rowPointer2)="","",INDEX(INDIRECT("ALL["&amp;UNTANA6[#Headers]&amp;"]"),rowPointer2))</f>
        <v>OIL PASTEL OP 12CR ROUND JK</v>
      </c>
      <c r="N149" s="6">
        <f ca="1">IF(INDEX(INDIRECT("ALL["&amp;UNTANA6[#Headers]&amp;"]"),rowPointer2)="","",INDEX(INDIRECT("ALL["&amp;UNTANA6[#Headers]&amp;"]"),rowPointer2))</f>
        <v>1</v>
      </c>
      <c r="O149" s="6">
        <f ca="1">IF(INDEX(INDIRECT("ALL["&amp;UNTANA6[#Headers]&amp;"]"),rowPointer2)="","",INDEX(INDIRECT("ALL["&amp;UNTANA6[#Headers]&amp;"]"),rowPointer2))</f>
        <v>144</v>
      </c>
      <c r="P149" s="6" t="str">
        <f ca="1">IF(INDEX(INDIRECT("ALL["&amp;UNTANA6[#Headers]&amp;"]"),rowPointer2)="","",INDEX(INDIRECT("ALL["&amp;UNTANA6[#Headers]&amp;"]"),rowPointer2))</f>
        <v>SET</v>
      </c>
      <c r="Q149" s="9">
        <f ca="1">IF(INDEX(INDIRECT("ALL["&amp;UNTANA6[#Headers]&amp;"]"),rowPointer2)="","",INDEX(INDIRECT("ALL["&amp;UNTANA6[#Headers]&amp;"]"),rowPointer2))</f>
        <v>9000</v>
      </c>
      <c r="R149" s="9" t="str">
        <f ca="1">IF(INDEX(INDIRECT("ALL["&amp;UNTANA6[#Headers]&amp;"]"),rowPointer2)="","",INDEX(INDIRECT("ALL["&amp;UNTANA6[#Headers]&amp;"]"),rowPointer2))</f>
        <v/>
      </c>
      <c r="S149" s="6" t="str">
        <f ca="1">IF(INDEX(INDIRECT("ALL["&amp;UNTANA6[#Headers]&amp;"]"),rowPointer2)="","",INDEX(INDIRECT("ALL["&amp;UNTANA6[#Headers]&amp;"]"),rowPointer2))</f>
        <v>6 BOX X 24 SET</v>
      </c>
      <c r="T149" s="4">
        <f ca="1">IF(INDEX(INDIRECT("ALL["&amp;UNTANA6[#Headers]&amp;"]"),rowPointer2)="","",INDEX(INDIRECT("ALL["&amp;UNTANA6[#Headers]&amp;"]"),rowPointer2))</f>
        <v>0.125</v>
      </c>
      <c r="U149" s="4">
        <f ca="1">IF(INDEX(INDIRECT("ALL["&amp;UNTANA6[#Headers]&amp;"]"),rowPointer2)="","",INDEX(INDIRECT("ALL["&amp;UNTANA6[#Headers]&amp;"]"),rowPointer2))</f>
        <v>0.05</v>
      </c>
      <c r="V149" s="9" t="str">
        <f ca="1">IF(INDEX(INDIRECT("ALL["&amp;UNTANA6[#Headers]&amp;"]"),rowPointer2)="","",INDEX(INDIRECT("ALL["&amp;UNTANA6[#Headers]&amp;"]"),rowPointer2))</f>
        <v/>
      </c>
      <c r="W149" s="10" t="str">
        <f ca="1">IF(INDEX(INDIRECT("ALL["&amp;UNTANA6[#Headers]&amp;"]"),rowPointer2)="","",INDEX(INDIRECT("ALL["&amp;UNTANA6[#Headers]&amp;"]"),rowPointer2))</f>
        <v/>
      </c>
    </row>
    <row r="150" spans="1:23" x14ac:dyDescent="0.25">
      <c r="A150" s="7">
        <v>269</v>
      </c>
      <c r="D150">
        <f t="shared" si="2"/>
        <v>269</v>
      </c>
      <c r="E150" t="str">
        <f ca="1">INDEX(INDIRECT("ALL["&amp;UNTANA6[#Headers]&amp;"]"),rowPointer2)</f>
        <v/>
      </c>
      <c r="F150" s="2" t="str">
        <f ca="1">INDEX(INDIRECT("ALL["&amp;UNTANA6[#Headers]&amp;"]"),rowPointer2)</f>
        <v/>
      </c>
      <c r="G150" s="6" t="str">
        <f ca="1">IF(INDEX(INDIRECT("ALL["&amp;UNTANA6[#Headers]&amp;"]"),rowPointer2)="","",INDEX(INDIRECT("ALL["&amp;UNTANA6[#Headers]&amp;"]"),rowPointer2))</f>
        <v/>
      </c>
      <c r="H150" s="6" t="str">
        <f ca="1">IF(INDEX(INDIRECT("ALL["&amp;UNTANA6[#Headers]&amp;"]"),rowPointer2)="","",INDEX(INDIRECT("ALL["&amp;UNTANA6[#Headers]&amp;"]"),rowPointer2))</f>
        <v/>
      </c>
      <c r="I150" s="6" t="str">
        <f ca="1">IF(INDEX(INDIRECT("ALL["&amp;UNTANA6[#Headers]&amp;"]"),rowPointer2)="","",INDEX(INDIRECT("ALL["&amp;UNTANA6[#Headers]&amp;"]"),rowPointer2))</f>
        <v/>
      </c>
      <c r="J150" s="6" t="str">
        <f ca="1">IF(INDEX(INDIRECT("ALL["&amp;UNTANA6[#Headers]&amp;"]"),rowPointer2)="","",INDEX(INDIRECT("ALL["&amp;UNTANA6[#Headers]&amp;"]"),rowPointer2))</f>
        <v/>
      </c>
      <c r="K150" s="2" t="str">
        <f ca="1">IF(INDEX(INDIRECT("ALL["&amp;UNTANA6[#Headers]&amp;"]"),rowPointer2)="","",INDEX(INDIRECT("ALL["&amp;UNTANA6[#Headers]&amp;"]"),rowPointer2))</f>
        <v/>
      </c>
      <c r="L150" s="6" t="str">
        <f ca="1">IF(INDEX(INDIRECT("ALL["&amp;UNTANA6[#Headers]&amp;"]"),rowPointer2)="","",INDEX(INDIRECT("ALL["&amp;UNTANA6[#Headers]&amp;"]"),rowPointer2))</f>
        <v/>
      </c>
      <c r="M150" s="6" t="str">
        <f ca="1">IF(INDEX(INDIRECT("ALL["&amp;UNTANA6[#Headers]&amp;"]"),rowPointer2)="","",INDEX(INDIRECT("ALL["&amp;UNTANA6[#Headers]&amp;"]"),rowPointer2))</f>
        <v>BALLPEN BP-338 VOCUS BLACK JK</v>
      </c>
      <c r="N150" s="6" t="str">
        <f ca="1">IF(INDEX(INDIRECT("ALL["&amp;UNTANA6[#Headers]&amp;"]"),rowPointer2)="","",INDEX(INDIRECT("ALL["&amp;UNTANA6[#Headers]&amp;"]"),rowPointer2))</f>
        <v/>
      </c>
      <c r="O150" s="6">
        <f ca="1">IF(INDEX(INDIRECT("ALL["&amp;UNTANA6[#Headers]&amp;"]"),rowPointer2)="","",INDEX(INDIRECT("ALL["&amp;UNTANA6[#Headers]&amp;"]"),rowPointer2))</f>
        <v>4</v>
      </c>
      <c r="P150" s="6" t="str">
        <f ca="1">IF(INDEX(INDIRECT("ALL["&amp;UNTANA6[#Headers]&amp;"]"),rowPointer2)="","",INDEX(INDIRECT("ALL["&amp;UNTANA6[#Headers]&amp;"]"),rowPointer2))</f>
        <v>DZ</v>
      </c>
      <c r="Q150" s="9">
        <f ca="1">IF(INDEX(INDIRECT("ALL["&amp;UNTANA6[#Headers]&amp;"]"),rowPointer2)="","",INDEX(INDIRECT("ALL["&amp;UNTANA6[#Headers]&amp;"]"),rowPointer2))</f>
        <v>12600</v>
      </c>
      <c r="R150" s="9" t="str">
        <f ca="1">IF(INDEX(INDIRECT("ALL["&amp;UNTANA6[#Headers]&amp;"]"),rowPointer2)="","",INDEX(INDIRECT("ALL["&amp;UNTANA6[#Headers]&amp;"]"),rowPointer2))</f>
        <v/>
      </c>
      <c r="S150" s="6" t="str">
        <f ca="1">IF(INDEX(INDIRECT("ALL["&amp;UNTANA6[#Headers]&amp;"]"),rowPointer2)="","",INDEX(INDIRECT("ALL["&amp;UNTANA6[#Headers]&amp;"]"),rowPointer2))</f>
        <v>144 DZ</v>
      </c>
      <c r="T150" s="4">
        <f ca="1">IF(INDEX(INDIRECT("ALL["&amp;UNTANA6[#Headers]&amp;"]"),rowPointer2)="","",INDEX(INDIRECT("ALL["&amp;UNTANA6[#Headers]&amp;"]"),rowPointer2))</f>
        <v>0.1</v>
      </c>
      <c r="U150" s="4">
        <f ca="1">IF(INDEX(INDIRECT("ALL["&amp;UNTANA6[#Headers]&amp;"]"),rowPointer2)="","",INDEX(INDIRECT("ALL["&amp;UNTANA6[#Headers]&amp;"]"),rowPointer2))</f>
        <v>0.05</v>
      </c>
      <c r="V150" s="9">
        <f ca="1">IF(INDEX(INDIRECT("ALL["&amp;UNTANA6[#Headers]&amp;"]"),rowPointer2)="","",INDEX(INDIRECT("ALL["&amp;UNTANA6[#Headers]&amp;"]"),rowPointer2))</f>
        <v>43092</v>
      </c>
      <c r="W150" s="10" t="str">
        <f ca="1">IF(INDEX(INDIRECT("ALL["&amp;UNTANA6[#Headers]&amp;"]"),rowPointer2)="","",INDEX(INDIRECT("ALL["&amp;UNTANA6[#Headers]&amp;"]"),rowPointer2))</f>
        <v>BONUS OIL PASTEL JK</v>
      </c>
    </row>
    <row r="151" spans="1:23" x14ac:dyDescent="0.25">
      <c r="A151" s="7">
        <v>270</v>
      </c>
      <c r="D151">
        <f t="shared" si="2"/>
        <v>270</v>
      </c>
      <c r="E151" t="str">
        <f ca="1">INDEX(INDIRECT("ALL["&amp;UNTANA6[#Headers]&amp;"]"),rowPointer2)</f>
        <v/>
      </c>
      <c r="F151" s="2" t="str">
        <f ca="1">INDEX(INDIRECT("ALL["&amp;UNTANA6[#Headers]&amp;"]"),rowPointer2)</f>
        <v/>
      </c>
      <c r="G151" s="6" t="str">
        <f ca="1">IF(INDEX(INDIRECT("ALL["&amp;UNTANA6[#Headers]&amp;"]"),rowPointer2)="","",INDEX(INDIRECT("ALL["&amp;UNTANA6[#Headers]&amp;"]"),rowPointer2))</f>
        <v/>
      </c>
      <c r="H151" s="6" t="str">
        <f ca="1">IF(INDEX(INDIRECT("ALL["&amp;UNTANA6[#Headers]&amp;"]"),rowPointer2)="","",INDEX(INDIRECT("ALL["&amp;UNTANA6[#Headers]&amp;"]"),rowPointer2))</f>
        <v/>
      </c>
      <c r="I151" s="6" t="str">
        <f ca="1">IF(INDEX(INDIRECT("ALL["&amp;UNTANA6[#Headers]&amp;"]"),rowPointer2)="","",INDEX(INDIRECT("ALL["&amp;UNTANA6[#Headers]&amp;"]"),rowPointer2))</f>
        <v/>
      </c>
      <c r="J151" s="6" t="str">
        <f ca="1">IF(INDEX(INDIRECT("ALL["&amp;UNTANA6[#Headers]&amp;"]"),rowPointer2)="","",INDEX(INDIRECT("ALL["&amp;UNTANA6[#Headers]&amp;"]"),rowPointer2))</f>
        <v/>
      </c>
      <c r="K151" s="2" t="str">
        <f ca="1">IF(INDEX(INDIRECT("ALL["&amp;UNTANA6[#Headers]&amp;"]"),rowPointer2)="","",INDEX(INDIRECT("ALL["&amp;UNTANA6[#Headers]&amp;"]"),rowPointer2))</f>
        <v/>
      </c>
      <c r="L151" s="6" t="str">
        <f ca="1">IF(INDEX(INDIRECT("ALL["&amp;UNTANA6[#Headers]&amp;"]"),rowPointer2)="","",INDEX(INDIRECT("ALL["&amp;UNTANA6[#Headers]&amp;"]"),rowPointer2))</f>
        <v/>
      </c>
      <c r="M151" s="6" t="str">
        <f ca="1">IF(INDEX(INDIRECT("ALL["&amp;UNTANA6[#Headers]&amp;"]"),rowPointer2)="","",INDEX(INDIRECT("ALL["&amp;UNTANA6[#Headers]&amp;"]"),rowPointer2))</f>
        <v/>
      </c>
      <c r="N151" s="6" t="str">
        <f ca="1">IF(INDEX(INDIRECT("ALL["&amp;UNTANA6[#Headers]&amp;"]"),rowPointer2)="","",INDEX(INDIRECT("ALL["&amp;UNTANA6[#Headers]&amp;"]"),rowPointer2))</f>
        <v/>
      </c>
      <c r="O151" s="6" t="str">
        <f ca="1">IF(INDEX(INDIRECT("ALL["&amp;UNTANA6[#Headers]&amp;"]"),rowPointer2)="","",INDEX(INDIRECT("ALL["&amp;UNTANA6[#Headers]&amp;"]"),rowPointer2))</f>
        <v/>
      </c>
      <c r="P151" s="6" t="str">
        <f ca="1">IF(INDEX(INDIRECT("ALL["&amp;UNTANA6[#Headers]&amp;"]"),rowPointer2)="","",INDEX(INDIRECT("ALL["&amp;UNTANA6[#Headers]&amp;"]"),rowPointer2))</f>
        <v/>
      </c>
      <c r="Q151" s="9" t="str">
        <f ca="1">IF(INDEX(INDIRECT("ALL["&amp;UNTANA6[#Headers]&amp;"]"),rowPointer2)="","",INDEX(INDIRECT("ALL["&amp;UNTANA6[#Headers]&amp;"]"),rowPointer2))</f>
        <v/>
      </c>
      <c r="R151" s="9" t="str">
        <f ca="1">IF(INDEX(INDIRECT("ALL["&amp;UNTANA6[#Headers]&amp;"]"),rowPointer2)="","",INDEX(INDIRECT("ALL["&amp;UNTANA6[#Headers]&amp;"]"),rowPointer2))</f>
        <v/>
      </c>
      <c r="S151" s="6" t="str">
        <f ca="1">IF(INDEX(INDIRECT("ALL["&amp;UNTANA6[#Headers]&amp;"]"),rowPointer2)="","",INDEX(INDIRECT("ALL["&amp;UNTANA6[#Headers]&amp;"]"),rowPointer2))</f>
        <v/>
      </c>
      <c r="T151" s="4" t="str">
        <f ca="1">IF(INDEX(INDIRECT("ALL["&amp;UNTANA6[#Headers]&amp;"]"),rowPointer2)="","",INDEX(INDIRECT("ALL["&amp;UNTANA6[#Headers]&amp;"]"),rowPointer2))</f>
        <v/>
      </c>
      <c r="U151" s="4" t="str">
        <f ca="1">IF(INDEX(INDIRECT("ALL["&amp;UNTANA6[#Headers]&amp;"]"),rowPointer2)="","",INDEX(INDIRECT("ALL["&amp;UNTANA6[#Headers]&amp;"]"),rowPointer2))</f>
        <v/>
      </c>
      <c r="V151" s="9" t="str">
        <f ca="1">IF(INDEX(INDIRECT("ALL["&amp;UNTANA6[#Headers]&amp;"]"),rowPointer2)="","",INDEX(INDIRECT("ALL["&amp;UNTANA6[#Headers]&amp;"]"),rowPointer2))</f>
        <v/>
      </c>
      <c r="W151" s="10" t="str">
        <f ca="1">IF(INDEX(INDIRECT("ALL["&amp;UNTANA6[#Headers]&amp;"]"),rowPointer2)="","",INDEX(INDIRECT("ALL["&amp;UNTANA6[#Headers]&amp;"]"),rowPointer2))</f>
        <v/>
      </c>
    </row>
    <row r="152" spans="1:23" x14ac:dyDescent="0.25">
      <c r="A152" s="7">
        <v>271</v>
      </c>
      <c r="D152">
        <f t="shared" si="2"/>
        <v>271</v>
      </c>
      <c r="E152">
        <f ca="1">INDEX(INDIRECT("ALL["&amp;UNTANA6[#Headers]&amp;"]"),rowPointer2)</f>
        <v>54</v>
      </c>
      <c r="F152" s="2" t="str">
        <f ca="1">INDEX(INDIRECT("ALL["&amp;UNTANA6[#Headers]&amp;"]"),rowPointer2)</f>
        <v/>
      </c>
      <c r="G152" s="6" t="str">
        <f ca="1">IF(INDEX(INDIRECT("ALL["&amp;UNTANA6[#Headers]&amp;"]"),rowPointer2)="","",INDEX(INDIRECT("ALL["&amp;UNTANA6[#Headers]&amp;"]"),rowPointer2))</f>
        <v>ATALI MAKMUR</v>
      </c>
      <c r="H152" s="6" t="str">
        <f ca="1">IF(INDEX(INDIRECT("ALL["&amp;UNTANA6[#Headers]&amp;"]"),rowPointer2)="","",INDEX(INDIRECT("ALL["&amp;UNTANA6[#Headers]&amp;"]"),rowPointer2))</f>
        <v>ARTO MORO</v>
      </c>
      <c r="I152" s="6" t="str">
        <f ca="1">IF(INDEX(INDIRECT("ALL["&amp;UNTANA6[#Headers]&amp;"]"),rowPointer2)="","",INDEX(INDIRECT("ALL["&amp;UNTANA6[#Headers]&amp;"]"),rowPointer2))</f>
        <v>SA230100291</v>
      </c>
      <c r="J152" s="6" t="str">
        <f ca="1">IF(INDEX(INDIRECT("ALL["&amp;UNTANA6[#Headers]&amp;"]"),rowPointer2)="","",INDEX(INDIRECT("ALL["&amp;UNTANA6[#Headers]&amp;"]"),rowPointer2))</f>
        <v/>
      </c>
      <c r="K152" s="2">
        <f ca="1">IF(INDEX(INDIRECT("ALL["&amp;UNTANA6[#Headers]&amp;"]"),rowPointer2)="","",INDEX(INDIRECT("ALL["&amp;UNTANA6[#Headers]&amp;"]"),rowPointer2))</f>
        <v>44932</v>
      </c>
      <c r="L152" s="6" t="str">
        <f ca="1">IF(INDEX(INDIRECT("ALL["&amp;UNTANA6[#Headers]&amp;"]"),rowPointer2)="","",INDEX(INDIRECT("ALL["&amp;UNTANA6[#Headers]&amp;"]"),rowPointer2))</f>
        <v/>
      </c>
      <c r="M152" s="6" t="str">
        <f ca="1">IF(INDEX(INDIRECT("ALL["&amp;UNTANA6[#Headers]&amp;"]"),rowPointer2)="","",INDEX(INDIRECT("ALL["&amp;UNTANA6[#Headers]&amp;"]"),rowPointer2))</f>
        <v>ERASER 526-B40P JK</v>
      </c>
      <c r="N152" s="6">
        <f ca="1">IF(INDEX(INDIRECT("ALL["&amp;UNTANA6[#Headers]&amp;"]"),rowPointer2)="","",INDEX(INDIRECT("ALL["&amp;UNTANA6[#Headers]&amp;"]"),rowPointer2))</f>
        <v>2</v>
      </c>
      <c r="O152" s="6">
        <f ca="1">IF(INDEX(INDIRECT("ALL["&amp;UNTANA6[#Headers]&amp;"]"),rowPointer2)="","",INDEX(INDIRECT("ALL["&amp;UNTANA6[#Headers]&amp;"]"),rowPointer2))</f>
        <v>100</v>
      </c>
      <c r="P152" s="6" t="str">
        <f ca="1">IF(INDEX(INDIRECT("ALL["&amp;UNTANA6[#Headers]&amp;"]"),rowPointer2)="","",INDEX(INDIRECT("ALL["&amp;UNTANA6[#Headers]&amp;"]"),rowPointer2))</f>
        <v>BOX</v>
      </c>
      <c r="Q152" s="9">
        <f ca="1">IF(INDEX(INDIRECT("ALL["&amp;UNTANA6[#Headers]&amp;"]"),rowPointer2)="","",INDEX(INDIRECT("ALL["&amp;UNTANA6[#Headers]&amp;"]"),rowPointer2))</f>
        <v>28300</v>
      </c>
      <c r="R152" s="9" t="str">
        <f ca="1">IF(INDEX(INDIRECT("ALL["&amp;UNTANA6[#Headers]&amp;"]"),rowPointer2)="","",INDEX(INDIRECT("ALL["&amp;UNTANA6[#Headers]&amp;"]"),rowPointer2))</f>
        <v/>
      </c>
      <c r="S152" s="6" t="str">
        <f ca="1">IF(INDEX(INDIRECT("ALL["&amp;UNTANA6[#Headers]&amp;"]"),rowPointer2)="","",INDEX(INDIRECT("ALL["&amp;UNTANA6[#Headers]&amp;"]"),rowPointer2))</f>
        <v>50 BOX X 40 PCS</v>
      </c>
      <c r="T152" s="4">
        <f ca="1">IF(INDEX(INDIRECT("ALL["&amp;UNTANA6[#Headers]&amp;"]"),rowPointer2)="","",INDEX(INDIRECT("ALL["&amp;UNTANA6[#Headers]&amp;"]"),rowPointer2))</f>
        <v>0.125</v>
      </c>
      <c r="U152" s="4">
        <f ca="1">IF(INDEX(INDIRECT("ALL["&amp;UNTANA6[#Headers]&amp;"]"),rowPointer2)="","",INDEX(INDIRECT("ALL["&amp;UNTANA6[#Headers]&amp;"]"),rowPointer2))</f>
        <v>0.05</v>
      </c>
      <c r="V152" s="9" t="str">
        <f ca="1">IF(INDEX(INDIRECT("ALL["&amp;UNTANA6[#Headers]&amp;"]"),rowPointer2)="","",INDEX(INDIRECT("ALL["&amp;UNTANA6[#Headers]&amp;"]"),rowPointer2))</f>
        <v/>
      </c>
      <c r="W152" s="10" t="str">
        <f ca="1">IF(INDEX(INDIRECT("ALL["&amp;UNTANA6[#Headers]&amp;"]"),rowPointer2)="","",INDEX(INDIRECT("ALL["&amp;UNTANA6[#Headers]&amp;"]"),rowPointer2))</f>
        <v/>
      </c>
    </row>
    <row r="153" spans="1:23" x14ac:dyDescent="0.25">
      <c r="A153" s="7">
        <v>272</v>
      </c>
      <c r="D153">
        <f t="shared" si="2"/>
        <v>272</v>
      </c>
      <c r="E153" t="str">
        <f ca="1">INDEX(INDIRECT("ALL["&amp;UNTANA6[#Headers]&amp;"]"),rowPointer2)</f>
        <v/>
      </c>
      <c r="F153" s="2" t="str">
        <f ca="1">INDEX(INDIRECT("ALL["&amp;UNTANA6[#Headers]&amp;"]"),rowPointer2)</f>
        <v/>
      </c>
      <c r="G153" s="6" t="str">
        <f ca="1">IF(INDEX(INDIRECT("ALL["&amp;UNTANA6[#Headers]&amp;"]"),rowPointer2)="","",INDEX(INDIRECT("ALL["&amp;UNTANA6[#Headers]&amp;"]"),rowPointer2))</f>
        <v/>
      </c>
      <c r="H153" s="6" t="str">
        <f ca="1">IF(INDEX(INDIRECT("ALL["&amp;UNTANA6[#Headers]&amp;"]"),rowPointer2)="","",INDEX(INDIRECT("ALL["&amp;UNTANA6[#Headers]&amp;"]"),rowPointer2))</f>
        <v/>
      </c>
      <c r="I153" s="6" t="str">
        <f ca="1">IF(INDEX(INDIRECT("ALL["&amp;UNTANA6[#Headers]&amp;"]"),rowPointer2)="","",INDEX(INDIRECT("ALL["&amp;UNTANA6[#Headers]&amp;"]"),rowPointer2))</f>
        <v/>
      </c>
      <c r="J153" s="6" t="str">
        <f ca="1">IF(INDEX(INDIRECT("ALL["&amp;UNTANA6[#Headers]&amp;"]"),rowPointer2)="","",INDEX(INDIRECT("ALL["&amp;UNTANA6[#Headers]&amp;"]"),rowPointer2))</f>
        <v/>
      </c>
      <c r="K153" s="2" t="str">
        <f ca="1">IF(INDEX(INDIRECT("ALL["&amp;UNTANA6[#Headers]&amp;"]"),rowPointer2)="","",INDEX(INDIRECT("ALL["&amp;UNTANA6[#Headers]&amp;"]"),rowPointer2))</f>
        <v/>
      </c>
      <c r="L153" s="6" t="str">
        <f ca="1">IF(INDEX(INDIRECT("ALL["&amp;UNTANA6[#Headers]&amp;"]"),rowPointer2)="","",INDEX(INDIRECT("ALL["&amp;UNTANA6[#Headers]&amp;"]"),rowPointer2))</f>
        <v/>
      </c>
      <c r="M153" s="6" t="str">
        <f ca="1">IF(INDEX(INDIRECT("ALL["&amp;UNTANA6[#Headers]&amp;"]"),rowPointer2)="","",INDEX(INDIRECT("ALL["&amp;UNTANA6[#Headers]&amp;"]"),rowPointer2))</f>
        <v>ERASER 526-B40BL JK</v>
      </c>
      <c r="N153" s="6">
        <f ca="1">IF(INDEX(INDIRECT("ALL["&amp;UNTANA6[#Headers]&amp;"]"),rowPointer2)="","",INDEX(INDIRECT("ALL["&amp;UNTANA6[#Headers]&amp;"]"),rowPointer2))</f>
        <v>1</v>
      </c>
      <c r="O153" s="6">
        <f ca="1">IF(INDEX(INDIRECT("ALL["&amp;UNTANA6[#Headers]&amp;"]"),rowPointer2)="","",INDEX(INDIRECT("ALL["&amp;UNTANA6[#Headers]&amp;"]"),rowPointer2))</f>
        <v>50</v>
      </c>
      <c r="P153" s="6" t="str">
        <f ca="1">IF(INDEX(INDIRECT("ALL["&amp;UNTANA6[#Headers]&amp;"]"),rowPointer2)="","",INDEX(INDIRECT("ALL["&amp;UNTANA6[#Headers]&amp;"]"),rowPointer2))</f>
        <v>BOX</v>
      </c>
      <c r="Q153" s="9">
        <f ca="1">IF(INDEX(INDIRECT("ALL["&amp;UNTANA6[#Headers]&amp;"]"),rowPointer2)="","",INDEX(INDIRECT("ALL["&amp;UNTANA6[#Headers]&amp;"]"),rowPointer2))</f>
        <v>28300</v>
      </c>
      <c r="R153" s="9" t="str">
        <f ca="1">IF(INDEX(INDIRECT("ALL["&amp;UNTANA6[#Headers]&amp;"]"),rowPointer2)="","",INDEX(INDIRECT("ALL["&amp;UNTANA6[#Headers]&amp;"]"),rowPointer2))</f>
        <v/>
      </c>
      <c r="S153" s="6" t="str">
        <f ca="1">IF(INDEX(INDIRECT("ALL["&amp;UNTANA6[#Headers]&amp;"]"),rowPointer2)="","",INDEX(INDIRECT("ALL["&amp;UNTANA6[#Headers]&amp;"]"),rowPointer2))</f>
        <v>50 BOX X 40 PCS</v>
      </c>
      <c r="T153" s="4">
        <f ca="1">IF(INDEX(INDIRECT("ALL["&amp;UNTANA6[#Headers]&amp;"]"),rowPointer2)="","",INDEX(INDIRECT("ALL["&amp;UNTANA6[#Headers]&amp;"]"),rowPointer2))</f>
        <v>0.125</v>
      </c>
      <c r="U153" s="4">
        <f ca="1">IF(INDEX(INDIRECT("ALL["&amp;UNTANA6[#Headers]&amp;"]"),rowPointer2)="","",INDEX(INDIRECT("ALL["&amp;UNTANA6[#Headers]&amp;"]"),rowPointer2))</f>
        <v>0.05</v>
      </c>
      <c r="V153" s="9" t="str">
        <f ca="1">IF(INDEX(INDIRECT("ALL["&amp;UNTANA6[#Headers]&amp;"]"),rowPointer2)="","",INDEX(INDIRECT("ALL["&amp;UNTANA6[#Headers]&amp;"]"),rowPointer2))</f>
        <v/>
      </c>
      <c r="W153" s="10" t="str">
        <f ca="1">IF(INDEX(INDIRECT("ALL["&amp;UNTANA6[#Headers]&amp;"]"),rowPointer2)="","",INDEX(INDIRECT("ALL["&amp;UNTANA6[#Headers]&amp;"]"),rowPointer2))</f>
        <v/>
      </c>
    </row>
    <row r="154" spans="1:23" x14ac:dyDescent="0.25">
      <c r="A154" s="7">
        <v>273</v>
      </c>
      <c r="D154">
        <f t="shared" si="2"/>
        <v>273</v>
      </c>
      <c r="E154" t="str">
        <f ca="1">INDEX(INDIRECT("ALL["&amp;UNTANA6[#Headers]&amp;"]"),rowPointer2)</f>
        <v/>
      </c>
      <c r="F154" s="2" t="str">
        <f ca="1">INDEX(INDIRECT("ALL["&amp;UNTANA6[#Headers]&amp;"]"),rowPointer2)</f>
        <v/>
      </c>
      <c r="G154" s="6" t="str">
        <f ca="1">IF(INDEX(INDIRECT("ALL["&amp;UNTANA6[#Headers]&amp;"]"),rowPointer2)="","",INDEX(INDIRECT("ALL["&amp;UNTANA6[#Headers]&amp;"]"),rowPointer2))</f>
        <v/>
      </c>
      <c r="H154" s="6" t="str">
        <f ca="1">IF(INDEX(INDIRECT("ALL["&amp;UNTANA6[#Headers]&amp;"]"),rowPointer2)="","",INDEX(INDIRECT("ALL["&amp;UNTANA6[#Headers]&amp;"]"),rowPointer2))</f>
        <v/>
      </c>
      <c r="I154" s="6" t="str">
        <f ca="1">IF(INDEX(INDIRECT("ALL["&amp;UNTANA6[#Headers]&amp;"]"),rowPointer2)="","",INDEX(INDIRECT("ALL["&amp;UNTANA6[#Headers]&amp;"]"),rowPointer2))</f>
        <v/>
      </c>
      <c r="J154" s="6" t="str">
        <f ca="1">IF(INDEX(INDIRECT("ALL["&amp;UNTANA6[#Headers]&amp;"]"),rowPointer2)="","",INDEX(INDIRECT("ALL["&amp;UNTANA6[#Headers]&amp;"]"),rowPointer2))</f>
        <v/>
      </c>
      <c r="K154" s="2" t="str">
        <f ca="1">IF(INDEX(INDIRECT("ALL["&amp;UNTANA6[#Headers]&amp;"]"),rowPointer2)="","",INDEX(INDIRECT("ALL["&amp;UNTANA6[#Headers]&amp;"]"),rowPointer2))</f>
        <v/>
      </c>
      <c r="L154" s="6" t="str">
        <f ca="1">IF(INDEX(INDIRECT("ALL["&amp;UNTANA6[#Headers]&amp;"]"),rowPointer2)="","",INDEX(INDIRECT("ALL["&amp;UNTANA6[#Headers]&amp;"]"),rowPointer2))</f>
        <v/>
      </c>
      <c r="M154" s="6" t="str">
        <f ca="1">IF(INDEX(INDIRECT("ALL["&amp;UNTANA6[#Headers]&amp;"]"),rowPointer2)="","",INDEX(INDIRECT("ALL["&amp;UNTANA6[#Headers]&amp;"]"),rowPointer2))</f>
        <v>ERASER ER-B20BL JK</v>
      </c>
      <c r="N154" s="6">
        <f ca="1">IF(INDEX(INDIRECT("ALL["&amp;UNTANA6[#Headers]&amp;"]"),rowPointer2)="","",INDEX(INDIRECT("ALL["&amp;UNTANA6[#Headers]&amp;"]"),rowPointer2))</f>
        <v>1</v>
      </c>
      <c r="O154" s="6">
        <f ca="1">IF(INDEX(INDIRECT("ALL["&amp;UNTANA6[#Headers]&amp;"]"),rowPointer2)="","",INDEX(INDIRECT("ALL["&amp;UNTANA6[#Headers]&amp;"]"),rowPointer2))</f>
        <v>50</v>
      </c>
      <c r="P154" s="6" t="str">
        <f ca="1">IF(INDEX(INDIRECT("ALL["&amp;UNTANA6[#Headers]&amp;"]"),rowPointer2)="","",INDEX(INDIRECT("ALL["&amp;UNTANA6[#Headers]&amp;"]"),rowPointer2))</f>
        <v>BOX</v>
      </c>
      <c r="Q154" s="9">
        <f ca="1">IF(INDEX(INDIRECT("ALL["&amp;UNTANA6[#Headers]&amp;"]"),rowPointer2)="","",INDEX(INDIRECT("ALL["&amp;UNTANA6[#Headers]&amp;"]"),rowPointer2))</f>
        <v>34100</v>
      </c>
      <c r="R154" s="9" t="str">
        <f ca="1">IF(INDEX(INDIRECT("ALL["&amp;UNTANA6[#Headers]&amp;"]"),rowPointer2)="","",INDEX(INDIRECT("ALL["&amp;UNTANA6[#Headers]&amp;"]"),rowPointer2))</f>
        <v/>
      </c>
      <c r="S154" s="6" t="str">
        <f ca="1">IF(INDEX(INDIRECT("ALL["&amp;UNTANA6[#Headers]&amp;"]"),rowPointer2)="","",INDEX(INDIRECT("ALL["&amp;UNTANA6[#Headers]&amp;"]"),rowPointer2))</f>
        <v>50 BOX X 20 PCS</v>
      </c>
      <c r="T154" s="4">
        <f ca="1">IF(INDEX(INDIRECT("ALL["&amp;UNTANA6[#Headers]&amp;"]"),rowPointer2)="","",INDEX(INDIRECT("ALL["&amp;UNTANA6[#Headers]&amp;"]"),rowPointer2))</f>
        <v>0.125</v>
      </c>
      <c r="U154" s="4">
        <f ca="1">IF(INDEX(INDIRECT("ALL["&amp;UNTANA6[#Headers]&amp;"]"),rowPointer2)="","",INDEX(INDIRECT("ALL["&amp;UNTANA6[#Headers]&amp;"]"),rowPointer2))</f>
        <v>0.05</v>
      </c>
      <c r="V154" s="9" t="str">
        <f ca="1">IF(INDEX(INDIRECT("ALL["&amp;UNTANA6[#Headers]&amp;"]"),rowPointer2)="","",INDEX(INDIRECT("ALL["&amp;UNTANA6[#Headers]&amp;"]"),rowPointer2))</f>
        <v/>
      </c>
      <c r="W154" s="10" t="str">
        <f ca="1">IF(INDEX(INDIRECT("ALL["&amp;UNTANA6[#Headers]&amp;"]"),rowPointer2)="","",INDEX(INDIRECT("ALL["&amp;UNTANA6[#Headers]&amp;"]"),rowPointer2))</f>
        <v/>
      </c>
    </row>
    <row r="155" spans="1:23" x14ac:dyDescent="0.25">
      <c r="A155" s="7">
        <v>274</v>
      </c>
      <c r="D155">
        <f t="shared" si="2"/>
        <v>274</v>
      </c>
      <c r="E155" t="str">
        <f ca="1">INDEX(INDIRECT("ALL["&amp;UNTANA6[#Headers]&amp;"]"),rowPointer2)</f>
        <v/>
      </c>
      <c r="F155" s="2" t="str">
        <f ca="1">INDEX(INDIRECT("ALL["&amp;UNTANA6[#Headers]&amp;"]"),rowPointer2)</f>
        <v/>
      </c>
      <c r="G155" s="6" t="str">
        <f ca="1">IF(INDEX(INDIRECT("ALL["&amp;UNTANA6[#Headers]&amp;"]"),rowPointer2)="","",INDEX(INDIRECT("ALL["&amp;UNTANA6[#Headers]&amp;"]"),rowPointer2))</f>
        <v/>
      </c>
      <c r="H155" s="6" t="str">
        <f ca="1">IF(INDEX(INDIRECT("ALL["&amp;UNTANA6[#Headers]&amp;"]"),rowPointer2)="","",INDEX(INDIRECT("ALL["&amp;UNTANA6[#Headers]&amp;"]"),rowPointer2))</f>
        <v/>
      </c>
      <c r="I155" s="6" t="str">
        <f ca="1">IF(INDEX(INDIRECT("ALL["&amp;UNTANA6[#Headers]&amp;"]"),rowPointer2)="","",INDEX(INDIRECT("ALL["&amp;UNTANA6[#Headers]&amp;"]"),rowPointer2))</f>
        <v/>
      </c>
      <c r="J155" s="6" t="str">
        <f ca="1">IF(INDEX(INDIRECT("ALL["&amp;UNTANA6[#Headers]&amp;"]"),rowPointer2)="","",INDEX(INDIRECT("ALL["&amp;UNTANA6[#Headers]&amp;"]"),rowPointer2))</f>
        <v/>
      </c>
      <c r="K155" s="2" t="str">
        <f ca="1">IF(INDEX(INDIRECT("ALL["&amp;UNTANA6[#Headers]&amp;"]"),rowPointer2)="","",INDEX(INDIRECT("ALL["&amp;UNTANA6[#Headers]&amp;"]"),rowPointer2))</f>
        <v/>
      </c>
      <c r="L155" s="6" t="str">
        <f ca="1">IF(INDEX(INDIRECT("ALL["&amp;UNTANA6[#Headers]&amp;"]"),rowPointer2)="","",INDEX(INDIRECT("ALL["&amp;UNTANA6[#Headers]&amp;"]"),rowPointer2))</f>
        <v/>
      </c>
      <c r="M155" s="6" t="str">
        <f ca="1">IF(INDEX(INDIRECT("ALL["&amp;UNTANA6[#Headers]&amp;"]"),rowPointer2)="","",INDEX(INDIRECT("ALL["&amp;UNTANA6[#Headers]&amp;"]"),rowPointer2))</f>
        <v>CRAYON PUTAR TWCR-12S JK</v>
      </c>
      <c r="N155" s="6">
        <f ca="1">IF(INDEX(INDIRECT("ALL["&amp;UNTANA6[#Headers]&amp;"]"),rowPointer2)="","",INDEX(INDIRECT("ALL["&amp;UNTANA6[#Headers]&amp;"]"),rowPointer2))</f>
        <v>1</v>
      </c>
      <c r="O155" s="6">
        <f ca="1">IF(INDEX(INDIRECT("ALL["&amp;UNTANA6[#Headers]&amp;"]"),rowPointer2)="","",INDEX(INDIRECT("ALL["&amp;UNTANA6[#Headers]&amp;"]"),rowPointer2))</f>
        <v>144</v>
      </c>
      <c r="P155" s="6" t="str">
        <f ca="1">IF(INDEX(INDIRECT("ALL["&amp;UNTANA6[#Headers]&amp;"]"),rowPointer2)="","",INDEX(INDIRECT("ALL["&amp;UNTANA6[#Headers]&amp;"]"),rowPointer2))</f>
        <v>SET</v>
      </c>
      <c r="Q155" s="9">
        <f ca="1">IF(INDEX(INDIRECT("ALL["&amp;UNTANA6[#Headers]&amp;"]"),rowPointer2)="","",INDEX(INDIRECT("ALL["&amp;UNTANA6[#Headers]&amp;"]"),rowPointer2))</f>
        <v>23900</v>
      </c>
      <c r="R155" s="9" t="str">
        <f ca="1">IF(INDEX(INDIRECT("ALL["&amp;UNTANA6[#Headers]&amp;"]"),rowPointer2)="","",INDEX(INDIRECT("ALL["&amp;UNTANA6[#Headers]&amp;"]"),rowPointer2))</f>
        <v/>
      </c>
      <c r="S155" s="6" t="str">
        <f ca="1">IF(INDEX(INDIRECT("ALL["&amp;UNTANA6[#Headers]&amp;"]"),rowPointer2)="","",INDEX(INDIRECT("ALL["&amp;UNTANA6[#Headers]&amp;"]"),rowPointer2))</f>
        <v>12 BOX X 12 SET</v>
      </c>
      <c r="T155" s="4">
        <f ca="1">IF(INDEX(INDIRECT("ALL["&amp;UNTANA6[#Headers]&amp;"]"),rowPointer2)="","",INDEX(INDIRECT("ALL["&amp;UNTANA6[#Headers]&amp;"]"),rowPointer2))</f>
        <v>0.125</v>
      </c>
      <c r="U155" s="4">
        <f ca="1">IF(INDEX(INDIRECT("ALL["&amp;UNTANA6[#Headers]&amp;"]"),rowPointer2)="","",INDEX(INDIRECT("ALL["&amp;UNTANA6[#Headers]&amp;"]"),rowPointer2))</f>
        <v>0.05</v>
      </c>
      <c r="V155" s="9" t="str">
        <f ca="1">IF(INDEX(INDIRECT("ALL["&amp;UNTANA6[#Headers]&amp;"]"),rowPointer2)="","",INDEX(INDIRECT("ALL["&amp;UNTANA6[#Headers]&amp;"]"),rowPointer2))</f>
        <v/>
      </c>
      <c r="W155" s="10" t="str">
        <f ca="1">IF(INDEX(INDIRECT("ALL["&amp;UNTANA6[#Headers]&amp;"]"),rowPointer2)="","",INDEX(INDIRECT("ALL["&amp;UNTANA6[#Headers]&amp;"]"),rowPointer2))</f>
        <v/>
      </c>
    </row>
    <row r="156" spans="1:23" x14ac:dyDescent="0.25">
      <c r="A156" s="7">
        <v>275</v>
      </c>
      <c r="D156">
        <f t="shared" si="2"/>
        <v>275</v>
      </c>
      <c r="E156" t="str">
        <f ca="1">INDEX(INDIRECT("ALL["&amp;UNTANA6[#Headers]&amp;"]"),rowPointer2)</f>
        <v/>
      </c>
      <c r="F156" s="2" t="str">
        <f ca="1">INDEX(INDIRECT("ALL["&amp;UNTANA6[#Headers]&amp;"]"),rowPointer2)</f>
        <v/>
      </c>
      <c r="G156" s="6" t="str">
        <f ca="1">IF(INDEX(INDIRECT("ALL["&amp;UNTANA6[#Headers]&amp;"]"),rowPointer2)="","",INDEX(INDIRECT("ALL["&amp;UNTANA6[#Headers]&amp;"]"),rowPointer2))</f>
        <v/>
      </c>
      <c r="H156" s="6" t="str">
        <f ca="1">IF(INDEX(INDIRECT("ALL["&amp;UNTANA6[#Headers]&amp;"]"),rowPointer2)="","",INDEX(INDIRECT("ALL["&amp;UNTANA6[#Headers]&amp;"]"),rowPointer2))</f>
        <v/>
      </c>
      <c r="I156" s="6" t="str">
        <f ca="1">IF(INDEX(INDIRECT("ALL["&amp;UNTANA6[#Headers]&amp;"]"),rowPointer2)="","",INDEX(INDIRECT("ALL["&amp;UNTANA6[#Headers]&amp;"]"),rowPointer2))</f>
        <v/>
      </c>
      <c r="J156" s="6" t="str">
        <f ca="1">IF(INDEX(INDIRECT("ALL["&amp;UNTANA6[#Headers]&amp;"]"),rowPointer2)="","",INDEX(INDIRECT("ALL["&amp;UNTANA6[#Headers]&amp;"]"),rowPointer2))</f>
        <v/>
      </c>
      <c r="K156" s="2" t="str">
        <f ca="1">IF(INDEX(INDIRECT("ALL["&amp;UNTANA6[#Headers]&amp;"]"),rowPointer2)="","",INDEX(INDIRECT("ALL["&amp;UNTANA6[#Headers]&amp;"]"),rowPointer2))</f>
        <v/>
      </c>
      <c r="L156" s="6" t="str">
        <f ca="1">IF(INDEX(INDIRECT("ALL["&amp;UNTANA6[#Headers]&amp;"]"),rowPointer2)="","",INDEX(INDIRECT("ALL["&amp;UNTANA6[#Headers]&amp;"]"),rowPointer2))</f>
        <v/>
      </c>
      <c r="M156" s="6" t="str">
        <f ca="1">IF(INDEX(INDIRECT("ALL["&amp;UNTANA6[#Headers]&amp;"]"),rowPointer2)="","",INDEX(INDIRECT("ALL["&amp;UNTANA6[#Headers]&amp;"]"),rowPointer2))</f>
        <v>SCISSOR SC-828 JK</v>
      </c>
      <c r="N156" s="6">
        <f ca="1">IF(INDEX(INDIRECT("ALL["&amp;UNTANA6[#Headers]&amp;"]"),rowPointer2)="","",INDEX(INDIRECT("ALL["&amp;UNTANA6[#Headers]&amp;"]"),rowPointer2))</f>
        <v>2</v>
      </c>
      <c r="O156" s="6">
        <f ca="1">IF(INDEX(INDIRECT("ALL["&amp;UNTANA6[#Headers]&amp;"]"),rowPointer2)="","",INDEX(INDIRECT("ALL["&amp;UNTANA6[#Headers]&amp;"]"),rowPointer2))</f>
        <v>288</v>
      </c>
      <c r="P156" s="6" t="str">
        <f ca="1">IF(INDEX(INDIRECT("ALL["&amp;UNTANA6[#Headers]&amp;"]"),rowPointer2)="","",INDEX(INDIRECT("ALL["&amp;UNTANA6[#Headers]&amp;"]"),rowPointer2))</f>
        <v>PCS</v>
      </c>
      <c r="Q156" s="9">
        <f ca="1">IF(INDEX(INDIRECT("ALL["&amp;UNTANA6[#Headers]&amp;"]"),rowPointer2)="","",INDEX(INDIRECT("ALL["&amp;UNTANA6[#Headers]&amp;"]"),rowPointer2))</f>
        <v>4350</v>
      </c>
      <c r="R156" s="9" t="str">
        <f ca="1">IF(INDEX(INDIRECT("ALL["&amp;UNTANA6[#Headers]&amp;"]"),rowPointer2)="","",INDEX(INDIRECT("ALL["&amp;UNTANA6[#Headers]&amp;"]"),rowPointer2))</f>
        <v/>
      </c>
      <c r="S156" s="6" t="str">
        <f ca="1">IF(INDEX(INDIRECT("ALL["&amp;UNTANA6[#Headers]&amp;"]"),rowPointer2)="","",INDEX(INDIRECT("ALL["&amp;UNTANA6[#Headers]&amp;"]"),rowPointer2))</f>
        <v>12 BOX X 12 PCS</v>
      </c>
      <c r="T156" s="4">
        <f ca="1">IF(INDEX(INDIRECT("ALL["&amp;UNTANA6[#Headers]&amp;"]"),rowPointer2)="","",INDEX(INDIRECT("ALL["&amp;UNTANA6[#Headers]&amp;"]"),rowPointer2))</f>
        <v>0.125</v>
      </c>
      <c r="U156" s="4">
        <f ca="1">IF(INDEX(INDIRECT("ALL["&amp;UNTANA6[#Headers]&amp;"]"),rowPointer2)="","",INDEX(INDIRECT("ALL["&amp;UNTANA6[#Headers]&amp;"]"),rowPointer2))</f>
        <v>0.05</v>
      </c>
      <c r="V156" s="9" t="str">
        <f ca="1">IF(INDEX(INDIRECT("ALL["&amp;UNTANA6[#Headers]&amp;"]"),rowPointer2)="","",INDEX(INDIRECT("ALL["&amp;UNTANA6[#Headers]&amp;"]"),rowPointer2))</f>
        <v/>
      </c>
      <c r="W156" s="10" t="str">
        <f ca="1">IF(INDEX(INDIRECT("ALL["&amp;UNTANA6[#Headers]&amp;"]"),rowPointer2)="","",INDEX(INDIRECT("ALL["&amp;UNTANA6[#Headers]&amp;"]"),rowPointer2))</f>
        <v/>
      </c>
    </row>
    <row r="157" spans="1:23" x14ac:dyDescent="0.25">
      <c r="A157" s="7">
        <v>276</v>
      </c>
      <c r="D157">
        <f t="shared" si="2"/>
        <v>276</v>
      </c>
      <c r="E157" t="str">
        <f ca="1">INDEX(INDIRECT("ALL["&amp;UNTANA6[#Headers]&amp;"]"),rowPointer2)</f>
        <v/>
      </c>
      <c r="F157" s="2" t="str">
        <f ca="1">INDEX(INDIRECT("ALL["&amp;UNTANA6[#Headers]&amp;"]"),rowPointer2)</f>
        <v/>
      </c>
      <c r="G157" s="6" t="str">
        <f ca="1">IF(INDEX(INDIRECT("ALL["&amp;UNTANA6[#Headers]&amp;"]"),rowPointer2)="","",INDEX(INDIRECT("ALL["&amp;UNTANA6[#Headers]&amp;"]"),rowPointer2))</f>
        <v/>
      </c>
      <c r="H157" s="6" t="str">
        <f ca="1">IF(INDEX(INDIRECT("ALL["&amp;UNTANA6[#Headers]&amp;"]"),rowPointer2)="","",INDEX(INDIRECT("ALL["&amp;UNTANA6[#Headers]&amp;"]"),rowPointer2))</f>
        <v/>
      </c>
      <c r="I157" s="6" t="str">
        <f ca="1">IF(INDEX(INDIRECT("ALL["&amp;UNTANA6[#Headers]&amp;"]"),rowPointer2)="","",INDEX(INDIRECT("ALL["&amp;UNTANA6[#Headers]&amp;"]"),rowPointer2))</f>
        <v/>
      </c>
      <c r="J157" s="6" t="str">
        <f ca="1">IF(INDEX(INDIRECT("ALL["&amp;UNTANA6[#Headers]&amp;"]"),rowPointer2)="","",INDEX(INDIRECT("ALL["&amp;UNTANA6[#Headers]&amp;"]"),rowPointer2))</f>
        <v/>
      </c>
      <c r="K157" s="2" t="str">
        <f ca="1">IF(INDEX(INDIRECT("ALL["&amp;UNTANA6[#Headers]&amp;"]"),rowPointer2)="","",INDEX(INDIRECT("ALL["&amp;UNTANA6[#Headers]&amp;"]"),rowPointer2))</f>
        <v/>
      </c>
      <c r="L157" s="6" t="str">
        <f ca="1">IF(INDEX(INDIRECT("ALL["&amp;UNTANA6[#Headers]&amp;"]"),rowPointer2)="","",INDEX(INDIRECT("ALL["&amp;UNTANA6[#Headers]&amp;"]"),rowPointer2))</f>
        <v/>
      </c>
      <c r="M157" s="6" t="str">
        <f ca="1">IF(INDEX(INDIRECT("ALL["&amp;UNTANA6[#Headers]&amp;"]"),rowPointer2)="","",INDEX(INDIRECT("ALL["&amp;UNTANA6[#Headers]&amp;"]"),rowPointer2))</f>
        <v>LABEL LB-P2LN (2 BARIS) JK</v>
      </c>
      <c r="N157" s="6">
        <f ca="1">IF(INDEX(INDIRECT("ALL["&amp;UNTANA6[#Headers]&amp;"]"),rowPointer2)="","",INDEX(INDIRECT("ALL["&amp;UNTANA6[#Headers]&amp;"]"),rowPointer2))</f>
        <v>2</v>
      </c>
      <c r="O157" s="6">
        <f ca="1">IF(INDEX(INDIRECT("ALL["&amp;UNTANA6[#Headers]&amp;"]"),rowPointer2)="","",INDEX(INDIRECT("ALL["&amp;UNTANA6[#Headers]&amp;"]"),rowPointer2))</f>
        <v>1000</v>
      </c>
      <c r="P157" s="6" t="str">
        <f ca="1">IF(INDEX(INDIRECT("ALL["&amp;UNTANA6[#Headers]&amp;"]"),rowPointer2)="","",INDEX(INDIRECT("ALL["&amp;UNTANA6[#Headers]&amp;"]"),rowPointer2))</f>
        <v>ROL</v>
      </c>
      <c r="Q157" s="9">
        <f ca="1">IF(INDEX(INDIRECT("ALL["&amp;UNTANA6[#Headers]&amp;"]"),rowPointer2)="","",INDEX(INDIRECT("ALL["&amp;UNTANA6[#Headers]&amp;"]"),rowPointer2))</f>
        <v>3050</v>
      </c>
      <c r="R157" s="9" t="str">
        <f ca="1">IF(INDEX(INDIRECT("ALL["&amp;UNTANA6[#Headers]&amp;"]"),rowPointer2)="","",INDEX(INDIRECT("ALL["&amp;UNTANA6[#Headers]&amp;"]"),rowPointer2))</f>
        <v/>
      </c>
      <c r="S157" s="6" t="str">
        <f ca="1">IF(INDEX(INDIRECT("ALL["&amp;UNTANA6[#Headers]&amp;"]"),rowPointer2)="","",INDEX(INDIRECT("ALL["&amp;UNTANA6[#Headers]&amp;"]"),rowPointer2))</f>
        <v>50 PAK X 10 ROL</v>
      </c>
      <c r="T157" s="4">
        <f ca="1">IF(INDEX(INDIRECT("ALL["&amp;UNTANA6[#Headers]&amp;"]"),rowPointer2)="","",INDEX(INDIRECT("ALL["&amp;UNTANA6[#Headers]&amp;"]"),rowPointer2))</f>
        <v>0.125</v>
      </c>
      <c r="U157" s="4">
        <f ca="1">IF(INDEX(INDIRECT("ALL["&amp;UNTANA6[#Headers]&amp;"]"),rowPointer2)="","",INDEX(INDIRECT("ALL["&amp;UNTANA6[#Headers]&amp;"]"),rowPointer2))</f>
        <v>0.05</v>
      </c>
      <c r="V157" s="9" t="str">
        <f ca="1">IF(INDEX(INDIRECT("ALL["&amp;UNTANA6[#Headers]&amp;"]"),rowPointer2)="","",INDEX(INDIRECT("ALL["&amp;UNTANA6[#Headers]&amp;"]"),rowPointer2))</f>
        <v/>
      </c>
      <c r="W157" s="10" t="str">
        <f ca="1">IF(INDEX(INDIRECT("ALL["&amp;UNTANA6[#Headers]&amp;"]"),rowPointer2)="","",INDEX(INDIRECT("ALL["&amp;UNTANA6[#Headers]&amp;"]"),rowPointer2))</f>
        <v/>
      </c>
    </row>
    <row r="158" spans="1:23" x14ac:dyDescent="0.25">
      <c r="A158" s="7">
        <v>277</v>
      </c>
      <c r="D158">
        <f t="shared" si="2"/>
        <v>277</v>
      </c>
      <c r="E158" t="str">
        <f ca="1">INDEX(INDIRECT("ALL["&amp;UNTANA6[#Headers]&amp;"]"),rowPointer2)</f>
        <v/>
      </c>
      <c r="F158" s="2" t="str">
        <f ca="1">INDEX(INDIRECT("ALL["&amp;UNTANA6[#Headers]&amp;"]"),rowPointer2)</f>
        <v/>
      </c>
      <c r="G158" s="6" t="str">
        <f ca="1">IF(INDEX(INDIRECT("ALL["&amp;UNTANA6[#Headers]&amp;"]"),rowPointer2)="","",INDEX(INDIRECT("ALL["&amp;UNTANA6[#Headers]&amp;"]"),rowPointer2))</f>
        <v/>
      </c>
      <c r="H158" s="6" t="str">
        <f ca="1">IF(INDEX(INDIRECT("ALL["&amp;UNTANA6[#Headers]&amp;"]"),rowPointer2)="","",INDEX(INDIRECT("ALL["&amp;UNTANA6[#Headers]&amp;"]"),rowPointer2))</f>
        <v/>
      </c>
      <c r="I158" s="6" t="str">
        <f ca="1">IF(INDEX(INDIRECT("ALL["&amp;UNTANA6[#Headers]&amp;"]"),rowPointer2)="","",INDEX(INDIRECT("ALL["&amp;UNTANA6[#Headers]&amp;"]"),rowPointer2))</f>
        <v/>
      </c>
      <c r="J158" s="6" t="str">
        <f ca="1">IF(INDEX(INDIRECT("ALL["&amp;UNTANA6[#Headers]&amp;"]"),rowPointer2)="","",INDEX(INDIRECT("ALL["&amp;UNTANA6[#Headers]&amp;"]"),rowPointer2))</f>
        <v/>
      </c>
      <c r="K158" s="2" t="str">
        <f ca="1">IF(INDEX(INDIRECT("ALL["&amp;UNTANA6[#Headers]&amp;"]"),rowPointer2)="","",INDEX(INDIRECT("ALL["&amp;UNTANA6[#Headers]&amp;"]"),rowPointer2))</f>
        <v/>
      </c>
      <c r="L158" s="6" t="str">
        <f ca="1">IF(INDEX(INDIRECT("ALL["&amp;UNTANA6[#Headers]&amp;"]"),rowPointer2)="","",INDEX(INDIRECT("ALL["&amp;UNTANA6[#Headers]&amp;"]"),rowPointer2))</f>
        <v/>
      </c>
      <c r="M158" s="6" t="str">
        <f ca="1">IF(INDEX(INDIRECT("ALL["&amp;UNTANA6[#Headers]&amp;"]"),rowPointer2)="","",INDEX(INDIRECT("ALL["&amp;UNTANA6[#Headers]&amp;"]"),rowPointer2))</f>
        <v>LABEL LB-P2CY (2 BARIS, YELLOW) JK</v>
      </c>
      <c r="N158" s="6">
        <f ca="1">IF(INDEX(INDIRECT("ALL["&amp;UNTANA6[#Headers]&amp;"]"),rowPointer2)="","",INDEX(INDIRECT("ALL["&amp;UNTANA6[#Headers]&amp;"]"),rowPointer2))</f>
        <v>1</v>
      </c>
      <c r="O158" s="6">
        <f ca="1">IF(INDEX(INDIRECT("ALL["&amp;UNTANA6[#Headers]&amp;"]"),rowPointer2)="","",INDEX(INDIRECT("ALL["&amp;UNTANA6[#Headers]&amp;"]"),rowPointer2))</f>
        <v>500</v>
      </c>
      <c r="P158" s="6" t="str">
        <f ca="1">IF(INDEX(INDIRECT("ALL["&amp;UNTANA6[#Headers]&amp;"]"),rowPointer2)="","",INDEX(INDIRECT("ALL["&amp;UNTANA6[#Headers]&amp;"]"),rowPointer2))</f>
        <v>ROL</v>
      </c>
      <c r="Q158" s="9">
        <f ca="1">IF(INDEX(INDIRECT("ALL["&amp;UNTANA6[#Headers]&amp;"]"),rowPointer2)="","",INDEX(INDIRECT("ALL["&amp;UNTANA6[#Headers]&amp;"]"),rowPointer2))</f>
        <v>4200</v>
      </c>
      <c r="R158" s="9" t="str">
        <f ca="1">IF(INDEX(INDIRECT("ALL["&amp;UNTANA6[#Headers]&amp;"]"),rowPointer2)="","",INDEX(INDIRECT("ALL["&amp;UNTANA6[#Headers]&amp;"]"),rowPointer2))</f>
        <v/>
      </c>
      <c r="S158" s="6" t="str">
        <f ca="1">IF(INDEX(INDIRECT("ALL["&amp;UNTANA6[#Headers]&amp;"]"),rowPointer2)="","",INDEX(INDIRECT("ALL["&amp;UNTANA6[#Headers]&amp;"]"),rowPointer2))</f>
        <v>50 PAK X 10 ROL</v>
      </c>
      <c r="T158" s="4">
        <f ca="1">IF(INDEX(INDIRECT("ALL["&amp;UNTANA6[#Headers]&amp;"]"),rowPointer2)="","",INDEX(INDIRECT("ALL["&amp;UNTANA6[#Headers]&amp;"]"),rowPointer2))</f>
        <v>0.125</v>
      </c>
      <c r="U158" s="4">
        <f ca="1">IF(INDEX(INDIRECT("ALL["&amp;UNTANA6[#Headers]&amp;"]"),rowPointer2)="","",INDEX(INDIRECT("ALL["&amp;UNTANA6[#Headers]&amp;"]"),rowPointer2))</f>
        <v>0.05</v>
      </c>
      <c r="V158" s="9" t="str">
        <f ca="1">IF(INDEX(INDIRECT("ALL["&amp;UNTANA6[#Headers]&amp;"]"),rowPointer2)="","",INDEX(INDIRECT("ALL["&amp;UNTANA6[#Headers]&amp;"]"),rowPointer2))</f>
        <v/>
      </c>
      <c r="W158" s="10" t="str">
        <f ca="1">IF(INDEX(INDIRECT("ALL["&amp;UNTANA6[#Headers]&amp;"]"),rowPointer2)="","",INDEX(INDIRECT("ALL["&amp;UNTANA6[#Headers]&amp;"]"),rowPointer2))</f>
        <v/>
      </c>
    </row>
    <row r="159" spans="1:23" x14ac:dyDescent="0.25">
      <c r="A159" s="7">
        <v>278</v>
      </c>
      <c r="D159">
        <f t="shared" si="2"/>
        <v>278</v>
      </c>
      <c r="E159" t="str">
        <f ca="1">INDEX(INDIRECT("ALL["&amp;UNTANA6[#Headers]&amp;"]"),rowPointer2)</f>
        <v/>
      </c>
      <c r="F159" s="2" t="str">
        <f ca="1">INDEX(INDIRECT("ALL["&amp;UNTANA6[#Headers]&amp;"]"),rowPointer2)</f>
        <v/>
      </c>
      <c r="G159" s="6" t="str">
        <f ca="1">IF(INDEX(INDIRECT("ALL["&amp;UNTANA6[#Headers]&amp;"]"),rowPointer2)="","",INDEX(INDIRECT("ALL["&amp;UNTANA6[#Headers]&amp;"]"),rowPointer2))</f>
        <v/>
      </c>
      <c r="H159" s="6" t="str">
        <f ca="1">IF(INDEX(INDIRECT("ALL["&amp;UNTANA6[#Headers]&amp;"]"),rowPointer2)="","",INDEX(INDIRECT("ALL["&amp;UNTANA6[#Headers]&amp;"]"),rowPointer2))</f>
        <v/>
      </c>
      <c r="I159" s="6" t="str">
        <f ca="1">IF(INDEX(INDIRECT("ALL["&amp;UNTANA6[#Headers]&amp;"]"),rowPointer2)="","",INDEX(INDIRECT("ALL["&amp;UNTANA6[#Headers]&amp;"]"),rowPointer2))</f>
        <v/>
      </c>
      <c r="J159" s="6" t="str">
        <f ca="1">IF(INDEX(INDIRECT("ALL["&amp;UNTANA6[#Headers]&amp;"]"),rowPointer2)="","",INDEX(INDIRECT("ALL["&amp;UNTANA6[#Headers]&amp;"]"),rowPointer2))</f>
        <v/>
      </c>
      <c r="K159" s="2" t="str">
        <f ca="1">IF(INDEX(INDIRECT("ALL["&amp;UNTANA6[#Headers]&amp;"]"),rowPointer2)="","",INDEX(INDIRECT("ALL["&amp;UNTANA6[#Headers]&amp;"]"),rowPointer2))</f>
        <v/>
      </c>
      <c r="L159" s="6" t="str">
        <f ca="1">IF(INDEX(INDIRECT("ALL["&amp;UNTANA6[#Headers]&amp;"]"),rowPointer2)="","",INDEX(INDIRECT("ALL["&amp;UNTANA6[#Headers]&amp;"]"),rowPointer2))</f>
        <v/>
      </c>
      <c r="M159" s="6" t="str">
        <f ca="1">IF(INDEX(INDIRECT("ALL["&amp;UNTANA6[#Headers]&amp;"]"),rowPointer2)="","",INDEX(INDIRECT("ALL["&amp;UNTANA6[#Headers]&amp;"]"),rowPointer2))</f>
        <v>LABEL LB-2RL (1 BARIS) JK</v>
      </c>
      <c r="N159" s="6">
        <f ca="1">IF(INDEX(INDIRECT("ALL["&amp;UNTANA6[#Headers]&amp;"]"),rowPointer2)="","",INDEX(INDIRECT("ALL["&amp;UNTANA6[#Headers]&amp;"]"),rowPointer2))</f>
        <v>2</v>
      </c>
      <c r="O159" s="6">
        <f ca="1">IF(INDEX(INDIRECT("ALL["&amp;UNTANA6[#Headers]&amp;"]"),rowPointer2)="","",INDEX(INDIRECT("ALL["&amp;UNTANA6[#Headers]&amp;"]"),rowPointer2))</f>
        <v>2000</v>
      </c>
      <c r="P159" s="6" t="str">
        <f ca="1">IF(INDEX(INDIRECT("ALL["&amp;UNTANA6[#Headers]&amp;"]"),rowPointer2)="","",INDEX(INDIRECT("ALL["&amp;UNTANA6[#Headers]&amp;"]"),rowPointer2))</f>
        <v>ROL</v>
      </c>
      <c r="Q159" s="9">
        <f ca="1">IF(INDEX(INDIRECT("ALL["&amp;UNTANA6[#Headers]&amp;"]"),rowPointer2)="","",INDEX(INDIRECT("ALL["&amp;UNTANA6[#Headers]&amp;"]"),rowPointer2))</f>
        <v>2050</v>
      </c>
      <c r="R159" s="9" t="str">
        <f ca="1">IF(INDEX(INDIRECT("ALL["&amp;UNTANA6[#Headers]&amp;"]"),rowPointer2)="","",INDEX(INDIRECT("ALL["&amp;UNTANA6[#Headers]&amp;"]"),rowPointer2))</f>
        <v/>
      </c>
      <c r="S159" s="6" t="str">
        <f ca="1">IF(INDEX(INDIRECT("ALL["&amp;UNTANA6[#Headers]&amp;"]"),rowPointer2)="","",INDEX(INDIRECT("ALL["&amp;UNTANA6[#Headers]&amp;"]"),rowPointer2))</f>
        <v>100 PAK X 10 ROL</v>
      </c>
      <c r="T159" s="4">
        <f ca="1">IF(INDEX(INDIRECT("ALL["&amp;UNTANA6[#Headers]&amp;"]"),rowPointer2)="","",INDEX(INDIRECT("ALL["&amp;UNTANA6[#Headers]&amp;"]"),rowPointer2))</f>
        <v>0.125</v>
      </c>
      <c r="U159" s="4">
        <f ca="1">IF(INDEX(INDIRECT("ALL["&amp;UNTANA6[#Headers]&amp;"]"),rowPointer2)="","",INDEX(INDIRECT("ALL["&amp;UNTANA6[#Headers]&amp;"]"),rowPointer2))</f>
        <v>0.05</v>
      </c>
      <c r="V159" s="9" t="str">
        <f ca="1">IF(INDEX(INDIRECT("ALL["&amp;UNTANA6[#Headers]&amp;"]"),rowPointer2)="","",INDEX(INDIRECT("ALL["&amp;UNTANA6[#Headers]&amp;"]"),rowPointer2))</f>
        <v/>
      </c>
      <c r="W159" s="10" t="str">
        <f ca="1">IF(INDEX(INDIRECT("ALL["&amp;UNTANA6[#Headers]&amp;"]"),rowPointer2)="","",INDEX(INDIRECT("ALL["&amp;UNTANA6[#Headers]&amp;"]"),rowPointer2))</f>
        <v/>
      </c>
    </row>
    <row r="160" spans="1:23" x14ac:dyDescent="0.25">
      <c r="A160" s="7">
        <v>279</v>
      </c>
      <c r="D160">
        <f t="shared" si="2"/>
        <v>279</v>
      </c>
      <c r="E160" t="str">
        <f ca="1">INDEX(INDIRECT("ALL["&amp;UNTANA6[#Headers]&amp;"]"),rowPointer2)</f>
        <v/>
      </c>
      <c r="F160" s="2" t="str">
        <f ca="1">INDEX(INDIRECT("ALL["&amp;UNTANA6[#Headers]&amp;"]"),rowPointer2)</f>
        <v/>
      </c>
      <c r="G160" s="6" t="str">
        <f ca="1">IF(INDEX(INDIRECT("ALL["&amp;UNTANA6[#Headers]&amp;"]"),rowPointer2)="","",INDEX(INDIRECT("ALL["&amp;UNTANA6[#Headers]&amp;"]"),rowPointer2))</f>
        <v/>
      </c>
      <c r="H160" s="6" t="str">
        <f ca="1">IF(INDEX(INDIRECT("ALL["&amp;UNTANA6[#Headers]&amp;"]"),rowPointer2)="","",INDEX(INDIRECT("ALL["&amp;UNTANA6[#Headers]&amp;"]"),rowPointer2))</f>
        <v/>
      </c>
      <c r="I160" s="6" t="str">
        <f ca="1">IF(INDEX(INDIRECT("ALL["&amp;UNTANA6[#Headers]&amp;"]"),rowPointer2)="","",INDEX(INDIRECT("ALL["&amp;UNTANA6[#Headers]&amp;"]"),rowPointer2))</f>
        <v/>
      </c>
      <c r="J160" s="6" t="str">
        <f ca="1">IF(INDEX(INDIRECT("ALL["&amp;UNTANA6[#Headers]&amp;"]"),rowPointer2)="","",INDEX(INDIRECT("ALL["&amp;UNTANA6[#Headers]&amp;"]"),rowPointer2))</f>
        <v/>
      </c>
      <c r="K160" s="2" t="str">
        <f ca="1">IF(INDEX(INDIRECT("ALL["&amp;UNTANA6[#Headers]&amp;"]"),rowPointer2)="","",INDEX(INDIRECT("ALL["&amp;UNTANA6[#Headers]&amp;"]"),rowPointer2))</f>
        <v/>
      </c>
      <c r="L160" s="6" t="str">
        <f ca="1">IF(INDEX(INDIRECT("ALL["&amp;UNTANA6[#Headers]&amp;"]"),rowPointer2)="","",INDEX(INDIRECT("ALL["&amp;UNTANA6[#Headers]&amp;"]"),rowPointer2))</f>
        <v/>
      </c>
      <c r="M160" s="6" t="str">
        <f ca="1">IF(INDEX(INDIRECT("ALL["&amp;UNTANA6[#Headers]&amp;"]"),rowPointer2)="","",INDEX(INDIRECT("ALL["&amp;UNTANA6[#Headers]&amp;"]"),rowPointer2))</f>
        <v>BUKU TAMU GB-2833 R-5 (BATIK) JK</v>
      </c>
      <c r="N160" s="6">
        <f ca="1">IF(INDEX(INDIRECT("ALL["&amp;UNTANA6[#Headers]&amp;"]"),rowPointer2)="","",INDEX(INDIRECT("ALL["&amp;UNTANA6[#Headers]&amp;"]"),rowPointer2))</f>
        <v>1</v>
      </c>
      <c r="O160" s="6">
        <f ca="1">IF(INDEX(INDIRECT("ALL["&amp;UNTANA6[#Headers]&amp;"]"),rowPointer2)="","",INDEX(INDIRECT("ALL["&amp;UNTANA6[#Headers]&amp;"]"),rowPointer2))</f>
        <v>60</v>
      </c>
      <c r="P160" s="6" t="str">
        <f ca="1">IF(INDEX(INDIRECT("ALL["&amp;UNTANA6[#Headers]&amp;"]"),rowPointer2)="","",INDEX(INDIRECT("ALL["&amp;UNTANA6[#Headers]&amp;"]"),rowPointer2))</f>
        <v>PCS</v>
      </c>
      <c r="Q160" s="9">
        <f ca="1">IF(INDEX(INDIRECT("ALL["&amp;UNTANA6[#Headers]&amp;"]"),rowPointer2)="","",INDEX(INDIRECT("ALL["&amp;UNTANA6[#Headers]&amp;"]"),rowPointer2))</f>
        <v>20800</v>
      </c>
      <c r="R160" s="9" t="str">
        <f ca="1">IF(INDEX(INDIRECT("ALL["&amp;UNTANA6[#Headers]&amp;"]"),rowPointer2)="","",INDEX(INDIRECT("ALL["&amp;UNTANA6[#Headers]&amp;"]"),rowPointer2))</f>
        <v/>
      </c>
      <c r="S160" s="6" t="str">
        <f ca="1">IF(INDEX(INDIRECT("ALL["&amp;UNTANA6[#Headers]&amp;"]"),rowPointer2)="","",INDEX(INDIRECT("ALL["&amp;UNTANA6[#Headers]&amp;"]"),rowPointer2))</f>
        <v>60 PCS</v>
      </c>
      <c r="T160" s="4">
        <f ca="1">IF(INDEX(INDIRECT("ALL["&amp;UNTANA6[#Headers]&amp;"]"),rowPointer2)="","",INDEX(INDIRECT("ALL["&amp;UNTANA6[#Headers]&amp;"]"),rowPointer2))</f>
        <v>0.125</v>
      </c>
      <c r="U160" s="4">
        <f ca="1">IF(INDEX(INDIRECT("ALL["&amp;UNTANA6[#Headers]&amp;"]"),rowPointer2)="","",INDEX(INDIRECT("ALL["&amp;UNTANA6[#Headers]&amp;"]"),rowPointer2))</f>
        <v>0.05</v>
      </c>
      <c r="V160" s="9" t="str">
        <f ca="1">IF(INDEX(INDIRECT("ALL["&amp;UNTANA6[#Headers]&amp;"]"),rowPointer2)="","",INDEX(INDIRECT("ALL["&amp;UNTANA6[#Headers]&amp;"]"),rowPointer2))</f>
        <v/>
      </c>
      <c r="W160" s="10" t="str">
        <f ca="1">IF(INDEX(INDIRECT("ALL["&amp;UNTANA6[#Headers]&amp;"]"),rowPointer2)="","",INDEX(INDIRECT("ALL["&amp;UNTANA6[#Headers]&amp;"]"),rowPointer2))</f>
        <v/>
      </c>
    </row>
    <row r="161" spans="1:23" x14ac:dyDescent="0.25">
      <c r="A161" s="7">
        <v>280</v>
      </c>
      <c r="D161">
        <f t="shared" si="2"/>
        <v>280</v>
      </c>
      <c r="E161" t="str">
        <f ca="1">INDEX(INDIRECT("ALL["&amp;UNTANA6[#Headers]&amp;"]"),rowPointer2)</f>
        <v/>
      </c>
      <c r="F161" s="2" t="str">
        <f ca="1">INDEX(INDIRECT("ALL["&amp;UNTANA6[#Headers]&amp;"]"),rowPointer2)</f>
        <v/>
      </c>
      <c r="G161" s="6" t="str">
        <f ca="1">IF(INDEX(INDIRECT("ALL["&amp;UNTANA6[#Headers]&amp;"]"),rowPointer2)="","",INDEX(INDIRECT("ALL["&amp;UNTANA6[#Headers]&amp;"]"),rowPointer2))</f>
        <v/>
      </c>
      <c r="H161" s="6" t="str">
        <f ca="1">IF(INDEX(INDIRECT("ALL["&amp;UNTANA6[#Headers]&amp;"]"),rowPointer2)="","",INDEX(INDIRECT("ALL["&amp;UNTANA6[#Headers]&amp;"]"),rowPointer2))</f>
        <v/>
      </c>
      <c r="I161" s="6" t="str">
        <f ca="1">IF(INDEX(INDIRECT("ALL["&amp;UNTANA6[#Headers]&amp;"]"),rowPointer2)="","",INDEX(INDIRECT("ALL["&amp;UNTANA6[#Headers]&amp;"]"),rowPointer2))</f>
        <v/>
      </c>
      <c r="J161" s="6" t="str">
        <f ca="1">IF(INDEX(INDIRECT("ALL["&amp;UNTANA6[#Headers]&amp;"]"),rowPointer2)="","",INDEX(INDIRECT("ALL["&amp;UNTANA6[#Headers]&amp;"]"),rowPointer2))</f>
        <v/>
      </c>
      <c r="K161" s="2" t="str">
        <f ca="1">IF(INDEX(INDIRECT("ALL["&amp;UNTANA6[#Headers]&amp;"]"),rowPointer2)="","",INDEX(INDIRECT("ALL["&amp;UNTANA6[#Headers]&amp;"]"),rowPointer2))</f>
        <v/>
      </c>
      <c r="L161" s="6" t="str">
        <f ca="1">IF(INDEX(INDIRECT("ALL["&amp;UNTANA6[#Headers]&amp;"]"),rowPointer2)="","",INDEX(INDIRECT("ALL["&amp;UNTANA6[#Headers]&amp;"]"),rowPointer2))</f>
        <v/>
      </c>
      <c r="M161" s="6" t="str">
        <f ca="1">IF(INDEX(INDIRECT("ALL["&amp;UNTANA6[#Headers]&amp;"]"),rowPointer2)="","",INDEX(INDIRECT("ALL["&amp;UNTANA6[#Headers]&amp;"]"),rowPointer2))</f>
        <v>TRIGONAL CLIP NO.3 JK</v>
      </c>
      <c r="N161" s="6">
        <f ca="1">IF(INDEX(INDIRECT("ALL["&amp;UNTANA6[#Headers]&amp;"]"),rowPointer2)="","",INDEX(INDIRECT("ALL["&amp;UNTANA6[#Headers]&amp;"]"),rowPointer2))</f>
        <v>1</v>
      </c>
      <c r="O161" s="6">
        <f ca="1">IF(INDEX(INDIRECT("ALL["&amp;UNTANA6[#Headers]&amp;"]"),rowPointer2)="","",INDEX(INDIRECT("ALL["&amp;UNTANA6[#Headers]&amp;"]"),rowPointer2))</f>
        <v>500</v>
      </c>
      <c r="P161" s="6" t="str">
        <f ca="1">IF(INDEX(INDIRECT("ALL["&amp;UNTANA6[#Headers]&amp;"]"),rowPointer2)="","",INDEX(INDIRECT("ALL["&amp;UNTANA6[#Headers]&amp;"]"),rowPointer2))</f>
        <v>BOX</v>
      </c>
      <c r="Q161" s="9">
        <f ca="1">IF(INDEX(INDIRECT("ALL["&amp;UNTANA6[#Headers]&amp;"]"),rowPointer2)="","",INDEX(INDIRECT("ALL["&amp;UNTANA6[#Headers]&amp;"]"),rowPointer2))</f>
        <v>1625</v>
      </c>
      <c r="R161" s="9" t="str">
        <f ca="1">IF(INDEX(INDIRECT("ALL["&amp;UNTANA6[#Headers]&amp;"]"),rowPointer2)="","",INDEX(INDIRECT("ALL["&amp;UNTANA6[#Headers]&amp;"]"),rowPointer2))</f>
        <v/>
      </c>
      <c r="S161" s="6" t="str">
        <f ca="1">IF(INDEX(INDIRECT("ALL["&amp;UNTANA6[#Headers]&amp;"]"),rowPointer2)="","",INDEX(INDIRECT("ALL["&amp;UNTANA6[#Headers]&amp;"]"),rowPointer2))</f>
        <v>50 BOX</v>
      </c>
      <c r="T161" s="4">
        <f ca="1">IF(INDEX(INDIRECT("ALL["&amp;UNTANA6[#Headers]&amp;"]"),rowPointer2)="","",INDEX(INDIRECT("ALL["&amp;UNTANA6[#Headers]&amp;"]"),rowPointer2))</f>
        <v>0.125</v>
      </c>
      <c r="U161" s="4">
        <f ca="1">IF(INDEX(INDIRECT("ALL["&amp;UNTANA6[#Headers]&amp;"]"),rowPointer2)="","",INDEX(INDIRECT("ALL["&amp;UNTANA6[#Headers]&amp;"]"),rowPointer2))</f>
        <v>0.05</v>
      </c>
      <c r="V161" s="9" t="str">
        <f ca="1">IF(INDEX(INDIRECT("ALL["&amp;UNTANA6[#Headers]&amp;"]"),rowPointer2)="","",INDEX(INDIRECT("ALL["&amp;UNTANA6[#Headers]&amp;"]"),rowPointer2))</f>
        <v/>
      </c>
      <c r="W161" s="10" t="str">
        <f ca="1">IF(INDEX(INDIRECT("ALL["&amp;UNTANA6[#Headers]&amp;"]"),rowPointer2)="","",INDEX(INDIRECT("ALL["&amp;UNTANA6[#Headers]&amp;"]"),rowPointer2))</f>
        <v/>
      </c>
    </row>
    <row r="162" spans="1:23" x14ac:dyDescent="0.25">
      <c r="A162" s="7">
        <v>281</v>
      </c>
      <c r="D162">
        <f t="shared" si="2"/>
        <v>281</v>
      </c>
      <c r="E162" t="str">
        <f ca="1">INDEX(INDIRECT("ALL["&amp;UNTANA6[#Headers]&amp;"]"),rowPointer2)</f>
        <v/>
      </c>
      <c r="F162" s="2" t="str">
        <f ca="1">INDEX(INDIRECT("ALL["&amp;UNTANA6[#Headers]&amp;"]"),rowPointer2)</f>
        <v/>
      </c>
      <c r="G162" s="6" t="str">
        <f ca="1">IF(INDEX(INDIRECT("ALL["&amp;UNTANA6[#Headers]&amp;"]"),rowPointer2)="","",INDEX(INDIRECT("ALL["&amp;UNTANA6[#Headers]&amp;"]"),rowPointer2))</f>
        <v/>
      </c>
      <c r="H162" s="6" t="str">
        <f ca="1">IF(INDEX(INDIRECT("ALL["&amp;UNTANA6[#Headers]&amp;"]"),rowPointer2)="","",INDEX(INDIRECT("ALL["&amp;UNTANA6[#Headers]&amp;"]"),rowPointer2))</f>
        <v/>
      </c>
      <c r="I162" s="6" t="str">
        <f ca="1">IF(INDEX(INDIRECT("ALL["&amp;UNTANA6[#Headers]&amp;"]"),rowPointer2)="","",INDEX(INDIRECT("ALL["&amp;UNTANA6[#Headers]&amp;"]"),rowPointer2))</f>
        <v/>
      </c>
      <c r="J162" s="6" t="str">
        <f ca="1">IF(INDEX(INDIRECT("ALL["&amp;UNTANA6[#Headers]&amp;"]"),rowPointer2)="","",INDEX(INDIRECT("ALL["&amp;UNTANA6[#Headers]&amp;"]"),rowPointer2))</f>
        <v/>
      </c>
      <c r="K162" s="2" t="str">
        <f ca="1">IF(INDEX(INDIRECT("ALL["&amp;UNTANA6[#Headers]&amp;"]"),rowPointer2)="","",INDEX(INDIRECT("ALL["&amp;UNTANA6[#Headers]&amp;"]"),rowPointer2))</f>
        <v/>
      </c>
      <c r="L162" s="6" t="str">
        <f ca="1">IF(INDEX(INDIRECT("ALL["&amp;UNTANA6[#Headers]&amp;"]"),rowPointer2)="","",INDEX(INDIRECT("ALL["&amp;UNTANA6[#Headers]&amp;"]"),rowPointer2))</f>
        <v/>
      </c>
      <c r="M162" s="6" t="str">
        <f ca="1">IF(INDEX(INDIRECT("ALL["&amp;UNTANA6[#Headers]&amp;"]"),rowPointer2)="","",INDEX(INDIRECT("ALL["&amp;UNTANA6[#Headers]&amp;"]"),rowPointer2))</f>
        <v>GLUE GL-R35 JK</v>
      </c>
      <c r="N162" s="6">
        <f ca="1">IF(INDEX(INDIRECT("ALL["&amp;UNTANA6[#Headers]&amp;"]"),rowPointer2)="","",INDEX(INDIRECT("ALL["&amp;UNTANA6[#Headers]&amp;"]"),rowPointer2))</f>
        <v>2</v>
      </c>
      <c r="O162" s="6">
        <f ca="1">IF(INDEX(INDIRECT("ALL["&amp;UNTANA6[#Headers]&amp;"]"),rowPointer2)="","",INDEX(INDIRECT("ALL["&amp;UNTANA6[#Headers]&amp;"]"),rowPointer2))</f>
        <v>1152</v>
      </c>
      <c r="P162" s="6" t="str">
        <f ca="1">IF(INDEX(INDIRECT("ALL["&amp;UNTANA6[#Headers]&amp;"]"),rowPointer2)="","",INDEX(INDIRECT("ALL["&amp;UNTANA6[#Headers]&amp;"]"),rowPointer2))</f>
        <v>PCS</v>
      </c>
      <c r="Q162" s="9">
        <f ca="1">IF(INDEX(INDIRECT("ALL["&amp;UNTANA6[#Headers]&amp;"]"),rowPointer2)="","",INDEX(INDIRECT("ALL["&amp;UNTANA6[#Headers]&amp;"]"),rowPointer2))</f>
        <v>1550</v>
      </c>
      <c r="R162" s="9" t="str">
        <f ca="1">IF(INDEX(INDIRECT("ALL["&amp;UNTANA6[#Headers]&amp;"]"),rowPointer2)="","",INDEX(INDIRECT("ALL["&amp;UNTANA6[#Headers]&amp;"]"),rowPointer2))</f>
        <v/>
      </c>
      <c r="S162" s="6" t="str">
        <f ca="1">IF(INDEX(INDIRECT("ALL["&amp;UNTANA6[#Headers]&amp;"]"),rowPointer2)="","",INDEX(INDIRECT("ALL["&amp;UNTANA6[#Headers]&amp;"]"),rowPointer2))</f>
        <v>48 BOX X 12 PCS</v>
      </c>
      <c r="T162" s="4">
        <f ca="1">IF(INDEX(INDIRECT("ALL["&amp;UNTANA6[#Headers]&amp;"]"),rowPointer2)="","",INDEX(INDIRECT("ALL["&amp;UNTANA6[#Headers]&amp;"]"),rowPointer2))</f>
        <v>0.125</v>
      </c>
      <c r="U162" s="4">
        <f ca="1">IF(INDEX(INDIRECT("ALL["&amp;UNTANA6[#Headers]&amp;"]"),rowPointer2)="","",INDEX(INDIRECT("ALL["&amp;UNTANA6[#Headers]&amp;"]"),rowPointer2))</f>
        <v>0.05</v>
      </c>
      <c r="V162" s="9" t="str">
        <f ca="1">IF(INDEX(INDIRECT("ALL["&amp;UNTANA6[#Headers]&amp;"]"),rowPointer2)="","",INDEX(INDIRECT("ALL["&amp;UNTANA6[#Headers]&amp;"]"),rowPointer2))</f>
        <v/>
      </c>
      <c r="W162" s="10" t="str">
        <f ca="1">IF(INDEX(INDIRECT("ALL["&amp;UNTANA6[#Headers]&amp;"]"),rowPointer2)="","",INDEX(INDIRECT("ALL["&amp;UNTANA6[#Headers]&amp;"]"),rowPointer2))</f>
        <v/>
      </c>
    </row>
    <row r="163" spans="1:23" x14ac:dyDescent="0.25">
      <c r="A163" s="7">
        <v>282</v>
      </c>
      <c r="D163">
        <f t="shared" si="2"/>
        <v>282</v>
      </c>
      <c r="E163" t="str">
        <f ca="1">INDEX(INDIRECT("ALL["&amp;UNTANA6[#Headers]&amp;"]"),rowPointer2)</f>
        <v/>
      </c>
      <c r="F163" s="2" t="str">
        <f ca="1">INDEX(INDIRECT("ALL["&amp;UNTANA6[#Headers]&amp;"]"),rowPointer2)</f>
        <v/>
      </c>
      <c r="G163" s="6" t="str">
        <f ca="1">IF(INDEX(INDIRECT("ALL["&amp;UNTANA6[#Headers]&amp;"]"),rowPointer2)="","",INDEX(INDIRECT("ALL["&amp;UNTANA6[#Headers]&amp;"]"),rowPointer2))</f>
        <v/>
      </c>
      <c r="H163" s="6" t="str">
        <f ca="1">IF(INDEX(INDIRECT("ALL["&amp;UNTANA6[#Headers]&amp;"]"),rowPointer2)="","",INDEX(INDIRECT("ALL["&amp;UNTANA6[#Headers]&amp;"]"),rowPointer2))</f>
        <v/>
      </c>
      <c r="I163" s="6" t="str">
        <f ca="1">IF(INDEX(INDIRECT("ALL["&amp;UNTANA6[#Headers]&amp;"]"),rowPointer2)="","",INDEX(INDIRECT("ALL["&amp;UNTANA6[#Headers]&amp;"]"),rowPointer2))</f>
        <v/>
      </c>
      <c r="J163" s="6" t="str">
        <f ca="1">IF(INDEX(INDIRECT("ALL["&amp;UNTANA6[#Headers]&amp;"]"),rowPointer2)="","",INDEX(INDIRECT("ALL["&amp;UNTANA6[#Headers]&amp;"]"),rowPointer2))</f>
        <v/>
      </c>
      <c r="K163" s="2" t="str">
        <f ca="1">IF(INDEX(INDIRECT("ALL["&amp;UNTANA6[#Headers]&amp;"]"),rowPointer2)="","",INDEX(INDIRECT("ALL["&amp;UNTANA6[#Headers]&amp;"]"),rowPointer2))</f>
        <v/>
      </c>
      <c r="L163" s="6" t="str">
        <f ca="1">IF(INDEX(INDIRECT("ALL["&amp;UNTANA6[#Headers]&amp;"]"),rowPointer2)="","",INDEX(INDIRECT("ALL["&amp;UNTANA6[#Headers]&amp;"]"),rowPointer2))</f>
        <v/>
      </c>
      <c r="M163" s="6" t="str">
        <f ca="1">IF(INDEX(INDIRECT("ALL["&amp;UNTANA6[#Headers]&amp;"]"),rowPointer2)="","",INDEX(INDIRECT("ALL["&amp;UNTANA6[#Headers]&amp;"]"),rowPointer2))</f>
        <v/>
      </c>
      <c r="N163" s="6" t="str">
        <f ca="1">IF(INDEX(INDIRECT("ALL["&amp;UNTANA6[#Headers]&amp;"]"),rowPointer2)="","",INDEX(INDIRECT("ALL["&amp;UNTANA6[#Headers]&amp;"]"),rowPointer2))</f>
        <v/>
      </c>
      <c r="O163" s="6" t="str">
        <f ca="1">IF(INDEX(INDIRECT("ALL["&amp;UNTANA6[#Headers]&amp;"]"),rowPointer2)="","",INDEX(INDIRECT("ALL["&amp;UNTANA6[#Headers]&amp;"]"),rowPointer2))</f>
        <v/>
      </c>
      <c r="P163" s="6" t="str">
        <f ca="1">IF(INDEX(INDIRECT("ALL["&amp;UNTANA6[#Headers]&amp;"]"),rowPointer2)="","",INDEX(INDIRECT("ALL["&amp;UNTANA6[#Headers]&amp;"]"),rowPointer2))</f>
        <v/>
      </c>
      <c r="Q163" s="9" t="str">
        <f ca="1">IF(INDEX(INDIRECT("ALL["&amp;UNTANA6[#Headers]&amp;"]"),rowPointer2)="","",INDEX(INDIRECT("ALL["&amp;UNTANA6[#Headers]&amp;"]"),rowPointer2))</f>
        <v/>
      </c>
      <c r="R163" s="9" t="str">
        <f ca="1">IF(INDEX(INDIRECT("ALL["&amp;UNTANA6[#Headers]&amp;"]"),rowPointer2)="","",INDEX(INDIRECT("ALL["&amp;UNTANA6[#Headers]&amp;"]"),rowPointer2))</f>
        <v/>
      </c>
      <c r="S163" s="6" t="str">
        <f ca="1">IF(INDEX(INDIRECT("ALL["&amp;UNTANA6[#Headers]&amp;"]"),rowPointer2)="","",INDEX(INDIRECT("ALL["&amp;UNTANA6[#Headers]&amp;"]"),rowPointer2))</f>
        <v/>
      </c>
      <c r="T163" s="4" t="str">
        <f ca="1">IF(INDEX(INDIRECT("ALL["&amp;UNTANA6[#Headers]&amp;"]"),rowPointer2)="","",INDEX(INDIRECT("ALL["&amp;UNTANA6[#Headers]&amp;"]"),rowPointer2))</f>
        <v/>
      </c>
      <c r="U163" s="4" t="str">
        <f ca="1">IF(INDEX(INDIRECT("ALL["&amp;UNTANA6[#Headers]&amp;"]"),rowPointer2)="","",INDEX(INDIRECT("ALL["&amp;UNTANA6[#Headers]&amp;"]"),rowPointer2))</f>
        <v/>
      </c>
      <c r="V163" s="9" t="str">
        <f ca="1">IF(INDEX(INDIRECT("ALL["&amp;UNTANA6[#Headers]&amp;"]"),rowPointer2)="","",INDEX(INDIRECT("ALL["&amp;UNTANA6[#Headers]&amp;"]"),rowPointer2))</f>
        <v/>
      </c>
      <c r="W163" s="10" t="str">
        <f ca="1">IF(INDEX(INDIRECT("ALL["&amp;UNTANA6[#Headers]&amp;"]"),rowPointer2)="","",INDEX(INDIRECT("ALL["&amp;UNTANA6[#Headers]&amp;"]"),rowPointer2))</f>
        <v/>
      </c>
    </row>
    <row r="164" spans="1:23" x14ac:dyDescent="0.25">
      <c r="A164" s="7">
        <v>283</v>
      </c>
      <c r="D164">
        <f t="shared" si="2"/>
        <v>283</v>
      </c>
      <c r="E164">
        <f ca="1">INDEX(INDIRECT("ALL["&amp;UNTANA6[#Headers]&amp;"]"),rowPointer2)</f>
        <v>55</v>
      </c>
      <c r="F164" s="2" t="str">
        <f ca="1">INDEX(INDIRECT("ALL["&amp;UNTANA6[#Headers]&amp;"]"),rowPointer2)</f>
        <v/>
      </c>
      <c r="G164" s="6" t="str">
        <f ca="1">IF(INDEX(INDIRECT("ALL["&amp;UNTANA6[#Headers]&amp;"]"),rowPointer2)="","",INDEX(INDIRECT("ALL["&amp;UNTANA6[#Headers]&amp;"]"),rowPointer2))</f>
        <v>KALINDO SUKSES</v>
      </c>
      <c r="H164" s="6" t="str">
        <f ca="1">IF(INDEX(INDIRECT("ALL["&amp;UNTANA6[#Headers]&amp;"]"),rowPointer2)="","",INDEX(INDIRECT("ALL["&amp;UNTANA6[#Headers]&amp;"]"),rowPointer2))</f>
        <v>ARTO MORO</v>
      </c>
      <c r="I164" s="6" t="str">
        <f ca="1">IF(INDEX(INDIRECT("ALL["&amp;UNTANA6[#Headers]&amp;"]"),rowPointer2)="","",INDEX(INDIRECT("ALL["&amp;UNTANA6[#Headers]&amp;"]"),rowPointer2))</f>
        <v>SN23010066</v>
      </c>
      <c r="J164" s="6" t="str">
        <f ca="1">IF(INDEX(INDIRECT("ALL["&amp;UNTANA6[#Headers]&amp;"]"),rowPointer2)="","",INDEX(INDIRECT("ALL["&amp;UNTANA6[#Headers]&amp;"]"),rowPointer2))</f>
        <v/>
      </c>
      <c r="K164" s="2">
        <f ca="1">IF(INDEX(INDIRECT("ALL["&amp;UNTANA6[#Headers]&amp;"]"),rowPointer2)="","",INDEX(INDIRECT("ALL["&amp;UNTANA6[#Headers]&amp;"]"),rowPointer2))</f>
        <v>44932</v>
      </c>
      <c r="L164" s="6" t="str">
        <f ca="1">IF(INDEX(INDIRECT("ALL["&amp;UNTANA6[#Headers]&amp;"]"),rowPointer2)="","",INDEX(INDIRECT("ALL["&amp;UNTANA6[#Headers]&amp;"]"),rowPointer2))</f>
        <v/>
      </c>
      <c r="M164" s="6" t="str">
        <f ca="1">IF(INDEX(INDIRECT("ALL["&amp;UNTANA6[#Headers]&amp;"]"),rowPointer2)="","",INDEX(INDIRECT("ALL["&amp;UNTANA6[#Headers]&amp;"]"),rowPointer2))</f>
        <v>CALCULATOR JOYKO CC-19A</v>
      </c>
      <c r="N164" s="6">
        <f ca="1">IF(INDEX(INDIRECT("ALL["&amp;UNTANA6[#Headers]&amp;"]"),rowPointer2)="","",INDEX(INDIRECT("ALL["&amp;UNTANA6[#Headers]&amp;"]"),rowPointer2))</f>
        <v>2</v>
      </c>
      <c r="O164" s="6">
        <f ca="1">IF(INDEX(INDIRECT("ALL["&amp;UNTANA6[#Headers]&amp;"]"),rowPointer2)="","",INDEX(INDIRECT("ALL["&amp;UNTANA6[#Headers]&amp;"]"),rowPointer2))</f>
        <v>160</v>
      </c>
      <c r="P164" s="6" t="str">
        <f ca="1">IF(INDEX(INDIRECT("ALL["&amp;UNTANA6[#Headers]&amp;"]"),rowPointer2)="","",INDEX(INDIRECT("ALL["&amp;UNTANA6[#Headers]&amp;"]"),rowPointer2))</f>
        <v>PCS</v>
      </c>
      <c r="Q164" s="9">
        <f ca="1">IF(INDEX(INDIRECT("ALL["&amp;UNTANA6[#Headers]&amp;"]"),rowPointer2)="","",INDEX(INDIRECT("ALL["&amp;UNTANA6[#Headers]&amp;"]"),rowPointer2))</f>
        <v>60000</v>
      </c>
      <c r="R164" s="9" t="str">
        <f ca="1">IF(INDEX(INDIRECT("ALL["&amp;UNTANA6[#Headers]&amp;"]"),rowPointer2)="","",INDEX(INDIRECT("ALL["&amp;UNTANA6[#Headers]&amp;"]"),rowPointer2))</f>
        <v/>
      </c>
      <c r="S164" s="6" t="str">
        <f ca="1">IF(INDEX(INDIRECT("ALL["&amp;UNTANA6[#Headers]&amp;"]"),rowPointer2)="","",INDEX(INDIRECT("ALL["&amp;UNTANA6[#Headers]&amp;"]"),rowPointer2))</f>
        <v>4 BOX X 20 PCS</v>
      </c>
      <c r="T164" s="4">
        <f ca="1">IF(INDEX(INDIRECT("ALL["&amp;UNTANA6[#Headers]&amp;"]"),rowPointer2)="","",INDEX(INDIRECT("ALL["&amp;UNTANA6[#Headers]&amp;"]"),rowPointer2))</f>
        <v>0.125</v>
      </c>
      <c r="U164" s="4">
        <f ca="1">IF(INDEX(INDIRECT("ALL["&amp;UNTANA6[#Headers]&amp;"]"),rowPointer2)="","",INDEX(INDIRECT("ALL["&amp;UNTANA6[#Headers]&amp;"]"),rowPointer2))</f>
        <v>0.1</v>
      </c>
      <c r="V164" s="9" t="str">
        <f ca="1">IF(INDEX(INDIRECT("ALL["&amp;UNTANA6[#Headers]&amp;"]"),rowPointer2)="","",INDEX(INDIRECT("ALL["&amp;UNTANA6[#Headers]&amp;"]"),rowPointer2))</f>
        <v/>
      </c>
      <c r="W164" s="10" t="str">
        <f ca="1">IF(INDEX(INDIRECT("ALL["&amp;UNTANA6[#Headers]&amp;"]"),rowPointer2)="","",INDEX(INDIRECT("ALL["&amp;UNTANA6[#Headers]&amp;"]"),rowPointer2))</f>
        <v/>
      </c>
    </row>
    <row r="165" spans="1:23" x14ac:dyDescent="0.25">
      <c r="A165" s="7">
        <v>284</v>
      </c>
      <c r="D165">
        <f t="shared" si="2"/>
        <v>284</v>
      </c>
      <c r="E165" t="str">
        <f ca="1">INDEX(INDIRECT("ALL["&amp;UNTANA6[#Headers]&amp;"]"),rowPointer2)</f>
        <v/>
      </c>
      <c r="F165" s="2" t="str">
        <f ca="1">INDEX(INDIRECT("ALL["&amp;UNTANA6[#Headers]&amp;"]"),rowPointer2)</f>
        <v/>
      </c>
      <c r="G165" s="6" t="str">
        <f ca="1">IF(INDEX(INDIRECT("ALL["&amp;UNTANA6[#Headers]&amp;"]"),rowPointer2)="","",INDEX(INDIRECT("ALL["&amp;UNTANA6[#Headers]&amp;"]"),rowPointer2))</f>
        <v/>
      </c>
      <c r="H165" s="6" t="str">
        <f ca="1">IF(INDEX(INDIRECT("ALL["&amp;UNTANA6[#Headers]&amp;"]"),rowPointer2)="","",INDEX(INDIRECT("ALL["&amp;UNTANA6[#Headers]&amp;"]"),rowPointer2))</f>
        <v/>
      </c>
      <c r="I165" s="6" t="str">
        <f ca="1">IF(INDEX(INDIRECT("ALL["&amp;UNTANA6[#Headers]&amp;"]"),rowPointer2)="","",INDEX(INDIRECT("ALL["&amp;UNTANA6[#Headers]&amp;"]"),rowPointer2))</f>
        <v/>
      </c>
      <c r="J165" s="6" t="str">
        <f ca="1">IF(INDEX(INDIRECT("ALL["&amp;UNTANA6[#Headers]&amp;"]"),rowPointer2)="","",INDEX(INDIRECT("ALL["&amp;UNTANA6[#Headers]&amp;"]"),rowPointer2))</f>
        <v/>
      </c>
      <c r="K165" s="2" t="str">
        <f ca="1">IF(INDEX(INDIRECT("ALL["&amp;UNTANA6[#Headers]&amp;"]"),rowPointer2)="","",INDEX(INDIRECT("ALL["&amp;UNTANA6[#Headers]&amp;"]"),rowPointer2))</f>
        <v/>
      </c>
      <c r="L165" s="6" t="str">
        <f ca="1">IF(INDEX(INDIRECT("ALL["&amp;UNTANA6[#Headers]&amp;"]"),rowPointer2)="","",INDEX(INDIRECT("ALL["&amp;UNTANA6[#Headers]&amp;"]"),rowPointer2))</f>
        <v/>
      </c>
      <c r="M165" s="6" t="str">
        <f ca="1">IF(INDEX(INDIRECT("ALL["&amp;UNTANA6[#Headers]&amp;"]"),rowPointer2)="","",INDEX(INDIRECT("ALL["&amp;UNTANA6[#Headers]&amp;"]"),rowPointer2))</f>
        <v>CALCULATOR JOYKO CC-56</v>
      </c>
      <c r="N165" s="6">
        <f ca="1">IF(INDEX(INDIRECT("ALL["&amp;UNTANA6[#Headers]&amp;"]"),rowPointer2)="","",INDEX(INDIRECT("ALL["&amp;UNTANA6[#Headers]&amp;"]"),rowPointer2))</f>
        <v>2</v>
      </c>
      <c r="O165" s="6">
        <f ca="1">IF(INDEX(INDIRECT("ALL["&amp;UNTANA6[#Headers]&amp;"]"),rowPointer2)="","",INDEX(INDIRECT("ALL["&amp;UNTANA6[#Headers]&amp;"]"),rowPointer2))</f>
        <v>160</v>
      </c>
      <c r="P165" s="6" t="str">
        <f ca="1">IF(INDEX(INDIRECT("ALL["&amp;UNTANA6[#Headers]&amp;"]"),rowPointer2)="","",INDEX(INDIRECT("ALL["&amp;UNTANA6[#Headers]&amp;"]"),rowPointer2))</f>
        <v>PCS</v>
      </c>
      <c r="Q165" s="9">
        <f ca="1">IF(INDEX(INDIRECT("ALL["&amp;UNTANA6[#Headers]&amp;"]"),rowPointer2)="","",INDEX(INDIRECT("ALL["&amp;UNTANA6[#Headers]&amp;"]"),rowPointer2))</f>
        <v>62000</v>
      </c>
      <c r="R165" s="9" t="str">
        <f ca="1">IF(INDEX(INDIRECT("ALL["&amp;UNTANA6[#Headers]&amp;"]"),rowPointer2)="","",INDEX(INDIRECT("ALL["&amp;UNTANA6[#Headers]&amp;"]"),rowPointer2))</f>
        <v/>
      </c>
      <c r="S165" s="6" t="str">
        <f ca="1">IF(INDEX(INDIRECT("ALL["&amp;UNTANA6[#Headers]&amp;"]"),rowPointer2)="","",INDEX(INDIRECT("ALL["&amp;UNTANA6[#Headers]&amp;"]"),rowPointer2))</f>
        <v>8 BOX X 10 PCS</v>
      </c>
      <c r="T165" s="4">
        <f ca="1">IF(INDEX(INDIRECT("ALL["&amp;UNTANA6[#Headers]&amp;"]"),rowPointer2)="","",INDEX(INDIRECT("ALL["&amp;UNTANA6[#Headers]&amp;"]"),rowPointer2))</f>
        <v>0.125</v>
      </c>
      <c r="U165" s="4">
        <f ca="1">IF(INDEX(INDIRECT("ALL["&amp;UNTANA6[#Headers]&amp;"]"),rowPointer2)="","",INDEX(INDIRECT("ALL["&amp;UNTANA6[#Headers]&amp;"]"),rowPointer2))</f>
        <v>0.1</v>
      </c>
      <c r="V165" s="9" t="str">
        <f ca="1">IF(INDEX(INDIRECT("ALL["&amp;UNTANA6[#Headers]&amp;"]"),rowPointer2)="","",INDEX(INDIRECT("ALL["&amp;UNTANA6[#Headers]&amp;"]"),rowPointer2))</f>
        <v/>
      </c>
      <c r="W165" s="10" t="str">
        <f ca="1">IF(INDEX(INDIRECT("ALL["&amp;UNTANA6[#Headers]&amp;"]"),rowPointer2)="","",INDEX(INDIRECT("ALL["&amp;UNTANA6[#Headers]&amp;"]"),rowPointer2))</f>
        <v/>
      </c>
    </row>
    <row r="166" spans="1:23" x14ac:dyDescent="0.25">
      <c r="A166" s="7">
        <v>285</v>
      </c>
      <c r="D166">
        <f t="shared" si="2"/>
        <v>285</v>
      </c>
      <c r="E166" t="str">
        <f ca="1">INDEX(INDIRECT("ALL["&amp;UNTANA6[#Headers]&amp;"]"),rowPointer2)</f>
        <v/>
      </c>
      <c r="F166" s="2" t="str">
        <f ca="1">INDEX(INDIRECT("ALL["&amp;UNTANA6[#Headers]&amp;"]"),rowPointer2)</f>
        <v/>
      </c>
      <c r="G166" s="6" t="str">
        <f ca="1">IF(INDEX(INDIRECT("ALL["&amp;UNTANA6[#Headers]&amp;"]"),rowPointer2)="","",INDEX(INDIRECT("ALL["&amp;UNTANA6[#Headers]&amp;"]"),rowPointer2))</f>
        <v/>
      </c>
      <c r="H166" s="6" t="str">
        <f ca="1">IF(INDEX(INDIRECT("ALL["&amp;UNTANA6[#Headers]&amp;"]"),rowPointer2)="","",INDEX(INDIRECT("ALL["&amp;UNTANA6[#Headers]&amp;"]"),rowPointer2))</f>
        <v/>
      </c>
      <c r="I166" s="6" t="str">
        <f ca="1">IF(INDEX(INDIRECT("ALL["&amp;UNTANA6[#Headers]&amp;"]"),rowPointer2)="","",INDEX(INDIRECT("ALL["&amp;UNTANA6[#Headers]&amp;"]"),rowPointer2))</f>
        <v/>
      </c>
      <c r="J166" s="6" t="str">
        <f ca="1">IF(INDEX(INDIRECT("ALL["&amp;UNTANA6[#Headers]&amp;"]"),rowPointer2)="","",INDEX(INDIRECT("ALL["&amp;UNTANA6[#Headers]&amp;"]"),rowPointer2))</f>
        <v/>
      </c>
      <c r="K166" s="2" t="str">
        <f ca="1">IF(INDEX(INDIRECT("ALL["&amp;UNTANA6[#Headers]&amp;"]"),rowPointer2)="","",INDEX(INDIRECT("ALL["&amp;UNTANA6[#Headers]&amp;"]"),rowPointer2))</f>
        <v/>
      </c>
      <c r="L166" s="6" t="str">
        <f ca="1">IF(INDEX(INDIRECT("ALL["&amp;UNTANA6[#Headers]&amp;"]"),rowPointer2)="","",INDEX(INDIRECT("ALL["&amp;UNTANA6[#Headers]&amp;"]"),rowPointer2))</f>
        <v/>
      </c>
      <c r="M166" s="6" t="str">
        <f ca="1">IF(INDEX(INDIRECT("ALL["&amp;UNTANA6[#Headers]&amp;"]"),rowPointer2)="","",INDEX(INDIRECT("ALL["&amp;UNTANA6[#Headers]&amp;"]"),rowPointer2))</f>
        <v>CALCULATOR JOYKO CC-57</v>
      </c>
      <c r="N166" s="6">
        <f ca="1">IF(INDEX(INDIRECT("ALL["&amp;UNTANA6[#Headers]&amp;"]"),rowPointer2)="","",INDEX(INDIRECT("ALL["&amp;UNTANA6[#Headers]&amp;"]"),rowPointer2))</f>
        <v>2</v>
      </c>
      <c r="O166" s="6">
        <f ca="1">IF(INDEX(INDIRECT("ALL["&amp;UNTANA6[#Headers]&amp;"]"),rowPointer2)="","",INDEX(INDIRECT("ALL["&amp;UNTANA6[#Headers]&amp;"]"),rowPointer2))</f>
        <v>120</v>
      </c>
      <c r="P166" s="6" t="str">
        <f ca="1">IF(INDEX(INDIRECT("ALL["&amp;UNTANA6[#Headers]&amp;"]"),rowPointer2)="","",INDEX(INDIRECT("ALL["&amp;UNTANA6[#Headers]&amp;"]"),rowPointer2))</f>
        <v>PCS</v>
      </c>
      <c r="Q166" s="9">
        <f ca="1">IF(INDEX(INDIRECT("ALL["&amp;UNTANA6[#Headers]&amp;"]"),rowPointer2)="","",INDEX(INDIRECT("ALL["&amp;UNTANA6[#Headers]&amp;"]"),rowPointer2))</f>
        <v>88000</v>
      </c>
      <c r="R166" s="9" t="str">
        <f ca="1">IF(INDEX(INDIRECT("ALL["&amp;UNTANA6[#Headers]&amp;"]"),rowPointer2)="","",INDEX(INDIRECT("ALL["&amp;UNTANA6[#Headers]&amp;"]"),rowPointer2))</f>
        <v/>
      </c>
      <c r="S166" s="6" t="str">
        <f ca="1">IF(INDEX(INDIRECT("ALL["&amp;UNTANA6[#Headers]&amp;"]"),rowPointer2)="","",INDEX(INDIRECT("ALL["&amp;UNTANA6[#Headers]&amp;"]"),rowPointer2))</f>
        <v>6 BOX X 1 0 PCS</v>
      </c>
      <c r="T166" s="4">
        <f ca="1">IF(INDEX(INDIRECT("ALL["&amp;UNTANA6[#Headers]&amp;"]"),rowPointer2)="","",INDEX(INDIRECT("ALL["&amp;UNTANA6[#Headers]&amp;"]"),rowPointer2))</f>
        <v>0.125</v>
      </c>
      <c r="U166" s="4">
        <f ca="1">IF(INDEX(INDIRECT("ALL["&amp;UNTANA6[#Headers]&amp;"]"),rowPointer2)="","",INDEX(INDIRECT("ALL["&amp;UNTANA6[#Headers]&amp;"]"),rowPointer2))</f>
        <v>0.1</v>
      </c>
      <c r="V166" s="9" t="str">
        <f ca="1">IF(INDEX(INDIRECT("ALL["&amp;UNTANA6[#Headers]&amp;"]"),rowPointer2)="","",INDEX(INDIRECT("ALL["&amp;UNTANA6[#Headers]&amp;"]"),rowPointer2))</f>
        <v/>
      </c>
      <c r="W166" s="10" t="str">
        <f ca="1">IF(INDEX(INDIRECT("ALL["&amp;UNTANA6[#Headers]&amp;"]"),rowPointer2)="","",INDEX(INDIRECT("ALL["&amp;UNTANA6[#Headers]&amp;"]"),rowPointer2))</f>
        <v/>
      </c>
    </row>
    <row r="167" spans="1:23" x14ac:dyDescent="0.25">
      <c r="A167" s="7">
        <v>286</v>
      </c>
      <c r="D167">
        <f t="shared" si="2"/>
        <v>286</v>
      </c>
      <c r="E167" t="str">
        <f ca="1">INDEX(INDIRECT("ALL["&amp;UNTANA6[#Headers]&amp;"]"),rowPointer2)</f>
        <v/>
      </c>
      <c r="F167" s="2" t="str">
        <f ca="1">INDEX(INDIRECT("ALL["&amp;UNTANA6[#Headers]&amp;"]"),rowPointer2)</f>
        <v/>
      </c>
      <c r="G167" s="6" t="str">
        <f ca="1">IF(INDEX(INDIRECT("ALL["&amp;UNTANA6[#Headers]&amp;"]"),rowPointer2)="","",INDEX(INDIRECT("ALL["&amp;UNTANA6[#Headers]&amp;"]"),rowPointer2))</f>
        <v/>
      </c>
      <c r="H167" s="6" t="str">
        <f ca="1">IF(INDEX(INDIRECT("ALL["&amp;UNTANA6[#Headers]&amp;"]"),rowPointer2)="","",INDEX(INDIRECT("ALL["&amp;UNTANA6[#Headers]&amp;"]"),rowPointer2))</f>
        <v/>
      </c>
      <c r="I167" s="6" t="str">
        <f ca="1">IF(INDEX(INDIRECT("ALL["&amp;UNTANA6[#Headers]&amp;"]"),rowPointer2)="","",INDEX(INDIRECT("ALL["&amp;UNTANA6[#Headers]&amp;"]"),rowPointer2))</f>
        <v/>
      </c>
      <c r="J167" s="6" t="str">
        <f ca="1">IF(INDEX(INDIRECT("ALL["&amp;UNTANA6[#Headers]&amp;"]"),rowPointer2)="","",INDEX(INDIRECT("ALL["&amp;UNTANA6[#Headers]&amp;"]"),rowPointer2))</f>
        <v/>
      </c>
      <c r="K167" s="2" t="str">
        <f ca="1">IF(INDEX(INDIRECT("ALL["&amp;UNTANA6[#Headers]&amp;"]"),rowPointer2)="","",INDEX(INDIRECT("ALL["&amp;UNTANA6[#Headers]&amp;"]"),rowPointer2))</f>
        <v/>
      </c>
      <c r="L167" s="6" t="str">
        <f ca="1">IF(INDEX(INDIRECT("ALL["&amp;UNTANA6[#Headers]&amp;"]"),rowPointer2)="","",INDEX(INDIRECT("ALL["&amp;UNTANA6[#Headers]&amp;"]"),rowPointer2))</f>
        <v/>
      </c>
      <c r="M167" s="6" t="str">
        <f ca="1">IF(INDEX(INDIRECT("ALL["&amp;UNTANA6[#Headers]&amp;"]"),rowPointer2)="","",INDEX(INDIRECT("ALL["&amp;UNTANA6[#Headers]&amp;"]"),rowPointer2))</f>
        <v/>
      </c>
      <c r="N167" s="6" t="str">
        <f ca="1">IF(INDEX(INDIRECT("ALL["&amp;UNTANA6[#Headers]&amp;"]"),rowPointer2)="","",INDEX(INDIRECT("ALL["&amp;UNTANA6[#Headers]&amp;"]"),rowPointer2))</f>
        <v/>
      </c>
      <c r="O167" s="6" t="str">
        <f ca="1">IF(INDEX(INDIRECT("ALL["&amp;UNTANA6[#Headers]&amp;"]"),rowPointer2)="","",INDEX(INDIRECT("ALL["&amp;UNTANA6[#Headers]&amp;"]"),rowPointer2))</f>
        <v/>
      </c>
      <c r="P167" s="6" t="str">
        <f ca="1">IF(INDEX(INDIRECT("ALL["&amp;UNTANA6[#Headers]&amp;"]"),rowPointer2)="","",INDEX(INDIRECT("ALL["&amp;UNTANA6[#Headers]&amp;"]"),rowPointer2))</f>
        <v/>
      </c>
      <c r="Q167" s="9" t="str">
        <f ca="1">IF(INDEX(INDIRECT("ALL["&amp;UNTANA6[#Headers]&amp;"]"),rowPointer2)="","",INDEX(INDIRECT("ALL["&amp;UNTANA6[#Headers]&amp;"]"),rowPointer2))</f>
        <v/>
      </c>
      <c r="R167" s="9" t="str">
        <f ca="1">IF(INDEX(INDIRECT("ALL["&amp;UNTANA6[#Headers]&amp;"]"),rowPointer2)="","",INDEX(INDIRECT("ALL["&amp;UNTANA6[#Headers]&amp;"]"),rowPointer2))</f>
        <v/>
      </c>
      <c r="S167" s="6" t="str">
        <f ca="1">IF(INDEX(INDIRECT("ALL["&amp;UNTANA6[#Headers]&amp;"]"),rowPointer2)="","",INDEX(INDIRECT("ALL["&amp;UNTANA6[#Headers]&amp;"]"),rowPointer2))</f>
        <v/>
      </c>
      <c r="T167" s="4" t="str">
        <f ca="1">IF(INDEX(INDIRECT("ALL["&amp;UNTANA6[#Headers]&amp;"]"),rowPointer2)="","",INDEX(INDIRECT("ALL["&amp;UNTANA6[#Headers]&amp;"]"),rowPointer2))</f>
        <v/>
      </c>
      <c r="U167" s="4" t="str">
        <f ca="1">IF(INDEX(INDIRECT("ALL["&amp;UNTANA6[#Headers]&amp;"]"),rowPointer2)="","",INDEX(INDIRECT("ALL["&amp;UNTANA6[#Headers]&amp;"]"),rowPointer2))</f>
        <v/>
      </c>
      <c r="V167" s="9" t="str">
        <f ca="1">IF(INDEX(INDIRECT("ALL["&amp;UNTANA6[#Headers]&amp;"]"),rowPointer2)="","",INDEX(INDIRECT("ALL["&amp;UNTANA6[#Headers]&amp;"]"),rowPointer2))</f>
        <v/>
      </c>
      <c r="W167" s="10" t="str">
        <f ca="1">IF(INDEX(INDIRECT("ALL["&amp;UNTANA6[#Headers]&amp;"]"),rowPointer2)="","",INDEX(INDIRECT("ALL["&amp;UNTANA6[#Headers]&amp;"]"),rowPointer2))</f>
        <v/>
      </c>
    </row>
    <row r="168" spans="1:23" x14ac:dyDescent="0.25">
      <c r="A168" s="7">
        <v>287</v>
      </c>
      <c r="D168">
        <f t="shared" si="2"/>
        <v>287</v>
      </c>
      <c r="E168">
        <f ca="1">INDEX(INDIRECT("ALL["&amp;UNTANA6[#Headers]&amp;"]"),rowPointer2)</f>
        <v>56</v>
      </c>
      <c r="F168" s="2" t="str">
        <f ca="1">INDEX(INDIRECT("ALL["&amp;UNTANA6[#Headers]&amp;"]"),rowPointer2)</f>
        <v/>
      </c>
      <c r="G168" s="6" t="str">
        <f ca="1">IF(INDEX(INDIRECT("ALL["&amp;UNTANA6[#Headers]&amp;"]"),rowPointer2)="","",INDEX(INDIRECT("ALL["&amp;UNTANA6[#Headers]&amp;"]"),rowPointer2))</f>
        <v>ATALI MAKMUR</v>
      </c>
      <c r="H168" s="6" t="str">
        <f ca="1">IF(INDEX(INDIRECT("ALL["&amp;UNTANA6[#Headers]&amp;"]"),rowPointer2)="","",INDEX(INDIRECT("ALL["&amp;UNTANA6[#Headers]&amp;"]"),rowPointer2))</f>
        <v>ARTO MORO</v>
      </c>
      <c r="I168" s="6" t="str">
        <f ca="1">IF(INDEX(INDIRECT("ALL["&amp;UNTANA6[#Headers]&amp;"]"),rowPointer2)="","",INDEX(INDIRECT("ALL["&amp;UNTANA6[#Headers]&amp;"]"),rowPointer2))</f>
        <v>SA230100433</v>
      </c>
      <c r="J168" s="6" t="str">
        <f ca="1">IF(INDEX(INDIRECT("ALL["&amp;UNTANA6[#Headers]&amp;"]"),rowPointer2)="","",INDEX(INDIRECT("ALL["&amp;UNTANA6[#Headers]&amp;"]"),rowPointer2))</f>
        <v/>
      </c>
      <c r="K168" s="2">
        <f ca="1">IF(INDEX(INDIRECT("ALL["&amp;UNTANA6[#Headers]&amp;"]"),rowPointer2)="","",INDEX(INDIRECT("ALL["&amp;UNTANA6[#Headers]&amp;"]"),rowPointer2))</f>
        <v>44933</v>
      </c>
      <c r="L168" s="6" t="str">
        <f ca="1">IF(INDEX(INDIRECT("ALL["&amp;UNTANA6[#Headers]&amp;"]"),rowPointer2)="","",INDEX(INDIRECT("ALL["&amp;UNTANA6[#Headers]&amp;"]"),rowPointer2))</f>
        <v/>
      </c>
      <c r="M168" s="6" t="str">
        <f ca="1">IF(INDEX(INDIRECT("ALL["&amp;UNTANA6[#Headers]&amp;"]"),rowPointer2)="","",INDEX(INDIRECT("ALL["&amp;UNTANA6[#Headers]&amp;"]"),rowPointer2))</f>
        <v>ERASER 526-B40P JK</v>
      </c>
      <c r="N168" s="6">
        <f ca="1">IF(INDEX(INDIRECT("ALL["&amp;UNTANA6[#Headers]&amp;"]"),rowPointer2)="","",INDEX(INDIRECT("ALL["&amp;UNTANA6[#Headers]&amp;"]"),rowPointer2))</f>
        <v>5</v>
      </c>
      <c r="O168" s="6">
        <f ca="1">IF(INDEX(INDIRECT("ALL["&amp;UNTANA6[#Headers]&amp;"]"),rowPointer2)="","",INDEX(INDIRECT("ALL["&amp;UNTANA6[#Headers]&amp;"]"),rowPointer2))</f>
        <v>250</v>
      </c>
      <c r="P168" s="6" t="str">
        <f ca="1">IF(INDEX(INDIRECT("ALL["&amp;UNTANA6[#Headers]&amp;"]"),rowPointer2)="","",INDEX(INDIRECT("ALL["&amp;UNTANA6[#Headers]&amp;"]"),rowPointer2))</f>
        <v>BOX</v>
      </c>
      <c r="Q168" s="9">
        <f ca="1">IF(INDEX(INDIRECT("ALL["&amp;UNTANA6[#Headers]&amp;"]"),rowPointer2)="","",INDEX(INDIRECT("ALL["&amp;UNTANA6[#Headers]&amp;"]"),rowPointer2))</f>
        <v>28300</v>
      </c>
      <c r="R168" s="9" t="str">
        <f ca="1">IF(INDEX(INDIRECT("ALL["&amp;UNTANA6[#Headers]&amp;"]"),rowPointer2)="","",INDEX(INDIRECT("ALL["&amp;UNTANA6[#Headers]&amp;"]"),rowPointer2))</f>
        <v/>
      </c>
      <c r="S168" s="6" t="str">
        <f ca="1">IF(INDEX(INDIRECT("ALL["&amp;UNTANA6[#Headers]&amp;"]"),rowPointer2)="","",INDEX(INDIRECT("ALL["&amp;UNTANA6[#Headers]&amp;"]"),rowPointer2))</f>
        <v>50 BOX X 40 PCS</v>
      </c>
      <c r="T168" s="4">
        <f ca="1">IF(INDEX(INDIRECT("ALL["&amp;UNTANA6[#Headers]&amp;"]"),rowPointer2)="","",INDEX(INDIRECT("ALL["&amp;UNTANA6[#Headers]&amp;"]"),rowPointer2))</f>
        <v>0.125</v>
      </c>
      <c r="U168" s="4">
        <f ca="1">IF(INDEX(INDIRECT("ALL["&amp;UNTANA6[#Headers]&amp;"]"),rowPointer2)="","",INDEX(INDIRECT("ALL["&amp;UNTANA6[#Headers]&amp;"]"),rowPointer2))</f>
        <v>0.05</v>
      </c>
      <c r="V168" s="9" t="str">
        <f ca="1">IF(INDEX(INDIRECT("ALL["&amp;UNTANA6[#Headers]&amp;"]"),rowPointer2)="","",INDEX(INDIRECT("ALL["&amp;UNTANA6[#Headers]&amp;"]"),rowPointer2))</f>
        <v/>
      </c>
      <c r="W168" s="10" t="str">
        <f ca="1">IF(INDEX(INDIRECT("ALL["&amp;UNTANA6[#Headers]&amp;"]"),rowPointer2)="","",INDEX(INDIRECT("ALL["&amp;UNTANA6[#Headers]&amp;"]"),rowPointer2))</f>
        <v/>
      </c>
    </row>
    <row r="169" spans="1:23" x14ac:dyDescent="0.25">
      <c r="A169" s="7">
        <v>288</v>
      </c>
      <c r="D169">
        <f t="shared" si="2"/>
        <v>288</v>
      </c>
      <c r="E169" t="str">
        <f ca="1">INDEX(INDIRECT("ALL["&amp;UNTANA6[#Headers]&amp;"]"),rowPointer2)</f>
        <v/>
      </c>
      <c r="F169" s="2" t="str">
        <f ca="1">INDEX(INDIRECT("ALL["&amp;UNTANA6[#Headers]&amp;"]"),rowPointer2)</f>
        <v/>
      </c>
      <c r="G169" s="6" t="str">
        <f ca="1">IF(INDEX(INDIRECT("ALL["&amp;UNTANA6[#Headers]&amp;"]"),rowPointer2)="","",INDEX(INDIRECT("ALL["&amp;UNTANA6[#Headers]&amp;"]"),rowPointer2))</f>
        <v/>
      </c>
      <c r="H169" s="6" t="str">
        <f ca="1">IF(INDEX(INDIRECT("ALL["&amp;UNTANA6[#Headers]&amp;"]"),rowPointer2)="","",INDEX(INDIRECT("ALL["&amp;UNTANA6[#Headers]&amp;"]"),rowPointer2))</f>
        <v/>
      </c>
      <c r="I169" s="6" t="str">
        <f ca="1">IF(INDEX(INDIRECT("ALL["&amp;UNTANA6[#Headers]&amp;"]"),rowPointer2)="","",INDEX(INDIRECT("ALL["&amp;UNTANA6[#Headers]&amp;"]"),rowPointer2))</f>
        <v/>
      </c>
      <c r="J169" s="6" t="str">
        <f ca="1">IF(INDEX(INDIRECT("ALL["&amp;UNTANA6[#Headers]&amp;"]"),rowPointer2)="","",INDEX(INDIRECT("ALL["&amp;UNTANA6[#Headers]&amp;"]"),rowPointer2))</f>
        <v/>
      </c>
      <c r="K169" s="2" t="str">
        <f ca="1">IF(INDEX(INDIRECT("ALL["&amp;UNTANA6[#Headers]&amp;"]"),rowPointer2)="","",INDEX(INDIRECT("ALL["&amp;UNTANA6[#Headers]&amp;"]"),rowPointer2))</f>
        <v/>
      </c>
      <c r="L169" s="6" t="str">
        <f ca="1">IF(INDEX(INDIRECT("ALL["&amp;UNTANA6[#Headers]&amp;"]"),rowPointer2)="","",INDEX(INDIRECT("ALL["&amp;UNTANA6[#Headers]&amp;"]"),rowPointer2))</f>
        <v/>
      </c>
      <c r="M169" s="6" t="str">
        <f ca="1">IF(INDEX(INDIRECT("ALL["&amp;UNTANA6[#Headers]&amp;"]"),rowPointer2)="","",INDEX(INDIRECT("ALL["&amp;UNTANA6[#Headers]&amp;"]"),rowPointer2))</f>
        <v>ERASER 526-B40BL JK</v>
      </c>
      <c r="N169" s="6">
        <f ca="1">IF(INDEX(INDIRECT("ALL["&amp;UNTANA6[#Headers]&amp;"]"),rowPointer2)="","",INDEX(INDIRECT("ALL["&amp;UNTANA6[#Headers]&amp;"]"),rowPointer2))</f>
        <v>2</v>
      </c>
      <c r="O169" s="6">
        <f ca="1">IF(INDEX(INDIRECT("ALL["&amp;UNTANA6[#Headers]&amp;"]"),rowPointer2)="","",INDEX(INDIRECT("ALL["&amp;UNTANA6[#Headers]&amp;"]"),rowPointer2))</f>
        <v>100</v>
      </c>
      <c r="P169" s="6" t="str">
        <f ca="1">IF(INDEX(INDIRECT("ALL["&amp;UNTANA6[#Headers]&amp;"]"),rowPointer2)="","",INDEX(INDIRECT("ALL["&amp;UNTANA6[#Headers]&amp;"]"),rowPointer2))</f>
        <v>BOX</v>
      </c>
      <c r="Q169" s="9">
        <f ca="1">IF(INDEX(INDIRECT("ALL["&amp;UNTANA6[#Headers]&amp;"]"),rowPointer2)="","",INDEX(INDIRECT("ALL["&amp;UNTANA6[#Headers]&amp;"]"),rowPointer2))</f>
        <v>28300</v>
      </c>
      <c r="R169" s="9" t="str">
        <f ca="1">IF(INDEX(INDIRECT("ALL["&amp;UNTANA6[#Headers]&amp;"]"),rowPointer2)="","",INDEX(INDIRECT("ALL["&amp;UNTANA6[#Headers]&amp;"]"),rowPointer2))</f>
        <v/>
      </c>
      <c r="S169" s="6" t="str">
        <f ca="1">IF(INDEX(INDIRECT("ALL["&amp;UNTANA6[#Headers]&amp;"]"),rowPointer2)="","",INDEX(INDIRECT("ALL["&amp;UNTANA6[#Headers]&amp;"]"),rowPointer2))</f>
        <v>50 BOX X 40 PCS</v>
      </c>
      <c r="T169" s="4">
        <f ca="1">IF(INDEX(INDIRECT("ALL["&amp;UNTANA6[#Headers]&amp;"]"),rowPointer2)="","",INDEX(INDIRECT("ALL["&amp;UNTANA6[#Headers]&amp;"]"),rowPointer2))</f>
        <v>0.125</v>
      </c>
      <c r="U169" s="4">
        <f ca="1">IF(INDEX(INDIRECT("ALL["&amp;UNTANA6[#Headers]&amp;"]"),rowPointer2)="","",INDEX(INDIRECT("ALL["&amp;UNTANA6[#Headers]&amp;"]"),rowPointer2))</f>
        <v>0.05</v>
      </c>
      <c r="V169" s="9" t="str">
        <f ca="1">IF(INDEX(INDIRECT("ALL["&amp;UNTANA6[#Headers]&amp;"]"),rowPointer2)="","",INDEX(INDIRECT("ALL["&amp;UNTANA6[#Headers]&amp;"]"),rowPointer2))</f>
        <v/>
      </c>
      <c r="W169" s="10" t="str">
        <f ca="1">IF(INDEX(INDIRECT("ALL["&amp;UNTANA6[#Headers]&amp;"]"),rowPointer2)="","",INDEX(INDIRECT("ALL["&amp;UNTANA6[#Headers]&amp;"]"),rowPointer2))</f>
        <v/>
      </c>
    </row>
    <row r="170" spans="1:23" x14ac:dyDescent="0.25">
      <c r="A170" s="7">
        <v>289</v>
      </c>
      <c r="D170">
        <f t="shared" si="2"/>
        <v>289</v>
      </c>
      <c r="E170" t="str">
        <f ca="1">INDEX(INDIRECT("ALL["&amp;UNTANA6[#Headers]&amp;"]"),rowPointer2)</f>
        <v/>
      </c>
      <c r="F170" s="2" t="str">
        <f ca="1">INDEX(INDIRECT("ALL["&amp;UNTANA6[#Headers]&amp;"]"),rowPointer2)</f>
        <v/>
      </c>
      <c r="G170" s="6" t="str">
        <f ca="1">IF(INDEX(INDIRECT("ALL["&amp;UNTANA6[#Headers]&amp;"]"),rowPointer2)="","",INDEX(INDIRECT("ALL["&amp;UNTANA6[#Headers]&amp;"]"),rowPointer2))</f>
        <v/>
      </c>
      <c r="H170" s="6" t="str">
        <f ca="1">IF(INDEX(INDIRECT("ALL["&amp;UNTANA6[#Headers]&amp;"]"),rowPointer2)="","",INDEX(INDIRECT("ALL["&amp;UNTANA6[#Headers]&amp;"]"),rowPointer2))</f>
        <v/>
      </c>
      <c r="I170" s="6" t="str">
        <f ca="1">IF(INDEX(INDIRECT("ALL["&amp;UNTANA6[#Headers]&amp;"]"),rowPointer2)="","",INDEX(INDIRECT("ALL["&amp;UNTANA6[#Headers]&amp;"]"),rowPointer2))</f>
        <v/>
      </c>
      <c r="J170" s="6" t="str">
        <f ca="1">IF(INDEX(INDIRECT("ALL["&amp;UNTANA6[#Headers]&amp;"]"),rowPointer2)="","",INDEX(INDIRECT("ALL["&amp;UNTANA6[#Headers]&amp;"]"),rowPointer2))</f>
        <v/>
      </c>
      <c r="K170" s="2" t="str">
        <f ca="1">IF(INDEX(INDIRECT("ALL["&amp;UNTANA6[#Headers]&amp;"]"),rowPointer2)="","",INDEX(INDIRECT("ALL["&amp;UNTANA6[#Headers]&amp;"]"),rowPointer2))</f>
        <v/>
      </c>
      <c r="L170" s="6" t="str">
        <f ca="1">IF(INDEX(INDIRECT("ALL["&amp;UNTANA6[#Headers]&amp;"]"),rowPointer2)="","",INDEX(INDIRECT("ALL["&amp;UNTANA6[#Headers]&amp;"]"),rowPointer2))</f>
        <v/>
      </c>
      <c r="M170" s="6" t="str">
        <f ca="1">IF(INDEX(INDIRECT("ALL["&amp;UNTANA6[#Headers]&amp;"]"),rowPointer2)="","",INDEX(INDIRECT("ALL["&amp;UNTANA6[#Headers]&amp;"]"),rowPointer2))</f>
        <v>ERASER 526-B20 JK</v>
      </c>
      <c r="N170" s="6">
        <f ca="1">IF(INDEX(INDIRECT("ALL["&amp;UNTANA6[#Headers]&amp;"]"),rowPointer2)="","",INDEX(INDIRECT("ALL["&amp;UNTANA6[#Headers]&amp;"]"),rowPointer2))</f>
        <v>5</v>
      </c>
      <c r="O170" s="6">
        <f ca="1">IF(INDEX(INDIRECT("ALL["&amp;UNTANA6[#Headers]&amp;"]"),rowPointer2)="","",INDEX(INDIRECT("ALL["&amp;UNTANA6[#Headers]&amp;"]"),rowPointer2))</f>
        <v>250</v>
      </c>
      <c r="P170" s="6" t="str">
        <f ca="1">IF(INDEX(INDIRECT("ALL["&amp;UNTANA6[#Headers]&amp;"]"),rowPointer2)="","",INDEX(INDIRECT("ALL["&amp;UNTANA6[#Headers]&amp;"]"),rowPointer2))</f>
        <v>BOX</v>
      </c>
      <c r="Q170" s="9">
        <f ca="1">IF(INDEX(INDIRECT("ALL["&amp;UNTANA6[#Headers]&amp;"]"),rowPointer2)="","",INDEX(INDIRECT("ALL["&amp;UNTANA6[#Headers]&amp;"]"),rowPointer2))</f>
        <v>34100</v>
      </c>
      <c r="R170" s="9" t="str">
        <f ca="1">IF(INDEX(INDIRECT("ALL["&amp;UNTANA6[#Headers]&amp;"]"),rowPointer2)="","",INDEX(INDIRECT("ALL["&amp;UNTANA6[#Headers]&amp;"]"),rowPointer2))</f>
        <v/>
      </c>
      <c r="S170" s="6" t="str">
        <f ca="1">IF(INDEX(INDIRECT("ALL["&amp;UNTANA6[#Headers]&amp;"]"),rowPointer2)="","",INDEX(INDIRECT("ALL["&amp;UNTANA6[#Headers]&amp;"]"),rowPointer2))</f>
        <v>50 BOX X 20 PCS</v>
      </c>
      <c r="T170" s="4">
        <f ca="1">IF(INDEX(INDIRECT("ALL["&amp;UNTANA6[#Headers]&amp;"]"),rowPointer2)="","",INDEX(INDIRECT("ALL["&amp;UNTANA6[#Headers]&amp;"]"),rowPointer2))</f>
        <v>0.125</v>
      </c>
      <c r="U170" s="4">
        <f ca="1">IF(INDEX(INDIRECT("ALL["&amp;UNTANA6[#Headers]&amp;"]"),rowPointer2)="","",INDEX(INDIRECT("ALL["&amp;UNTANA6[#Headers]&amp;"]"),rowPointer2))</f>
        <v>0.05</v>
      </c>
      <c r="V170" s="9" t="str">
        <f ca="1">IF(INDEX(INDIRECT("ALL["&amp;UNTANA6[#Headers]&amp;"]"),rowPointer2)="","",INDEX(INDIRECT("ALL["&amp;UNTANA6[#Headers]&amp;"]"),rowPointer2))</f>
        <v/>
      </c>
      <c r="W170" s="10" t="str">
        <f ca="1">IF(INDEX(INDIRECT("ALL["&amp;UNTANA6[#Headers]&amp;"]"),rowPointer2)="","",INDEX(INDIRECT("ALL["&amp;UNTANA6[#Headers]&amp;"]"),rowPointer2))</f>
        <v/>
      </c>
    </row>
    <row r="171" spans="1:23" x14ac:dyDescent="0.25">
      <c r="A171" s="7">
        <v>290</v>
      </c>
      <c r="D171">
        <f t="shared" si="2"/>
        <v>290</v>
      </c>
      <c r="E171" t="str">
        <f ca="1">INDEX(INDIRECT("ALL["&amp;UNTANA6[#Headers]&amp;"]"),rowPointer2)</f>
        <v/>
      </c>
      <c r="F171" s="2" t="str">
        <f ca="1">INDEX(INDIRECT("ALL["&amp;UNTANA6[#Headers]&amp;"]"),rowPointer2)</f>
        <v/>
      </c>
      <c r="G171" s="6" t="str">
        <f ca="1">IF(INDEX(INDIRECT("ALL["&amp;UNTANA6[#Headers]&amp;"]"),rowPointer2)="","",INDEX(INDIRECT("ALL["&amp;UNTANA6[#Headers]&amp;"]"),rowPointer2))</f>
        <v/>
      </c>
      <c r="H171" s="6" t="str">
        <f ca="1">IF(INDEX(INDIRECT("ALL["&amp;UNTANA6[#Headers]&amp;"]"),rowPointer2)="","",INDEX(INDIRECT("ALL["&amp;UNTANA6[#Headers]&amp;"]"),rowPointer2))</f>
        <v/>
      </c>
      <c r="I171" s="6" t="str">
        <f ca="1">IF(INDEX(INDIRECT("ALL["&amp;UNTANA6[#Headers]&amp;"]"),rowPointer2)="","",INDEX(INDIRECT("ALL["&amp;UNTANA6[#Headers]&amp;"]"),rowPointer2))</f>
        <v/>
      </c>
      <c r="J171" s="6" t="str">
        <f ca="1">IF(INDEX(INDIRECT("ALL["&amp;UNTANA6[#Headers]&amp;"]"),rowPointer2)="","",INDEX(INDIRECT("ALL["&amp;UNTANA6[#Headers]&amp;"]"),rowPointer2))</f>
        <v/>
      </c>
      <c r="K171" s="2" t="str">
        <f ca="1">IF(INDEX(INDIRECT("ALL["&amp;UNTANA6[#Headers]&amp;"]"),rowPointer2)="","",INDEX(INDIRECT("ALL["&amp;UNTANA6[#Headers]&amp;"]"),rowPointer2))</f>
        <v/>
      </c>
      <c r="L171" s="6" t="str">
        <f ca="1">IF(INDEX(INDIRECT("ALL["&amp;UNTANA6[#Headers]&amp;"]"),rowPointer2)="","",INDEX(INDIRECT("ALL["&amp;UNTANA6[#Headers]&amp;"]"),rowPointer2))</f>
        <v/>
      </c>
      <c r="M171" s="6" t="str">
        <f ca="1">IF(INDEX(INDIRECT("ALL["&amp;UNTANA6[#Headers]&amp;"]"),rowPointer2)="","",INDEX(INDIRECT("ALL["&amp;UNTANA6[#Headers]&amp;"]"),rowPointer2))</f>
        <v>ERASER ER-B20BL JK</v>
      </c>
      <c r="N171" s="6">
        <f ca="1">IF(INDEX(INDIRECT("ALL["&amp;UNTANA6[#Headers]&amp;"]"),rowPointer2)="","",INDEX(INDIRECT("ALL["&amp;UNTANA6[#Headers]&amp;"]"),rowPointer2))</f>
        <v>2</v>
      </c>
      <c r="O171" s="6">
        <f ca="1">IF(INDEX(INDIRECT("ALL["&amp;UNTANA6[#Headers]&amp;"]"),rowPointer2)="","",INDEX(INDIRECT("ALL["&amp;UNTANA6[#Headers]&amp;"]"),rowPointer2))</f>
        <v>100</v>
      </c>
      <c r="P171" s="6" t="str">
        <f ca="1">IF(INDEX(INDIRECT("ALL["&amp;UNTANA6[#Headers]&amp;"]"),rowPointer2)="","",INDEX(INDIRECT("ALL["&amp;UNTANA6[#Headers]&amp;"]"),rowPointer2))</f>
        <v>BOX</v>
      </c>
      <c r="Q171" s="9">
        <f ca="1">IF(INDEX(INDIRECT("ALL["&amp;UNTANA6[#Headers]&amp;"]"),rowPointer2)="","",INDEX(INDIRECT("ALL["&amp;UNTANA6[#Headers]&amp;"]"),rowPointer2))</f>
        <v>34100</v>
      </c>
      <c r="R171" s="9" t="str">
        <f ca="1">IF(INDEX(INDIRECT("ALL["&amp;UNTANA6[#Headers]&amp;"]"),rowPointer2)="","",INDEX(INDIRECT("ALL["&amp;UNTANA6[#Headers]&amp;"]"),rowPointer2))</f>
        <v/>
      </c>
      <c r="S171" s="6" t="str">
        <f ca="1">IF(INDEX(INDIRECT("ALL["&amp;UNTANA6[#Headers]&amp;"]"),rowPointer2)="","",INDEX(INDIRECT("ALL["&amp;UNTANA6[#Headers]&amp;"]"),rowPointer2))</f>
        <v>50 BOX X 20 PCS</v>
      </c>
      <c r="T171" s="4">
        <f ca="1">IF(INDEX(INDIRECT("ALL["&amp;UNTANA6[#Headers]&amp;"]"),rowPointer2)="","",INDEX(INDIRECT("ALL["&amp;UNTANA6[#Headers]&amp;"]"),rowPointer2))</f>
        <v>0.125</v>
      </c>
      <c r="U171" s="4">
        <f ca="1">IF(INDEX(INDIRECT("ALL["&amp;UNTANA6[#Headers]&amp;"]"),rowPointer2)="","",INDEX(INDIRECT("ALL["&amp;UNTANA6[#Headers]&amp;"]"),rowPointer2))</f>
        <v>0.05</v>
      </c>
      <c r="V171" s="9" t="str">
        <f ca="1">IF(INDEX(INDIRECT("ALL["&amp;UNTANA6[#Headers]&amp;"]"),rowPointer2)="","",INDEX(INDIRECT("ALL["&amp;UNTANA6[#Headers]&amp;"]"),rowPointer2))</f>
        <v/>
      </c>
      <c r="W171" s="10" t="str">
        <f ca="1">IF(INDEX(INDIRECT("ALL["&amp;UNTANA6[#Headers]&amp;"]"),rowPointer2)="","",INDEX(INDIRECT("ALL["&amp;UNTANA6[#Headers]&amp;"]"),rowPointer2))</f>
        <v/>
      </c>
    </row>
    <row r="172" spans="1:23" x14ac:dyDescent="0.25">
      <c r="A172" s="7">
        <v>291</v>
      </c>
      <c r="D172">
        <f t="shared" si="2"/>
        <v>291</v>
      </c>
      <c r="E172" t="str">
        <f ca="1">INDEX(INDIRECT("ALL["&amp;UNTANA6[#Headers]&amp;"]"),rowPointer2)</f>
        <v/>
      </c>
      <c r="F172" s="2" t="str">
        <f ca="1">INDEX(INDIRECT("ALL["&amp;UNTANA6[#Headers]&amp;"]"),rowPointer2)</f>
        <v/>
      </c>
      <c r="G172" s="6" t="str">
        <f ca="1">IF(INDEX(INDIRECT("ALL["&amp;UNTANA6[#Headers]&amp;"]"),rowPointer2)="","",INDEX(INDIRECT("ALL["&amp;UNTANA6[#Headers]&amp;"]"),rowPointer2))</f>
        <v/>
      </c>
      <c r="H172" s="6" t="str">
        <f ca="1">IF(INDEX(INDIRECT("ALL["&amp;UNTANA6[#Headers]&amp;"]"),rowPointer2)="","",INDEX(INDIRECT("ALL["&amp;UNTANA6[#Headers]&amp;"]"),rowPointer2))</f>
        <v/>
      </c>
      <c r="I172" s="6" t="str">
        <f ca="1">IF(INDEX(INDIRECT("ALL["&amp;UNTANA6[#Headers]&amp;"]"),rowPointer2)="","",INDEX(INDIRECT("ALL["&amp;UNTANA6[#Headers]&amp;"]"),rowPointer2))</f>
        <v/>
      </c>
      <c r="J172" s="6" t="str">
        <f ca="1">IF(INDEX(INDIRECT("ALL["&amp;UNTANA6[#Headers]&amp;"]"),rowPointer2)="","",INDEX(INDIRECT("ALL["&amp;UNTANA6[#Headers]&amp;"]"),rowPointer2))</f>
        <v/>
      </c>
      <c r="K172" s="2" t="str">
        <f ca="1">IF(INDEX(INDIRECT("ALL["&amp;UNTANA6[#Headers]&amp;"]"),rowPointer2)="","",INDEX(INDIRECT("ALL["&amp;UNTANA6[#Headers]&amp;"]"),rowPointer2))</f>
        <v/>
      </c>
      <c r="L172" s="6" t="str">
        <f ca="1">IF(INDEX(INDIRECT("ALL["&amp;UNTANA6[#Headers]&amp;"]"),rowPointer2)="","",INDEX(INDIRECT("ALL["&amp;UNTANA6[#Headers]&amp;"]"),rowPointer2))</f>
        <v/>
      </c>
      <c r="M172" s="6" t="str">
        <f ca="1">IF(INDEX(INDIRECT("ALL["&amp;UNTANA6[#Headers]&amp;"]"),rowPointer2)="","",INDEX(INDIRECT("ALL["&amp;UNTANA6[#Headers]&amp;"]"),rowPointer2))</f>
        <v>HD STAPLER HD-12N/13 JK</v>
      </c>
      <c r="N172" s="6">
        <f ca="1">IF(INDEX(INDIRECT("ALL["&amp;UNTANA6[#Headers]&amp;"]"),rowPointer2)="","",INDEX(INDIRECT("ALL["&amp;UNTANA6[#Headers]&amp;"]"),rowPointer2))</f>
        <v>2</v>
      </c>
      <c r="O172" s="6">
        <f ca="1">IF(INDEX(INDIRECT("ALL["&amp;UNTANA6[#Headers]&amp;"]"),rowPointer2)="","",INDEX(INDIRECT("ALL["&amp;UNTANA6[#Headers]&amp;"]"),rowPointer2))</f>
        <v>24</v>
      </c>
      <c r="P172" s="6" t="str">
        <f ca="1">IF(INDEX(INDIRECT("ALL["&amp;UNTANA6[#Headers]&amp;"]"),rowPointer2)="","",INDEX(INDIRECT("ALL["&amp;UNTANA6[#Headers]&amp;"]"),rowPointer2))</f>
        <v>PCS</v>
      </c>
      <c r="Q172" s="9">
        <f ca="1">IF(INDEX(INDIRECT("ALL["&amp;UNTANA6[#Headers]&amp;"]"),rowPointer2)="","",INDEX(INDIRECT("ALL["&amp;UNTANA6[#Headers]&amp;"]"),rowPointer2))</f>
        <v>97000</v>
      </c>
      <c r="R172" s="9" t="str">
        <f ca="1">IF(INDEX(INDIRECT("ALL["&amp;UNTANA6[#Headers]&amp;"]"),rowPointer2)="","",INDEX(INDIRECT("ALL["&amp;UNTANA6[#Headers]&amp;"]"),rowPointer2))</f>
        <v/>
      </c>
      <c r="S172" s="6" t="str">
        <f ca="1">IF(INDEX(INDIRECT("ALL["&amp;UNTANA6[#Headers]&amp;"]"),rowPointer2)="","",INDEX(INDIRECT("ALL["&amp;UNTANA6[#Headers]&amp;"]"),rowPointer2))</f>
        <v>12 PCS</v>
      </c>
      <c r="T172" s="4">
        <f ca="1">IF(INDEX(INDIRECT("ALL["&amp;UNTANA6[#Headers]&amp;"]"),rowPointer2)="","",INDEX(INDIRECT("ALL["&amp;UNTANA6[#Headers]&amp;"]"),rowPointer2))</f>
        <v>0.125</v>
      </c>
      <c r="U172" s="4">
        <f ca="1">IF(INDEX(INDIRECT("ALL["&amp;UNTANA6[#Headers]&amp;"]"),rowPointer2)="","",INDEX(INDIRECT("ALL["&amp;UNTANA6[#Headers]&amp;"]"),rowPointer2))</f>
        <v>0.05</v>
      </c>
      <c r="V172" s="9" t="str">
        <f ca="1">IF(INDEX(INDIRECT("ALL["&amp;UNTANA6[#Headers]&amp;"]"),rowPointer2)="","",INDEX(INDIRECT("ALL["&amp;UNTANA6[#Headers]&amp;"]"),rowPointer2))</f>
        <v/>
      </c>
      <c r="W172" s="10" t="str">
        <f ca="1">IF(INDEX(INDIRECT("ALL["&amp;UNTANA6[#Headers]&amp;"]"),rowPointer2)="","",INDEX(INDIRECT("ALL["&amp;UNTANA6[#Headers]&amp;"]"),rowPointer2))</f>
        <v/>
      </c>
    </row>
    <row r="173" spans="1:23" x14ac:dyDescent="0.25">
      <c r="A173" s="7">
        <v>292</v>
      </c>
      <c r="D173">
        <f t="shared" si="2"/>
        <v>292</v>
      </c>
      <c r="E173" t="str">
        <f ca="1">INDEX(INDIRECT("ALL["&amp;UNTANA6[#Headers]&amp;"]"),rowPointer2)</f>
        <v/>
      </c>
      <c r="F173" s="2" t="str">
        <f ca="1">INDEX(INDIRECT("ALL["&amp;UNTANA6[#Headers]&amp;"]"),rowPointer2)</f>
        <v/>
      </c>
      <c r="G173" s="6" t="str">
        <f ca="1">IF(INDEX(INDIRECT("ALL["&amp;UNTANA6[#Headers]&amp;"]"),rowPointer2)="","",INDEX(INDIRECT("ALL["&amp;UNTANA6[#Headers]&amp;"]"),rowPointer2))</f>
        <v/>
      </c>
      <c r="H173" s="6" t="str">
        <f ca="1">IF(INDEX(INDIRECT("ALL["&amp;UNTANA6[#Headers]&amp;"]"),rowPointer2)="","",INDEX(INDIRECT("ALL["&amp;UNTANA6[#Headers]&amp;"]"),rowPointer2))</f>
        <v/>
      </c>
      <c r="I173" s="6" t="str">
        <f ca="1">IF(INDEX(INDIRECT("ALL["&amp;UNTANA6[#Headers]&amp;"]"),rowPointer2)="","",INDEX(INDIRECT("ALL["&amp;UNTANA6[#Headers]&amp;"]"),rowPointer2))</f>
        <v/>
      </c>
      <c r="J173" s="6" t="str">
        <f ca="1">IF(INDEX(INDIRECT("ALL["&amp;UNTANA6[#Headers]&amp;"]"),rowPointer2)="","",INDEX(INDIRECT("ALL["&amp;UNTANA6[#Headers]&amp;"]"),rowPointer2))</f>
        <v/>
      </c>
      <c r="K173" s="2" t="str">
        <f ca="1">IF(INDEX(INDIRECT("ALL["&amp;UNTANA6[#Headers]&amp;"]"),rowPointer2)="","",INDEX(INDIRECT("ALL["&amp;UNTANA6[#Headers]&amp;"]"),rowPointer2))</f>
        <v/>
      </c>
      <c r="L173" s="6" t="str">
        <f ca="1">IF(INDEX(INDIRECT("ALL["&amp;UNTANA6[#Headers]&amp;"]"),rowPointer2)="","",INDEX(INDIRECT("ALL["&amp;UNTANA6[#Headers]&amp;"]"),rowPointer2))</f>
        <v/>
      </c>
      <c r="M173" s="6" t="str">
        <f ca="1">IF(INDEX(INDIRECT("ALL["&amp;UNTANA6[#Headers]&amp;"]"),rowPointer2)="","",INDEX(INDIRECT("ALL["&amp;UNTANA6[#Headers]&amp;"]"),rowPointer2))</f>
        <v>STAPLER HD-12N/24 JK</v>
      </c>
      <c r="N173" s="6">
        <f ca="1">IF(INDEX(INDIRECT("ALL["&amp;UNTANA6[#Headers]&amp;"]"),rowPointer2)="","",INDEX(INDIRECT("ALL["&amp;UNTANA6[#Headers]&amp;"]"),rowPointer2))</f>
        <v>2</v>
      </c>
      <c r="O173" s="6">
        <f ca="1">IF(INDEX(INDIRECT("ALL["&amp;UNTANA6[#Headers]&amp;"]"),rowPointer2)="","",INDEX(INDIRECT("ALL["&amp;UNTANA6[#Headers]&amp;"]"),rowPointer2))</f>
        <v>12</v>
      </c>
      <c r="P173" s="6" t="str">
        <f ca="1">IF(INDEX(INDIRECT("ALL["&amp;UNTANA6[#Headers]&amp;"]"),rowPointer2)="","",INDEX(INDIRECT("ALL["&amp;UNTANA6[#Headers]&amp;"]"),rowPointer2))</f>
        <v>PCS</v>
      </c>
      <c r="Q173" s="9">
        <f ca="1">IF(INDEX(INDIRECT("ALL["&amp;UNTANA6[#Headers]&amp;"]"),rowPointer2)="","",INDEX(INDIRECT("ALL["&amp;UNTANA6[#Headers]&amp;"]"),rowPointer2))</f>
        <v>187000</v>
      </c>
      <c r="R173" s="9" t="str">
        <f ca="1">IF(INDEX(INDIRECT("ALL["&amp;UNTANA6[#Headers]&amp;"]"),rowPointer2)="","",INDEX(INDIRECT("ALL["&amp;UNTANA6[#Headers]&amp;"]"),rowPointer2))</f>
        <v/>
      </c>
      <c r="S173" s="6" t="str">
        <f ca="1">IF(INDEX(INDIRECT("ALL["&amp;UNTANA6[#Headers]&amp;"]"),rowPointer2)="","",INDEX(INDIRECT("ALL["&amp;UNTANA6[#Headers]&amp;"]"),rowPointer2))</f>
        <v>12 PCS</v>
      </c>
      <c r="T173" s="4">
        <f ca="1">IF(INDEX(INDIRECT("ALL["&amp;UNTANA6[#Headers]&amp;"]"),rowPointer2)="","",INDEX(INDIRECT("ALL["&amp;UNTANA6[#Headers]&amp;"]"),rowPointer2))</f>
        <v>0.125</v>
      </c>
      <c r="U173" s="4">
        <f ca="1">IF(INDEX(INDIRECT("ALL["&amp;UNTANA6[#Headers]&amp;"]"),rowPointer2)="","",INDEX(INDIRECT("ALL["&amp;UNTANA6[#Headers]&amp;"]"),rowPointer2))</f>
        <v>0.05</v>
      </c>
      <c r="V173" s="9" t="str">
        <f ca="1">IF(INDEX(INDIRECT("ALL["&amp;UNTANA6[#Headers]&amp;"]"),rowPointer2)="","",INDEX(INDIRECT("ALL["&amp;UNTANA6[#Headers]&amp;"]"),rowPointer2))</f>
        <v/>
      </c>
      <c r="W173" s="10" t="str">
        <f ca="1">IF(INDEX(INDIRECT("ALL["&amp;UNTANA6[#Headers]&amp;"]"),rowPointer2)="","",INDEX(INDIRECT("ALL["&amp;UNTANA6[#Headers]&amp;"]"),rowPointer2))</f>
        <v/>
      </c>
    </row>
    <row r="174" spans="1:23" x14ac:dyDescent="0.25">
      <c r="A174" s="7">
        <v>293</v>
      </c>
      <c r="D174">
        <f t="shared" si="2"/>
        <v>293</v>
      </c>
      <c r="E174" t="str">
        <f ca="1">INDEX(INDIRECT("ALL["&amp;UNTANA6[#Headers]&amp;"]"),rowPointer2)</f>
        <v/>
      </c>
      <c r="F174" s="2" t="str">
        <f ca="1">INDEX(INDIRECT("ALL["&amp;UNTANA6[#Headers]&amp;"]"),rowPointer2)</f>
        <v/>
      </c>
      <c r="G174" s="6" t="str">
        <f ca="1">IF(INDEX(INDIRECT("ALL["&amp;UNTANA6[#Headers]&amp;"]"),rowPointer2)="","",INDEX(INDIRECT("ALL["&amp;UNTANA6[#Headers]&amp;"]"),rowPointer2))</f>
        <v/>
      </c>
      <c r="H174" s="6" t="str">
        <f ca="1">IF(INDEX(INDIRECT("ALL["&amp;UNTANA6[#Headers]&amp;"]"),rowPointer2)="","",INDEX(INDIRECT("ALL["&amp;UNTANA6[#Headers]&amp;"]"),rowPointer2))</f>
        <v/>
      </c>
      <c r="I174" s="6" t="str">
        <f ca="1">IF(INDEX(INDIRECT("ALL["&amp;UNTANA6[#Headers]&amp;"]"),rowPointer2)="","",INDEX(INDIRECT("ALL["&amp;UNTANA6[#Headers]&amp;"]"),rowPointer2))</f>
        <v/>
      </c>
      <c r="J174" s="6" t="str">
        <f ca="1">IF(INDEX(INDIRECT("ALL["&amp;UNTANA6[#Headers]&amp;"]"),rowPointer2)="","",INDEX(INDIRECT("ALL["&amp;UNTANA6[#Headers]&amp;"]"),rowPointer2))</f>
        <v/>
      </c>
      <c r="K174" s="2" t="str">
        <f ca="1">IF(INDEX(INDIRECT("ALL["&amp;UNTANA6[#Headers]&amp;"]"),rowPointer2)="","",INDEX(INDIRECT("ALL["&amp;UNTANA6[#Headers]&amp;"]"),rowPointer2))</f>
        <v/>
      </c>
      <c r="L174" s="6" t="str">
        <f ca="1">IF(INDEX(INDIRECT("ALL["&amp;UNTANA6[#Headers]&amp;"]"),rowPointer2)="","",INDEX(INDIRECT("ALL["&amp;UNTANA6[#Headers]&amp;"]"),rowPointer2))</f>
        <v/>
      </c>
      <c r="M174" s="6" t="str">
        <f ca="1">IF(INDEX(INDIRECT("ALL["&amp;UNTANA6[#Headers]&amp;"]"),rowPointer2)="","",INDEX(INDIRECT("ALL["&amp;UNTANA6[#Headers]&amp;"]"),rowPointer2))</f>
        <v>STAPLER HD-10 JK</v>
      </c>
      <c r="N174" s="6">
        <f ca="1">IF(INDEX(INDIRECT("ALL["&amp;UNTANA6[#Headers]&amp;"]"),rowPointer2)="","",INDEX(INDIRECT("ALL["&amp;UNTANA6[#Headers]&amp;"]"),rowPointer2))</f>
        <v>7</v>
      </c>
      <c r="O174" s="6">
        <f ca="1">IF(INDEX(INDIRECT("ALL["&amp;UNTANA6[#Headers]&amp;"]"),rowPointer2)="","",INDEX(INDIRECT("ALL["&amp;UNTANA6[#Headers]&amp;"]"),rowPointer2))</f>
        <v>140</v>
      </c>
      <c r="P174" s="6" t="str">
        <f ca="1">IF(INDEX(INDIRECT("ALL["&amp;UNTANA6[#Headers]&amp;"]"),rowPointer2)="","",INDEX(INDIRECT("ALL["&amp;UNTANA6[#Headers]&amp;"]"),rowPointer2))</f>
        <v>DZ</v>
      </c>
      <c r="Q174" s="9">
        <f ca="1">IF(INDEX(INDIRECT("ALL["&amp;UNTANA6[#Headers]&amp;"]"),rowPointer2)="","",INDEX(INDIRECT("ALL["&amp;UNTANA6[#Headers]&amp;"]"),rowPointer2))</f>
        <v>85200</v>
      </c>
      <c r="R174" s="9" t="str">
        <f ca="1">IF(INDEX(INDIRECT("ALL["&amp;UNTANA6[#Headers]&amp;"]"),rowPointer2)="","",INDEX(INDIRECT("ALL["&amp;UNTANA6[#Headers]&amp;"]"),rowPointer2))</f>
        <v/>
      </c>
      <c r="S174" s="6" t="str">
        <f ca="1">IF(INDEX(INDIRECT("ALL["&amp;UNTANA6[#Headers]&amp;"]"),rowPointer2)="","",INDEX(INDIRECT("ALL["&amp;UNTANA6[#Headers]&amp;"]"),rowPointer2))</f>
        <v>20 DZ</v>
      </c>
      <c r="T174" s="4">
        <f ca="1">IF(INDEX(INDIRECT("ALL["&amp;UNTANA6[#Headers]&amp;"]"),rowPointer2)="","",INDEX(INDIRECT("ALL["&amp;UNTANA6[#Headers]&amp;"]"),rowPointer2))</f>
        <v>0.125</v>
      </c>
      <c r="U174" s="4">
        <f ca="1">IF(INDEX(INDIRECT("ALL["&amp;UNTANA6[#Headers]&amp;"]"),rowPointer2)="","",INDEX(INDIRECT("ALL["&amp;UNTANA6[#Headers]&amp;"]"),rowPointer2))</f>
        <v>0.05</v>
      </c>
      <c r="V174" s="9" t="str">
        <f ca="1">IF(INDEX(INDIRECT("ALL["&amp;UNTANA6[#Headers]&amp;"]"),rowPointer2)="","",INDEX(INDIRECT("ALL["&amp;UNTANA6[#Headers]&amp;"]"),rowPointer2))</f>
        <v/>
      </c>
      <c r="W174" s="10" t="str">
        <f ca="1">IF(INDEX(INDIRECT("ALL["&amp;UNTANA6[#Headers]&amp;"]"),rowPointer2)="","",INDEX(INDIRECT("ALL["&amp;UNTANA6[#Headers]&amp;"]"),rowPointer2))</f>
        <v/>
      </c>
    </row>
    <row r="175" spans="1:23" x14ac:dyDescent="0.25">
      <c r="A175" s="7">
        <v>294</v>
      </c>
      <c r="D175">
        <f t="shared" si="2"/>
        <v>294</v>
      </c>
      <c r="E175" t="str">
        <f ca="1">INDEX(INDIRECT("ALL["&amp;UNTANA6[#Headers]&amp;"]"),rowPointer2)</f>
        <v/>
      </c>
      <c r="F175" s="2" t="str">
        <f ca="1">INDEX(INDIRECT("ALL["&amp;UNTANA6[#Headers]&amp;"]"),rowPointer2)</f>
        <v/>
      </c>
      <c r="G175" s="6" t="str">
        <f ca="1">IF(INDEX(INDIRECT("ALL["&amp;UNTANA6[#Headers]&amp;"]"),rowPointer2)="","",INDEX(INDIRECT("ALL["&amp;UNTANA6[#Headers]&amp;"]"),rowPointer2))</f>
        <v/>
      </c>
      <c r="H175" s="6" t="str">
        <f ca="1">IF(INDEX(INDIRECT("ALL["&amp;UNTANA6[#Headers]&amp;"]"),rowPointer2)="","",INDEX(INDIRECT("ALL["&amp;UNTANA6[#Headers]&amp;"]"),rowPointer2))</f>
        <v/>
      </c>
      <c r="I175" s="6" t="str">
        <f ca="1">IF(INDEX(INDIRECT("ALL["&amp;UNTANA6[#Headers]&amp;"]"),rowPointer2)="","",INDEX(INDIRECT("ALL["&amp;UNTANA6[#Headers]&amp;"]"),rowPointer2))</f>
        <v/>
      </c>
      <c r="J175" s="6" t="str">
        <f ca="1">IF(INDEX(INDIRECT("ALL["&amp;UNTANA6[#Headers]&amp;"]"),rowPointer2)="","",INDEX(INDIRECT("ALL["&amp;UNTANA6[#Headers]&amp;"]"),rowPointer2))</f>
        <v/>
      </c>
      <c r="K175" s="2" t="str">
        <f ca="1">IF(INDEX(INDIRECT("ALL["&amp;UNTANA6[#Headers]&amp;"]"),rowPointer2)="","",INDEX(INDIRECT("ALL["&amp;UNTANA6[#Headers]&amp;"]"),rowPointer2))</f>
        <v/>
      </c>
      <c r="L175" s="6" t="str">
        <f ca="1">IF(INDEX(INDIRECT("ALL["&amp;UNTANA6[#Headers]&amp;"]"),rowPointer2)="","",INDEX(INDIRECT("ALL["&amp;UNTANA6[#Headers]&amp;"]"),rowPointer2))</f>
        <v/>
      </c>
      <c r="M175" s="6" t="str">
        <f ca="1">IF(INDEX(INDIRECT("ALL["&amp;UNTANA6[#Headers]&amp;"]"),rowPointer2)="","",INDEX(INDIRECT("ALL["&amp;UNTANA6[#Headers]&amp;"]"),rowPointer2))</f>
        <v/>
      </c>
      <c r="N175" s="6" t="str">
        <f ca="1">IF(INDEX(INDIRECT("ALL["&amp;UNTANA6[#Headers]&amp;"]"),rowPointer2)="","",INDEX(INDIRECT("ALL["&amp;UNTANA6[#Headers]&amp;"]"),rowPointer2))</f>
        <v/>
      </c>
      <c r="O175" s="6" t="str">
        <f ca="1">IF(INDEX(INDIRECT("ALL["&amp;UNTANA6[#Headers]&amp;"]"),rowPointer2)="","",INDEX(INDIRECT("ALL["&amp;UNTANA6[#Headers]&amp;"]"),rowPointer2))</f>
        <v/>
      </c>
      <c r="P175" s="6" t="str">
        <f ca="1">IF(INDEX(INDIRECT("ALL["&amp;UNTANA6[#Headers]&amp;"]"),rowPointer2)="","",INDEX(INDIRECT("ALL["&amp;UNTANA6[#Headers]&amp;"]"),rowPointer2))</f>
        <v/>
      </c>
      <c r="Q175" s="9" t="str">
        <f ca="1">IF(INDEX(INDIRECT("ALL["&amp;UNTANA6[#Headers]&amp;"]"),rowPointer2)="","",INDEX(INDIRECT("ALL["&amp;UNTANA6[#Headers]&amp;"]"),rowPointer2))</f>
        <v/>
      </c>
      <c r="R175" s="9" t="str">
        <f ca="1">IF(INDEX(INDIRECT("ALL["&amp;UNTANA6[#Headers]&amp;"]"),rowPointer2)="","",INDEX(INDIRECT("ALL["&amp;UNTANA6[#Headers]&amp;"]"),rowPointer2))</f>
        <v/>
      </c>
      <c r="S175" s="6" t="str">
        <f ca="1">IF(INDEX(INDIRECT("ALL["&amp;UNTANA6[#Headers]&amp;"]"),rowPointer2)="","",INDEX(INDIRECT("ALL["&amp;UNTANA6[#Headers]&amp;"]"),rowPointer2))</f>
        <v/>
      </c>
      <c r="T175" s="4" t="str">
        <f ca="1">IF(INDEX(INDIRECT("ALL["&amp;UNTANA6[#Headers]&amp;"]"),rowPointer2)="","",INDEX(INDIRECT("ALL["&amp;UNTANA6[#Headers]&amp;"]"),rowPointer2))</f>
        <v/>
      </c>
      <c r="U175" s="4" t="str">
        <f ca="1">IF(INDEX(INDIRECT("ALL["&amp;UNTANA6[#Headers]&amp;"]"),rowPointer2)="","",INDEX(INDIRECT("ALL["&amp;UNTANA6[#Headers]&amp;"]"),rowPointer2))</f>
        <v/>
      </c>
      <c r="V175" s="9" t="str">
        <f ca="1">IF(INDEX(INDIRECT("ALL["&amp;UNTANA6[#Headers]&amp;"]"),rowPointer2)="","",INDEX(INDIRECT("ALL["&amp;UNTANA6[#Headers]&amp;"]"),rowPointer2))</f>
        <v/>
      </c>
      <c r="W175" s="10" t="str">
        <f ca="1">IF(INDEX(INDIRECT("ALL["&amp;UNTANA6[#Headers]&amp;"]"),rowPointer2)="","",INDEX(INDIRECT("ALL["&amp;UNTANA6[#Headers]&amp;"]"),rowPointer2))</f>
        <v/>
      </c>
    </row>
    <row r="176" spans="1:23" x14ac:dyDescent="0.25">
      <c r="A176" s="7">
        <v>295</v>
      </c>
      <c r="D176">
        <f t="shared" si="2"/>
        <v>295</v>
      </c>
      <c r="E176">
        <f ca="1">INDEX(INDIRECT("ALL["&amp;UNTANA6[#Headers]&amp;"]"),rowPointer2)</f>
        <v>57</v>
      </c>
      <c r="F176" s="2" t="str">
        <f ca="1">INDEX(INDIRECT("ALL["&amp;UNTANA6[#Headers]&amp;"]"),rowPointer2)</f>
        <v/>
      </c>
      <c r="G176" s="6" t="str">
        <f ca="1">IF(INDEX(INDIRECT("ALL["&amp;UNTANA6[#Headers]&amp;"]"),rowPointer2)="","",INDEX(INDIRECT("ALL["&amp;UNTANA6[#Headers]&amp;"]"),rowPointer2))</f>
        <v>KENKO SINAR INDONESIA</v>
      </c>
      <c r="H176" s="6" t="str">
        <f ca="1">IF(INDEX(INDIRECT("ALL["&amp;UNTANA6[#Headers]&amp;"]"),rowPointer2)="","",INDEX(INDIRECT("ALL["&amp;UNTANA6[#Headers]&amp;"]"),rowPointer2))</f>
        <v>ARTO MORO</v>
      </c>
      <c r="I176" s="6" t="str">
        <f ca="1">IF(INDEX(INDIRECT("ALL["&amp;UNTANA6[#Headers]&amp;"]"),rowPointer2)="","",INDEX(INDIRECT("ALL["&amp;UNTANA6[#Headers]&amp;"]"),rowPointer2))</f>
        <v>23010542</v>
      </c>
      <c r="J176" s="6" t="str">
        <f ca="1">IF(INDEX(INDIRECT("ALL["&amp;UNTANA6[#Headers]&amp;"]"),rowPointer2)="","",INDEX(INDIRECT("ALL["&amp;UNTANA6[#Headers]&amp;"]"),rowPointer2))</f>
        <v>SA 39419</v>
      </c>
      <c r="K176" s="2">
        <f ca="1">IF(INDEX(INDIRECT("ALL["&amp;UNTANA6[#Headers]&amp;"]"),rowPointer2)="","",INDEX(INDIRECT("ALL["&amp;UNTANA6[#Headers]&amp;"]"),rowPointer2))</f>
        <v>44935</v>
      </c>
      <c r="L176" s="6" t="str">
        <f ca="1">IF(INDEX(INDIRECT("ALL["&amp;UNTANA6[#Headers]&amp;"]"),rowPointer2)="","",INDEX(INDIRECT("ALL["&amp;UNTANA6[#Headers]&amp;"]"),rowPointer2))</f>
        <v/>
      </c>
      <c r="M176" s="6" t="str">
        <f ca="1">IF(INDEX(INDIRECT("ALL["&amp;UNTANA6[#Headers]&amp;"]"),rowPointer2)="","",INDEX(INDIRECT("ALL["&amp;UNTANA6[#Headers]&amp;"]"),rowPointer2))</f>
        <v>KENKO GEL PEN HI-TECH-H 0.28MM BLACK</v>
      </c>
      <c r="N176" s="6">
        <f ca="1">IF(INDEX(INDIRECT("ALL["&amp;UNTANA6[#Headers]&amp;"]"),rowPointer2)="","",INDEX(INDIRECT("ALL["&amp;UNTANA6[#Headers]&amp;"]"),rowPointer2))</f>
        <v>5</v>
      </c>
      <c r="O176" s="6" t="str">
        <f ca="1">IF(INDEX(INDIRECT("ALL["&amp;UNTANA6[#Headers]&amp;"]"),rowPointer2)="","",INDEX(INDIRECT("ALL["&amp;UNTANA6[#Headers]&amp;"]"),rowPointer2))</f>
        <v/>
      </c>
      <c r="P176" s="6" t="str">
        <f ca="1">IF(INDEX(INDIRECT("ALL["&amp;UNTANA6[#Headers]&amp;"]"),rowPointer2)="","",INDEX(INDIRECT("ALL["&amp;UNTANA6[#Headers]&amp;"]"),rowPointer2))</f>
        <v/>
      </c>
      <c r="Q176" s="9" t="str">
        <f ca="1">IF(INDEX(INDIRECT("ALL["&amp;UNTANA6[#Headers]&amp;"]"),rowPointer2)="","",INDEX(INDIRECT("ALL["&amp;UNTANA6[#Headers]&amp;"]"),rowPointer2))</f>
        <v/>
      </c>
      <c r="R176" s="9">
        <f ca="1">IF(INDEX(INDIRECT("ALL["&amp;UNTANA6[#Headers]&amp;"]"),rowPointer2)="","",INDEX(INDIRECT("ALL["&amp;UNTANA6[#Headers]&amp;"]"),rowPointer2))</f>
        <v>5616000</v>
      </c>
      <c r="S176" s="6" t="str">
        <f ca="1">IF(INDEX(INDIRECT("ALL["&amp;UNTANA6[#Headers]&amp;"]"),rowPointer2)="","",INDEX(INDIRECT("ALL["&amp;UNTANA6[#Headers]&amp;"]"),rowPointer2))</f>
        <v>12 GRS</v>
      </c>
      <c r="T176" s="4">
        <f ca="1">IF(INDEX(INDIRECT("ALL["&amp;UNTANA6[#Headers]&amp;"]"),rowPointer2)="","",INDEX(INDIRECT("ALL["&amp;UNTANA6[#Headers]&amp;"]"),rowPointer2))</f>
        <v>0.17</v>
      </c>
      <c r="U176" s="4" t="str">
        <f ca="1">IF(INDEX(INDIRECT("ALL["&amp;UNTANA6[#Headers]&amp;"]"),rowPointer2)="","",INDEX(INDIRECT("ALL["&amp;UNTANA6[#Headers]&amp;"]"),rowPointer2))</f>
        <v/>
      </c>
      <c r="V176" s="9" t="str">
        <f ca="1">IF(INDEX(INDIRECT("ALL["&amp;UNTANA6[#Headers]&amp;"]"),rowPointer2)="","",INDEX(INDIRECT("ALL["&amp;UNTANA6[#Headers]&amp;"]"),rowPointer2))</f>
        <v/>
      </c>
      <c r="W176" s="10" t="str">
        <f ca="1">IF(INDEX(INDIRECT("ALL["&amp;UNTANA6[#Headers]&amp;"]"),rowPointer2)="","",INDEX(INDIRECT("ALL["&amp;UNTANA6[#Headers]&amp;"]"),rowPointer2))</f>
        <v/>
      </c>
    </row>
    <row r="177" spans="1:23" x14ac:dyDescent="0.25">
      <c r="A177" s="7">
        <v>296</v>
      </c>
      <c r="D177">
        <f t="shared" si="2"/>
        <v>296</v>
      </c>
      <c r="E177" t="str">
        <f ca="1">INDEX(INDIRECT("ALL["&amp;UNTANA6[#Headers]&amp;"]"),rowPointer2)</f>
        <v/>
      </c>
      <c r="F177" s="2" t="str">
        <f ca="1">INDEX(INDIRECT("ALL["&amp;UNTANA6[#Headers]&amp;"]"),rowPointer2)</f>
        <v/>
      </c>
      <c r="G177" s="6" t="str">
        <f ca="1">IF(INDEX(INDIRECT("ALL["&amp;UNTANA6[#Headers]&amp;"]"),rowPointer2)="","",INDEX(INDIRECT("ALL["&amp;UNTANA6[#Headers]&amp;"]"),rowPointer2))</f>
        <v/>
      </c>
      <c r="H177" s="6" t="str">
        <f ca="1">IF(INDEX(INDIRECT("ALL["&amp;UNTANA6[#Headers]&amp;"]"),rowPointer2)="","",INDEX(INDIRECT("ALL["&amp;UNTANA6[#Headers]&amp;"]"),rowPointer2))</f>
        <v/>
      </c>
      <c r="I177" s="6" t="str">
        <f ca="1">IF(INDEX(INDIRECT("ALL["&amp;UNTANA6[#Headers]&amp;"]"),rowPointer2)="","",INDEX(INDIRECT("ALL["&amp;UNTANA6[#Headers]&amp;"]"),rowPointer2))</f>
        <v/>
      </c>
      <c r="J177" s="6" t="str">
        <f ca="1">IF(INDEX(INDIRECT("ALL["&amp;UNTANA6[#Headers]&amp;"]"),rowPointer2)="","",INDEX(INDIRECT("ALL["&amp;UNTANA6[#Headers]&amp;"]"),rowPointer2))</f>
        <v/>
      </c>
      <c r="K177" s="2" t="str">
        <f ca="1">IF(INDEX(INDIRECT("ALL["&amp;UNTANA6[#Headers]&amp;"]"),rowPointer2)="","",INDEX(INDIRECT("ALL["&amp;UNTANA6[#Headers]&amp;"]"),rowPointer2))</f>
        <v/>
      </c>
      <c r="L177" s="6" t="str">
        <f ca="1">IF(INDEX(INDIRECT("ALL["&amp;UNTANA6[#Headers]&amp;"]"),rowPointer2)="","",INDEX(INDIRECT("ALL["&amp;UNTANA6[#Headers]&amp;"]"),rowPointer2))</f>
        <v/>
      </c>
      <c r="M177" s="6" t="str">
        <f ca="1">IF(INDEX(INDIRECT("ALL["&amp;UNTANA6[#Headers]&amp;"]"),rowPointer2)="","",INDEX(INDIRECT("ALL["&amp;UNTANA6[#Headers]&amp;"]"),rowPointer2))</f>
        <v>KENKO STAPLER HD-10</v>
      </c>
      <c r="N177" s="6">
        <f ca="1">IF(INDEX(INDIRECT("ALL["&amp;UNTANA6[#Headers]&amp;"]"),rowPointer2)="","",INDEX(INDIRECT("ALL["&amp;UNTANA6[#Headers]&amp;"]"),rowPointer2))</f>
        <v>3</v>
      </c>
      <c r="O177" s="6" t="str">
        <f ca="1">IF(INDEX(INDIRECT("ALL["&amp;UNTANA6[#Headers]&amp;"]"),rowPointer2)="","",INDEX(INDIRECT("ALL["&amp;UNTANA6[#Headers]&amp;"]"),rowPointer2))</f>
        <v/>
      </c>
      <c r="P177" s="6" t="str">
        <f ca="1">IF(INDEX(INDIRECT("ALL["&amp;UNTANA6[#Headers]&amp;"]"),rowPointer2)="","",INDEX(INDIRECT("ALL["&amp;UNTANA6[#Headers]&amp;"]"),rowPointer2))</f>
        <v/>
      </c>
      <c r="Q177" s="9" t="str">
        <f ca="1">IF(INDEX(INDIRECT("ALL["&amp;UNTANA6[#Headers]&amp;"]"),rowPointer2)="","",INDEX(INDIRECT("ALL["&amp;UNTANA6[#Headers]&amp;"]"),rowPointer2))</f>
        <v/>
      </c>
      <c r="R177" s="9">
        <f ca="1">IF(INDEX(INDIRECT("ALL["&amp;UNTANA6[#Headers]&amp;"]"),rowPointer2)="","",INDEX(INDIRECT("ALL["&amp;UNTANA6[#Headers]&amp;"]"),rowPointer2))</f>
        <v>1860000</v>
      </c>
      <c r="S177" s="6" t="str">
        <f ca="1">IF(INDEX(INDIRECT("ALL["&amp;UNTANA6[#Headers]&amp;"]"),rowPointer2)="","",INDEX(INDIRECT("ALL["&amp;UNTANA6[#Headers]&amp;"]"),rowPointer2))</f>
        <v>20 DOZ</v>
      </c>
      <c r="T177" s="4">
        <f ca="1">IF(INDEX(INDIRECT("ALL["&amp;UNTANA6[#Headers]&amp;"]"),rowPointer2)="","",INDEX(INDIRECT("ALL["&amp;UNTANA6[#Headers]&amp;"]"),rowPointer2))</f>
        <v>0.17</v>
      </c>
      <c r="U177" s="4" t="str">
        <f ca="1">IF(INDEX(INDIRECT("ALL["&amp;UNTANA6[#Headers]&amp;"]"),rowPointer2)="","",INDEX(INDIRECT("ALL["&amp;UNTANA6[#Headers]&amp;"]"),rowPointer2))</f>
        <v/>
      </c>
      <c r="V177" s="9" t="str">
        <f ca="1">IF(INDEX(INDIRECT("ALL["&amp;UNTANA6[#Headers]&amp;"]"),rowPointer2)="","",INDEX(INDIRECT("ALL["&amp;UNTANA6[#Headers]&amp;"]"),rowPointer2))</f>
        <v/>
      </c>
      <c r="W177" s="10" t="str">
        <f ca="1">IF(INDEX(INDIRECT("ALL["&amp;UNTANA6[#Headers]&amp;"]"),rowPointer2)="","",INDEX(INDIRECT("ALL["&amp;UNTANA6[#Headers]&amp;"]"),rowPointer2))</f>
        <v/>
      </c>
    </row>
    <row r="178" spans="1:23" x14ac:dyDescent="0.25">
      <c r="A178" s="7">
        <v>297</v>
      </c>
      <c r="D178">
        <f t="shared" si="2"/>
        <v>297</v>
      </c>
      <c r="E178" t="str">
        <f ca="1">INDEX(INDIRECT("ALL["&amp;UNTANA6[#Headers]&amp;"]"),rowPointer2)</f>
        <v/>
      </c>
      <c r="F178" s="2" t="str">
        <f ca="1">INDEX(INDIRECT("ALL["&amp;UNTANA6[#Headers]&amp;"]"),rowPointer2)</f>
        <v/>
      </c>
      <c r="G178" s="6" t="str">
        <f ca="1">IF(INDEX(INDIRECT("ALL["&amp;UNTANA6[#Headers]&amp;"]"),rowPointer2)="","",INDEX(INDIRECT("ALL["&amp;UNTANA6[#Headers]&amp;"]"),rowPointer2))</f>
        <v/>
      </c>
      <c r="H178" s="6" t="str">
        <f ca="1">IF(INDEX(INDIRECT("ALL["&amp;UNTANA6[#Headers]&amp;"]"),rowPointer2)="","",INDEX(INDIRECT("ALL["&amp;UNTANA6[#Headers]&amp;"]"),rowPointer2))</f>
        <v/>
      </c>
      <c r="I178" s="6" t="str">
        <f ca="1">IF(INDEX(INDIRECT("ALL["&amp;UNTANA6[#Headers]&amp;"]"),rowPointer2)="","",INDEX(INDIRECT("ALL["&amp;UNTANA6[#Headers]&amp;"]"),rowPointer2))</f>
        <v/>
      </c>
      <c r="J178" s="6" t="str">
        <f ca="1">IF(INDEX(INDIRECT("ALL["&amp;UNTANA6[#Headers]&amp;"]"),rowPointer2)="","",INDEX(INDIRECT("ALL["&amp;UNTANA6[#Headers]&amp;"]"),rowPointer2))</f>
        <v/>
      </c>
      <c r="K178" s="2" t="str">
        <f ca="1">IF(INDEX(INDIRECT("ALL["&amp;UNTANA6[#Headers]&amp;"]"),rowPointer2)="","",INDEX(INDIRECT("ALL["&amp;UNTANA6[#Headers]&amp;"]"),rowPointer2))</f>
        <v/>
      </c>
      <c r="L178" s="6" t="str">
        <f ca="1">IF(INDEX(INDIRECT("ALL["&amp;UNTANA6[#Headers]&amp;"]"),rowPointer2)="","",INDEX(INDIRECT("ALL["&amp;UNTANA6[#Headers]&amp;"]"),rowPointer2))</f>
        <v/>
      </c>
      <c r="M178" s="6" t="str">
        <f ca="1">IF(INDEX(INDIRECT("ALL["&amp;UNTANA6[#Headers]&amp;"]"),rowPointer2)="","",INDEX(INDIRECT("ALL["&amp;UNTANA6[#Headers]&amp;"]"),rowPointer2))</f>
        <v>KENKO STAPLER HD-50</v>
      </c>
      <c r="N178" s="6">
        <f ca="1">IF(INDEX(INDIRECT("ALL["&amp;UNTANA6[#Headers]&amp;"]"),rowPointer2)="","",INDEX(INDIRECT("ALL["&amp;UNTANA6[#Headers]&amp;"]"),rowPointer2))</f>
        <v>2</v>
      </c>
      <c r="O178" s="6" t="str">
        <f ca="1">IF(INDEX(INDIRECT("ALL["&amp;UNTANA6[#Headers]&amp;"]"),rowPointer2)="","",INDEX(INDIRECT("ALL["&amp;UNTANA6[#Headers]&amp;"]"),rowPointer2))</f>
        <v/>
      </c>
      <c r="P178" s="6" t="str">
        <f ca="1">IF(INDEX(INDIRECT("ALL["&amp;UNTANA6[#Headers]&amp;"]"),rowPointer2)="","",INDEX(INDIRECT("ALL["&amp;UNTANA6[#Headers]&amp;"]"),rowPointer2))</f>
        <v/>
      </c>
      <c r="Q178" s="9" t="str">
        <f ca="1">IF(INDEX(INDIRECT("ALL["&amp;UNTANA6[#Headers]&amp;"]"),rowPointer2)="","",INDEX(INDIRECT("ALL["&amp;UNTANA6[#Headers]&amp;"]"),rowPointer2))</f>
        <v/>
      </c>
      <c r="R178" s="9">
        <f ca="1">IF(INDEX(INDIRECT("ALL["&amp;UNTANA6[#Headers]&amp;"]"),rowPointer2)="","",INDEX(INDIRECT("ALL["&amp;UNTANA6[#Headers]&amp;"]"),rowPointer2))</f>
        <v>2280000</v>
      </c>
      <c r="S178" s="6" t="str">
        <f ca="1">IF(INDEX(INDIRECT("ALL["&amp;UNTANA6[#Headers]&amp;"]"),rowPointer2)="","",INDEX(INDIRECT("ALL["&amp;UNTANA6[#Headers]&amp;"]"),rowPointer2))</f>
        <v>10 DOZ</v>
      </c>
      <c r="T178" s="4">
        <f ca="1">IF(INDEX(INDIRECT("ALL["&amp;UNTANA6[#Headers]&amp;"]"),rowPointer2)="","",INDEX(INDIRECT("ALL["&amp;UNTANA6[#Headers]&amp;"]"),rowPointer2))</f>
        <v>0.17</v>
      </c>
      <c r="U178" s="4" t="str">
        <f ca="1">IF(INDEX(INDIRECT("ALL["&amp;UNTANA6[#Headers]&amp;"]"),rowPointer2)="","",INDEX(INDIRECT("ALL["&amp;UNTANA6[#Headers]&amp;"]"),rowPointer2))</f>
        <v/>
      </c>
      <c r="V178" s="9" t="str">
        <f ca="1">IF(INDEX(INDIRECT("ALL["&amp;UNTANA6[#Headers]&amp;"]"),rowPointer2)="","",INDEX(INDIRECT("ALL["&amp;UNTANA6[#Headers]&amp;"]"),rowPointer2))</f>
        <v/>
      </c>
      <c r="W178" s="10" t="str">
        <f ca="1">IF(INDEX(INDIRECT("ALL["&amp;UNTANA6[#Headers]&amp;"]"),rowPointer2)="","",INDEX(INDIRECT("ALL["&amp;UNTANA6[#Headers]&amp;"]"),rowPointer2))</f>
        <v/>
      </c>
    </row>
    <row r="179" spans="1:23" x14ac:dyDescent="0.25">
      <c r="A179" s="7">
        <v>298</v>
      </c>
      <c r="D179">
        <f t="shared" si="2"/>
        <v>298</v>
      </c>
      <c r="E179" t="str">
        <f ca="1">INDEX(INDIRECT("ALL["&amp;UNTANA6[#Headers]&amp;"]"),rowPointer2)</f>
        <v/>
      </c>
      <c r="F179" s="2" t="str">
        <f ca="1">INDEX(INDIRECT("ALL["&amp;UNTANA6[#Headers]&amp;"]"),rowPointer2)</f>
        <v/>
      </c>
      <c r="G179" s="6" t="str">
        <f ca="1">IF(INDEX(INDIRECT("ALL["&amp;UNTANA6[#Headers]&amp;"]"),rowPointer2)="","",INDEX(INDIRECT("ALL["&amp;UNTANA6[#Headers]&amp;"]"),rowPointer2))</f>
        <v/>
      </c>
      <c r="H179" s="6" t="str">
        <f ca="1">IF(INDEX(INDIRECT("ALL["&amp;UNTANA6[#Headers]&amp;"]"),rowPointer2)="","",INDEX(INDIRECT("ALL["&amp;UNTANA6[#Headers]&amp;"]"),rowPointer2))</f>
        <v/>
      </c>
      <c r="I179" s="6" t="str">
        <f ca="1">IF(INDEX(INDIRECT("ALL["&amp;UNTANA6[#Headers]&amp;"]"),rowPointer2)="","",INDEX(INDIRECT("ALL["&amp;UNTANA6[#Headers]&amp;"]"),rowPointer2))</f>
        <v/>
      </c>
      <c r="J179" s="6" t="str">
        <f ca="1">IF(INDEX(INDIRECT("ALL["&amp;UNTANA6[#Headers]&amp;"]"),rowPointer2)="","",INDEX(INDIRECT("ALL["&amp;UNTANA6[#Headers]&amp;"]"),rowPointer2))</f>
        <v/>
      </c>
      <c r="K179" s="2" t="str">
        <f ca="1">IF(INDEX(INDIRECT("ALL["&amp;UNTANA6[#Headers]&amp;"]"),rowPointer2)="","",INDEX(INDIRECT("ALL["&amp;UNTANA6[#Headers]&amp;"]"),rowPointer2))</f>
        <v/>
      </c>
      <c r="L179" s="6" t="str">
        <f ca="1">IF(INDEX(INDIRECT("ALL["&amp;UNTANA6[#Headers]&amp;"]"),rowPointer2)="","",INDEX(INDIRECT("ALL["&amp;UNTANA6[#Headers]&amp;"]"),rowPointer2))</f>
        <v/>
      </c>
      <c r="M179" s="6" t="str">
        <f ca="1">IF(INDEX(INDIRECT("ALL["&amp;UNTANA6[#Headers]&amp;"]"),rowPointer2)="","",INDEX(INDIRECT("ALL["&amp;UNTANA6[#Headers]&amp;"]"),rowPointer2))</f>
        <v>KENKO CORRECTION TAPE CT-902 (12M X 5MM)</v>
      </c>
      <c r="N179" s="6">
        <f ca="1">IF(INDEX(INDIRECT("ALL["&amp;UNTANA6[#Headers]&amp;"]"),rowPointer2)="","",INDEX(INDIRECT("ALL["&amp;UNTANA6[#Headers]&amp;"]"),rowPointer2))</f>
        <v>2</v>
      </c>
      <c r="O179" s="6" t="str">
        <f ca="1">IF(INDEX(INDIRECT("ALL["&amp;UNTANA6[#Headers]&amp;"]"),rowPointer2)="","",INDEX(INDIRECT("ALL["&amp;UNTANA6[#Headers]&amp;"]"),rowPointer2))</f>
        <v/>
      </c>
      <c r="P179" s="6" t="str">
        <f ca="1">IF(INDEX(INDIRECT("ALL["&amp;UNTANA6[#Headers]&amp;"]"),rowPointer2)="","",INDEX(INDIRECT("ALL["&amp;UNTANA6[#Headers]&amp;"]"),rowPointer2))</f>
        <v/>
      </c>
      <c r="Q179" s="9" t="str">
        <f ca="1">IF(INDEX(INDIRECT("ALL["&amp;UNTANA6[#Headers]&amp;"]"),rowPointer2)="","",INDEX(INDIRECT("ALL["&amp;UNTANA6[#Headers]&amp;"]"),rowPointer2))</f>
        <v/>
      </c>
      <c r="R179" s="9">
        <f ca="1">IF(INDEX(INDIRECT("ALL["&amp;UNTANA6[#Headers]&amp;"]"),rowPointer2)="","",INDEX(INDIRECT("ALL["&amp;UNTANA6[#Headers]&amp;"]"),rowPointer2))</f>
        <v>2880000</v>
      </c>
      <c r="S179" s="6" t="str">
        <f ca="1">IF(INDEX(INDIRECT("ALL["&amp;UNTANA6[#Headers]&amp;"]"),rowPointer2)="","",INDEX(INDIRECT("ALL["&amp;UNTANA6[#Headers]&amp;"]"),rowPointer2))</f>
        <v>48 DOZ</v>
      </c>
      <c r="T179" s="4">
        <f ca="1">IF(INDEX(INDIRECT("ALL["&amp;UNTANA6[#Headers]&amp;"]"),rowPointer2)="","",INDEX(INDIRECT("ALL["&amp;UNTANA6[#Headers]&amp;"]"),rowPointer2))</f>
        <v>0.17</v>
      </c>
      <c r="U179" s="4" t="str">
        <f ca="1">IF(INDEX(INDIRECT("ALL["&amp;UNTANA6[#Headers]&amp;"]"),rowPointer2)="","",INDEX(INDIRECT("ALL["&amp;UNTANA6[#Headers]&amp;"]"),rowPointer2))</f>
        <v/>
      </c>
      <c r="V179" s="9" t="str">
        <f ca="1">IF(INDEX(INDIRECT("ALL["&amp;UNTANA6[#Headers]&amp;"]"),rowPointer2)="","",INDEX(INDIRECT("ALL["&amp;UNTANA6[#Headers]&amp;"]"),rowPointer2))</f>
        <v/>
      </c>
      <c r="W179" s="10" t="str">
        <f ca="1">IF(INDEX(INDIRECT("ALL["&amp;UNTANA6[#Headers]&amp;"]"),rowPointer2)="","",INDEX(INDIRECT("ALL["&amp;UNTANA6[#Headers]&amp;"]"),rowPointer2))</f>
        <v/>
      </c>
    </row>
    <row r="180" spans="1:23" x14ac:dyDescent="0.25">
      <c r="A180" s="7">
        <v>299</v>
      </c>
      <c r="D180">
        <f t="shared" si="2"/>
        <v>299</v>
      </c>
      <c r="E180" t="str">
        <f ca="1">INDEX(INDIRECT("ALL["&amp;UNTANA6[#Headers]&amp;"]"),rowPointer2)</f>
        <v/>
      </c>
      <c r="F180" s="2" t="str">
        <f ca="1">INDEX(INDIRECT("ALL["&amp;UNTANA6[#Headers]&amp;"]"),rowPointer2)</f>
        <v/>
      </c>
      <c r="G180" s="6" t="str">
        <f ca="1">IF(INDEX(INDIRECT("ALL["&amp;UNTANA6[#Headers]&amp;"]"),rowPointer2)="","",INDEX(INDIRECT("ALL["&amp;UNTANA6[#Headers]&amp;"]"),rowPointer2))</f>
        <v/>
      </c>
      <c r="H180" s="6" t="str">
        <f ca="1">IF(INDEX(INDIRECT("ALL["&amp;UNTANA6[#Headers]&amp;"]"),rowPointer2)="","",INDEX(INDIRECT("ALL["&amp;UNTANA6[#Headers]&amp;"]"),rowPointer2))</f>
        <v/>
      </c>
      <c r="I180" s="6" t="str">
        <f ca="1">IF(INDEX(INDIRECT("ALL["&amp;UNTANA6[#Headers]&amp;"]"),rowPointer2)="","",INDEX(INDIRECT("ALL["&amp;UNTANA6[#Headers]&amp;"]"),rowPointer2))</f>
        <v/>
      </c>
      <c r="J180" s="6" t="str">
        <f ca="1">IF(INDEX(INDIRECT("ALL["&amp;UNTANA6[#Headers]&amp;"]"),rowPointer2)="","",INDEX(INDIRECT("ALL["&amp;UNTANA6[#Headers]&amp;"]"),rowPointer2))</f>
        <v/>
      </c>
      <c r="K180" s="2" t="str">
        <f ca="1">IF(INDEX(INDIRECT("ALL["&amp;UNTANA6[#Headers]&amp;"]"),rowPointer2)="","",INDEX(INDIRECT("ALL["&amp;UNTANA6[#Headers]&amp;"]"),rowPointer2))</f>
        <v/>
      </c>
      <c r="L180" s="6" t="str">
        <f ca="1">IF(INDEX(INDIRECT("ALL["&amp;UNTANA6[#Headers]&amp;"]"),rowPointer2)="","",INDEX(INDIRECT("ALL["&amp;UNTANA6[#Headers]&amp;"]"),rowPointer2))</f>
        <v/>
      </c>
      <c r="M180" s="6" t="str">
        <f ca="1">IF(INDEX(INDIRECT("ALL["&amp;UNTANA6[#Headers]&amp;"]"),rowPointer2)="","",INDEX(INDIRECT("ALL["&amp;UNTANA6[#Headers]&amp;"]"),rowPointer2))</f>
        <v>KENKO GEL PEN KE-303 T-GEL TRIANGULAR BLACK</v>
      </c>
      <c r="N180" s="6">
        <f ca="1">IF(INDEX(INDIRECT("ALL["&amp;UNTANA6[#Headers]&amp;"]"),rowPointer2)="","",INDEX(INDIRECT("ALL["&amp;UNTANA6[#Headers]&amp;"]"),rowPointer2))</f>
        <v>5</v>
      </c>
      <c r="O180" s="6" t="str">
        <f ca="1">IF(INDEX(INDIRECT("ALL["&amp;UNTANA6[#Headers]&amp;"]"),rowPointer2)="","",INDEX(INDIRECT("ALL["&amp;UNTANA6[#Headers]&amp;"]"),rowPointer2))</f>
        <v/>
      </c>
      <c r="P180" s="6" t="str">
        <f ca="1">IF(INDEX(INDIRECT("ALL["&amp;UNTANA6[#Headers]&amp;"]"),rowPointer2)="","",INDEX(INDIRECT("ALL["&amp;UNTANA6[#Headers]&amp;"]"),rowPointer2))</f>
        <v/>
      </c>
      <c r="Q180" s="9" t="str">
        <f ca="1">IF(INDEX(INDIRECT("ALL["&amp;UNTANA6[#Headers]&amp;"]"),rowPointer2)="","",INDEX(INDIRECT("ALL["&amp;UNTANA6[#Headers]&amp;"]"),rowPointer2))</f>
        <v/>
      </c>
      <c r="R180" s="9">
        <f ca="1">IF(INDEX(INDIRECT("ALL["&amp;UNTANA6[#Headers]&amp;"]"),rowPointer2)="","",INDEX(INDIRECT("ALL["&amp;UNTANA6[#Headers]&amp;"]"),rowPointer2))</f>
        <v>3110400</v>
      </c>
      <c r="S180" s="6" t="str">
        <f ca="1">IF(INDEX(INDIRECT("ALL["&amp;UNTANA6[#Headers]&amp;"]"),rowPointer2)="","",INDEX(INDIRECT("ALL["&amp;UNTANA6[#Headers]&amp;"]"),rowPointer2))</f>
        <v>12 GRS</v>
      </c>
      <c r="T180" s="4">
        <f ca="1">IF(INDEX(INDIRECT("ALL["&amp;UNTANA6[#Headers]&amp;"]"),rowPointer2)="","",INDEX(INDIRECT("ALL["&amp;UNTANA6[#Headers]&amp;"]"),rowPointer2))</f>
        <v>0.17</v>
      </c>
      <c r="U180" s="4" t="str">
        <f ca="1">IF(INDEX(INDIRECT("ALL["&amp;UNTANA6[#Headers]&amp;"]"),rowPointer2)="","",INDEX(INDIRECT("ALL["&amp;UNTANA6[#Headers]&amp;"]"),rowPointer2))</f>
        <v/>
      </c>
      <c r="V180" s="9" t="str">
        <f ca="1">IF(INDEX(INDIRECT("ALL["&amp;UNTANA6[#Headers]&amp;"]"),rowPointer2)="","",INDEX(INDIRECT("ALL["&amp;UNTANA6[#Headers]&amp;"]"),rowPointer2))</f>
        <v/>
      </c>
      <c r="W180" s="10" t="str">
        <f ca="1">IF(INDEX(INDIRECT("ALL["&amp;UNTANA6[#Headers]&amp;"]"),rowPointer2)="","",INDEX(INDIRECT("ALL["&amp;UNTANA6[#Headers]&amp;"]"),rowPointer2))</f>
        <v/>
      </c>
    </row>
    <row r="181" spans="1:23" x14ac:dyDescent="0.25">
      <c r="A181" s="7">
        <v>300</v>
      </c>
      <c r="D181">
        <f t="shared" si="2"/>
        <v>300</v>
      </c>
      <c r="E181" t="str">
        <f ca="1">INDEX(INDIRECT("ALL["&amp;UNTANA6[#Headers]&amp;"]"),rowPointer2)</f>
        <v/>
      </c>
      <c r="F181" s="2" t="str">
        <f ca="1">INDEX(INDIRECT("ALL["&amp;UNTANA6[#Headers]&amp;"]"),rowPointer2)</f>
        <v/>
      </c>
      <c r="G181" s="6" t="str">
        <f ca="1">IF(INDEX(INDIRECT("ALL["&amp;UNTANA6[#Headers]&amp;"]"),rowPointer2)="","",INDEX(INDIRECT("ALL["&amp;UNTANA6[#Headers]&amp;"]"),rowPointer2))</f>
        <v/>
      </c>
      <c r="H181" s="6" t="str">
        <f ca="1">IF(INDEX(INDIRECT("ALL["&amp;UNTANA6[#Headers]&amp;"]"),rowPointer2)="","",INDEX(INDIRECT("ALL["&amp;UNTANA6[#Headers]&amp;"]"),rowPointer2))</f>
        <v/>
      </c>
      <c r="I181" s="6" t="str">
        <f ca="1">IF(INDEX(INDIRECT("ALL["&amp;UNTANA6[#Headers]&amp;"]"),rowPointer2)="","",INDEX(INDIRECT("ALL["&amp;UNTANA6[#Headers]&amp;"]"),rowPointer2))</f>
        <v/>
      </c>
      <c r="J181" s="6" t="str">
        <f ca="1">IF(INDEX(INDIRECT("ALL["&amp;UNTANA6[#Headers]&amp;"]"),rowPointer2)="","",INDEX(INDIRECT("ALL["&amp;UNTANA6[#Headers]&amp;"]"),rowPointer2))</f>
        <v/>
      </c>
      <c r="K181" s="2" t="str">
        <f ca="1">IF(INDEX(INDIRECT("ALL["&amp;UNTANA6[#Headers]&amp;"]"),rowPointer2)="","",INDEX(INDIRECT("ALL["&amp;UNTANA6[#Headers]&amp;"]"),rowPointer2))</f>
        <v/>
      </c>
      <c r="L181" s="6" t="str">
        <f ca="1">IF(INDEX(INDIRECT("ALL["&amp;UNTANA6[#Headers]&amp;"]"),rowPointer2)="","",INDEX(INDIRECT("ALL["&amp;UNTANA6[#Headers]&amp;"]"),rowPointer2))</f>
        <v/>
      </c>
      <c r="M181" s="6" t="str">
        <f ca="1">IF(INDEX(INDIRECT("ALL["&amp;UNTANA6[#Headers]&amp;"]"),rowPointer2)="","",INDEX(INDIRECT("ALL["&amp;UNTANA6[#Headers]&amp;"]"),rowPointer2))</f>
        <v>KENKO ERASER ERB-20SQ BLACK</v>
      </c>
      <c r="N181" s="6">
        <f ca="1">IF(INDEX(INDIRECT("ALL["&amp;UNTANA6[#Headers]&amp;"]"),rowPointer2)="","",INDEX(INDIRECT("ALL["&amp;UNTANA6[#Headers]&amp;"]"),rowPointer2))</f>
        <v>1</v>
      </c>
      <c r="O181" s="6" t="str">
        <f ca="1">IF(INDEX(INDIRECT("ALL["&amp;UNTANA6[#Headers]&amp;"]"),rowPointer2)="","",INDEX(INDIRECT("ALL["&amp;UNTANA6[#Headers]&amp;"]"),rowPointer2))</f>
        <v/>
      </c>
      <c r="P181" s="6" t="str">
        <f ca="1">IF(INDEX(INDIRECT("ALL["&amp;UNTANA6[#Headers]&amp;"]"),rowPointer2)="","",INDEX(INDIRECT("ALL["&amp;UNTANA6[#Headers]&amp;"]"),rowPointer2))</f>
        <v/>
      </c>
      <c r="Q181" s="9" t="str">
        <f ca="1">IF(INDEX(INDIRECT("ALL["&amp;UNTANA6[#Headers]&amp;"]"),rowPointer2)="","",INDEX(INDIRECT("ALL["&amp;UNTANA6[#Headers]&amp;"]"),rowPointer2))</f>
        <v/>
      </c>
      <c r="R181" s="9">
        <f ca="1">IF(INDEX(INDIRECT("ALL["&amp;UNTANA6[#Headers]&amp;"]"),rowPointer2)="","",INDEX(INDIRECT("ALL["&amp;UNTANA6[#Headers]&amp;"]"),rowPointer2))</f>
        <v>1500000</v>
      </c>
      <c r="S181" s="6" t="str">
        <f ca="1">IF(INDEX(INDIRECT("ALL["&amp;UNTANA6[#Headers]&amp;"]"),rowPointer2)="","",INDEX(INDIRECT("ALL["&amp;UNTANA6[#Headers]&amp;"]"),rowPointer2))</f>
        <v>50 BOX</v>
      </c>
      <c r="T181" s="4">
        <f ca="1">IF(INDEX(INDIRECT("ALL["&amp;UNTANA6[#Headers]&amp;"]"),rowPointer2)="","",INDEX(INDIRECT("ALL["&amp;UNTANA6[#Headers]&amp;"]"),rowPointer2))</f>
        <v>0.17</v>
      </c>
      <c r="U181" s="4" t="str">
        <f ca="1">IF(INDEX(INDIRECT("ALL["&amp;UNTANA6[#Headers]&amp;"]"),rowPointer2)="","",INDEX(INDIRECT("ALL["&amp;UNTANA6[#Headers]&amp;"]"),rowPointer2))</f>
        <v/>
      </c>
      <c r="V181" s="9" t="str">
        <f ca="1">IF(INDEX(INDIRECT("ALL["&amp;UNTANA6[#Headers]&amp;"]"),rowPointer2)="","",INDEX(INDIRECT("ALL["&amp;UNTANA6[#Headers]&amp;"]"),rowPointer2))</f>
        <v/>
      </c>
      <c r="W181" s="10" t="str">
        <f ca="1">IF(INDEX(INDIRECT("ALL["&amp;UNTANA6[#Headers]&amp;"]"),rowPointer2)="","",INDEX(INDIRECT("ALL["&amp;UNTANA6[#Headers]&amp;"]"),rowPointer2))</f>
        <v/>
      </c>
    </row>
    <row r="182" spans="1:23" x14ac:dyDescent="0.25">
      <c r="A182" s="7">
        <v>301</v>
      </c>
      <c r="D182">
        <f t="shared" si="2"/>
        <v>301</v>
      </c>
      <c r="E182" t="str">
        <f ca="1">INDEX(INDIRECT("ALL["&amp;UNTANA6[#Headers]&amp;"]"),rowPointer2)</f>
        <v/>
      </c>
      <c r="F182" s="2" t="str">
        <f ca="1">INDEX(INDIRECT("ALL["&amp;UNTANA6[#Headers]&amp;"]"),rowPointer2)</f>
        <v/>
      </c>
      <c r="G182" s="6" t="str">
        <f ca="1">IF(INDEX(INDIRECT("ALL["&amp;UNTANA6[#Headers]&amp;"]"),rowPointer2)="","",INDEX(INDIRECT("ALL["&amp;UNTANA6[#Headers]&amp;"]"),rowPointer2))</f>
        <v/>
      </c>
      <c r="H182" s="6" t="str">
        <f ca="1">IF(INDEX(INDIRECT("ALL["&amp;UNTANA6[#Headers]&amp;"]"),rowPointer2)="","",INDEX(INDIRECT("ALL["&amp;UNTANA6[#Headers]&amp;"]"),rowPointer2))</f>
        <v/>
      </c>
      <c r="I182" s="6" t="str">
        <f ca="1">IF(INDEX(INDIRECT("ALL["&amp;UNTANA6[#Headers]&amp;"]"),rowPointer2)="","",INDEX(INDIRECT("ALL["&amp;UNTANA6[#Headers]&amp;"]"),rowPointer2))</f>
        <v/>
      </c>
      <c r="J182" s="6" t="str">
        <f ca="1">IF(INDEX(INDIRECT("ALL["&amp;UNTANA6[#Headers]&amp;"]"),rowPointer2)="","",INDEX(INDIRECT("ALL["&amp;UNTANA6[#Headers]&amp;"]"),rowPointer2))</f>
        <v/>
      </c>
      <c r="K182" s="2" t="str">
        <f ca="1">IF(INDEX(INDIRECT("ALL["&amp;UNTANA6[#Headers]&amp;"]"),rowPointer2)="","",INDEX(INDIRECT("ALL["&amp;UNTANA6[#Headers]&amp;"]"),rowPointer2))</f>
        <v/>
      </c>
      <c r="L182" s="6" t="str">
        <f ca="1">IF(INDEX(INDIRECT("ALL["&amp;UNTANA6[#Headers]&amp;"]"),rowPointer2)="","",INDEX(INDIRECT("ALL["&amp;UNTANA6[#Headers]&amp;"]"),rowPointer2))</f>
        <v/>
      </c>
      <c r="M182" s="6" t="str">
        <f ca="1">IF(INDEX(INDIRECT("ALL["&amp;UNTANA6[#Headers]&amp;"]"),rowPointer2)="","",INDEX(INDIRECT("ALL["&amp;UNTANA6[#Headers]&amp;"]"),rowPointer2))</f>
        <v>KENKO ERASER ERW-20SQ WHITE</v>
      </c>
      <c r="N182" s="6">
        <f ca="1">IF(INDEX(INDIRECT("ALL["&amp;UNTANA6[#Headers]&amp;"]"),rowPointer2)="","",INDEX(INDIRECT("ALL["&amp;UNTANA6[#Headers]&amp;"]"),rowPointer2))</f>
        <v>1</v>
      </c>
      <c r="O182" s="6" t="str">
        <f ca="1">IF(INDEX(INDIRECT("ALL["&amp;UNTANA6[#Headers]&amp;"]"),rowPointer2)="","",INDEX(INDIRECT("ALL["&amp;UNTANA6[#Headers]&amp;"]"),rowPointer2))</f>
        <v/>
      </c>
      <c r="P182" s="6" t="str">
        <f ca="1">IF(INDEX(INDIRECT("ALL["&amp;UNTANA6[#Headers]&amp;"]"),rowPointer2)="","",INDEX(INDIRECT("ALL["&amp;UNTANA6[#Headers]&amp;"]"),rowPointer2))</f>
        <v/>
      </c>
      <c r="Q182" s="9" t="str">
        <f ca="1">IF(INDEX(INDIRECT("ALL["&amp;UNTANA6[#Headers]&amp;"]"),rowPointer2)="","",INDEX(INDIRECT("ALL["&amp;UNTANA6[#Headers]&amp;"]"),rowPointer2))</f>
        <v/>
      </c>
      <c r="R182" s="9">
        <f ca="1">IF(INDEX(INDIRECT("ALL["&amp;UNTANA6[#Headers]&amp;"]"),rowPointer2)="","",INDEX(INDIRECT("ALL["&amp;UNTANA6[#Headers]&amp;"]"),rowPointer2))</f>
        <v>1500000</v>
      </c>
      <c r="S182" s="6" t="str">
        <f ca="1">IF(INDEX(INDIRECT("ALL["&amp;UNTANA6[#Headers]&amp;"]"),rowPointer2)="","",INDEX(INDIRECT("ALL["&amp;UNTANA6[#Headers]&amp;"]"),rowPointer2))</f>
        <v>50 BOX</v>
      </c>
      <c r="T182" s="4">
        <f ca="1">IF(INDEX(INDIRECT("ALL["&amp;UNTANA6[#Headers]&amp;"]"),rowPointer2)="","",INDEX(INDIRECT("ALL["&amp;UNTANA6[#Headers]&amp;"]"),rowPointer2))</f>
        <v>0.17</v>
      </c>
      <c r="U182" s="4" t="str">
        <f ca="1">IF(INDEX(INDIRECT("ALL["&amp;UNTANA6[#Headers]&amp;"]"),rowPointer2)="","",INDEX(INDIRECT("ALL["&amp;UNTANA6[#Headers]&amp;"]"),rowPointer2))</f>
        <v/>
      </c>
      <c r="V182" s="9" t="str">
        <f ca="1">IF(INDEX(INDIRECT("ALL["&amp;UNTANA6[#Headers]&amp;"]"),rowPointer2)="","",INDEX(INDIRECT("ALL["&amp;UNTANA6[#Headers]&amp;"]"),rowPointer2))</f>
        <v/>
      </c>
      <c r="W182" s="10" t="str">
        <f ca="1">IF(INDEX(INDIRECT("ALL["&amp;UNTANA6[#Headers]&amp;"]"),rowPointer2)="","",INDEX(INDIRECT("ALL["&amp;UNTANA6[#Headers]&amp;"]"),rowPointer2))</f>
        <v/>
      </c>
    </row>
    <row r="183" spans="1:23" x14ac:dyDescent="0.25">
      <c r="A183" s="7">
        <v>302</v>
      </c>
      <c r="D183">
        <f t="shared" si="2"/>
        <v>302</v>
      </c>
      <c r="E183" t="str">
        <f ca="1">INDEX(INDIRECT("ALL["&amp;UNTANA6[#Headers]&amp;"]"),rowPointer2)</f>
        <v/>
      </c>
      <c r="F183" s="2" t="str">
        <f ca="1">INDEX(INDIRECT("ALL["&amp;UNTANA6[#Headers]&amp;"]"),rowPointer2)</f>
        <v/>
      </c>
      <c r="G183" s="6" t="str">
        <f ca="1">IF(INDEX(INDIRECT("ALL["&amp;UNTANA6[#Headers]&amp;"]"),rowPointer2)="","",INDEX(INDIRECT("ALL["&amp;UNTANA6[#Headers]&amp;"]"),rowPointer2))</f>
        <v/>
      </c>
      <c r="H183" s="6" t="str">
        <f ca="1">IF(INDEX(INDIRECT("ALL["&amp;UNTANA6[#Headers]&amp;"]"),rowPointer2)="","",INDEX(INDIRECT("ALL["&amp;UNTANA6[#Headers]&amp;"]"),rowPointer2))</f>
        <v/>
      </c>
      <c r="I183" s="6" t="str">
        <f ca="1">IF(INDEX(INDIRECT("ALL["&amp;UNTANA6[#Headers]&amp;"]"),rowPointer2)="","",INDEX(INDIRECT("ALL["&amp;UNTANA6[#Headers]&amp;"]"),rowPointer2))</f>
        <v/>
      </c>
      <c r="J183" s="6" t="str">
        <f ca="1">IF(INDEX(INDIRECT("ALL["&amp;UNTANA6[#Headers]&amp;"]"),rowPointer2)="","",INDEX(INDIRECT("ALL["&amp;UNTANA6[#Headers]&amp;"]"),rowPointer2))</f>
        <v/>
      </c>
      <c r="K183" s="2" t="str">
        <f ca="1">IF(INDEX(INDIRECT("ALL["&amp;UNTANA6[#Headers]&amp;"]"),rowPointer2)="","",INDEX(INDIRECT("ALL["&amp;UNTANA6[#Headers]&amp;"]"),rowPointer2))</f>
        <v/>
      </c>
      <c r="L183" s="6" t="str">
        <f ca="1">IF(INDEX(INDIRECT("ALL["&amp;UNTANA6[#Headers]&amp;"]"),rowPointer2)="","",INDEX(INDIRECT("ALL["&amp;UNTANA6[#Headers]&amp;"]"),rowPointer2))</f>
        <v/>
      </c>
      <c r="M183" s="6" t="str">
        <f ca="1">IF(INDEX(INDIRECT("ALL["&amp;UNTANA6[#Headers]&amp;"]"),rowPointer2)="","",INDEX(INDIRECT("ALL["&amp;UNTANA6[#Headers]&amp;"]"),rowPointer2))</f>
        <v>KENKO ERASER ERB-40SQ BLACK</v>
      </c>
      <c r="N183" s="6">
        <f ca="1">IF(INDEX(INDIRECT("ALL["&amp;UNTANA6[#Headers]&amp;"]"),rowPointer2)="","",INDEX(INDIRECT("ALL["&amp;UNTANA6[#Headers]&amp;"]"),rowPointer2))</f>
        <v>2</v>
      </c>
      <c r="O183" s="6" t="str">
        <f ca="1">IF(INDEX(INDIRECT("ALL["&amp;UNTANA6[#Headers]&amp;"]"),rowPointer2)="","",INDEX(INDIRECT("ALL["&amp;UNTANA6[#Headers]&amp;"]"),rowPointer2))</f>
        <v/>
      </c>
      <c r="P183" s="6" t="str">
        <f ca="1">IF(INDEX(INDIRECT("ALL["&amp;UNTANA6[#Headers]&amp;"]"),rowPointer2)="","",INDEX(INDIRECT("ALL["&amp;UNTANA6[#Headers]&amp;"]"),rowPointer2))</f>
        <v/>
      </c>
      <c r="Q183" s="9" t="str">
        <f ca="1">IF(INDEX(INDIRECT("ALL["&amp;UNTANA6[#Headers]&amp;"]"),rowPointer2)="","",INDEX(INDIRECT("ALL["&amp;UNTANA6[#Headers]&amp;"]"),rowPointer2))</f>
        <v/>
      </c>
      <c r="R183" s="9">
        <f ca="1">IF(INDEX(INDIRECT("ALL["&amp;UNTANA6[#Headers]&amp;"]"),rowPointer2)="","",INDEX(INDIRECT("ALL["&amp;UNTANA6[#Headers]&amp;"]"),rowPointer2))</f>
        <v>1375000</v>
      </c>
      <c r="S183" s="6" t="str">
        <f ca="1">IF(INDEX(INDIRECT("ALL["&amp;UNTANA6[#Headers]&amp;"]"),rowPointer2)="","",INDEX(INDIRECT("ALL["&amp;UNTANA6[#Headers]&amp;"]"),rowPointer2))</f>
        <v>50 BOX</v>
      </c>
      <c r="T183" s="4">
        <f ca="1">IF(INDEX(INDIRECT("ALL["&amp;UNTANA6[#Headers]&amp;"]"),rowPointer2)="","",INDEX(INDIRECT("ALL["&amp;UNTANA6[#Headers]&amp;"]"),rowPointer2))</f>
        <v>0.17</v>
      </c>
      <c r="U183" s="4" t="str">
        <f ca="1">IF(INDEX(INDIRECT("ALL["&amp;UNTANA6[#Headers]&amp;"]"),rowPointer2)="","",INDEX(INDIRECT("ALL["&amp;UNTANA6[#Headers]&amp;"]"),rowPointer2))</f>
        <v/>
      </c>
      <c r="V183" s="9" t="str">
        <f ca="1">IF(INDEX(INDIRECT("ALL["&amp;UNTANA6[#Headers]&amp;"]"),rowPointer2)="","",INDEX(INDIRECT("ALL["&amp;UNTANA6[#Headers]&amp;"]"),rowPointer2))</f>
        <v/>
      </c>
      <c r="W183" s="10" t="str">
        <f ca="1">IF(INDEX(INDIRECT("ALL["&amp;UNTANA6[#Headers]&amp;"]"),rowPointer2)="","",INDEX(INDIRECT("ALL["&amp;UNTANA6[#Headers]&amp;"]"),rowPointer2))</f>
        <v/>
      </c>
    </row>
    <row r="184" spans="1:23" x14ac:dyDescent="0.25">
      <c r="A184" s="7">
        <v>303</v>
      </c>
      <c r="D184">
        <f t="shared" si="2"/>
        <v>303</v>
      </c>
      <c r="E184" t="str">
        <f ca="1">INDEX(INDIRECT("ALL["&amp;UNTANA6[#Headers]&amp;"]"),rowPointer2)</f>
        <v/>
      </c>
      <c r="F184" s="2" t="str">
        <f ca="1">INDEX(INDIRECT("ALL["&amp;UNTANA6[#Headers]&amp;"]"),rowPointer2)</f>
        <v/>
      </c>
      <c r="G184" s="6" t="str">
        <f ca="1">IF(INDEX(INDIRECT("ALL["&amp;UNTANA6[#Headers]&amp;"]"),rowPointer2)="","",INDEX(INDIRECT("ALL["&amp;UNTANA6[#Headers]&amp;"]"),rowPointer2))</f>
        <v/>
      </c>
      <c r="H184" s="6" t="str">
        <f ca="1">IF(INDEX(INDIRECT("ALL["&amp;UNTANA6[#Headers]&amp;"]"),rowPointer2)="","",INDEX(INDIRECT("ALL["&amp;UNTANA6[#Headers]&amp;"]"),rowPointer2))</f>
        <v/>
      </c>
      <c r="I184" s="6" t="str">
        <f ca="1">IF(INDEX(INDIRECT("ALL["&amp;UNTANA6[#Headers]&amp;"]"),rowPointer2)="","",INDEX(INDIRECT("ALL["&amp;UNTANA6[#Headers]&amp;"]"),rowPointer2))</f>
        <v/>
      </c>
      <c r="J184" s="6" t="str">
        <f ca="1">IF(INDEX(INDIRECT("ALL["&amp;UNTANA6[#Headers]&amp;"]"),rowPointer2)="","",INDEX(INDIRECT("ALL["&amp;UNTANA6[#Headers]&amp;"]"),rowPointer2))</f>
        <v/>
      </c>
      <c r="K184" s="2" t="str">
        <f ca="1">IF(INDEX(INDIRECT("ALL["&amp;UNTANA6[#Headers]&amp;"]"),rowPointer2)="","",INDEX(INDIRECT("ALL["&amp;UNTANA6[#Headers]&amp;"]"),rowPointer2))</f>
        <v/>
      </c>
      <c r="L184" s="6" t="str">
        <f ca="1">IF(INDEX(INDIRECT("ALL["&amp;UNTANA6[#Headers]&amp;"]"),rowPointer2)="","",INDEX(INDIRECT("ALL["&amp;UNTANA6[#Headers]&amp;"]"),rowPointer2))</f>
        <v/>
      </c>
      <c r="M184" s="6" t="str">
        <f ca="1">IF(INDEX(INDIRECT("ALL["&amp;UNTANA6[#Headers]&amp;"]"),rowPointer2)="","",INDEX(INDIRECT("ALL["&amp;UNTANA6[#Headers]&amp;"]"),rowPointer2))</f>
        <v>KENKO STAMP PAD NO.0</v>
      </c>
      <c r="N184" s="6">
        <f ca="1">IF(INDEX(INDIRECT("ALL["&amp;UNTANA6[#Headers]&amp;"]"),rowPointer2)="","",INDEX(INDIRECT("ALL["&amp;UNTANA6[#Headers]&amp;"]"),rowPointer2))</f>
        <v>1</v>
      </c>
      <c r="O184" s="6" t="str">
        <f ca="1">IF(INDEX(INDIRECT("ALL["&amp;UNTANA6[#Headers]&amp;"]"),rowPointer2)="","",INDEX(INDIRECT("ALL["&amp;UNTANA6[#Headers]&amp;"]"),rowPointer2))</f>
        <v/>
      </c>
      <c r="P184" s="6" t="str">
        <f ca="1">IF(INDEX(INDIRECT("ALL["&amp;UNTANA6[#Headers]&amp;"]"),rowPointer2)="","",INDEX(INDIRECT("ALL["&amp;UNTANA6[#Headers]&amp;"]"),rowPointer2))</f>
        <v/>
      </c>
      <c r="Q184" s="9" t="str">
        <f ca="1">IF(INDEX(INDIRECT("ALL["&amp;UNTANA6[#Headers]&amp;"]"),rowPointer2)="","",INDEX(INDIRECT("ALL["&amp;UNTANA6[#Headers]&amp;"]"),rowPointer2))</f>
        <v/>
      </c>
      <c r="R184" s="9">
        <f ca="1">IF(INDEX(INDIRECT("ALL["&amp;UNTANA6[#Headers]&amp;"]"),rowPointer2)="","",INDEX(INDIRECT("ALL["&amp;UNTANA6[#Headers]&amp;"]"),rowPointer2))</f>
        <v>1069200</v>
      </c>
      <c r="S184" s="6" t="str">
        <f ca="1">IF(INDEX(INDIRECT("ALL["&amp;UNTANA6[#Headers]&amp;"]"),rowPointer2)="","",INDEX(INDIRECT("ALL["&amp;UNTANA6[#Headers]&amp;"]"),rowPointer2))</f>
        <v>18 DOZ</v>
      </c>
      <c r="T184" s="4">
        <f ca="1">IF(INDEX(INDIRECT("ALL["&amp;UNTANA6[#Headers]&amp;"]"),rowPointer2)="","",INDEX(INDIRECT("ALL["&amp;UNTANA6[#Headers]&amp;"]"),rowPointer2))</f>
        <v>0.17</v>
      </c>
      <c r="U184" s="4" t="str">
        <f ca="1">IF(INDEX(INDIRECT("ALL["&amp;UNTANA6[#Headers]&amp;"]"),rowPointer2)="","",INDEX(INDIRECT("ALL["&amp;UNTANA6[#Headers]&amp;"]"),rowPointer2))</f>
        <v/>
      </c>
      <c r="V184" s="9" t="str">
        <f ca="1">IF(INDEX(INDIRECT("ALL["&amp;UNTANA6[#Headers]&amp;"]"),rowPointer2)="","",INDEX(INDIRECT("ALL["&amp;UNTANA6[#Headers]&amp;"]"),rowPointer2))</f>
        <v/>
      </c>
      <c r="W184" s="10" t="str">
        <f ca="1">IF(INDEX(INDIRECT("ALL["&amp;UNTANA6[#Headers]&amp;"]"),rowPointer2)="","",INDEX(INDIRECT("ALL["&amp;UNTANA6[#Headers]&amp;"]"),rowPointer2))</f>
        <v/>
      </c>
    </row>
    <row r="185" spans="1:23" x14ac:dyDescent="0.25">
      <c r="A185" s="7">
        <v>304</v>
      </c>
      <c r="D185">
        <f t="shared" si="2"/>
        <v>304</v>
      </c>
      <c r="E185" t="str">
        <f ca="1">INDEX(INDIRECT("ALL["&amp;UNTANA6[#Headers]&amp;"]"),rowPointer2)</f>
        <v/>
      </c>
      <c r="F185" s="2" t="str">
        <f ca="1">INDEX(INDIRECT("ALL["&amp;UNTANA6[#Headers]&amp;"]"),rowPointer2)</f>
        <v/>
      </c>
      <c r="G185" s="6" t="str">
        <f ca="1">IF(INDEX(INDIRECT("ALL["&amp;UNTANA6[#Headers]&amp;"]"),rowPointer2)="","",INDEX(INDIRECT("ALL["&amp;UNTANA6[#Headers]&amp;"]"),rowPointer2))</f>
        <v/>
      </c>
      <c r="H185" s="6" t="str">
        <f ca="1">IF(INDEX(INDIRECT("ALL["&amp;UNTANA6[#Headers]&amp;"]"),rowPointer2)="","",INDEX(INDIRECT("ALL["&amp;UNTANA6[#Headers]&amp;"]"),rowPointer2))</f>
        <v/>
      </c>
      <c r="I185" s="6" t="str">
        <f ca="1">IF(INDEX(INDIRECT("ALL["&amp;UNTANA6[#Headers]&amp;"]"),rowPointer2)="","",INDEX(INDIRECT("ALL["&amp;UNTANA6[#Headers]&amp;"]"),rowPointer2))</f>
        <v/>
      </c>
      <c r="J185" s="6" t="str">
        <f ca="1">IF(INDEX(INDIRECT("ALL["&amp;UNTANA6[#Headers]&amp;"]"),rowPointer2)="","",INDEX(INDIRECT("ALL["&amp;UNTANA6[#Headers]&amp;"]"),rowPointer2))</f>
        <v/>
      </c>
      <c r="K185" s="2" t="str">
        <f ca="1">IF(INDEX(INDIRECT("ALL["&amp;UNTANA6[#Headers]&amp;"]"),rowPointer2)="","",INDEX(INDIRECT("ALL["&amp;UNTANA6[#Headers]&amp;"]"),rowPointer2))</f>
        <v/>
      </c>
      <c r="L185" s="6" t="str">
        <f ca="1">IF(INDEX(INDIRECT("ALL["&amp;UNTANA6[#Headers]&amp;"]"),rowPointer2)="","",INDEX(INDIRECT("ALL["&amp;UNTANA6[#Headers]&amp;"]"),rowPointer2))</f>
        <v/>
      </c>
      <c r="M185" s="6" t="str">
        <f ca="1">IF(INDEX(INDIRECT("ALL["&amp;UNTANA6[#Headers]&amp;"]"),rowPointer2)="","",INDEX(INDIRECT("ALL["&amp;UNTANA6[#Headers]&amp;"]"),rowPointer2))</f>
        <v/>
      </c>
      <c r="N185" s="6" t="str">
        <f ca="1">IF(INDEX(INDIRECT("ALL["&amp;UNTANA6[#Headers]&amp;"]"),rowPointer2)="","",INDEX(INDIRECT("ALL["&amp;UNTANA6[#Headers]&amp;"]"),rowPointer2))</f>
        <v/>
      </c>
      <c r="O185" s="6" t="str">
        <f ca="1">IF(INDEX(INDIRECT("ALL["&amp;UNTANA6[#Headers]&amp;"]"),rowPointer2)="","",INDEX(INDIRECT("ALL["&amp;UNTANA6[#Headers]&amp;"]"),rowPointer2))</f>
        <v/>
      </c>
      <c r="P185" s="6" t="str">
        <f ca="1">IF(INDEX(INDIRECT("ALL["&amp;UNTANA6[#Headers]&amp;"]"),rowPointer2)="","",INDEX(INDIRECT("ALL["&amp;UNTANA6[#Headers]&amp;"]"),rowPointer2))</f>
        <v/>
      </c>
      <c r="Q185" s="9" t="str">
        <f ca="1">IF(INDEX(INDIRECT("ALL["&amp;UNTANA6[#Headers]&amp;"]"),rowPointer2)="","",INDEX(INDIRECT("ALL["&amp;UNTANA6[#Headers]&amp;"]"),rowPointer2))</f>
        <v/>
      </c>
      <c r="R185" s="9" t="str">
        <f ca="1">IF(INDEX(INDIRECT("ALL["&amp;UNTANA6[#Headers]&amp;"]"),rowPointer2)="","",INDEX(INDIRECT("ALL["&amp;UNTANA6[#Headers]&amp;"]"),rowPointer2))</f>
        <v/>
      </c>
      <c r="S185" s="6" t="str">
        <f ca="1">IF(INDEX(INDIRECT("ALL["&amp;UNTANA6[#Headers]&amp;"]"),rowPointer2)="","",INDEX(INDIRECT("ALL["&amp;UNTANA6[#Headers]&amp;"]"),rowPointer2))</f>
        <v/>
      </c>
      <c r="T185" s="4" t="str">
        <f ca="1">IF(INDEX(INDIRECT("ALL["&amp;UNTANA6[#Headers]&amp;"]"),rowPointer2)="","",INDEX(INDIRECT("ALL["&amp;UNTANA6[#Headers]&amp;"]"),rowPointer2))</f>
        <v/>
      </c>
      <c r="U185" s="4" t="str">
        <f ca="1">IF(INDEX(INDIRECT("ALL["&amp;UNTANA6[#Headers]&amp;"]"),rowPointer2)="","",INDEX(INDIRECT("ALL["&amp;UNTANA6[#Headers]&amp;"]"),rowPointer2))</f>
        <v/>
      </c>
      <c r="V185" s="9" t="str">
        <f ca="1">IF(INDEX(INDIRECT("ALL["&amp;UNTANA6[#Headers]&amp;"]"),rowPointer2)="","",INDEX(INDIRECT("ALL["&amp;UNTANA6[#Headers]&amp;"]"),rowPointer2))</f>
        <v/>
      </c>
      <c r="W185" s="10" t="str">
        <f ca="1">IF(INDEX(INDIRECT("ALL["&amp;UNTANA6[#Headers]&amp;"]"),rowPointer2)="","",INDEX(INDIRECT("ALL["&amp;UNTANA6[#Headers]&amp;"]"),rowPointer2))</f>
        <v/>
      </c>
    </row>
    <row r="186" spans="1:23" x14ac:dyDescent="0.25">
      <c r="A186" s="7">
        <v>305</v>
      </c>
      <c r="D186">
        <f t="shared" si="2"/>
        <v>305</v>
      </c>
      <c r="E186">
        <f ca="1">INDEX(INDIRECT("ALL["&amp;UNTANA6[#Headers]&amp;"]"),rowPointer2)</f>
        <v>58</v>
      </c>
      <c r="F186" s="2" t="str">
        <f ca="1">INDEX(INDIRECT("ALL["&amp;UNTANA6[#Headers]&amp;"]"),rowPointer2)</f>
        <v/>
      </c>
      <c r="G186" s="6" t="str">
        <f ca="1">IF(INDEX(INDIRECT("ALL["&amp;UNTANA6[#Headers]&amp;"]"),rowPointer2)="","",INDEX(INDIRECT("ALL["&amp;UNTANA6[#Headers]&amp;"]"),rowPointer2))</f>
        <v>KENKO SINAR INDONESIA</v>
      </c>
      <c r="H186" s="6" t="str">
        <f ca="1">IF(INDEX(INDIRECT("ALL["&amp;UNTANA6[#Headers]&amp;"]"),rowPointer2)="","",INDEX(INDIRECT("ALL["&amp;UNTANA6[#Headers]&amp;"]"),rowPointer2))</f>
        <v>ARTO MORO</v>
      </c>
      <c r="I186" s="6" t="str">
        <f ca="1">IF(INDEX(INDIRECT("ALL["&amp;UNTANA6[#Headers]&amp;"]"),rowPointer2)="","",INDEX(INDIRECT("ALL["&amp;UNTANA6[#Headers]&amp;"]"),rowPointer2))</f>
        <v>23010528</v>
      </c>
      <c r="J186" s="6" t="str">
        <f ca="1">IF(INDEX(INDIRECT("ALL["&amp;UNTANA6[#Headers]&amp;"]"),rowPointer2)="","",INDEX(INDIRECT("ALL["&amp;UNTANA6[#Headers]&amp;"]"),rowPointer2))</f>
        <v>SA 39409</v>
      </c>
      <c r="K186" s="2">
        <f ca="1">IF(INDEX(INDIRECT("ALL["&amp;UNTANA6[#Headers]&amp;"]"),rowPointer2)="","",INDEX(INDIRECT("ALL["&amp;UNTANA6[#Headers]&amp;"]"),rowPointer2))</f>
        <v>44935</v>
      </c>
      <c r="L186" s="6" t="str">
        <f ca="1">IF(INDEX(INDIRECT("ALL["&amp;UNTANA6[#Headers]&amp;"]"),rowPointer2)="","",INDEX(INDIRECT("ALL["&amp;UNTANA6[#Headers]&amp;"]"),rowPointer2))</f>
        <v/>
      </c>
      <c r="M186" s="6" t="str">
        <f ca="1">IF(INDEX(INDIRECT("ALL["&amp;UNTANA6[#Headers]&amp;"]"),rowPointer2)="","",INDEX(INDIRECT("ALL["&amp;UNTANA6[#Headers]&amp;"]"),rowPointer2))</f>
        <v>KENKO CORRECTION FLUID KE-823M</v>
      </c>
      <c r="N186" s="6">
        <f ca="1">IF(INDEX(INDIRECT("ALL["&amp;UNTANA6[#Headers]&amp;"]"),rowPointer2)="","",INDEX(INDIRECT("ALL["&amp;UNTANA6[#Headers]&amp;"]"),rowPointer2))</f>
        <v>5</v>
      </c>
      <c r="O186" s="6" t="str">
        <f ca="1">IF(INDEX(INDIRECT("ALL["&amp;UNTANA6[#Headers]&amp;"]"),rowPointer2)="","",INDEX(INDIRECT("ALL["&amp;UNTANA6[#Headers]&amp;"]"),rowPointer2))</f>
        <v/>
      </c>
      <c r="P186" s="6" t="str">
        <f ca="1">IF(INDEX(INDIRECT("ALL["&amp;UNTANA6[#Headers]&amp;"]"),rowPointer2)="","",INDEX(INDIRECT("ALL["&amp;UNTANA6[#Headers]&amp;"]"),rowPointer2))</f>
        <v/>
      </c>
      <c r="Q186" s="9" t="str">
        <f ca="1">IF(INDEX(INDIRECT("ALL["&amp;UNTANA6[#Headers]&amp;"]"),rowPointer2)="","",INDEX(INDIRECT("ALL["&amp;UNTANA6[#Headers]&amp;"]"),rowPointer2))</f>
        <v/>
      </c>
      <c r="R186" s="9">
        <f ca="1">IF(INDEX(INDIRECT("ALL["&amp;UNTANA6[#Headers]&amp;"]"),rowPointer2)="","",INDEX(INDIRECT("ALL["&amp;UNTANA6[#Headers]&amp;"]"),rowPointer2))</f>
        <v>2052000</v>
      </c>
      <c r="S186" s="6" t="str">
        <f ca="1">IF(INDEX(INDIRECT("ALL["&amp;UNTANA6[#Headers]&amp;"]"),rowPointer2)="","",INDEX(INDIRECT("ALL["&amp;UNTANA6[#Headers]&amp;"]"),rowPointer2))</f>
        <v>36 DOZ</v>
      </c>
      <c r="T186" s="4">
        <f ca="1">IF(INDEX(INDIRECT("ALL["&amp;UNTANA6[#Headers]&amp;"]"),rowPointer2)="","",INDEX(INDIRECT("ALL["&amp;UNTANA6[#Headers]&amp;"]"),rowPointer2))</f>
        <v>0.17</v>
      </c>
      <c r="U186" s="4" t="str">
        <f ca="1">IF(INDEX(INDIRECT("ALL["&amp;UNTANA6[#Headers]&amp;"]"),rowPointer2)="","",INDEX(INDIRECT("ALL["&amp;UNTANA6[#Headers]&amp;"]"),rowPointer2))</f>
        <v/>
      </c>
      <c r="V186" s="9" t="str">
        <f ca="1">IF(INDEX(INDIRECT("ALL["&amp;UNTANA6[#Headers]&amp;"]"),rowPointer2)="","",INDEX(INDIRECT("ALL["&amp;UNTANA6[#Headers]&amp;"]"),rowPointer2))</f>
        <v/>
      </c>
      <c r="W186" s="10" t="str">
        <f ca="1">IF(INDEX(INDIRECT("ALL["&amp;UNTANA6[#Headers]&amp;"]"),rowPointer2)="","",INDEX(INDIRECT("ALL["&amp;UNTANA6[#Headers]&amp;"]"),rowPointer2))</f>
        <v/>
      </c>
    </row>
    <row r="187" spans="1:23" x14ac:dyDescent="0.25">
      <c r="A187" s="7">
        <v>306</v>
      </c>
      <c r="D187">
        <f t="shared" si="2"/>
        <v>306</v>
      </c>
      <c r="E187" t="str">
        <f ca="1">INDEX(INDIRECT("ALL["&amp;UNTANA6[#Headers]&amp;"]"),rowPointer2)</f>
        <v/>
      </c>
      <c r="F187" s="2" t="str">
        <f ca="1">INDEX(INDIRECT("ALL["&amp;UNTANA6[#Headers]&amp;"]"),rowPointer2)</f>
        <v/>
      </c>
      <c r="G187" s="6" t="str">
        <f ca="1">IF(INDEX(INDIRECT("ALL["&amp;UNTANA6[#Headers]&amp;"]"),rowPointer2)="","",INDEX(INDIRECT("ALL["&amp;UNTANA6[#Headers]&amp;"]"),rowPointer2))</f>
        <v/>
      </c>
      <c r="H187" s="6" t="str">
        <f ca="1">IF(INDEX(INDIRECT("ALL["&amp;UNTANA6[#Headers]&amp;"]"),rowPointer2)="","",INDEX(INDIRECT("ALL["&amp;UNTANA6[#Headers]&amp;"]"),rowPointer2))</f>
        <v/>
      </c>
      <c r="I187" s="6" t="str">
        <f ca="1">IF(INDEX(INDIRECT("ALL["&amp;UNTANA6[#Headers]&amp;"]"),rowPointer2)="","",INDEX(INDIRECT("ALL["&amp;UNTANA6[#Headers]&amp;"]"),rowPointer2))</f>
        <v/>
      </c>
      <c r="J187" s="6" t="str">
        <f ca="1">IF(INDEX(INDIRECT("ALL["&amp;UNTANA6[#Headers]&amp;"]"),rowPointer2)="","",INDEX(INDIRECT("ALL["&amp;UNTANA6[#Headers]&amp;"]"),rowPointer2))</f>
        <v/>
      </c>
      <c r="K187" s="2" t="str">
        <f ca="1">IF(INDEX(INDIRECT("ALL["&amp;UNTANA6[#Headers]&amp;"]"),rowPointer2)="","",INDEX(INDIRECT("ALL["&amp;UNTANA6[#Headers]&amp;"]"),rowPointer2))</f>
        <v/>
      </c>
      <c r="L187" s="6" t="str">
        <f ca="1">IF(INDEX(INDIRECT("ALL["&amp;UNTANA6[#Headers]&amp;"]"),rowPointer2)="","",INDEX(INDIRECT("ALL["&amp;UNTANA6[#Headers]&amp;"]"),rowPointer2))</f>
        <v/>
      </c>
      <c r="M187" s="6" t="str">
        <f ca="1">IF(INDEX(INDIRECT("ALL["&amp;UNTANA6[#Headers]&amp;"]"),rowPointer2)="","",INDEX(INDIRECT("ALL["&amp;UNTANA6[#Headers]&amp;"]"),rowPointer2))</f>
        <v>KENKO POCKET NOTE PN-404</v>
      </c>
      <c r="N187" s="6">
        <f ca="1">IF(INDEX(INDIRECT("ALL["&amp;UNTANA6[#Headers]&amp;"]"),rowPointer2)="","",INDEX(INDIRECT("ALL["&amp;UNTANA6[#Headers]&amp;"]"),rowPointer2))</f>
        <v>1</v>
      </c>
      <c r="O187" s="6" t="str">
        <f ca="1">IF(INDEX(INDIRECT("ALL["&amp;UNTANA6[#Headers]&amp;"]"),rowPointer2)="","",INDEX(INDIRECT("ALL["&amp;UNTANA6[#Headers]&amp;"]"),rowPointer2))</f>
        <v/>
      </c>
      <c r="P187" s="6" t="str">
        <f ca="1">IF(INDEX(INDIRECT("ALL["&amp;UNTANA6[#Headers]&amp;"]"),rowPointer2)="","",INDEX(INDIRECT("ALL["&amp;UNTANA6[#Headers]&amp;"]"),rowPointer2))</f>
        <v/>
      </c>
      <c r="Q187" s="9" t="str">
        <f ca="1">IF(INDEX(INDIRECT("ALL["&amp;UNTANA6[#Headers]&amp;"]"),rowPointer2)="","",INDEX(INDIRECT("ALL["&amp;UNTANA6[#Headers]&amp;"]"),rowPointer2))</f>
        <v/>
      </c>
      <c r="R187" s="9">
        <f ca="1">IF(INDEX(INDIRECT("ALL["&amp;UNTANA6[#Headers]&amp;"]"),rowPointer2)="","",INDEX(INDIRECT("ALL["&amp;UNTANA6[#Headers]&amp;"]"),rowPointer2))</f>
        <v>804000</v>
      </c>
      <c r="S187" s="6" t="str">
        <f ca="1">IF(INDEX(INDIRECT("ALL["&amp;UNTANA6[#Headers]&amp;"]"),rowPointer2)="","",INDEX(INDIRECT("ALL["&amp;UNTANA6[#Headers]&amp;"]"),rowPointer2))</f>
        <v>20 DOZ</v>
      </c>
      <c r="T187" s="4">
        <f ca="1">IF(INDEX(INDIRECT("ALL["&amp;UNTANA6[#Headers]&amp;"]"),rowPointer2)="","",INDEX(INDIRECT("ALL["&amp;UNTANA6[#Headers]&amp;"]"),rowPointer2))</f>
        <v>0.17</v>
      </c>
      <c r="U187" s="4" t="str">
        <f ca="1">IF(INDEX(INDIRECT("ALL["&amp;UNTANA6[#Headers]&amp;"]"),rowPointer2)="","",INDEX(INDIRECT("ALL["&amp;UNTANA6[#Headers]&amp;"]"),rowPointer2))</f>
        <v/>
      </c>
      <c r="V187" s="9" t="str">
        <f ca="1">IF(INDEX(INDIRECT("ALL["&amp;UNTANA6[#Headers]&amp;"]"),rowPointer2)="","",INDEX(INDIRECT("ALL["&amp;UNTANA6[#Headers]&amp;"]"),rowPointer2))</f>
        <v/>
      </c>
      <c r="W187" s="10" t="str">
        <f ca="1">IF(INDEX(INDIRECT("ALL["&amp;UNTANA6[#Headers]&amp;"]"),rowPointer2)="","",INDEX(INDIRECT("ALL["&amp;UNTANA6[#Headers]&amp;"]"),rowPointer2))</f>
        <v/>
      </c>
    </row>
    <row r="188" spans="1:23" x14ac:dyDescent="0.25">
      <c r="A188" s="7">
        <v>307</v>
      </c>
      <c r="D188">
        <f t="shared" si="2"/>
        <v>307</v>
      </c>
      <c r="E188" t="str">
        <f ca="1">INDEX(INDIRECT("ALL["&amp;UNTANA6[#Headers]&amp;"]"),rowPointer2)</f>
        <v/>
      </c>
      <c r="F188" s="2" t="str">
        <f ca="1">INDEX(INDIRECT("ALL["&amp;UNTANA6[#Headers]&amp;"]"),rowPointer2)</f>
        <v/>
      </c>
      <c r="G188" s="6" t="str">
        <f ca="1">IF(INDEX(INDIRECT("ALL["&amp;UNTANA6[#Headers]&amp;"]"),rowPointer2)="","",INDEX(INDIRECT("ALL["&amp;UNTANA6[#Headers]&amp;"]"),rowPointer2))</f>
        <v/>
      </c>
      <c r="H188" s="6" t="str">
        <f ca="1">IF(INDEX(INDIRECT("ALL["&amp;UNTANA6[#Headers]&amp;"]"),rowPointer2)="","",INDEX(INDIRECT("ALL["&amp;UNTANA6[#Headers]&amp;"]"),rowPointer2))</f>
        <v/>
      </c>
      <c r="I188" s="6" t="str">
        <f ca="1">IF(INDEX(INDIRECT("ALL["&amp;UNTANA6[#Headers]&amp;"]"),rowPointer2)="","",INDEX(INDIRECT("ALL["&amp;UNTANA6[#Headers]&amp;"]"),rowPointer2))</f>
        <v/>
      </c>
      <c r="J188" s="6" t="str">
        <f ca="1">IF(INDEX(INDIRECT("ALL["&amp;UNTANA6[#Headers]&amp;"]"),rowPointer2)="","",INDEX(INDIRECT("ALL["&amp;UNTANA6[#Headers]&amp;"]"),rowPointer2))</f>
        <v/>
      </c>
      <c r="K188" s="2" t="str">
        <f ca="1">IF(INDEX(INDIRECT("ALL["&amp;UNTANA6[#Headers]&amp;"]"),rowPointer2)="","",INDEX(INDIRECT("ALL["&amp;UNTANA6[#Headers]&amp;"]"),rowPointer2))</f>
        <v/>
      </c>
      <c r="L188" s="6" t="str">
        <f ca="1">IF(INDEX(INDIRECT("ALL["&amp;UNTANA6[#Headers]&amp;"]"),rowPointer2)="","",INDEX(INDIRECT("ALL["&amp;UNTANA6[#Headers]&amp;"]"),rowPointer2))</f>
        <v/>
      </c>
      <c r="M188" s="6" t="str">
        <f ca="1">IF(INDEX(INDIRECT("ALL["&amp;UNTANA6[#Headers]&amp;"]"),rowPointer2)="","",INDEX(INDIRECT("ALL["&amp;UNTANA6[#Headers]&amp;"]"),rowPointer2))</f>
        <v/>
      </c>
      <c r="N188" s="6" t="str">
        <f ca="1">IF(INDEX(INDIRECT("ALL["&amp;UNTANA6[#Headers]&amp;"]"),rowPointer2)="","",INDEX(INDIRECT("ALL["&amp;UNTANA6[#Headers]&amp;"]"),rowPointer2))</f>
        <v/>
      </c>
      <c r="O188" s="6" t="str">
        <f ca="1">IF(INDEX(INDIRECT("ALL["&amp;UNTANA6[#Headers]&amp;"]"),rowPointer2)="","",INDEX(INDIRECT("ALL["&amp;UNTANA6[#Headers]&amp;"]"),rowPointer2))</f>
        <v/>
      </c>
      <c r="P188" s="6" t="str">
        <f ca="1">IF(INDEX(INDIRECT("ALL["&amp;UNTANA6[#Headers]&amp;"]"),rowPointer2)="","",INDEX(INDIRECT("ALL["&amp;UNTANA6[#Headers]&amp;"]"),rowPointer2))</f>
        <v/>
      </c>
      <c r="Q188" s="9" t="str">
        <f ca="1">IF(INDEX(INDIRECT("ALL["&amp;UNTANA6[#Headers]&amp;"]"),rowPointer2)="","",INDEX(INDIRECT("ALL["&amp;UNTANA6[#Headers]&amp;"]"),rowPointer2))</f>
        <v/>
      </c>
      <c r="R188" s="9" t="str">
        <f ca="1">IF(INDEX(INDIRECT("ALL["&amp;UNTANA6[#Headers]&amp;"]"),rowPointer2)="","",INDEX(INDIRECT("ALL["&amp;UNTANA6[#Headers]&amp;"]"),rowPointer2))</f>
        <v/>
      </c>
      <c r="S188" s="6" t="str">
        <f ca="1">IF(INDEX(INDIRECT("ALL["&amp;UNTANA6[#Headers]&amp;"]"),rowPointer2)="","",INDEX(INDIRECT("ALL["&amp;UNTANA6[#Headers]&amp;"]"),rowPointer2))</f>
        <v/>
      </c>
      <c r="T188" s="4" t="str">
        <f ca="1">IF(INDEX(INDIRECT("ALL["&amp;UNTANA6[#Headers]&amp;"]"),rowPointer2)="","",INDEX(INDIRECT("ALL["&amp;UNTANA6[#Headers]&amp;"]"),rowPointer2))</f>
        <v/>
      </c>
      <c r="U188" s="4" t="str">
        <f ca="1">IF(INDEX(INDIRECT("ALL["&amp;UNTANA6[#Headers]&amp;"]"),rowPointer2)="","",INDEX(INDIRECT("ALL["&amp;UNTANA6[#Headers]&amp;"]"),rowPointer2))</f>
        <v/>
      </c>
      <c r="V188" s="9" t="str">
        <f ca="1">IF(INDEX(INDIRECT("ALL["&amp;UNTANA6[#Headers]&amp;"]"),rowPointer2)="","",INDEX(INDIRECT("ALL["&amp;UNTANA6[#Headers]&amp;"]"),rowPointer2))</f>
        <v/>
      </c>
      <c r="W188" s="10" t="str">
        <f ca="1">IF(INDEX(INDIRECT("ALL["&amp;UNTANA6[#Headers]&amp;"]"),rowPointer2)="","",INDEX(INDIRECT("ALL["&amp;UNTANA6[#Headers]&amp;"]"),rowPointer2))</f>
        <v/>
      </c>
    </row>
    <row r="189" spans="1:23" x14ac:dyDescent="0.25">
      <c r="A189" s="7">
        <v>321</v>
      </c>
      <c r="D189">
        <f t="shared" si="2"/>
        <v>321</v>
      </c>
      <c r="E189">
        <f ca="1">INDEX(INDIRECT("ALL["&amp;UNTANA6[#Headers]&amp;"]"),rowPointer2)</f>
        <v>65</v>
      </c>
      <c r="F189" s="2" t="str">
        <f ca="1">INDEX(INDIRECT("ALL["&amp;UNTANA6[#Headers]&amp;"]"),rowPointer2)</f>
        <v/>
      </c>
      <c r="G189" s="6" t="str">
        <f ca="1">IF(INDEX(INDIRECT("ALL["&amp;UNTANA6[#Headers]&amp;"]"),rowPointer2)="","",INDEX(INDIRECT("ALL["&amp;UNTANA6[#Headers]&amp;"]"),rowPointer2))</f>
        <v>ATALI MAKMUR</v>
      </c>
      <c r="H189" s="6" t="str">
        <f ca="1">IF(INDEX(INDIRECT("ALL["&amp;UNTANA6[#Headers]&amp;"]"),rowPointer2)="","",INDEX(INDIRECT("ALL["&amp;UNTANA6[#Headers]&amp;"]"),rowPointer2))</f>
        <v>ARTO MORO</v>
      </c>
      <c r="I189" s="6" t="str">
        <f ca="1">IF(INDEX(INDIRECT("ALL["&amp;UNTANA6[#Headers]&amp;"]"),rowPointer2)="","",INDEX(INDIRECT("ALL["&amp;UNTANA6[#Headers]&amp;"]"),rowPointer2))</f>
        <v>SA230100431</v>
      </c>
      <c r="J189" s="6" t="str">
        <f ca="1">IF(INDEX(INDIRECT("ALL["&amp;UNTANA6[#Headers]&amp;"]"),rowPointer2)="","",INDEX(INDIRECT("ALL["&amp;UNTANA6[#Headers]&amp;"]"),rowPointer2))</f>
        <v/>
      </c>
      <c r="K189" s="2">
        <f ca="1">IF(INDEX(INDIRECT("ALL["&amp;UNTANA6[#Headers]&amp;"]"),rowPointer2)="","",INDEX(INDIRECT("ALL["&amp;UNTANA6[#Headers]&amp;"]"),rowPointer2))</f>
        <v>44933</v>
      </c>
      <c r="L189" s="6" t="str">
        <f ca="1">IF(INDEX(INDIRECT("ALL["&amp;UNTANA6[#Headers]&amp;"]"),rowPointer2)="","",INDEX(INDIRECT("ALL["&amp;UNTANA6[#Headers]&amp;"]"),rowPointer2))</f>
        <v/>
      </c>
      <c r="M189" s="6" t="str">
        <f ca="1">IF(INDEX(INDIRECT("ALL["&amp;UNTANA6[#Headers]&amp;"]"),rowPointer2)="","",INDEX(INDIRECT("ALL["&amp;UNTANA6[#Headers]&amp;"]"),rowPointer2))</f>
        <v>PENCIL P-88 2B JK</v>
      </c>
      <c r="N189" s="6">
        <f ca="1">IF(INDEX(INDIRECT("ALL["&amp;UNTANA6[#Headers]&amp;"]"),rowPointer2)="","",INDEX(INDIRECT("ALL["&amp;UNTANA6[#Headers]&amp;"]"),rowPointer2))</f>
        <v>10</v>
      </c>
      <c r="O189" s="6">
        <f ca="1">IF(INDEX(INDIRECT("ALL["&amp;UNTANA6[#Headers]&amp;"]"),rowPointer2)="","",INDEX(INDIRECT("ALL["&amp;UNTANA6[#Headers]&amp;"]"),rowPointer2))</f>
        <v>300</v>
      </c>
      <c r="P189" s="6" t="str">
        <f ca="1">IF(INDEX(INDIRECT("ALL["&amp;UNTANA6[#Headers]&amp;"]"),rowPointer2)="","",INDEX(INDIRECT("ALL["&amp;UNTANA6[#Headers]&amp;"]"),rowPointer2))</f>
        <v>GRS</v>
      </c>
      <c r="Q189" s="9">
        <f ca="1">IF(INDEX(INDIRECT("ALL["&amp;UNTANA6[#Headers]&amp;"]"),rowPointer2)="","",INDEX(INDIRECT("ALL["&amp;UNTANA6[#Headers]&amp;"]"),rowPointer2))</f>
        <v>104400</v>
      </c>
      <c r="R189" s="9" t="str">
        <f ca="1">IF(INDEX(INDIRECT("ALL["&amp;UNTANA6[#Headers]&amp;"]"),rowPointer2)="","",INDEX(INDIRECT("ALL["&amp;UNTANA6[#Headers]&amp;"]"),rowPointer2))</f>
        <v/>
      </c>
      <c r="S189" s="6" t="str">
        <f ca="1">IF(INDEX(INDIRECT("ALL["&amp;UNTANA6[#Headers]&amp;"]"),rowPointer2)="","",INDEX(INDIRECT("ALL["&amp;UNTANA6[#Headers]&amp;"]"),rowPointer2))</f>
        <v>30 GRS</v>
      </c>
      <c r="T189" s="4">
        <f ca="1">IF(INDEX(INDIRECT("ALL["&amp;UNTANA6[#Headers]&amp;"]"),rowPointer2)="","",INDEX(INDIRECT("ALL["&amp;UNTANA6[#Headers]&amp;"]"),rowPointer2))</f>
        <v>0.125</v>
      </c>
      <c r="U189" s="4">
        <f ca="1">IF(INDEX(INDIRECT("ALL["&amp;UNTANA6[#Headers]&amp;"]"),rowPointer2)="","",INDEX(INDIRECT("ALL["&amp;UNTANA6[#Headers]&amp;"]"),rowPointer2))</f>
        <v>0.05</v>
      </c>
      <c r="V189" s="9" t="str">
        <f ca="1">IF(INDEX(INDIRECT("ALL["&amp;UNTANA6[#Headers]&amp;"]"),rowPointer2)="","",INDEX(INDIRECT("ALL["&amp;UNTANA6[#Headers]&amp;"]"),rowPointer2))</f>
        <v/>
      </c>
      <c r="W189" s="10" t="str">
        <f ca="1">IF(INDEX(INDIRECT("ALL["&amp;UNTANA6[#Headers]&amp;"]"),rowPointer2)="","",INDEX(INDIRECT("ALL["&amp;UNTANA6[#Headers]&amp;"]"),rowPointer2))</f>
        <v/>
      </c>
    </row>
    <row r="190" spans="1:23" x14ac:dyDescent="0.25">
      <c r="A190" s="7">
        <v>322</v>
      </c>
      <c r="D190">
        <f t="shared" si="2"/>
        <v>322</v>
      </c>
      <c r="E190" t="str">
        <f ca="1">INDEX(INDIRECT("ALL["&amp;UNTANA6[#Headers]&amp;"]"),rowPointer2)</f>
        <v/>
      </c>
      <c r="F190" s="2" t="str">
        <f ca="1">INDEX(INDIRECT("ALL["&amp;UNTANA6[#Headers]&amp;"]"),rowPointer2)</f>
        <v/>
      </c>
      <c r="G190" s="6" t="str">
        <f ca="1">IF(INDEX(INDIRECT("ALL["&amp;UNTANA6[#Headers]&amp;"]"),rowPointer2)="","",INDEX(INDIRECT("ALL["&amp;UNTANA6[#Headers]&amp;"]"),rowPointer2))</f>
        <v/>
      </c>
      <c r="H190" s="6" t="str">
        <f ca="1">IF(INDEX(INDIRECT("ALL["&amp;UNTANA6[#Headers]&amp;"]"),rowPointer2)="","",INDEX(INDIRECT("ALL["&amp;UNTANA6[#Headers]&amp;"]"),rowPointer2))</f>
        <v/>
      </c>
      <c r="I190" s="6" t="str">
        <f ca="1">IF(INDEX(INDIRECT("ALL["&amp;UNTANA6[#Headers]&amp;"]"),rowPointer2)="","",INDEX(INDIRECT("ALL["&amp;UNTANA6[#Headers]&amp;"]"),rowPointer2))</f>
        <v/>
      </c>
      <c r="J190" s="6" t="str">
        <f ca="1">IF(INDEX(INDIRECT("ALL["&amp;UNTANA6[#Headers]&amp;"]"),rowPointer2)="","",INDEX(INDIRECT("ALL["&amp;UNTANA6[#Headers]&amp;"]"),rowPointer2))</f>
        <v/>
      </c>
      <c r="K190" s="2" t="str">
        <f ca="1">IF(INDEX(INDIRECT("ALL["&amp;UNTANA6[#Headers]&amp;"]"),rowPointer2)="","",INDEX(INDIRECT("ALL["&amp;UNTANA6[#Headers]&amp;"]"),rowPointer2))</f>
        <v/>
      </c>
      <c r="L190" s="6" t="str">
        <f ca="1">IF(INDEX(INDIRECT("ALL["&amp;UNTANA6[#Headers]&amp;"]"),rowPointer2)="","",INDEX(INDIRECT("ALL["&amp;UNTANA6[#Headers]&amp;"]"),rowPointer2))</f>
        <v/>
      </c>
      <c r="M190" s="6" t="str">
        <f ca="1">IF(INDEX(INDIRECT("ALL["&amp;UNTANA6[#Headers]&amp;"]"),rowPointer2)="","",INDEX(INDIRECT("ALL["&amp;UNTANA6[#Headers]&amp;"]"),rowPointer2))</f>
        <v>TRIGONAL CLIP NO.1 JK</v>
      </c>
      <c r="N190" s="6">
        <f ca="1">IF(INDEX(INDIRECT("ALL["&amp;UNTANA6[#Headers]&amp;"]"),rowPointer2)="","",INDEX(INDIRECT("ALL["&amp;UNTANA6[#Headers]&amp;"]"),rowPointer2))</f>
        <v>1</v>
      </c>
      <c r="O190" s="6">
        <f ca="1">IF(INDEX(INDIRECT("ALL["&amp;UNTANA6[#Headers]&amp;"]"),rowPointer2)="","",INDEX(INDIRECT("ALL["&amp;UNTANA6[#Headers]&amp;"]"),rowPointer2))</f>
        <v>500</v>
      </c>
      <c r="P190" s="6" t="str">
        <f ca="1">IF(INDEX(INDIRECT("ALL["&amp;UNTANA6[#Headers]&amp;"]"),rowPointer2)="","",INDEX(INDIRECT("ALL["&amp;UNTANA6[#Headers]&amp;"]"),rowPointer2))</f>
        <v>BOX</v>
      </c>
      <c r="Q190" s="9">
        <f ca="1">IF(INDEX(INDIRECT("ALL["&amp;UNTANA6[#Headers]&amp;"]"),rowPointer2)="","",INDEX(INDIRECT("ALL["&amp;UNTANA6[#Headers]&amp;"]"),rowPointer2))</f>
        <v>1850</v>
      </c>
      <c r="R190" s="9" t="str">
        <f ca="1">IF(INDEX(INDIRECT("ALL["&amp;UNTANA6[#Headers]&amp;"]"),rowPointer2)="","",INDEX(INDIRECT("ALL["&amp;UNTANA6[#Headers]&amp;"]"),rowPointer2))</f>
        <v/>
      </c>
      <c r="S190" s="6" t="str">
        <f ca="1">IF(INDEX(INDIRECT("ALL["&amp;UNTANA6[#Headers]&amp;"]"),rowPointer2)="","",INDEX(INDIRECT("ALL["&amp;UNTANA6[#Headers]&amp;"]"),rowPointer2))</f>
        <v>500 BOX</v>
      </c>
      <c r="T190" s="4">
        <f ca="1">IF(INDEX(INDIRECT("ALL["&amp;UNTANA6[#Headers]&amp;"]"),rowPointer2)="","",INDEX(INDIRECT("ALL["&amp;UNTANA6[#Headers]&amp;"]"),rowPointer2))</f>
        <v>0.125</v>
      </c>
      <c r="U190" s="4">
        <f ca="1">IF(INDEX(INDIRECT("ALL["&amp;UNTANA6[#Headers]&amp;"]"),rowPointer2)="","",INDEX(INDIRECT("ALL["&amp;UNTANA6[#Headers]&amp;"]"),rowPointer2))</f>
        <v>0.05</v>
      </c>
      <c r="V190" s="9" t="str">
        <f ca="1">IF(INDEX(INDIRECT("ALL["&amp;UNTANA6[#Headers]&amp;"]"),rowPointer2)="","",INDEX(INDIRECT("ALL["&amp;UNTANA6[#Headers]&amp;"]"),rowPointer2))</f>
        <v/>
      </c>
      <c r="W190" s="10" t="str">
        <f ca="1">IF(INDEX(INDIRECT("ALL["&amp;UNTANA6[#Headers]&amp;"]"),rowPointer2)="","",INDEX(INDIRECT("ALL["&amp;UNTANA6[#Headers]&amp;"]"),rowPointer2))</f>
        <v/>
      </c>
    </row>
    <row r="191" spans="1:23" x14ac:dyDescent="0.25">
      <c r="A191" s="7">
        <v>323</v>
      </c>
      <c r="D191">
        <f t="shared" si="2"/>
        <v>323</v>
      </c>
      <c r="E191" t="str">
        <f ca="1">INDEX(INDIRECT("ALL["&amp;UNTANA6[#Headers]&amp;"]"),rowPointer2)</f>
        <v/>
      </c>
      <c r="F191" s="2" t="str">
        <f ca="1">INDEX(INDIRECT("ALL["&amp;UNTANA6[#Headers]&amp;"]"),rowPointer2)</f>
        <v/>
      </c>
      <c r="G191" s="6" t="str">
        <f ca="1">IF(INDEX(INDIRECT("ALL["&amp;UNTANA6[#Headers]&amp;"]"),rowPointer2)="","",INDEX(INDIRECT("ALL["&amp;UNTANA6[#Headers]&amp;"]"),rowPointer2))</f>
        <v/>
      </c>
      <c r="H191" s="6" t="str">
        <f ca="1">IF(INDEX(INDIRECT("ALL["&amp;UNTANA6[#Headers]&amp;"]"),rowPointer2)="","",INDEX(INDIRECT("ALL["&amp;UNTANA6[#Headers]&amp;"]"),rowPointer2))</f>
        <v/>
      </c>
      <c r="I191" s="6" t="str">
        <f ca="1">IF(INDEX(INDIRECT("ALL["&amp;UNTANA6[#Headers]&amp;"]"),rowPointer2)="","",INDEX(INDIRECT("ALL["&amp;UNTANA6[#Headers]&amp;"]"),rowPointer2))</f>
        <v/>
      </c>
      <c r="J191" s="6" t="str">
        <f ca="1">IF(INDEX(INDIRECT("ALL["&amp;UNTANA6[#Headers]&amp;"]"),rowPointer2)="","",INDEX(INDIRECT("ALL["&amp;UNTANA6[#Headers]&amp;"]"),rowPointer2))</f>
        <v/>
      </c>
      <c r="K191" s="2" t="str">
        <f ca="1">IF(INDEX(INDIRECT("ALL["&amp;UNTANA6[#Headers]&amp;"]"),rowPointer2)="","",INDEX(INDIRECT("ALL["&amp;UNTANA6[#Headers]&amp;"]"),rowPointer2))</f>
        <v/>
      </c>
      <c r="L191" s="6" t="str">
        <f ca="1">IF(INDEX(INDIRECT("ALL["&amp;UNTANA6[#Headers]&amp;"]"),rowPointer2)="","",INDEX(INDIRECT("ALL["&amp;UNTANA6[#Headers]&amp;"]"),rowPointer2))</f>
        <v/>
      </c>
      <c r="M191" s="6" t="str">
        <f ca="1">IF(INDEX(INDIRECT("ALL["&amp;UNTANA6[#Headers]&amp;"]"),rowPointer2)="","",INDEX(INDIRECT("ALL["&amp;UNTANA6[#Headers]&amp;"]"),rowPointer2))</f>
        <v>GUNTACKER GT-700 JK</v>
      </c>
      <c r="N191" s="6">
        <f ca="1">IF(INDEX(INDIRECT("ALL["&amp;UNTANA6[#Headers]&amp;"]"),rowPointer2)="","",INDEX(INDIRECT("ALL["&amp;UNTANA6[#Headers]&amp;"]"),rowPointer2))</f>
        <v>1</v>
      </c>
      <c r="O191" s="6">
        <f ca="1">IF(INDEX(INDIRECT("ALL["&amp;UNTANA6[#Headers]&amp;"]"),rowPointer2)="","",INDEX(INDIRECT("ALL["&amp;UNTANA6[#Headers]&amp;"]"),rowPointer2))</f>
        <v>72</v>
      </c>
      <c r="P191" s="6" t="str">
        <f ca="1">IF(INDEX(INDIRECT("ALL["&amp;UNTANA6[#Headers]&amp;"]"),rowPointer2)="","",INDEX(INDIRECT("ALL["&amp;UNTANA6[#Headers]&amp;"]"),rowPointer2))</f>
        <v>PCS</v>
      </c>
      <c r="Q191" s="9">
        <f ca="1">IF(INDEX(INDIRECT("ALL["&amp;UNTANA6[#Headers]&amp;"]"),rowPointer2)="","",INDEX(INDIRECT("ALL["&amp;UNTANA6[#Headers]&amp;"]"),rowPointer2))</f>
        <v>34500</v>
      </c>
      <c r="R191" s="9" t="str">
        <f ca="1">IF(INDEX(INDIRECT("ALL["&amp;UNTANA6[#Headers]&amp;"]"),rowPointer2)="","",INDEX(INDIRECT("ALL["&amp;UNTANA6[#Headers]&amp;"]"),rowPointer2))</f>
        <v/>
      </c>
      <c r="S191" s="6" t="str">
        <f ca="1">IF(INDEX(INDIRECT("ALL["&amp;UNTANA6[#Headers]&amp;"]"),rowPointer2)="","",INDEX(INDIRECT("ALL["&amp;UNTANA6[#Headers]&amp;"]"),rowPointer2))</f>
        <v>6 BOX X 12 PCS</v>
      </c>
      <c r="T191" s="4">
        <f ca="1">IF(INDEX(INDIRECT("ALL["&amp;UNTANA6[#Headers]&amp;"]"),rowPointer2)="","",INDEX(INDIRECT("ALL["&amp;UNTANA6[#Headers]&amp;"]"),rowPointer2))</f>
        <v>0.125</v>
      </c>
      <c r="U191" s="4">
        <f ca="1">IF(INDEX(INDIRECT("ALL["&amp;UNTANA6[#Headers]&amp;"]"),rowPointer2)="","",INDEX(INDIRECT("ALL["&amp;UNTANA6[#Headers]&amp;"]"),rowPointer2))</f>
        <v>0.05</v>
      </c>
      <c r="V191" s="9" t="str">
        <f ca="1">IF(INDEX(INDIRECT("ALL["&amp;UNTANA6[#Headers]&amp;"]"),rowPointer2)="","",INDEX(INDIRECT("ALL["&amp;UNTANA6[#Headers]&amp;"]"),rowPointer2))</f>
        <v/>
      </c>
      <c r="W191" s="10" t="str">
        <f ca="1">IF(INDEX(INDIRECT("ALL["&amp;UNTANA6[#Headers]&amp;"]"),rowPointer2)="","",INDEX(INDIRECT("ALL["&amp;UNTANA6[#Headers]&amp;"]"),rowPointer2))</f>
        <v/>
      </c>
    </row>
    <row r="192" spans="1:23" x14ac:dyDescent="0.25">
      <c r="A192" s="7">
        <v>324</v>
      </c>
      <c r="D192">
        <f t="shared" si="2"/>
        <v>324</v>
      </c>
      <c r="E192" t="str">
        <f ca="1">INDEX(INDIRECT("ALL["&amp;UNTANA6[#Headers]&amp;"]"),rowPointer2)</f>
        <v/>
      </c>
      <c r="F192" s="2" t="str">
        <f ca="1">INDEX(INDIRECT("ALL["&amp;UNTANA6[#Headers]&amp;"]"),rowPointer2)</f>
        <v/>
      </c>
      <c r="G192" s="6" t="str">
        <f ca="1">IF(INDEX(INDIRECT("ALL["&amp;UNTANA6[#Headers]&amp;"]"),rowPointer2)="","",INDEX(INDIRECT("ALL["&amp;UNTANA6[#Headers]&amp;"]"),rowPointer2))</f>
        <v/>
      </c>
      <c r="H192" s="6" t="str">
        <f ca="1">IF(INDEX(INDIRECT("ALL["&amp;UNTANA6[#Headers]&amp;"]"),rowPointer2)="","",INDEX(INDIRECT("ALL["&amp;UNTANA6[#Headers]&amp;"]"),rowPointer2))</f>
        <v/>
      </c>
      <c r="I192" s="6" t="str">
        <f ca="1">IF(INDEX(INDIRECT("ALL["&amp;UNTANA6[#Headers]&amp;"]"),rowPointer2)="","",INDEX(INDIRECT("ALL["&amp;UNTANA6[#Headers]&amp;"]"),rowPointer2))</f>
        <v/>
      </c>
      <c r="J192" s="6" t="str">
        <f ca="1">IF(INDEX(INDIRECT("ALL["&amp;UNTANA6[#Headers]&amp;"]"),rowPointer2)="","",INDEX(INDIRECT("ALL["&amp;UNTANA6[#Headers]&amp;"]"),rowPointer2))</f>
        <v/>
      </c>
      <c r="K192" s="2" t="str">
        <f ca="1">IF(INDEX(INDIRECT("ALL["&amp;UNTANA6[#Headers]&amp;"]"),rowPointer2)="","",INDEX(INDIRECT("ALL["&amp;UNTANA6[#Headers]&amp;"]"),rowPointer2))</f>
        <v/>
      </c>
      <c r="L192" s="6" t="str">
        <f ca="1">IF(INDEX(INDIRECT("ALL["&amp;UNTANA6[#Headers]&amp;"]"),rowPointer2)="","",INDEX(INDIRECT("ALL["&amp;UNTANA6[#Headers]&amp;"]"),rowPointer2))</f>
        <v/>
      </c>
      <c r="M192" s="6" t="str">
        <f ca="1">IF(INDEX(INDIRECT("ALL["&amp;UNTANA6[#Headers]&amp;"]"),rowPointer2)="","",INDEX(INDIRECT("ALL["&amp;UNTANA6[#Headers]&amp;"]"),rowPointer2))</f>
        <v>PENCIL LEAD PL-05 2B JK</v>
      </c>
      <c r="N192" s="6">
        <f ca="1">IF(INDEX(INDIRECT("ALL["&amp;UNTANA6[#Headers]&amp;"]"),rowPointer2)="","",INDEX(INDIRECT("ALL["&amp;UNTANA6[#Headers]&amp;"]"),rowPointer2))</f>
        <v>2</v>
      </c>
      <c r="O192" s="6">
        <f ca="1">IF(INDEX(INDIRECT("ALL["&amp;UNTANA6[#Headers]&amp;"]"),rowPointer2)="","",INDEX(INDIRECT("ALL["&amp;UNTANA6[#Headers]&amp;"]"),rowPointer2))</f>
        <v>24</v>
      </c>
      <c r="P192" s="6" t="str">
        <f ca="1">IF(INDEX(INDIRECT("ALL["&amp;UNTANA6[#Headers]&amp;"]"),rowPointer2)="","",INDEX(INDIRECT("ALL["&amp;UNTANA6[#Headers]&amp;"]"),rowPointer2))</f>
        <v>GRS</v>
      </c>
      <c r="Q192" s="9">
        <f ca="1">IF(INDEX(INDIRECT("ALL["&amp;UNTANA6[#Headers]&amp;"]"),rowPointer2)="","",INDEX(INDIRECT("ALL["&amp;UNTANA6[#Headers]&amp;"]"),rowPointer2))</f>
        <v>176400</v>
      </c>
      <c r="R192" s="9" t="str">
        <f ca="1">IF(INDEX(INDIRECT("ALL["&amp;UNTANA6[#Headers]&amp;"]"),rowPointer2)="","",INDEX(INDIRECT("ALL["&amp;UNTANA6[#Headers]&amp;"]"),rowPointer2))</f>
        <v/>
      </c>
      <c r="S192" s="6" t="str">
        <f ca="1">IF(INDEX(INDIRECT("ALL["&amp;UNTANA6[#Headers]&amp;"]"),rowPointer2)="","",INDEX(INDIRECT("ALL["&amp;UNTANA6[#Headers]&amp;"]"),rowPointer2))</f>
        <v>12 GRS</v>
      </c>
      <c r="T192" s="4">
        <f ca="1">IF(INDEX(INDIRECT("ALL["&amp;UNTANA6[#Headers]&amp;"]"),rowPointer2)="","",INDEX(INDIRECT("ALL["&amp;UNTANA6[#Headers]&amp;"]"),rowPointer2))</f>
        <v>0.125</v>
      </c>
      <c r="U192" s="4">
        <f ca="1">IF(INDEX(INDIRECT("ALL["&amp;UNTANA6[#Headers]&amp;"]"),rowPointer2)="","",INDEX(INDIRECT("ALL["&amp;UNTANA6[#Headers]&amp;"]"),rowPointer2))</f>
        <v>0.05</v>
      </c>
      <c r="V192" s="9" t="str">
        <f ca="1">IF(INDEX(INDIRECT("ALL["&amp;UNTANA6[#Headers]&amp;"]"),rowPointer2)="","",INDEX(INDIRECT("ALL["&amp;UNTANA6[#Headers]&amp;"]"),rowPointer2))</f>
        <v/>
      </c>
      <c r="W192" s="10" t="str">
        <f ca="1">IF(INDEX(INDIRECT("ALL["&amp;UNTANA6[#Headers]&amp;"]"),rowPointer2)="","",INDEX(INDIRECT("ALL["&amp;UNTANA6[#Headers]&amp;"]"),rowPointer2))</f>
        <v/>
      </c>
    </row>
    <row r="193" spans="1:23" x14ac:dyDescent="0.25">
      <c r="A193" s="7">
        <v>325</v>
      </c>
      <c r="D193">
        <f t="shared" si="2"/>
        <v>325</v>
      </c>
      <c r="E193" t="str">
        <f ca="1">INDEX(INDIRECT("ALL["&amp;UNTANA6[#Headers]&amp;"]"),rowPointer2)</f>
        <v/>
      </c>
      <c r="F193" s="2" t="str">
        <f ca="1">INDEX(INDIRECT("ALL["&amp;UNTANA6[#Headers]&amp;"]"),rowPointer2)</f>
        <v/>
      </c>
      <c r="G193" s="6" t="str">
        <f ca="1">IF(INDEX(INDIRECT("ALL["&amp;UNTANA6[#Headers]&amp;"]"),rowPointer2)="","",INDEX(INDIRECT("ALL["&amp;UNTANA6[#Headers]&amp;"]"),rowPointer2))</f>
        <v/>
      </c>
      <c r="H193" s="6" t="str">
        <f ca="1">IF(INDEX(INDIRECT("ALL["&amp;UNTANA6[#Headers]&amp;"]"),rowPointer2)="","",INDEX(INDIRECT("ALL["&amp;UNTANA6[#Headers]&amp;"]"),rowPointer2))</f>
        <v/>
      </c>
      <c r="I193" s="6" t="str">
        <f ca="1">IF(INDEX(INDIRECT("ALL["&amp;UNTANA6[#Headers]&amp;"]"),rowPointer2)="","",INDEX(INDIRECT("ALL["&amp;UNTANA6[#Headers]&amp;"]"),rowPointer2))</f>
        <v/>
      </c>
      <c r="J193" s="6" t="str">
        <f ca="1">IF(INDEX(INDIRECT("ALL["&amp;UNTANA6[#Headers]&amp;"]"),rowPointer2)="","",INDEX(INDIRECT("ALL["&amp;UNTANA6[#Headers]&amp;"]"),rowPointer2))</f>
        <v/>
      </c>
      <c r="K193" s="2" t="str">
        <f ca="1">IF(INDEX(INDIRECT("ALL["&amp;UNTANA6[#Headers]&amp;"]"),rowPointer2)="","",INDEX(INDIRECT("ALL["&amp;UNTANA6[#Headers]&amp;"]"),rowPointer2))</f>
        <v/>
      </c>
      <c r="L193" s="6" t="str">
        <f ca="1">IF(INDEX(INDIRECT("ALL["&amp;UNTANA6[#Headers]&amp;"]"),rowPointer2)="","",INDEX(INDIRECT("ALL["&amp;UNTANA6[#Headers]&amp;"]"),rowPointer2))</f>
        <v/>
      </c>
      <c r="M193" s="6" t="str">
        <f ca="1">IF(INDEX(INDIRECT("ALL["&amp;UNTANA6[#Headers]&amp;"]"),rowPointer2)="","",INDEX(INDIRECT("ALL["&amp;UNTANA6[#Headers]&amp;"]"),rowPointer2))</f>
        <v>PENCIL LEAD PL-10 2.0 2B JK</v>
      </c>
      <c r="N193" s="6">
        <f ca="1">IF(INDEX(INDIRECT("ALL["&amp;UNTANA6[#Headers]&amp;"]"),rowPointer2)="","",INDEX(INDIRECT("ALL["&amp;UNTANA6[#Headers]&amp;"]"),rowPointer2))</f>
        <v>3</v>
      </c>
      <c r="O193" s="6">
        <f ca="1">IF(INDEX(INDIRECT("ALL["&amp;UNTANA6[#Headers]&amp;"]"),rowPointer2)="","",INDEX(INDIRECT("ALL["&amp;UNTANA6[#Headers]&amp;"]"),rowPointer2))</f>
        <v>432</v>
      </c>
      <c r="P193" s="6" t="str">
        <f ca="1">IF(INDEX(INDIRECT("ALL["&amp;UNTANA6[#Headers]&amp;"]"),rowPointer2)="","",INDEX(INDIRECT("ALL["&amp;UNTANA6[#Headers]&amp;"]"),rowPointer2))</f>
        <v>DZ</v>
      </c>
      <c r="Q193" s="9">
        <f ca="1">IF(INDEX(INDIRECT("ALL["&amp;UNTANA6[#Headers]&amp;"]"),rowPointer2)="","",INDEX(INDIRECT("ALL["&amp;UNTANA6[#Headers]&amp;"]"),rowPointer2))</f>
        <v>19800</v>
      </c>
      <c r="R193" s="9" t="str">
        <f ca="1">IF(INDEX(INDIRECT("ALL["&amp;UNTANA6[#Headers]&amp;"]"),rowPointer2)="","",INDEX(INDIRECT("ALL["&amp;UNTANA6[#Headers]&amp;"]"),rowPointer2))</f>
        <v/>
      </c>
      <c r="S193" s="6" t="str">
        <f ca="1">IF(INDEX(INDIRECT("ALL["&amp;UNTANA6[#Headers]&amp;"]"),rowPointer2)="","",INDEX(INDIRECT("ALL["&amp;UNTANA6[#Headers]&amp;"]"),rowPointer2))</f>
        <v>12 BOX X 12 DZ</v>
      </c>
      <c r="T193" s="4">
        <f ca="1">IF(INDEX(INDIRECT("ALL["&amp;UNTANA6[#Headers]&amp;"]"),rowPointer2)="","",INDEX(INDIRECT("ALL["&amp;UNTANA6[#Headers]&amp;"]"),rowPointer2))</f>
        <v>0.125</v>
      </c>
      <c r="U193" s="4">
        <f ca="1">IF(INDEX(INDIRECT("ALL["&amp;UNTANA6[#Headers]&amp;"]"),rowPointer2)="","",INDEX(INDIRECT("ALL["&amp;UNTANA6[#Headers]&amp;"]"),rowPointer2))</f>
        <v>0.05</v>
      </c>
      <c r="V193" s="9" t="str">
        <f ca="1">IF(INDEX(INDIRECT("ALL["&amp;UNTANA6[#Headers]&amp;"]"),rowPointer2)="","",INDEX(INDIRECT("ALL["&amp;UNTANA6[#Headers]&amp;"]"),rowPointer2))</f>
        <v/>
      </c>
      <c r="W193" s="10" t="str">
        <f ca="1">IF(INDEX(INDIRECT("ALL["&amp;UNTANA6[#Headers]&amp;"]"),rowPointer2)="","",INDEX(INDIRECT("ALL["&amp;UNTANA6[#Headers]&amp;"]"),rowPointer2))</f>
        <v/>
      </c>
    </row>
    <row r="194" spans="1:23" x14ac:dyDescent="0.25">
      <c r="A194" s="7">
        <v>326</v>
      </c>
      <c r="D194">
        <f t="shared" si="2"/>
        <v>326</v>
      </c>
      <c r="E194" t="str">
        <f ca="1">INDEX(INDIRECT("ALL["&amp;UNTANA6[#Headers]&amp;"]"),rowPointer2)</f>
        <v/>
      </c>
      <c r="F194" s="2" t="str">
        <f ca="1">INDEX(INDIRECT("ALL["&amp;UNTANA6[#Headers]&amp;"]"),rowPointer2)</f>
        <v/>
      </c>
      <c r="G194" s="6" t="str">
        <f ca="1">IF(INDEX(INDIRECT("ALL["&amp;UNTANA6[#Headers]&amp;"]"),rowPointer2)="","",INDEX(INDIRECT("ALL["&amp;UNTANA6[#Headers]&amp;"]"),rowPointer2))</f>
        <v/>
      </c>
      <c r="H194" s="6" t="str">
        <f ca="1">IF(INDEX(INDIRECT("ALL["&amp;UNTANA6[#Headers]&amp;"]"),rowPointer2)="","",INDEX(INDIRECT("ALL["&amp;UNTANA6[#Headers]&amp;"]"),rowPointer2))</f>
        <v/>
      </c>
      <c r="I194" s="6" t="str">
        <f ca="1">IF(INDEX(INDIRECT("ALL["&amp;UNTANA6[#Headers]&amp;"]"),rowPointer2)="","",INDEX(INDIRECT("ALL["&amp;UNTANA6[#Headers]&amp;"]"),rowPointer2))</f>
        <v/>
      </c>
      <c r="J194" s="6" t="str">
        <f ca="1">IF(INDEX(INDIRECT("ALL["&amp;UNTANA6[#Headers]&amp;"]"),rowPointer2)="","",INDEX(INDIRECT("ALL["&amp;UNTANA6[#Headers]&amp;"]"),rowPointer2))</f>
        <v/>
      </c>
      <c r="K194" s="2" t="str">
        <f ca="1">IF(INDEX(INDIRECT("ALL["&amp;UNTANA6[#Headers]&amp;"]"),rowPointer2)="","",INDEX(INDIRECT("ALL["&amp;UNTANA6[#Headers]&amp;"]"),rowPointer2))</f>
        <v/>
      </c>
      <c r="L194" s="6" t="str">
        <f ca="1">IF(INDEX(INDIRECT("ALL["&amp;UNTANA6[#Headers]&amp;"]"),rowPointer2)="","",INDEX(INDIRECT("ALL["&amp;UNTANA6[#Headers]&amp;"]"),rowPointer2))</f>
        <v/>
      </c>
      <c r="M194" s="6" t="str">
        <f ca="1">IF(INDEX(INDIRECT("ALL["&amp;UNTANA6[#Headers]&amp;"]"),rowPointer2)="","",INDEX(INDIRECT("ALL["&amp;UNTANA6[#Headers]&amp;"]"),rowPointer2))</f>
        <v>PENCIL LEAD PL-11 2.0 JK</v>
      </c>
      <c r="N194" s="6">
        <f ca="1">IF(INDEX(INDIRECT("ALL["&amp;UNTANA6[#Headers]&amp;"]"),rowPointer2)="","",INDEX(INDIRECT("ALL["&amp;UNTANA6[#Headers]&amp;"]"),rowPointer2))</f>
        <v>3</v>
      </c>
      <c r="O194" s="6">
        <f ca="1">IF(INDEX(INDIRECT("ALL["&amp;UNTANA6[#Headers]&amp;"]"),rowPointer2)="","",INDEX(INDIRECT("ALL["&amp;UNTANA6[#Headers]&amp;"]"),rowPointer2))</f>
        <v>216</v>
      </c>
      <c r="P194" s="6" t="str">
        <f ca="1">IF(INDEX(INDIRECT("ALL["&amp;UNTANA6[#Headers]&amp;"]"),rowPointer2)="","",INDEX(INDIRECT("ALL["&amp;UNTANA6[#Headers]&amp;"]"),rowPointer2))</f>
        <v>DZ</v>
      </c>
      <c r="Q194" s="9">
        <f ca="1">IF(INDEX(INDIRECT("ALL["&amp;UNTANA6[#Headers]&amp;"]"),rowPointer2)="","",INDEX(INDIRECT("ALL["&amp;UNTANA6[#Headers]&amp;"]"),rowPointer2))</f>
        <v>37200</v>
      </c>
      <c r="R194" s="9" t="str">
        <f ca="1">IF(INDEX(INDIRECT("ALL["&amp;UNTANA6[#Headers]&amp;"]"),rowPointer2)="","",INDEX(INDIRECT("ALL["&amp;UNTANA6[#Headers]&amp;"]"),rowPointer2))</f>
        <v/>
      </c>
      <c r="S194" s="6" t="str">
        <f ca="1">IF(INDEX(INDIRECT("ALL["&amp;UNTANA6[#Headers]&amp;"]"),rowPointer2)="","",INDEX(INDIRECT("ALL["&amp;UNTANA6[#Headers]&amp;"]"),rowPointer2))</f>
        <v>12 BOX X 6 DZ</v>
      </c>
      <c r="T194" s="4">
        <f ca="1">IF(INDEX(INDIRECT("ALL["&amp;UNTANA6[#Headers]&amp;"]"),rowPointer2)="","",INDEX(INDIRECT("ALL["&amp;UNTANA6[#Headers]&amp;"]"),rowPointer2))</f>
        <v>0.125</v>
      </c>
      <c r="U194" s="4">
        <f ca="1">IF(INDEX(INDIRECT("ALL["&amp;UNTANA6[#Headers]&amp;"]"),rowPointer2)="","",INDEX(INDIRECT("ALL["&amp;UNTANA6[#Headers]&amp;"]"),rowPointer2))</f>
        <v>0.05</v>
      </c>
      <c r="V194" s="9" t="str">
        <f ca="1">IF(INDEX(INDIRECT("ALL["&amp;UNTANA6[#Headers]&amp;"]"),rowPointer2)="","",INDEX(INDIRECT("ALL["&amp;UNTANA6[#Headers]&amp;"]"),rowPointer2))</f>
        <v/>
      </c>
      <c r="W194" s="10" t="str">
        <f ca="1">IF(INDEX(INDIRECT("ALL["&amp;UNTANA6[#Headers]&amp;"]"),rowPointer2)="","",INDEX(INDIRECT("ALL["&amp;UNTANA6[#Headers]&amp;"]"),rowPointer2))</f>
        <v/>
      </c>
    </row>
    <row r="195" spans="1:23" x14ac:dyDescent="0.25">
      <c r="A195" s="7">
        <v>327</v>
      </c>
      <c r="D195">
        <f t="shared" si="2"/>
        <v>327</v>
      </c>
      <c r="E195" t="str">
        <f ca="1">INDEX(INDIRECT("ALL["&amp;UNTANA6[#Headers]&amp;"]"),rowPointer2)</f>
        <v/>
      </c>
      <c r="F195" s="2" t="str">
        <f ca="1">INDEX(INDIRECT("ALL["&amp;UNTANA6[#Headers]&amp;"]"),rowPointer2)</f>
        <v/>
      </c>
      <c r="G195" s="6" t="str">
        <f ca="1">IF(INDEX(INDIRECT("ALL["&amp;UNTANA6[#Headers]&amp;"]"),rowPointer2)="","",INDEX(INDIRECT("ALL["&amp;UNTANA6[#Headers]&amp;"]"),rowPointer2))</f>
        <v/>
      </c>
      <c r="H195" s="6" t="str">
        <f ca="1">IF(INDEX(INDIRECT("ALL["&amp;UNTANA6[#Headers]&amp;"]"),rowPointer2)="","",INDEX(INDIRECT("ALL["&amp;UNTANA6[#Headers]&amp;"]"),rowPointer2))</f>
        <v/>
      </c>
      <c r="I195" s="6" t="str">
        <f ca="1">IF(INDEX(INDIRECT("ALL["&amp;UNTANA6[#Headers]&amp;"]"),rowPointer2)="","",INDEX(INDIRECT("ALL["&amp;UNTANA6[#Headers]&amp;"]"),rowPointer2))</f>
        <v/>
      </c>
      <c r="J195" s="6" t="str">
        <f ca="1">IF(INDEX(INDIRECT("ALL["&amp;UNTANA6[#Headers]&amp;"]"),rowPointer2)="","",INDEX(INDIRECT("ALL["&amp;UNTANA6[#Headers]&amp;"]"),rowPointer2))</f>
        <v/>
      </c>
      <c r="K195" s="2" t="str">
        <f ca="1">IF(INDEX(INDIRECT("ALL["&amp;UNTANA6[#Headers]&amp;"]"),rowPointer2)="","",INDEX(INDIRECT("ALL["&amp;UNTANA6[#Headers]&amp;"]"),rowPointer2))</f>
        <v/>
      </c>
      <c r="L195" s="6" t="str">
        <f ca="1">IF(INDEX(INDIRECT("ALL["&amp;UNTANA6[#Headers]&amp;"]"),rowPointer2)="","",INDEX(INDIRECT("ALL["&amp;UNTANA6[#Headers]&amp;"]"),rowPointer2))</f>
        <v/>
      </c>
      <c r="M195" s="6" t="str">
        <f ca="1">IF(INDEX(INDIRECT("ALL["&amp;UNTANA6[#Headers]&amp;"]"),rowPointer2)="","",INDEX(INDIRECT("ALL["&amp;UNTANA6[#Headers]&amp;"]"),rowPointer2))</f>
        <v>LABELLER MX 5500M 8 DIGITS JK</v>
      </c>
      <c r="N195" s="6">
        <f ca="1">IF(INDEX(INDIRECT("ALL["&amp;UNTANA6[#Headers]&amp;"]"),rowPointer2)="","",INDEX(INDIRECT("ALL["&amp;UNTANA6[#Headers]&amp;"]"),rowPointer2))</f>
        <v>1</v>
      </c>
      <c r="O195" s="6">
        <f ca="1">IF(INDEX(INDIRECT("ALL["&amp;UNTANA6[#Headers]&amp;"]"),rowPointer2)="","",INDEX(INDIRECT("ALL["&amp;UNTANA6[#Headers]&amp;"]"),rowPointer2))</f>
        <v>20</v>
      </c>
      <c r="P195" s="6" t="str">
        <f ca="1">IF(INDEX(INDIRECT("ALL["&amp;UNTANA6[#Headers]&amp;"]"),rowPointer2)="","",INDEX(INDIRECT("ALL["&amp;UNTANA6[#Headers]&amp;"]"),rowPointer2))</f>
        <v>PCS</v>
      </c>
      <c r="Q195" s="9">
        <f ca="1">IF(INDEX(INDIRECT("ALL["&amp;UNTANA6[#Headers]&amp;"]"),rowPointer2)="","",INDEX(INDIRECT("ALL["&amp;UNTANA6[#Headers]&amp;"]"),rowPointer2))</f>
        <v>40500</v>
      </c>
      <c r="R195" s="9" t="str">
        <f ca="1">IF(INDEX(INDIRECT("ALL["&amp;UNTANA6[#Headers]&amp;"]"),rowPointer2)="","",INDEX(INDIRECT("ALL["&amp;UNTANA6[#Headers]&amp;"]"),rowPointer2))</f>
        <v/>
      </c>
      <c r="S195" s="6" t="str">
        <f ca="1">IF(INDEX(INDIRECT("ALL["&amp;UNTANA6[#Headers]&amp;"]"),rowPointer2)="","",INDEX(INDIRECT("ALL["&amp;UNTANA6[#Headers]&amp;"]"),rowPointer2))</f>
        <v>20 PCS</v>
      </c>
      <c r="T195" s="4">
        <f ca="1">IF(INDEX(INDIRECT("ALL["&amp;UNTANA6[#Headers]&amp;"]"),rowPointer2)="","",INDEX(INDIRECT("ALL["&amp;UNTANA6[#Headers]&amp;"]"),rowPointer2))</f>
        <v>0.125</v>
      </c>
      <c r="U195" s="4">
        <f ca="1">IF(INDEX(INDIRECT("ALL["&amp;UNTANA6[#Headers]&amp;"]"),rowPointer2)="","",INDEX(INDIRECT("ALL["&amp;UNTANA6[#Headers]&amp;"]"),rowPointer2))</f>
        <v>0.05</v>
      </c>
      <c r="V195" s="9" t="str">
        <f ca="1">IF(INDEX(INDIRECT("ALL["&amp;UNTANA6[#Headers]&amp;"]"),rowPointer2)="","",INDEX(INDIRECT("ALL["&amp;UNTANA6[#Headers]&amp;"]"),rowPointer2))</f>
        <v/>
      </c>
      <c r="W195" s="10" t="str">
        <f ca="1">IF(INDEX(INDIRECT("ALL["&amp;UNTANA6[#Headers]&amp;"]"),rowPointer2)="","",INDEX(INDIRECT("ALL["&amp;UNTANA6[#Headers]&amp;"]"),rowPointer2))</f>
        <v/>
      </c>
    </row>
    <row r="196" spans="1:23" x14ac:dyDescent="0.25">
      <c r="A196" s="7">
        <v>328</v>
      </c>
      <c r="D196">
        <f t="shared" si="2"/>
        <v>328</v>
      </c>
      <c r="E196" t="str">
        <f ca="1">INDEX(INDIRECT("ALL["&amp;UNTANA6[#Headers]&amp;"]"),rowPointer2)</f>
        <v/>
      </c>
      <c r="F196" s="2" t="str">
        <f ca="1">INDEX(INDIRECT("ALL["&amp;UNTANA6[#Headers]&amp;"]"),rowPointer2)</f>
        <v/>
      </c>
      <c r="G196" s="6" t="str">
        <f ca="1">IF(INDEX(INDIRECT("ALL["&amp;UNTANA6[#Headers]&amp;"]"),rowPointer2)="","",INDEX(INDIRECT("ALL["&amp;UNTANA6[#Headers]&amp;"]"),rowPointer2))</f>
        <v/>
      </c>
      <c r="H196" s="6" t="str">
        <f ca="1">IF(INDEX(INDIRECT("ALL["&amp;UNTANA6[#Headers]&amp;"]"),rowPointer2)="","",INDEX(INDIRECT("ALL["&amp;UNTANA6[#Headers]&amp;"]"),rowPointer2))</f>
        <v/>
      </c>
      <c r="I196" s="6" t="str">
        <f ca="1">IF(INDEX(INDIRECT("ALL["&amp;UNTANA6[#Headers]&amp;"]"),rowPointer2)="","",INDEX(INDIRECT("ALL["&amp;UNTANA6[#Headers]&amp;"]"),rowPointer2))</f>
        <v/>
      </c>
      <c r="J196" s="6" t="str">
        <f ca="1">IF(INDEX(INDIRECT("ALL["&amp;UNTANA6[#Headers]&amp;"]"),rowPointer2)="","",INDEX(INDIRECT("ALL["&amp;UNTANA6[#Headers]&amp;"]"),rowPointer2))</f>
        <v/>
      </c>
      <c r="K196" s="2" t="str">
        <f ca="1">IF(INDEX(INDIRECT("ALL["&amp;UNTANA6[#Headers]&amp;"]"),rowPointer2)="","",INDEX(INDIRECT("ALL["&amp;UNTANA6[#Headers]&amp;"]"),rowPointer2))</f>
        <v/>
      </c>
      <c r="L196" s="6" t="str">
        <f ca="1">IF(INDEX(INDIRECT("ALL["&amp;UNTANA6[#Headers]&amp;"]"),rowPointer2)="","",INDEX(INDIRECT("ALL["&amp;UNTANA6[#Headers]&amp;"]"),rowPointer2))</f>
        <v/>
      </c>
      <c r="M196" s="6" t="str">
        <f ca="1">IF(INDEX(INDIRECT("ALL["&amp;UNTANA6[#Headers]&amp;"]"),rowPointer2)="","",INDEX(INDIRECT("ALL["&amp;UNTANA6[#Headers]&amp;"]"),rowPointer2))</f>
        <v>LABEL LB-2RL (1 BARIS) JK</v>
      </c>
      <c r="N196" s="6">
        <f ca="1">IF(INDEX(INDIRECT("ALL["&amp;UNTANA6[#Headers]&amp;"]"),rowPointer2)="","",INDEX(INDIRECT("ALL["&amp;UNTANA6[#Headers]&amp;"]"),rowPointer2))</f>
        <v>3</v>
      </c>
      <c r="O196" s="6">
        <f ca="1">IF(INDEX(INDIRECT("ALL["&amp;UNTANA6[#Headers]&amp;"]"),rowPointer2)="","",INDEX(INDIRECT("ALL["&amp;UNTANA6[#Headers]&amp;"]"),rowPointer2))</f>
        <v>3000</v>
      </c>
      <c r="P196" s="6" t="str">
        <f ca="1">IF(INDEX(INDIRECT("ALL["&amp;UNTANA6[#Headers]&amp;"]"),rowPointer2)="","",INDEX(INDIRECT("ALL["&amp;UNTANA6[#Headers]&amp;"]"),rowPointer2))</f>
        <v>ROL</v>
      </c>
      <c r="Q196" s="9">
        <f ca="1">IF(INDEX(INDIRECT("ALL["&amp;UNTANA6[#Headers]&amp;"]"),rowPointer2)="","",INDEX(INDIRECT("ALL["&amp;UNTANA6[#Headers]&amp;"]"),rowPointer2))</f>
        <v>2050</v>
      </c>
      <c r="R196" s="9" t="str">
        <f ca="1">IF(INDEX(INDIRECT("ALL["&amp;UNTANA6[#Headers]&amp;"]"),rowPointer2)="","",INDEX(INDIRECT("ALL["&amp;UNTANA6[#Headers]&amp;"]"),rowPointer2))</f>
        <v/>
      </c>
      <c r="S196" s="6" t="str">
        <f ca="1">IF(INDEX(INDIRECT("ALL["&amp;UNTANA6[#Headers]&amp;"]"),rowPointer2)="","",INDEX(INDIRECT("ALL["&amp;UNTANA6[#Headers]&amp;"]"),rowPointer2))</f>
        <v>100 PAK X 10 ROL</v>
      </c>
      <c r="T196" s="4">
        <f ca="1">IF(INDEX(INDIRECT("ALL["&amp;UNTANA6[#Headers]&amp;"]"),rowPointer2)="","",INDEX(INDIRECT("ALL["&amp;UNTANA6[#Headers]&amp;"]"),rowPointer2))</f>
        <v>0.125</v>
      </c>
      <c r="U196" s="4">
        <f ca="1">IF(INDEX(INDIRECT("ALL["&amp;UNTANA6[#Headers]&amp;"]"),rowPointer2)="","",INDEX(INDIRECT("ALL["&amp;UNTANA6[#Headers]&amp;"]"),rowPointer2))</f>
        <v>0.05</v>
      </c>
      <c r="V196" s="9" t="str">
        <f ca="1">IF(INDEX(INDIRECT("ALL["&amp;UNTANA6[#Headers]&amp;"]"),rowPointer2)="","",INDEX(INDIRECT("ALL["&amp;UNTANA6[#Headers]&amp;"]"),rowPointer2))</f>
        <v/>
      </c>
      <c r="W196" s="10" t="str">
        <f ca="1">IF(INDEX(INDIRECT("ALL["&amp;UNTANA6[#Headers]&amp;"]"),rowPointer2)="","",INDEX(INDIRECT("ALL["&amp;UNTANA6[#Headers]&amp;"]"),rowPointer2))</f>
        <v/>
      </c>
    </row>
    <row r="197" spans="1:23" x14ac:dyDescent="0.25">
      <c r="A197" s="7">
        <v>329</v>
      </c>
      <c r="D197">
        <f t="shared" ref="D197:D260" si="3">A197</f>
        <v>329</v>
      </c>
      <c r="E197" t="str">
        <f ca="1">INDEX(INDIRECT("ALL["&amp;UNTANA6[#Headers]&amp;"]"),rowPointer2)</f>
        <v/>
      </c>
      <c r="F197" s="2" t="str">
        <f ca="1">INDEX(INDIRECT("ALL["&amp;UNTANA6[#Headers]&amp;"]"),rowPointer2)</f>
        <v/>
      </c>
      <c r="G197" s="6" t="str">
        <f ca="1">IF(INDEX(INDIRECT("ALL["&amp;UNTANA6[#Headers]&amp;"]"),rowPointer2)="","",INDEX(INDIRECT("ALL["&amp;UNTANA6[#Headers]&amp;"]"),rowPointer2))</f>
        <v/>
      </c>
      <c r="H197" s="6" t="str">
        <f ca="1">IF(INDEX(INDIRECT("ALL["&amp;UNTANA6[#Headers]&amp;"]"),rowPointer2)="","",INDEX(INDIRECT("ALL["&amp;UNTANA6[#Headers]&amp;"]"),rowPointer2))</f>
        <v/>
      </c>
      <c r="I197" s="6" t="str">
        <f ca="1">IF(INDEX(INDIRECT("ALL["&amp;UNTANA6[#Headers]&amp;"]"),rowPointer2)="","",INDEX(INDIRECT("ALL["&amp;UNTANA6[#Headers]&amp;"]"),rowPointer2))</f>
        <v/>
      </c>
      <c r="J197" s="6" t="str">
        <f ca="1">IF(INDEX(INDIRECT("ALL["&amp;UNTANA6[#Headers]&amp;"]"),rowPointer2)="","",INDEX(INDIRECT("ALL["&amp;UNTANA6[#Headers]&amp;"]"),rowPointer2))</f>
        <v/>
      </c>
      <c r="K197" s="2" t="str">
        <f ca="1">IF(INDEX(INDIRECT("ALL["&amp;UNTANA6[#Headers]&amp;"]"),rowPointer2)="","",INDEX(INDIRECT("ALL["&amp;UNTANA6[#Headers]&amp;"]"),rowPointer2))</f>
        <v/>
      </c>
      <c r="L197" s="6" t="str">
        <f ca="1">IF(INDEX(INDIRECT("ALL["&amp;UNTANA6[#Headers]&amp;"]"),rowPointer2)="","",INDEX(INDIRECT("ALL["&amp;UNTANA6[#Headers]&amp;"]"),rowPointer2))</f>
        <v/>
      </c>
      <c r="M197" s="6" t="str">
        <f ca="1">IF(INDEX(INDIRECT("ALL["&amp;UNTANA6[#Headers]&amp;"]"),rowPointer2)="","",INDEX(INDIRECT("ALL["&amp;UNTANA6[#Headers]&amp;"]"),rowPointer2))</f>
        <v>PUSH PIN PP-30 JK</v>
      </c>
      <c r="N197" s="6">
        <f ca="1">IF(INDEX(INDIRECT("ALL["&amp;UNTANA6[#Headers]&amp;"]"),rowPointer2)="","",INDEX(INDIRECT("ALL["&amp;UNTANA6[#Headers]&amp;"]"),rowPointer2))</f>
        <v>1</v>
      </c>
      <c r="O197" s="6">
        <f ca="1">IF(INDEX(INDIRECT("ALL["&amp;UNTANA6[#Headers]&amp;"]"),rowPointer2)="","",INDEX(INDIRECT("ALL["&amp;UNTANA6[#Headers]&amp;"]"),rowPointer2))</f>
        <v>48</v>
      </c>
      <c r="P197" s="6" t="str">
        <f ca="1">IF(INDEX(INDIRECT("ALL["&amp;UNTANA6[#Headers]&amp;"]"),rowPointer2)="","",INDEX(INDIRECT("ALL["&amp;UNTANA6[#Headers]&amp;"]"),rowPointer2))</f>
        <v>BOX</v>
      </c>
      <c r="Q197" s="9">
        <f ca="1">IF(INDEX(INDIRECT("ALL["&amp;UNTANA6[#Headers]&amp;"]"),rowPointer2)="","",INDEX(INDIRECT("ALL["&amp;UNTANA6[#Headers]&amp;"]"),rowPointer2))</f>
        <v>31200</v>
      </c>
      <c r="R197" s="9" t="str">
        <f ca="1">IF(INDEX(INDIRECT("ALL["&amp;UNTANA6[#Headers]&amp;"]"),rowPointer2)="","",INDEX(INDIRECT("ALL["&amp;UNTANA6[#Headers]&amp;"]"),rowPointer2))</f>
        <v/>
      </c>
      <c r="S197" s="6" t="str">
        <f ca="1">IF(INDEX(INDIRECT("ALL["&amp;UNTANA6[#Headers]&amp;"]"),rowPointer2)="","",INDEX(INDIRECT("ALL["&amp;UNTANA6[#Headers]&amp;"]"),rowPointer2))</f>
        <v>48 BOX X 12 PCS</v>
      </c>
      <c r="T197" s="4">
        <f ca="1">IF(INDEX(INDIRECT("ALL["&amp;UNTANA6[#Headers]&amp;"]"),rowPointer2)="","",INDEX(INDIRECT("ALL["&amp;UNTANA6[#Headers]&amp;"]"),rowPointer2))</f>
        <v>0.125</v>
      </c>
      <c r="U197" s="4">
        <f ca="1">IF(INDEX(INDIRECT("ALL["&amp;UNTANA6[#Headers]&amp;"]"),rowPointer2)="","",INDEX(INDIRECT("ALL["&amp;UNTANA6[#Headers]&amp;"]"),rowPointer2))</f>
        <v>0.05</v>
      </c>
      <c r="V197" s="9" t="str">
        <f ca="1">IF(INDEX(INDIRECT("ALL["&amp;UNTANA6[#Headers]&amp;"]"),rowPointer2)="","",INDEX(INDIRECT("ALL["&amp;UNTANA6[#Headers]&amp;"]"),rowPointer2))</f>
        <v/>
      </c>
      <c r="W197" s="10" t="str">
        <f ca="1">IF(INDEX(INDIRECT("ALL["&amp;UNTANA6[#Headers]&amp;"]"),rowPointer2)="","",INDEX(INDIRECT("ALL["&amp;UNTANA6[#Headers]&amp;"]"),rowPointer2))</f>
        <v/>
      </c>
    </row>
    <row r="198" spans="1:23" x14ac:dyDescent="0.25">
      <c r="A198" s="7">
        <v>330</v>
      </c>
      <c r="D198">
        <f t="shared" si="3"/>
        <v>330</v>
      </c>
      <c r="E198" t="str">
        <f ca="1">INDEX(INDIRECT("ALL["&amp;UNTANA6[#Headers]&amp;"]"),rowPointer2)</f>
        <v/>
      </c>
      <c r="F198" s="2" t="str">
        <f ca="1">INDEX(INDIRECT("ALL["&amp;UNTANA6[#Headers]&amp;"]"),rowPointer2)</f>
        <v/>
      </c>
      <c r="G198" s="6" t="str">
        <f ca="1">IF(INDEX(INDIRECT("ALL["&amp;UNTANA6[#Headers]&amp;"]"),rowPointer2)="","",INDEX(INDIRECT("ALL["&amp;UNTANA6[#Headers]&amp;"]"),rowPointer2))</f>
        <v/>
      </c>
      <c r="H198" s="6" t="str">
        <f ca="1">IF(INDEX(INDIRECT("ALL["&amp;UNTANA6[#Headers]&amp;"]"),rowPointer2)="","",INDEX(INDIRECT("ALL["&amp;UNTANA6[#Headers]&amp;"]"),rowPointer2))</f>
        <v/>
      </c>
      <c r="I198" s="6" t="str">
        <f ca="1">IF(INDEX(INDIRECT("ALL["&amp;UNTANA6[#Headers]&amp;"]"),rowPointer2)="","",INDEX(INDIRECT("ALL["&amp;UNTANA6[#Headers]&amp;"]"),rowPointer2))</f>
        <v/>
      </c>
      <c r="J198" s="6" t="str">
        <f ca="1">IF(INDEX(INDIRECT("ALL["&amp;UNTANA6[#Headers]&amp;"]"),rowPointer2)="","",INDEX(INDIRECT("ALL["&amp;UNTANA6[#Headers]&amp;"]"),rowPointer2))</f>
        <v/>
      </c>
      <c r="K198" s="2" t="str">
        <f ca="1">IF(INDEX(INDIRECT("ALL["&amp;UNTANA6[#Headers]&amp;"]"),rowPointer2)="","",INDEX(INDIRECT("ALL["&amp;UNTANA6[#Headers]&amp;"]"),rowPointer2))</f>
        <v/>
      </c>
      <c r="L198" s="6" t="str">
        <f ca="1">IF(INDEX(INDIRECT("ALL["&amp;UNTANA6[#Headers]&amp;"]"),rowPointer2)="","",INDEX(INDIRECT("ALL["&amp;UNTANA6[#Headers]&amp;"]"),rowPointer2))</f>
        <v/>
      </c>
      <c r="M198" s="6" t="str">
        <f ca="1">IF(INDEX(INDIRECT("ALL["&amp;UNTANA6[#Headers]&amp;"]"),rowPointer2)="","",INDEX(INDIRECT("ALL["&amp;UNTANA6[#Headers]&amp;"]"),rowPointer2))</f>
        <v>DATE STAMP S-68 (LUNAS) JK</v>
      </c>
      <c r="N198" s="6">
        <f ca="1">IF(INDEX(INDIRECT("ALL["&amp;UNTANA6[#Headers]&amp;"]"),rowPointer2)="","",INDEX(INDIRECT("ALL["&amp;UNTANA6[#Headers]&amp;"]"),rowPointer2))</f>
        <v>1</v>
      </c>
      <c r="O198" s="6">
        <f ca="1">IF(INDEX(INDIRECT("ALL["&amp;UNTANA6[#Headers]&amp;"]"),rowPointer2)="","",INDEX(INDIRECT("ALL["&amp;UNTANA6[#Headers]&amp;"]"),rowPointer2))</f>
        <v>240</v>
      </c>
      <c r="P198" s="6" t="str">
        <f ca="1">IF(INDEX(INDIRECT("ALL["&amp;UNTANA6[#Headers]&amp;"]"),rowPointer2)="","",INDEX(INDIRECT("ALL["&amp;UNTANA6[#Headers]&amp;"]"),rowPointer2))</f>
        <v>PCS</v>
      </c>
      <c r="Q198" s="9">
        <f ca="1">IF(INDEX(INDIRECT("ALL["&amp;UNTANA6[#Headers]&amp;"]"),rowPointer2)="","",INDEX(INDIRECT("ALL["&amp;UNTANA6[#Headers]&amp;"]"),rowPointer2))</f>
        <v>8600</v>
      </c>
      <c r="R198" s="9" t="str">
        <f ca="1">IF(INDEX(INDIRECT("ALL["&amp;UNTANA6[#Headers]&amp;"]"),rowPointer2)="","",INDEX(INDIRECT("ALL["&amp;UNTANA6[#Headers]&amp;"]"),rowPointer2))</f>
        <v/>
      </c>
      <c r="S198" s="6" t="str">
        <f ca="1">IF(INDEX(INDIRECT("ALL["&amp;UNTANA6[#Headers]&amp;"]"),rowPointer2)="","",INDEX(INDIRECT("ALL["&amp;UNTANA6[#Headers]&amp;"]"),rowPointer2))</f>
        <v>20 BOX X 12 PCS</v>
      </c>
      <c r="T198" s="4">
        <f ca="1">IF(INDEX(INDIRECT("ALL["&amp;UNTANA6[#Headers]&amp;"]"),rowPointer2)="","",INDEX(INDIRECT("ALL["&amp;UNTANA6[#Headers]&amp;"]"),rowPointer2))</f>
        <v>0.125</v>
      </c>
      <c r="U198" s="4">
        <f ca="1">IF(INDEX(INDIRECT("ALL["&amp;UNTANA6[#Headers]&amp;"]"),rowPointer2)="","",INDEX(INDIRECT("ALL["&amp;UNTANA6[#Headers]&amp;"]"),rowPointer2))</f>
        <v>0.05</v>
      </c>
      <c r="V198" s="9" t="str">
        <f ca="1">IF(INDEX(INDIRECT("ALL["&amp;UNTANA6[#Headers]&amp;"]"),rowPointer2)="","",INDEX(INDIRECT("ALL["&amp;UNTANA6[#Headers]&amp;"]"),rowPointer2))</f>
        <v/>
      </c>
      <c r="W198" s="10" t="str">
        <f ca="1">IF(INDEX(INDIRECT("ALL["&amp;UNTANA6[#Headers]&amp;"]"),rowPointer2)="","",INDEX(INDIRECT("ALL["&amp;UNTANA6[#Headers]&amp;"]"),rowPointer2))</f>
        <v/>
      </c>
    </row>
    <row r="199" spans="1:23" x14ac:dyDescent="0.25">
      <c r="A199" s="7">
        <v>331</v>
      </c>
      <c r="D199">
        <f t="shared" si="3"/>
        <v>331</v>
      </c>
      <c r="E199" t="str">
        <f ca="1">INDEX(INDIRECT("ALL["&amp;UNTANA6[#Headers]&amp;"]"),rowPointer2)</f>
        <v/>
      </c>
      <c r="F199" s="2" t="str">
        <f ca="1">INDEX(INDIRECT("ALL["&amp;UNTANA6[#Headers]&amp;"]"),rowPointer2)</f>
        <v/>
      </c>
      <c r="G199" s="6" t="str">
        <f ca="1">IF(INDEX(INDIRECT("ALL["&amp;UNTANA6[#Headers]&amp;"]"),rowPointer2)="","",INDEX(INDIRECT("ALL["&amp;UNTANA6[#Headers]&amp;"]"),rowPointer2))</f>
        <v/>
      </c>
      <c r="H199" s="6" t="str">
        <f ca="1">IF(INDEX(INDIRECT("ALL["&amp;UNTANA6[#Headers]&amp;"]"),rowPointer2)="","",INDEX(INDIRECT("ALL["&amp;UNTANA6[#Headers]&amp;"]"),rowPointer2))</f>
        <v/>
      </c>
      <c r="I199" s="6" t="str">
        <f ca="1">IF(INDEX(INDIRECT("ALL["&amp;UNTANA6[#Headers]&amp;"]"),rowPointer2)="","",INDEX(INDIRECT("ALL["&amp;UNTANA6[#Headers]&amp;"]"),rowPointer2))</f>
        <v/>
      </c>
      <c r="J199" s="6" t="str">
        <f ca="1">IF(INDEX(INDIRECT("ALL["&amp;UNTANA6[#Headers]&amp;"]"),rowPointer2)="","",INDEX(INDIRECT("ALL["&amp;UNTANA6[#Headers]&amp;"]"),rowPointer2))</f>
        <v/>
      </c>
      <c r="K199" s="2" t="str">
        <f ca="1">IF(INDEX(INDIRECT("ALL["&amp;UNTANA6[#Headers]&amp;"]"),rowPointer2)="","",INDEX(INDIRECT("ALL["&amp;UNTANA6[#Headers]&amp;"]"),rowPointer2))</f>
        <v/>
      </c>
      <c r="L199" s="6" t="str">
        <f ca="1">IF(INDEX(INDIRECT("ALL["&amp;UNTANA6[#Headers]&amp;"]"),rowPointer2)="","",INDEX(INDIRECT("ALL["&amp;UNTANA6[#Headers]&amp;"]"),rowPointer2))</f>
        <v/>
      </c>
      <c r="M199" s="6" t="str">
        <f ca="1">IF(INDEX(INDIRECT("ALL["&amp;UNTANA6[#Headers]&amp;"]"),rowPointer2)="","",INDEX(INDIRECT("ALL["&amp;UNTANA6[#Headers]&amp;"]"),rowPointer2))</f>
        <v>CORRECTION TAPE CT-507 JK</v>
      </c>
      <c r="N199" s="6">
        <f ca="1">IF(INDEX(INDIRECT("ALL["&amp;UNTANA6[#Headers]&amp;"]"),rowPointer2)="","",INDEX(INDIRECT("ALL["&amp;UNTANA6[#Headers]&amp;"]"),rowPointer2))</f>
        <v>1</v>
      </c>
      <c r="O199" s="6">
        <f ca="1">IF(INDEX(INDIRECT("ALL["&amp;UNTANA6[#Headers]&amp;"]"),rowPointer2)="","",INDEX(INDIRECT("ALL["&amp;UNTANA6[#Headers]&amp;"]"),rowPointer2))</f>
        <v>720</v>
      </c>
      <c r="P199" s="6" t="str">
        <f ca="1">IF(INDEX(INDIRECT("ALL["&amp;UNTANA6[#Headers]&amp;"]"),rowPointer2)="","",INDEX(INDIRECT("ALL["&amp;UNTANA6[#Headers]&amp;"]"),rowPointer2))</f>
        <v>PCS</v>
      </c>
      <c r="Q199" s="9">
        <f ca="1">IF(INDEX(INDIRECT("ALL["&amp;UNTANA6[#Headers]&amp;"]"),rowPointer2)="","",INDEX(INDIRECT("ALL["&amp;UNTANA6[#Headers]&amp;"]"),rowPointer2))</f>
        <v>4600</v>
      </c>
      <c r="R199" s="9" t="str">
        <f ca="1">IF(INDEX(INDIRECT("ALL["&amp;UNTANA6[#Headers]&amp;"]"),rowPointer2)="","",INDEX(INDIRECT("ALL["&amp;UNTANA6[#Headers]&amp;"]"),rowPointer2))</f>
        <v/>
      </c>
      <c r="S199" s="6" t="str">
        <f ca="1">IF(INDEX(INDIRECT("ALL["&amp;UNTANA6[#Headers]&amp;"]"),rowPointer2)="","",INDEX(INDIRECT("ALL["&amp;UNTANA6[#Headers]&amp;"]"),rowPointer2))</f>
        <v>60 BOX X 12 PCS</v>
      </c>
      <c r="T199" s="4">
        <f ca="1">IF(INDEX(INDIRECT("ALL["&amp;UNTANA6[#Headers]&amp;"]"),rowPointer2)="","",INDEX(INDIRECT("ALL["&amp;UNTANA6[#Headers]&amp;"]"),rowPointer2))</f>
        <v>0.125</v>
      </c>
      <c r="U199" s="4">
        <f ca="1">IF(INDEX(INDIRECT("ALL["&amp;UNTANA6[#Headers]&amp;"]"),rowPointer2)="","",INDEX(INDIRECT("ALL["&amp;UNTANA6[#Headers]&amp;"]"),rowPointer2))</f>
        <v>0.05</v>
      </c>
      <c r="V199" s="9" t="str">
        <f ca="1">IF(INDEX(INDIRECT("ALL["&amp;UNTANA6[#Headers]&amp;"]"),rowPointer2)="","",INDEX(INDIRECT("ALL["&amp;UNTANA6[#Headers]&amp;"]"),rowPointer2))</f>
        <v/>
      </c>
      <c r="W199" s="10" t="str">
        <f ca="1">IF(INDEX(INDIRECT("ALL["&amp;UNTANA6[#Headers]&amp;"]"),rowPointer2)="","",INDEX(INDIRECT("ALL["&amp;UNTANA6[#Headers]&amp;"]"),rowPointer2))</f>
        <v/>
      </c>
    </row>
    <row r="200" spans="1:23" x14ac:dyDescent="0.25">
      <c r="A200" s="7">
        <v>332</v>
      </c>
      <c r="D200">
        <f t="shared" si="3"/>
        <v>332</v>
      </c>
      <c r="E200" t="str">
        <f ca="1">INDEX(INDIRECT("ALL["&amp;UNTANA6[#Headers]&amp;"]"),rowPointer2)</f>
        <v/>
      </c>
      <c r="F200" s="2" t="str">
        <f ca="1">INDEX(INDIRECT("ALL["&amp;UNTANA6[#Headers]&amp;"]"),rowPointer2)</f>
        <v/>
      </c>
      <c r="G200" s="6" t="str">
        <f ca="1">IF(INDEX(INDIRECT("ALL["&amp;UNTANA6[#Headers]&amp;"]"),rowPointer2)="","",INDEX(INDIRECT("ALL["&amp;UNTANA6[#Headers]&amp;"]"),rowPointer2))</f>
        <v/>
      </c>
      <c r="H200" s="6" t="str">
        <f ca="1">IF(INDEX(INDIRECT("ALL["&amp;UNTANA6[#Headers]&amp;"]"),rowPointer2)="","",INDEX(INDIRECT("ALL["&amp;UNTANA6[#Headers]&amp;"]"),rowPointer2))</f>
        <v/>
      </c>
      <c r="I200" s="6" t="str">
        <f ca="1">IF(INDEX(INDIRECT("ALL["&amp;UNTANA6[#Headers]&amp;"]"),rowPointer2)="","",INDEX(INDIRECT("ALL["&amp;UNTANA6[#Headers]&amp;"]"),rowPointer2))</f>
        <v/>
      </c>
      <c r="J200" s="6" t="str">
        <f ca="1">IF(INDEX(INDIRECT("ALL["&amp;UNTANA6[#Headers]&amp;"]"),rowPointer2)="","",INDEX(INDIRECT("ALL["&amp;UNTANA6[#Headers]&amp;"]"),rowPointer2))</f>
        <v/>
      </c>
      <c r="K200" s="2" t="str">
        <f ca="1">IF(INDEX(INDIRECT("ALL["&amp;UNTANA6[#Headers]&amp;"]"),rowPointer2)="","",INDEX(INDIRECT("ALL["&amp;UNTANA6[#Headers]&amp;"]"),rowPointer2))</f>
        <v/>
      </c>
      <c r="L200" s="6" t="str">
        <f ca="1">IF(INDEX(INDIRECT("ALL["&amp;UNTANA6[#Headers]&amp;"]"),rowPointer2)="","",INDEX(INDIRECT("ALL["&amp;UNTANA6[#Headers]&amp;"]"),rowPointer2))</f>
        <v/>
      </c>
      <c r="M200" s="6" t="str">
        <f ca="1">IF(INDEX(INDIRECT("ALL["&amp;UNTANA6[#Headers]&amp;"]"),rowPointer2)="","",INDEX(INDIRECT("ALL["&amp;UNTANA6[#Headers]&amp;"]"),rowPointer2))</f>
        <v/>
      </c>
      <c r="N200" s="6" t="str">
        <f ca="1">IF(INDEX(INDIRECT("ALL["&amp;UNTANA6[#Headers]&amp;"]"),rowPointer2)="","",INDEX(INDIRECT("ALL["&amp;UNTANA6[#Headers]&amp;"]"),rowPointer2))</f>
        <v/>
      </c>
      <c r="O200" s="6" t="str">
        <f ca="1">IF(INDEX(INDIRECT("ALL["&amp;UNTANA6[#Headers]&amp;"]"),rowPointer2)="","",INDEX(INDIRECT("ALL["&amp;UNTANA6[#Headers]&amp;"]"),rowPointer2))</f>
        <v/>
      </c>
      <c r="P200" s="6" t="str">
        <f ca="1">IF(INDEX(INDIRECT("ALL["&amp;UNTANA6[#Headers]&amp;"]"),rowPointer2)="","",INDEX(INDIRECT("ALL["&amp;UNTANA6[#Headers]&amp;"]"),rowPointer2))</f>
        <v/>
      </c>
      <c r="Q200" s="9" t="str">
        <f ca="1">IF(INDEX(INDIRECT("ALL["&amp;UNTANA6[#Headers]&amp;"]"),rowPointer2)="","",INDEX(INDIRECT("ALL["&amp;UNTANA6[#Headers]&amp;"]"),rowPointer2))</f>
        <v/>
      </c>
      <c r="R200" s="9" t="str">
        <f ca="1">IF(INDEX(INDIRECT("ALL["&amp;UNTANA6[#Headers]&amp;"]"),rowPointer2)="","",INDEX(INDIRECT("ALL["&amp;UNTANA6[#Headers]&amp;"]"),rowPointer2))</f>
        <v/>
      </c>
      <c r="S200" s="6" t="str">
        <f ca="1">IF(INDEX(INDIRECT("ALL["&amp;UNTANA6[#Headers]&amp;"]"),rowPointer2)="","",INDEX(INDIRECT("ALL["&amp;UNTANA6[#Headers]&amp;"]"),rowPointer2))</f>
        <v/>
      </c>
      <c r="T200" s="4" t="str">
        <f ca="1">IF(INDEX(INDIRECT("ALL["&amp;UNTANA6[#Headers]&amp;"]"),rowPointer2)="","",INDEX(INDIRECT("ALL["&amp;UNTANA6[#Headers]&amp;"]"),rowPointer2))</f>
        <v/>
      </c>
      <c r="U200" s="4" t="str">
        <f ca="1">IF(INDEX(INDIRECT("ALL["&amp;UNTANA6[#Headers]&amp;"]"),rowPointer2)="","",INDEX(INDIRECT("ALL["&amp;UNTANA6[#Headers]&amp;"]"),rowPointer2))</f>
        <v/>
      </c>
      <c r="V200" s="9" t="str">
        <f ca="1">IF(INDEX(INDIRECT("ALL["&amp;UNTANA6[#Headers]&amp;"]"),rowPointer2)="","",INDEX(INDIRECT("ALL["&amp;UNTANA6[#Headers]&amp;"]"),rowPointer2))</f>
        <v/>
      </c>
      <c r="W200" s="10" t="str">
        <f ca="1">IF(INDEX(INDIRECT("ALL["&amp;UNTANA6[#Headers]&amp;"]"),rowPointer2)="","",INDEX(INDIRECT("ALL["&amp;UNTANA6[#Headers]&amp;"]"),rowPointer2))</f>
        <v/>
      </c>
    </row>
    <row r="201" spans="1:23" x14ac:dyDescent="0.25">
      <c r="A201" s="7">
        <v>333</v>
      </c>
      <c r="D201">
        <f t="shared" si="3"/>
        <v>333</v>
      </c>
      <c r="E201">
        <f ca="1">INDEX(INDIRECT("ALL["&amp;UNTANA6[#Headers]&amp;"]"),rowPointer2)</f>
        <v>66</v>
      </c>
      <c r="F201" s="2" t="str">
        <f ca="1">INDEX(INDIRECT("ALL["&amp;UNTANA6[#Headers]&amp;"]"),rowPointer2)</f>
        <v/>
      </c>
      <c r="G201" s="6" t="str">
        <f ca="1">IF(INDEX(INDIRECT("ALL["&amp;UNTANA6[#Headers]&amp;"]"),rowPointer2)="","",INDEX(INDIRECT("ALL["&amp;UNTANA6[#Headers]&amp;"]"),rowPointer2))</f>
        <v>ATALI MAKMUR</v>
      </c>
      <c r="H201" s="6" t="str">
        <f ca="1">IF(INDEX(INDIRECT("ALL["&amp;UNTANA6[#Headers]&amp;"]"),rowPointer2)="","",INDEX(INDIRECT("ALL["&amp;UNTANA6[#Headers]&amp;"]"),rowPointer2))</f>
        <v>ARTO MORO</v>
      </c>
      <c r="I201" s="6" t="str">
        <f ca="1">IF(INDEX(INDIRECT("ALL["&amp;UNTANA6[#Headers]&amp;"]"),rowPointer2)="","",INDEX(INDIRECT("ALL["&amp;UNTANA6[#Headers]&amp;"]"),rowPointer2))</f>
        <v>SA230100432</v>
      </c>
      <c r="J201" s="6" t="str">
        <f ca="1">IF(INDEX(INDIRECT("ALL["&amp;UNTANA6[#Headers]&amp;"]"),rowPointer2)="","",INDEX(INDIRECT("ALL["&amp;UNTANA6[#Headers]&amp;"]"),rowPointer2))</f>
        <v/>
      </c>
      <c r="K201" s="2">
        <f ca="1">IF(INDEX(INDIRECT("ALL["&amp;UNTANA6[#Headers]&amp;"]"),rowPointer2)="","",INDEX(INDIRECT("ALL["&amp;UNTANA6[#Headers]&amp;"]"),rowPointer2))</f>
        <v>44933</v>
      </c>
      <c r="L201" s="6" t="str">
        <f ca="1">IF(INDEX(INDIRECT("ALL["&amp;UNTANA6[#Headers]&amp;"]"),rowPointer2)="","",INDEX(INDIRECT("ALL["&amp;UNTANA6[#Headers]&amp;"]"),rowPointer2))</f>
        <v/>
      </c>
      <c r="M201" s="6" t="str">
        <f ca="1">IF(INDEX(INDIRECT("ALL["&amp;UNTANA6[#Headers]&amp;"]"),rowPointer2)="","",INDEX(INDIRECT("ALL["&amp;UNTANA6[#Headers]&amp;"]"),rowPointer2))</f>
        <v>PENCIL CASE PC-0719AC-36A/F (ANIMAL CALENDER) JK</v>
      </c>
      <c r="N201" s="6">
        <f ca="1">IF(INDEX(INDIRECT("ALL["&amp;UNTANA6[#Headers]&amp;"]"),rowPointer2)="","",INDEX(INDIRECT("ALL["&amp;UNTANA6[#Headers]&amp;"]"),rowPointer2))</f>
        <v>1</v>
      </c>
      <c r="O201" s="6">
        <f ca="1">IF(INDEX(INDIRECT("ALL["&amp;UNTANA6[#Headers]&amp;"]"),rowPointer2)="","",INDEX(INDIRECT("ALL["&amp;UNTANA6[#Headers]&amp;"]"),rowPointer2))</f>
        <v>288</v>
      </c>
      <c r="P201" s="6" t="str">
        <f ca="1">IF(INDEX(INDIRECT("ALL["&amp;UNTANA6[#Headers]&amp;"]"),rowPointer2)="","",INDEX(INDIRECT("ALL["&amp;UNTANA6[#Headers]&amp;"]"),rowPointer2))</f>
        <v>PCS</v>
      </c>
      <c r="Q201" s="9">
        <f ca="1">IF(INDEX(INDIRECT("ALL["&amp;UNTANA6[#Headers]&amp;"]"),rowPointer2)="","",INDEX(INDIRECT("ALL["&amp;UNTANA6[#Headers]&amp;"]"),rowPointer2))</f>
        <v>4800</v>
      </c>
      <c r="R201" s="9" t="str">
        <f ca="1">IF(INDEX(INDIRECT("ALL["&amp;UNTANA6[#Headers]&amp;"]"),rowPointer2)="","",INDEX(INDIRECT("ALL["&amp;UNTANA6[#Headers]&amp;"]"),rowPointer2))</f>
        <v/>
      </c>
      <c r="S201" s="6" t="str">
        <f ca="1">IF(INDEX(INDIRECT("ALL["&amp;UNTANA6[#Headers]&amp;"]"),rowPointer2)="","",INDEX(INDIRECT("ALL["&amp;UNTANA6[#Headers]&amp;"]"),rowPointer2))</f>
        <v>12 BOX X 24 PCS</v>
      </c>
      <c r="T201" s="4">
        <f ca="1">IF(INDEX(INDIRECT("ALL["&amp;UNTANA6[#Headers]&amp;"]"),rowPointer2)="","",INDEX(INDIRECT("ALL["&amp;UNTANA6[#Headers]&amp;"]"),rowPointer2))</f>
        <v>0.125</v>
      </c>
      <c r="U201" s="4">
        <f ca="1">IF(INDEX(INDIRECT("ALL["&amp;UNTANA6[#Headers]&amp;"]"),rowPointer2)="","",INDEX(INDIRECT("ALL["&amp;UNTANA6[#Headers]&amp;"]"),rowPointer2))</f>
        <v>0.05</v>
      </c>
      <c r="V201" s="9" t="str">
        <f ca="1">IF(INDEX(INDIRECT("ALL["&amp;UNTANA6[#Headers]&amp;"]"),rowPointer2)="","",INDEX(INDIRECT("ALL["&amp;UNTANA6[#Headers]&amp;"]"),rowPointer2))</f>
        <v/>
      </c>
      <c r="W201" s="10" t="str">
        <f ca="1">IF(INDEX(INDIRECT("ALL["&amp;UNTANA6[#Headers]&amp;"]"),rowPointer2)="","",INDEX(INDIRECT("ALL["&amp;UNTANA6[#Headers]&amp;"]"),rowPointer2))</f>
        <v/>
      </c>
    </row>
    <row r="202" spans="1:23" x14ac:dyDescent="0.25">
      <c r="A202" s="7">
        <v>334</v>
      </c>
      <c r="D202">
        <f t="shared" si="3"/>
        <v>334</v>
      </c>
      <c r="E202" t="str">
        <f ca="1">INDEX(INDIRECT("ALL["&amp;UNTANA6[#Headers]&amp;"]"),rowPointer2)</f>
        <v/>
      </c>
      <c r="F202" s="2" t="str">
        <f ca="1">INDEX(INDIRECT("ALL["&amp;UNTANA6[#Headers]&amp;"]"),rowPointer2)</f>
        <v/>
      </c>
      <c r="G202" s="6" t="str">
        <f ca="1">IF(INDEX(INDIRECT("ALL["&amp;UNTANA6[#Headers]&amp;"]"),rowPointer2)="","",INDEX(INDIRECT("ALL["&amp;UNTANA6[#Headers]&amp;"]"),rowPointer2))</f>
        <v/>
      </c>
      <c r="H202" s="6" t="str">
        <f ca="1">IF(INDEX(INDIRECT("ALL["&amp;UNTANA6[#Headers]&amp;"]"),rowPointer2)="","",INDEX(INDIRECT("ALL["&amp;UNTANA6[#Headers]&amp;"]"),rowPointer2))</f>
        <v/>
      </c>
      <c r="I202" s="6" t="str">
        <f ca="1">IF(INDEX(INDIRECT("ALL["&amp;UNTANA6[#Headers]&amp;"]"),rowPointer2)="","",INDEX(INDIRECT("ALL["&amp;UNTANA6[#Headers]&amp;"]"),rowPointer2))</f>
        <v/>
      </c>
      <c r="J202" s="6" t="str">
        <f ca="1">IF(INDEX(INDIRECT("ALL["&amp;UNTANA6[#Headers]&amp;"]"),rowPointer2)="","",INDEX(INDIRECT("ALL["&amp;UNTANA6[#Headers]&amp;"]"),rowPointer2))</f>
        <v/>
      </c>
      <c r="K202" s="2" t="str">
        <f ca="1">IF(INDEX(INDIRECT("ALL["&amp;UNTANA6[#Headers]&amp;"]"),rowPointer2)="","",INDEX(INDIRECT("ALL["&amp;UNTANA6[#Headers]&amp;"]"),rowPointer2))</f>
        <v/>
      </c>
      <c r="L202" s="6" t="str">
        <f ca="1">IF(INDEX(INDIRECT("ALL["&amp;UNTANA6[#Headers]&amp;"]"),rowPointer2)="","",INDEX(INDIRECT("ALL["&amp;UNTANA6[#Headers]&amp;"]"),rowPointer2))</f>
        <v/>
      </c>
      <c r="M202" s="6" t="str">
        <f ca="1">IF(INDEX(INDIRECT("ALL["&amp;UNTANA6[#Headers]&amp;"]"),rowPointer2)="","",INDEX(INDIRECT("ALL["&amp;UNTANA6[#Headers]&amp;"]"),rowPointer2))</f>
        <v>PENCIL CASE PC-0719TV-33A/F TRAVEL JK</v>
      </c>
      <c r="N202" s="6">
        <f ca="1">IF(INDEX(INDIRECT("ALL["&amp;UNTANA6[#Headers]&amp;"]"),rowPointer2)="","",INDEX(INDIRECT("ALL["&amp;UNTANA6[#Headers]&amp;"]"),rowPointer2))</f>
        <v>1</v>
      </c>
      <c r="O202" s="6">
        <f ca="1">IF(INDEX(INDIRECT("ALL["&amp;UNTANA6[#Headers]&amp;"]"),rowPointer2)="","",INDEX(INDIRECT("ALL["&amp;UNTANA6[#Headers]&amp;"]"),rowPointer2))</f>
        <v>288</v>
      </c>
      <c r="P202" s="6" t="str">
        <f ca="1">IF(INDEX(INDIRECT("ALL["&amp;UNTANA6[#Headers]&amp;"]"),rowPointer2)="","",INDEX(INDIRECT("ALL["&amp;UNTANA6[#Headers]&amp;"]"),rowPointer2))</f>
        <v>PCS</v>
      </c>
      <c r="Q202" s="9">
        <f ca="1">IF(INDEX(INDIRECT("ALL["&amp;UNTANA6[#Headers]&amp;"]"),rowPointer2)="","",INDEX(INDIRECT("ALL["&amp;UNTANA6[#Headers]&amp;"]"),rowPointer2))</f>
        <v>4800</v>
      </c>
      <c r="R202" s="9" t="str">
        <f ca="1">IF(INDEX(INDIRECT("ALL["&amp;UNTANA6[#Headers]&amp;"]"),rowPointer2)="","",INDEX(INDIRECT("ALL["&amp;UNTANA6[#Headers]&amp;"]"),rowPointer2))</f>
        <v/>
      </c>
      <c r="S202" s="6" t="str">
        <f ca="1">IF(INDEX(INDIRECT("ALL["&amp;UNTANA6[#Headers]&amp;"]"),rowPointer2)="","",INDEX(INDIRECT("ALL["&amp;UNTANA6[#Headers]&amp;"]"),rowPointer2))</f>
        <v>288 PCS</v>
      </c>
      <c r="T202" s="4">
        <f ca="1">IF(INDEX(INDIRECT("ALL["&amp;UNTANA6[#Headers]&amp;"]"),rowPointer2)="","",INDEX(INDIRECT("ALL["&amp;UNTANA6[#Headers]&amp;"]"),rowPointer2))</f>
        <v>0.125</v>
      </c>
      <c r="U202" s="4">
        <f ca="1">IF(INDEX(INDIRECT("ALL["&amp;UNTANA6[#Headers]&amp;"]"),rowPointer2)="","",INDEX(INDIRECT("ALL["&amp;UNTANA6[#Headers]&amp;"]"),rowPointer2))</f>
        <v>0.05</v>
      </c>
      <c r="V202" s="9" t="str">
        <f ca="1">IF(INDEX(INDIRECT("ALL["&amp;UNTANA6[#Headers]&amp;"]"),rowPointer2)="","",INDEX(INDIRECT("ALL["&amp;UNTANA6[#Headers]&amp;"]"),rowPointer2))</f>
        <v/>
      </c>
      <c r="W202" s="10" t="str">
        <f ca="1">IF(INDEX(INDIRECT("ALL["&amp;UNTANA6[#Headers]&amp;"]"),rowPointer2)="","",INDEX(INDIRECT("ALL["&amp;UNTANA6[#Headers]&amp;"]"),rowPointer2))</f>
        <v/>
      </c>
    </row>
    <row r="203" spans="1:23" x14ac:dyDescent="0.25">
      <c r="A203" s="7">
        <v>335</v>
      </c>
      <c r="D203">
        <f t="shared" si="3"/>
        <v>335</v>
      </c>
      <c r="E203" t="str">
        <f ca="1">INDEX(INDIRECT("ALL["&amp;UNTANA6[#Headers]&amp;"]"),rowPointer2)</f>
        <v/>
      </c>
      <c r="F203" s="2" t="str">
        <f ca="1">INDEX(INDIRECT("ALL["&amp;UNTANA6[#Headers]&amp;"]"),rowPointer2)</f>
        <v/>
      </c>
      <c r="G203" s="6" t="str">
        <f ca="1">IF(INDEX(INDIRECT("ALL["&amp;UNTANA6[#Headers]&amp;"]"),rowPointer2)="","",INDEX(INDIRECT("ALL["&amp;UNTANA6[#Headers]&amp;"]"),rowPointer2))</f>
        <v/>
      </c>
      <c r="H203" s="6" t="str">
        <f ca="1">IF(INDEX(INDIRECT("ALL["&amp;UNTANA6[#Headers]&amp;"]"),rowPointer2)="","",INDEX(INDIRECT("ALL["&amp;UNTANA6[#Headers]&amp;"]"),rowPointer2))</f>
        <v/>
      </c>
      <c r="I203" s="6" t="str">
        <f ca="1">IF(INDEX(INDIRECT("ALL["&amp;UNTANA6[#Headers]&amp;"]"),rowPointer2)="","",INDEX(INDIRECT("ALL["&amp;UNTANA6[#Headers]&amp;"]"),rowPointer2))</f>
        <v/>
      </c>
      <c r="J203" s="6" t="str">
        <f ca="1">IF(INDEX(INDIRECT("ALL["&amp;UNTANA6[#Headers]&amp;"]"),rowPointer2)="","",INDEX(INDIRECT("ALL["&amp;UNTANA6[#Headers]&amp;"]"),rowPointer2))</f>
        <v/>
      </c>
      <c r="K203" s="2" t="str">
        <f ca="1">IF(INDEX(INDIRECT("ALL["&amp;UNTANA6[#Headers]&amp;"]"),rowPointer2)="","",INDEX(INDIRECT("ALL["&amp;UNTANA6[#Headers]&amp;"]"),rowPointer2))</f>
        <v/>
      </c>
      <c r="L203" s="6" t="str">
        <f ca="1">IF(INDEX(INDIRECT("ALL["&amp;UNTANA6[#Headers]&amp;"]"),rowPointer2)="","",INDEX(INDIRECT("ALL["&amp;UNTANA6[#Headers]&amp;"]"),rowPointer2))</f>
        <v/>
      </c>
      <c r="M203" s="6" t="str">
        <f ca="1">IF(INDEX(INDIRECT("ALL["&amp;UNTANA6[#Headers]&amp;"]"),rowPointer2)="","",INDEX(INDIRECT("ALL["&amp;UNTANA6[#Headers]&amp;"]"),rowPointer2))</f>
        <v>PENCIL CASE PC-0719 PSTL -35 (BLUE) JK</v>
      </c>
      <c r="N203" s="6" t="str">
        <f ca="1">IF(INDEX(INDIRECT("ALL["&amp;UNTANA6[#Headers]&amp;"]"),rowPointer2)="","",INDEX(INDIRECT("ALL["&amp;UNTANA6[#Headers]&amp;"]"),rowPointer2))</f>
        <v/>
      </c>
      <c r="O203" s="6">
        <f ca="1">IF(INDEX(INDIRECT("ALL["&amp;UNTANA6[#Headers]&amp;"]"),rowPointer2)="","",INDEX(INDIRECT("ALL["&amp;UNTANA6[#Headers]&amp;"]"),rowPointer2))</f>
        <v>72</v>
      </c>
      <c r="P203" s="6" t="str">
        <f ca="1">IF(INDEX(INDIRECT("ALL["&amp;UNTANA6[#Headers]&amp;"]"),rowPointer2)="","",INDEX(INDIRECT("ALL["&amp;UNTANA6[#Headers]&amp;"]"),rowPointer2))</f>
        <v>PCS</v>
      </c>
      <c r="Q203" s="9">
        <f ca="1">IF(INDEX(INDIRECT("ALL["&amp;UNTANA6[#Headers]&amp;"]"),rowPointer2)="","",INDEX(INDIRECT("ALL["&amp;UNTANA6[#Headers]&amp;"]"),rowPointer2))</f>
        <v>4800</v>
      </c>
      <c r="R203" s="9" t="str">
        <f ca="1">IF(INDEX(INDIRECT("ALL["&amp;UNTANA6[#Headers]&amp;"]"),rowPointer2)="","",INDEX(INDIRECT("ALL["&amp;UNTANA6[#Headers]&amp;"]"),rowPointer2))</f>
        <v/>
      </c>
      <c r="S203" s="6" t="str">
        <f ca="1">IF(INDEX(INDIRECT("ALL["&amp;UNTANA6[#Headers]&amp;"]"),rowPointer2)="","",INDEX(INDIRECT("ALL["&amp;UNTANA6[#Headers]&amp;"]"),rowPointer2))</f>
        <v>12 BOX X 24 PCS</v>
      </c>
      <c r="T203" s="4">
        <f ca="1">IF(INDEX(INDIRECT("ALL["&amp;UNTANA6[#Headers]&amp;"]"),rowPointer2)="","",INDEX(INDIRECT("ALL["&amp;UNTANA6[#Headers]&amp;"]"),rowPointer2))</f>
        <v>0.125</v>
      </c>
      <c r="U203" s="4">
        <f ca="1">IF(INDEX(INDIRECT("ALL["&amp;UNTANA6[#Headers]&amp;"]"),rowPointer2)="","",INDEX(INDIRECT("ALL["&amp;UNTANA6[#Headers]&amp;"]"),rowPointer2))</f>
        <v>0.05</v>
      </c>
      <c r="V203" s="9" t="str">
        <f ca="1">IF(INDEX(INDIRECT("ALL["&amp;UNTANA6[#Headers]&amp;"]"),rowPointer2)="","",INDEX(INDIRECT("ALL["&amp;UNTANA6[#Headers]&amp;"]"),rowPointer2))</f>
        <v/>
      </c>
      <c r="W203" s="10" t="str">
        <f ca="1">IF(INDEX(INDIRECT("ALL["&amp;UNTANA6[#Headers]&amp;"]"),rowPointer2)="","",INDEX(INDIRECT("ALL["&amp;UNTANA6[#Headers]&amp;"]"),rowPointer2))</f>
        <v/>
      </c>
    </row>
    <row r="204" spans="1:23" x14ac:dyDescent="0.25">
      <c r="A204" s="7">
        <v>336</v>
      </c>
      <c r="D204">
        <f t="shared" si="3"/>
        <v>336</v>
      </c>
      <c r="E204" t="str">
        <f ca="1">INDEX(INDIRECT("ALL["&amp;UNTANA6[#Headers]&amp;"]"),rowPointer2)</f>
        <v/>
      </c>
      <c r="F204" s="2" t="str">
        <f ca="1">INDEX(INDIRECT("ALL["&amp;UNTANA6[#Headers]&amp;"]"),rowPointer2)</f>
        <v/>
      </c>
      <c r="G204" s="6" t="str">
        <f ca="1">IF(INDEX(INDIRECT("ALL["&amp;UNTANA6[#Headers]&amp;"]"),rowPointer2)="","",INDEX(INDIRECT("ALL["&amp;UNTANA6[#Headers]&amp;"]"),rowPointer2))</f>
        <v/>
      </c>
      <c r="H204" s="6" t="str">
        <f ca="1">IF(INDEX(INDIRECT("ALL["&amp;UNTANA6[#Headers]&amp;"]"),rowPointer2)="","",INDEX(INDIRECT("ALL["&amp;UNTANA6[#Headers]&amp;"]"),rowPointer2))</f>
        <v/>
      </c>
      <c r="I204" s="6" t="str">
        <f ca="1">IF(INDEX(INDIRECT("ALL["&amp;UNTANA6[#Headers]&amp;"]"),rowPointer2)="","",INDEX(INDIRECT("ALL["&amp;UNTANA6[#Headers]&amp;"]"),rowPointer2))</f>
        <v/>
      </c>
      <c r="J204" s="6" t="str">
        <f ca="1">IF(INDEX(INDIRECT("ALL["&amp;UNTANA6[#Headers]&amp;"]"),rowPointer2)="","",INDEX(INDIRECT("ALL["&amp;UNTANA6[#Headers]&amp;"]"),rowPointer2))</f>
        <v/>
      </c>
      <c r="K204" s="2" t="str">
        <f ca="1">IF(INDEX(INDIRECT("ALL["&amp;UNTANA6[#Headers]&amp;"]"),rowPointer2)="","",INDEX(INDIRECT("ALL["&amp;UNTANA6[#Headers]&amp;"]"),rowPointer2))</f>
        <v/>
      </c>
      <c r="L204" s="6" t="str">
        <f ca="1">IF(INDEX(INDIRECT("ALL["&amp;UNTANA6[#Headers]&amp;"]"),rowPointer2)="","",INDEX(INDIRECT("ALL["&amp;UNTANA6[#Headers]&amp;"]"),rowPointer2))</f>
        <v/>
      </c>
      <c r="M204" s="6" t="str">
        <f ca="1">IF(INDEX(INDIRECT("ALL["&amp;UNTANA6[#Headers]&amp;"]"),rowPointer2)="","",INDEX(INDIRECT("ALL["&amp;UNTANA6[#Headers]&amp;"]"),rowPointer2))</f>
        <v>PENCIL CASE PC-0719 PSTL -35 (GREEN) JK</v>
      </c>
      <c r="N204" s="6" t="str">
        <f ca="1">IF(INDEX(INDIRECT("ALL["&amp;UNTANA6[#Headers]&amp;"]"),rowPointer2)="","",INDEX(INDIRECT("ALL["&amp;UNTANA6[#Headers]&amp;"]"),rowPointer2))</f>
        <v/>
      </c>
      <c r="O204" s="6">
        <f ca="1">IF(INDEX(INDIRECT("ALL["&amp;UNTANA6[#Headers]&amp;"]"),rowPointer2)="","",INDEX(INDIRECT("ALL["&amp;UNTANA6[#Headers]&amp;"]"),rowPointer2))</f>
        <v>72</v>
      </c>
      <c r="P204" s="6" t="str">
        <f ca="1">IF(INDEX(INDIRECT("ALL["&amp;UNTANA6[#Headers]&amp;"]"),rowPointer2)="","",INDEX(INDIRECT("ALL["&amp;UNTANA6[#Headers]&amp;"]"),rowPointer2))</f>
        <v>PCS</v>
      </c>
      <c r="Q204" s="9">
        <f ca="1">IF(INDEX(INDIRECT("ALL["&amp;UNTANA6[#Headers]&amp;"]"),rowPointer2)="","",INDEX(INDIRECT("ALL["&amp;UNTANA6[#Headers]&amp;"]"),rowPointer2))</f>
        <v>4800</v>
      </c>
      <c r="R204" s="9" t="str">
        <f ca="1">IF(INDEX(INDIRECT("ALL["&amp;UNTANA6[#Headers]&amp;"]"),rowPointer2)="","",INDEX(INDIRECT("ALL["&amp;UNTANA6[#Headers]&amp;"]"),rowPointer2))</f>
        <v/>
      </c>
      <c r="S204" s="6" t="str">
        <f ca="1">IF(INDEX(INDIRECT("ALL["&amp;UNTANA6[#Headers]&amp;"]"),rowPointer2)="","",INDEX(INDIRECT("ALL["&amp;UNTANA6[#Headers]&amp;"]"),rowPointer2))</f>
        <v>12 BOX X 24 PCS</v>
      </c>
      <c r="T204" s="4">
        <f ca="1">IF(INDEX(INDIRECT("ALL["&amp;UNTANA6[#Headers]&amp;"]"),rowPointer2)="","",INDEX(INDIRECT("ALL["&amp;UNTANA6[#Headers]&amp;"]"),rowPointer2))</f>
        <v>0.125</v>
      </c>
      <c r="U204" s="4">
        <f ca="1">IF(INDEX(INDIRECT("ALL["&amp;UNTANA6[#Headers]&amp;"]"),rowPointer2)="","",INDEX(INDIRECT("ALL["&amp;UNTANA6[#Headers]&amp;"]"),rowPointer2))</f>
        <v>0.05</v>
      </c>
      <c r="V204" s="9" t="str">
        <f ca="1">IF(INDEX(INDIRECT("ALL["&amp;UNTANA6[#Headers]&amp;"]"),rowPointer2)="","",INDEX(INDIRECT("ALL["&amp;UNTANA6[#Headers]&amp;"]"),rowPointer2))</f>
        <v/>
      </c>
      <c r="W204" s="10" t="str">
        <f ca="1">IF(INDEX(INDIRECT("ALL["&amp;UNTANA6[#Headers]&amp;"]"),rowPointer2)="","",INDEX(INDIRECT("ALL["&amp;UNTANA6[#Headers]&amp;"]"),rowPointer2))</f>
        <v/>
      </c>
    </row>
    <row r="205" spans="1:23" x14ac:dyDescent="0.25">
      <c r="A205" s="7">
        <v>337</v>
      </c>
      <c r="D205">
        <f t="shared" si="3"/>
        <v>337</v>
      </c>
      <c r="E205" t="str">
        <f ca="1">INDEX(INDIRECT("ALL["&amp;UNTANA6[#Headers]&amp;"]"),rowPointer2)</f>
        <v/>
      </c>
      <c r="F205" s="2" t="str">
        <f ca="1">INDEX(INDIRECT("ALL["&amp;UNTANA6[#Headers]&amp;"]"),rowPointer2)</f>
        <v/>
      </c>
      <c r="G205" s="6" t="str">
        <f ca="1">IF(INDEX(INDIRECT("ALL["&amp;UNTANA6[#Headers]&amp;"]"),rowPointer2)="","",INDEX(INDIRECT("ALL["&amp;UNTANA6[#Headers]&amp;"]"),rowPointer2))</f>
        <v/>
      </c>
      <c r="H205" s="6" t="str">
        <f ca="1">IF(INDEX(INDIRECT("ALL["&amp;UNTANA6[#Headers]&amp;"]"),rowPointer2)="","",INDEX(INDIRECT("ALL["&amp;UNTANA6[#Headers]&amp;"]"),rowPointer2))</f>
        <v/>
      </c>
      <c r="I205" s="6" t="str">
        <f ca="1">IF(INDEX(INDIRECT("ALL["&amp;UNTANA6[#Headers]&amp;"]"),rowPointer2)="","",INDEX(INDIRECT("ALL["&amp;UNTANA6[#Headers]&amp;"]"),rowPointer2))</f>
        <v/>
      </c>
      <c r="J205" s="6" t="str">
        <f ca="1">IF(INDEX(INDIRECT("ALL["&amp;UNTANA6[#Headers]&amp;"]"),rowPointer2)="","",INDEX(INDIRECT("ALL["&amp;UNTANA6[#Headers]&amp;"]"),rowPointer2))</f>
        <v/>
      </c>
      <c r="K205" s="2" t="str">
        <f ca="1">IF(INDEX(INDIRECT("ALL["&amp;UNTANA6[#Headers]&amp;"]"),rowPointer2)="","",INDEX(INDIRECT("ALL["&amp;UNTANA6[#Headers]&amp;"]"),rowPointer2))</f>
        <v/>
      </c>
      <c r="L205" s="6" t="str">
        <f ca="1">IF(INDEX(INDIRECT("ALL["&amp;UNTANA6[#Headers]&amp;"]"),rowPointer2)="","",INDEX(INDIRECT("ALL["&amp;UNTANA6[#Headers]&amp;"]"),rowPointer2))</f>
        <v/>
      </c>
      <c r="M205" s="6" t="str">
        <f ca="1">IF(INDEX(INDIRECT("ALL["&amp;UNTANA6[#Headers]&amp;"]"),rowPointer2)="","",INDEX(INDIRECT("ALL["&amp;UNTANA6[#Headers]&amp;"]"),rowPointer2))</f>
        <v>PENCIL CASE PC-0719 PSTL -35 (PINK) JK</v>
      </c>
      <c r="N205" s="6" t="str">
        <f ca="1">IF(INDEX(INDIRECT("ALL["&amp;UNTANA6[#Headers]&amp;"]"),rowPointer2)="","",INDEX(INDIRECT("ALL["&amp;UNTANA6[#Headers]&amp;"]"),rowPointer2))</f>
        <v/>
      </c>
      <c r="O205" s="6">
        <f ca="1">IF(INDEX(INDIRECT("ALL["&amp;UNTANA6[#Headers]&amp;"]"),rowPointer2)="","",INDEX(INDIRECT("ALL["&amp;UNTANA6[#Headers]&amp;"]"),rowPointer2))</f>
        <v>72</v>
      </c>
      <c r="P205" s="6" t="str">
        <f ca="1">IF(INDEX(INDIRECT("ALL["&amp;UNTANA6[#Headers]&amp;"]"),rowPointer2)="","",INDEX(INDIRECT("ALL["&amp;UNTANA6[#Headers]&amp;"]"),rowPointer2))</f>
        <v>PCS</v>
      </c>
      <c r="Q205" s="9">
        <f ca="1">IF(INDEX(INDIRECT("ALL["&amp;UNTANA6[#Headers]&amp;"]"),rowPointer2)="","",INDEX(INDIRECT("ALL["&amp;UNTANA6[#Headers]&amp;"]"),rowPointer2))</f>
        <v>4800</v>
      </c>
      <c r="R205" s="9" t="str">
        <f ca="1">IF(INDEX(INDIRECT("ALL["&amp;UNTANA6[#Headers]&amp;"]"),rowPointer2)="","",INDEX(INDIRECT("ALL["&amp;UNTANA6[#Headers]&amp;"]"),rowPointer2))</f>
        <v/>
      </c>
      <c r="S205" s="6" t="str">
        <f ca="1">IF(INDEX(INDIRECT("ALL["&amp;UNTANA6[#Headers]&amp;"]"),rowPointer2)="","",INDEX(INDIRECT("ALL["&amp;UNTANA6[#Headers]&amp;"]"),rowPointer2))</f>
        <v>12 BOX X 24 PCS</v>
      </c>
      <c r="T205" s="4">
        <f ca="1">IF(INDEX(INDIRECT("ALL["&amp;UNTANA6[#Headers]&amp;"]"),rowPointer2)="","",INDEX(INDIRECT("ALL["&amp;UNTANA6[#Headers]&amp;"]"),rowPointer2))</f>
        <v>0.125</v>
      </c>
      <c r="U205" s="4">
        <f ca="1">IF(INDEX(INDIRECT("ALL["&amp;UNTANA6[#Headers]&amp;"]"),rowPointer2)="","",INDEX(INDIRECT("ALL["&amp;UNTANA6[#Headers]&amp;"]"),rowPointer2))</f>
        <v>0.05</v>
      </c>
      <c r="V205" s="9" t="str">
        <f ca="1">IF(INDEX(INDIRECT("ALL["&amp;UNTANA6[#Headers]&amp;"]"),rowPointer2)="","",INDEX(INDIRECT("ALL["&amp;UNTANA6[#Headers]&amp;"]"),rowPointer2))</f>
        <v/>
      </c>
      <c r="W205" s="10" t="str">
        <f ca="1">IF(INDEX(INDIRECT("ALL["&amp;UNTANA6[#Headers]&amp;"]"),rowPointer2)="","",INDEX(INDIRECT("ALL["&amp;UNTANA6[#Headers]&amp;"]"),rowPointer2))</f>
        <v/>
      </c>
    </row>
    <row r="206" spans="1:23" x14ac:dyDescent="0.25">
      <c r="A206" s="7">
        <v>338</v>
      </c>
      <c r="D206">
        <f t="shared" si="3"/>
        <v>338</v>
      </c>
      <c r="E206" t="str">
        <f ca="1">INDEX(INDIRECT("ALL["&amp;UNTANA6[#Headers]&amp;"]"),rowPointer2)</f>
        <v/>
      </c>
      <c r="F206" s="2" t="str">
        <f ca="1">INDEX(INDIRECT("ALL["&amp;UNTANA6[#Headers]&amp;"]"),rowPointer2)</f>
        <v/>
      </c>
      <c r="G206" s="6" t="str">
        <f ca="1">IF(INDEX(INDIRECT("ALL["&amp;UNTANA6[#Headers]&amp;"]"),rowPointer2)="","",INDEX(INDIRECT("ALL["&amp;UNTANA6[#Headers]&amp;"]"),rowPointer2))</f>
        <v/>
      </c>
      <c r="H206" s="6" t="str">
        <f ca="1">IF(INDEX(INDIRECT("ALL["&amp;UNTANA6[#Headers]&amp;"]"),rowPointer2)="","",INDEX(INDIRECT("ALL["&amp;UNTANA6[#Headers]&amp;"]"),rowPointer2))</f>
        <v/>
      </c>
      <c r="I206" s="6" t="str">
        <f ca="1">IF(INDEX(INDIRECT("ALL["&amp;UNTANA6[#Headers]&amp;"]"),rowPointer2)="","",INDEX(INDIRECT("ALL["&amp;UNTANA6[#Headers]&amp;"]"),rowPointer2))</f>
        <v/>
      </c>
      <c r="J206" s="6" t="str">
        <f ca="1">IF(INDEX(INDIRECT("ALL["&amp;UNTANA6[#Headers]&amp;"]"),rowPointer2)="","",INDEX(INDIRECT("ALL["&amp;UNTANA6[#Headers]&amp;"]"),rowPointer2))</f>
        <v/>
      </c>
      <c r="K206" s="2" t="str">
        <f ca="1">IF(INDEX(INDIRECT("ALL["&amp;UNTANA6[#Headers]&amp;"]"),rowPointer2)="","",INDEX(INDIRECT("ALL["&amp;UNTANA6[#Headers]&amp;"]"),rowPointer2))</f>
        <v/>
      </c>
      <c r="L206" s="6" t="str">
        <f ca="1">IF(INDEX(INDIRECT("ALL["&amp;UNTANA6[#Headers]&amp;"]"),rowPointer2)="","",INDEX(INDIRECT("ALL["&amp;UNTANA6[#Headers]&amp;"]"),rowPointer2))</f>
        <v/>
      </c>
      <c r="M206" s="6" t="str">
        <f ca="1">IF(INDEX(INDIRECT("ALL["&amp;UNTANA6[#Headers]&amp;"]"),rowPointer2)="","",INDEX(INDIRECT("ALL["&amp;UNTANA6[#Headers]&amp;"]"),rowPointer2))</f>
        <v>PENCIL CASE PC-0719 PSTL -35 (PURPLE) JK</v>
      </c>
      <c r="N206" s="6" t="str">
        <f ca="1">IF(INDEX(INDIRECT("ALL["&amp;UNTANA6[#Headers]&amp;"]"),rowPointer2)="","",INDEX(INDIRECT("ALL["&amp;UNTANA6[#Headers]&amp;"]"),rowPointer2))</f>
        <v/>
      </c>
      <c r="O206" s="6">
        <f ca="1">IF(INDEX(INDIRECT("ALL["&amp;UNTANA6[#Headers]&amp;"]"),rowPointer2)="","",INDEX(INDIRECT("ALL["&amp;UNTANA6[#Headers]&amp;"]"),rowPointer2))</f>
        <v>72</v>
      </c>
      <c r="P206" s="6" t="str">
        <f ca="1">IF(INDEX(INDIRECT("ALL["&amp;UNTANA6[#Headers]&amp;"]"),rowPointer2)="","",INDEX(INDIRECT("ALL["&amp;UNTANA6[#Headers]&amp;"]"),rowPointer2))</f>
        <v>PCS</v>
      </c>
      <c r="Q206" s="9">
        <f ca="1">IF(INDEX(INDIRECT("ALL["&amp;UNTANA6[#Headers]&amp;"]"),rowPointer2)="","",INDEX(INDIRECT("ALL["&amp;UNTANA6[#Headers]&amp;"]"),rowPointer2))</f>
        <v>4800</v>
      </c>
      <c r="R206" s="9" t="str">
        <f ca="1">IF(INDEX(INDIRECT("ALL["&amp;UNTANA6[#Headers]&amp;"]"),rowPointer2)="","",INDEX(INDIRECT("ALL["&amp;UNTANA6[#Headers]&amp;"]"),rowPointer2))</f>
        <v/>
      </c>
      <c r="S206" s="6" t="str">
        <f ca="1">IF(INDEX(INDIRECT("ALL["&amp;UNTANA6[#Headers]&amp;"]"),rowPointer2)="","",INDEX(INDIRECT("ALL["&amp;UNTANA6[#Headers]&amp;"]"),rowPointer2))</f>
        <v>12 BOX X 24 PCS</v>
      </c>
      <c r="T206" s="4">
        <f ca="1">IF(INDEX(INDIRECT("ALL["&amp;UNTANA6[#Headers]&amp;"]"),rowPointer2)="","",INDEX(INDIRECT("ALL["&amp;UNTANA6[#Headers]&amp;"]"),rowPointer2))</f>
        <v>0.125</v>
      </c>
      <c r="U206" s="4">
        <f ca="1">IF(INDEX(INDIRECT("ALL["&amp;UNTANA6[#Headers]&amp;"]"),rowPointer2)="","",INDEX(INDIRECT("ALL["&amp;UNTANA6[#Headers]&amp;"]"),rowPointer2))</f>
        <v>0.05</v>
      </c>
      <c r="V206" s="9" t="str">
        <f ca="1">IF(INDEX(INDIRECT("ALL["&amp;UNTANA6[#Headers]&amp;"]"),rowPointer2)="","",INDEX(INDIRECT("ALL["&amp;UNTANA6[#Headers]&amp;"]"),rowPointer2))</f>
        <v/>
      </c>
      <c r="W206" s="10" t="str">
        <f ca="1">IF(INDEX(INDIRECT("ALL["&amp;UNTANA6[#Headers]&amp;"]"),rowPointer2)="","",INDEX(INDIRECT("ALL["&amp;UNTANA6[#Headers]&amp;"]"),rowPointer2))</f>
        <v/>
      </c>
    </row>
    <row r="207" spans="1:23" x14ac:dyDescent="0.25">
      <c r="A207" s="7">
        <v>339</v>
      </c>
      <c r="D207">
        <f t="shared" si="3"/>
        <v>339</v>
      </c>
      <c r="E207" t="str">
        <f ca="1">INDEX(INDIRECT("ALL["&amp;UNTANA6[#Headers]&amp;"]"),rowPointer2)</f>
        <v/>
      </c>
      <c r="F207" s="2" t="str">
        <f ca="1">INDEX(INDIRECT("ALL["&amp;UNTANA6[#Headers]&amp;"]"),rowPointer2)</f>
        <v/>
      </c>
      <c r="G207" s="6" t="str">
        <f ca="1">IF(INDEX(INDIRECT("ALL["&amp;UNTANA6[#Headers]&amp;"]"),rowPointer2)="","",INDEX(INDIRECT("ALL["&amp;UNTANA6[#Headers]&amp;"]"),rowPointer2))</f>
        <v/>
      </c>
      <c r="H207" s="6" t="str">
        <f ca="1">IF(INDEX(INDIRECT("ALL["&amp;UNTANA6[#Headers]&amp;"]"),rowPointer2)="","",INDEX(INDIRECT("ALL["&amp;UNTANA6[#Headers]&amp;"]"),rowPointer2))</f>
        <v/>
      </c>
      <c r="I207" s="6" t="str">
        <f ca="1">IF(INDEX(INDIRECT("ALL["&amp;UNTANA6[#Headers]&amp;"]"),rowPointer2)="","",INDEX(INDIRECT("ALL["&amp;UNTANA6[#Headers]&amp;"]"),rowPointer2))</f>
        <v/>
      </c>
      <c r="J207" s="6" t="str">
        <f ca="1">IF(INDEX(INDIRECT("ALL["&amp;UNTANA6[#Headers]&amp;"]"),rowPointer2)="","",INDEX(INDIRECT("ALL["&amp;UNTANA6[#Headers]&amp;"]"),rowPointer2))</f>
        <v/>
      </c>
      <c r="K207" s="2" t="str">
        <f ca="1">IF(INDEX(INDIRECT("ALL["&amp;UNTANA6[#Headers]&amp;"]"),rowPointer2)="","",INDEX(INDIRECT("ALL["&amp;UNTANA6[#Headers]&amp;"]"),rowPointer2))</f>
        <v/>
      </c>
      <c r="L207" s="6" t="str">
        <f ca="1">IF(INDEX(INDIRECT("ALL["&amp;UNTANA6[#Headers]&amp;"]"),rowPointer2)="","",INDEX(INDIRECT("ALL["&amp;UNTANA6[#Headers]&amp;"]"),rowPointer2))</f>
        <v/>
      </c>
      <c r="M207" s="6" t="str">
        <f ca="1">IF(INDEX(INDIRECT("ALL["&amp;UNTANA6[#Headers]&amp;"]"),rowPointer2)="","",INDEX(INDIRECT("ALL["&amp;UNTANA6[#Headers]&amp;"]"),rowPointer2))</f>
        <v>CORRECTION FLUID CF-S221 JK</v>
      </c>
      <c r="N207" s="6">
        <f ca="1">IF(INDEX(INDIRECT("ALL["&amp;UNTANA6[#Headers]&amp;"]"),rowPointer2)="","",INDEX(INDIRECT("ALL["&amp;UNTANA6[#Headers]&amp;"]"),rowPointer2))</f>
        <v>5</v>
      </c>
      <c r="O207" s="6">
        <f ca="1">IF(INDEX(INDIRECT("ALL["&amp;UNTANA6[#Headers]&amp;"]"),rowPointer2)="","",INDEX(INDIRECT("ALL["&amp;UNTANA6[#Headers]&amp;"]"),rowPointer2))</f>
        <v>120</v>
      </c>
      <c r="P207" s="6" t="str">
        <f ca="1">IF(INDEX(INDIRECT("ALL["&amp;UNTANA6[#Headers]&amp;"]"),rowPointer2)="","",INDEX(INDIRECT("ALL["&amp;UNTANA6[#Headers]&amp;"]"),rowPointer2))</f>
        <v>BOX</v>
      </c>
      <c r="Q207" s="9">
        <f ca="1">IF(INDEX(INDIRECT("ALL["&amp;UNTANA6[#Headers]&amp;"]"),rowPointer2)="","",INDEX(INDIRECT("ALL["&amp;UNTANA6[#Headers]&amp;"]"),rowPointer2))</f>
        <v>70800</v>
      </c>
      <c r="R207" s="9" t="str">
        <f ca="1">IF(INDEX(INDIRECT("ALL["&amp;UNTANA6[#Headers]&amp;"]"),rowPointer2)="","",INDEX(INDIRECT("ALL["&amp;UNTANA6[#Headers]&amp;"]"),rowPointer2))</f>
        <v/>
      </c>
      <c r="S207" s="6" t="str">
        <f ca="1">IF(INDEX(INDIRECT("ALL["&amp;UNTANA6[#Headers]&amp;"]"),rowPointer2)="","",INDEX(INDIRECT("ALL["&amp;UNTANA6[#Headers]&amp;"]"),rowPointer2))</f>
        <v>24 BOX X 24 PCS</v>
      </c>
      <c r="T207" s="4">
        <f ca="1">IF(INDEX(INDIRECT("ALL["&amp;UNTANA6[#Headers]&amp;"]"),rowPointer2)="","",INDEX(INDIRECT("ALL["&amp;UNTANA6[#Headers]&amp;"]"),rowPointer2))</f>
        <v>0.125</v>
      </c>
      <c r="U207" s="4">
        <f ca="1">IF(INDEX(INDIRECT("ALL["&amp;UNTANA6[#Headers]&amp;"]"),rowPointer2)="","",INDEX(INDIRECT("ALL["&amp;UNTANA6[#Headers]&amp;"]"),rowPointer2))</f>
        <v>0.05</v>
      </c>
      <c r="V207" s="9" t="str">
        <f ca="1">IF(INDEX(INDIRECT("ALL["&amp;UNTANA6[#Headers]&amp;"]"),rowPointer2)="","",INDEX(INDIRECT("ALL["&amp;UNTANA6[#Headers]&amp;"]"),rowPointer2))</f>
        <v/>
      </c>
      <c r="W207" s="10" t="str">
        <f ca="1">IF(INDEX(INDIRECT("ALL["&amp;UNTANA6[#Headers]&amp;"]"),rowPointer2)="","",INDEX(INDIRECT("ALL["&amp;UNTANA6[#Headers]&amp;"]"),rowPointer2))</f>
        <v/>
      </c>
    </row>
    <row r="208" spans="1:23" x14ac:dyDescent="0.25">
      <c r="A208" s="7">
        <v>340</v>
      </c>
      <c r="D208">
        <f t="shared" si="3"/>
        <v>340</v>
      </c>
      <c r="E208" t="str">
        <f ca="1">INDEX(INDIRECT("ALL["&amp;UNTANA6[#Headers]&amp;"]"),rowPointer2)</f>
        <v/>
      </c>
      <c r="F208" s="2" t="str">
        <f ca="1">INDEX(INDIRECT("ALL["&amp;UNTANA6[#Headers]&amp;"]"),rowPointer2)</f>
        <v/>
      </c>
      <c r="G208" s="6" t="str">
        <f ca="1">IF(INDEX(INDIRECT("ALL["&amp;UNTANA6[#Headers]&amp;"]"),rowPointer2)="","",INDEX(INDIRECT("ALL["&amp;UNTANA6[#Headers]&amp;"]"),rowPointer2))</f>
        <v/>
      </c>
      <c r="H208" s="6" t="str">
        <f ca="1">IF(INDEX(INDIRECT("ALL["&amp;UNTANA6[#Headers]&amp;"]"),rowPointer2)="","",INDEX(INDIRECT("ALL["&amp;UNTANA6[#Headers]&amp;"]"),rowPointer2))</f>
        <v/>
      </c>
      <c r="I208" s="6" t="str">
        <f ca="1">IF(INDEX(INDIRECT("ALL["&amp;UNTANA6[#Headers]&amp;"]"),rowPointer2)="","",INDEX(INDIRECT("ALL["&amp;UNTANA6[#Headers]&amp;"]"),rowPointer2))</f>
        <v/>
      </c>
      <c r="J208" s="6" t="str">
        <f ca="1">IF(INDEX(INDIRECT("ALL["&amp;UNTANA6[#Headers]&amp;"]"),rowPointer2)="","",INDEX(INDIRECT("ALL["&amp;UNTANA6[#Headers]&amp;"]"),rowPointer2))</f>
        <v/>
      </c>
      <c r="K208" s="2" t="str">
        <f ca="1">IF(INDEX(INDIRECT("ALL["&amp;UNTANA6[#Headers]&amp;"]"),rowPointer2)="","",INDEX(INDIRECT("ALL["&amp;UNTANA6[#Headers]&amp;"]"),rowPointer2))</f>
        <v/>
      </c>
      <c r="L208" s="6" t="str">
        <f ca="1">IF(INDEX(INDIRECT("ALL["&amp;UNTANA6[#Headers]&amp;"]"),rowPointer2)="","",INDEX(INDIRECT("ALL["&amp;UNTANA6[#Headers]&amp;"]"),rowPointer2))</f>
        <v/>
      </c>
      <c r="M208" s="6" t="str">
        <f ca="1">IF(INDEX(INDIRECT("ALL["&amp;UNTANA6[#Headers]&amp;"]"),rowPointer2)="","",INDEX(INDIRECT("ALL["&amp;UNTANA6[#Headers]&amp;"]"),rowPointer2))</f>
        <v>CORRECTION FLUID CF-S224 JK</v>
      </c>
      <c r="N208" s="6">
        <f ca="1">IF(INDEX(INDIRECT("ALL["&amp;UNTANA6[#Headers]&amp;"]"),rowPointer2)="","",INDEX(INDIRECT("ALL["&amp;UNTANA6[#Headers]&amp;"]"),rowPointer2))</f>
        <v>5</v>
      </c>
      <c r="O208" s="6">
        <f ca="1">IF(INDEX(INDIRECT("ALL["&amp;UNTANA6[#Headers]&amp;"]"),rowPointer2)="","",INDEX(INDIRECT("ALL["&amp;UNTANA6[#Headers]&amp;"]"),rowPointer2))</f>
        <v>120</v>
      </c>
      <c r="P208" s="6" t="str">
        <f ca="1">IF(INDEX(INDIRECT("ALL["&amp;UNTANA6[#Headers]&amp;"]"),rowPointer2)="","",INDEX(INDIRECT("ALL["&amp;UNTANA6[#Headers]&amp;"]"),rowPointer2))</f>
        <v>BOX</v>
      </c>
      <c r="Q208" s="9">
        <f ca="1">IF(INDEX(INDIRECT("ALL["&amp;UNTANA6[#Headers]&amp;"]"),rowPointer2)="","",INDEX(INDIRECT("ALL["&amp;UNTANA6[#Headers]&amp;"]"),rowPointer2))</f>
        <v>70800</v>
      </c>
      <c r="R208" s="9" t="str">
        <f ca="1">IF(INDEX(INDIRECT("ALL["&amp;UNTANA6[#Headers]&amp;"]"),rowPointer2)="","",INDEX(INDIRECT("ALL["&amp;UNTANA6[#Headers]&amp;"]"),rowPointer2))</f>
        <v/>
      </c>
      <c r="S208" s="6" t="str">
        <f ca="1">IF(INDEX(INDIRECT("ALL["&amp;UNTANA6[#Headers]&amp;"]"),rowPointer2)="","",INDEX(INDIRECT("ALL["&amp;UNTANA6[#Headers]&amp;"]"),rowPointer2))</f>
        <v>24 BOX X 24 PCS</v>
      </c>
      <c r="T208" s="4">
        <f ca="1">IF(INDEX(INDIRECT("ALL["&amp;UNTANA6[#Headers]&amp;"]"),rowPointer2)="","",INDEX(INDIRECT("ALL["&amp;UNTANA6[#Headers]&amp;"]"),rowPointer2))</f>
        <v>0.125</v>
      </c>
      <c r="U208" s="4">
        <f ca="1">IF(INDEX(INDIRECT("ALL["&amp;UNTANA6[#Headers]&amp;"]"),rowPointer2)="","",INDEX(INDIRECT("ALL["&amp;UNTANA6[#Headers]&amp;"]"),rowPointer2))</f>
        <v>0.05</v>
      </c>
      <c r="V208" s="9" t="str">
        <f ca="1">IF(INDEX(INDIRECT("ALL["&amp;UNTANA6[#Headers]&amp;"]"),rowPointer2)="","",INDEX(INDIRECT("ALL["&amp;UNTANA6[#Headers]&amp;"]"),rowPointer2))</f>
        <v/>
      </c>
      <c r="W208" s="10" t="str">
        <f ca="1">IF(INDEX(INDIRECT("ALL["&amp;UNTANA6[#Headers]&amp;"]"),rowPointer2)="","",INDEX(INDIRECT("ALL["&amp;UNTANA6[#Headers]&amp;"]"),rowPointer2))</f>
        <v/>
      </c>
    </row>
    <row r="209" spans="1:23" x14ac:dyDescent="0.25">
      <c r="A209" s="7">
        <v>341</v>
      </c>
      <c r="D209">
        <f t="shared" si="3"/>
        <v>341</v>
      </c>
      <c r="E209" t="str">
        <f ca="1">INDEX(INDIRECT("ALL["&amp;UNTANA6[#Headers]&amp;"]"),rowPointer2)</f>
        <v/>
      </c>
      <c r="F209" s="2" t="str">
        <f ca="1">INDEX(INDIRECT("ALL["&amp;UNTANA6[#Headers]&amp;"]"),rowPointer2)</f>
        <v/>
      </c>
      <c r="G209" s="6" t="str">
        <f ca="1">IF(INDEX(INDIRECT("ALL["&amp;UNTANA6[#Headers]&amp;"]"),rowPointer2)="","",INDEX(INDIRECT("ALL["&amp;UNTANA6[#Headers]&amp;"]"),rowPointer2))</f>
        <v/>
      </c>
      <c r="H209" s="6" t="str">
        <f ca="1">IF(INDEX(INDIRECT("ALL["&amp;UNTANA6[#Headers]&amp;"]"),rowPointer2)="","",INDEX(INDIRECT("ALL["&amp;UNTANA6[#Headers]&amp;"]"),rowPointer2))</f>
        <v/>
      </c>
      <c r="I209" s="6" t="str">
        <f ca="1">IF(INDEX(INDIRECT("ALL["&amp;UNTANA6[#Headers]&amp;"]"),rowPointer2)="","",INDEX(INDIRECT("ALL["&amp;UNTANA6[#Headers]&amp;"]"),rowPointer2))</f>
        <v/>
      </c>
      <c r="J209" s="6" t="str">
        <f ca="1">IF(INDEX(INDIRECT("ALL["&amp;UNTANA6[#Headers]&amp;"]"),rowPointer2)="","",INDEX(INDIRECT("ALL["&amp;UNTANA6[#Headers]&amp;"]"),rowPointer2))</f>
        <v/>
      </c>
      <c r="K209" s="2" t="str">
        <f ca="1">IF(INDEX(INDIRECT("ALL["&amp;UNTANA6[#Headers]&amp;"]"),rowPointer2)="","",INDEX(INDIRECT("ALL["&amp;UNTANA6[#Headers]&amp;"]"),rowPointer2))</f>
        <v/>
      </c>
      <c r="L209" s="6" t="str">
        <f ca="1">IF(INDEX(INDIRECT("ALL["&amp;UNTANA6[#Headers]&amp;"]"),rowPointer2)="","",INDEX(INDIRECT("ALL["&amp;UNTANA6[#Headers]&amp;"]"),rowPointer2))</f>
        <v/>
      </c>
      <c r="M209" s="6" t="str">
        <f ca="1">IF(INDEX(INDIRECT("ALL["&amp;UNTANA6[#Headers]&amp;"]"),rowPointer2)="","",INDEX(INDIRECT("ALL["&amp;UNTANA6[#Headers]&amp;"]"),rowPointer2))</f>
        <v>CORRECTION FLUID CF-S225 JK</v>
      </c>
      <c r="N209" s="6">
        <f ca="1">IF(INDEX(INDIRECT("ALL["&amp;UNTANA6[#Headers]&amp;"]"),rowPointer2)="","",INDEX(INDIRECT("ALL["&amp;UNTANA6[#Headers]&amp;"]"),rowPointer2))</f>
        <v>2</v>
      </c>
      <c r="O209" s="6">
        <f ca="1">IF(INDEX(INDIRECT("ALL["&amp;UNTANA6[#Headers]&amp;"]"),rowPointer2)="","",INDEX(INDIRECT("ALL["&amp;UNTANA6[#Headers]&amp;"]"),rowPointer2))</f>
        <v>72</v>
      </c>
      <c r="P209" s="6" t="str">
        <f ca="1">IF(INDEX(INDIRECT("ALL["&amp;UNTANA6[#Headers]&amp;"]"),rowPointer2)="","",INDEX(INDIRECT("ALL["&amp;UNTANA6[#Headers]&amp;"]"),rowPointer2))</f>
        <v>DZ</v>
      </c>
      <c r="Q209" s="9">
        <f ca="1">IF(INDEX(INDIRECT("ALL["&amp;UNTANA6[#Headers]&amp;"]"),rowPointer2)="","",INDEX(INDIRECT("ALL["&amp;UNTANA6[#Headers]&amp;"]"),rowPointer2))</f>
        <v>34200</v>
      </c>
      <c r="R209" s="9" t="str">
        <f ca="1">IF(INDEX(INDIRECT("ALL["&amp;UNTANA6[#Headers]&amp;"]"),rowPointer2)="","",INDEX(INDIRECT("ALL["&amp;UNTANA6[#Headers]&amp;"]"),rowPointer2))</f>
        <v/>
      </c>
      <c r="S209" s="6" t="str">
        <f ca="1">IF(INDEX(INDIRECT("ALL["&amp;UNTANA6[#Headers]&amp;"]"),rowPointer2)="","",INDEX(INDIRECT("ALL["&amp;UNTANA6[#Headers]&amp;"]"),rowPointer2))</f>
        <v>36 DZ</v>
      </c>
      <c r="T209" s="4">
        <f ca="1">IF(INDEX(INDIRECT("ALL["&amp;UNTANA6[#Headers]&amp;"]"),rowPointer2)="","",INDEX(INDIRECT("ALL["&amp;UNTANA6[#Headers]&amp;"]"),rowPointer2))</f>
        <v>0.125</v>
      </c>
      <c r="U209" s="4">
        <f ca="1">IF(INDEX(INDIRECT("ALL["&amp;UNTANA6[#Headers]&amp;"]"),rowPointer2)="","",INDEX(INDIRECT("ALL["&amp;UNTANA6[#Headers]&amp;"]"),rowPointer2))</f>
        <v>0.05</v>
      </c>
      <c r="V209" s="9" t="str">
        <f ca="1">IF(INDEX(INDIRECT("ALL["&amp;UNTANA6[#Headers]&amp;"]"),rowPointer2)="","",INDEX(INDIRECT("ALL["&amp;UNTANA6[#Headers]&amp;"]"),rowPointer2))</f>
        <v/>
      </c>
      <c r="W209" s="10" t="str">
        <f ca="1">IF(INDEX(INDIRECT("ALL["&amp;UNTANA6[#Headers]&amp;"]"),rowPointer2)="","",INDEX(INDIRECT("ALL["&amp;UNTANA6[#Headers]&amp;"]"),rowPointer2))</f>
        <v/>
      </c>
    </row>
    <row r="210" spans="1:23" x14ac:dyDescent="0.25">
      <c r="A210" s="7">
        <v>342</v>
      </c>
      <c r="D210">
        <f t="shared" si="3"/>
        <v>342</v>
      </c>
      <c r="E210" t="str">
        <f ca="1">INDEX(INDIRECT("ALL["&amp;UNTANA6[#Headers]&amp;"]"),rowPointer2)</f>
        <v/>
      </c>
      <c r="F210" s="2" t="str">
        <f ca="1">INDEX(INDIRECT("ALL["&amp;UNTANA6[#Headers]&amp;"]"),rowPointer2)</f>
        <v/>
      </c>
      <c r="G210" s="6" t="str">
        <f ca="1">IF(INDEX(INDIRECT("ALL["&amp;UNTANA6[#Headers]&amp;"]"),rowPointer2)="","",INDEX(INDIRECT("ALL["&amp;UNTANA6[#Headers]&amp;"]"),rowPointer2))</f>
        <v/>
      </c>
      <c r="H210" s="6" t="str">
        <f ca="1">IF(INDEX(INDIRECT("ALL["&amp;UNTANA6[#Headers]&amp;"]"),rowPointer2)="","",INDEX(INDIRECT("ALL["&amp;UNTANA6[#Headers]&amp;"]"),rowPointer2))</f>
        <v/>
      </c>
      <c r="I210" s="6" t="str">
        <f ca="1">IF(INDEX(INDIRECT("ALL["&amp;UNTANA6[#Headers]&amp;"]"),rowPointer2)="","",INDEX(INDIRECT("ALL["&amp;UNTANA6[#Headers]&amp;"]"),rowPointer2))</f>
        <v/>
      </c>
      <c r="J210" s="6" t="str">
        <f ca="1">IF(INDEX(INDIRECT("ALL["&amp;UNTANA6[#Headers]&amp;"]"),rowPointer2)="","",INDEX(INDIRECT("ALL["&amp;UNTANA6[#Headers]&amp;"]"),rowPointer2))</f>
        <v/>
      </c>
      <c r="K210" s="2" t="str">
        <f ca="1">IF(INDEX(INDIRECT("ALL["&amp;UNTANA6[#Headers]&amp;"]"),rowPointer2)="","",INDEX(INDIRECT("ALL["&amp;UNTANA6[#Headers]&amp;"]"),rowPointer2))</f>
        <v/>
      </c>
      <c r="L210" s="6" t="str">
        <f ca="1">IF(INDEX(INDIRECT("ALL["&amp;UNTANA6[#Headers]&amp;"]"),rowPointer2)="","",INDEX(INDIRECT("ALL["&amp;UNTANA6[#Headers]&amp;"]"),rowPointer2))</f>
        <v/>
      </c>
      <c r="M210" s="6" t="str">
        <f ca="1">IF(INDEX(INDIRECT("ALL["&amp;UNTANA6[#Headers]&amp;"]"),rowPointer2)="","",INDEX(INDIRECT("ALL["&amp;UNTANA6[#Headers]&amp;"]"),rowPointer2))</f>
        <v/>
      </c>
      <c r="N210" s="6" t="str">
        <f ca="1">IF(INDEX(INDIRECT("ALL["&amp;UNTANA6[#Headers]&amp;"]"),rowPointer2)="","",INDEX(INDIRECT("ALL["&amp;UNTANA6[#Headers]&amp;"]"),rowPointer2))</f>
        <v/>
      </c>
      <c r="O210" s="6" t="str">
        <f ca="1">IF(INDEX(INDIRECT("ALL["&amp;UNTANA6[#Headers]&amp;"]"),rowPointer2)="","",INDEX(INDIRECT("ALL["&amp;UNTANA6[#Headers]&amp;"]"),rowPointer2))</f>
        <v/>
      </c>
      <c r="P210" s="6" t="str">
        <f ca="1">IF(INDEX(INDIRECT("ALL["&amp;UNTANA6[#Headers]&amp;"]"),rowPointer2)="","",INDEX(INDIRECT("ALL["&amp;UNTANA6[#Headers]&amp;"]"),rowPointer2))</f>
        <v/>
      </c>
      <c r="Q210" s="9" t="str">
        <f ca="1">IF(INDEX(INDIRECT("ALL["&amp;UNTANA6[#Headers]&amp;"]"),rowPointer2)="","",INDEX(INDIRECT("ALL["&amp;UNTANA6[#Headers]&amp;"]"),rowPointer2))</f>
        <v/>
      </c>
      <c r="R210" s="9" t="str">
        <f ca="1">IF(INDEX(INDIRECT("ALL["&amp;UNTANA6[#Headers]&amp;"]"),rowPointer2)="","",INDEX(INDIRECT("ALL["&amp;UNTANA6[#Headers]&amp;"]"),rowPointer2))</f>
        <v/>
      </c>
      <c r="S210" s="6" t="str">
        <f ca="1">IF(INDEX(INDIRECT("ALL["&amp;UNTANA6[#Headers]&amp;"]"),rowPointer2)="","",INDEX(INDIRECT("ALL["&amp;UNTANA6[#Headers]&amp;"]"),rowPointer2))</f>
        <v/>
      </c>
      <c r="T210" s="4" t="str">
        <f ca="1">IF(INDEX(INDIRECT("ALL["&amp;UNTANA6[#Headers]&amp;"]"),rowPointer2)="","",INDEX(INDIRECT("ALL["&amp;UNTANA6[#Headers]&amp;"]"),rowPointer2))</f>
        <v/>
      </c>
      <c r="U210" s="4" t="str">
        <f ca="1">IF(INDEX(INDIRECT("ALL["&amp;UNTANA6[#Headers]&amp;"]"),rowPointer2)="","",INDEX(INDIRECT("ALL["&amp;UNTANA6[#Headers]&amp;"]"),rowPointer2))</f>
        <v/>
      </c>
      <c r="V210" s="9" t="str">
        <f ca="1">IF(INDEX(INDIRECT("ALL["&amp;UNTANA6[#Headers]&amp;"]"),rowPointer2)="","",INDEX(INDIRECT("ALL["&amp;UNTANA6[#Headers]&amp;"]"),rowPointer2))</f>
        <v/>
      </c>
      <c r="W210" s="10" t="str">
        <f ca="1">IF(INDEX(INDIRECT("ALL["&amp;UNTANA6[#Headers]&amp;"]"),rowPointer2)="","",INDEX(INDIRECT("ALL["&amp;UNTANA6[#Headers]&amp;"]"),rowPointer2))</f>
        <v/>
      </c>
    </row>
    <row r="211" spans="1:23" x14ac:dyDescent="0.25">
      <c r="A211" s="7">
        <v>343</v>
      </c>
      <c r="D211">
        <f t="shared" si="3"/>
        <v>343</v>
      </c>
      <c r="E211">
        <f ca="1">INDEX(INDIRECT("ALL["&amp;UNTANA6[#Headers]&amp;"]"),rowPointer2)</f>
        <v>67</v>
      </c>
      <c r="F211" s="2" t="str">
        <f ca="1">INDEX(INDIRECT("ALL["&amp;UNTANA6[#Headers]&amp;"]"),rowPointer2)</f>
        <v/>
      </c>
      <c r="G211" s="6" t="str">
        <f ca="1">IF(INDEX(INDIRECT("ALL["&amp;UNTANA6[#Headers]&amp;"]"),rowPointer2)="","",INDEX(INDIRECT("ALL["&amp;UNTANA6[#Headers]&amp;"]"),rowPointer2))</f>
        <v>KALINDO SUKSES</v>
      </c>
      <c r="H211" s="6" t="str">
        <f ca="1">IF(INDEX(INDIRECT("ALL["&amp;UNTANA6[#Headers]&amp;"]"),rowPointer2)="","",INDEX(INDIRECT("ALL["&amp;UNTANA6[#Headers]&amp;"]"),rowPointer2))</f>
        <v>ARTO MORO</v>
      </c>
      <c r="I211" s="6" t="str">
        <f ca="1">IF(INDEX(INDIRECT("ALL["&amp;UNTANA6[#Headers]&amp;"]"),rowPointer2)="","",INDEX(INDIRECT("ALL["&amp;UNTANA6[#Headers]&amp;"]"),rowPointer2))</f>
        <v>SN23010093</v>
      </c>
      <c r="J211" s="6" t="str">
        <f ca="1">IF(INDEX(INDIRECT("ALL["&amp;UNTANA6[#Headers]&amp;"]"),rowPointer2)="","",INDEX(INDIRECT("ALL["&amp;UNTANA6[#Headers]&amp;"]"),rowPointer2))</f>
        <v/>
      </c>
      <c r="K211" s="2">
        <f ca="1">IF(INDEX(INDIRECT("ALL["&amp;UNTANA6[#Headers]&amp;"]"),rowPointer2)="","",INDEX(INDIRECT("ALL["&amp;UNTANA6[#Headers]&amp;"]"),rowPointer2))</f>
        <v>44935</v>
      </c>
      <c r="L211" s="6" t="str">
        <f ca="1">IF(INDEX(INDIRECT("ALL["&amp;UNTANA6[#Headers]&amp;"]"),rowPointer2)="","",INDEX(INDIRECT("ALL["&amp;UNTANA6[#Headers]&amp;"]"),rowPointer2))</f>
        <v/>
      </c>
      <c r="M211" s="6" t="str">
        <f ca="1">IF(INDEX(INDIRECT("ALL["&amp;UNTANA6[#Headers]&amp;"]"),rowPointer2)="","",INDEX(INDIRECT("ALL["&amp;UNTANA6[#Headers]&amp;"]"),rowPointer2))</f>
        <v>CALCULATOR JOYKO CC-37</v>
      </c>
      <c r="N211" s="6">
        <f ca="1">IF(INDEX(INDIRECT("ALL["&amp;UNTANA6[#Headers]&amp;"]"),rowPointer2)="","",INDEX(INDIRECT("ALL["&amp;UNTANA6[#Headers]&amp;"]"),rowPointer2))</f>
        <v>1</v>
      </c>
      <c r="O211" s="6">
        <f ca="1">IF(INDEX(INDIRECT("ALL["&amp;UNTANA6[#Headers]&amp;"]"),rowPointer2)="","",INDEX(INDIRECT("ALL["&amp;UNTANA6[#Headers]&amp;"]"),rowPointer2))</f>
        <v>160</v>
      </c>
      <c r="P211" s="6" t="str">
        <f ca="1">IF(INDEX(INDIRECT("ALL["&amp;UNTANA6[#Headers]&amp;"]"),rowPointer2)="","",INDEX(INDIRECT("ALL["&amp;UNTANA6[#Headers]&amp;"]"),rowPointer2))</f>
        <v>PCS</v>
      </c>
      <c r="Q211" s="9">
        <f ca="1">IF(INDEX(INDIRECT("ALL["&amp;UNTANA6[#Headers]&amp;"]"),rowPointer2)="","",INDEX(INDIRECT("ALL["&amp;UNTANA6[#Headers]&amp;"]"),rowPointer2))</f>
        <v>32000</v>
      </c>
      <c r="R211" s="9" t="str">
        <f ca="1">IF(INDEX(INDIRECT("ALL["&amp;UNTANA6[#Headers]&amp;"]"),rowPointer2)="","",INDEX(INDIRECT("ALL["&amp;UNTANA6[#Headers]&amp;"]"),rowPointer2))</f>
        <v/>
      </c>
      <c r="S211" s="6" t="str">
        <f ca="1">IF(INDEX(INDIRECT("ALL["&amp;UNTANA6[#Headers]&amp;"]"),rowPointer2)="","",INDEX(INDIRECT("ALL["&amp;UNTANA6[#Headers]&amp;"]"),rowPointer2))</f>
        <v>8 BOX X 20 PCS</v>
      </c>
      <c r="T211" s="4">
        <f ca="1">IF(INDEX(INDIRECT("ALL["&amp;UNTANA6[#Headers]&amp;"]"),rowPointer2)="","",INDEX(INDIRECT("ALL["&amp;UNTANA6[#Headers]&amp;"]"),rowPointer2))</f>
        <v>0.125</v>
      </c>
      <c r="U211" s="4">
        <f ca="1">IF(INDEX(INDIRECT("ALL["&amp;UNTANA6[#Headers]&amp;"]"),rowPointer2)="","",INDEX(INDIRECT("ALL["&amp;UNTANA6[#Headers]&amp;"]"),rowPointer2))</f>
        <v>0.1</v>
      </c>
      <c r="V211" s="9" t="str">
        <f ca="1">IF(INDEX(INDIRECT("ALL["&amp;UNTANA6[#Headers]&amp;"]"),rowPointer2)="","",INDEX(INDIRECT("ALL["&amp;UNTANA6[#Headers]&amp;"]"),rowPointer2))</f>
        <v/>
      </c>
      <c r="W211" s="10" t="str">
        <f ca="1">IF(INDEX(INDIRECT("ALL["&amp;UNTANA6[#Headers]&amp;"]"),rowPointer2)="","",INDEX(INDIRECT("ALL["&amp;UNTANA6[#Headers]&amp;"]"),rowPointer2))</f>
        <v/>
      </c>
    </row>
    <row r="212" spans="1:23" x14ac:dyDescent="0.25">
      <c r="A212" s="7">
        <v>344</v>
      </c>
      <c r="D212">
        <f t="shared" si="3"/>
        <v>344</v>
      </c>
      <c r="E212" t="str">
        <f ca="1">INDEX(INDIRECT("ALL["&amp;UNTANA6[#Headers]&amp;"]"),rowPointer2)</f>
        <v/>
      </c>
      <c r="F212" s="2" t="str">
        <f ca="1">INDEX(INDIRECT("ALL["&amp;UNTANA6[#Headers]&amp;"]"),rowPointer2)</f>
        <v/>
      </c>
      <c r="G212" s="6" t="str">
        <f ca="1">IF(INDEX(INDIRECT("ALL["&amp;UNTANA6[#Headers]&amp;"]"),rowPointer2)="","",INDEX(INDIRECT("ALL["&amp;UNTANA6[#Headers]&amp;"]"),rowPointer2))</f>
        <v/>
      </c>
      <c r="H212" s="6" t="str">
        <f ca="1">IF(INDEX(INDIRECT("ALL["&amp;UNTANA6[#Headers]&amp;"]"),rowPointer2)="","",INDEX(INDIRECT("ALL["&amp;UNTANA6[#Headers]&amp;"]"),rowPointer2))</f>
        <v/>
      </c>
      <c r="I212" s="6" t="str">
        <f ca="1">IF(INDEX(INDIRECT("ALL["&amp;UNTANA6[#Headers]&amp;"]"),rowPointer2)="","",INDEX(INDIRECT("ALL["&amp;UNTANA6[#Headers]&amp;"]"),rowPointer2))</f>
        <v/>
      </c>
      <c r="J212" s="6" t="str">
        <f ca="1">IF(INDEX(INDIRECT("ALL["&amp;UNTANA6[#Headers]&amp;"]"),rowPointer2)="","",INDEX(INDIRECT("ALL["&amp;UNTANA6[#Headers]&amp;"]"),rowPointer2))</f>
        <v/>
      </c>
      <c r="K212" s="2" t="str">
        <f ca="1">IF(INDEX(INDIRECT("ALL["&amp;UNTANA6[#Headers]&amp;"]"),rowPointer2)="","",INDEX(INDIRECT("ALL["&amp;UNTANA6[#Headers]&amp;"]"),rowPointer2))</f>
        <v/>
      </c>
      <c r="L212" s="6" t="str">
        <f ca="1">IF(INDEX(INDIRECT("ALL["&amp;UNTANA6[#Headers]&amp;"]"),rowPointer2)="","",INDEX(INDIRECT("ALL["&amp;UNTANA6[#Headers]&amp;"]"),rowPointer2))</f>
        <v/>
      </c>
      <c r="M212" s="6" t="str">
        <f ca="1">IF(INDEX(INDIRECT("ALL["&amp;UNTANA6[#Headers]&amp;"]"),rowPointer2)="","",INDEX(INDIRECT("ALL["&amp;UNTANA6[#Headers]&amp;"]"),rowPointer2))</f>
        <v>CALCULATOR JOYKO CC-38</v>
      </c>
      <c r="N212" s="6">
        <f ca="1">IF(INDEX(INDIRECT("ALL["&amp;UNTANA6[#Headers]&amp;"]"),rowPointer2)="","",INDEX(INDIRECT("ALL["&amp;UNTANA6[#Headers]&amp;"]"),rowPointer2))</f>
        <v>1</v>
      </c>
      <c r="O212" s="6">
        <f ca="1">IF(INDEX(INDIRECT("ALL["&amp;UNTANA6[#Headers]&amp;"]"),rowPointer2)="","",INDEX(INDIRECT("ALL["&amp;UNTANA6[#Headers]&amp;"]"),rowPointer2))</f>
        <v>160</v>
      </c>
      <c r="P212" s="6" t="str">
        <f ca="1">IF(INDEX(INDIRECT("ALL["&amp;UNTANA6[#Headers]&amp;"]"),rowPointer2)="","",INDEX(INDIRECT("ALL["&amp;UNTANA6[#Headers]&amp;"]"),rowPointer2))</f>
        <v>PCS</v>
      </c>
      <c r="Q212" s="9">
        <f ca="1">IF(INDEX(INDIRECT("ALL["&amp;UNTANA6[#Headers]&amp;"]"),rowPointer2)="","",INDEX(INDIRECT("ALL["&amp;UNTANA6[#Headers]&amp;"]"),rowPointer2))</f>
        <v>27500</v>
      </c>
      <c r="R212" s="9" t="str">
        <f ca="1">IF(INDEX(INDIRECT("ALL["&amp;UNTANA6[#Headers]&amp;"]"),rowPointer2)="","",INDEX(INDIRECT("ALL["&amp;UNTANA6[#Headers]&amp;"]"),rowPointer2))</f>
        <v/>
      </c>
      <c r="S212" s="6" t="str">
        <f ca="1">IF(INDEX(INDIRECT("ALL["&amp;UNTANA6[#Headers]&amp;"]"),rowPointer2)="","",INDEX(INDIRECT("ALL["&amp;UNTANA6[#Headers]&amp;"]"),rowPointer2))</f>
        <v>8 BOX X 20 PCS</v>
      </c>
      <c r="T212" s="4">
        <f ca="1">IF(INDEX(INDIRECT("ALL["&amp;UNTANA6[#Headers]&amp;"]"),rowPointer2)="","",INDEX(INDIRECT("ALL["&amp;UNTANA6[#Headers]&amp;"]"),rowPointer2))</f>
        <v>0.125</v>
      </c>
      <c r="U212" s="4">
        <f ca="1">IF(INDEX(INDIRECT("ALL["&amp;UNTANA6[#Headers]&amp;"]"),rowPointer2)="","",INDEX(INDIRECT("ALL["&amp;UNTANA6[#Headers]&amp;"]"),rowPointer2))</f>
        <v>0.1</v>
      </c>
      <c r="V212" s="9" t="str">
        <f ca="1">IF(INDEX(INDIRECT("ALL["&amp;UNTANA6[#Headers]&amp;"]"),rowPointer2)="","",INDEX(INDIRECT("ALL["&amp;UNTANA6[#Headers]&amp;"]"),rowPointer2))</f>
        <v/>
      </c>
      <c r="W212" s="10" t="str">
        <f ca="1">IF(INDEX(INDIRECT("ALL["&amp;UNTANA6[#Headers]&amp;"]"),rowPointer2)="","",INDEX(INDIRECT("ALL["&amp;UNTANA6[#Headers]&amp;"]"),rowPointer2))</f>
        <v/>
      </c>
    </row>
    <row r="213" spans="1:23" x14ac:dyDescent="0.25">
      <c r="A213" s="7">
        <v>345</v>
      </c>
      <c r="D213">
        <f t="shared" si="3"/>
        <v>345</v>
      </c>
      <c r="E213" t="str">
        <f ca="1">INDEX(INDIRECT("ALL["&amp;UNTANA6[#Headers]&amp;"]"),rowPointer2)</f>
        <v/>
      </c>
      <c r="F213" s="2" t="str">
        <f ca="1">INDEX(INDIRECT("ALL["&amp;UNTANA6[#Headers]&amp;"]"),rowPointer2)</f>
        <v/>
      </c>
      <c r="G213" s="6" t="str">
        <f ca="1">IF(INDEX(INDIRECT("ALL["&amp;UNTANA6[#Headers]&amp;"]"),rowPointer2)="","",INDEX(INDIRECT("ALL["&amp;UNTANA6[#Headers]&amp;"]"),rowPointer2))</f>
        <v/>
      </c>
      <c r="H213" s="6" t="str">
        <f ca="1">IF(INDEX(INDIRECT("ALL["&amp;UNTANA6[#Headers]&amp;"]"),rowPointer2)="","",INDEX(INDIRECT("ALL["&amp;UNTANA6[#Headers]&amp;"]"),rowPointer2))</f>
        <v/>
      </c>
      <c r="I213" s="6" t="str">
        <f ca="1">IF(INDEX(INDIRECT("ALL["&amp;UNTANA6[#Headers]&amp;"]"),rowPointer2)="","",INDEX(INDIRECT("ALL["&amp;UNTANA6[#Headers]&amp;"]"),rowPointer2))</f>
        <v/>
      </c>
      <c r="J213" s="6" t="str">
        <f ca="1">IF(INDEX(INDIRECT("ALL["&amp;UNTANA6[#Headers]&amp;"]"),rowPointer2)="","",INDEX(INDIRECT("ALL["&amp;UNTANA6[#Headers]&amp;"]"),rowPointer2))</f>
        <v/>
      </c>
      <c r="K213" s="2" t="str">
        <f ca="1">IF(INDEX(INDIRECT("ALL["&amp;UNTANA6[#Headers]&amp;"]"),rowPointer2)="","",INDEX(INDIRECT("ALL["&amp;UNTANA6[#Headers]&amp;"]"),rowPointer2))</f>
        <v/>
      </c>
      <c r="L213" s="6" t="str">
        <f ca="1">IF(INDEX(INDIRECT("ALL["&amp;UNTANA6[#Headers]&amp;"]"),rowPointer2)="","",INDEX(INDIRECT("ALL["&amp;UNTANA6[#Headers]&amp;"]"),rowPointer2))</f>
        <v/>
      </c>
      <c r="M213" s="6" t="str">
        <f ca="1">IF(INDEX(INDIRECT("ALL["&amp;UNTANA6[#Headers]&amp;"]"),rowPointer2)="","",INDEX(INDIRECT("ALL["&amp;UNTANA6[#Headers]&amp;"]"),rowPointer2))</f>
        <v>CALCULATOR JOYKO CC-41</v>
      </c>
      <c r="N213" s="6">
        <f ca="1">IF(INDEX(INDIRECT("ALL["&amp;UNTANA6[#Headers]&amp;"]"),rowPointer2)="","",INDEX(INDIRECT("ALL["&amp;UNTANA6[#Headers]&amp;"]"),rowPointer2))</f>
        <v>2</v>
      </c>
      <c r="O213" s="6">
        <f ca="1">IF(INDEX(INDIRECT("ALL["&amp;UNTANA6[#Headers]&amp;"]"),rowPointer2)="","",INDEX(INDIRECT("ALL["&amp;UNTANA6[#Headers]&amp;"]"),rowPointer2))</f>
        <v>120</v>
      </c>
      <c r="P213" s="6" t="str">
        <f ca="1">IF(INDEX(INDIRECT("ALL["&amp;UNTANA6[#Headers]&amp;"]"),rowPointer2)="","",INDEX(INDIRECT("ALL["&amp;UNTANA6[#Headers]&amp;"]"),rowPointer2))</f>
        <v>PCS</v>
      </c>
      <c r="Q213" s="9">
        <f ca="1">IF(INDEX(INDIRECT("ALL["&amp;UNTANA6[#Headers]&amp;"]"),rowPointer2)="","",INDEX(INDIRECT("ALL["&amp;UNTANA6[#Headers]&amp;"]"),rowPointer2))</f>
        <v>74000</v>
      </c>
      <c r="R213" s="9" t="str">
        <f ca="1">IF(INDEX(INDIRECT("ALL["&amp;UNTANA6[#Headers]&amp;"]"),rowPointer2)="","",INDEX(INDIRECT("ALL["&amp;UNTANA6[#Headers]&amp;"]"),rowPointer2))</f>
        <v/>
      </c>
      <c r="S213" s="6" t="str">
        <f ca="1">IF(INDEX(INDIRECT("ALL["&amp;UNTANA6[#Headers]&amp;"]"),rowPointer2)="","",INDEX(INDIRECT("ALL["&amp;UNTANA6[#Headers]&amp;"]"),rowPointer2))</f>
        <v>6 BOX X 10 PCS</v>
      </c>
      <c r="T213" s="4">
        <f ca="1">IF(INDEX(INDIRECT("ALL["&amp;UNTANA6[#Headers]&amp;"]"),rowPointer2)="","",INDEX(INDIRECT("ALL["&amp;UNTANA6[#Headers]&amp;"]"),rowPointer2))</f>
        <v>0.125</v>
      </c>
      <c r="U213" s="4">
        <f ca="1">IF(INDEX(INDIRECT("ALL["&amp;UNTANA6[#Headers]&amp;"]"),rowPointer2)="","",INDEX(INDIRECT("ALL["&amp;UNTANA6[#Headers]&amp;"]"),rowPointer2))</f>
        <v>0.1</v>
      </c>
      <c r="V213" s="9" t="str">
        <f ca="1">IF(INDEX(INDIRECT("ALL["&amp;UNTANA6[#Headers]&amp;"]"),rowPointer2)="","",INDEX(INDIRECT("ALL["&amp;UNTANA6[#Headers]&amp;"]"),rowPointer2))</f>
        <v/>
      </c>
      <c r="W213" s="10" t="str">
        <f ca="1">IF(INDEX(INDIRECT("ALL["&amp;UNTANA6[#Headers]&amp;"]"),rowPointer2)="","",INDEX(INDIRECT("ALL["&amp;UNTANA6[#Headers]&amp;"]"),rowPointer2))</f>
        <v/>
      </c>
    </row>
    <row r="214" spans="1:23" x14ac:dyDescent="0.25">
      <c r="A214" s="7">
        <v>346</v>
      </c>
      <c r="D214">
        <f t="shared" si="3"/>
        <v>346</v>
      </c>
      <c r="E214" t="str">
        <f ca="1">INDEX(INDIRECT("ALL["&amp;UNTANA6[#Headers]&amp;"]"),rowPointer2)</f>
        <v/>
      </c>
      <c r="F214" s="2" t="str">
        <f ca="1">INDEX(INDIRECT("ALL["&amp;UNTANA6[#Headers]&amp;"]"),rowPointer2)</f>
        <v/>
      </c>
      <c r="G214" s="6" t="str">
        <f ca="1">IF(INDEX(INDIRECT("ALL["&amp;UNTANA6[#Headers]&amp;"]"),rowPointer2)="","",INDEX(INDIRECT("ALL["&amp;UNTANA6[#Headers]&amp;"]"),rowPointer2))</f>
        <v/>
      </c>
      <c r="H214" s="6" t="str">
        <f ca="1">IF(INDEX(INDIRECT("ALL["&amp;UNTANA6[#Headers]&amp;"]"),rowPointer2)="","",INDEX(INDIRECT("ALL["&amp;UNTANA6[#Headers]&amp;"]"),rowPointer2))</f>
        <v/>
      </c>
      <c r="I214" s="6" t="str">
        <f ca="1">IF(INDEX(INDIRECT("ALL["&amp;UNTANA6[#Headers]&amp;"]"),rowPointer2)="","",INDEX(INDIRECT("ALL["&amp;UNTANA6[#Headers]&amp;"]"),rowPointer2))</f>
        <v/>
      </c>
      <c r="J214" s="6" t="str">
        <f ca="1">IF(INDEX(INDIRECT("ALL["&amp;UNTANA6[#Headers]&amp;"]"),rowPointer2)="","",INDEX(INDIRECT("ALL["&amp;UNTANA6[#Headers]&amp;"]"),rowPointer2))</f>
        <v/>
      </c>
      <c r="K214" s="2" t="str">
        <f ca="1">IF(INDEX(INDIRECT("ALL["&amp;UNTANA6[#Headers]&amp;"]"),rowPointer2)="","",INDEX(INDIRECT("ALL["&amp;UNTANA6[#Headers]&amp;"]"),rowPointer2))</f>
        <v/>
      </c>
      <c r="L214" s="6" t="str">
        <f ca="1">IF(INDEX(INDIRECT("ALL["&amp;UNTANA6[#Headers]&amp;"]"),rowPointer2)="","",INDEX(INDIRECT("ALL["&amp;UNTANA6[#Headers]&amp;"]"),rowPointer2))</f>
        <v/>
      </c>
      <c r="M214" s="6" t="str">
        <f ca="1">IF(INDEX(INDIRECT("ALL["&amp;UNTANA6[#Headers]&amp;"]"),rowPointer2)="","",INDEX(INDIRECT("ALL["&amp;UNTANA6[#Headers]&amp;"]"),rowPointer2))</f>
        <v>CALCULATOR JOYKO CC-15A</v>
      </c>
      <c r="N214" s="6">
        <f ca="1">IF(INDEX(INDIRECT("ALL["&amp;UNTANA6[#Headers]&amp;"]"),rowPointer2)="","",INDEX(INDIRECT("ALL["&amp;UNTANA6[#Headers]&amp;"]"),rowPointer2))</f>
        <v>1</v>
      </c>
      <c r="O214" s="6">
        <f ca="1">IF(INDEX(INDIRECT("ALL["&amp;UNTANA6[#Headers]&amp;"]"),rowPointer2)="","",INDEX(INDIRECT("ALL["&amp;UNTANA6[#Headers]&amp;"]"),rowPointer2))</f>
        <v>120</v>
      </c>
      <c r="P214" s="6" t="str">
        <f ca="1">IF(INDEX(INDIRECT("ALL["&amp;UNTANA6[#Headers]&amp;"]"),rowPointer2)="","",INDEX(INDIRECT("ALL["&amp;UNTANA6[#Headers]&amp;"]"),rowPointer2))</f>
        <v>PCS</v>
      </c>
      <c r="Q214" s="9">
        <f ca="1">IF(INDEX(INDIRECT("ALL["&amp;UNTANA6[#Headers]&amp;"]"),rowPointer2)="","",INDEX(INDIRECT("ALL["&amp;UNTANA6[#Headers]&amp;"]"),rowPointer2))</f>
        <v>47000</v>
      </c>
      <c r="R214" s="9" t="str">
        <f ca="1">IF(INDEX(INDIRECT("ALL["&amp;UNTANA6[#Headers]&amp;"]"),rowPointer2)="","",INDEX(INDIRECT("ALL["&amp;UNTANA6[#Headers]&amp;"]"),rowPointer2))</f>
        <v/>
      </c>
      <c r="S214" s="6" t="str">
        <f ca="1">IF(INDEX(INDIRECT("ALL["&amp;UNTANA6[#Headers]&amp;"]"),rowPointer2)="","",INDEX(INDIRECT("ALL["&amp;UNTANA6[#Headers]&amp;"]"),rowPointer2))</f>
        <v>6 BOX X 20 PCS</v>
      </c>
      <c r="T214" s="4">
        <f ca="1">IF(INDEX(INDIRECT("ALL["&amp;UNTANA6[#Headers]&amp;"]"),rowPointer2)="","",INDEX(INDIRECT("ALL["&amp;UNTANA6[#Headers]&amp;"]"),rowPointer2))</f>
        <v>0.125</v>
      </c>
      <c r="U214" s="4">
        <f ca="1">IF(INDEX(INDIRECT("ALL["&amp;UNTANA6[#Headers]&amp;"]"),rowPointer2)="","",INDEX(INDIRECT("ALL["&amp;UNTANA6[#Headers]&amp;"]"),rowPointer2))</f>
        <v>0.05</v>
      </c>
      <c r="V214" s="9" t="str">
        <f ca="1">IF(INDEX(INDIRECT("ALL["&amp;UNTANA6[#Headers]&amp;"]"),rowPointer2)="","",INDEX(INDIRECT("ALL["&amp;UNTANA6[#Headers]&amp;"]"),rowPointer2))</f>
        <v/>
      </c>
      <c r="W214" s="10" t="str">
        <f ca="1">IF(INDEX(INDIRECT("ALL["&amp;UNTANA6[#Headers]&amp;"]"),rowPointer2)="","",INDEX(INDIRECT("ALL["&amp;UNTANA6[#Headers]&amp;"]"),rowPointer2))</f>
        <v/>
      </c>
    </row>
    <row r="215" spans="1:23" x14ac:dyDescent="0.25">
      <c r="A215" s="7">
        <v>347</v>
      </c>
      <c r="D215">
        <f t="shared" si="3"/>
        <v>347</v>
      </c>
      <c r="E215" t="str">
        <f ca="1">INDEX(INDIRECT("ALL["&amp;UNTANA6[#Headers]&amp;"]"),rowPointer2)</f>
        <v/>
      </c>
      <c r="F215" s="2" t="str">
        <f ca="1">INDEX(INDIRECT("ALL["&amp;UNTANA6[#Headers]&amp;"]"),rowPointer2)</f>
        <v/>
      </c>
      <c r="G215" s="6" t="str">
        <f ca="1">IF(INDEX(INDIRECT("ALL["&amp;UNTANA6[#Headers]&amp;"]"),rowPointer2)="","",INDEX(INDIRECT("ALL["&amp;UNTANA6[#Headers]&amp;"]"),rowPointer2))</f>
        <v/>
      </c>
      <c r="H215" s="6" t="str">
        <f ca="1">IF(INDEX(INDIRECT("ALL["&amp;UNTANA6[#Headers]&amp;"]"),rowPointer2)="","",INDEX(INDIRECT("ALL["&amp;UNTANA6[#Headers]&amp;"]"),rowPointer2))</f>
        <v/>
      </c>
      <c r="I215" s="6" t="str">
        <f ca="1">IF(INDEX(INDIRECT("ALL["&amp;UNTANA6[#Headers]&amp;"]"),rowPointer2)="","",INDEX(INDIRECT("ALL["&amp;UNTANA6[#Headers]&amp;"]"),rowPointer2))</f>
        <v/>
      </c>
      <c r="J215" s="6" t="str">
        <f ca="1">IF(INDEX(INDIRECT("ALL["&amp;UNTANA6[#Headers]&amp;"]"),rowPointer2)="","",INDEX(INDIRECT("ALL["&amp;UNTANA6[#Headers]&amp;"]"),rowPointer2))</f>
        <v/>
      </c>
      <c r="K215" s="2" t="str">
        <f ca="1">IF(INDEX(INDIRECT("ALL["&amp;UNTANA6[#Headers]&amp;"]"),rowPointer2)="","",INDEX(INDIRECT("ALL["&amp;UNTANA6[#Headers]&amp;"]"),rowPointer2))</f>
        <v/>
      </c>
      <c r="L215" s="6" t="str">
        <f ca="1">IF(INDEX(INDIRECT("ALL["&amp;UNTANA6[#Headers]&amp;"]"),rowPointer2)="","",INDEX(INDIRECT("ALL["&amp;UNTANA6[#Headers]&amp;"]"),rowPointer2))</f>
        <v/>
      </c>
      <c r="M215" s="6" t="str">
        <f ca="1">IF(INDEX(INDIRECT("ALL["&amp;UNTANA6[#Headers]&amp;"]"),rowPointer2)="","",INDEX(INDIRECT("ALL["&amp;UNTANA6[#Headers]&amp;"]"),rowPointer2))</f>
        <v>CALCULATOR JOYKO CC-8CO BLUE</v>
      </c>
      <c r="N215" s="6" t="str">
        <f ca="1">IF(INDEX(INDIRECT("ALL["&amp;UNTANA6[#Headers]&amp;"]"),rowPointer2)="","",INDEX(INDIRECT("ALL["&amp;UNTANA6[#Headers]&amp;"]"),rowPointer2))</f>
        <v/>
      </c>
      <c r="O215" s="6">
        <f ca="1">IF(INDEX(INDIRECT("ALL["&amp;UNTANA6[#Headers]&amp;"]"),rowPointer2)="","",INDEX(INDIRECT("ALL["&amp;UNTANA6[#Headers]&amp;"]"),rowPointer2))</f>
        <v>40</v>
      </c>
      <c r="P215" s="6" t="str">
        <f ca="1">IF(INDEX(INDIRECT("ALL["&amp;UNTANA6[#Headers]&amp;"]"),rowPointer2)="","",INDEX(INDIRECT("ALL["&amp;UNTANA6[#Headers]&amp;"]"),rowPointer2))</f>
        <v>PCS</v>
      </c>
      <c r="Q215" s="9">
        <f ca="1">IF(INDEX(INDIRECT("ALL["&amp;UNTANA6[#Headers]&amp;"]"),rowPointer2)="","",INDEX(INDIRECT("ALL["&amp;UNTANA6[#Headers]&amp;"]"),rowPointer2))</f>
        <v>47000</v>
      </c>
      <c r="R215" s="9" t="str">
        <f ca="1">IF(INDEX(INDIRECT("ALL["&amp;UNTANA6[#Headers]&amp;"]"),rowPointer2)="","",INDEX(INDIRECT("ALL["&amp;UNTANA6[#Headers]&amp;"]"),rowPointer2))</f>
        <v/>
      </c>
      <c r="S215" s="6" t="str">
        <f ca="1">IF(INDEX(INDIRECT("ALL["&amp;UNTANA6[#Headers]&amp;"]"),rowPointer2)="","",INDEX(INDIRECT("ALL["&amp;UNTANA6[#Headers]&amp;"]"),rowPointer2))</f>
        <v>6 BOX X 20 PCS</v>
      </c>
      <c r="T215" s="4">
        <f ca="1">IF(INDEX(INDIRECT("ALL["&amp;UNTANA6[#Headers]&amp;"]"),rowPointer2)="","",INDEX(INDIRECT("ALL["&amp;UNTANA6[#Headers]&amp;"]"),rowPointer2))</f>
        <v>0.125</v>
      </c>
      <c r="U215" s="4">
        <f ca="1">IF(INDEX(INDIRECT("ALL["&amp;UNTANA6[#Headers]&amp;"]"),rowPointer2)="","",INDEX(INDIRECT("ALL["&amp;UNTANA6[#Headers]&amp;"]"),rowPointer2))</f>
        <v>0.05</v>
      </c>
      <c r="V215" s="9" t="str">
        <f ca="1">IF(INDEX(INDIRECT("ALL["&amp;UNTANA6[#Headers]&amp;"]"),rowPointer2)="","",INDEX(INDIRECT("ALL["&amp;UNTANA6[#Headers]&amp;"]"),rowPointer2))</f>
        <v/>
      </c>
      <c r="W215" s="10" t="str">
        <f ca="1">IF(INDEX(INDIRECT("ALL["&amp;UNTANA6[#Headers]&amp;"]"),rowPointer2)="","",INDEX(INDIRECT("ALL["&amp;UNTANA6[#Headers]&amp;"]"),rowPointer2))</f>
        <v/>
      </c>
    </row>
    <row r="216" spans="1:23" x14ac:dyDescent="0.25">
      <c r="A216" s="7">
        <v>348</v>
      </c>
      <c r="D216">
        <f t="shared" si="3"/>
        <v>348</v>
      </c>
      <c r="E216" t="str">
        <f ca="1">INDEX(INDIRECT("ALL["&amp;UNTANA6[#Headers]&amp;"]"),rowPointer2)</f>
        <v/>
      </c>
      <c r="F216" s="2" t="str">
        <f ca="1">INDEX(INDIRECT("ALL["&amp;UNTANA6[#Headers]&amp;"]"),rowPointer2)</f>
        <v/>
      </c>
      <c r="G216" s="6" t="str">
        <f ca="1">IF(INDEX(INDIRECT("ALL["&amp;UNTANA6[#Headers]&amp;"]"),rowPointer2)="","",INDEX(INDIRECT("ALL["&amp;UNTANA6[#Headers]&amp;"]"),rowPointer2))</f>
        <v/>
      </c>
      <c r="H216" s="6" t="str">
        <f ca="1">IF(INDEX(INDIRECT("ALL["&amp;UNTANA6[#Headers]&amp;"]"),rowPointer2)="","",INDEX(INDIRECT("ALL["&amp;UNTANA6[#Headers]&amp;"]"),rowPointer2))</f>
        <v/>
      </c>
      <c r="I216" s="6" t="str">
        <f ca="1">IF(INDEX(INDIRECT("ALL["&amp;UNTANA6[#Headers]&amp;"]"),rowPointer2)="","",INDEX(INDIRECT("ALL["&amp;UNTANA6[#Headers]&amp;"]"),rowPointer2))</f>
        <v/>
      </c>
      <c r="J216" s="6" t="str">
        <f ca="1">IF(INDEX(INDIRECT("ALL["&amp;UNTANA6[#Headers]&amp;"]"),rowPointer2)="","",INDEX(INDIRECT("ALL["&amp;UNTANA6[#Headers]&amp;"]"),rowPointer2))</f>
        <v/>
      </c>
      <c r="K216" s="2" t="str">
        <f ca="1">IF(INDEX(INDIRECT("ALL["&amp;UNTANA6[#Headers]&amp;"]"),rowPointer2)="","",INDEX(INDIRECT("ALL["&amp;UNTANA6[#Headers]&amp;"]"),rowPointer2))</f>
        <v/>
      </c>
      <c r="L216" s="6" t="str">
        <f ca="1">IF(INDEX(INDIRECT("ALL["&amp;UNTANA6[#Headers]&amp;"]"),rowPointer2)="","",INDEX(INDIRECT("ALL["&amp;UNTANA6[#Headers]&amp;"]"),rowPointer2))</f>
        <v/>
      </c>
      <c r="M216" s="6" t="str">
        <f ca="1">IF(INDEX(INDIRECT("ALL["&amp;UNTANA6[#Headers]&amp;"]"),rowPointer2)="","",INDEX(INDIRECT("ALL["&amp;UNTANA6[#Headers]&amp;"]"),rowPointer2))</f>
        <v>CALCULATOR JOYKO CC-8CO GREEN</v>
      </c>
      <c r="N216" s="6" t="str">
        <f ca="1">IF(INDEX(INDIRECT("ALL["&amp;UNTANA6[#Headers]&amp;"]"),rowPointer2)="","",INDEX(INDIRECT("ALL["&amp;UNTANA6[#Headers]&amp;"]"),rowPointer2))</f>
        <v/>
      </c>
      <c r="O216" s="6">
        <f ca="1">IF(INDEX(INDIRECT("ALL["&amp;UNTANA6[#Headers]&amp;"]"),rowPointer2)="","",INDEX(INDIRECT("ALL["&amp;UNTANA6[#Headers]&amp;"]"),rowPointer2))</f>
        <v>40</v>
      </c>
      <c r="P216" s="6" t="str">
        <f ca="1">IF(INDEX(INDIRECT("ALL["&amp;UNTANA6[#Headers]&amp;"]"),rowPointer2)="","",INDEX(INDIRECT("ALL["&amp;UNTANA6[#Headers]&amp;"]"),rowPointer2))</f>
        <v>PCS</v>
      </c>
      <c r="Q216" s="9">
        <f ca="1">IF(INDEX(INDIRECT("ALL["&amp;UNTANA6[#Headers]&amp;"]"),rowPointer2)="","",INDEX(INDIRECT("ALL["&amp;UNTANA6[#Headers]&amp;"]"),rowPointer2))</f>
        <v>47000</v>
      </c>
      <c r="R216" s="9" t="str">
        <f ca="1">IF(INDEX(INDIRECT("ALL["&amp;UNTANA6[#Headers]&amp;"]"),rowPointer2)="","",INDEX(INDIRECT("ALL["&amp;UNTANA6[#Headers]&amp;"]"),rowPointer2))</f>
        <v/>
      </c>
      <c r="S216" s="6" t="str">
        <f ca="1">IF(INDEX(INDIRECT("ALL["&amp;UNTANA6[#Headers]&amp;"]"),rowPointer2)="","",INDEX(INDIRECT("ALL["&amp;UNTANA6[#Headers]&amp;"]"),rowPointer2))</f>
        <v>6 BOX X 20 PCS</v>
      </c>
      <c r="T216" s="4">
        <f ca="1">IF(INDEX(INDIRECT("ALL["&amp;UNTANA6[#Headers]&amp;"]"),rowPointer2)="","",INDEX(INDIRECT("ALL["&amp;UNTANA6[#Headers]&amp;"]"),rowPointer2))</f>
        <v>0.125</v>
      </c>
      <c r="U216" s="4">
        <f ca="1">IF(INDEX(INDIRECT("ALL["&amp;UNTANA6[#Headers]&amp;"]"),rowPointer2)="","",INDEX(INDIRECT("ALL["&amp;UNTANA6[#Headers]&amp;"]"),rowPointer2))</f>
        <v>0.05</v>
      </c>
      <c r="V216" s="9" t="str">
        <f ca="1">IF(INDEX(INDIRECT("ALL["&amp;UNTANA6[#Headers]&amp;"]"),rowPointer2)="","",INDEX(INDIRECT("ALL["&amp;UNTANA6[#Headers]&amp;"]"),rowPointer2))</f>
        <v/>
      </c>
      <c r="W216" s="10" t="str">
        <f ca="1">IF(INDEX(INDIRECT("ALL["&amp;UNTANA6[#Headers]&amp;"]"),rowPointer2)="","",INDEX(INDIRECT("ALL["&amp;UNTANA6[#Headers]&amp;"]"),rowPointer2))</f>
        <v/>
      </c>
    </row>
    <row r="217" spans="1:23" x14ac:dyDescent="0.25">
      <c r="A217" s="7">
        <v>349</v>
      </c>
      <c r="D217">
        <f t="shared" si="3"/>
        <v>349</v>
      </c>
      <c r="E217" t="str">
        <f ca="1">INDEX(INDIRECT("ALL["&amp;UNTANA6[#Headers]&amp;"]"),rowPointer2)</f>
        <v/>
      </c>
      <c r="F217" s="2" t="str">
        <f ca="1">INDEX(INDIRECT("ALL["&amp;UNTANA6[#Headers]&amp;"]"),rowPointer2)</f>
        <v/>
      </c>
      <c r="G217" s="6" t="str">
        <f ca="1">IF(INDEX(INDIRECT("ALL["&amp;UNTANA6[#Headers]&amp;"]"),rowPointer2)="","",INDEX(INDIRECT("ALL["&amp;UNTANA6[#Headers]&amp;"]"),rowPointer2))</f>
        <v/>
      </c>
      <c r="H217" s="6" t="str">
        <f ca="1">IF(INDEX(INDIRECT("ALL["&amp;UNTANA6[#Headers]&amp;"]"),rowPointer2)="","",INDEX(INDIRECT("ALL["&amp;UNTANA6[#Headers]&amp;"]"),rowPointer2))</f>
        <v/>
      </c>
      <c r="I217" s="6" t="str">
        <f ca="1">IF(INDEX(INDIRECT("ALL["&amp;UNTANA6[#Headers]&amp;"]"),rowPointer2)="","",INDEX(INDIRECT("ALL["&amp;UNTANA6[#Headers]&amp;"]"),rowPointer2))</f>
        <v/>
      </c>
      <c r="J217" s="6" t="str">
        <f ca="1">IF(INDEX(INDIRECT("ALL["&amp;UNTANA6[#Headers]&amp;"]"),rowPointer2)="","",INDEX(INDIRECT("ALL["&amp;UNTANA6[#Headers]&amp;"]"),rowPointer2))</f>
        <v/>
      </c>
      <c r="K217" s="2" t="str">
        <f ca="1">IF(INDEX(INDIRECT("ALL["&amp;UNTANA6[#Headers]&amp;"]"),rowPointer2)="","",INDEX(INDIRECT("ALL["&amp;UNTANA6[#Headers]&amp;"]"),rowPointer2))</f>
        <v/>
      </c>
      <c r="L217" s="6" t="str">
        <f ca="1">IF(INDEX(INDIRECT("ALL["&amp;UNTANA6[#Headers]&amp;"]"),rowPointer2)="","",INDEX(INDIRECT("ALL["&amp;UNTANA6[#Headers]&amp;"]"),rowPointer2))</f>
        <v/>
      </c>
      <c r="M217" s="6" t="str">
        <f ca="1">IF(INDEX(INDIRECT("ALL["&amp;UNTANA6[#Headers]&amp;"]"),rowPointer2)="","",INDEX(INDIRECT("ALL["&amp;UNTANA6[#Headers]&amp;"]"),rowPointer2))</f>
        <v>CALCULATOR JOYKO CC-8CO ORANGE</v>
      </c>
      <c r="N217" s="6" t="str">
        <f ca="1">IF(INDEX(INDIRECT("ALL["&amp;UNTANA6[#Headers]&amp;"]"),rowPointer2)="","",INDEX(INDIRECT("ALL["&amp;UNTANA6[#Headers]&amp;"]"),rowPointer2))</f>
        <v/>
      </c>
      <c r="O217" s="6">
        <f ca="1">IF(INDEX(INDIRECT("ALL["&amp;UNTANA6[#Headers]&amp;"]"),rowPointer2)="","",INDEX(INDIRECT("ALL["&amp;UNTANA6[#Headers]&amp;"]"),rowPointer2))</f>
        <v>40</v>
      </c>
      <c r="P217" s="6" t="str">
        <f ca="1">IF(INDEX(INDIRECT("ALL["&amp;UNTANA6[#Headers]&amp;"]"),rowPointer2)="","",INDEX(INDIRECT("ALL["&amp;UNTANA6[#Headers]&amp;"]"),rowPointer2))</f>
        <v>PCS</v>
      </c>
      <c r="Q217" s="9">
        <f ca="1">IF(INDEX(INDIRECT("ALL["&amp;UNTANA6[#Headers]&amp;"]"),rowPointer2)="","",INDEX(INDIRECT("ALL["&amp;UNTANA6[#Headers]&amp;"]"),rowPointer2))</f>
        <v>47000</v>
      </c>
      <c r="R217" s="9" t="str">
        <f ca="1">IF(INDEX(INDIRECT("ALL["&amp;UNTANA6[#Headers]&amp;"]"),rowPointer2)="","",INDEX(INDIRECT("ALL["&amp;UNTANA6[#Headers]&amp;"]"),rowPointer2))</f>
        <v/>
      </c>
      <c r="S217" s="6" t="str">
        <f ca="1">IF(INDEX(INDIRECT("ALL["&amp;UNTANA6[#Headers]&amp;"]"),rowPointer2)="","",INDEX(INDIRECT("ALL["&amp;UNTANA6[#Headers]&amp;"]"),rowPointer2))</f>
        <v>6 BOX X 20 PCS</v>
      </c>
      <c r="T217" s="4">
        <f ca="1">IF(INDEX(INDIRECT("ALL["&amp;UNTANA6[#Headers]&amp;"]"),rowPointer2)="","",INDEX(INDIRECT("ALL["&amp;UNTANA6[#Headers]&amp;"]"),rowPointer2))</f>
        <v>0.125</v>
      </c>
      <c r="U217" s="4">
        <f ca="1">IF(INDEX(INDIRECT("ALL["&amp;UNTANA6[#Headers]&amp;"]"),rowPointer2)="","",INDEX(INDIRECT("ALL["&amp;UNTANA6[#Headers]&amp;"]"),rowPointer2))</f>
        <v>0.05</v>
      </c>
      <c r="V217" s="9" t="str">
        <f ca="1">IF(INDEX(INDIRECT("ALL["&amp;UNTANA6[#Headers]&amp;"]"),rowPointer2)="","",INDEX(INDIRECT("ALL["&amp;UNTANA6[#Headers]&amp;"]"),rowPointer2))</f>
        <v/>
      </c>
      <c r="W217" s="10" t="str">
        <f ca="1">IF(INDEX(INDIRECT("ALL["&amp;UNTANA6[#Headers]&amp;"]"),rowPointer2)="","",INDEX(INDIRECT("ALL["&amp;UNTANA6[#Headers]&amp;"]"),rowPointer2))</f>
        <v/>
      </c>
    </row>
    <row r="218" spans="1:23" x14ac:dyDescent="0.25">
      <c r="A218" s="7">
        <v>350</v>
      </c>
      <c r="D218">
        <f t="shared" si="3"/>
        <v>350</v>
      </c>
      <c r="E218" t="str">
        <f ca="1">INDEX(INDIRECT("ALL["&amp;UNTANA6[#Headers]&amp;"]"),rowPointer2)</f>
        <v/>
      </c>
      <c r="F218" s="2" t="str">
        <f ca="1">INDEX(INDIRECT("ALL["&amp;UNTANA6[#Headers]&amp;"]"),rowPointer2)</f>
        <v/>
      </c>
      <c r="G218" s="6" t="str">
        <f ca="1">IF(INDEX(INDIRECT("ALL["&amp;UNTANA6[#Headers]&amp;"]"),rowPointer2)="","",INDEX(INDIRECT("ALL["&amp;UNTANA6[#Headers]&amp;"]"),rowPointer2))</f>
        <v/>
      </c>
      <c r="H218" s="6" t="str">
        <f ca="1">IF(INDEX(INDIRECT("ALL["&amp;UNTANA6[#Headers]&amp;"]"),rowPointer2)="","",INDEX(INDIRECT("ALL["&amp;UNTANA6[#Headers]&amp;"]"),rowPointer2))</f>
        <v/>
      </c>
      <c r="I218" s="6" t="str">
        <f ca="1">IF(INDEX(INDIRECT("ALL["&amp;UNTANA6[#Headers]&amp;"]"),rowPointer2)="","",INDEX(INDIRECT("ALL["&amp;UNTANA6[#Headers]&amp;"]"),rowPointer2))</f>
        <v/>
      </c>
      <c r="J218" s="6" t="str">
        <f ca="1">IF(INDEX(INDIRECT("ALL["&amp;UNTANA6[#Headers]&amp;"]"),rowPointer2)="","",INDEX(INDIRECT("ALL["&amp;UNTANA6[#Headers]&amp;"]"),rowPointer2))</f>
        <v/>
      </c>
      <c r="K218" s="2" t="str">
        <f ca="1">IF(INDEX(INDIRECT("ALL["&amp;UNTANA6[#Headers]&amp;"]"),rowPointer2)="","",INDEX(INDIRECT("ALL["&amp;UNTANA6[#Headers]&amp;"]"),rowPointer2))</f>
        <v/>
      </c>
      <c r="L218" s="6" t="str">
        <f ca="1">IF(INDEX(INDIRECT("ALL["&amp;UNTANA6[#Headers]&amp;"]"),rowPointer2)="","",INDEX(INDIRECT("ALL["&amp;UNTANA6[#Headers]&amp;"]"),rowPointer2))</f>
        <v/>
      </c>
      <c r="M218" s="6" t="str">
        <f ca="1">IF(INDEX(INDIRECT("ALL["&amp;UNTANA6[#Headers]&amp;"]"),rowPointer2)="","",INDEX(INDIRECT("ALL["&amp;UNTANA6[#Headers]&amp;"]"),rowPointer2))</f>
        <v>CALCULATOR JOYKO CC-8A</v>
      </c>
      <c r="N218" s="6">
        <f ca="1">IF(INDEX(INDIRECT("ALL["&amp;UNTANA6[#Headers]&amp;"]"),rowPointer2)="","",INDEX(INDIRECT("ALL["&amp;UNTANA6[#Headers]&amp;"]"),rowPointer2))</f>
        <v>1</v>
      </c>
      <c r="O218" s="6">
        <f ca="1">IF(INDEX(INDIRECT("ALL["&amp;UNTANA6[#Headers]&amp;"]"),rowPointer2)="","",INDEX(INDIRECT("ALL["&amp;UNTANA6[#Headers]&amp;"]"),rowPointer2))</f>
        <v>120</v>
      </c>
      <c r="P218" s="6" t="str">
        <f ca="1">IF(INDEX(INDIRECT("ALL["&amp;UNTANA6[#Headers]&amp;"]"),rowPointer2)="","",INDEX(INDIRECT("ALL["&amp;UNTANA6[#Headers]&amp;"]"),rowPointer2))</f>
        <v>PCS</v>
      </c>
      <c r="Q218" s="9">
        <f ca="1">IF(INDEX(INDIRECT("ALL["&amp;UNTANA6[#Headers]&amp;"]"),rowPointer2)="","",INDEX(INDIRECT("ALL["&amp;UNTANA6[#Headers]&amp;"]"),rowPointer2))</f>
        <v>47000</v>
      </c>
      <c r="R218" s="9" t="str">
        <f ca="1">IF(INDEX(INDIRECT("ALL["&amp;UNTANA6[#Headers]&amp;"]"),rowPointer2)="","",INDEX(INDIRECT("ALL["&amp;UNTANA6[#Headers]&amp;"]"),rowPointer2))</f>
        <v/>
      </c>
      <c r="S218" s="6" t="str">
        <f ca="1">IF(INDEX(INDIRECT("ALL["&amp;UNTANA6[#Headers]&amp;"]"),rowPointer2)="","",INDEX(INDIRECT("ALL["&amp;UNTANA6[#Headers]&amp;"]"),rowPointer2))</f>
        <v>6 BOX X 20 PCS</v>
      </c>
      <c r="T218" s="4">
        <f ca="1">IF(INDEX(INDIRECT("ALL["&amp;UNTANA6[#Headers]&amp;"]"),rowPointer2)="","",INDEX(INDIRECT("ALL["&amp;UNTANA6[#Headers]&amp;"]"),rowPointer2))</f>
        <v>0.125</v>
      </c>
      <c r="U218" s="4">
        <f ca="1">IF(INDEX(INDIRECT("ALL["&amp;UNTANA6[#Headers]&amp;"]"),rowPointer2)="","",INDEX(INDIRECT("ALL["&amp;UNTANA6[#Headers]&amp;"]"),rowPointer2))</f>
        <v>0.05</v>
      </c>
      <c r="V218" s="9" t="str">
        <f ca="1">IF(INDEX(INDIRECT("ALL["&amp;UNTANA6[#Headers]&amp;"]"),rowPointer2)="","",INDEX(INDIRECT("ALL["&amp;UNTANA6[#Headers]&amp;"]"),rowPointer2))</f>
        <v/>
      </c>
      <c r="W218" s="10" t="str">
        <f ca="1">IF(INDEX(INDIRECT("ALL["&amp;UNTANA6[#Headers]&amp;"]"),rowPointer2)="","",INDEX(INDIRECT("ALL["&amp;UNTANA6[#Headers]&amp;"]"),rowPointer2))</f>
        <v/>
      </c>
    </row>
    <row r="219" spans="1:23" x14ac:dyDescent="0.25">
      <c r="A219" s="7">
        <v>351</v>
      </c>
      <c r="D219">
        <f t="shared" si="3"/>
        <v>351</v>
      </c>
      <c r="E219" t="str">
        <f ca="1">INDEX(INDIRECT("ALL["&amp;UNTANA6[#Headers]&amp;"]"),rowPointer2)</f>
        <v/>
      </c>
      <c r="F219" s="2" t="str">
        <f ca="1">INDEX(INDIRECT("ALL["&amp;UNTANA6[#Headers]&amp;"]"),rowPointer2)</f>
        <v/>
      </c>
      <c r="G219" s="6" t="str">
        <f ca="1">IF(INDEX(INDIRECT("ALL["&amp;UNTANA6[#Headers]&amp;"]"),rowPointer2)="","",INDEX(INDIRECT("ALL["&amp;UNTANA6[#Headers]&amp;"]"),rowPointer2))</f>
        <v/>
      </c>
      <c r="H219" s="6" t="str">
        <f ca="1">IF(INDEX(INDIRECT("ALL["&amp;UNTANA6[#Headers]&amp;"]"),rowPointer2)="","",INDEX(INDIRECT("ALL["&amp;UNTANA6[#Headers]&amp;"]"),rowPointer2))</f>
        <v/>
      </c>
      <c r="I219" s="6" t="str">
        <f ca="1">IF(INDEX(INDIRECT("ALL["&amp;UNTANA6[#Headers]&amp;"]"),rowPointer2)="","",INDEX(INDIRECT("ALL["&amp;UNTANA6[#Headers]&amp;"]"),rowPointer2))</f>
        <v/>
      </c>
      <c r="J219" s="6" t="str">
        <f ca="1">IF(INDEX(INDIRECT("ALL["&amp;UNTANA6[#Headers]&amp;"]"),rowPointer2)="","",INDEX(INDIRECT("ALL["&amp;UNTANA6[#Headers]&amp;"]"),rowPointer2))</f>
        <v/>
      </c>
      <c r="K219" s="2" t="str">
        <f ca="1">IF(INDEX(INDIRECT("ALL["&amp;UNTANA6[#Headers]&amp;"]"),rowPointer2)="","",INDEX(INDIRECT("ALL["&amp;UNTANA6[#Headers]&amp;"]"),rowPointer2))</f>
        <v/>
      </c>
      <c r="L219" s="6" t="str">
        <f ca="1">IF(INDEX(INDIRECT("ALL["&amp;UNTANA6[#Headers]&amp;"]"),rowPointer2)="","",INDEX(INDIRECT("ALL["&amp;UNTANA6[#Headers]&amp;"]"),rowPointer2))</f>
        <v/>
      </c>
      <c r="M219" s="6" t="str">
        <f ca="1">IF(INDEX(INDIRECT("ALL["&amp;UNTANA6[#Headers]&amp;"]"),rowPointer2)="","",INDEX(INDIRECT("ALL["&amp;UNTANA6[#Headers]&amp;"]"),rowPointer2))</f>
        <v>CALCULATOR JOYKO CC-12CO BLUE</v>
      </c>
      <c r="N219" s="6" t="str">
        <f ca="1">IF(INDEX(INDIRECT("ALL["&amp;UNTANA6[#Headers]&amp;"]"),rowPointer2)="","",INDEX(INDIRECT("ALL["&amp;UNTANA6[#Headers]&amp;"]"),rowPointer2))</f>
        <v/>
      </c>
      <c r="O219" s="6">
        <f ca="1">IF(INDEX(INDIRECT("ALL["&amp;UNTANA6[#Headers]&amp;"]"),rowPointer2)="","",INDEX(INDIRECT("ALL["&amp;UNTANA6[#Headers]&amp;"]"),rowPointer2))</f>
        <v>27</v>
      </c>
      <c r="P219" s="6" t="str">
        <f ca="1">IF(INDEX(INDIRECT("ALL["&amp;UNTANA6[#Headers]&amp;"]"),rowPointer2)="","",INDEX(INDIRECT("ALL["&amp;UNTANA6[#Headers]&amp;"]"),rowPointer2))</f>
        <v>PCS</v>
      </c>
      <c r="Q219" s="9">
        <f ca="1">IF(INDEX(INDIRECT("ALL["&amp;UNTANA6[#Headers]&amp;"]"),rowPointer2)="","",INDEX(INDIRECT("ALL["&amp;UNTANA6[#Headers]&amp;"]"),rowPointer2))</f>
        <v>56000</v>
      </c>
      <c r="R219" s="9" t="str">
        <f ca="1">IF(INDEX(INDIRECT("ALL["&amp;UNTANA6[#Headers]&amp;"]"),rowPointer2)="","",INDEX(INDIRECT("ALL["&amp;UNTANA6[#Headers]&amp;"]"),rowPointer2))</f>
        <v/>
      </c>
      <c r="S219" s="6" t="str">
        <f ca="1">IF(INDEX(INDIRECT("ALL["&amp;UNTANA6[#Headers]&amp;"]"),rowPointer2)="","",INDEX(INDIRECT("ALL["&amp;UNTANA6[#Headers]&amp;"]"),rowPointer2))</f>
        <v>4 BOX X 20 PCS</v>
      </c>
      <c r="T219" s="4">
        <f ca="1">IF(INDEX(INDIRECT("ALL["&amp;UNTANA6[#Headers]&amp;"]"),rowPointer2)="","",INDEX(INDIRECT("ALL["&amp;UNTANA6[#Headers]&amp;"]"),rowPointer2))</f>
        <v>0.125</v>
      </c>
      <c r="U219" s="4">
        <f ca="1">IF(INDEX(INDIRECT("ALL["&amp;UNTANA6[#Headers]&amp;"]"),rowPointer2)="","",INDEX(INDIRECT("ALL["&amp;UNTANA6[#Headers]&amp;"]"),rowPointer2))</f>
        <v>0.05</v>
      </c>
      <c r="V219" s="9" t="str">
        <f ca="1">IF(INDEX(INDIRECT("ALL["&amp;UNTANA6[#Headers]&amp;"]"),rowPointer2)="","",INDEX(INDIRECT("ALL["&amp;UNTANA6[#Headers]&amp;"]"),rowPointer2))</f>
        <v/>
      </c>
      <c r="W219" s="10" t="str">
        <f ca="1">IF(INDEX(INDIRECT("ALL["&amp;UNTANA6[#Headers]&amp;"]"),rowPointer2)="","",INDEX(INDIRECT("ALL["&amp;UNTANA6[#Headers]&amp;"]"),rowPointer2))</f>
        <v/>
      </c>
    </row>
    <row r="220" spans="1:23" x14ac:dyDescent="0.25">
      <c r="A220" s="7">
        <v>352</v>
      </c>
      <c r="D220">
        <f t="shared" si="3"/>
        <v>352</v>
      </c>
      <c r="E220" t="str">
        <f ca="1">INDEX(INDIRECT("ALL["&amp;UNTANA6[#Headers]&amp;"]"),rowPointer2)</f>
        <v/>
      </c>
      <c r="F220" s="2" t="str">
        <f ca="1">INDEX(INDIRECT("ALL["&amp;UNTANA6[#Headers]&amp;"]"),rowPointer2)</f>
        <v/>
      </c>
      <c r="G220" s="6" t="str">
        <f ca="1">IF(INDEX(INDIRECT("ALL["&amp;UNTANA6[#Headers]&amp;"]"),rowPointer2)="","",INDEX(INDIRECT("ALL["&amp;UNTANA6[#Headers]&amp;"]"),rowPointer2))</f>
        <v/>
      </c>
      <c r="H220" s="6" t="str">
        <f ca="1">IF(INDEX(INDIRECT("ALL["&amp;UNTANA6[#Headers]&amp;"]"),rowPointer2)="","",INDEX(INDIRECT("ALL["&amp;UNTANA6[#Headers]&amp;"]"),rowPointer2))</f>
        <v/>
      </c>
      <c r="I220" s="6" t="str">
        <f ca="1">IF(INDEX(INDIRECT("ALL["&amp;UNTANA6[#Headers]&amp;"]"),rowPointer2)="","",INDEX(INDIRECT("ALL["&amp;UNTANA6[#Headers]&amp;"]"),rowPointer2))</f>
        <v/>
      </c>
      <c r="J220" s="6" t="str">
        <f ca="1">IF(INDEX(INDIRECT("ALL["&amp;UNTANA6[#Headers]&amp;"]"),rowPointer2)="","",INDEX(INDIRECT("ALL["&amp;UNTANA6[#Headers]&amp;"]"),rowPointer2))</f>
        <v/>
      </c>
      <c r="K220" s="2" t="str">
        <f ca="1">IF(INDEX(INDIRECT("ALL["&amp;UNTANA6[#Headers]&amp;"]"),rowPointer2)="","",INDEX(INDIRECT("ALL["&amp;UNTANA6[#Headers]&amp;"]"),rowPointer2))</f>
        <v/>
      </c>
      <c r="L220" s="6" t="str">
        <f ca="1">IF(INDEX(INDIRECT("ALL["&amp;UNTANA6[#Headers]&amp;"]"),rowPointer2)="","",INDEX(INDIRECT("ALL["&amp;UNTANA6[#Headers]&amp;"]"),rowPointer2))</f>
        <v/>
      </c>
      <c r="M220" s="6" t="str">
        <f ca="1">IF(INDEX(INDIRECT("ALL["&amp;UNTANA6[#Headers]&amp;"]"),rowPointer2)="","",INDEX(INDIRECT("ALL["&amp;UNTANA6[#Headers]&amp;"]"),rowPointer2))</f>
        <v>CALCULATOR JOYKO CC-12CO GREEN</v>
      </c>
      <c r="N220" s="6" t="str">
        <f ca="1">IF(INDEX(INDIRECT("ALL["&amp;UNTANA6[#Headers]&amp;"]"),rowPointer2)="","",INDEX(INDIRECT("ALL["&amp;UNTANA6[#Headers]&amp;"]"),rowPointer2))</f>
        <v/>
      </c>
      <c r="O220" s="6">
        <f ca="1">IF(INDEX(INDIRECT("ALL["&amp;UNTANA6[#Headers]&amp;"]"),rowPointer2)="","",INDEX(INDIRECT("ALL["&amp;UNTANA6[#Headers]&amp;"]"),rowPointer2))</f>
        <v>27</v>
      </c>
      <c r="P220" s="6" t="str">
        <f ca="1">IF(INDEX(INDIRECT("ALL["&amp;UNTANA6[#Headers]&amp;"]"),rowPointer2)="","",INDEX(INDIRECT("ALL["&amp;UNTANA6[#Headers]&amp;"]"),rowPointer2))</f>
        <v>PCS</v>
      </c>
      <c r="Q220" s="9">
        <f ca="1">IF(INDEX(INDIRECT("ALL["&amp;UNTANA6[#Headers]&amp;"]"),rowPointer2)="","",INDEX(INDIRECT("ALL["&amp;UNTANA6[#Headers]&amp;"]"),rowPointer2))</f>
        <v>56000</v>
      </c>
      <c r="R220" s="9" t="str">
        <f ca="1">IF(INDEX(INDIRECT("ALL["&amp;UNTANA6[#Headers]&amp;"]"),rowPointer2)="","",INDEX(INDIRECT("ALL["&amp;UNTANA6[#Headers]&amp;"]"),rowPointer2))</f>
        <v/>
      </c>
      <c r="S220" s="6" t="str">
        <f ca="1">IF(INDEX(INDIRECT("ALL["&amp;UNTANA6[#Headers]&amp;"]"),rowPointer2)="","",INDEX(INDIRECT("ALL["&amp;UNTANA6[#Headers]&amp;"]"),rowPointer2))</f>
        <v>4 BOX X 20 PCS</v>
      </c>
      <c r="T220" s="4">
        <f ca="1">IF(INDEX(INDIRECT("ALL["&amp;UNTANA6[#Headers]&amp;"]"),rowPointer2)="","",INDEX(INDIRECT("ALL["&amp;UNTANA6[#Headers]&amp;"]"),rowPointer2))</f>
        <v>0.125</v>
      </c>
      <c r="U220" s="4">
        <f ca="1">IF(INDEX(INDIRECT("ALL["&amp;UNTANA6[#Headers]&amp;"]"),rowPointer2)="","",INDEX(INDIRECT("ALL["&amp;UNTANA6[#Headers]&amp;"]"),rowPointer2))</f>
        <v>0.05</v>
      </c>
      <c r="V220" s="9" t="str">
        <f ca="1">IF(INDEX(INDIRECT("ALL["&amp;UNTANA6[#Headers]&amp;"]"),rowPointer2)="","",INDEX(INDIRECT("ALL["&amp;UNTANA6[#Headers]&amp;"]"),rowPointer2))</f>
        <v/>
      </c>
      <c r="W220" s="10" t="str">
        <f ca="1">IF(INDEX(INDIRECT("ALL["&amp;UNTANA6[#Headers]&amp;"]"),rowPointer2)="","",INDEX(INDIRECT("ALL["&amp;UNTANA6[#Headers]&amp;"]"),rowPointer2))</f>
        <v/>
      </c>
    </row>
    <row r="221" spans="1:23" x14ac:dyDescent="0.25">
      <c r="A221" s="7">
        <v>353</v>
      </c>
      <c r="D221">
        <f t="shared" si="3"/>
        <v>353</v>
      </c>
      <c r="E221" t="str">
        <f ca="1">INDEX(INDIRECT("ALL["&amp;UNTANA6[#Headers]&amp;"]"),rowPointer2)</f>
        <v/>
      </c>
      <c r="F221" s="2" t="str">
        <f ca="1">INDEX(INDIRECT("ALL["&amp;UNTANA6[#Headers]&amp;"]"),rowPointer2)</f>
        <v/>
      </c>
      <c r="G221" s="6" t="str">
        <f ca="1">IF(INDEX(INDIRECT("ALL["&amp;UNTANA6[#Headers]&amp;"]"),rowPointer2)="","",INDEX(INDIRECT("ALL["&amp;UNTANA6[#Headers]&amp;"]"),rowPointer2))</f>
        <v/>
      </c>
      <c r="H221" s="6" t="str">
        <f ca="1">IF(INDEX(INDIRECT("ALL["&amp;UNTANA6[#Headers]&amp;"]"),rowPointer2)="","",INDEX(INDIRECT("ALL["&amp;UNTANA6[#Headers]&amp;"]"),rowPointer2))</f>
        <v/>
      </c>
      <c r="I221" s="6" t="str">
        <f ca="1">IF(INDEX(INDIRECT("ALL["&amp;UNTANA6[#Headers]&amp;"]"),rowPointer2)="","",INDEX(INDIRECT("ALL["&amp;UNTANA6[#Headers]&amp;"]"),rowPointer2))</f>
        <v/>
      </c>
      <c r="J221" s="6" t="str">
        <f ca="1">IF(INDEX(INDIRECT("ALL["&amp;UNTANA6[#Headers]&amp;"]"),rowPointer2)="","",INDEX(INDIRECT("ALL["&amp;UNTANA6[#Headers]&amp;"]"),rowPointer2))</f>
        <v/>
      </c>
      <c r="K221" s="2" t="str">
        <f ca="1">IF(INDEX(INDIRECT("ALL["&amp;UNTANA6[#Headers]&amp;"]"),rowPointer2)="","",INDEX(INDIRECT("ALL["&amp;UNTANA6[#Headers]&amp;"]"),rowPointer2))</f>
        <v/>
      </c>
      <c r="L221" s="6" t="str">
        <f ca="1">IF(INDEX(INDIRECT("ALL["&amp;UNTANA6[#Headers]&amp;"]"),rowPointer2)="","",INDEX(INDIRECT("ALL["&amp;UNTANA6[#Headers]&amp;"]"),rowPointer2))</f>
        <v/>
      </c>
      <c r="M221" s="6" t="str">
        <f ca="1">IF(INDEX(INDIRECT("ALL["&amp;UNTANA6[#Headers]&amp;"]"),rowPointer2)="","",INDEX(INDIRECT("ALL["&amp;UNTANA6[#Headers]&amp;"]"),rowPointer2))</f>
        <v>CALCULATOR JOYKO CC-12CO YELLOW</v>
      </c>
      <c r="N221" s="6" t="str">
        <f ca="1">IF(INDEX(INDIRECT("ALL["&amp;UNTANA6[#Headers]&amp;"]"),rowPointer2)="","",INDEX(INDIRECT("ALL["&amp;UNTANA6[#Headers]&amp;"]"),rowPointer2))</f>
        <v/>
      </c>
      <c r="O221" s="6">
        <f ca="1">IF(INDEX(INDIRECT("ALL["&amp;UNTANA6[#Headers]&amp;"]"),rowPointer2)="","",INDEX(INDIRECT("ALL["&amp;UNTANA6[#Headers]&amp;"]"),rowPointer2))</f>
        <v>26</v>
      </c>
      <c r="P221" s="6" t="str">
        <f ca="1">IF(INDEX(INDIRECT("ALL["&amp;UNTANA6[#Headers]&amp;"]"),rowPointer2)="","",INDEX(INDIRECT("ALL["&amp;UNTANA6[#Headers]&amp;"]"),rowPointer2))</f>
        <v>PCS</v>
      </c>
      <c r="Q221" s="9">
        <f ca="1">IF(INDEX(INDIRECT("ALL["&amp;UNTANA6[#Headers]&amp;"]"),rowPointer2)="","",INDEX(INDIRECT("ALL["&amp;UNTANA6[#Headers]&amp;"]"),rowPointer2))</f>
        <v>56000</v>
      </c>
      <c r="R221" s="9" t="str">
        <f ca="1">IF(INDEX(INDIRECT("ALL["&amp;UNTANA6[#Headers]&amp;"]"),rowPointer2)="","",INDEX(INDIRECT("ALL["&amp;UNTANA6[#Headers]&amp;"]"),rowPointer2))</f>
        <v/>
      </c>
      <c r="S221" s="6" t="str">
        <f ca="1">IF(INDEX(INDIRECT("ALL["&amp;UNTANA6[#Headers]&amp;"]"),rowPointer2)="","",INDEX(INDIRECT("ALL["&amp;UNTANA6[#Headers]&amp;"]"),rowPointer2))</f>
        <v>4 BOX X 20 PCS</v>
      </c>
      <c r="T221" s="4">
        <f ca="1">IF(INDEX(INDIRECT("ALL["&amp;UNTANA6[#Headers]&amp;"]"),rowPointer2)="","",INDEX(INDIRECT("ALL["&amp;UNTANA6[#Headers]&amp;"]"),rowPointer2))</f>
        <v>0.125</v>
      </c>
      <c r="U221" s="4">
        <f ca="1">IF(INDEX(INDIRECT("ALL["&amp;UNTANA6[#Headers]&amp;"]"),rowPointer2)="","",INDEX(INDIRECT("ALL["&amp;UNTANA6[#Headers]&amp;"]"),rowPointer2))</f>
        <v>0.05</v>
      </c>
      <c r="V221" s="9" t="str">
        <f ca="1">IF(INDEX(INDIRECT("ALL["&amp;UNTANA6[#Headers]&amp;"]"),rowPointer2)="","",INDEX(INDIRECT("ALL["&amp;UNTANA6[#Headers]&amp;"]"),rowPointer2))</f>
        <v/>
      </c>
      <c r="W221" s="10" t="str">
        <f ca="1">IF(INDEX(INDIRECT("ALL["&amp;UNTANA6[#Headers]&amp;"]"),rowPointer2)="","",INDEX(INDIRECT("ALL["&amp;UNTANA6[#Headers]&amp;"]"),rowPointer2))</f>
        <v/>
      </c>
    </row>
    <row r="222" spans="1:23" x14ac:dyDescent="0.25">
      <c r="A222" s="7">
        <v>354</v>
      </c>
      <c r="D222">
        <f t="shared" si="3"/>
        <v>354</v>
      </c>
      <c r="E222" t="str">
        <f ca="1">INDEX(INDIRECT("ALL["&amp;UNTANA6[#Headers]&amp;"]"),rowPointer2)</f>
        <v/>
      </c>
      <c r="F222" s="2" t="str">
        <f ca="1">INDEX(INDIRECT("ALL["&amp;UNTANA6[#Headers]&amp;"]"),rowPointer2)</f>
        <v/>
      </c>
      <c r="G222" s="6" t="str">
        <f ca="1">IF(INDEX(INDIRECT("ALL["&amp;UNTANA6[#Headers]&amp;"]"),rowPointer2)="","",INDEX(INDIRECT("ALL["&amp;UNTANA6[#Headers]&amp;"]"),rowPointer2))</f>
        <v/>
      </c>
      <c r="H222" s="6" t="str">
        <f ca="1">IF(INDEX(INDIRECT("ALL["&amp;UNTANA6[#Headers]&amp;"]"),rowPointer2)="","",INDEX(INDIRECT("ALL["&amp;UNTANA6[#Headers]&amp;"]"),rowPointer2))</f>
        <v/>
      </c>
      <c r="I222" s="6" t="str">
        <f ca="1">IF(INDEX(INDIRECT("ALL["&amp;UNTANA6[#Headers]&amp;"]"),rowPointer2)="","",INDEX(INDIRECT("ALL["&amp;UNTANA6[#Headers]&amp;"]"),rowPointer2))</f>
        <v/>
      </c>
      <c r="J222" s="6" t="str">
        <f ca="1">IF(INDEX(INDIRECT("ALL["&amp;UNTANA6[#Headers]&amp;"]"),rowPointer2)="","",INDEX(INDIRECT("ALL["&amp;UNTANA6[#Headers]&amp;"]"),rowPointer2))</f>
        <v/>
      </c>
      <c r="K222" s="2" t="str">
        <f ca="1">IF(INDEX(INDIRECT("ALL["&amp;UNTANA6[#Headers]&amp;"]"),rowPointer2)="","",INDEX(INDIRECT("ALL["&amp;UNTANA6[#Headers]&amp;"]"),rowPointer2))</f>
        <v/>
      </c>
      <c r="L222" s="6" t="str">
        <f ca="1">IF(INDEX(INDIRECT("ALL["&amp;UNTANA6[#Headers]&amp;"]"),rowPointer2)="","",INDEX(INDIRECT("ALL["&amp;UNTANA6[#Headers]&amp;"]"),rowPointer2))</f>
        <v/>
      </c>
      <c r="M222" s="6" t="str">
        <f ca="1">IF(INDEX(INDIRECT("ALL["&amp;UNTANA6[#Headers]&amp;"]"),rowPointer2)="","",INDEX(INDIRECT("ALL["&amp;UNTANA6[#Headers]&amp;"]"),rowPointer2))</f>
        <v/>
      </c>
      <c r="N222" s="6" t="str">
        <f ca="1">IF(INDEX(INDIRECT("ALL["&amp;UNTANA6[#Headers]&amp;"]"),rowPointer2)="","",INDEX(INDIRECT("ALL["&amp;UNTANA6[#Headers]&amp;"]"),rowPointer2))</f>
        <v/>
      </c>
      <c r="O222" s="6" t="str">
        <f ca="1">IF(INDEX(INDIRECT("ALL["&amp;UNTANA6[#Headers]&amp;"]"),rowPointer2)="","",INDEX(INDIRECT("ALL["&amp;UNTANA6[#Headers]&amp;"]"),rowPointer2))</f>
        <v/>
      </c>
      <c r="P222" s="6" t="str">
        <f ca="1">IF(INDEX(INDIRECT("ALL["&amp;UNTANA6[#Headers]&amp;"]"),rowPointer2)="","",INDEX(INDIRECT("ALL["&amp;UNTANA6[#Headers]&amp;"]"),rowPointer2))</f>
        <v/>
      </c>
      <c r="Q222" s="9" t="str">
        <f ca="1">IF(INDEX(INDIRECT("ALL["&amp;UNTANA6[#Headers]&amp;"]"),rowPointer2)="","",INDEX(INDIRECT("ALL["&amp;UNTANA6[#Headers]&amp;"]"),rowPointer2))</f>
        <v/>
      </c>
      <c r="R222" s="9" t="str">
        <f ca="1">IF(INDEX(INDIRECT("ALL["&amp;UNTANA6[#Headers]&amp;"]"),rowPointer2)="","",INDEX(INDIRECT("ALL["&amp;UNTANA6[#Headers]&amp;"]"),rowPointer2))</f>
        <v/>
      </c>
      <c r="S222" s="6" t="str">
        <f ca="1">IF(INDEX(INDIRECT("ALL["&amp;UNTANA6[#Headers]&amp;"]"),rowPointer2)="","",INDEX(INDIRECT("ALL["&amp;UNTANA6[#Headers]&amp;"]"),rowPointer2))</f>
        <v/>
      </c>
      <c r="T222" s="4" t="str">
        <f ca="1">IF(INDEX(INDIRECT("ALL["&amp;UNTANA6[#Headers]&amp;"]"),rowPointer2)="","",INDEX(INDIRECT("ALL["&amp;UNTANA6[#Headers]&amp;"]"),rowPointer2))</f>
        <v/>
      </c>
      <c r="U222" s="4" t="str">
        <f ca="1">IF(INDEX(INDIRECT("ALL["&amp;UNTANA6[#Headers]&amp;"]"),rowPointer2)="","",INDEX(INDIRECT("ALL["&amp;UNTANA6[#Headers]&amp;"]"),rowPointer2))</f>
        <v/>
      </c>
      <c r="V222" s="9" t="str">
        <f ca="1">IF(INDEX(INDIRECT("ALL["&amp;UNTANA6[#Headers]&amp;"]"),rowPointer2)="","",INDEX(INDIRECT("ALL["&amp;UNTANA6[#Headers]&amp;"]"),rowPointer2))</f>
        <v/>
      </c>
      <c r="W222" s="10" t="str">
        <f ca="1">IF(INDEX(INDIRECT("ALL["&amp;UNTANA6[#Headers]&amp;"]"),rowPointer2)="","",INDEX(INDIRECT("ALL["&amp;UNTANA6[#Headers]&amp;"]"),rowPointer2))</f>
        <v/>
      </c>
    </row>
    <row r="223" spans="1:23" x14ac:dyDescent="0.25">
      <c r="A223" s="7">
        <v>355</v>
      </c>
      <c r="D223">
        <f t="shared" si="3"/>
        <v>355</v>
      </c>
      <c r="E223">
        <f ca="1">INDEX(INDIRECT("ALL["&amp;UNTANA6[#Headers]&amp;"]"),rowPointer2)</f>
        <v>68</v>
      </c>
      <c r="F223" s="2" t="str">
        <f ca="1">INDEX(INDIRECT("ALL["&amp;UNTANA6[#Headers]&amp;"]"),rowPointer2)</f>
        <v/>
      </c>
      <c r="G223" s="6" t="str">
        <f ca="1">IF(INDEX(INDIRECT("ALL["&amp;UNTANA6[#Headers]&amp;"]"),rowPointer2)="","",INDEX(INDIRECT("ALL["&amp;UNTANA6[#Headers]&amp;"]"),rowPointer2))</f>
        <v>KALINDO SUKSES</v>
      </c>
      <c r="H223" s="6" t="str">
        <f ca="1">IF(INDEX(INDIRECT("ALL["&amp;UNTANA6[#Headers]&amp;"]"),rowPointer2)="","",INDEX(INDIRECT("ALL["&amp;UNTANA6[#Headers]&amp;"]"),rowPointer2))</f>
        <v>ARTO MORO</v>
      </c>
      <c r="I223" s="6" t="str">
        <f ca="1">IF(INDEX(INDIRECT("ALL["&amp;UNTANA6[#Headers]&amp;"]"),rowPointer2)="","",INDEX(INDIRECT("ALL["&amp;UNTANA6[#Headers]&amp;"]"),rowPointer2))</f>
        <v>SN23010094</v>
      </c>
      <c r="J223" s="6" t="str">
        <f ca="1">IF(INDEX(INDIRECT("ALL["&amp;UNTANA6[#Headers]&amp;"]"),rowPointer2)="","",INDEX(INDIRECT("ALL["&amp;UNTANA6[#Headers]&amp;"]"),rowPointer2))</f>
        <v/>
      </c>
      <c r="K223" s="2">
        <f ca="1">IF(INDEX(INDIRECT("ALL["&amp;UNTANA6[#Headers]&amp;"]"),rowPointer2)="","",INDEX(INDIRECT("ALL["&amp;UNTANA6[#Headers]&amp;"]"),rowPointer2))</f>
        <v>44935</v>
      </c>
      <c r="L223" s="6" t="str">
        <f ca="1">IF(INDEX(INDIRECT("ALL["&amp;UNTANA6[#Headers]&amp;"]"),rowPointer2)="","",INDEX(INDIRECT("ALL["&amp;UNTANA6[#Headers]&amp;"]"),rowPointer2))</f>
        <v/>
      </c>
      <c r="M223" s="6" t="str">
        <f ca="1">IF(INDEX(INDIRECT("ALL["&amp;UNTANA6[#Headers]&amp;"]"),rowPointer2)="","",INDEX(INDIRECT("ALL["&amp;UNTANA6[#Headers]&amp;"]"),rowPointer2))</f>
        <v>CALCULATOR JOYKO CC-800 CH</v>
      </c>
      <c r="N223" s="6">
        <f ca="1">IF(INDEX(INDIRECT("ALL["&amp;UNTANA6[#Headers]&amp;"]"),rowPointer2)="","",INDEX(INDIRECT("ALL["&amp;UNTANA6[#Headers]&amp;"]"),rowPointer2))</f>
        <v>1</v>
      </c>
      <c r="O223" s="6">
        <f ca="1">IF(INDEX(INDIRECT("ALL["&amp;UNTANA6[#Headers]&amp;"]"),rowPointer2)="","",INDEX(INDIRECT("ALL["&amp;UNTANA6[#Headers]&amp;"]"),rowPointer2))</f>
        <v>60</v>
      </c>
      <c r="P223" s="6" t="str">
        <f ca="1">IF(INDEX(INDIRECT("ALL["&amp;UNTANA6[#Headers]&amp;"]"),rowPointer2)="","",INDEX(INDIRECT("ALL["&amp;UNTANA6[#Headers]&amp;"]"),rowPointer2))</f>
        <v>PCS</v>
      </c>
      <c r="Q223" s="9">
        <f ca="1">IF(INDEX(INDIRECT("ALL["&amp;UNTANA6[#Headers]&amp;"]"),rowPointer2)="","",INDEX(INDIRECT("ALL["&amp;UNTANA6[#Headers]&amp;"]"),rowPointer2))</f>
        <v>79000</v>
      </c>
      <c r="R223" s="9" t="str">
        <f ca="1">IF(INDEX(INDIRECT("ALL["&amp;UNTANA6[#Headers]&amp;"]"),rowPointer2)="","",INDEX(INDIRECT("ALL["&amp;UNTANA6[#Headers]&amp;"]"),rowPointer2))</f>
        <v/>
      </c>
      <c r="S223" s="6" t="str">
        <f ca="1">IF(INDEX(INDIRECT("ALL["&amp;UNTANA6[#Headers]&amp;"]"),rowPointer2)="","",INDEX(INDIRECT("ALL["&amp;UNTANA6[#Headers]&amp;"]"),rowPointer2))</f>
        <v>6 BOX X 10 PCS</v>
      </c>
      <c r="T223" s="4">
        <f ca="1">IF(INDEX(INDIRECT("ALL["&amp;UNTANA6[#Headers]&amp;"]"),rowPointer2)="","",INDEX(INDIRECT("ALL["&amp;UNTANA6[#Headers]&amp;"]"),rowPointer2))</f>
        <v>0.125</v>
      </c>
      <c r="U223" s="4">
        <f ca="1">IF(INDEX(INDIRECT("ALL["&amp;UNTANA6[#Headers]&amp;"]"),rowPointer2)="","",INDEX(INDIRECT("ALL["&amp;UNTANA6[#Headers]&amp;"]"),rowPointer2))</f>
        <v>0.05</v>
      </c>
      <c r="V223" s="9" t="str">
        <f ca="1">IF(INDEX(INDIRECT("ALL["&amp;UNTANA6[#Headers]&amp;"]"),rowPointer2)="","",INDEX(INDIRECT("ALL["&amp;UNTANA6[#Headers]&amp;"]"),rowPointer2))</f>
        <v/>
      </c>
      <c r="W223" s="10" t="str">
        <f ca="1">IF(INDEX(INDIRECT("ALL["&amp;UNTANA6[#Headers]&amp;"]"),rowPointer2)="","",INDEX(INDIRECT("ALL["&amp;UNTANA6[#Headers]&amp;"]"),rowPointer2))</f>
        <v/>
      </c>
    </row>
    <row r="224" spans="1:23" x14ac:dyDescent="0.25">
      <c r="A224" s="7">
        <v>356</v>
      </c>
      <c r="D224">
        <f t="shared" si="3"/>
        <v>356</v>
      </c>
      <c r="E224" t="str">
        <f ca="1">INDEX(INDIRECT("ALL["&amp;UNTANA6[#Headers]&amp;"]"),rowPointer2)</f>
        <v/>
      </c>
      <c r="F224" s="2" t="str">
        <f ca="1">INDEX(INDIRECT("ALL["&amp;UNTANA6[#Headers]&amp;"]"),rowPointer2)</f>
        <v/>
      </c>
      <c r="G224" s="6" t="str">
        <f ca="1">IF(INDEX(INDIRECT("ALL["&amp;UNTANA6[#Headers]&amp;"]"),rowPointer2)="","",INDEX(INDIRECT("ALL["&amp;UNTANA6[#Headers]&amp;"]"),rowPointer2))</f>
        <v/>
      </c>
      <c r="H224" s="6" t="str">
        <f ca="1">IF(INDEX(INDIRECT("ALL["&amp;UNTANA6[#Headers]&amp;"]"),rowPointer2)="","",INDEX(INDIRECT("ALL["&amp;UNTANA6[#Headers]&amp;"]"),rowPointer2))</f>
        <v/>
      </c>
      <c r="I224" s="6" t="str">
        <f ca="1">IF(INDEX(INDIRECT("ALL["&amp;UNTANA6[#Headers]&amp;"]"),rowPointer2)="","",INDEX(INDIRECT("ALL["&amp;UNTANA6[#Headers]&amp;"]"),rowPointer2))</f>
        <v/>
      </c>
      <c r="J224" s="6" t="str">
        <f ca="1">IF(INDEX(INDIRECT("ALL["&amp;UNTANA6[#Headers]&amp;"]"),rowPointer2)="","",INDEX(INDIRECT("ALL["&amp;UNTANA6[#Headers]&amp;"]"),rowPointer2))</f>
        <v/>
      </c>
      <c r="K224" s="2" t="str">
        <f ca="1">IF(INDEX(INDIRECT("ALL["&amp;UNTANA6[#Headers]&amp;"]"),rowPointer2)="","",INDEX(INDIRECT("ALL["&amp;UNTANA6[#Headers]&amp;"]"),rowPointer2))</f>
        <v/>
      </c>
      <c r="L224" s="6" t="str">
        <f ca="1">IF(INDEX(INDIRECT("ALL["&amp;UNTANA6[#Headers]&amp;"]"),rowPointer2)="","",INDEX(INDIRECT("ALL["&amp;UNTANA6[#Headers]&amp;"]"),rowPointer2))</f>
        <v/>
      </c>
      <c r="M224" s="6" t="str">
        <f ca="1">IF(INDEX(INDIRECT("ALL["&amp;UNTANA6[#Headers]&amp;"]"),rowPointer2)="","",INDEX(INDIRECT("ALL["&amp;UNTANA6[#Headers]&amp;"]"),rowPointer2))</f>
        <v/>
      </c>
      <c r="N224" s="6" t="str">
        <f ca="1">IF(INDEX(INDIRECT("ALL["&amp;UNTANA6[#Headers]&amp;"]"),rowPointer2)="","",INDEX(INDIRECT("ALL["&amp;UNTANA6[#Headers]&amp;"]"),rowPointer2))</f>
        <v/>
      </c>
      <c r="O224" s="6" t="str">
        <f ca="1">IF(INDEX(INDIRECT("ALL["&amp;UNTANA6[#Headers]&amp;"]"),rowPointer2)="","",INDEX(INDIRECT("ALL["&amp;UNTANA6[#Headers]&amp;"]"),rowPointer2))</f>
        <v/>
      </c>
      <c r="P224" s="6" t="str">
        <f ca="1">IF(INDEX(INDIRECT("ALL["&amp;UNTANA6[#Headers]&amp;"]"),rowPointer2)="","",INDEX(INDIRECT("ALL["&amp;UNTANA6[#Headers]&amp;"]"),rowPointer2))</f>
        <v/>
      </c>
      <c r="Q224" s="9" t="str">
        <f ca="1">IF(INDEX(INDIRECT("ALL["&amp;UNTANA6[#Headers]&amp;"]"),rowPointer2)="","",INDEX(INDIRECT("ALL["&amp;UNTANA6[#Headers]&amp;"]"),rowPointer2))</f>
        <v/>
      </c>
      <c r="R224" s="9" t="str">
        <f ca="1">IF(INDEX(INDIRECT("ALL["&amp;UNTANA6[#Headers]&amp;"]"),rowPointer2)="","",INDEX(INDIRECT("ALL["&amp;UNTANA6[#Headers]&amp;"]"),rowPointer2))</f>
        <v/>
      </c>
      <c r="S224" s="6" t="str">
        <f ca="1">IF(INDEX(INDIRECT("ALL["&amp;UNTANA6[#Headers]&amp;"]"),rowPointer2)="","",INDEX(INDIRECT("ALL["&amp;UNTANA6[#Headers]&amp;"]"),rowPointer2))</f>
        <v/>
      </c>
      <c r="T224" s="4" t="str">
        <f ca="1">IF(INDEX(INDIRECT("ALL["&amp;UNTANA6[#Headers]&amp;"]"),rowPointer2)="","",INDEX(INDIRECT("ALL["&amp;UNTANA6[#Headers]&amp;"]"),rowPointer2))</f>
        <v/>
      </c>
      <c r="U224" s="4" t="str">
        <f ca="1">IF(INDEX(INDIRECT("ALL["&amp;UNTANA6[#Headers]&amp;"]"),rowPointer2)="","",INDEX(INDIRECT("ALL["&amp;UNTANA6[#Headers]&amp;"]"),rowPointer2))</f>
        <v/>
      </c>
      <c r="V224" s="9" t="str">
        <f ca="1">IF(INDEX(INDIRECT("ALL["&amp;UNTANA6[#Headers]&amp;"]"),rowPointer2)="","",INDEX(INDIRECT("ALL["&amp;UNTANA6[#Headers]&amp;"]"),rowPointer2))</f>
        <v/>
      </c>
      <c r="W224" s="10" t="str">
        <f ca="1">IF(INDEX(INDIRECT("ALL["&amp;UNTANA6[#Headers]&amp;"]"),rowPointer2)="","",INDEX(INDIRECT("ALL["&amp;UNTANA6[#Headers]&amp;"]"),rowPointer2))</f>
        <v/>
      </c>
    </row>
    <row r="225" spans="1:23" x14ac:dyDescent="0.25">
      <c r="A225" s="7">
        <v>357</v>
      </c>
      <c r="D225">
        <f t="shared" si="3"/>
        <v>357</v>
      </c>
      <c r="E225">
        <f ca="1">INDEX(INDIRECT("ALL["&amp;UNTANA6[#Headers]&amp;"]"),rowPointer2)</f>
        <v>69</v>
      </c>
      <c r="F225" s="2" t="str">
        <f ca="1">INDEX(INDIRECT("ALL["&amp;UNTANA6[#Headers]&amp;"]"),rowPointer2)</f>
        <v/>
      </c>
      <c r="G225" s="6" t="str">
        <f ca="1">IF(INDEX(INDIRECT("ALL["&amp;UNTANA6[#Headers]&amp;"]"),rowPointer2)="","",INDEX(INDIRECT("ALL["&amp;UNTANA6[#Headers]&amp;"]"),rowPointer2))</f>
        <v>KENKO SINAR INDONESIA</v>
      </c>
      <c r="H225" s="6" t="str">
        <f ca="1">IF(INDEX(INDIRECT("ALL["&amp;UNTANA6[#Headers]&amp;"]"),rowPointer2)="","",INDEX(INDIRECT("ALL["&amp;UNTANA6[#Headers]&amp;"]"),rowPointer2))</f>
        <v>ARTO MORO</v>
      </c>
      <c r="I225" s="6" t="str">
        <f ca="1">IF(INDEX(INDIRECT("ALL["&amp;UNTANA6[#Headers]&amp;"]"),rowPointer2)="","",INDEX(INDIRECT("ALL["&amp;UNTANA6[#Headers]&amp;"]"),rowPointer2))</f>
        <v>23010574</v>
      </c>
      <c r="J225" s="6" t="str">
        <f ca="1">IF(INDEX(INDIRECT("ALL["&amp;UNTANA6[#Headers]&amp;"]"),rowPointer2)="","",INDEX(INDIRECT("ALL["&amp;UNTANA6[#Headers]&amp;"]"),rowPointer2))</f>
        <v>SA 39427</v>
      </c>
      <c r="K225" s="2">
        <f ca="1">IF(INDEX(INDIRECT("ALL["&amp;UNTANA6[#Headers]&amp;"]"),rowPointer2)="","",INDEX(INDIRECT("ALL["&amp;UNTANA6[#Headers]&amp;"]"),rowPointer2))</f>
        <v>44936</v>
      </c>
      <c r="L225" s="6" t="str">
        <f ca="1">IF(INDEX(INDIRECT("ALL["&amp;UNTANA6[#Headers]&amp;"]"),rowPointer2)="","",INDEX(INDIRECT("ALL["&amp;UNTANA6[#Headers]&amp;"]"),rowPointer2))</f>
        <v/>
      </c>
      <c r="M225" s="6" t="str">
        <f ca="1">IF(INDEX(INDIRECT("ALL["&amp;UNTANA6[#Headers]&amp;"]"),rowPointer2)="","",INDEX(INDIRECT("ALL["&amp;UNTANA6[#Headers]&amp;"]"),rowPointer2))</f>
        <v>KENKO CORRECTION FLUID KE-823M</v>
      </c>
      <c r="N225" s="6">
        <f ca="1">IF(INDEX(INDIRECT("ALL["&amp;UNTANA6[#Headers]&amp;"]"),rowPointer2)="","",INDEX(INDIRECT("ALL["&amp;UNTANA6[#Headers]&amp;"]"),rowPointer2))</f>
        <v>2</v>
      </c>
      <c r="O225" s="6" t="str">
        <f ca="1">IF(INDEX(INDIRECT("ALL["&amp;UNTANA6[#Headers]&amp;"]"),rowPointer2)="","",INDEX(INDIRECT("ALL["&amp;UNTANA6[#Headers]&amp;"]"),rowPointer2))</f>
        <v/>
      </c>
      <c r="P225" s="6" t="str">
        <f ca="1">IF(INDEX(INDIRECT("ALL["&amp;UNTANA6[#Headers]&amp;"]"),rowPointer2)="","",INDEX(INDIRECT("ALL["&amp;UNTANA6[#Headers]&amp;"]"),rowPointer2))</f>
        <v/>
      </c>
      <c r="Q225" s="9" t="str">
        <f ca="1">IF(INDEX(INDIRECT("ALL["&amp;UNTANA6[#Headers]&amp;"]"),rowPointer2)="","",INDEX(INDIRECT("ALL["&amp;UNTANA6[#Headers]&amp;"]"),rowPointer2))</f>
        <v/>
      </c>
      <c r="R225" s="9">
        <f ca="1">IF(INDEX(INDIRECT("ALL["&amp;UNTANA6[#Headers]&amp;"]"),rowPointer2)="","",INDEX(INDIRECT("ALL["&amp;UNTANA6[#Headers]&amp;"]"),rowPointer2))</f>
        <v>2052000</v>
      </c>
      <c r="S225" s="6" t="str">
        <f ca="1">IF(INDEX(INDIRECT("ALL["&amp;UNTANA6[#Headers]&amp;"]"),rowPointer2)="","",INDEX(INDIRECT("ALL["&amp;UNTANA6[#Headers]&amp;"]"),rowPointer2))</f>
        <v>36 DOZ</v>
      </c>
      <c r="T225" s="4">
        <f ca="1">IF(INDEX(INDIRECT("ALL["&amp;UNTANA6[#Headers]&amp;"]"),rowPointer2)="","",INDEX(INDIRECT("ALL["&amp;UNTANA6[#Headers]&amp;"]"),rowPointer2))</f>
        <v>0.17</v>
      </c>
      <c r="U225" s="4" t="str">
        <f ca="1">IF(INDEX(INDIRECT("ALL["&amp;UNTANA6[#Headers]&amp;"]"),rowPointer2)="","",INDEX(INDIRECT("ALL["&amp;UNTANA6[#Headers]&amp;"]"),rowPointer2))</f>
        <v/>
      </c>
      <c r="V225" s="9" t="str">
        <f ca="1">IF(INDEX(INDIRECT("ALL["&amp;UNTANA6[#Headers]&amp;"]"),rowPointer2)="","",INDEX(INDIRECT("ALL["&amp;UNTANA6[#Headers]&amp;"]"),rowPointer2))</f>
        <v/>
      </c>
      <c r="W225" s="10" t="str">
        <f ca="1">IF(INDEX(INDIRECT("ALL["&amp;UNTANA6[#Headers]&amp;"]"),rowPointer2)="","",INDEX(INDIRECT("ALL["&amp;UNTANA6[#Headers]&amp;"]"),rowPointer2))</f>
        <v/>
      </c>
    </row>
    <row r="226" spans="1:23" x14ac:dyDescent="0.25">
      <c r="A226" s="7">
        <v>358</v>
      </c>
      <c r="D226">
        <f t="shared" si="3"/>
        <v>358</v>
      </c>
      <c r="E226" t="str">
        <f ca="1">INDEX(INDIRECT("ALL["&amp;UNTANA6[#Headers]&amp;"]"),rowPointer2)</f>
        <v/>
      </c>
      <c r="F226" s="2" t="str">
        <f ca="1">INDEX(INDIRECT("ALL["&amp;UNTANA6[#Headers]&amp;"]"),rowPointer2)</f>
        <v/>
      </c>
      <c r="G226" s="6" t="str">
        <f ca="1">IF(INDEX(INDIRECT("ALL["&amp;UNTANA6[#Headers]&amp;"]"),rowPointer2)="","",INDEX(INDIRECT("ALL["&amp;UNTANA6[#Headers]&amp;"]"),rowPointer2))</f>
        <v/>
      </c>
      <c r="H226" s="6" t="str">
        <f ca="1">IF(INDEX(INDIRECT("ALL["&amp;UNTANA6[#Headers]&amp;"]"),rowPointer2)="","",INDEX(INDIRECT("ALL["&amp;UNTANA6[#Headers]&amp;"]"),rowPointer2))</f>
        <v/>
      </c>
      <c r="I226" s="6" t="str">
        <f ca="1">IF(INDEX(INDIRECT("ALL["&amp;UNTANA6[#Headers]&amp;"]"),rowPointer2)="","",INDEX(INDIRECT("ALL["&amp;UNTANA6[#Headers]&amp;"]"),rowPointer2))</f>
        <v/>
      </c>
      <c r="J226" s="6" t="str">
        <f ca="1">IF(INDEX(INDIRECT("ALL["&amp;UNTANA6[#Headers]&amp;"]"),rowPointer2)="","",INDEX(INDIRECT("ALL["&amp;UNTANA6[#Headers]&amp;"]"),rowPointer2))</f>
        <v/>
      </c>
      <c r="K226" s="2" t="str">
        <f ca="1">IF(INDEX(INDIRECT("ALL["&amp;UNTANA6[#Headers]&amp;"]"),rowPointer2)="","",INDEX(INDIRECT("ALL["&amp;UNTANA6[#Headers]&amp;"]"),rowPointer2))</f>
        <v/>
      </c>
      <c r="L226" s="6" t="str">
        <f ca="1">IF(INDEX(INDIRECT("ALL["&amp;UNTANA6[#Headers]&amp;"]"),rowPointer2)="","",INDEX(INDIRECT("ALL["&amp;UNTANA6[#Headers]&amp;"]"),rowPointer2))</f>
        <v/>
      </c>
      <c r="M226" s="6" t="str">
        <f ca="1">IF(INDEX(INDIRECT("ALL["&amp;UNTANA6[#Headers]&amp;"]"),rowPointer2)="","",INDEX(INDIRECT("ALL["&amp;UNTANA6[#Headers]&amp;"]"),rowPointer2))</f>
        <v>KENKO DOUBLE TAPE 48MM HG BLUE CORE (BT)</v>
      </c>
      <c r="N226" s="6">
        <f ca="1">IF(INDEX(INDIRECT("ALL["&amp;UNTANA6[#Headers]&amp;"]"),rowPointer2)="","",INDEX(INDIRECT("ALL["&amp;UNTANA6[#Headers]&amp;"]"),rowPointer2))</f>
        <v>1</v>
      </c>
      <c r="O226" s="6" t="str">
        <f ca="1">IF(INDEX(INDIRECT("ALL["&amp;UNTANA6[#Headers]&amp;"]"),rowPointer2)="","",INDEX(INDIRECT("ALL["&amp;UNTANA6[#Headers]&amp;"]"),rowPointer2))</f>
        <v/>
      </c>
      <c r="P226" s="6" t="str">
        <f ca="1">IF(INDEX(INDIRECT("ALL["&amp;UNTANA6[#Headers]&amp;"]"),rowPointer2)="","",INDEX(INDIRECT("ALL["&amp;UNTANA6[#Headers]&amp;"]"),rowPointer2))</f>
        <v/>
      </c>
      <c r="Q226" s="9" t="str">
        <f ca="1">IF(INDEX(INDIRECT("ALL["&amp;UNTANA6[#Headers]&amp;"]"),rowPointer2)="","",INDEX(INDIRECT("ALL["&amp;UNTANA6[#Headers]&amp;"]"),rowPointer2))</f>
        <v/>
      </c>
      <c r="R226" s="9">
        <f ca="1">IF(INDEX(INDIRECT("ALL["&amp;UNTANA6[#Headers]&amp;"]"),rowPointer2)="","",INDEX(INDIRECT("ALL["&amp;UNTANA6[#Headers]&amp;"]"),rowPointer2))</f>
        <v>570000</v>
      </c>
      <c r="S226" s="6" t="str">
        <f ca="1">IF(INDEX(INDIRECT("ALL["&amp;UNTANA6[#Headers]&amp;"]"),rowPointer2)="","",INDEX(INDIRECT("ALL["&amp;UNTANA6[#Headers]&amp;"]"),rowPointer2))</f>
        <v>60 ROL</v>
      </c>
      <c r="T226" s="4">
        <f ca="1">IF(INDEX(INDIRECT("ALL["&amp;UNTANA6[#Headers]&amp;"]"),rowPointer2)="","",INDEX(INDIRECT("ALL["&amp;UNTANA6[#Headers]&amp;"]"),rowPointer2))</f>
        <v>0.17</v>
      </c>
      <c r="U226" s="4" t="str">
        <f ca="1">IF(INDEX(INDIRECT("ALL["&amp;UNTANA6[#Headers]&amp;"]"),rowPointer2)="","",INDEX(INDIRECT("ALL["&amp;UNTANA6[#Headers]&amp;"]"),rowPointer2))</f>
        <v/>
      </c>
      <c r="V226" s="9" t="str">
        <f ca="1">IF(INDEX(INDIRECT("ALL["&amp;UNTANA6[#Headers]&amp;"]"),rowPointer2)="","",INDEX(INDIRECT("ALL["&amp;UNTANA6[#Headers]&amp;"]"),rowPointer2))</f>
        <v/>
      </c>
      <c r="W226" s="10" t="str">
        <f ca="1">IF(INDEX(INDIRECT("ALL["&amp;UNTANA6[#Headers]&amp;"]"),rowPointer2)="","",INDEX(INDIRECT("ALL["&amp;UNTANA6[#Headers]&amp;"]"),rowPointer2))</f>
        <v/>
      </c>
    </row>
    <row r="227" spans="1:23" x14ac:dyDescent="0.25">
      <c r="A227" s="7">
        <v>359</v>
      </c>
      <c r="D227">
        <f t="shared" si="3"/>
        <v>359</v>
      </c>
      <c r="E227" t="str">
        <f ca="1">INDEX(INDIRECT("ALL["&amp;UNTANA6[#Headers]&amp;"]"),rowPointer2)</f>
        <v/>
      </c>
      <c r="F227" s="2" t="str">
        <f ca="1">INDEX(INDIRECT("ALL["&amp;UNTANA6[#Headers]&amp;"]"),rowPointer2)</f>
        <v/>
      </c>
      <c r="G227" s="6" t="str">
        <f ca="1">IF(INDEX(INDIRECT("ALL["&amp;UNTANA6[#Headers]&amp;"]"),rowPointer2)="","",INDEX(INDIRECT("ALL["&amp;UNTANA6[#Headers]&amp;"]"),rowPointer2))</f>
        <v/>
      </c>
      <c r="H227" s="6" t="str">
        <f ca="1">IF(INDEX(INDIRECT("ALL["&amp;UNTANA6[#Headers]&amp;"]"),rowPointer2)="","",INDEX(INDIRECT("ALL["&amp;UNTANA6[#Headers]&amp;"]"),rowPointer2))</f>
        <v/>
      </c>
      <c r="I227" s="6" t="str">
        <f ca="1">IF(INDEX(INDIRECT("ALL["&amp;UNTANA6[#Headers]&amp;"]"),rowPointer2)="","",INDEX(INDIRECT("ALL["&amp;UNTANA6[#Headers]&amp;"]"),rowPointer2))</f>
        <v/>
      </c>
      <c r="J227" s="6" t="str">
        <f ca="1">IF(INDEX(INDIRECT("ALL["&amp;UNTANA6[#Headers]&amp;"]"),rowPointer2)="","",INDEX(INDIRECT("ALL["&amp;UNTANA6[#Headers]&amp;"]"),rowPointer2))</f>
        <v/>
      </c>
      <c r="K227" s="2" t="str">
        <f ca="1">IF(INDEX(INDIRECT("ALL["&amp;UNTANA6[#Headers]&amp;"]"),rowPointer2)="","",INDEX(INDIRECT("ALL["&amp;UNTANA6[#Headers]&amp;"]"),rowPointer2))</f>
        <v/>
      </c>
      <c r="L227" s="6" t="str">
        <f ca="1">IF(INDEX(INDIRECT("ALL["&amp;UNTANA6[#Headers]&amp;"]"),rowPointer2)="","",INDEX(INDIRECT("ALL["&amp;UNTANA6[#Headers]&amp;"]"),rowPointer2))</f>
        <v/>
      </c>
      <c r="M227" s="6" t="str">
        <f ca="1">IF(INDEX(INDIRECT("ALL["&amp;UNTANA6[#Headers]&amp;"]"),rowPointer2)="","",INDEX(INDIRECT("ALL["&amp;UNTANA6[#Headers]&amp;"]"),rowPointer2))</f>
        <v>KENKO CORRECTION FLUID KE-826 M</v>
      </c>
      <c r="N227" s="6">
        <f ca="1">IF(INDEX(INDIRECT("ALL["&amp;UNTANA6[#Headers]&amp;"]"),rowPointer2)="","",INDEX(INDIRECT("ALL["&amp;UNTANA6[#Headers]&amp;"]"),rowPointer2))</f>
        <v>2</v>
      </c>
      <c r="O227" s="6" t="str">
        <f ca="1">IF(INDEX(INDIRECT("ALL["&amp;UNTANA6[#Headers]&amp;"]"),rowPointer2)="","",INDEX(INDIRECT("ALL["&amp;UNTANA6[#Headers]&amp;"]"),rowPointer2))</f>
        <v/>
      </c>
      <c r="P227" s="6" t="str">
        <f ca="1">IF(INDEX(INDIRECT("ALL["&amp;UNTANA6[#Headers]&amp;"]"),rowPointer2)="","",INDEX(INDIRECT("ALL["&amp;UNTANA6[#Headers]&amp;"]"),rowPointer2))</f>
        <v/>
      </c>
      <c r="Q227" s="9" t="str">
        <f ca="1">IF(INDEX(INDIRECT("ALL["&amp;UNTANA6[#Headers]&amp;"]"),rowPointer2)="","",INDEX(INDIRECT("ALL["&amp;UNTANA6[#Headers]&amp;"]"),rowPointer2))</f>
        <v/>
      </c>
      <c r="R227" s="9">
        <f ca="1">IF(INDEX(INDIRECT("ALL["&amp;UNTANA6[#Headers]&amp;"]"),rowPointer2)="","",INDEX(INDIRECT("ALL["&amp;UNTANA6[#Headers]&amp;"]"),rowPointer2))</f>
        <v>2170800</v>
      </c>
      <c r="S227" s="6" t="str">
        <f ca="1">IF(INDEX(INDIRECT("ALL["&amp;UNTANA6[#Headers]&amp;"]"),rowPointer2)="","",INDEX(INDIRECT("ALL["&amp;UNTANA6[#Headers]&amp;"]"),rowPointer2))</f>
        <v>36 DOZ</v>
      </c>
      <c r="T227" s="4">
        <f ca="1">IF(INDEX(INDIRECT("ALL["&amp;UNTANA6[#Headers]&amp;"]"),rowPointer2)="","",INDEX(INDIRECT("ALL["&amp;UNTANA6[#Headers]&amp;"]"),rowPointer2))</f>
        <v>0.17</v>
      </c>
      <c r="U227" s="4" t="str">
        <f ca="1">IF(INDEX(INDIRECT("ALL["&amp;UNTANA6[#Headers]&amp;"]"),rowPointer2)="","",INDEX(INDIRECT("ALL["&amp;UNTANA6[#Headers]&amp;"]"),rowPointer2))</f>
        <v/>
      </c>
      <c r="V227" s="9" t="str">
        <f ca="1">IF(INDEX(INDIRECT("ALL["&amp;UNTANA6[#Headers]&amp;"]"),rowPointer2)="","",INDEX(INDIRECT("ALL["&amp;UNTANA6[#Headers]&amp;"]"),rowPointer2))</f>
        <v/>
      </c>
      <c r="W227" s="10" t="str">
        <f ca="1">IF(INDEX(INDIRECT("ALL["&amp;UNTANA6[#Headers]&amp;"]"),rowPointer2)="","",INDEX(INDIRECT("ALL["&amp;UNTANA6[#Headers]&amp;"]"),rowPointer2))</f>
        <v/>
      </c>
    </row>
    <row r="228" spans="1:23" x14ac:dyDescent="0.25">
      <c r="A228" s="7">
        <v>360</v>
      </c>
      <c r="D228">
        <f t="shared" si="3"/>
        <v>360</v>
      </c>
      <c r="E228" t="str">
        <f ca="1">INDEX(INDIRECT("ALL["&amp;UNTANA6[#Headers]&amp;"]"),rowPointer2)</f>
        <v/>
      </c>
      <c r="F228" s="2" t="str">
        <f ca="1">INDEX(INDIRECT("ALL["&amp;UNTANA6[#Headers]&amp;"]"),rowPointer2)</f>
        <v/>
      </c>
      <c r="G228" s="6" t="str">
        <f ca="1">IF(INDEX(INDIRECT("ALL["&amp;UNTANA6[#Headers]&amp;"]"),rowPointer2)="","",INDEX(INDIRECT("ALL["&amp;UNTANA6[#Headers]&amp;"]"),rowPointer2))</f>
        <v/>
      </c>
      <c r="H228" s="6" t="str">
        <f ca="1">IF(INDEX(INDIRECT("ALL["&amp;UNTANA6[#Headers]&amp;"]"),rowPointer2)="","",INDEX(INDIRECT("ALL["&amp;UNTANA6[#Headers]&amp;"]"),rowPointer2))</f>
        <v/>
      </c>
      <c r="I228" s="6" t="str">
        <f ca="1">IF(INDEX(INDIRECT("ALL["&amp;UNTANA6[#Headers]&amp;"]"),rowPointer2)="","",INDEX(INDIRECT("ALL["&amp;UNTANA6[#Headers]&amp;"]"),rowPointer2))</f>
        <v/>
      </c>
      <c r="J228" s="6" t="str">
        <f ca="1">IF(INDEX(INDIRECT("ALL["&amp;UNTANA6[#Headers]&amp;"]"),rowPointer2)="","",INDEX(INDIRECT("ALL["&amp;UNTANA6[#Headers]&amp;"]"),rowPointer2))</f>
        <v/>
      </c>
      <c r="K228" s="2" t="str">
        <f ca="1">IF(INDEX(INDIRECT("ALL["&amp;UNTANA6[#Headers]&amp;"]"),rowPointer2)="","",INDEX(INDIRECT("ALL["&amp;UNTANA6[#Headers]&amp;"]"),rowPointer2))</f>
        <v/>
      </c>
      <c r="L228" s="6" t="str">
        <f ca="1">IF(INDEX(INDIRECT("ALL["&amp;UNTANA6[#Headers]&amp;"]"),rowPointer2)="","",INDEX(INDIRECT("ALL["&amp;UNTANA6[#Headers]&amp;"]"),rowPointer2))</f>
        <v/>
      </c>
      <c r="M228" s="6" t="str">
        <f ca="1">IF(INDEX(INDIRECT("ALL["&amp;UNTANA6[#Headers]&amp;"]"),rowPointer2)="","",INDEX(INDIRECT("ALL["&amp;UNTANA6[#Headers]&amp;"]"),rowPointer2))</f>
        <v>KENKO LOOSE LEAF A5-LL 50-2070</v>
      </c>
      <c r="N228" s="6">
        <f ca="1">IF(INDEX(INDIRECT("ALL["&amp;UNTANA6[#Headers]&amp;"]"),rowPointer2)="","",INDEX(INDIRECT("ALL["&amp;UNTANA6[#Headers]&amp;"]"),rowPointer2))</f>
        <v>1</v>
      </c>
      <c r="O228" s="6" t="str">
        <f ca="1">IF(INDEX(INDIRECT("ALL["&amp;UNTANA6[#Headers]&amp;"]"),rowPointer2)="","",INDEX(INDIRECT("ALL["&amp;UNTANA6[#Headers]&amp;"]"),rowPointer2))</f>
        <v/>
      </c>
      <c r="P228" s="6" t="str">
        <f ca="1">IF(INDEX(INDIRECT("ALL["&amp;UNTANA6[#Headers]&amp;"]"),rowPointer2)="","",INDEX(INDIRECT("ALL["&amp;UNTANA6[#Headers]&amp;"]"),rowPointer2))</f>
        <v/>
      </c>
      <c r="Q228" s="9" t="str">
        <f ca="1">IF(INDEX(INDIRECT("ALL["&amp;UNTANA6[#Headers]&amp;"]"),rowPointer2)="","",INDEX(INDIRECT("ALL["&amp;UNTANA6[#Headers]&amp;"]"),rowPointer2))</f>
        <v/>
      </c>
      <c r="R228" s="9">
        <f ca="1">IF(INDEX(INDIRECT("ALL["&amp;UNTANA6[#Headers]&amp;"]"),rowPointer2)="","",INDEX(INDIRECT("ALL["&amp;UNTANA6[#Headers]&amp;"]"),rowPointer2))</f>
        <v>844800</v>
      </c>
      <c r="S228" s="6" t="str">
        <f ca="1">IF(INDEX(INDIRECT("ALL["&amp;UNTANA6[#Headers]&amp;"]"),rowPointer2)="","",INDEX(INDIRECT("ALL["&amp;UNTANA6[#Headers]&amp;"]"),rowPointer2))</f>
        <v>192 PCS</v>
      </c>
      <c r="T228" s="4">
        <f ca="1">IF(INDEX(INDIRECT("ALL["&amp;UNTANA6[#Headers]&amp;"]"),rowPointer2)="","",INDEX(INDIRECT("ALL["&amp;UNTANA6[#Headers]&amp;"]"),rowPointer2))</f>
        <v>0.17</v>
      </c>
      <c r="U228" s="4" t="str">
        <f ca="1">IF(INDEX(INDIRECT("ALL["&amp;UNTANA6[#Headers]&amp;"]"),rowPointer2)="","",INDEX(INDIRECT("ALL["&amp;UNTANA6[#Headers]&amp;"]"),rowPointer2))</f>
        <v/>
      </c>
      <c r="V228" s="9" t="str">
        <f ca="1">IF(INDEX(INDIRECT("ALL["&amp;UNTANA6[#Headers]&amp;"]"),rowPointer2)="","",INDEX(INDIRECT("ALL["&amp;UNTANA6[#Headers]&amp;"]"),rowPointer2))</f>
        <v/>
      </c>
      <c r="W228" s="10" t="str">
        <f ca="1">IF(INDEX(INDIRECT("ALL["&amp;UNTANA6[#Headers]&amp;"]"),rowPointer2)="","",INDEX(INDIRECT("ALL["&amp;UNTANA6[#Headers]&amp;"]"),rowPointer2))</f>
        <v/>
      </c>
    </row>
    <row r="229" spans="1:23" x14ac:dyDescent="0.25">
      <c r="A229" s="7">
        <v>361</v>
      </c>
      <c r="D229">
        <f t="shared" si="3"/>
        <v>361</v>
      </c>
      <c r="E229" t="str">
        <f ca="1">INDEX(INDIRECT("ALL["&amp;UNTANA6[#Headers]&amp;"]"),rowPointer2)</f>
        <v/>
      </c>
      <c r="F229" s="2" t="str">
        <f ca="1">INDEX(INDIRECT("ALL["&amp;UNTANA6[#Headers]&amp;"]"),rowPointer2)</f>
        <v/>
      </c>
      <c r="G229" s="6" t="str">
        <f ca="1">IF(INDEX(INDIRECT("ALL["&amp;UNTANA6[#Headers]&amp;"]"),rowPointer2)="","",INDEX(INDIRECT("ALL["&amp;UNTANA6[#Headers]&amp;"]"),rowPointer2))</f>
        <v/>
      </c>
      <c r="H229" s="6" t="str">
        <f ca="1">IF(INDEX(INDIRECT("ALL["&amp;UNTANA6[#Headers]&amp;"]"),rowPointer2)="","",INDEX(INDIRECT("ALL["&amp;UNTANA6[#Headers]&amp;"]"),rowPointer2))</f>
        <v/>
      </c>
      <c r="I229" s="6" t="str">
        <f ca="1">IF(INDEX(INDIRECT("ALL["&amp;UNTANA6[#Headers]&amp;"]"),rowPointer2)="","",INDEX(INDIRECT("ALL["&amp;UNTANA6[#Headers]&amp;"]"),rowPointer2))</f>
        <v/>
      </c>
      <c r="J229" s="6" t="str">
        <f ca="1">IF(INDEX(INDIRECT("ALL["&amp;UNTANA6[#Headers]&amp;"]"),rowPointer2)="","",INDEX(INDIRECT("ALL["&amp;UNTANA6[#Headers]&amp;"]"),rowPointer2))</f>
        <v/>
      </c>
      <c r="K229" s="2" t="str">
        <f ca="1">IF(INDEX(INDIRECT("ALL["&amp;UNTANA6[#Headers]&amp;"]"),rowPointer2)="","",INDEX(INDIRECT("ALL["&amp;UNTANA6[#Headers]&amp;"]"),rowPointer2))</f>
        <v/>
      </c>
      <c r="L229" s="6" t="str">
        <f ca="1">IF(INDEX(INDIRECT("ALL["&amp;UNTANA6[#Headers]&amp;"]"),rowPointer2)="","",INDEX(INDIRECT("ALL["&amp;UNTANA6[#Headers]&amp;"]"),rowPointer2))</f>
        <v/>
      </c>
      <c r="M229" s="6" t="str">
        <f ca="1">IF(INDEX(INDIRECT("ALL["&amp;UNTANA6[#Headers]&amp;"]"),rowPointer2)="","",INDEX(INDIRECT("ALL["&amp;UNTANA6[#Headers]&amp;"]"),rowPointer2))</f>
        <v>KENKO LOOSE LEAF B5-LL 100-2670</v>
      </c>
      <c r="N229" s="6">
        <f ca="1">IF(INDEX(INDIRECT("ALL["&amp;UNTANA6[#Headers]&amp;"]"),rowPointer2)="","",INDEX(INDIRECT("ALL["&amp;UNTANA6[#Headers]&amp;"]"),rowPointer2))</f>
        <v>1</v>
      </c>
      <c r="O229" s="6" t="str">
        <f ca="1">IF(INDEX(INDIRECT("ALL["&amp;UNTANA6[#Headers]&amp;"]"),rowPointer2)="","",INDEX(INDIRECT("ALL["&amp;UNTANA6[#Headers]&amp;"]"),rowPointer2))</f>
        <v/>
      </c>
      <c r="P229" s="6" t="str">
        <f ca="1">IF(INDEX(INDIRECT("ALL["&amp;UNTANA6[#Headers]&amp;"]"),rowPointer2)="","",INDEX(INDIRECT("ALL["&amp;UNTANA6[#Headers]&amp;"]"),rowPointer2))</f>
        <v/>
      </c>
      <c r="Q229" s="9" t="str">
        <f ca="1">IF(INDEX(INDIRECT("ALL["&amp;UNTANA6[#Headers]&amp;"]"),rowPointer2)="","",INDEX(INDIRECT("ALL["&amp;UNTANA6[#Headers]&amp;"]"),rowPointer2))</f>
        <v/>
      </c>
      <c r="R229" s="9">
        <f ca="1">IF(INDEX(INDIRECT("ALL["&amp;UNTANA6[#Headers]&amp;"]"),rowPointer2)="","",INDEX(INDIRECT("ALL["&amp;UNTANA6[#Headers]&amp;"]"),rowPointer2))</f>
        <v>1040000</v>
      </c>
      <c r="S229" s="6" t="str">
        <f ca="1">IF(INDEX(INDIRECT("ALL["&amp;UNTANA6[#Headers]&amp;"]"),rowPointer2)="","",INDEX(INDIRECT("ALL["&amp;UNTANA6[#Headers]&amp;"]"),rowPointer2))</f>
        <v>80 PCS</v>
      </c>
      <c r="T229" s="4">
        <f ca="1">IF(INDEX(INDIRECT("ALL["&amp;UNTANA6[#Headers]&amp;"]"),rowPointer2)="","",INDEX(INDIRECT("ALL["&amp;UNTANA6[#Headers]&amp;"]"),rowPointer2))</f>
        <v>0.17</v>
      </c>
      <c r="U229" s="4" t="str">
        <f ca="1">IF(INDEX(INDIRECT("ALL["&amp;UNTANA6[#Headers]&amp;"]"),rowPointer2)="","",INDEX(INDIRECT("ALL["&amp;UNTANA6[#Headers]&amp;"]"),rowPointer2))</f>
        <v/>
      </c>
      <c r="V229" s="9" t="str">
        <f ca="1">IF(INDEX(INDIRECT("ALL["&amp;UNTANA6[#Headers]&amp;"]"),rowPointer2)="","",INDEX(INDIRECT("ALL["&amp;UNTANA6[#Headers]&amp;"]"),rowPointer2))</f>
        <v/>
      </c>
      <c r="W229" s="10" t="str">
        <f ca="1">IF(INDEX(INDIRECT("ALL["&amp;UNTANA6[#Headers]&amp;"]"),rowPointer2)="","",INDEX(INDIRECT("ALL["&amp;UNTANA6[#Headers]&amp;"]"),rowPointer2))</f>
        <v/>
      </c>
    </row>
    <row r="230" spans="1:23" x14ac:dyDescent="0.25">
      <c r="A230" s="7">
        <v>362</v>
      </c>
      <c r="D230">
        <f t="shared" si="3"/>
        <v>362</v>
      </c>
      <c r="E230" t="str">
        <f ca="1">INDEX(INDIRECT("ALL["&amp;UNTANA6[#Headers]&amp;"]"),rowPointer2)</f>
        <v/>
      </c>
      <c r="F230" s="2" t="str">
        <f ca="1">INDEX(INDIRECT("ALL["&amp;UNTANA6[#Headers]&amp;"]"),rowPointer2)</f>
        <v/>
      </c>
      <c r="G230" s="6" t="str">
        <f ca="1">IF(INDEX(INDIRECT("ALL["&amp;UNTANA6[#Headers]&amp;"]"),rowPointer2)="","",INDEX(INDIRECT("ALL["&amp;UNTANA6[#Headers]&amp;"]"),rowPointer2))</f>
        <v/>
      </c>
      <c r="H230" s="6" t="str">
        <f ca="1">IF(INDEX(INDIRECT("ALL["&amp;UNTANA6[#Headers]&amp;"]"),rowPointer2)="","",INDEX(INDIRECT("ALL["&amp;UNTANA6[#Headers]&amp;"]"),rowPointer2))</f>
        <v/>
      </c>
      <c r="I230" s="6" t="str">
        <f ca="1">IF(INDEX(INDIRECT("ALL["&amp;UNTANA6[#Headers]&amp;"]"),rowPointer2)="","",INDEX(INDIRECT("ALL["&amp;UNTANA6[#Headers]&amp;"]"),rowPointer2))</f>
        <v/>
      </c>
      <c r="J230" s="6" t="str">
        <f ca="1">IF(INDEX(INDIRECT("ALL["&amp;UNTANA6[#Headers]&amp;"]"),rowPointer2)="","",INDEX(INDIRECT("ALL["&amp;UNTANA6[#Headers]&amp;"]"),rowPointer2))</f>
        <v/>
      </c>
      <c r="K230" s="2" t="str">
        <f ca="1">IF(INDEX(INDIRECT("ALL["&amp;UNTANA6[#Headers]&amp;"]"),rowPointer2)="","",INDEX(INDIRECT("ALL["&amp;UNTANA6[#Headers]&amp;"]"),rowPointer2))</f>
        <v/>
      </c>
      <c r="L230" s="6" t="str">
        <f ca="1">IF(INDEX(INDIRECT("ALL["&amp;UNTANA6[#Headers]&amp;"]"),rowPointer2)="","",INDEX(INDIRECT("ALL["&amp;UNTANA6[#Headers]&amp;"]"),rowPointer2))</f>
        <v/>
      </c>
      <c r="M230" s="6" t="str">
        <f ca="1">IF(INDEX(INDIRECT("ALL["&amp;UNTANA6[#Headers]&amp;"]"),rowPointer2)="","",INDEX(INDIRECT("ALL["&amp;UNTANA6[#Headers]&amp;"]"),rowPointer2))</f>
        <v>KENKO CORRECTION FLUID KE-107 M</v>
      </c>
      <c r="N230" s="6">
        <f ca="1">IF(INDEX(INDIRECT("ALL["&amp;UNTANA6[#Headers]&amp;"]"),rowPointer2)="","",INDEX(INDIRECT("ALL["&amp;UNTANA6[#Headers]&amp;"]"),rowPointer2))</f>
        <v>2</v>
      </c>
      <c r="O230" s="6" t="str">
        <f ca="1">IF(INDEX(INDIRECT("ALL["&amp;UNTANA6[#Headers]&amp;"]"),rowPointer2)="","",INDEX(INDIRECT("ALL["&amp;UNTANA6[#Headers]&amp;"]"),rowPointer2))</f>
        <v/>
      </c>
      <c r="P230" s="6" t="str">
        <f ca="1">IF(INDEX(INDIRECT("ALL["&amp;UNTANA6[#Headers]&amp;"]"),rowPointer2)="","",INDEX(INDIRECT("ALL["&amp;UNTANA6[#Headers]&amp;"]"),rowPointer2))</f>
        <v/>
      </c>
      <c r="Q230" s="9" t="str">
        <f ca="1">IF(INDEX(INDIRECT("ALL["&amp;UNTANA6[#Headers]&amp;"]"),rowPointer2)="","",INDEX(INDIRECT("ALL["&amp;UNTANA6[#Headers]&amp;"]"),rowPointer2))</f>
        <v/>
      </c>
      <c r="R230" s="9">
        <f ca="1">IF(INDEX(INDIRECT("ALL["&amp;UNTANA6[#Headers]&amp;"]"),rowPointer2)="","",INDEX(INDIRECT("ALL["&amp;UNTANA6[#Headers]&amp;"]"),rowPointer2))</f>
        <v>2008800</v>
      </c>
      <c r="S230" s="6" t="str">
        <f ca="1">IF(INDEX(INDIRECT("ALL["&amp;UNTANA6[#Headers]&amp;"]"),rowPointer2)="","",INDEX(INDIRECT("ALL["&amp;UNTANA6[#Headers]&amp;"]"),rowPointer2))</f>
        <v>36 DOZ</v>
      </c>
      <c r="T230" s="4">
        <f ca="1">IF(INDEX(INDIRECT("ALL["&amp;UNTANA6[#Headers]&amp;"]"),rowPointer2)="","",INDEX(INDIRECT("ALL["&amp;UNTANA6[#Headers]&amp;"]"),rowPointer2))</f>
        <v>0.17</v>
      </c>
      <c r="U230" s="4" t="str">
        <f ca="1">IF(INDEX(INDIRECT("ALL["&amp;UNTANA6[#Headers]&amp;"]"),rowPointer2)="","",INDEX(INDIRECT("ALL["&amp;UNTANA6[#Headers]&amp;"]"),rowPointer2))</f>
        <v/>
      </c>
      <c r="V230" s="9" t="str">
        <f ca="1">IF(INDEX(INDIRECT("ALL["&amp;UNTANA6[#Headers]&amp;"]"),rowPointer2)="","",INDEX(INDIRECT("ALL["&amp;UNTANA6[#Headers]&amp;"]"),rowPointer2))</f>
        <v/>
      </c>
      <c r="W230" s="10" t="str">
        <f ca="1">IF(INDEX(INDIRECT("ALL["&amp;UNTANA6[#Headers]&amp;"]"),rowPointer2)="","",INDEX(INDIRECT("ALL["&amp;UNTANA6[#Headers]&amp;"]"),rowPointer2))</f>
        <v/>
      </c>
    </row>
    <row r="231" spans="1:23" x14ac:dyDescent="0.25">
      <c r="A231" s="7">
        <v>363</v>
      </c>
      <c r="D231">
        <f t="shared" si="3"/>
        <v>363</v>
      </c>
      <c r="E231" t="str">
        <f ca="1">INDEX(INDIRECT("ALL["&amp;UNTANA6[#Headers]&amp;"]"),rowPointer2)</f>
        <v/>
      </c>
      <c r="F231" s="2" t="str">
        <f ca="1">INDEX(INDIRECT("ALL["&amp;UNTANA6[#Headers]&amp;"]"),rowPointer2)</f>
        <v/>
      </c>
      <c r="G231" s="6" t="str">
        <f ca="1">IF(INDEX(INDIRECT("ALL["&amp;UNTANA6[#Headers]&amp;"]"),rowPointer2)="","",INDEX(INDIRECT("ALL["&amp;UNTANA6[#Headers]&amp;"]"),rowPointer2))</f>
        <v/>
      </c>
      <c r="H231" s="6" t="str">
        <f ca="1">IF(INDEX(INDIRECT("ALL["&amp;UNTANA6[#Headers]&amp;"]"),rowPointer2)="","",INDEX(INDIRECT("ALL["&amp;UNTANA6[#Headers]&amp;"]"),rowPointer2))</f>
        <v/>
      </c>
      <c r="I231" s="6" t="str">
        <f ca="1">IF(INDEX(INDIRECT("ALL["&amp;UNTANA6[#Headers]&amp;"]"),rowPointer2)="","",INDEX(INDIRECT("ALL["&amp;UNTANA6[#Headers]&amp;"]"),rowPointer2))</f>
        <v/>
      </c>
      <c r="J231" s="6" t="str">
        <f ca="1">IF(INDEX(INDIRECT("ALL["&amp;UNTANA6[#Headers]&amp;"]"),rowPointer2)="","",INDEX(INDIRECT("ALL["&amp;UNTANA6[#Headers]&amp;"]"),rowPointer2))</f>
        <v/>
      </c>
      <c r="K231" s="2" t="str">
        <f ca="1">IF(INDEX(INDIRECT("ALL["&amp;UNTANA6[#Headers]&amp;"]"),rowPointer2)="","",INDEX(INDIRECT("ALL["&amp;UNTANA6[#Headers]&amp;"]"),rowPointer2))</f>
        <v/>
      </c>
      <c r="L231" s="6" t="str">
        <f ca="1">IF(INDEX(INDIRECT("ALL["&amp;UNTANA6[#Headers]&amp;"]"),rowPointer2)="","",INDEX(INDIRECT("ALL["&amp;UNTANA6[#Headers]&amp;"]"),rowPointer2))</f>
        <v/>
      </c>
      <c r="M231" s="6" t="str">
        <f ca="1">IF(INDEX(INDIRECT("ALL["&amp;UNTANA6[#Headers]&amp;"]"),rowPointer2)="","",INDEX(INDIRECT("ALL["&amp;UNTANA6[#Headers]&amp;"]"),rowPointer2))</f>
        <v>KENKO TAPE DISPENSER TD-323 (1" &amp; 3" CORE)</v>
      </c>
      <c r="N231" s="6">
        <f ca="1">IF(INDEX(INDIRECT("ALL["&amp;UNTANA6[#Headers]&amp;"]"),rowPointer2)="","",INDEX(INDIRECT("ALL["&amp;UNTANA6[#Headers]&amp;"]"),rowPointer2))</f>
        <v>2</v>
      </c>
      <c r="O231" s="6" t="str">
        <f ca="1">IF(INDEX(INDIRECT("ALL["&amp;UNTANA6[#Headers]&amp;"]"),rowPointer2)="","",INDEX(INDIRECT("ALL["&amp;UNTANA6[#Headers]&amp;"]"),rowPointer2))</f>
        <v/>
      </c>
      <c r="P231" s="6" t="str">
        <f ca="1">IF(INDEX(INDIRECT("ALL["&amp;UNTANA6[#Headers]&amp;"]"),rowPointer2)="","",INDEX(INDIRECT("ALL["&amp;UNTANA6[#Headers]&amp;"]"),rowPointer2))</f>
        <v/>
      </c>
      <c r="Q231" s="9" t="str">
        <f ca="1">IF(INDEX(INDIRECT("ALL["&amp;UNTANA6[#Headers]&amp;"]"),rowPointer2)="","",INDEX(INDIRECT("ALL["&amp;UNTANA6[#Headers]&amp;"]"),rowPointer2))</f>
        <v/>
      </c>
      <c r="R231" s="9">
        <f ca="1">IF(INDEX(INDIRECT("ALL["&amp;UNTANA6[#Headers]&amp;"]"),rowPointer2)="","",INDEX(INDIRECT("ALL["&amp;UNTANA6[#Headers]&amp;"]"),rowPointer2))</f>
        <v>462000</v>
      </c>
      <c r="S231" s="6" t="str">
        <f ca="1">IF(INDEX(INDIRECT("ALL["&amp;UNTANA6[#Headers]&amp;"]"),rowPointer2)="","",INDEX(INDIRECT("ALL["&amp;UNTANA6[#Headers]&amp;"]"),rowPointer2))</f>
        <v>24 PCS</v>
      </c>
      <c r="T231" s="4">
        <f ca="1">IF(INDEX(INDIRECT("ALL["&amp;UNTANA6[#Headers]&amp;"]"),rowPointer2)="","",INDEX(INDIRECT("ALL["&amp;UNTANA6[#Headers]&amp;"]"),rowPointer2))</f>
        <v>0.17</v>
      </c>
      <c r="U231" s="4" t="str">
        <f ca="1">IF(INDEX(INDIRECT("ALL["&amp;UNTANA6[#Headers]&amp;"]"),rowPointer2)="","",INDEX(INDIRECT("ALL["&amp;UNTANA6[#Headers]&amp;"]"),rowPointer2))</f>
        <v/>
      </c>
      <c r="V231" s="9" t="str">
        <f ca="1">IF(INDEX(INDIRECT("ALL["&amp;UNTANA6[#Headers]&amp;"]"),rowPointer2)="","",INDEX(INDIRECT("ALL["&amp;UNTANA6[#Headers]&amp;"]"),rowPointer2))</f>
        <v/>
      </c>
      <c r="W231" s="10" t="str">
        <f ca="1">IF(INDEX(INDIRECT("ALL["&amp;UNTANA6[#Headers]&amp;"]"),rowPointer2)="","",INDEX(INDIRECT("ALL["&amp;UNTANA6[#Headers]&amp;"]"),rowPointer2))</f>
        <v/>
      </c>
    </row>
    <row r="232" spans="1:23" x14ac:dyDescent="0.25">
      <c r="A232" s="7">
        <v>364</v>
      </c>
      <c r="D232">
        <f t="shared" si="3"/>
        <v>364</v>
      </c>
      <c r="E232" t="str">
        <f ca="1">INDEX(INDIRECT("ALL["&amp;UNTANA6[#Headers]&amp;"]"),rowPointer2)</f>
        <v/>
      </c>
      <c r="F232" s="2" t="str">
        <f ca="1">INDEX(INDIRECT("ALL["&amp;UNTANA6[#Headers]&amp;"]"),rowPointer2)</f>
        <v/>
      </c>
      <c r="G232" s="6" t="str">
        <f ca="1">IF(INDEX(INDIRECT("ALL["&amp;UNTANA6[#Headers]&amp;"]"),rowPointer2)="","",INDEX(INDIRECT("ALL["&amp;UNTANA6[#Headers]&amp;"]"),rowPointer2))</f>
        <v/>
      </c>
      <c r="H232" s="6" t="str">
        <f ca="1">IF(INDEX(INDIRECT("ALL["&amp;UNTANA6[#Headers]&amp;"]"),rowPointer2)="","",INDEX(INDIRECT("ALL["&amp;UNTANA6[#Headers]&amp;"]"),rowPointer2))</f>
        <v/>
      </c>
      <c r="I232" s="6" t="str">
        <f ca="1">IF(INDEX(INDIRECT("ALL["&amp;UNTANA6[#Headers]&amp;"]"),rowPointer2)="","",INDEX(INDIRECT("ALL["&amp;UNTANA6[#Headers]&amp;"]"),rowPointer2))</f>
        <v/>
      </c>
      <c r="J232" s="6" t="str">
        <f ca="1">IF(INDEX(INDIRECT("ALL["&amp;UNTANA6[#Headers]&amp;"]"),rowPointer2)="","",INDEX(INDIRECT("ALL["&amp;UNTANA6[#Headers]&amp;"]"),rowPointer2))</f>
        <v/>
      </c>
      <c r="K232" s="2" t="str">
        <f ca="1">IF(INDEX(INDIRECT("ALL["&amp;UNTANA6[#Headers]&amp;"]"),rowPointer2)="","",INDEX(INDIRECT("ALL["&amp;UNTANA6[#Headers]&amp;"]"),rowPointer2))</f>
        <v/>
      </c>
      <c r="L232" s="6" t="str">
        <f ca="1">IF(INDEX(INDIRECT("ALL["&amp;UNTANA6[#Headers]&amp;"]"),rowPointer2)="","",INDEX(INDIRECT("ALL["&amp;UNTANA6[#Headers]&amp;"]"),rowPointer2))</f>
        <v/>
      </c>
      <c r="M232" s="6" t="str">
        <f ca="1">IF(INDEX(INDIRECT("ALL["&amp;UNTANA6[#Headers]&amp;"]"),rowPointer2)="","",INDEX(INDIRECT("ALL["&amp;UNTANA6[#Headers]&amp;"]"),rowPointer2))</f>
        <v>KENKO CLOTH TAPE 24 MM BLUE CORE - BLACK (BT)</v>
      </c>
      <c r="N232" s="6">
        <f ca="1">IF(INDEX(INDIRECT("ALL["&amp;UNTANA6[#Headers]&amp;"]"),rowPointer2)="","",INDEX(INDIRECT("ALL["&amp;UNTANA6[#Headers]&amp;"]"),rowPointer2))</f>
        <v>1</v>
      </c>
      <c r="O232" s="6" t="str">
        <f ca="1">IF(INDEX(INDIRECT("ALL["&amp;UNTANA6[#Headers]&amp;"]"),rowPointer2)="","",INDEX(INDIRECT("ALL["&amp;UNTANA6[#Headers]&amp;"]"),rowPointer2))</f>
        <v/>
      </c>
      <c r="P232" s="6" t="str">
        <f ca="1">IF(INDEX(INDIRECT("ALL["&amp;UNTANA6[#Headers]&amp;"]"),rowPointer2)="","",INDEX(INDIRECT("ALL["&amp;UNTANA6[#Headers]&amp;"]"),rowPointer2))</f>
        <v/>
      </c>
      <c r="Q232" s="9" t="str">
        <f ca="1">IF(INDEX(INDIRECT("ALL["&amp;UNTANA6[#Headers]&amp;"]"),rowPointer2)="","",INDEX(INDIRECT("ALL["&amp;UNTANA6[#Headers]&amp;"]"),rowPointer2))</f>
        <v/>
      </c>
      <c r="R232" s="9">
        <f ca="1">IF(INDEX(INDIRECT("ALL["&amp;UNTANA6[#Headers]&amp;"]"),rowPointer2)="","",INDEX(INDIRECT("ALL["&amp;UNTANA6[#Headers]&amp;"]"),rowPointer2))</f>
        <v>762000</v>
      </c>
      <c r="S232" s="6" t="str">
        <f ca="1">IF(INDEX(INDIRECT("ALL["&amp;UNTANA6[#Headers]&amp;"]"),rowPointer2)="","",INDEX(INDIRECT("ALL["&amp;UNTANA6[#Headers]&amp;"]"),rowPointer2))</f>
        <v>120 ROL</v>
      </c>
      <c r="T232" s="4">
        <f ca="1">IF(INDEX(INDIRECT("ALL["&amp;UNTANA6[#Headers]&amp;"]"),rowPointer2)="","",INDEX(INDIRECT("ALL["&amp;UNTANA6[#Headers]&amp;"]"),rowPointer2))</f>
        <v>0.17</v>
      </c>
      <c r="U232" s="4" t="str">
        <f ca="1">IF(INDEX(INDIRECT("ALL["&amp;UNTANA6[#Headers]&amp;"]"),rowPointer2)="","",INDEX(INDIRECT("ALL["&amp;UNTANA6[#Headers]&amp;"]"),rowPointer2))</f>
        <v/>
      </c>
      <c r="V232" s="9" t="str">
        <f ca="1">IF(INDEX(INDIRECT("ALL["&amp;UNTANA6[#Headers]&amp;"]"),rowPointer2)="","",INDEX(INDIRECT("ALL["&amp;UNTANA6[#Headers]&amp;"]"),rowPointer2))</f>
        <v/>
      </c>
      <c r="W232" s="10" t="str">
        <f ca="1">IF(INDEX(INDIRECT("ALL["&amp;UNTANA6[#Headers]&amp;"]"),rowPointer2)="","",INDEX(INDIRECT("ALL["&amp;UNTANA6[#Headers]&amp;"]"),rowPointer2))</f>
        <v/>
      </c>
    </row>
    <row r="233" spans="1:23" x14ac:dyDescent="0.25">
      <c r="A233" s="7">
        <v>365</v>
      </c>
      <c r="D233">
        <f t="shared" si="3"/>
        <v>365</v>
      </c>
      <c r="E233" t="str">
        <f ca="1">INDEX(INDIRECT("ALL["&amp;UNTANA6[#Headers]&amp;"]"),rowPointer2)</f>
        <v/>
      </c>
      <c r="F233" s="2" t="str">
        <f ca="1">INDEX(INDIRECT("ALL["&amp;UNTANA6[#Headers]&amp;"]"),rowPointer2)</f>
        <v/>
      </c>
      <c r="G233" s="6" t="str">
        <f ca="1">IF(INDEX(INDIRECT("ALL["&amp;UNTANA6[#Headers]&amp;"]"),rowPointer2)="","",INDEX(INDIRECT("ALL["&amp;UNTANA6[#Headers]&amp;"]"),rowPointer2))</f>
        <v/>
      </c>
      <c r="H233" s="6" t="str">
        <f ca="1">IF(INDEX(INDIRECT("ALL["&amp;UNTANA6[#Headers]&amp;"]"),rowPointer2)="","",INDEX(INDIRECT("ALL["&amp;UNTANA6[#Headers]&amp;"]"),rowPointer2))</f>
        <v/>
      </c>
      <c r="I233" s="6" t="str">
        <f ca="1">IF(INDEX(INDIRECT("ALL["&amp;UNTANA6[#Headers]&amp;"]"),rowPointer2)="","",INDEX(INDIRECT("ALL["&amp;UNTANA6[#Headers]&amp;"]"),rowPointer2))</f>
        <v/>
      </c>
      <c r="J233" s="6" t="str">
        <f ca="1">IF(INDEX(INDIRECT("ALL["&amp;UNTANA6[#Headers]&amp;"]"),rowPointer2)="","",INDEX(INDIRECT("ALL["&amp;UNTANA6[#Headers]&amp;"]"),rowPointer2))</f>
        <v/>
      </c>
      <c r="K233" s="2" t="str">
        <f ca="1">IF(INDEX(INDIRECT("ALL["&amp;UNTANA6[#Headers]&amp;"]"),rowPointer2)="","",INDEX(INDIRECT("ALL["&amp;UNTANA6[#Headers]&amp;"]"),rowPointer2))</f>
        <v/>
      </c>
      <c r="L233" s="6" t="str">
        <f ca="1">IF(INDEX(INDIRECT("ALL["&amp;UNTANA6[#Headers]&amp;"]"),rowPointer2)="","",INDEX(INDIRECT("ALL["&amp;UNTANA6[#Headers]&amp;"]"),rowPointer2))</f>
        <v/>
      </c>
      <c r="M233" s="6" t="str">
        <f ca="1">IF(INDEX(INDIRECT("ALL["&amp;UNTANA6[#Headers]&amp;"]"),rowPointer2)="","",INDEX(INDIRECT("ALL["&amp;UNTANA6[#Headers]&amp;"]"),rowPointer2))</f>
        <v>KENKO CLOTH TAPE 36 MM BLUE CORE - BLACK (BT)</v>
      </c>
      <c r="N233" s="6">
        <f ca="1">IF(INDEX(INDIRECT("ALL["&amp;UNTANA6[#Headers]&amp;"]"),rowPointer2)="","",INDEX(INDIRECT("ALL["&amp;UNTANA6[#Headers]&amp;"]"),rowPointer2))</f>
        <v>2</v>
      </c>
      <c r="O233" s="6" t="str">
        <f ca="1">IF(INDEX(INDIRECT("ALL["&amp;UNTANA6[#Headers]&amp;"]"),rowPointer2)="","",INDEX(INDIRECT("ALL["&amp;UNTANA6[#Headers]&amp;"]"),rowPointer2))</f>
        <v/>
      </c>
      <c r="P233" s="6" t="str">
        <f ca="1">IF(INDEX(INDIRECT("ALL["&amp;UNTANA6[#Headers]&amp;"]"),rowPointer2)="","",INDEX(INDIRECT("ALL["&amp;UNTANA6[#Headers]&amp;"]"),rowPointer2))</f>
        <v/>
      </c>
      <c r="Q233" s="9" t="str">
        <f ca="1">IF(INDEX(INDIRECT("ALL["&amp;UNTANA6[#Headers]&amp;"]"),rowPointer2)="","",INDEX(INDIRECT("ALL["&amp;UNTANA6[#Headers]&amp;"]"),rowPointer2))</f>
        <v/>
      </c>
      <c r="R233" s="9">
        <f ca="1">IF(INDEX(INDIRECT("ALL["&amp;UNTANA6[#Headers]&amp;"]"),rowPointer2)="","",INDEX(INDIRECT("ALL["&amp;UNTANA6[#Headers]&amp;"]"),rowPointer2))</f>
        <v>732000</v>
      </c>
      <c r="S233" s="6" t="str">
        <f ca="1">IF(INDEX(INDIRECT("ALL["&amp;UNTANA6[#Headers]&amp;"]"),rowPointer2)="","",INDEX(INDIRECT("ALL["&amp;UNTANA6[#Headers]&amp;"]"),rowPointer2))</f>
        <v>80 ROL</v>
      </c>
      <c r="T233" s="4">
        <f ca="1">IF(INDEX(INDIRECT("ALL["&amp;UNTANA6[#Headers]&amp;"]"),rowPointer2)="","",INDEX(INDIRECT("ALL["&amp;UNTANA6[#Headers]&amp;"]"),rowPointer2))</f>
        <v>0.17</v>
      </c>
      <c r="U233" s="4" t="str">
        <f ca="1">IF(INDEX(INDIRECT("ALL["&amp;UNTANA6[#Headers]&amp;"]"),rowPointer2)="","",INDEX(INDIRECT("ALL["&amp;UNTANA6[#Headers]&amp;"]"),rowPointer2))</f>
        <v/>
      </c>
      <c r="V233" s="9" t="str">
        <f ca="1">IF(INDEX(INDIRECT("ALL["&amp;UNTANA6[#Headers]&amp;"]"),rowPointer2)="","",INDEX(INDIRECT("ALL["&amp;UNTANA6[#Headers]&amp;"]"),rowPointer2))</f>
        <v/>
      </c>
      <c r="W233" s="10" t="str">
        <f ca="1">IF(INDEX(INDIRECT("ALL["&amp;UNTANA6[#Headers]&amp;"]"),rowPointer2)="","",INDEX(INDIRECT("ALL["&amp;UNTANA6[#Headers]&amp;"]"),rowPointer2))</f>
        <v/>
      </c>
    </row>
    <row r="234" spans="1:23" x14ac:dyDescent="0.25">
      <c r="A234" s="7">
        <v>366</v>
      </c>
      <c r="D234">
        <f t="shared" si="3"/>
        <v>366</v>
      </c>
      <c r="E234" t="str">
        <f ca="1">INDEX(INDIRECT("ALL["&amp;UNTANA6[#Headers]&amp;"]"),rowPointer2)</f>
        <v/>
      </c>
      <c r="F234" s="2" t="str">
        <f ca="1">INDEX(INDIRECT("ALL["&amp;UNTANA6[#Headers]&amp;"]"),rowPointer2)</f>
        <v/>
      </c>
      <c r="G234" s="6" t="str">
        <f ca="1">IF(INDEX(INDIRECT("ALL["&amp;UNTANA6[#Headers]&amp;"]"),rowPointer2)="","",INDEX(INDIRECT("ALL["&amp;UNTANA6[#Headers]&amp;"]"),rowPointer2))</f>
        <v/>
      </c>
      <c r="H234" s="6" t="str">
        <f ca="1">IF(INDEX(INDIRECT("ALL["&amp;UNTANA6[#Headers]&amp;"]"),rowPointer2)="","",INDEX(INDIRECT("ALL["&amp;UNTANA6[#Headers]&amp;"]"),rowPointer2))</f>
        <v/>
      </c>
      <c r="I234" s="6" t="str">
        <f ca="1">IF(INDEX(INDIRECT("ALL["&amp;UNTANA6[#Headers]&amp;"]"),rowPointer2)="","",INDEX(INDIRECT("ALL["&amp;UNTANA6[#Headers]&amp;"]"),rowPointer2))</f>
        <v/>
      </c>
      <c r="J234" s="6" t="str">
        <f ca="1">IF(INDEX(INDIRECT("ALL["&amp;UNTANA6[#Headers]&amp;"]"),rowPointer2)="","",INDEX(INDIRECT("ALL["&amp;UNTANA6[#Headers]&amp;"]"),rowPointer2))</f>
        <v/>
      </c>
      <c r="K234" s="2" t="str">
        <f ca="1">IF(INDEX(INDIRECT("ALL["&amp;UNTANA6[#Headers]&amp;"]"),rowPointer2)="","",INDEX(INDIRECT("ALL["&amp;UNTANA6[#Headers]&amp;"]"),rowPointer2))</f>
        <v/>
      </c>
      <c r="L234" s="6" t="str">
        <f ca="1">IF(INDEX(INDIRECT("ALL["&amp;UNTANA6[#Headers]&amp;"]"),rowPointer2)="","",INDEX(INDIRECT("ALL["&amp;UNTANA6[#Headers]&amp;"]"),rowPointer2))</f>
        <v/>
      </c>
      <c r="M234" s="6" t="str">
        <f ca="1">IF(INDEX(INDIRECT("ALL["&amp;UNTANA6[#Headers]&amp;"]"),rowPointer2)="","",INDEX(INDIRECT("ALL["&amp;UNTANA6[#Headers]&amp;"]"),rowPointer2))</f>
        <v>KENKO CLOTH TAPE 48 MM BLUE CORE - BLACK (BT)</v>
      </c>
      <c r="N234" s="6">
        <f ca="1">IF(INDEX(INDIRECT("ALL["&amp;UNTANA6[#Headers]&amp;"]"),rowPointer2)="","",INDEX(INDIRECT("ALL["&amp;UNTANA6[#Headers]&amp;"]"),rowPointer2))</f>
        <v>2</v>
      </c>
      <c r="O234" s="6" t="str">
        <f ca="1">IF(INDEX(INDIRECT("ALL["&amp;UNTANA6[#Headers]&amp;"]"),rowPointer2)="","",INDEX(INDIRECT("ALL["&amp;UNTANA6[#Headers]&amp;"]"),rowPointer2))</f>
        <v/>
      </c>
      <c r="P234" s="6" t="str">
        <f ca="1">IF(INDEX(INDIRECT("ALL["&amp;UNTANA6[#Headers]&amp;"]"),rowPointer2)="","",INDEX(INDIRECT("ALL["&amp;UNTANA6[#Headers]&amp;"]"),rowPointer2))</f>
        <v/>
      </c>
      <c r="Q234" s="9" t="str">
        <f ca="1">IF(INDEX(INDIRECT("ALL["&amp;UNTANA6[#Headers]&amp;"]"),rowPointer2)="","",INDEX(INDIRECT("ALL["&amp;UNTANA6[#Headers]&amp;"]"),rowPointer2))</f>
        <v/>
      </c>
      <c r="R234" s="9">
        <f ca="1">IF(INDEX(INDIRECT("ALL["&amp;UNTANA6[#Headers]&amp;"]"),rowPointer2)="","",INDEX(INDIRECT("ALL["&amp;UNTANA6[#Headers]&amp;"]"),rowPointer2))</f>
        <v>732000</v>
      </c>
      <c r="S234" s="6" t="str">
        <f ca="1">IF(INDEX(INDIRECT("ALL["&amp;UNTANA6[#Headers]&amp;"]"),rowPointer2)="","",INDEX(INDIRECT("ALL["&amp;UNTANA6[#Headers]&amp;"]"),rowPointer2))</f>
        <v>60 ROL</v>
      </c>
      <c r="T234" s="4">
        <f ca="1">IF(INDEX(INDIRECT("ALL["&amp;UNTANA6[#Headers]&amp;"]"),rowPointer2)="","",INDEX(INDIRECT("ALL["&amp;UNTANA6[#Headers]&amp;"]"),rowPointer2))</f>
        <v>0.17</v>
      </c>
      <c r="U234" s="4" t="str">
        <f ca="1">IF(INDEX(INDIRECT("ALL["&amp;UNTANA6[#Headers]&amp;"]"),rowPointer2)="","",INDEX(INDIRECT("ALL["&amp;UNTANA6[#Headers]&amp;"]"),rowPointer2))</f>
        <v/>
      </c>
      <c r="V234" s="9" t="str">
        <f ca="1">IF(INDEX(INDIRECT("ALL["&amp;UNTANA6[#Headers]&amp;"]"),rowPointer2)="","",INDEX(INDIRECT("ALL["&amp;UNTANA6[#Headers]&amp;"]"),rowPointer2))</f>
        <v/>
      </c>
      <c r="W234" s="10" t="str">
        <f ca="1">IF(INDEX(INDIRECT("ALL["&amp;UNTANA6[#Headers]&amp;"]"),rowPointer2)="","",INDEX(INDIRECT("ALL["&amp;UNTANA6[#Headers]&amp;"]"),rowPointer2))</f>
        <v/>
      </c>
    </row>
    <row r="235" spans="1:23" x14ac:dyDescent="0.25">
      <c r="A235" s="7">
        <v>367</v>
      </c>
      <c r="D235">
        <f t="shared" si="3"/>
        <v>367</v>
      </c>
      <c r="E235" t="str">
        <f ca="1">INDEX(INDIRECT("ALL["&amp;UNTANA6[#Headers]&amp;"]"),rowPointer2)</f>
        <v/>
      </c>
      <c r="F235" s="2" t="str">
        <f ca="1">INDEX(INDIRECT("ALL["&amp;UNTANA6[#Headers]&amp;"]"),rowPointer2)</f>
        <v/>
      </c>
      <c r="G235" s="6" t="str">
        <f ca="1">IF(INDEX(INDIRECT("ALL["&amp;UNTANA6[#Headers]&amp;"]"),rowPointer2)="","",INDEX(INDIRECT("ALL["&amp;UNTANA6[#Headers]&amp;"]"),rowPointer2))</f>
        <v/>
      </c>
      <c r="H235" s="6" t="str">
        <f ca="1">IF(INDEX(INDIRECT("ALL["&amp;UNTANA6[#Headers]&amp;"]"),rowPointer2)="","",INDEX(INDIRECT("ALL["&amp;UNTANA6[#Headers]&amp;"]"),rowPointer2))</f>
        <v/>
      </c>
      <c r="I235" s="6" t="str">
        <f ca="1">IF(INDEX(INDIRECT("ALL["&amp;UNTANA6[#Headers]&amp;"]"),rowPointer2)="","",INDEX(INDIRECT("ALL["&amp;UNTANA6[#Headers]&amp;"]"),rowPointer2))</f>
        <v/>
      </c>
      <c r="J235" s="6" t="str">
        <f ca="1">IF(INDEX(INDIRECT("ALL["&amp;UNTANA6[#Headers]&amp;"]"),rowPointer2)="","",INDEX(INDIRECT("ALL["&amp;UNTANA6[#Headers]&amp;"]"),rowPointer2))</f>
        <v/>
      </c>
      <c r="K235" s="2" t="str">
        <f ca="1">IF(INDEX(INDIRECT("ALL["&amp;UNTANA6[#Headers]&amp;"]"),rowPointer2)="","",INDEX(INDIRECT("ALL["&amp;UNTANA6[#Headers]&amp;"]"),rowPointer2))</f>
        <v/>
      </c>
      <c r="L235" s="6" t="str">
        <f ca="1">IF(INDEX(INDIRECT("ALL["&amp;UNTANA6[#Headers]&amp;"]"),rowPointer2)="","",INDEX(INDIRECT("ALL["&amp;UNTANA6[#Headers]&amp;"]"),rowPointer2))</f>
        <v/>
      </c>
      <c r="M235" s="6" t="str">
        <f ca="1">IF(INDEX(INDIRECT("ALL["&amp;UNTANA6[#Headers]&amp;"]"),rowPointer2)="","",INDEX(INDIRECT("ALL["&amp;UNTANA6[#Headers]&amp;"]"),rowPointer2))</f>
        <v/>
      </c>
      <c r="N235" s="6" t="str">
        <f ca="1">IF(INDEX(INDIRECT("ALL["&amp;UNTANA6[#Headers]&amp;"]"),rowPointer2)="","",INDEX(INDIRECT("ALL["&amp;UNTANA6[#Headers]&amp;"]"),rowPointer2))</f>
        <v/>
      </c>
      <c r="O235" s="6" t="str">
        <f ca="1">IF(INDEX(INDIRECT("ALL["&amp;UNTANA6[#Headers]&amp;"]"),rowPointer2)="","",INDEX(INDIRECT("ALL["&amp;UNTANA6[#Headers]&amp;"]"),rowPointer2))</f>
        <v/>
      </c>
      <c r="P235" s="6" t="str">
        <f ca="1">IF(INDEX(INDIRECT("ALL["&amp;UNTANA6[#Headers]&amp;"]"),rowPointer2)="","",INDEX(INDIRECT("ALL["&amp;UNTANA6[#Headers]&amp;"]"),rowPointer2))</f>
        <v/>
      </c>
      <c r="Q235" s="9" t="str">
        <f ca="1">IF(INDEX(INDIRECT("ALL["&amp;UNTANA6[#Headers]&amp;"]"),rowPointer2)="","",INDEX(INDIRECT("ALL["&amp;UNTANA6[#Headers]&amp;"]"),rowPointer2))</f>
        <v/>
      </c>
      <c r="R235" s="9" t="str">
        <f ca="1">IF(INDEX(INDIRECT("ALL["&amp;UNTANA6[#Headers]&amp;"]"),rowPointer2)="","",INDEX(INDIRECT("ALL["&amp;UNTANA6[#Headers]&amp;"]"),rowPointer2))</f>
        <v/>
      </c>
      <c r="S235" s="6" t="str">
        <f ca="1">IF(INDEX(INDIRECT("ALL["&amp;UNTANA6[#Headers]&amp;"]"),rowPointer2)="","",INDEX(INDIRECT("ALL["&amp;UNTANA6[#Headers]&amp;"]"),rowPointer2))</f>
        <v/>
      </c>
      <c r="T235" s="4" t="str">
        <f ca="1">IF(INDEX(INDIRECT("ALL["&amp;UNTANA6[#Headers]&amp;"]"),rowPointer2)="","",INDEX(INDIRECT("ALL["&amp;UNTANA6[#Headers]&amp;"]"),rowPointer2))</f>
        <v/>
      </c>
      <c r="U235" s="4" t="str">
        <f ca="1">IF(INDEX(INDIRECT("ALL["&amp;UNTANA6[#Headers]&amp;"]"),rowPointer2)="","",INDEX(INDIRECT("ALL["&amp;UNTANA6[#Headers]&amp;"]"),rowPointer2))</f>
        <v/>
      </c>
      <c r="V235" s="9" t="str">
        <f ca="1">IF(INDEX(INDIRECT("ALL["&amp;UNTANA6[#Headers]&amp;"]"),rowPointer2)="","",INDEX(INDIRECT("ALL["&amp;UNTANA6[#Headers]&amp;"]"),rowPointer2))</f>
        <v/>
      </c>
      <c r="W235" s="10" t="str">
        <f ca="1">IF(INDEX(INDIRECT("ALL["&amp;UNTANA6[#Headers]&amp;"]"),rowPointer2)="","",INDEX(INDIRECT("ALL["&amp;UNTANA6[#Headers]&amp;"]"),rowPointer2))</f>
        <v/>
      </c>
    </row>
    <row r="236" spans="1:23" x14ac:dyDescent="0.25">
      <c r="A236" s="7">
        <v>368</v>
      </c>
      <c r="D236">
        <f t="shared" si="3"/>
        <v>368</v>
      </c>
      <c r="E236">
        <f ca="1">INDEX(INDIRECT("ALL["&amp;UNTANA6[#Headers]&amp;"]"),rowPointer2)</f>
        <v>70</v>
      </c>
      <c r="F236" s="2" t="str">
        <f ca="1">INDEX(INDIRECT("ALL["&amp;UNTANA6[#Headers]&amp;"]"),rowPointer2)</f>
        <v/>
      </c>
      <c r="G236" s="6" t="str">
        <f ca="1">IF(INDEX(INDIRECT("ALL["&amp;UNTANA6[#Headers]&amp;"]"),rowPointer2)="","",INDEX(INDIRECT("ALL["&amp;UNTANA6[#Headers]&amp;"]"),rowPointer2))</f>
        <v>KENKO SINAR INDONESIA</v>
      </c>
      <c r="H236" s="6" t="str">
        <f ca="1">IF(INDEX(INDIRECT("ALL["&amp;UNTANA6[#Headers]&amp;"]"),rowPointer2)="","",INDEX(INDIRECT("ALL["&amp;UNTANA6[#Headers]&amp;"]"),rowPointer2))</f>
        <v>ARTO MORO</v>
      </c>
      <c r="I236" s="6" t="str">
        <f ca="1">IF(INDEX(INDIRECT("ALL["&amp;UNTANA6[#Headers]&amp;"]"),rowPointer2)="","",INDEX(INDIRECT("ALL["&amp;UNTANA6[#Headers]&amp;"]"),rowPointer2))</f>
        <v>23010575</v>
      </c>
      <c r="J236" s="6" t="str">
        <f ca="1">IF(INDEX(INDIRECT("ALL["&amp;UNTANA6[#Headers]&amp;"]"),rowPointer2)="","",INDEX(INDIRECT("ALL["&amp;UNTANA6[#Headers]&amp;"]"),rowPointer2))</f>
        <v>SA 39433</v>
      </c>
      <c r="K236" s="2">
        <f ca="1">IF(INDEX(INDIRECT("ALL["&amp;UNTANA6[#Headers]&amp;"]"),rowPointer2)="","",INDEX(INDIRECT("ALL["&amp;UNTANA6[#Headers]&amp;"]"),rowPointer2))</f>
        <v>44936</v>
      </c>
      <c r="L236" s="6" t="str">
        <f ca="1">IF(INDEX(INDIRECT("ALL["&amp;UNTANA6[#Headers]&amp;"]"),rowPointer2)="","",INDEX(INDIRECT("ALL["&amp;UNTANA6[#Headers]&amp;"]"),rowPointer2))</f>
        <v/>
      </c>
      <c r="M236" s="6" t="str">
        <f ca="1">IF(INDEX(INDIRECT("ALL["&amp;UNTANA6[#Headers]&amp;"]"),rowPointer2)="","",INDEX(INDIRECT("ALL["&amp;UNTANA6[#Headers]&amp;"]"),rowPointer2))</f>
        <v>KENKO STAPLER HD-10</v>
      </c>
      <c r="N236" s="6">
        <f ca="1">IF(INDEX(INDIRECT("ALL["&amp;UNTANA6[#Headers]&amp;"]"),rowPointer2)="","",INDEX(INDIRECT("ALL["&amp;UNTANA6[#Headers]&amp;"]"),rowPointer2))</f>
        <v>2</v>
      </c>
      <c r="O236" s="6" t="str">
        <f ca="1">IF(INDEX(INDIRECT("ALL["&amp;UNTANA6[#Headers]&amp;"]"),rowPointer2)="","",INDEX(INDIRECT("ALL["&amp;UNTANA6[#Headers]&amp;"]"),rowPointer2))</f>
        <v/>
      </c>
      <c r="P236" s="6" t="str">
        <f ca="1">IF(INDEX(INDIRECT("ALL["&amp;UNTANA6[#Headers]&amp;"]"),rowPointer2)="","",INDEX(INDIRECT("ALL["&amp;UNTANA6[#Headers]&amp;"]"),rowPointer2))</f>
        <v/>
      </c>
      <c r="Q236" s="9" t="str">
        <f ca="1">IF(INDEX(INDIRECT("ALL["&amp;UNTANA6[#Headers]&amp;"]"),rowPointer2)="","",INDEX(INDIRECT("ALL["&amp;UNTANA6[#Headers]&amp;"]"),rowPointer2))</f>
        <v/>
      </c>
      <c r="R236" s="9">
        <f ca="1">IF(INDEX(INDIRECT("ALL["&amp;UNTANA6[#Headers]&amp;"]"),rowPointer2)="","",INDEX(INDIRECT("ALL["&amp;UNTANA6[#Headers]&amp;"]"),rowPointer2))</f>
        <v>1860000</v>
      </c>
      <c r="S236" s="6" t="str">
        <f ca="1">IF(INDEX(INDIRECT("ALL["&amp;UNTANA6[#Headers]&amp;"]"),rowPointer2)="","",INDEX(INDIRECT("ALL["&amp;UNTANA6[#Headers]&amp;"]"),rowPointer2))</f>
        <v>20 DOZ</v>
      </c>
      <c r="T236" s="4">
        <f ca="1">IF(INDEX(INDIRECT("ALL["&amp;UNTANA6[#Headers]&amp;"]"),rowPointer2)="","",INDEX(INDIRECT("ALL["&amp;UNTANA6[#Headers]&amp;"]"),rowPointer2))</f>
        <v>0.17</v>
      </c>
      <c r="U236" s="4" t="str">
        <f ca="1">IF(INDEX(INDIRECT("ALL["&amp;UNTANA6[#Headers]&amp;"]"),rowPointer2)="","",INDEX(INDIRECT("ALL["&amp;UNTANA6[#Headers]&amp;"]"),rowPointer2))</f>
        <v/>
      </c>
      <c r="V236" s="9" t="str">
        <f ca="1">IF(INDEX(INDIRECT("ALL["&amp;UNTANA6[#Headers]&amp;"]"),rowPointer2)="","",INDEX(INDIRECT("ALL["&amp;UNTANA6[#Headers]&amp;"]"),rowPointer2))</f>
        <v/>
      </c>
      <c r="W236" s="10" t="str">
        <f ca="1">IF(INDEX(INDIRECT("ALL["&amp;UNTANA6[#Headers]&amp;"]"),rowPointer2)="","",INDEX(INDIRECT("ALL["&amp;UNTANA6[#Headers]&amp;"]"),rowPointer2))</f>
        <v/>
      </c>
    </row>
    <row r="237" spans="1:23" x14ac:dyDescent="0.25">
      <c r="A237" s="7">
        <v>369</v>
      </c>
      <c r="D237">
        <f t="shared" si="3"/>
        <v>369</v>
      </c>
      <c r="E237" t="str">
        <f ca="1">INDEX(INDIRECT("ALL["&amp;UNTANA6[#Headers]&amp;"]"),rowPointer2)</f>
        <v/>
      </c>
      <c r="F237" s="2" t="str">
        <f ca="1">INDEX(INDIRECT("ALL["&amp;UNTANA6[#Headers]&amp;"]"),rowPointer2)</f>
        <v/>
      </c>
      <c r="G237" s="6" t="str">
        <f ca="1">IF(INDEX(INDIRECT("ALL["&amp;UNTANA6[#Headers]&amp;"]"),rowPointer2)="","",INDEX(INDIRECT("ALL["&amp;UNTANA6[#Headers]&amp;"]"),rowPointer2))</f>
        <v/>
      </c>
      <c r="H237" s="6" t="str">
        <f ca="1">IF(INDEX(INDIRECT("ALL["&amp;UNTANA6[#Headers]&amp;"]"),rowPointer2)="","",INDEX(INDIRECT("ALL["&amp;UNTANA6[#Headers]&amp;"]"),rowPointer2))</f>
        <v/>
      </c>
      <c r="I237" s="6" t="str">
        <f ca="1">IF(INDEX(INDIRECT("ALL["&amp;UNTANA6[#Headers]&amp;"]"),rowPointer2)="","",INDEX(INDIRECT("ALL["&amp;UNTANA6[#Headers]&amp;"]"),rowPointer2))</f>
        <v/>
      </c>
      <c r="J237" s="6" t="str">
        <f ca="1">IF(INDEX(INDIRECT("ALL["&amp;UNTANA6[#Headers]&amp;"]"),rowPointer2)="","",INDEX(INDIRECT("ALL["&amp;UNTANA6[#Headers]&amp;"]"),rowPointer2))</f>
        <v/>
      </c>
      <c r="K237" s="2" t="str">
        <f ca="1">IF(INDEX(INDIRECT("ALL["&amp;UNTANA6[#Headers]&amp;"]"),rowPointer2)="","",INDEX(INDIRECT("ALL["&amp;UNTANA6[#Headers]&amp;"]"),rowPointer2))</f>
        <v/>
      </c>
      <c r="L237" s="6" t="str">
        <f ca="1">IF(INDEX(INDIRECT("ALL["&amp;UNTANA6[#Headers]&amp;"]"),rowPointer2)="","",INDEX(INDIRECT("ALL["&amp;UNTANA6[#Headers]&amp;"]"),rowPointer2))</f>
        <v/>
      </c>
      <c r="M237" s="6" t="str">
        <f ca="1">IF(INDEX(INDIRECT("ALL["&amp;UNTANA6[#Headers]&amp;"]"),rowPointer2)="","",INDEX(INDIRECT("ALL["&amp;UNTANA6[#Headers]&amp;"]"),rowPointer2))</f>
        <v>KENKO STAPLER HD-50</v>
      </c>
      <c r="N237" s="6">
        <f ca="1">IF(INDEX(INDIRECT("ALL["&amp;UNTANA6[#Headers]&amp;"]"),rowPointer2)="","",INDEX(INDIRECT("ALL["&amp;UNTANA6[#Headers]&amp;"]"),rowPointer2))</f>
        <v>2</v>
      </c>
      <c r="O237" s="6" t="str">
        <f ca="1">IF(INDEX(INDIRECT("ALL["&amp;UNTANA6[#Headers]&amp;"]"),rowPointer2)="","",INDEX(INDIRECT("ALL["&amp;UNTANA6[#Headers]&amp;"]"),rowPointer2))</f>
        <v/>
      </c>
      <c r="P237" s="6" t="str">
        <f ca="1">IF(INDEX(INDIRECT("ALL["&amp;UNTANA6[#Headers]&amp;"]"),rowPointer2)="","",INDEX(INDIRECT("ALL["&amp;UNTANA6[#Headers]&amp;"]"),rowPointer2))</f>
        <v/>
      </c>
      <c r="Q237" s="9" t="str">
        <f ca="1">IF(INDEX(INDIRECT("ALL["&amp;UNTANA6[#Headers]&amp;"]"),rowPointer2)="","",INDEX(INDIRECT("ALL["&amp;UNTANA6[#Headers]&amp;"]"),rowPointer2))</f>
        <v/>
      </c>
      <c r="R237" s="9">
        <f ca="1">IF(INDEX(INDIRECT("ALL["&amp;UNTANA6[#Headers]&amp;"]"),rowPointer2)="","",INDEX(INDIRECT("ALL["&amp;UNTANA6[#Headers]&amp;"]"),rowPointer2))</f>
        <v>2280000</v>
      </c>
      <c r="S237" s="6" t="str">
        <f ca="1">IF(INDEX(INDIRECT("ALL["&amp;UNTANA6[#Headers]&amp;"]"),rowPointer2)="","",INDEX(INDIRECT("ALL["&amp;UNTANA6[#Headers]&amp;"]"),rowPointer2))</f>
        <v>10 DOZ</v>
      </c>
      <c r="T237" s="4">
        <f ca="1">IF(INDEX(INDIRECT("ALL["&amp;UNTANA6[#Headers]&amp;"]"),rowPointer2)="","",INDEX(INDIRECT("ALL["&amp;UNTANA6[#Headers]&amp;"]"),rowPointer2))</f>
        <v>0.17</v>
      </c>
      <c r="U237" s="4" t="str">
        <f ca="1">IF(INDEX(INDIRECT("ALL["&amp;UNTANA6[#Headers]&amp;"]"),rowPointer2)="","",INDEX(INDIRECT("ALL["&amp;UNTANA6[#Headers]&amp;"]"),rowPointer2))</f>
        <v/>
      </c>
      <c r="V237" s="9" t="str">
        <f ca="1">IF(INDEX(INDIRECT("ALL["&amp;UNTANA6[#Headers]&amp;"]"),rowPointer2)="","",INDEX(INDIRECT("ALL["&amp;UNTANA6[#Headers]&amp;"]"),rowPointer2))</f>
        <v/>
      </c>
      <c r="W237" s="10" t="str">
        <f ca="1">IF(INDEX(INDIRECT("ALL["&amp;UNTANA6[#Headers]&amp;"]"),rowPointer2)="","",INDEX(INDIRECT("ALL["&amp;UNTANA6[#Headers]&amp;"]"),rowPointer2))</f>
        <v/>
      </c>
    </row>
    <row r="238" spans="1:23" x14ac:dyDescent="0.25">
      <c r="A238" s="7">
        <v>370</v>
      </c>
      <c r="D238">
        <f t="shared" si="3"/>
        <v>370</v>
      </c>
      <c r="E238" t="str">
        <f ca="1">INDEX(INDIRECT("ALL["&amp;UNTANA6[#Headers]&amp;"]"),rowPointer2)</f>
        <v/>
      </c>
      <c r="F238" s="2" t="str">
        <f ca="1">INDEX(INDIRECT("ALL["&amp;UNTANA6[#Headers]&amp;"]"),rowPointer2)</f>
        <v/>
      </c>
      <c r="G238" s="6" t="str">
        <f ca="1">IF(INDEX(INDIRECT("ALL["&amp;UNTANA6[#Headers]&amp;"]"),rowPointer2)="","",INDEX(INDIRECT("ALL["&amp;UNTANA6[#Headers]&amp;"]"),rowPointer2))</f>
        <v/>
      </c>
      <c r="H238" s="6" t="str">
        <f ca="1">IF(INDEX(INDIRECT("ALL["&amp;UNTANA6[#Headers]&amp;"]"),rowPointer2)="","",INDEX(INDIRECT("ALL["&amp;UNTANA6[#Headers]&amp;"]"),rowPointer2))</f>
        <v/>
      </c>
      <c r="I238" s="6" t="str">
        <f ca="1">IF(INDEX(INDIRECT("ALL["&amp;UNTANA6[#Headers]&amp;"]"),rowPointer2)="","",INDEX(INDIRECT("ALL["&amp;UNTANA6[#Headers]&amp;"]"),rowPointer2))</f>
        <v/>
      </c>
      <c r="J238" s="6" t="str">
        <f ca="1">IF(INDEX(INDIRECT("ALL["&amp;UNTANA6[#Headers]&amp;"]"),rowPointer2)="","",INDEX(INDIRECT("ALL["&amp;UNTANA6[#Headers]&amp;"]"),rowPointer2))</f>
        <v/>
      </c>
      <c r="K238" s="2" t="str">
        <f ca="1">IF(INDEX(INDIRECT("ALL["&amp;UNTANA6[#Headers]&amp;"]"),rowPointer2)="","",INDEX(INDIRECT("ALL["&amp;UNTANA6[#Headers]&amp;"]"),rowPointer2))</f>
        <v/>
      </c>
      <c r="L238" s="6" t="str">
        <f ca="1">IF(INDEX(INDIRECT("ALL["&amp;UNTANA6[#Headers]&amp;"]"),rowPointer2)="","",INDEX(INDIRECT("ALL["&amp;UNTANA6[#Headers]&amp;"]"),rowPointer2))</f>
        <v/>
      </c>
      <c r="M238" s="6" t="str">
        <f ca="1">IF(INDEX(INDIRECT("ALL["&amp;UNTANA6[#Headers]&amp;"]"),rowPointer2)="","",INDEX(INDIRECT("ALL["&amp;UNTANA6[#Headers]&amp;"]"),rowPointer2))</f>
        <v/>
      </c>
      <c r="N238" s="6" t="str">
        <f ca="1">IF(INDEX(INDIRECT("ALL["&amp;UNTANA6[#Headers]&amp;"]"),rowPointer2)="","",INDEX(INDIRECT("ALL["&amp;UNTANA6[#Headers]&amp;"]"),rowPointer2))</f>
        <v/>
      </c>
      <c r="O238" s="6" t="str">
        <f ca="1">IF(INDEX(INDIRECT("ALL["&amp;UNTANA6[#Headers]&amp;"]"),rowPointer2)="","",INDEX(INDIRECT("ALL["&amp;UNTANA6[#Headers]&amp;"]"),rowPointer2))</f>
        <v/>
      </c>
      <c r="P238" s="6" t="str">
        <f ca="1">IF(INDEX(INDIRECT("ALL["&amp;UNTANA6[#Headers]&amp;"]"),rowPointer2)="","",INDEX(INDIRECT("ALL["&amp;UNTANA6[#Headers]&amp;"]"),rowPointer2))</f>
        <v/>
      </c>
      <c r="Q238" s="9" t="str">
        <f ca="1">IF(INDEX(INDIRECT("ALL["&amp;UNTANA6[#Headers]&amp;"]"),rowPointer2)="","",INDEX(INDIRECT("ALL["&amp;UNTANA6[#Headers]&amp;"]"),rowPointer2))</f>
        <v/>
      </c>
      <c r="R238" s="9" t="str">
        <f ca="1">IF(INDEX(INDIRECT("ALL["&amp;UNTANA6[#Headers]&amp;"]"),rowPointer2)="","",INDEX(INDIRECT("ALL["&amp;UNTANA6[#Headers]&amp;"]"),rowPointer2))</f>
        <v/>
      </c>
      <c r="S238" s="6" t="str">
        <f ca="1">IF(INDEX(INDIRECT("ALL["&amp;UNTANA6[#Headers]&amp;"]"),rowPointer2)="","",INDEX(INDIRECT("ALL["&amp;UNTANA6[#Headers]&amp;"]"),rowPointer2))</f>
        <v/>
      </c>
      <c r="T238" s="4" t="str">
        <f ca="1">IF(INDEX(INDIRECT("ALL["&amp;UNTANA6[#Headers]&amp;"]"),rowPointer2)="","",INDEX(INDIRECT("ALL["&amp;UNTANA6[#Headers]&amp;"]"),rowPointer2))</f>
        <v/>
      </c>
      <c r="U238" s="4" t="str">
        <f ca="1">IF(INDEX(INDIRECT("ALL["&amp;UNTANA6[#Headers]&amp;"]"),rowPointer2)="","",INDEX(INDIRECT("ALL["&amp;UNTANA6[#Headers]&amp;"]"),rowPointer2))</f>
        <v/>
      </c>
      <c r="V238" s="9" t="str">
        <f ca="1">IF(INDEX(INDIRECT("ALL["&amp;UNTANA6[#Headers]&amp;"]"),rowPointer2)="","",INDEX(INDIRECT("ALL["&amp;UNTANA6[#Headers]&amp;"]"),rowPointer2))</f>
        <v/>
      </c>
      <c r="W238" s="10" t="str">
        <f ca="1">IF(INDEX(INDIRECT("ALL["&amp;UNTANA6[#Headers]&amp;"]"),rowPointer2)="","",INDEX(INDIRECT("ALL["&amp;UNTANA6[#Headers]&amp;"]"),rowPointer2))</f>
        <v/>
      </c>
    </row>
    <row r="239" spans="1:23" x14ac:dyDescent="0.25">
      <c r="A239" s="7">
        <v>373</v>
      </c>
      <c r="D239">
        <f t="shared" si="3"/>
        <v>373</v>
      </c>
      <c r="E239">
        <f ca="1">INDEX(INDIRECT("ALL["&amp;UNTANA6[#Headers]&amp;"]"),rowPointer2)</f>
        <v>72</v>
      </c>
      <c r="F239" s="2" t="str">
        <f ca="1">INDEX(INDIRECT("ALL["&amp;UNTANA6[#Headers]&amp;"]"),rowPointer2)</f>
        <v/>
      </c>
      <c r="G239" s="6" t="str">
        <f ca="1">IF(INDEX(INDIRECT("ALL["&amp;UNTANA6[#Headers]&amp;"]"),rowPointer2)="","",INDEX(INDIRECT("ALL["&amp;UNTANA6[#Headers]&amp;"]"),rowPointer2))</f>
        <v>KENKO SINAR INDONESIA</v>
      </c>
      <c r="H239" s="6" t="str">
        <f ca="1">IF(INDEX(INDIRECT("ALL["&amp;UNTANA6[#Headers]&amp;"]"),rowPointer2)="","",INDEX(INDIRECT("ALL["&amp;UNTANA6[#Headers]&amp;"]"),rowPointer2))</f>
        <v>ARTO MORO</v>
      </c>
      <c r="I239" s="6" t="str">
        <f ca="1">IF(INDEX(INDIRECT("ALL["&amp;UNTANA6[#Headers]&amp;"]"),rowPointer2)="","",INDEX(INDIRECT("ALL["&amp;UNTANA6[#Headers]&amp;"]"),rowPointer2))</f>
        <v>23010775</v>
      </c>
      <c r="J239" s="6" t="str">
        <f ca="1">IF(INDEX(INDIRECT("ALL["&amp;UNTANA6[#Headers]&amp;"]"),rowPointer2)="","",INDEX(INDIRECT("ALL["&amp;UNTANA6[#Headers]&amp;"]"),rowPointer2))</f>
        <v>SA 39467</v>
      </c>
      <c r="K239" s="2">
        <f ca="1">IF(INDEX(INDIRECT("ALL["&amp;UNTANA6[#Headers]&amp;"]"),rowPointer2)="","",INDEX(INDIRECT("ALL["&amp;UNTANA6[#Headers]&amp;"]"),rowPointer2))</f>
        <v>44938</v>
      </c>
      <c r="L239" s="6" t="str">
        <f ca="1">IF(INDEX(INDIRECT("ALL["&amp;UNTANA6[#Headers]&amp;"]"),rowPointer2)="","",INDEX(INDIRECT("ALL["&amp;UNTANA6[#Headers]&amp;"]"),rowPointer2))</f>
        <v/>
      </c>
      <c r="M239" s="6" t="str">
        <f ca="1">IF(INDEX(INDIRECT("ALL["&amp;UNTANA6[#Headers]&amp;"]"),rowPointer2)="","",INDEX(INDIRECT("ALL["&amp;UNTANA6[#Headers]&amp;"]"),rowPointer2))</f>
        <v>KENKO GEL PEN EASY GEL BLACK</v>
      </c>
      <c r="N239" s="6">
        <f ca="1">IF(INDEX(INDIRECT("ALL["&amp;UNTANA6[#Headers]&amp;"]"),rowPointer2)="","",INDEX(INDIRECT("ALL["&amp;UNTANA6[#Headers]&amp;"]"),rowPointer2))</f>
        <v>5</v>
      </c>
      <c r="O239" s="6" t="str">
        <f ca="1">IF(INDEX(INDIRECT("ALL["&amp;UNTANA6[#Headers]&amp;"]"),rowPointer2)="","",INDEX(INDIRECT("ALL["&amp;UNTANA6[#Headers]&amp;"]"),rowPointer2))</f>
        <v/>
      </c>
      <c r="P239" s="6" t="str">
        <f ca="1">IF(INDEX(INDIRECT("ALL["&amp;UNTANA6[#Headers]&amp;"]"),rowPointer2)="","",INDEX(INDIRECT("ALL["&amp;UNTANA6[#Headers]&amp;"]"),rowPointer2))</f>
        <v/>
      </c>
      <c r="Q239" s="9" t="str">
        <f ca="1">IF(INDEX(INDIRECT("ALL["&amp;UNTANA6[#Headers]&amp;"]"),rowPointer2)="","",INDEX(INDIRECT("ALL["&amp;UNTANA6[#Headers]&amp;"]"),rowPointer2))</f>
        <v/>
      </c>
      <c r="R239" s="9">
        <f ca="1">IF(INDEX(INDIRECT("ALL["&amp;UNTANA6[#Headers]&amp;"]"),rowPointer2)="","",INDEX(INDIRECT("ALL["&amp;UNTANA6[#Headers]&amp;"]"),rowPointer2))</f>
        <v>3758400</v>
      </c>
      <c r="S239" s="6" t="str">
        <f ca="1">IF(INDEX(INDIRECT("ALL["&amp;UNTANA6[#Headers]&amp;"]"),rowPointer2)="","",INDEX(INDIRECT("ALL["&amp;UNTANA6[#Headers]&amp;"]"),rowPointer2))</f>
        <v/>
      </c>
      <c r="T239" s="4">
        <f ca="1">IF(INDEX(INDIRECT("ALL["&amp;UNTANA6[#Headers]&amp;"]"),rowPointer2)="","",INDEX(INDIRECT("ALL["&amp;UNTANA6[#Headers]&amp;"]"),rowPointer2))</f>
        <v>0.17</v>
      </c>
      <c r="U239" s="4" t="str">
        <f ca="1">IF(INDEX(INDIRECT("ALL["&amp;UNTANA6[#Headers]&amp;"]"),rowPointer2)="","",INDEX(INDIRECT("ALL["&amp;UNTANA6[#Headers]&amp;"]"),rowPointer2))</f>
        <v/>
      </c>
      <c r="V239" s="9" t="str">
        <f ca="1">IF(INDEX(INDIRECT("ALL["&amp;UNTANA6[#Headers]&amp;"]"),rowPointer2)="","",INDEX(INDIRECT("ALL["&amp;UNTANA6[#Headers]&amp;"]"),rowPointer2))</f>
        <v/>
      </c>
      <c r="W239" s="10" t="str">
        <f ca="1">IF(INDEX(INDIRECT("ALL["&amp;UNTANA6[#Headers]&amp;"]"),rowPointer2)="","",INDEX(INDIRECT("ALL["&amp;UNTANA6[#Headers]&amp;"]"),rowPointer2))</f>
        <v/>
      </c>
    </row>
    <row r="240" spans="1:23" x14ac:dyDescent="0.25">
      <c r="A240" s="7">
        <v>374</v>
      </c>
      <c r="D240">
        <f t="shared" si="3"/>
        <v>374</v>
      </c>
      <c r="E240" t="str">
        <f ca="1">INDEX(INDIRECT("ALL["&amp;UNTANA6[#Headers]&amp;"]"),rowPointer2)</f>
        <v/>
      </c>
      <c r="F240" s="2" t="str">
        <f ca="1">INDEX(INDIRECT("ALL["&amp;UNTANA6[#Headers]&amp;"]"),rowPointer2)</f>
        <v/>
      </c>
      <c r="G240" s="6" t="str">
        <f ca="1">IF(INDEX(INDIRECT("ALL["&amp;UNTANA6[#Headers]&amp;"]"),rowPointer2)="","",INDEX(INDIRECT("ALL["&amp;UNTANA6[#Headers]&amp;"]"),rowPointer2))</f>
        <v/>
      </c>
      <c r="H240" s="6" t="str">
        <f ca="1">IF(INDEX(INDIRECT("ALL["&amp;UNTANA6[#Headers]&amp;"]"),rowPointer2)="","",INDEX(INDIRECT("ALL["&amp;UNTANA6[#Headers]&amp;"]"),rowPointer2))</f>
        <v/>
      </c>
      <c r="I240" s="6" t="str">
        <f ca="1">IF(INDEX(INDIRECT("ALL["&amp;UNTANA6[#Headers]&amp;"]"),rowPointer2)="","",INDEX(INDIRECT("ALL["&amp;UNTANA6[#Headers]&amp;"]"),rowPointer2))</f>
        <v/>
      </c>
      <c r="J240" s="6" t="str">
        <f ca="1">IF(INDEX(INDIRECT("ALL["&amp;UNTANA6[#Headers]&amp;"]"),rowPointer2)="","",INDEX(INDIRECT("ALL["&amp;UNTANA6[#Headers]&amp;"]"),rowPointer2))</f>
        <v/>
      </c>
      <c r="K240" s="2" t="str">
        <f ca="1">IF(INDEX(INDIRECT("ALL["&amp;UNTANA6[#Headers]&amp;"]"),rowPointer2)="","",INDEX(INDIRECT("ALL["&amp;UNTANA6[#Headers]&amp;"]"),rowPointer2))</f>
        <v/>
      </c>
      <c r="L240" s="6" t="str">
        <f ca="1">IF(INDEX(INDIRECT("ALL["&amp;UNTANA6[#Headers]&amp;"]"),rowPointer2)="","",INDEX(INDIRECT("ALL["&amp;UNTANA6[#Headers]&amp;"]"),rowPointer2))</f>
        <v/>
      </c>
      <c r="M240" s="6" t="str">
        <f ca="1">IF(INDEX(INDIRECT("ALL["&amp;UNTANA6[#Headers]&amp;"]"),rowPointer2)="","",INDEX(INDIRECT("ALL["&amp;UNTANA6[#Headers]&amp;"]"),rowPointer2))</f>
        <v>KENKO 24 COLOR PENCIL CP-24F CLASSIC</v>
      </c>
      <c r="N240" s="6">
        <f ca="1">IF(INDEX(INDIRECT("ALL["&amp;UNTANA6[#Headers]&amp;"]"),rowPointer2)="","",INDEX(INDIRECT("ALL["&amp;UNTANA6[#Headers]&amp;"]"),rowPointer2))</f>
        <v>2</v>
      </c>
      <c r="O240" s="6" t="str">
        <f ca="1">IF(INDEX(INDIRECT("ALL["&amp;UNTANA6[#Headers]&amp;"]"),rowPointer2)="","",INDEX(INDIRECT("ALL["&amp;UNTANA6[#Headers]&amp;"]"),rowPointer2))</f>
        <v/>
      </c>
      <c r="P240" s="6" t="str">
        <f ca="1">IF(INDEX(INDIRECT("ALL["&amp;UNTANA6[#Headers]&amp;"]"),rowPointer2)="","",INDEX(INDIRECT("ALL["&amp;UNTANA6[#Headers]&amp;"]"),rowPointer2))</f>
        <v/>
      </c>
      <c r="Q240" s="9" t="str">
        <f ca="1">IF(INDEX(INDIRECT("ALL["&amp;UNTANA6[#Headers]&amp;"]"),rowPointer2)="","",INDEX(INDIRECT("ALL["&amp;UNTANA6[#Headers]&amp;"]"),rowPointer2))</f>
        <v/>
      </c>
      <c r="R240" s="9">
        <f ca="1">IF(INDEX(INDIRECT("ALL["&amp;UNTANA6[#Headers]&amp;"]"),rowPointer2)="","",INDEX(INDIRECT("ALL["&amp;UNTANA6[#Headers]&amp;"]"),rowPointer2))</f>
        <v>2980800</v>
      </c>
      <c r="S240" s="6" t="str">
        <f ca="1">IF(INDEX(INDIRECT("ALL["&amp;UNTANA6[#Headers]&amp;"]"),rowPointer2)="","",INDEX(INDIRECT("ALL["&amp;UNTANA6[#Headers]&amp;"]"),rowPointer2))</f>
        <v/>
      </c>
      <c r="T240" s="4">
        <f ca="1">IF(INDEX(INDIRECT("ALL["&amp;UNTANA6[#Headers]&amp;"]"),rowPointer2)="","",INDEX(INDIRECT("ALL["&amp;UNTANA6[#Headers]&amp;"]"),rowPointer2))</f>
        <v>0.17</v>
      </c>
      <c r="U240" s="4" t="str">
        <f ca="1">IF(INDEX(INDIRECT("ALL["&amp;UNTANA6[#Headers]&amp;"]"),rowPointer2)="","",INDEX(INDIRECT("ALL["&amp;UNTANA6[#Headers]&amp;"]"),rowPointer2))</f>
        <v/>
      </c>
      <c r="V240" s="9" t="str">
        <f ca="1">IF(INDEX(INDIRECT("ALL["&amp;UNTANA6[#Headers]&amp;"]"),rowPointer2)="","",INDEX(INDIRECT("ALL["&amp;UNTANA6[#Headers]&amp;"]"),rowPointer2))</f>
        <v/>
      </c>
      <c r="W240" s="10" t="str">
        <f ca="1">IF(INDEX(INDIRECT("ALL["&amp;UNTANA6[#Headers]&amp;"]"),rowPointer2)="","",INDEX(INDIRECT("ALL["&amp;UNTANA6[#Headers]&amp;"]"),rowPointer2))</f>
        <v/>
      </c>
    </row>
    <row r="241" spans="1:23" x14ac:dyDescent="0.25">
      <c r="A241" s="7">
        <v>375</v>
      </c>
      <c r="D241">
        <f t="shared" si="3"/>
        <v>375</v>
      </c>
      <c r="E241" t="str">
        <f ca="1">INDEX(INDIRECT("ALL["&amp;UNTANA6[#Headers]&amp;"]"),rowPointer2)</f>
        <v/>
      </c>
      <c r="F241" s="2" t="str">
        <f ca="1">INDEX(INDIRECT("ALL["&amp;UNTANA6[#Headers]&amp;"]"),rowPointer2)</f>
        <v/>
      </c>
      <c r="G241" s="6" t="str">
        <f ca="1">IF(INDEX(INDIRECT("ALL["&amp;UNTANA6[#Headers]&amp;"]"),rowPointer2)="","",INDEX(INDIRECT("ALL["&amp;UNTANA6[#Headers]&amp;"]"),rowPointer2))</f>
        <v/>
      </c>
      <c r="H241" s="6" t="str">
        <f ca="1">IF(INDEX(INDIRECT("ALL["&amp;UNTANA6[#Headers]&amp;"]"),rowPointer2)="","",INDEX(INDIRECT("ALL["&amp;UNTANA6[#Headers]&amp;"]"),rowPointer2))</f>
        <v/>
      </c>
      <c r="I241" s="6" t="str">
        <f ca="1">IF(INDEX(INDIRECT("ALL["&amp;UNTANA6[#Headers]&amp;"]"),rowPointer2)="","",INDEX(INDIRECT("ALL["&amp;UNTANA6[#Headers]&amp;"]"),rowPointer2))</f>
        <v/>
      </c>
      <c r="J241" s="6" t="str">
        <f ca="1">IF(INDEX(INDIRECT("ALL["&amp;UNTANA6[#Headers]&amp;"]"),rowPointer2)="","",INDEX(INDIRECT("ALL["&amp;UNTANA6[#Headers]&amp;"]"),rowPointer2))</f>
        <v/>
      </c>
      <c r="K241" s="2" t="str">
        <f ca="1">IF(INDEX(INDIRECT("ALL["&amp;UNTANA6[#Headers]&amp;"]"),rowPointer2)="","",INDEX(INDIRECT("ALL["&amp;UNTANA6[#Headers]&amp;"]"),rowPointer2))</f>
        <v/>
      </c>
      <c r="L241" s="6" t="str">
        <f ca="1">IF(INDEX(INDIRECT("ALL["&amp;UNTANA6[#Headers]&amp;"]"),rowPointer2)="","",INDEX(INDIRECT("ALL["&amp;UNTANA6[#Headers]&amp;"]"),rowPointer2))</f>
        <v/>
      </c>
      <c r="M241" s="6" t="str">
        <f ca="1">IF(INDEX(INDIRECT("ALL["&amp;UNTANA6[#Headers]&amp;"]"),rowPointer2)="","",INDEX(INDIRECT("ALL["&amp;UNTANA6[#Headers]&amp;"]"),rowPointer2))</f>
        <v>KENKO CORRECTION TAPE CT-802N (8M X 5MM)</v>
      </c>
      <c r="N241" s="6">
        <f ca="1">IF(INDEX(INDIRECT("ALL["&amp;UNTANA6[#Headers]&amp;"]"),rowPointer2)="","",INDEX(INDIRECT("ALL["&amp;UNTANA6[#Headers]&amp;"]"),rowPointer2))</f>
        <v>1</v>
      </c>
      <c r="O241" s="6" t="str">
        <f ca="1">IF(INDEX(INDIRECT("ALL["&amp;UNTANA6[#Headers]&amp;"]"),rowPointer2)="","",INDEX(INDIRECT("ALL["&amp;UNTANA6[#Headers]&amp;"]"),rowPointer2))</f>
        <v/>
      </c>
      <c r="P241" s="6" t="str">
        <f ca="1">IF(INDEX(INDIRECT("ALL["&amp;UNTANA6[#Headers]&amp;"]"),rowPointer2)="","",INDEX(INDIRECT("ALL["&amp;UNTANA6[#Headers]&amp;"]"),rowPointer2))</f>
        <v/>
      </c>
      <c r="Q241" s="9" t="str">
        <f ca="1">IF(INDEX(INDIRECT("ALL["&amp;UNTANA6[#Headers]&amp;"]"),rowPointer2)="","",INDEX(INDIRECT("ALL["&amp;UNTANA6[#Headers]&amp;"]"),rowPointer2))</f>
        <v/>
      </c>
      <c r="R241" s="9">
        <f ca="1">IF(INDEX(INDIRECT("ALL["&amp;UNTANA6[#Headers]&amp;"]"),rowPointer2)="","",INDEX(INDIRECT("ALL["&amp;UNTANA6[#Headers]&amp;"]"),rowPointer2))</f>
        <v>2448000</v>
      </c>
      <c r="S241" s="6" t="str">
        <f ca="1">IF(INDEX(INDIRECT("ALL["&amp;UNTANA6[#Headers]&amp;"]"),rowPointer2)="","",INDEX(INDIRECT("ALL["&amp;UNTANA6[#Headers]&amp;"]"),rowPointer2))</f>
        <v/>
      </c>
      <c r="T241" s="4">
        <f ca="1">IF(INDEX(INDIRECT("ALL["&amp;UNTANA6[#Headers]&amp;"]"),rowPointer2)="","",INDEX(INDIRECT("ALL["&amp;UNTANA6[#Headers]&amp;"]"),rowPointer2))</f>
        <v>0.17</v>
      </c>
      <c r="U241" s="4" t="str">
        <f ca="1">IF(INDEX(INDIRECT("ALL["&amp;UNTANA6[#Headers]&amp;"]"),rowPointer2)="","",INDEX(INDIRECT("ALL["&amp;UNTANA6[#Headers]&amp;"]"),rowPointer2))</f>
        <v/>
      </c>
      <c r="V241" s="9" t="str">
        <f ca="1">IF(INDEX(INDIRECT("ALL["&amp;UNTANA6[#Headers]&amp;"]"),rowPointer2)="","",INDEX(INDIRECT("ALL["&amp;UNTANA6[#Headers]&amp;"]"),rowPointer2))</f>
        <v/>
      </c>
      <c r="W241" s="10" t="str">
        <f ca="1">IF(INDEX(INDIRECT("ALL["&amp;UNTANA6[#Headers]&amp;"]"),rowPointer2)="","",INDEX(INDIRECT("ALL["&amp;UNTANA6[#Headers]&amp;"]"),rowPointer2))</f>
        <v/>
      </c>
    </row>
    <row r="242" spans="1:23" x14ac:dyDescent="0.25">
      <c r="A242" s="7">
        <v>376</v>
      </c>
      <c r="D242">
        <f t="shared" si="3"/>
        <v>376</v>
      </c>
      <c r="E242" t="str">
        <f ca="1">INDEX(INDIRECT("ALL["&amp;UNTANA6[#Headers]&amp;"]"),rowPointer2)</f>
        <v/>
      </c>
      <c r="F242" s="2" t="str">
        <f ca="1">INDEX(INDIRECT("ALL["&amp;UNTANA6[#Headers]&amp;"]"),rowPointer2)</f>
        <v/>
      </c>
      <c r="G242" s="6" t="str">
        <f ca="1">IF(INDEX(INDIRECT("ALL["&amp;UNTANA6[#Headers]&amp;"]"),rowPointer2)="","",INDEX(INDIRECT("ALL["&amp;UNTANA6[#Headers]&amp;"]"),rowPointer2))</f>
        <v/>
      </c>
      <c r="H242" s="6" t="str">
        <f ca="1">IF(INDEX(INDIRECT("ALL["&amp;UNTANA6[#Headers]&amp;"]"),rowPointer2)="","",INDEX(INDIRECT("ALL["&amp;UNTANA6[#Headers]&amp;"]"),rowPointer2))</f>
        <v/>
      </c>
      <c r="I242" s="6" t="str">
        <f ca="1">IF(INDEX(INDIRECT("ALL["&amp;UNTANA6[#Headers]&amp;"]"),rowPointer2)="","",INDEX(INDIRECT("ALL["&amp;UNTANA6[#Headers]&amp;"]"),rowPointer2))</f>
        <v/>
      </c>
      <c r="J242" s="6" t="str">
        <f ca="1">IF(INDEX(INDIRECT("ALL["&amp;UNTANA6[#Headers]&amp;"]"),rowPointer2)="","",INDEX(INDIRECT("ALL["&amp;UNTANA6[#Headers]&amp;"]"),rowPointer2))</f>
        <v/>
      </c>
      <c r="K242" s="2" t="str">
        <f ca="1">IF(INDEX(INDIRECT("ALL["&amp;UNTANA6[#Headers]&amp;"]"),rowPointer2)="","",INDEX(INDIRECT("ALL["&amp;UNTANA6[#Headers]&amp;"]"),rowPointer2))</f>
        <v/>
      </c>
      <c r="L242" s="6" t="str">
        <f ca="1">IF(INDEX(INDIRECT("ALL["&amp;UNTANA6[#Headers]&amp;"]"),rowPointer2)="","",INDEX(INDIRECT("ALL["&amp;UNTANA6[#Headers]&amp;"]"),rowPointer2))</f>
        <v/>
      </c>
      <c r="M242" s="6" t="str">
        <f ca="1">IF(INDEX(INDIRECT("ALL["&amp;UNTANA6[#Headers]&amp;"]"),rowPointer2)="","",INDEX(INDIRECT("ALL["&amp;UNTANA6[#Headers]&amp;"]"),rowPointer2))</f>
        <v>KENKO CORRECTION TAPE CT-903 (12M X 5MM)</v>
      </c>
      <c r="N242" s="6">
        <f ca="1">IF(INDEX(INDIRECT("ALL["&amp;UNTANA6[#Headers]&amp;"]"),rowPointer2)="","",INDEX(INDIRECT("ALL["&amp;UNTANA6[#Headers]&amp;"]"),rowPointer2))</f>
        <v>1</v>
      </c>
      <c r="O242" s="6" t="str">
        <f ca="1">IF(INDEX(INDIRECT("ALL["&amp;UNTANA6[#Headers]&amp;"]"),rowPointer2)="","",INDEX(INDIRECT("ALL["&amp;UNTANA6[#Headers]&amp;"]"),rowPointer2))</f>
        <v/>
      </c>
      <c r="P242" s="6" t="str">
        <f ca="1">IF(INDEX(INDIRECT("ALL["&amp;UNTANA6[#Headers]&amp;"]"),rowPointer2)="","",INDEX(INDIRECT("ALL["&amp;UNTANA6[#Headers]&amp;"]"),rowPointer2))</f>
        <v/>
      </c>
      <c r="Q242" s="9" t="str">
        <f ca="1">IF(INDEX(INDIRECT("ALL["&amp;UNTANA6[#Headers]&amp;"]"),rowPointer2)="","",INDEX(INDIRECT("ALL["&amp;UNTANA6[#Headers]&amp;"]"),rowPointer2))</f>
        <v/>
      </c>
      <c r="R242" s="9">
        <f ca="1">IF(INDEX(INDIRECT("ALL["&amp;UNTANA6[#Headers]&amp;"]"),rowPointer2)="","",INDEX(INDIRECT("ALL["&amp;UNTANA6[#Headers]&amp;"]"),rowPointer2))</f>
        <v>3024000</v>
      </c>
      <c r="S242" s="6" t="str">
        <f ca="1">IF(INDEX(INDIRECT("ALL["&amp;UNTANA6[#Headers]&amp;"]"),rowPointer2)="","",INDEX(INDIRECT("ALL["&amp;UNTANA6[#Headers]&amp;"]"),rowPointer2))</f>
        <v/>
      </c>
      <c r="T242" s="4">
        <f ca="1">IF(INDEX(INDIRECT("ALL["&amp;UNTANA6[#Headers]&amp;"]"),rowPointer2)="","",INDEX(INDIRECT("ALL["&amp;UNTANA6[#Headers]&amp;"]"),rowPointer2))</f>
        <v>0.17</v>
      </c>
      <c r="U242" s="4" t="str">
        <f ca="1">IF(INDEX(INDIRECT("ALL["&amp;UNTANA6[#Headers]&amp;"]"),rowPointer2)="","",INDEX(INDIRECT("ALL["&amp;UNTANA6[#Headers]&amp;"]"),rowPointer2))</f>
        <v/>
      </c>
      <c r="V242" s="9" t="str">
        <f ca="1">IF(INDEX(INDIRECT("ALL["&amp;UNTANA6[#Headers]&amp;"]"),rowPointer2)="","",INDEX(INDIRECT("ALL["&amp;UNTANA6[#Headers]&amp;"]"),rowPointer2))</f>
        <v/>
      </c>
      <c r="W242" s="10" t="str">
        <f ca="1">IF(INDEX(INDIRECT("ALL["&amp;UNTANA6[#Headers]&amp;"]"),rowPointer2)="","",INDEX(INDIRECT("ALL["&amp;UNTANA6[#Headers]&amp;"]"),rowPointer2))</f>
        <v/>
      </c>
    </row>
    <row r="243" spans="1:23" x14ac:dyDescent="0.25">
      <c r="A243" s="7">
        <v>377</v>
      </c>
      <c r="D243">
        <f t="shared" si="3"/>
        <v>377</v>
      </c>
      <c r="E243" t="str">
        <f ca="1">INDEX(INDIRECT("ALL["&amp;UNTANA6[#Headers]&amp;"]"),rowPointer2)</f>
        <v/>
      </c>
      <c r="F243" s="2" t="str">
        <f ca="1">INDEX(INDIRECT("ALL["&amp;UNTANA6[#Headers]&amp;"]"),rowPointer2)</f>
        <v/>
      </c>
      <c r="G243" s="6" t="str">
        <f ca="1">IF(INDEX(INDIRECT("ALL["&amp;UNTANA6[#Headers]&amp;"]"),rowPointer2)="","",INDEX(INDIRECT("ALL["&amp;UNTANA6[#Headers]&amp;"]"),rowPointer2))</f>
        <v/>
      </c>
      <c r="H243" s="6" t="str">
        <f ca="1">IF(INDEX(INDIRECT("ALL["&amp;UNTANA6[#Headers]&amp;"]"),rowPointer2)="","",INDEX(INDIRECT("ALL["&amp;UNTANA6[#Headers]&amp;"]"),rowPointer2))</f>
        <v/>
      </c>
      <c r="I243" s="6" t="str">
        <f ca="1">IF(INDEX(INDIRECT("ALL["&amp;UNTANA6[#Headers]&amp;"]"),rowPointer2)="","",INDEX(INDIRECT("ALL["&amp;UNTANA6[#Headers]&amp;"]"),rowPointer2))</f>
        <v/>
      </c>
      <c r="J243" s="6" t="str">
        <f ca="1">IF(INDEX(INDIRECT("ALL["&amp;UNTANA6[#Headers]&amp;"]"),rowPointer2)="","",INDEX(INDIRECT("ALL["&amp;UNTANA6[#Headers]&amp;"]"),rowPointer2))</f>
        <v/>
      </c>
      <c r="K243" s="2" t="str">
        <f ca="1">IF(INDEX(INDIRECT("ALL["&amp;UNTANA6[#Headers]&amp;"]"),rowPointer2)="","",INDEX(INDIRECT("ALL["&amp;UNTANA6[#Headers]&amp;"]"),rowPointer2))</f>
        <v/>
      </c>
      <c r="L243" s="6" t="str">
        <f ca="1">IF(INDEX(INDIRECT("ALL["&amp;UNTANA6[#Headers]&amp;"]"),rowPointer2)="","",INDEX(INDIRECT("ALL["&amp;UNTANA6[#Headers]&amp;"]"),rowPointer2))</f>
        <v/>
      </c>
      <c r="M243" s="6" t="str">
        <f ca="1">IF(INDEX(INDIRECT("ALL["&amp;UNTANA6[#Headers]&amp;"]"),rowPointer2)="","",INDEX(INDIRECT("ALL["&amp;UNTANA6[#Headers]&amp;"]"),rowPointer2))</f>
        <v/>
      </c>
      <c r="N243" s="6" t="str">
        <f ca="1">IF(INDEX(INDIRECT("ALL["&amp;UNTANA6[#Headers]&amp;"]"),rowPointer2)="","",INDEX(INDIRECT("ALL["&amp;UNTANA6[#Headers]&amp;"]"),rowPointer2))</f>
        <v/>
      </c>
      <c r="O243" s="6" t="str">
        <f ca="1">IF(INDEX(INDIRECT("ALL["&amp;UNTANA6[#Headers]&amp;"]"),rowPointer2)="","",INDEX(INDIRECT("ALL["&amp;UNTANA6[#Headers]&amp;"]"),rowPointer2))</f>
        <v/>
      </c>
      <c r="P243" s="6" t="str">
        <f ca="1">IF(INDEX(INDIRECT("ALL["&amp;UNTANA6[#Headers]&amp;"]"),rowPointer2)="","",INDEX(INDIRECT("ALL["&amp;UNTANA6[#Headers]&amp;"]"),rowPointer2))</f>
        <v/>
      </c>
      <c r="Q243" s="9" t="str">
        <f ca="1">IF(INDEX(INDIRECT("ALL["&amp;UNTANA6[#Headers]&amp;"]"),rowPointer2)="","",INDEX(INDIRECT("ALL["&amp;UNTANA6[#Headers]&amp;"]"),rowPointer2))</f>
        <v/>
      </c>
      <c r="R243" s="9" t="str">
        <f ca="1">IF(INDEX(INDIRECT("ALL["&amp;UNTANA6[#Headers]&amp;"]"),rowPointer2)="","",INDEX(INDIRECT("ALL["&amp;UNTANA6[#Headers]&amp;"]"),rowPointer2))</f>
        <v/>
      </c>
      <c r="S243" s="6" t="str">
        <f ca="1">IF(INDEX(INDIRECT("ALL["&amp;UNTANA6[#Headers]&amp;"]"),rowPointer2)="","",INDEX(INDIRECT("ALL["&amp;UNTANA6[#Headers]&amp;"]"),rowPointer2))</f>
        <v/>
      </c>
      <c r="T243" s="4" t="str">
        <f ca="1">IF(INDEX(INDIRECT("ALL["&amp;UNTANA6[#Headers]&amp;"]"),rowPointer2)="","",INDEX(INDIRECT("ALL["&amp;UNTANA6[#Headers]&amp;"]"),rowPointer2))</f>
        <v/>
      </c>
      <c r="U243" s="4" t="str">
        <f ca="1">IF(INDEX(INDIRECT("ALL["&amp;UNTANA6[#Headers]&amp;"]"),rowPointer2)="","",INDEX(INDIRECT("ALL["&amp;UNTANA6[#Headers]&amp;"]"),rowPointer2))</f>
        <v/>
      </c>
      <c r="V243" s="9" t="str">
        <f ca="1">IF(INDEX(INDIRECT("ALL["&amp;UNTANA6[#Headers]&amp;"]"),rowPointer2)="","",INDEX(INDIRECT("ALL["&amp;UNTANA6[#Headers]&amp;"]"),rowPointer2))</f>
        <v/>
      </c>
      <c r="W243" s="10" t="str">
        <f ca="1">IF(INDEX(INDIRECT("ALL["&amp;UNTANA6[#Headers]&amp;"]"),rowPointer2)="","",INDEX(INDIRECT("ALL["&amp;UNTANA6[#Headers]&amp;"]"),rowPointer2))</f>
        <v/>
      </c>
    </row>
    <row r="244" spans="1:23" x14ac:dyDescent="0.25">
      <c r="A244" s="7">
        <v>378</v>
      </c>
      <c r="D244">
        <f t="shared" si="3"/>
        <v>378</v>
      </c>
      <c r="E244">
        <f ca="1">INDEX(INDIRECT("ALL["&amp;UNTANA6[#Headers]&amp;"]"),rowPointer2)</f>
        <v>73</v>
      </c>
      <c r="F244" s="2">
        <f ca="1">INDEX(INDIRECT("ALL["&amp;UNTANA6[#Headers]&amp;"]"),rowPointer2)</f>
        <v>44939</v>
      </c>
      <c r="G244" s="6" t="str">
        <f ca="1">IF(INDEX(INDIRECT("ALL["&amp;UNTANA6[#Headers]&amp;"]"),rowPointer2)="","",INDEX(INDIRECT("ALL["&amp;UNTANA6[#Headers]&amp;"]"),rowPointer2))</f>
        <v>KENKO SINAR INDONESIA</v>
      </c>
      <c r="H244" s="6" t="str">
        <f ca="1">IF(INDEX(INDIRECT("ALL["&amp;UNTANA6[#Headers]&amp;"]"),rowPointer2)="","",INDEX(INDIRECT("ALL["&amp;UNTANA6[#Headers]&amp;"]"),rowPointer2))</f>
        <v>ARTO MORO</v>
      </c>
      <c r="I244" s="6" t="str">
        <f ca="1">IF(INDEX(INDIRECT("ALL["&amp;UNTANA6[#Headers]&amp;"]"),rowPointer2)="","",INDEX(INDIRECT("ALL["&amp;UNTANA6[#Headers]&amp;"]"),rowPointer2))</f>
        <v>23010658</v>
      </c>
      <c r="J244" s="6" t="str">
        <f ca="1">IF(INDEX(INDIRECT("ALL["&amp;UNTANA6[#Headers]&amp;"]"),rowPointer2)="","",INDEX(INDIRECT("ALL["&amp;UNTANA6[#Headers]&amp;"]"),rowPointer2))</f>
        <v>SA 39435</v>
      </c>
      <c r="K244" s="2">
        <f ca="1">IF(INDEX(INDIRECT("ALL["&amp;UNTANA6[#Headers]&amp;"]"),rowPointer2)="","",INDEX(INDIRECT("ALL["&amp;UNTANA6[#Headers]&amp;"]"),rowPointer2))</f>
        <v>44937</v>
      </c>
      <c r="L244" s="6" t="str">
        <f ca="1">IF(INDEX(INDIRECT("ALL["&amp;UNTANA6[#Headers]&amp;"]"),rowPointer2)="","",INDEX(INDIRECT("ALL["&amp;UNTANA6[#Headers]&amp;"]"),rowPointer2))</f>
        <v/>
      </c>
      <c r="M244" s="6" t="str">
        <f ca="1">IF(INDEX(INDIRECT("ALL["&amp;UNTANA6[#Headers]&amp;"]"),rowPointer2)="","",INDEX(INDIRECT("ALL["&amp;UNTANA6[#Headers]&amp;"]"),rowPointer2))</f>
        <v>KENKO STAPLES NO.1210 23/10</v>
      </c>
      <c r="N244" s="6">
        <f ca="1">IF(INDEX(INDIRECT("ALL["&amp;UNTANA6[#Headers]&amp;"]"),rowPointer2)="","",INDEX(INDIRECT("ALL["&amp;UNTANA6[#Headers]&amp;"]"),rowPointer2))</f>
        <v>2</v>
      </c>
      <c r="O244" s="6" t="str">
        <f ca="1">IF(INDEX(INDIRECT("ALL["&amp;UNTANA6[#Headers]&amp;"]"),rowPointer2)="","",INDEX(INDIRECT("ALL["&amp;UNTANA6[#Headers]&amp;"]"),rowPointer2))</f>
        <v/>
      </c>
      <c r="P244" s="6" t="str">
        <f ca="1">IF(INDEX(INDIRECT("ALL["&amp;UNTANA6[#Headers]&amp;"]"),rowPointer2)="","",INDEX(INDIRECT("ALL["&amp;UNTANA6[#Headers]&amp;"]"),rowPointer2))</f>
        <v/>
      </c>
      <c r="Q244" s="9" t="str">
        <f ca="1">IF(INDEX(INDIRECT("ALL["&amp;UNTANA6[#Headers]&amp;"]"),rowPointer2)="","",INDEX(INDIRECT("ALL["&amp;UNTANA6[#Headers]&amp;"]"),rowPointer2))</f>
        <v/>
      </c>
      <c r="R244" s="9">
        <f ca="1">IF(INDEX(INDIRECT("ALL["&amp;UNTANA6[#Headers]&amp;"]"),rowPointer2)="","",INDEX(INDIRECT("ALL["&amp;UNTANA6[#Headers]&amp;"]"),rowPointer2))</f>
        <v>840000</v>
      </c>
      <c r="S244" s="6" t="str">
        <f ca="1">IF(INDEX(INDIRECT("ALL["&amp;UNTANA6[#Headers]&amp;"]"),rowPointer2)="","",INDEX(INDIRECT("ALL["&amp;UNTANA6[#Headers]&amp;"]"),rowPointer2))</f>
        <v>20 PAK X 10 BOX</v>
      </c>
      <c r="T244" s="4">
        <f ca="1">IF(INDEX(INDIRECT("ALL["&amp;UNTANA6[#Headers]&amp;"]"),rowPointer2)="","",INDEX(INDIRECT("ALL["&amp;UNTANA6[#Headers]&amp;"]"),rowPointer2))</f>
        <v>0.17</v>
      </c>
      <c r="U244" s="4" t="str">
        <f ca="1">IF(INDEX(INDIRECT("ALL["&amp;UNTANA6[#Headers]&amp;"]"),rowPointer2)="","",INDEX(INDIRECT("ALL["&amp;UNTANA6[#Headers]&amp;"]"),rowPointer2))</f>
        <v/>
      </c>
      <c r="V244" s="9" t="str">
        <f ca="1">IF(INDEX(INDIRECT("ALL["&amp;UNTANA6[#Headers]&amp;"]"),rowPointer2)="","",INDEX(INDIRECT("ALL["&amp;UNTANA6[#Headers]&amp;"]"),rowPointer2))</f>
        <v/>
      </c>
      <c r="W244" s="10" t="str">
        <f ca="1">IF(INDEX(INDIRECT("ALL["&amp;UNTANA6[#Headers]&amp;"]"),rowPointer2)="","",INDEX(INDIRECT("ALL["&amp;UNTANA6[#Headers]&amp;"]"),rowPointer2))</f>
        <v/>
      </c>
    </row>
    <row r="245" spans="1:23" x14ac:dyDescent="0.25">
      <c r="A245" s="7">
        <v>379</v>
      </c>
      <c r="D245">
        <f t="shared" si="3"/>
        <v>379</v>
      </c>
      <c r="E245" t="str">
        <f ca="1">INDEX(INDIRECT("ALL["&amp;UNTANA6[#Headers]&amp;"]"),rowPointer2)</f>
        <v/>
      </c>
      <c r="F245" s="2" t="str">
        <f ca="1">INDEX(INDIRECT("ALL["&amp;UNTANA6[#Headers]&amp;"]"),rowPointer2)</f>
        <v/>
      </c>
      <c r="G245" s="6" t="str">
        <f ca="1">IF(INDEX(INDIRECT("ALL["&amp;UNTANA6[#Headers]&amp;"]"),rowPointer2)="","",INDEX(INDIRECT("ALL["&amp;UNTANA6[#Headers]&amp;"]"),rowPointer2))</f>
        <v/>
      </c>
      <c r="H245" s="6" t="str">
        <f ca="1">IF(INDEX(INDIRECT("ALL["&amp;UNTANA6[#Headers]&amp;"]"),rowPointer2)="","",INDEX(INDIRECT("ALL["&amp;UNTANA6[#Headers]&amp;"]"),rowPointer2))</f>
        <v/>
      </c>
      <c r="I245" s="6" t="str">
        <f ca="1">IF(INDEX(INDIRECT("ALL["&amp;UNTANA6[#Headers]&amp;"]"),rowPointer2)="","",INDEX(INDIRECT("ALL["&amp;UNTANA6[#Headers]&amp;"]"),rowPointer2))</f>
        <v/>
      </c>
      <c r="J245" s="6" t="str">
        <f ca="1">IF(INDEX(INDIRECT("ALL["&amp;UNTANA6[#Headers]&amp;"]"),rowPointer2)="","",INDEX(INDIRECT("ALL["&amp;UNTANA6[#Headers]&amp;"]"),rowPointer2))</f>
        <v/>
      </c>
      <c r="K245" s="2" t="str">
        <f ca="1">IF(INDEX(INDIRECT("ALL["&amp;UNTANA6[#Headers]&amp;"]"),rowPointer2)="","",INDEX(INDIRECT("ALL["&amp;UNTANA6[#Headers]&amp;"]"),rowPointer2))</f>
        <v/>
      </c>
      <c r="L245" s="6" t="str">
        <f ca="1">IF(INDEX(INDIRECT("ALL["&amp;UNTANA6[#Headers]&amp;"]"),rowPointer2)="","",INDEX(INDIRECT("ALL["&amp;UNTANA6[#Headers]&amp;"]"),rowPointer2))</f>
        <v/>
      </c>
      <c r="M245" s="6" t="str">
        <f ca="1">IF(INDEX(INDIRECT("ALL["&amp;UNTANA6[#Headers]&amp;"]"),rowPointer2)="","",INDEX(INDIRECT("ALL["&amp;UNTANA6[#Headers]&amp;"]"),rowPointer2))</f>
        <v>KENKO CUTTER BLADE A-100 (9MM)</v>
      </c>
      <c r="N245" s="6">
        <f ca="1">IF(INDEX(INDIRECT("ALL["&amp;UNTANA6[#Headers]&amp;"]"),rowPointer2)="","",INDEX(INDIRECT("ALL["&amp;UNTANA6[#Headers]&amp;"]"),rowPointer2))</f>
        <v>4</v>
      </c>
      <c r="O245" s="6" t="str">
        <f ca="1">IF(INDEX(INDIRECT("ALL["&amp;UNTANA6[#Headers]&amp;"]"),rowPointer2)="","",INDEX(INDIRECT("ALL["&amp;UNTANA6[#Headers]&amp;"]"),rowPointer2))</f>
        <v/>
      </c>
      <c r="P245" s="6" t="str">
        <f ca="1">IF(INDEX(INDIRECT("ALL["&amp;UNTANA6[#Headers]&amp;"]"),rowPointer2)="","",INDEX(INDIRECT("ALL["&amp;UNTANA6[#Headers]&amp;"]"),rowPointer2))</f>
        <v/>
      </c>
      <c r="Q245" s="9" t="str">
        <f ca="1">IF(INDEX(INDIRECT("ALL["&amp;UNTANA6[#Headers]&amp;"]"),rowPointer2)="","",INDEX(INDIRECT("ALL["&amp;UNTANA6[#Headers]&amp;"]"),rowPointer2))</f>
        <v/>
      </c>
      <c r="R245" s="9">
        <f ca="1">IF(INDEX(INDIRECT("ALL["&amp;UNTANA6[#Headers]&amp;"]"),rowPointer2)="","",INDEX(INDIRECT("ALL["&amp;UNTANA6[#Headers]&amp;"]"),rowPointer2))</f>
        <v>3888000</v>
      </c>
      <c r="S245" s="6" t="str">
        <f ca="1">IF(INDEX(INDIRECT("ALL["&amp;UNTANA6[#Headers]&amp;"]"),rowPointer2)="","",INDEX(INDIRECT("ALL["&amp;UNTANA6[#Headers]&amp;"]"),rowPointer2))</f>
        <v>120 DOZ</v>
      </c>
      <c r="T245" s="4">
        <f ca="1">IF(INDEX(INDIRECT("ALL["&amp;UNTANA6[#Headers]&amp;"]"),rowPointer2)="","",INDEX(INDIRECT("ALL["&amp;UNTANA6[#Headers]&amp;"]"),rowPointer2))</f>
        <v>0.17</v>
      </c>
      <c r="U245" s="4" t="str">
        <f ca="1">IF(INDEX(INDIRECT("ALL["&amp;UNTANA6[#Headers]&amp;"]"),rowPointer2)="","",INDEX(INDIRECT("ALL["&amp;UNTANA6[#Headers]&amp;"]"),rowPointer2))</f>
        <v/>
      </c>
      <c r="V245" s="9" t="str">
        <f ca="1">IF(INDEX(INDIRECT("ALL["&amp;UNTANA6[#Headers]&amp;"]"),rowPointer2)="","",INDEX(INDIRECT("ALL["&amp;UNTANA6[#Headers]&amp;"]"),rowPointer2))</f>
        <v/>
      </c>
      <c r="W245" s="10" t="str">
        <f ca="1">IF(INDEX(INDIRECT("ALL["&amp;UNTANA6[#Headers]&amp;"]"),rowPointer2)="","",INDEX(INDIRECT("ALL["&amp;UNTANA6[#Headers]&amp;"]"),rowPointer2))</f>
        <v/>
      </c>
    </row>
    <row r="246" spans="1:23" x14ac:dyDescent="0.25">
      <c r="A246" s="7">
        <v>380</v>
      </c>
      <c r="D246">
        <f t="shared" si="3"/>
        <v>380</v>
      </c>
      <c r="E246" t="str">
        <f ca="1">INDEX(INDIRECT("ALL["&amp;UNTANA6[#Headers]&amp;"]"),rowPointer2)</f>
        <v/>
      </c>
      <c r="F246" s="2" t="str">
        <f ca="1">INDEX(INDIRECT("ALL["&amp;UNTANA6[#Headers]&amp;"]"),rowPointer2)</f>
        <v/>
      </c>
      <c r="G246" s="6" t="str">
        <f ca="1">IF(INDEX(INDIRECT("ALL["&amp;UNTANA6[#Headers]&amp;"]"),rowPointer2)="","",INDEX(INDIRECT("ALL["&amp;UNTANA6[#Headers]&amp;"]"),rowPointer2))</f>
        <v/>
      </c>
      <c r="H246" s="6" t="str">
        <f ca="1">IF(INDEX(INDIRECT("ALL["&amp;UNTANA6[#Headers]&amp;"]"),rowPointer2)="","",INDEX(INDIRECT("ALL["&amp;UNTANA6[#Headers]&amp;"]"),rowPointer2))</f>
        <v/>
      </c>
      <c r="I246" s="6" t="str">
        <f ca="1">IF(INDEX(INDIRECT("ALL["&amp;UNTANA6[#Headers]&amp;"]"),rowPointer2)="","",INDEX(INDIRECT("ALL["&amp;UNTANA6[#Headers]&amp;"]"),rowPointer2))</f>
        <v/>
      </c>
      <c r="J246" s="6" t="str">
        <f ca="1">IF(INDEX(INDIRECT("ALL["&amp;UNTANA6[#Headers]&amp;"]"),rowPointer2)="","",INDEX(INDIRECT("ALL["&amp;UNTANA6[#Headers]&amp;"]"),rowPointer2))</f>
        <v/>
      </c>
      <c r="K246" s="2" t="str">
        <f ca="1">IF(INDEX(INDIRECT("ALL["&amp;UNTANA6[#Headers]&amp;"]"),rowPointer2)="","",INDEX(INDIRECT("ALL["&amp;UNTANA6[#Headers]&amp;"]"),rowPointer2))</f>
        <v/>
      </c>
      <c r="L246" s="6" t="str">
        <f ca="1">IF(INDEX(INDIRECT("ALL["&amp;UNTANA6[#Headers]&amp;"]"),rowPointer2)="","",INDEX(INDIRECT("ALL["&amp;UNTANA6[#Headers]&amp;"]"),rowPointer2))</f>
        <v/>
      </c>
      <c r="M246" s="6" t="str">
        <f ca="1">IF(INDEX(INDIRECT("ALL["&amp;UNTANA6[#Headers]&amp;"]"),rowPointer2)="","",INDEX(INDIRECT("ALL["&amp;UNTANA6[#Headers]&amp;"]"),rowPointer2))</f>
        <v>KENKO CORRECTION TAPE CT-1505FC (15M X 5MM)</v>
      </c>
      <c r="N246" s="6">
        <f ca="1">IF(INDEX(INDIRECT("ALL["&amp;UNTANA6[#Headers]&amp;"]"),rowPointer2)="","",INDEX(INDIRECT("ALL["&amp;UNTANA6[#Headers]&amp;"]"),rowPointer2))</f>
        <v>2</v>
      </c>
      <c r="O246" s="6" t="str">
        <f ca="1">IF(INDEX(INDIRECT("ALL["&amp;UNTANA6[#Headers]&amp;"]"),rowPointer2)="","",INDEX(INDIRECT("ALL["&amp;UNTANA6[#Headers]&amp;"]"),rowPointer2))</f>
        <v/>
      </c>
      <c r="P246" s="6" t="str">
        <f ca="1">IF(INDEX(INDIRECT("ALL["&amp;UNTANA6[#Headers]&amp;"]"),rowPointer2)="","",INDEX(INDIRECT("ALL["&amp;UNTANA6[#Headers]&amp;"]"),rowPointer2))</f>
        <v/>
      </c>
      <c r="Q246" s="9" t="str">
        <f ca="1">IF(INDEX(INDIRECT("ALL["&amp;UNTANA6[#Headers]&amp;"]"),rowPointer2)="","",INDEX(INDIRECT("ALL["&amp;UNTANA6[#Headers]&amp;"]"),rowPointer2))</f>
        <v/>
      </c>
      <c r="R246" s="9">
        <f ca="1">IF(INDEX(INDIRECT("ALL["&amp;UNTANA6[#Headers]&amp;"]"),rowPointer2)="","",INDEX(INDIRECT("ALL["&amp;UNTANA6[#Headers]&amp;"]"),rowPointer2))</f>
        <v>3340800</v>
      </c>
      <c r="S246" s="6" t="str">
        <f ca="1">IF(INDEX(INDIRECT("ALL["&amp;UNTANA6[#Headers]&amp;"]"),rowPointer2)="","",INDEX(INDIRECT("ALL["&amp;UNTANA6[#Headers]&amp;"]"),rowPointer2))</f>
        <v>48 DOZ</v>
      </c>
      <c r="T246" s="4">
        <f ca="1">IF(INDEX(INDIRECT("ALL["&amp;UNTANA6[#Headers]&amp;"]"),rowPointer2)="","",INDEX(INDIRECT("ALL["&amp;UNTANA6[#Headers]&amp;"]"),rowPointer2))</f>
        <v>0.17</v>
      </c>
      <c r="U246" s="4" t="str">
        <f ca="1">IF(INDEX(INDIRECT("ALL["&amp;UNTANA6[#Headers]&amp;"]"),rowPointer2)="","",INDEX(INDIRECT("ALL["&amp;UNTANA6[#Headers]&amp;"]"),rowPointer2))</f>
        <v/>
      </c>
      <c r="V246" s="9" t="str">
        <f ca="1">IF(INDEX(INDIRECT("ALL["&amp;UNTANA6[#Headers]&amp;"]"),rowPointer2)="","",INDEX(INDIRECT("ALL["&amp;UNTANA6[#Headers]&amp;"]"),rowPointer2))</f>
        <v/>
      </c>
      <c r="W246" s="10" t="str">
        <f ca="1">IF(INDEX(INDIRECT("ALL["&amp;UNTANA6[#Headers]&amp;"]"),rowPointer2)="","",INDEX(INDIRECT("ALL["&amp;UNTANA6[#Headers]&amp;"]"),rowPointer2))</f>
        <v/>
      </c>
    </row>
    <row r="247" spans="1:23" x14ac:dyDescent="0.25">
      <c r="A247" s="7">
        <v>381</v>
      </c>
      <c r="D247">
        <f t="shared" si="3"/>
        <v>381</v>
      </c>
      <c r="E247" t="str">
        <f ca="1">INDEX(INDIRECT("ALL["&amp;UNTANA6[#Headers]&amp;"]"),rowPointer2)</f>
        <v/>
      </c>
      <c r="F247" s="2" t="str">
        <f ca="1">INDEX(INDIRECT("ALL["&amp;UNTANA6[#Headers]&amp;"]"),rowPointer2)</f>
        <v/>
      </c>
      <c r="G247" s="6" t="str">
        <f ca="1">IF(INDEX(INDIRECT("ALL["&amp;UNTANA6[#Headers]&amp;"]"),rowPointer2)="","",INDEX(INDIRECT("ALL["&amp;UNTANA6[#Headers]&amp;"]"),rowPointer2))</f>
        <v/>
      </c>
      <c r="H247" s="6" t="str">
        <f ca="1">IF(INDEX(INDIRECT("ALL["&amp;UNTANA6[#Headers]&amp;"]"),rowPointer2)="","",INDEX(INDIRECT("ALL["&amp;UNTANA6[#Headers]&amp;"]"),rowPointer2))</f>
        <v/>
      </c>
      <c r="I247" s="6" t="str">
        <f ca="1">IF(INDEX(INDIRECT("ALL["&amp;UNTANA6[#Headers]&amp;"]"),rowPointer2)="","",INDEX(INDIRECT("ALL["&amp;UNTANA6[#Headers]&amp;"]"),rowPointer2))</f>
        <v/>
      </c>
      <c r="J247" s="6" t="str">
        <f ca="1">IF(INDEX(INDIRECT("ALL["&amp;UNTANA6[#Headers]&amp;"]"),rowPointer2)="","",INDEX(INDIRECT("ALL["&amp;UNTANA6[#Headers]&amp;"]"),rowPointer2))</f>
        <v/>
      </c>
      <c r="K247" s="2" t="str">
        <f ca="1">IF(INDEX(INDIRECT("ALL["&amp;UNTANA6[#Headers]&amp;"]"),rowPointer2)="","",INDEX(INDIRECT("ALL["&amp;UNTANA6[#Headers]&amp;"]"),rowPointer2))</f>
        <v/>
      </c>
      <c r="L247" s="6" t="str">
        <f ca="1">IF(INDEX(INDIRECT("ALL["&amp;UNTANA6[#Headers]&amp;"]"),rowPointer2)="","",INDEX(INDIRECT("ALL["&amp;UNTANA6[#Headers]&amp;"]"),rowPointer2))</f>
        <v/>
      </c>
      <c r="M247" s="6" t="str">
        <f ca="1">IF(INDEX(INDIRECT("ALL["&amp;UNTANA6[#Headers]&amp;"]"),rowPointer2)="","",INDEX(INDIRECT("ALL["&amp;UNTANA6[#Headers]&amp;"]"),rowPointer2))</f>
        <v>KENKO CORRECTION TAPE CT-909 (12M X 5MM)</v>
      </c>
      <c r="N247" s="6">
        <f ca="1">IF(INDEX(INDIRECT("ALL["&amp;UNTANA6[#Headers]&amp;"]"),rowPointer2)="","",INDEX(INDIRECT("ALL["&amp;UNTANA6[#Headers]&amp;"]"),rowPointer2))</f>
        <v>5</v>
      </c>
      <c r="O247" s="6" t="str">
        <f ca="1">IF(INDEX(INDIRECT("ALL["&amp;UNTANA6[#Headers]&amp;"]"),rowPointer2)="","",INDEX(INDIRECT("ALL["&amp;UNTANA6[#Headers]&amp;"]"),rowPointer2))</f>
        <v/>
      </c>
      <c r="P247" s="6" t="str">
        <f ca="1">IF(INDEX(INDIRECT("ALL["&amp;UNTANA6[#Headers]&amp;"]"),rowPointer2)="","",INDEX(INDIRECT("ALL["&amp;UNTANA6[#Headers]&amp;"]"),rowPointer2))</f>
        <v/>
      </c>
      <c r="Q247" s="9" t="str">
        <f ca="1">IF(INDEX(INDIRECT("ALL["&amp;UNTANA6[#Headers]&amp;"]"),rowPointer2)="","",INDEX(INDIRECT("ALL["&amp;UNTANA6[#Headers]&amp;"]"),rowPointer2))</f>
        <v/>
      </c>
      <c r="R247" s="9">
        <f ca="1">IF(INDEX(INDIRECT("ALL["&amp;UNTANA6[#Headers]&amp;"]"),rowPointer2)="","",INDEX(INDIRECT("ALL["&amp;UNTANA6[#Headers]&amp;"]"),rowPointer2))</f>
        <v>2880000</v>
      </c>
      <c r="S247" s="6" t="str">
        <f ca="1">IF(INDEX(INDIRECT("ALL["&amp;UNTANA6[#Headers]&amp;"]"),rowPointer2)="","",INDEX(INDIRECT("ALL["&amp;UNTANA6[#Headers]&amp;"]"),rowPointer2))</f>
        <v>48 DOZ</v>
      </c>
      <c r="T247" s="4">
        <f ca="1">IF(INDEX(INDIRECT("ALL["&amp;UNTANA6[#Headers]&amp;"]"),rowPointer2)="","",INDEX(INDIRECT("ALL["&amp;UNTANA6[#Headers]&amp;"]"),rowPointer2))</f>
        <v>0.17</v>
      </c>
      <c r="U247" s="4" t="str">
        <f ca="1">IF(INDEX(INDIRECT("ALL["&amp;UNTANA6[#Headers]&amp;"]"),rowPointer2)="","",INDEX(INDIRECT("ALL["&amp;UNTANA6[#Headers]&amp;"]"),rowPointer2))</f>
        <v/>
      </c>
      <c r="V247" s="9" t="str">
        <f ca="1">IF(INDEX(INDIRECT("ALL["&amp;UNTANA6[#Headers]&amp;"]"),rowPointer2)="","",INDEX(INDIRECT("ALL["&amp;UNTANA6[#Headers]&amp;"]"),rowPointer2))</f>
        <v/>
      </c>
      <c r="W247" s="10" t="str">
        <f ca="1">IF(INDEX(INDIRECT("ALL["&amp;UNTANA6[#Headers]&amp;"]"),rowPointer2)="","",INDEX(INDIRECT("ALL["&amp;UNTANA6[#Headers]&amp;"]"),rowPointer2))</f>
        <v/>
      </c>
    </row>
    <row r="248" spans="1:23" x14ac:dyDescent="0.25">
      <c r="A248" s="7">
        <v>382</v>
      </c>
      <c r="D248">
        <f t="shared" si="3"/>
        <v>382</v>
      </c>
      <c r="E248" t="str">
        <f ca="1">INDEX(INDIRECT("ALL["&amp;UNTANA6[#Headers]&amp;"]"),rowPointer2)</f>
        <v/>
      </c>
      <c r="F248" s="2" t="str">
        <f ca="1">INDEX(INDIRECT("ALL["&amp;UNTANA6[#Headers]&amp;"]"),rowPointer2)</f>
        <v/>
      </c>
      <c r="G248" s="6" t="str">
        <f ca="1">IF(INDEX(INDIRECT("ALL["&amp;UNTANA6[#Headers]&amp;"]"),rowPointer2)="","",INDEX(INDIRECT("ALL["&amp;UNTANA6[#Headers]&amp;"]"),rowPointer2))</f>
        <v/>
      </c>
      <c r="H248" s="6" t="str">
        <f ca="1">IF(INDEX(INDIRECT("ALL["&amp;UNTANA6[#Headers]&amp;"]"),rowPointer2)="","",INDEX(INDIRECT("ALL["&amp;UNTANA6[#Headers]&amp;"]"),rowPointer2))</f>
        <v/>
      </c>
      <c r="I248" s="6" t="str">
        <f ca="1">IF(INDEX(INDIRECT("ALL["&amp;UNTANA6[#Headers]&amp;"]"),rowPointer2)="","",INDEX(INDIRECT("ALL["&amp;UNTANA6[#Headers]&amp;"]"),rowPointer2))</f>
        <v/>
      </c>
      <c r="J248" s="6" t="str">
        <f ca="1">IF(INDEX(INDIRECT("ALL["&amp;UNTANA6[#Headers]&amp;"]"),rowPointer2)="","",INDEX(INDIRECT("ALL["&amp;UNTANA6[#Headers]&amp;"]"),rowPointer2))</f>
        <v/>
      </c>
      <c r="K248" s="2" t="str">
        <f ca="1">IF(INDEX(INDIRECT("ALL["&amp;UNTANA6[#Headers]&amp;"]"),rowPointer2)="","",INDEX(INDIRECT("ALL["&amp;UNTANA6[#Headers]&amp;"]"),rowPointer2))</f>
        <v/>
      </c>
      <c r="L248" s="6" t="str">
        <f ca="1">IF(INDEX(INDIRECT("ALL["&amp;UNTANA6[#Headers]&amp;"]"),rowPointer2)="","",INDEX(INDIRECT("ALL["&amp;UNTANA6[#Headers]&amp;"]"),rowPointer2))</f>
        <v/>
      </c>
      <c r="M248" s="6" t="str">
        <f ca="1">IF(INDEX(INDIRECT("ALL["&amp;UNTANA6[#Headers]&amp;"]"),rowPointer2)="","",INDEX(INDIRECT("ALL["&amp;UNTANA6[#Headers]&amp;"]"),rowPointer2))</f>
        <v/>
      </c>
      <c r="N248" s="6" t="str">
        <f ca="1">IF(INDEX(INDIRECT("ALL["&amp;UNTANA6[#Headers]&amp;"]"),rowPointer2)="","",INDEX(INDIRECT("ALL["&amp;UNTANA6[#Headers]&amp;"]"),rowPointer2))</f>
        <v/>
      </c>
      <c r="O248" s="6" t="str">
        <f ca="1">IF(INDEX(INDIRECT("ALL["&amp;UNTANA6[#Headers]&amp;"]"),rowPointer2)="","",INDEX(INDIRECT("ALL["&amp;UNTANA6[#Headers]&amp;"]"),rowPointer2))</f>
        <v/>
      </c>
      <c r="P248" s="6" t="str">
        <f ca="1">IF(INDEX(INDIRECT("ALL["&amp;UNTANA6[#Headers]&amp;"]"),rowPointer2)="","",INDEX(INDIRECT("ALL["&amp;UNTANA6[#Headers]&amp;"]"),rowPointer2))</f>
        <v/>
      </c>
      <c r="Q248" s="9" t="str">
        <f ca="1">IF(INDEX(INDIRECT("ALL["&amp;UNTANA6[#Headers]&amp;"]"),rowPointer2)="","",INDEX(INDIRECT("ALL["&amp;UNTANA6[#Headers]&amp;"]"),rowPointer2))</f>
        <v/>
      </c>
      <c r="R248" s="9" t="str">
        <f ca="1">IF(INDEX(INDIRECT("ALL["&amp;UNTANA6[#Headers]&amp;"]"),rowPointer2)="","",INDEX(INDIRECT("ALL["&amp;UNTANA6[#Headers]&amp;"]"),rowPointer2))</f>
        <v/>
      </c>
      <c r="S248" s="6" t="str">
        <f ca="1">IF(INDEX(INDIRECT("ALL["&amp;UNTANA6[#Headers]&amp;"]"),rowPointer2)="","",INDEX(INDIRECT("ALL["&amp;UNTANA6[#Headers]&amp;"]"),rowPointer2))</f>
        <v/>
      </c>
      <c r="T248" s="4" t="str">
        <f ca="1">IF(INDEX(INDIRECT("ALL["&amp;UNTANA6[#Headers]&amp;"]"),rowPointer2)="","",INDEX(INDIRECT("ALL["&amp;UNTANA6[#Headers]&amp;"]"),rowPointer2))</f>
        <v/>
      </c>
      <c r="U248" s="4" t="str">
        <f ca="1">IF(INDEX(INDIRECT("ALL["&amp;UNTANA6[#Headers]&amp;"]"),rowPointer2)="","",INDEX(INDIRECT("ALL["&amp;UNTANA6[#Headers]&amp;"]"),rowPointer2))</f>
        <v/>
      </c>
      <c r="V248" s="9" t="str">
        <f ca="1">IF(INDEX(INDIRECT("ALL["&amp;UNTANA6[#Headers]&amp;"]"),rowPointer2)="","",INDEX(INDIRECT("ALL["&amp;UNTANA6[#Headers]&amp;"]"),rowPointer2))</f>
        <v/>
      </c>
      <c r="W248" s="10" t="str">
        <f ca="1">IF(INDEX(INDIRECT("ALL["&amp;UNTANA6[#Headers]&amp;"]"),rowPointer2)="","",INDEX(INDIRECT("ALL["&amp;UNTANA6[#Headers]&amp;"]"),rowPointer2))</f>
        <v/>
      </c>
    </row>
    <row r="249" spans="1:23" x14ac:dyDescent="0.25">
      <c r="A249" s="7">
        <v>383</v>
      </c>
      <c r="D249">
        <f t="shared" si="3"/>
        <v>383</v>
      </c>
      <c r="E249">
        <f ca="1">INDEX(INDIRECT("ALL["&amp;UNTANA6[#Headers]&amp;"]"),rowPointer2)</f>
        <v>74</v>
      </c>
      <c r="F249" s="2">
        <f ca="1">INDEX(INDIRECT("ALL["&amp;UNTANA6[#Headers]&amp;"]"),rowPointer2)</f>
        <v>44940</v>
      </c>
      <c r="G249" s="6" t="str">
        <f ca="1">IF(INDEX(INDIRECT("ALL["&amp;UNTANA6[#Headers]&amp;"]"),rowPointer2)="","",INDEX(INDIRECT("ALL["&amp;UNTANA6[#Headers]&amp;"]"),rowPointer2))</f>
        <v>ATALI MAKMUR</v>
      </c>
      <c r="H249" s="6" t="str">
        <f ca="1">IF(INDEX(INDIRECT("ALL["&amp;UNTANA6[#Headers]&amp;"]"),rowPointer2)="","",INDEX(INDIRECT("ALL["&amp;UNTANA6[#Headers]&amp;"]"),rowPointer2))</f>
        <v>ARTO MORO</v>
      </c>
      <c r="I249" s="6" t="str">
        <f ca="1">IF(INDEX(INDIRECT("ALL["&amp;UNTANA6[#Headers]&amp;"]"),rowPointer2)="","",INDEX(INDIRECT("ALL["&amp;UNTANA6[#Headers]&amp;"]"),rowPointer2))</f>
        <v>SA230100612</v>
      </c>
      <c r="J249" s="6" t="str">
        <f ca="1">IF(INDEX(INDIRECT("ALL["&amp;UNTANA6[#Headers]&amp;"]"),rowPointer2)="","",INDEX(INDIRECT("ALL["&amp;UNTANA6[#Headers]&amp;"]"),rowPointer2))</f>
        <v/>
      </c>
      <c r="K249" s="2">
        <f ca="1">IF(INDEX(INDIRECT("ALL["&amp;UNTANA6[#Headers]&amp;"]"),rowPointer2)="","",INDEX(INDIRECT("ALL["&amp;UNTANA6[#Headers]&amp;"]"),rowPointer2))</f>
        <v>44937</v>
      </c>
      <c r="L249" s="6" t="str">
        <f ca="1">IF(INDEX(INDIRECT("ALL["&amp;UNTANA6[#Headers]&amp;"]"),rowPointer2)="","",INDEX(INDIRECT("ALL["&amp;UNTANA6[#Headers]&amp;"]"),rowPointer2))</f>
        <v/>
      </c>
      <c r="M249" s="6" t="str">
        <f ca="1">IF(INDEX(INDIRECT("ALL["&amp;UNTANA6[#Headers]&amp;"]"),rowPointer2)="","",INDEX(INDIRECT("ALL["&amp;UNTANA6[#Headers]&amp;"]"),rowPointer2))</f>
        <v>CORRECTION TAPE CT-522 JK</v>
      </c>
      <c r="N249" s="6">
        <f ca="1">IF(INDEX(INDIRECT("ALL["&amp;UNTANA6[#Headers]&amp;"]"),rowPointer2)="","",INDEX(INDIRECT("ALL["&amp;UNTANA6[#Headers]&amp;"]"),rowPointer2))</f>
        <v>10</v>
      </c>
      <c r="O249" s="6">
        <f ca="1">IF(INDEX(INDIRECT("ALL["&amp;UNTANA6[#Headers]&amp;"]"),rowPointer2)="","",INDEX(INDIRECT("ALL["&amp;UNTANA6[#Headers]&amp;"]"),rowPointer2))</f>
        <v>7200</v>
      </c>
      <c r="P249" s="6" t="str">
        <f ca="1">IF(INDEX(INDIRECT("ALL["&amp;UNTANA6[#Headers]&amp;"]"),rowPointer2)="","",INDEX(INDIRECT("ALL["&amp;UNTANA6[#Headers]&amp;"]"),rowPointer2))</f>
        <v>PCS</v>
      </c>
      <c r="Q249" s="9">
        <f ca="1">IF(INDEX(INDIRECT("ALL["&amp;UNTANA6[#Headers]&amp;"]"),rowPointer2)="","",INDEX(INDIRECT("ALL["&amp;UNTANA6[#Headers]&amp;"]"),rowPointer2))</f>
        <v>4800</v>
      </c>
      <c r="R249" s="9" t="str">
        <f ca="1">IF(INDEX(INDIRECT("ALL["&amp;UNTANA6[#Headers]&amp;"]"),rowPointer2)="","",INDEX(INDIRECT("ALL["&amp;UNTANA6[#Headers]&amp;"]"),rowPointer2))</f>
        <v/>
      </c>
      <c r="S249" s="6" t="str">
        <f ca="1">IF(INDEX(INDIRECT("ALL["&amp;UNTANA6[#Headers]&amp;"]"),rowPointer2)="","",INDEX(INDIRECT("ALL["&amp;UNTANA6[#Headers]&amp;"]"),rowPointer2))</f>
        <v>60 BOX X 12 PCS</v>
      </c>
      <c r="T249" s="4">
        <f ca="1">IF(INDEX(INDIRECT("ALL["&amp;UNTANA6[#Headers]&amp;"]"),rowPointer2)="","",INDEX(INDIRECT("ALL["&amp;UNTANA6[#Headers]&amp;"]"),rowPointer2))</f>
        <v>0.125</v>
      </c>
      <c r="U249" s="4">
        <f ca="1">IF(INDEX(INDIRECT("ALL["&amp;UNTANA6[#Headers]&amp;"]"),rowPointer2)="","",INDEX(INDIRECT("ALL["&amp;UNTANA6[#Headers]&amp;"]"),rowPointer2))</f>
        <v>0.05</v>
      </c>
      <c r="V249" s="9" t="str">
        <f ca="1">IF(INDEX(INDIRECT("ALL["&amp;UNTANA6[#Headers]&amp;"]"),rowPointer2)="","",INDEX(INDIRECT("ALL["&amp;UNTANA6[#Headers]&amp;"]"),rowPointer2))</f>
        <v/>
      </c>
      <c r="W249" s="10" t="str">
        <f ca="1">IF(INDEX(INDIRECT("ALL["&amp;UNTANA6[#Headers]&amp;"]"),rowPointer2)="","",INDEX(INDIRECT("ALL["&amp;UNTANA6[#Headers]&amp;"]"),rowPointer2))</f>
        <v/>
      </c>
    </row>
    <row r="250" spans="1:23" x14ac:dyDescent="0.25">
      <c r="A250" s="7">
        <v>384</v>
      </c>
      <c r="D250">
        <f t="shared" si="3"/>
        <v>384</v>
      </c>
      <c r="E250" t="str">
        <f ca="1">INDEX(INDIRECT("ALL["&amp;UNTANA6[#Headers]&amp;"]"),rowPointer2)</f>
        <v/>
      </c>
      <c r="F250" s="2" t="str">
        <f ca="1">INDEX(INDIRECT("ALL["&amp;UNTANA6[#Headers]&amp;"]"),rowPointer2)</f>
        <v/>
      </c>
      <c r="G250" s="6" t="str">
        <f ca="1">IF(INDEX(INDIRECT("ALL["&amp;UNTANA6[#Headers]&amp;"]"),rowPointer2)="","",INDEX(INDIRECT("ALL["&amp;UNTANA6[#Headers]&amp;"]"),rowPointer2))</f>
        <v/>
      </c>
      <c r="H250" s="6" t="str">
        <f ca="1">IF(INDEX(INDIRECT("ALL["&amp;UNTANA6[#Headers]&amp;"]"),rowPointer2)="","",INDEX(INDIRECT("ALL["&amp;UNTANA6[#Headers]&amp;"]"),rowPointer2))</f>
        <v/>
      </c>
      <c r="I250" s="6" t="str">
        <f ca="1">IF(INDEX(INDIRECT("ALL["&amp;UNTANA6[#Headers]&amp;"]"),rowPointer2)="","",INDEX(INDIRECT("ALL["&amp;UNTANA6[#Headers]&amp;"]"),rowPointer2))</f>
        <v/>
      </c>
      <c r="J250" s="6" t="str">
        <f ca="1">IF(INDEX(INDIRECT("ALL["&amp;UNTANA6[#Headers]&amp;"]"),rowPointer2)="","",INDEX(INDIRECT("ALL["&amp;UNTANA6[#Headers]&amp;"]"),rowPointer2))</f>
        <v/>
      </c>
      <c r="K250" s="2" t="str">
        <f ca="1">IF(INDEX(INDIRECT("ALL["&amp;UNTANA6[#Headers]&amp;"]"),rowPointer2)="","",INDEX(INDIRECT("ALL["&amp;UNTANA6[#Headers]&amp;"]"),rowPointer2))</f>
        <v/>
      </c>
      <c r="L250" s="6" t="str">
        <f ca="1">IF(INDEX(INDIRECT("ALL["&amp;UNTANA6[#Headers]&amp;"]"),rowPointer2)="","",INDEX(INDIRECT("ALL["&amp;UNTANA6[#Headers]&amp;"]"),rowPointer2))</f>
        <v/>
      </c>
      <c r="M250" s="6" t="str">
        <f ca="1">IF(INDEX(INDIRECT("ALL["&amp;UNTANA6[#Headers]&amp;"]"),rowPointer2)="","",INDEX(INDIRECT("ALL["&amp;UNTANA6[#Headers]&amp;"]"),rowPointer2))</f>
        <v/>
      </c>
      <c r="N250" s="6" t="str">
        <f ca="1">IF(INDEX(INDIRECT("ALL["&amp;UNTANA6[#Headers]&amp;"]"),rowPointer2)="","",INDEX(INDIRECT("ALL["&amp;UNTANA6[#Headers]&amp;"]"),rowPointer2))</f>
        <v/>
      </c>
      <c r="O250" s="6" t="str">
        <f ca="1">IF(INDEX(INDIRECT("ALL["&amp;UNTANA6[#Headers]&amp;"]"),rowPointer2)="","",INDEX(INDIRECT("ALL["&amp;UNTANA6[#Headers]&amp;"]"),rowPointer2))</f>
        <v/>
      </c>
      <c r="P250" s="6" t="str">
        <f ca="1">IF(INDEX(INDIRECT("ALL["&amp;UNTANA6[#Headers]&amp;"]"),rowPointer2)="","",INDEX(INDIRECT("ALL["&amp;UNTANA6[#Headers]&amp;"]"),rowPointer2))</f>
        <v/>
      </c>
      <c r="Q250" s="9" t="str">
        <f ca="1">IF(INDEX(INDIRECT("ALL["&amp;UNTANA6[#Headers]&amp;"]"),rowPointer2)="","",INDEX(INDIRECT("ALL["&amp;UNTANA6[#Headers]&amp;"]"),rowPointer2))</f>
        <v/>
      </c>
      <c r="R250" s="9" t="str">
        <f ca="1">IF(INDEX(INDIRECT("ALL["&amp;UNTANA6[#Headers]&amp;"]"),rowPointer2)="","",INDEX(INDIRECT("ALL["&amp;UNTANA6[#Headers]&amp;"]"),rowPointer2))</f>
        <v/>
      </c>
      <c r="S250" s="6" t="str">
        <f ca="1">IF(INDEX(INDIRECT("ALL["&amp;UNTANA6[#Headers]&amp;"]"),rowPointer2)="","",INDEX(INDIRECT("ALL["&amp;UNTANA6[#Headers]&amp;"]"),rowPointer2))</f>
        <v/>
      </c>
      <c r="T250" s="4" t="str">
        <f ca="1">IF(INDEX(INDIRECT("ALL["&amp;UNTANA6[#Headers]&amp;"]"),rowPointer2)="","",INDEX(INDIRECT("ALL["&amp;UNTANA6[#Headers]&amp;"]"),rowPointer2))</f>
        <v/>
      </c>
      <c r="U250" s="4" t="str">
        <f ca="1">IF(INDEX(INDIRECT("ALL["&amp;UNTANA6[#Headers]&amp;"]"),rowPointer2)="","",INDEX(INDIRECT("ALL["&amp;UNTANA6[#Headers]&amp;"]"),rowPointer2))</f>
        <v/>
      </c>
      <c r="V250" s="9" t="str">
        <f ca="1">IF(INDEX(INDIRECT("ALL["&amp;UNTANA6[#Headers]&amp;"]"),rowPointer2)="","",INDEX(INDIRECT("ALL["&amp;UNTANA6[#Headers]&amp;"]"),rowPointer2))</f>
        <v/>
      </c>
      <c r="W250" s="10" t="str">
        <f ca="1">IF(INDEX(INDIRECT("ALL["&amp;UNTANA6[#Headers]&amp;"]"),rowPointer2)="","",INDEX(INDIRECT("ALL["&amp;UNTANA6[#Headers]&amp;"]"),rowPointer2))</f>
        <v/>
      </c>
    </row>
    <row r="251" spans="1:23" x14ac:dyDescent="0.25">
      <c r="A251" s="7">
        <v>385</v>
      </c>
      <c r="D251">
        <f t="shared" si="3"/>
        <v>385</v>
      </c>
      <c r="E251">
        <f ca="1">INDEX(INDIRECT("ALL["&amp;UNTANA6[#Headers]&amp;"]"),rowPointer2)</f>
        <v>75</v>
      </c>
      <c r="F251" s="2" t="str">
        <f ca="1">INDEX(INDIRECT("ALL["&amp;UNTANA6[#Headers]&amp;"]"),rowPointer2)</f>
        <v/>
      </c>
      <c r="G251" s="6" t="str">
        <f ca="1">IF(INDEX(INDIRECT("ALL["&amp;UNTANA6[#Headers]&amp;"]"),rowPointer2)="","",INDEX(INDIRECT("ALL["&amp;UNTANA6[#Headers]&amp;"]"),rowPointer2))</f>
        <v>99 JAYA UTAMA</v>
      </c>
      <c r="H251" s="6" t="str">
        <f ca="1">IF(INDEX(INDIRECT("ALL["&amp;UNTANA6[#Headers]&amp;"]"),rowPointer2)="","",INDEX(INDIRECT("ALL["&amp;UNTANA6[#Headers]&amp;"]"),rowPointer2))</f>
        <v>ARTO MORO</v>
      </c>
      <c r="I251" s="6" t="str">
        <f ca="1">IF(INDEX(INDIRECT("ALL["&amp;UNTANA6[#Headers]&amp;"]"),rowPointer2)="","",INDEX(INDIRECT("ALL["&amp;UNTANA6[#Headers]&amp;"]"),rowPointer2))</f>
        <v>JUA325/23</v>
      </c>
      <c r="J251" s="6" t="str">
        <f ca="1">IF(INDEX(INDIRECT("ALL["&amp;UNTANA6[#Headers]&amp;"]"),rowPointer2)="","",INDEX(INDIRECT("ALL["&amp;UNTANA6[#Headers]&amp;"]"),rowPointer2))</f>
        <v/>
      </c>
      <c r="K251" s="2">
        <f ca="1">IF(INDEX(INDIRECT("ALL["&amp;UNTANA6[#Headers]&amp;"]"),rowPointer2)="","",INDEX(INDIRECT("ALL["&amp;UNTANA6[#Headers]&amp;"]"),rowPointer2))</f>
        <v>44938</v>
      </c>
      <c r="L251" s="6" t="str">
        <f ca="1">IF(INDEX(INDIRECT("ALL["&amp;UNTANA6[#Headers]&amp;"]"),rowPointer2)="","",INDEX(INDIRECT("ALL["&amp;UNTANA6[#Headers]&amp;"]"),rowPointer2))</f>
        <v/>
      </c>
      <c r="M251" s="6" t="str">
        <f ca="1">IF(INDEX(INDIRECT("ALL["&amp;UNTANA6[#Headers]&amp;"]"),rowPointer2)="","",INDEX(INDIRECT("ALL["&amp;UNTANA6[#Headers]&amp;"]"),rowPointer2))</f>
        <v>GEL ZHIXIN + REFILL G-3118</v>
      </c>
      <c r="N251" s="6">
        <f ca="1">IF(INDEX(INDIRECT("ALL["&amp;UNTANA6[#Headers]&amp;"]"),rowPointer2)="","",INDEX(INDIRECT("ALL["&amp;UNTANA6[#Headers]&amp;"]"),rowPointer2))</f>
        <v>1</v>
      </c>
      <c r="O251" s="6">
        <f ca="1">IF(INDEX(INDIRECT("ALL["&amp;UNTANA6[#Headers]&amp;"]"),rowPointer2)="","",INDEX(INDIRECT("ALL["&amp;UNTANA6[#Headers]&amp;"]"),rowPointer2))</f>
        <v>120</v>
      </c>
      <c r="P251" s="6" t="str">
        <f ca="1">IF(INDEX(INDIRECT("ALL["&amp;UNTANA6[#Headers]&amp;"]"),rowPointer2)="","",INDEX(INDIRECT("ALL["&amp;UNTANA6[#Headers]&amp;"]"),rowPointer2))</f>
        <v>LSN</v>
      </c>
      <c r="Q251" s="9">
        <f ca="1">IF(INDEX(INDIRECT("ALL["&amp;UNTANA6[#Headers]&amp;"]"),rowPointer2)="","",INDEX(INDIRECT("ALL["&amp;UNTANA6[#Headers]&amp;"]"),rowPointer2))</f>
        <v>18250</v>
      </c>
      <c r="R251" s="9" t="str">
        <f ca="1">IF(INDEX(INDIRECT("ALL["&amp;UNTANA6[#Headers]&amp;"]"),rowPointer2)="","",INDEX(INDIRECT("ALL["&amp;UNTANA6[#Headers]&amp;"]"),rowPointer2))</f>
        <v/>
      </c>
      <c r="S251" s="6" t="str">
        <f ca="1">IF(INDEX(INDIRECT("ALL["&amp;UNTANA6[#Headers]&amp;"]"),rowPointer2)="","",INDEX(INDIRECT("ALL["&amp;UNTANA6[#Headers]&amp;"]"),rowPointer2))</f>
        <v>120 LSN</v>
      </c>
      <c r="T251" s="4" t="str">
        <f ca="1">IF(INDEX(INDIRECT("ALL["&amp;UNTANA6[#Headers]&amp;"]"),rowPointer2)="","",INDEX(INDIRECT("ALL["&amp;UNTANA6[#Headers]&amp;"]"),rowPointer2))</f>
        <v/>
      </c>
      <c r="U251" s="4" t="str">
        <f ca="1">IF(INDEX(INDIRECT("ALL["&amp;UNTANA6[#Headers]&amp;"]"),rowPointer2)="","",INDEX(INDIRECT("ALL["&amp;UNTANA6[#Headers]&amp;"]"),rowPointer2))</f>
        <v/>
      </c>
      <c r="V251" s="9" t="str">
        <f ca="1">IF(INDEX(INDIRECT("ALL["&amp;UNTANA6[#Headers]&amp;"]"),rowPointer2)="","",INDEX(INDIRECT("ALL["&amp;UNTANA6[#Headers]&amp;"]"),rowPointer2))</f>
        <v/>
      </c>
      <c r="W251" s="10" t="str">
        <f ca="1">IF(INDEX(INDIRECT("ALL["&amp;UNTANA6[#Headers]&amp;"]"),rowPointer2)="","",INDEX(INDIRECT("ALL["&amp;UNTANA6[#Headers]&amp;"]"),rowPointer2))</f>
        <v/>
      </c>
    </row>
    <row r="252" spans="1:23" x14ac:dyDescent="0.25">
      <c r="A252" s="7">
        <v>386</v>
      </c>
      <c r="D252">
        <f t="shared" si="3"/>
        <v>386</v>
      </c>
      <c r="E252" t="str">
        <f ca="1">INDEX(INDIRECT("ALL["&amp;UNTANA6[#Headers]&amp;"]"),rowPointer2)</f>
        <v/>
      </c>
      <c r="F252" s="2" t="str">
        <f ca="1">INDEX(INDIRECT("ALL["&amp;UNTANA6[#Headers]&amp;"]"),rowPointer2)</f>
        <v/>
      </c>
      <c r="G252" s="6" t="str">
        <f ca="1">IF(INDEX(INDIRECT("ALL["&amp;UNTANA6[#Headers]&amp;"]"),rowPointer2)="","",INDEX(INDIRECT("ALL["&amp;UNTANA6[#Headers]&amp;"]"),rowPointer2))</f>
        <v/>
      </c>
      <c r="H252" s="6" t="str">
        <f ca="1">IF(INDEX(INDIRECT("ALL["&amp;UNTANA6[#Headers]&amp;"]"),rowPointer2)="","",INDEX(INDIRECT("ALL["&amp;UNTANA6[#Headers]&amp;"]"),rowPointer2))</f>
        <v/>
      </c>
      <c r="I252" s="6" t="str">
        <f ca="1">IF(INDEX(INDIRECT("ALL["&amp;UNTANA6[#Headers]&amp;"]"),rowPointer2)="","",INDEX(INDIRECT("ALL["&amp;UNTANA6[#Headers]&amp;"]"),rowPointer2))</f>
        <v/>
      </c>
      <c r="J252" s="6" t="str">
        <f ca="1">IF(INDEX(INDIRECT("ALL["&amp;UNTANA6[#Headers]&amp;"]"),rowPointer2)="","",INDEX(INDIRECT("ALL["&amp;UNTANA6[#Headers]&amp;"]"),rowPointer2))</f>
        <v/>
      </c>
      <c r="K252" s="2" t="str">
        <f ca="1">IF(INDEX(INDIRECT("ALL["&amp;UNTANA6[#Headers]&amp;"]"),rowPointer2)="","",INDEX(INDIRECT("ALL["&amp;UNTANA6[#Headers]&amp;"]"),rowPointer2))</f>
        <v/>
      </c>
      <c r="L252" s="6" t="str">
        <f ca="1">IF(INDEX(INDIRECT("ALL["&amp;UNTANA6[#Headers]&amp;"]"),rowPointer2)="","",INDEX(INDIRECT("ALL["&amp;UNTANA6[#Headers]&amp;"]"),rowPointer2))</f>
        <v/>
      </c>
      <c r="M252" s="6" t="str">
        <f ca="1">IF(INDEX(INDIRECT("ALL["&amp;UNTANA6[#Headers]&amp;"]"),rowPointer2)="","",INDEX(INDIRECT("ALL["&amp;UNTANA6[#Headers]&amp;"]"),rowPointer2))</f>
        <v>GEL ZHIXIN + REFILL G-3103</v>
      </c>
      <c r="N252" s="6">
        <f ca="1">IF(INDEX(INDIRECT("ALL["&amp;UNTANA6[#Headers]&amp;"]"),rowPointer2)="","",INDEX(INDIRECT("ALL["&amp;UNTANA6[#Headers]&amp;"]"),rowPointer2))</f>
        <v>1</v>
      </c>
      <c r="O252" s="6">
        <f ca="1">IF(INDEX(INDIRECT("ALL["&amp;UNTANA6[#Headers]&amp;"]"),rowPointer2)="","",INDEX(INDIRECT("ALL["&amp;UNTANA6[#Headers]&amp;"]"),rowPointer2))</f>
        <v>120</v>
      </c>
      <c r="P252" s="6" t="str">
        <f ca="1">IF(INDEX(INDIRECT("ALL["&amp;UNTANA6[#Headers]&amp;"]"),rowPointer2)="","",INDEX(INDIRECT("ALL["&amp;UNTANA6[#Headers]&amp;"]"),rowPointer2))</f>
        <v>LSN</v>
      </c>
      <c r="Q252" s="9">
        <f ca="1">IF(INDEX(INDIRECT("ALL["&amp;UNTANA6[#Headers]&amp;"]"),rowPointer2)="","",INDEX(INDIRECT("ALL["&amp;UNTANA6[#Headers]&amp;"]"),rowPointer2))</f>
        <v>18250</v>
      </c>
      <c r="R252" s="9" t="str">
        <f ca="1">IF(INDEX(INDIRECT("ALL["&amp;UNTANA6[#Headers]&amp;"]"),rowPointer2)="","",INDEX(INDIRECT("ALL["&amp;UNTANA6[#Headers]&amp;"]"),rowPointer2))</f>
        <v/>
      </c>
      <c r="S252" s="6" t="str">
        <f ca="1">IF(INDEX(INDIRECT("ALL["&amp;UNTANA6[#Headers]&amp;"]"),rowPointer2)="","",INDEX(INDIRECT("ALL["&amp;UNTANA6[#Headers]&amp;"]"),rowPointer2))</f>
        <v>120 LSN</v>
      </c>
      <c r="T252" s="4" t="str">
        <f ca="1">IF(INDEX(INDIRECT("ALL["&amp;UNTANA6[#Headers]&amp;"]"),rowPointer2)="","",INDEX(INDIRECT("ALL["&amp;UNTANA6[#Headers]&amp;"]"),rowPointer2))</f>
        <v/>
      </c>
      <c r="U252" s="4" t="str">
        <f ca="1">IF(INDEX(INDIRECT("ALL["&amp;UNTANA6[#Headers]&amp;"]"),rowPointer2)="","",INDEX(INDIRECT("ALL["&amp;UNTANA6[#Headers]&amp;"]"),rowPointer2))</f>
        <v/>
      </c>
      <c r="V252" s="9" t="str">
        <f ca="1">IF(INDEX(INDIRECT("ALL["&amp;UNTANA6[#Headers]&amp;"]"),rowPointer2)="","",INDEX(INDIRECT("ALL["&amp;UNTANA6[#Headers]&amp;"]"),rowPointer2))</f>
        <v/>
      </c>
      <c r="W252" s="10" t="str">
        <f ca="1">IF(INDEX(INDIRECT("ALL["&amp;UNTANA6[#Headers]&amp;"]"),rowPointer2)="","",INDEX(INDIRECT("ALL["&amp;UNTANA6[#Headers]&amp;"]"),rowPointer2))</f>
        <v/>
      </c>
    </row>
    <row r="253" spans="1:23" x14ac:dyDescent="0.25">
      <c r="A253" s="7">
        <v>387</v>
      </c>
      <c r="D253">
        <f t="shared" si="3"/>
        <v>387</v>
      </c>
      <c r="E253" t="str">
        <f ca="1">INDEX(INDIRECT("ALL["&amp;UNTANA6[#Headers]&amp;"]"),rowPointer2)</f>
        <v/>
      </c>
      <c r="F253" s="2" t="str">
        <f ca="1">INDEX(INDIRECT("ALL["&amp;UNTANA6[#Headers]&amp;"]"),rowPointer2)</f>
        <v/>
      </c>
      <c r="G253" s="6" t="str">
        <f ca="1">IF(INDEX(INDIRECT("ALL["&amp;UNTANA6[#Headers]&amp;"]"),rowPointer2)="","",INDEX(INDIRECT("ALL["&amp;UNTANA6[#Headers]&amp;"]"),rowPointer2))</f>
        <v/>
      </c>
      <c r="H253" s="6" t="str">
        <f ca="1">IF(INDEX(INDIRECT("ALL["&amp;UNTANA6[#Headers]&amp;"]"),rowPointer2)="","",INDEX(INDIRECT("ALL["&amp;UNTANA6[#Headers]&amp;"]"),rowPointer2))</f>
        <v/>
      </c>
      <c r="I253" s="6" t="str">
        <f ca="1">IF(INDEX(INDIRECT("ALL["&amp;UNTANA6[#Headers]&amp;"]"),rowPointer2)="","",INDEX(INDIRECT("ALL["&amp;UNTANA6[#Headers]&amp;"]"),rowPointer2))</f>
        <v/>
      </c>
      <c r="J253" s="6" t="str">
        <f ca="1">IF(INDEX(INDIRECT("ALL["&amp;UNTANA6[#Headers]&amp;"]"),rowPointer2)="","",INDEX(INDIRECT("ALL["&amp;UNTANA6[#Headers]&amp;"]"),rowPointer2))</f>
        <v/>
      </c>
      <c r="K253" s="2" t="str">
        <f ca="1">IF(INDEX(INDIRECT("ALL["&amp;UNTANA6[#Headers]&amp;"]"),rowPointer2)="","",INDEX(INDIRECT("ALL["&amp;UNTANA6[#Headers]&amp;"]"),rowPointer2))</f>
        <v/>
      </c>
      <c r="L253" s="6" t="str">
        <f ca="1">IF(INDEX(INDIRECT("ALL["&amp;UNTANA6[#Headers]&amp;"]"),rowPointer2)="","",INDEX(INDIRECT("ALL["&amp;UNTANA6[#Headers]&amp;"]"),rowPointer2))</f>
        <v/>
      </c>
      <c r="M253" s="6" t="str">
        <f ca="1">IF(INDEX(INDIRECT("ALL["&amp;UNTANA6[#Headers]&amp;"]"),rowPointer2)="","",INDEX(INDIRECT("ALL["&amp;UNTANA6[#Headers]&amp;"]"),rowPointer2))</f>
        <v>GEL ZHIXIN + REFILL G-3093</v>
      </c>
      <c r="N253" s="6">
        <f ca="1">IF(INDEX(INDIRECT("ALL["&amp;UNTANA6[#Headers]&amp;"]"),rowPointer2)="","",INDEX(INDIRECT("ALL["&amp;UNTANA6[#Headers]&amp;"]"),rowPointer2))</f>
        <v>1</v>
      </c>
      <c r="O253" s="6">
        <f ca="1">IF(INDEX(INDIRECT("ALL["&amp;UNTANA6[#Headers]&amp;"]"),rowPointer2)="","",INDEX(INDIRECT("ALL["&amp;UNTANA6[#Headers]&amp;"]"),rowPointer2))</f>
        <v>120</v>
      </c>
      <c r="P253" s="6" t="str">
        <f ca="1">IF(INDEX(INDIRECT("ALL["&amp;UNTANA6[#Headers]&amp;"]"),rowPointer2)="","",INDEX(INDIRECT("ALL["&amp;UNTANA6[#Headers]&amp;"]"),rowPointer2))</f>
        <v>LSN</v>
      </c>
      <c r="Q253" s="9">
        <f ca="1">IF(INDEX(INDIRECT("ALL["&amp;UNTANA6[#Headers]&amp;"]"),rowPointer2)="","",INDEX(INDIRECT("ALL["&amp;UNTANA6[#Headers]&amp;"]"),rowPointer2))</f>
        <v>18250</v>
      </c>
      <c r="R253" s="9" t="str">
        <f ca="1">IF(INDEX(INDIRECT("ALL["&amp;UNTANA6[#Headers]&amp;"]"),rowPointer2)="","",INDEX(INDIRECT("ALL["&amp;UNTANA6[#Headers]&amp;"]"),rowPointer2))</f>
        <v/>
      </c>
      <c r="S253" s="6" t="str">
        <f ca="1">IF(INDEX(INDIRECT("ALL["&amp;UNTANA6[#Headers]&amp;"]"),rowPointer2)="","",INDEX(INDIRECT("ALL["&amp;UNTANA6[#Headers]&amp;"]"),rowPointer2))</f>
        <v>120 LSN</v>
      </c>
      <c r="T253" s="4" t="str">
        <f ca="1">IF(INDEX(INDIRECT("ALL["&amp;UNTANA6[#Headers]&amp;"]"),rowPointer2)="","",INDEX(INDIRECT("ALL["&amp;UNTANA6[#Headers]&amp;"]"),rowPointer2))</f>
        <v/>
      </c>
      <c r="U253" s="4" t="str">
        <f ca="1">IF(INDEX(INDIRECT("ALL["&amp;UNTANA6[#Headers]&amp;"]"),rowPointer2)="","",INDEX(INDIRECT("ALL["&amp;UNTANA6[#Headers]&amp;"]"),rowPointer2))</f>
        <v/>
      </c>
      <c r="V253" s="9" t="str">
        <f ca="1">IF(INDEX(INDIRECT("ALL["&amp;UNTANA6[#Headers]&amp;"]"),rowPointer2)="","",INDEX(INDIRECT("ALL["&amp;UNTANA6[#Headers]&amp;"]"),rowPointer2))</f>
        <v/>
      </c>
      <c r="W253" s="10" t="str">
        <f ca="1">IF(INDEX(INDIRECT("ALL["&amp;UNTANA6[#Headers]&amp;"]"),rowPointer2)="","",INDEX(INDIRECT("ALL["&amp;UNTANA6[#Headers]&amp;"]"),rowPointer2))</f>
        <v/>
      </c>
    </row>
    <row r="254" spans="1:23" x14ac:dyDescent="0.25">
      <c r="A254" s="7">
        <v>388</v>
      </c>
      <c r="D254">
        <f t="shared" si="3"/>
        <v>388</v>
      </c>
      <c r="E254" t="str">
        <f ca="1">INDEX(INDIRECT("ALL["&amp;UNTANA6[#Headers]&amp;"]"),rowPointer2)</f>
        <v/>
      </c>
      <c r="F254" s="2" t="str">
        <f ca="1">INDEX(INDIRECT("ALL["&amp;UNTANA6[#Headers]&amp;"]"),rowPointer2)</f>
        <v/>
      </c>
      <c r="G254" s="6" t="str">
        <f ca="1">IF(INDEX(INDIRECT("ALL["&amp;UNTANA6[#Headers]&amp;"]"),rowPointer2)="","",INDEX(INDIRECT("ALL["&amp;UNTANA6[#Headers]&amp;"]"),rowPointer2))</f>
        <v/>
      </c>
      <c r="H254" s="6" t="str">
        <f ca="1">IF(INDEX(INDIRECT("ALL["&amp;UNTANA6[#Headers]&amp;"]"),rowPointer2)="","",INDEX(INDIRECT("ALL["&amp;UNTANA6[#Headers]&amp;"]"),rowPointer2))</f>
        <v/>
      </c>
      <c r="I254" s="6" t="str">
        <f ca="1">IF(INDEX(INDIRECT("ALL["&amp;UNTANA6[#Headers]&amp;"]"),rowPointer2)="","",INDEX(INDIRECT("ALL["&amp;UNTANA6[#Headers]&amp;"]"),rowPointer2))</f>
        <v/>
      </c>
      <c r="J254" s="6" t="str">
        <f ca="1">IF(INDEX(INDIRECT("ALL["&amp;UNTANA6[#Headers]&amp;"]"),rowPointer2)="","",INDEX(INDIRECT("ALL["&amp;UNTANA6[#Headers]&amp;"]"),rowPointer2))</f>
        <v/>
      </c>
      <c r="K254" s="2" t="str">
        <f ca="1">IF(INDEX(INDIRECT("ALL["&amp;UNTANA6[#Headers]&amp;"]"),rowPointer2)="","",INDEX(INDIRECT("ALL["&amp;UNTANA6[#Headers]&amp;"]"),rowPointer2))</f>
        <v/>
      </c>
      <c r="L254" s="6" t="str">
        <f ca="1">IF(INDEX(INDIRECT("ALL["&amp;UNTANA6[#Headers]&amp;"]"),rowPointer2)="","",INDEX(INDIRECT("ALL["&amp;UNTANA6[#Headers]&amp;"]"),rowPointer2))</f>
        <v/>
      </c>
      <c r="M254" s="6" t="str">
        <f ca="1">IF(INDEX(INDIRECT("ALL["&amp;UNTANA6[#Headers]&amp;"]"),rowPointer2)="","",INDEX(INDIRECT("ALL["&amp;UNTANA6[#Headers]&amp;"]"),rowPointer2))</f>
        <v>GEL ZHIXIN + REFILL G-3112</v>
      </c>
      <c r="N254" s="6">
        <f ca="1">IF(INDEX(INDIRECT("ALL["&amp;UNTANA6[#Headers]&amp;"]"),rowPointer2)="","",INDEX(INDIRECT("ALL["&amp;UNTANA6[#Headers]&amp;"]"),rowPointer2))</f>
        <v>1</v>
      </c>
      <c r="O254" s="6">
        <f ca="1">IF(INDEX(INDIRECT("ALL["&amp;UNTANA6[#Headers]&amp;"]"),rowPointer2)="","",INDEX(INDIRECT("ALL["&amp;UNTANA6[#Headers]&amp;"]"),rowPointer2))</f>
        <v>120</v>
      </c>
      <c r="P254" s="6" t="str">
        <f ca="1">IF(INDEX(INDIRECT("ALL["&amp;UNTANA6[#Headers]&amp;"]"),rowPointer2)="","",INDEX(INDIRECT("ALL["&amp;UNTANA6[#Headers]&amp;"]"),rowPointer2))</f>
        <v>LSN</v>
      </c>
      <c r="Q254" s="9">
        <f ca="1">IF(INDEX(INDIRECT("ALL["&amp;UNTANA6[#Headers]&amp;"]"),rowPointer2)="","",INDEX(INDIRECT("ALL["&amp;UNTANA6[#Headers]&amp;"]"),rowPointer2))</f>
        <v>18250</v>
      </c>
      <c r="R254" s="9" t="str">
        <f ca="1">IF(INDEX(INDIRECT("ALL["&amp;UNTANA6[#Headers]&amp;"]"),rowPointer2)="","",INDEX(INDIRECT("ALL["&amp;UNTANA6[#Headers]&amp;"]"),rowPointer2))</f>
        <v/>
      </c>
      <c r="S254" s="6" t="str">
        <f ca="1">IF(INDEX(INDIRECT("ALL["&amp;UNTANA6[#Headers]&amp;"]"),rowPointer2)="","",INDEX(INDIRECT("ALL["&amp;UNTANA6[#Headers]&amp;"]"),rowPointer2))</f>
        <v>120 LSN</v>
      </c>
      <c r="T254" s="4" t="str">
        <f ca="1">IF(INDEX(INDIRECT("ALL["&amp;UNTANA6[#Headers]&amp;"]"),rowPointer2)="","",INDEX(INDIRECT("ALL["&amp;UNTANA6[#Headers]&amp;"]"),rowPointer2))</f>
        <v/>
      </c>
      <c r="U254" s="4" t="str">
        <f ca="1">IF(INDEX(INDIRECT("ALL["&amp;UNTANA6[#Headers]&amp;"]"),rowPointer2)="","",INDEX(INDIRECT("ALL["&amp;UNTANA6[#Headers]&amp;"]"),rowPointer2))</f>
        <v/>
      </c>
      <c r="V254" s="9" t="str">
        <f ca="1">IF(INDEX(INDIRECT("ALL["&amp;UNTANA6[#Headers]&amp;"]"),rowPointer2)="","",INDEX(INDIRECT("ALL["&amp;UNTANA6[#Headers]&amp;"]"),rowPointer2))</f>
        <v/>
      </c>
      <c r="W254" s="10" t="str">
        <f ca="1">IF(INDEX(INDIRECT("ALL["&amp;UNTANA6[#Headers]&amp;"]"),rowPointer2)="","",INDEX(INDIRECT("ALL["&amp;UNTANA6[#Headers]&amp;"]"),rowPointer2))</f>
        <v/>
      </c>
    </row>
    <row r="255" spans="1:23" x14ac:dyDescent="0.25">
      <c r="A255" s="7">
        <v>389</v>
      </c>
      <c r="D255">
        <f t="shared" si="3"/>
        <v>389</v>
      </c>
      <c r="E255" t="str">
        <f ca="1">INDEX(INDIRECT("ALL["&amp;UNTANA6[#Headers]&amp;"]"),rowPointer2)</f>
        <v/>
      </c>
      <c r="F255" s="2" t="str">
        <f ca="1">INDEX(INDIRECT("ALL["&amp;UNTANA6[#Headers]&amp;"]"),rowPointer2)</f>
        <v/>
      </c>
      <c r="G255" s="6" t="str">
        <f ca="1">IF(INDEX(INDIRECT("ALL["&amp;UNTANA6[#Headers]&amp;"]"),rowPointer2)="","",INDEX(INDIRECT("ALL["&amp;UNTANA6[#Headers]&amp;"]"),rowPointer2))</f>
        <v/>
      </c>
      <c r="H255" s="6" t="str">
        <f ca="1">IF(INDEX(INDIRECT("ALL["&amp;UNTANA6[#Headers]&amp;"]"),rowPointer2)="","",INDEX(INDIRECT("ALL["&amp;UNTANA6[#Headers]&amp;"]"),rowPointer2))</f>
        <v/>
      </c>
      <c r="I255" s="6" t="str">
        <f ca="1">IF(INDEX(INDIRECT("ALL["&amp;UNTANA6[#Headers]&amp;"]"),rowPointer2)="","",INDEX(INDIRECT("ALL["&amp;UNTANA6[#Headers]&amp;"]"),rowPointer2))</f>
        <v/>
      </c>
      <c r="J255" s="6" t="str">
        <f ca="1">IF(INDEX(INDIRECT("ALL["&amp;UNTANA6[#Headers]&amp;"]"),rowPointer2)="","",INDEX(INDIRECT("ALL["&amp;UNTANA6[#Headers]&amp;"]"),rowPointer2))</f>
        <v/>
      </c>
      <c r="K255" s="2" t="str">
        <f ca="1">IF(INDEX(INDIRECT("ALL["&amp;UNTANA6[#Headers]&amp;"]"),rowPointer2)="","",INDEX(INDIRECT("ALL["&amp;UNTANA6[#Headers]&amp;"]"),rowPointer2))</f>
        <v/>
      </c>
      <c r="L255" s="6" t="str">
        <f ca="1">IF(INDEX(INDIRECT("ALL["&amp;UNTANA6[#Headers]&amp;"]"),rowPointer2)="","",INDEX(INDIRECT("ALL["&amp;UNTANA6[#Headers]&amp;"]"),rowPointer2))</f>
        <v/>
      </c>
      <c r="M255" s="6" t="str">
        <f ca="1">IF(INDEX(INDIRECT("ALL["&amp;UNTANA6[#Headers]&amp;"]"),rowPointer2)="","",INDEX(INDIRECT("ALL["&amp;UNTANA6[#Headers]&amp;"]"),rowPointer2))</f>
        <v/>
      </c>
      <c r="N255" s="6" t="str">
        <f ca="1">IF(INDEX(INDIRECT("ALL["&amp;UNTANA6[#Headers]&amp;"]"),rowPointer2)="","",INDEX(INDIRECT("ALL["&amp;UNTANA6[#Headers]&amp;"]"),rowPointer2))</f>
        <v/>
      </c>
      <c r="O255" s="6" t="str">
        <f ca="1">IF(INDEX(INDIRECT("ALL["&amp;UNTANA6[#Headers]&amp;"]"),rowPointer2)="","",INDEX(INDIRECT("ALL["&amp;UNTANA6[#Headers]&amp;"]"),rowPointer2))</f>
        <v/>
      </c>
      <c r="P255" s="6" t="str">
        <f ca="1">IF(INDEX(INDIRECT("ALL["&amp;UNTANA6[#Headers]&amp;"]"),rowPointer2)="","",INDEX(INDIRECT("ALL["&amp;UNTANA6[#Headers]&amp;"]"),rowPointer2))</f>
        <v/>
      </c>
      <c r="Q255" s="9" t="str">
        <f ca="1">IF(INDEX(INDIRECT("ALL["&amp;UNTANA6[#Headers]&amp;"]"),rowPointer2)="","",INDEX(INDIRECT("ALL["&amp;UNTANA6[#Headers]&amp;"]"),rowPointer2))</f>
        <v/>
      </c>
      <c r="R255" s="9" t="str">
        <f ca="1">IF(INDEX(INDIRECT("ALL["&amp;UNTANA6[#Headers]&amp;"]"),rowPointer2)="","",INDEX(INDIRECT("ALL["&amp;UNTANA6[#Headers]&amp;"]"),rowPointer2))</f>
        <v/>
      </c>
      <c r="S255" s="6" t="str">
        <f ca="1">IF(INDEX(INDIRECT("ALL["&amp;UNTANA6[#Headers]&amp;"]"),rowPointer2)="","",INDEX(INDIRECT("ALL["&amp;UNTANA6[#Headers]&amp;"]"),rowPointer2))</f>
        <v/>
      </c>
      <c r="T255" s="4" t="str">
        <f ca="1">IF(INDEX(INDIRECT("ALL["&amp;UNTANA6[#Headers]&amp;"]"),rowPointer2)="","",INDEX(INDIRECT("ALL["&amp;UNTANA6[#Headers]&amp;"]"),rowPointer2))</f>
        <v/>
      </c>
      <c r="U255" s="4" t="str">
        <f ca="1">IF(INDEX(INDIRECT("ALL["&amp;UNTANA6[#Headers]&amp;"]"),rowPointer2)="","",INDEX(INDIRECT("ALL["&amp;UNTANA6[#Headers]&amp;"]"),rowPointer2))</f>
        <v/>
      </c>
      <c r="V255" s="9" t="str">
        <f ca="1">IF(INDEX(INDIRECT("ALL["&amp;UNTANA6[#Headers]&amp;"]"),rowPointer2)="","",INDEX(INDIRECT("ALL["&amp;UNTANA6[#Headers]&amp;"]"),rowPointer2))</f>
        <v/>
      </c>
      <c r="W255" s="10" t="str">
        <f ca="1">IF(INDEX(INDIRECT("ALL["&amp;UNTANA6[#Headers]&amp;"]"),rowPointer2)="","",INDEX(INDIRECT("ALL["&amp;UNTANA6[#Headers]&amp;"]"),rowPointer2))</f>
        <v/>
      </c>
    </row>
    <row r="256" spans="1:23" x14ac:dyDescent="0.25">
      <c r="A256" s="7">
        <v>434</v>
      </c>
      <c r="D256">
        <f t="shared" si="3"/>
        <v>434</v>
      </c>
      <c r="E256">
        <f ca="1">INDEX(INDIRECT("ALL["&amp;UNTANA6[#Headers]&amp;"]"),rowPointer2)</f>
        <v>81</v>
      </c>
      <c r="F256" s="2">
        <f ca="1">INDEX(INDIRECT("ALL["&amp;UNTANA6[#Headers]&amp;"]"),rowPointer2)</f>
        <v>44942</v>
      </c>
      <c r="G256" s="6" t="str">
        <f ca="1">IF(INDEX(INDIRECT("ALL["&amp;UNTANA6[#Headers]&amp;"]"),rowPointer2)="","",INDEX(INDIRECT("ALL["&amp;UNTANA6[#Headers]&amp;"]"),rowPointer2))</f>
        <v>KENKO SINAR INDONESIA</v>
      </c>
      <c r="H256" s="6" t="str">
        <f ca="1">IF(INDEX(INDIRECT("ALL["&amp;UNTANA6[#Headers]&amp;"]"),rowPointer2)="","",INDEX(INDIRECT("ALL["&amp;UNTANA6[#Headers]&amp;"]"),rowPointer2))</f>
        <v>ARTO MORO</v>
      </c>
      <c r="I256" s="6" t="str">
        <f ca="1">IF(INDEX(INDIRECT("ALL["&amp;UNTANA6[#Headers]&amp;"]"),rowPointer2)="","",INDEX(INDIRECT("ALL["&amp;UNTANA6[#Headers]&amp;"]"),rowPointer2))</f>
        <v>23010871</v>
      </c>
      <c r="J256" s="6" t="str">
        <f ca="1">IF(INDEX(INDIRECT("ALL["&amp;UNTANA6[#Headers]&amp;"]"),rowPointer2)="","",INDEX(INDIRECT("ALL["&amp;UNTANA6[#Headers]&amp;"]"),rowPointer2))</f>
        <v>SA 39502</v>
      </c>
      <c r="K256" s="2">
        <f ca="1">IF(INDEX(INDIRECT("ALL["&amp;UNTANA6[#Headers]&amp;"]"),rowPointer2)="","",INDEX(INDIRECT("ALL["&amp;UNTANA6[#Headers]&amp;"]"),rowPointer2))</f>
        <v>44939</v>
      </c>
      <c r="L256" s="6" t="str">
        <f ca="1">IF(INDEX(INDIRECT("ALL["&amp;UNTANA6[#Headers]&amp;"]"),rowPointer2)="","",INDEX(INDIRECT("ALL["&amp;UNTANA6[#Headers]&amp;"]"),rowPointer2))</f>
        <v/>
      </c>
      <c r="M256" s="6" t="str">
        <f ca="1">IF(INDEX(INDIRECT("ALL["&amp;UNTANA6[#Headers]&amp;"]"),rowPointer2)="","",INDEX(INDIRECT("ALL["&amp;UNTANA6[#Headers]&amp;"]"),rowPointer2))</f>
        <v>KENKO PENCIL CASE PC-0719-TK</v>
      </c>
      <c r="N256" s="6">
        <f ca="1">IF(INDEX(INDIRECT("ALL["&amp;UNTANA6[#Headers]&amp;"]"),rowPointer2)="","",INDEX(INDIRECT("ALL["&amp;UNTANA6[#Headers]&amp;"]"),rowPointer2))</f>
        <v>1</v>
      </c>
      <c r="O256" s="6" t="str">
        <f ca="1">IF(INDEX(INDIRECT("ALL["&amp;UNTANA6[#Headers]&amp;"]"),rowPointer2)="","",INDEX(INDIRECT("ALL["&amp;UNTANA6[#Headers]&amp;"]"),rowPointer2))</f>
        <v/>
      </c>
      <c r="P256" s="6" t="str">
        <f ca="1">IF(INDEX(INDIRECT("ALL["&amp;UNTANA6[#Headers]&amp;"]"),rowPointer2)="","",INDEX(INDIRECT("ALL["&amp;UNTANA6[#Headers]&amp;"]"),rowPointer2))</f>
        <v/>
      </c>
      <c r="Q256" s="9" t="str">
        <f ca="1">IF(INDEX(INDIRECT("ALL["&amp;UNTANA6[#Headers]&amp;"]"),rowPointer2)="","",INDEX(INDIRECT("ALL["&amp;UNTANA6[#Headers]&amp;"]"),rowPointer2))</f>
        <v/>
      </c>
      <c r="R256" s="9">
        <f ca="1">IF(INDEX(INDIRECT("ALL["&amp;UNTANA6[#Headers]&amp;"]"),rowPointer2)="","",INDEX(INDIRECT("ALL["&amp;UNTANA6[#Headers]&amp;"]"),rowPointer2))</f>
        <v>1497600</v>
      </c>
      <c r="S256" s="6" t="str">
        <f ca="1">IF(INDEX(INDIRECT("ALL["&amp;UNTANA6[#Headers]&amp;"]"),rowPointer2)="","",INDEX(INDIRECT("ALL["&amp;UNTANA6[#Headers]&amp;"]"),rowPointer2))</f>
        <v>24 DOZ</v>
      </c>
      <c r="T256" s="4">
        <f ca="1">IF(INDEX(INDIRECT("ALL["&amp;UNTANA6[#Headers]&amp;"]"),rowPointer2)="","",INDEX(INDIRECT("ALL["&amp;UNTANA6[#Headers]&amp;"]"),rowPointer2))</f>
        <v>0.17</v>
      </c>
      <c r="U256" s="4" t="str">
        <f ca="1">IF(INDEX(INDIRECT("ALL["&amp;UNTANA6[#Headers]&amp;"]"),rowPointer2)="","",INDEX(INDIRECT("ALL["&amp;UNTANA6[#Headers]&amp;"]"),rowPointer2))</f>
        <v/>
      </c>
      <c r="V256" s="9" t="str">
        <f ca="1">IF(INDEX(INDIRECT("ALL["&amp;UNTANA6[#Headers]&amp;"]"),rowPointer2)="","",INDEX(INDIRECT("ALL["&amp;UNTANA6[#Headers]&amp;"]"),rowPointer2))</f>
        <v/>
      </c>
      <c r="W256" s="10" t="str">
        <f ca="1">IF(INDEX(INDIRECT("ALL["&amp;UNTANA6[#Headers]&amp;"]"),rowPointer2)="","",INDEX(INDIRECT("ALL["&amp;UNTANA6[#Headers]&amp;"]"),rowPointer2))</f>
        <v/>
      </c>
    </row>
    <row r="257" spans="1:23" x14ac:dyDescent="0.25">
      <c r="A257" s="7">
        <v>435</v>
      </c>
      <c r="D257">
        <f t="shared" si="3"/>
        <v>435</v>
      </c>
      <c r="E257" t="str">
        <f ca="1">INDEX(INDIRECT("ALL["&amp;UNTANA6[#Headers]&amp;"]"),rowPointer2)</f>
        <v/>
      </c>
      <c r="F257" s="2" t="str">
        <f ca="1">INDEX(INDIRECT("ALL["&amp;UNTANA6[#Headers]&amp;"]"),rowPointer2)</f>
        <v/>
      </c>
      <c r="G257" s="6" t="str">
        <f ca="1">IF(INDEX(INDIRECT("ALL["&amp;UNTANA6[#Headers]&amp;"]"),rowPointer2)="","",INDEX(INDIRECT("ALL["&amp;UNTANA6[#Headers]&amp;"]"),rowPointer2))</f>
        <v/>
      </c>
      <c r="H257" s="6" t="str">
        <f ca="1">IF(INDEX(INDIRECT("ALL["&amp;UNTANA6[#Headers]&amp;"]"),rowPointer2)="","",INDEX(INDIRECT("ALL["&amp;UNTANA6[#Headers]&amp;"]"),rowPointer2))</f>
        <v/>
      </c>
      <c r="I257" s="6" t="str">
        <f ca="1">IF(INDEX(INDIRECT("ALL["&amp;UNTANA6[#Headers]&amp;"]"),rowPointer2)="","",INDEX(INDIRECT("ALL["&amp;UNTANA6[#Headers]&amp;"]"),rowPointer2))</f>
        <v/>
      </c>
      <c r="J257" s="6" t="str">
        <f ca="1">IF(INDEX(INDIRECT("ALL["&amp;UNTANA6[#Headers]&amp;"]"),rowPointer2)="","",INDEX(INDIRECT("ALL["&amp;UNTANA6[#Headers]&amp;"]"),rowPointer2))</f>
        <v/>
      </c>
      <c r="K257" s="2" t="str">
        <f ca="1">IF(INDEX(INDIRECT("ALL["&amp;UNTANA6[#Headers]&amp;"]"),rowPointer2)="","",INDEX(INDIRECT("ALL["&amp;UNTANA6[#Headers]&amp;"]"),rowPointer2))</f>
        <v/>
      </c>
      <c r="L257" s="6" t="str">
        <f ca="1">IF(INDEX(INDIRECT("ALL["&amp;UNTANA6[#Headers]&amp;"]"),rowPointer2)="","",INDEX(INDIRECT("ALL["&amp;UNTANA6[#Headers]&amp;"]"),rowPointer2))</f>
        <v/>
      </c>
      <c r="M257" s="6" t="str">
        <f ca="1">IF(INDEX(INDIRECT("ALL["&amp;UNTANA6[#Headers]&amp;"]"),rowPointer2)="","",INDEX(INDIRECT("ALL["&amp;UNTANA6[#Headers]&amp;"]"),rowPointer2))</f>
        <v>KENKO CUTTER BLADE A-100 (9MM)</v>
      </c>
      <c r="N257" s="6">
        <f ca="1">IF(INDEX(INDIRECT("ALL["&amp;UNTANA6[#Headers]&amp;"]"),rowPointer2)="","",INDEX(INDIRECT("ALL["&amp;UNTANA6[#Headers]&amp;"]"),rowPointer2))</f>
        <v>5</v>
      </c>
      <c r="O257" s="6" t="str">
        <f ca="1">IF(INDEX(INDIRECT("ALL["&amp;UNTANA6[#Headers]&amp;"]"),rowPointer2)="","",INDEX(INDIRECT("ALL["&amp;UNTANA6[#Headers]&amp;"]"),rowPointer2))</f>
        <v/>
      </c>
      <c r="P257" s="6" t="str">
        <f ca="1">IF(INDEX(INDIRECT("ALL["&amp;UNTANA6[#Headers]&amp;"]"),rowPointer2)="","",INDEX(INDIRECT("ALL["&amp;UNTANA6[#Headers]&amp;"]"),rowPointer2))</f>
        <v/>
      </c>
      <c r="Q257" s="9" t="str">
        <f ca="1">IF(INDEX(INDIRECT("ALL["&amp;UNTANA6[#Headers]&amp;"]"),rowPointer2)="","",INDEX(INDIRECT("ALL["&amp;UNTANA6[#Headers]&amp;"]"),rowPointer2))</f>
        <v/>
      </c>
      <c r="R257" s="9">
        <f ca="1">IF(INDEX(INDIRECT("ALL["&amp;UNTANA6[#Headers]&amp;"]"),rowPointer2)="","",INDEX(INDIRECT("ALL["&amp;UNTANA6[#Headers]&amp;"]"),rowPointer2))</f>
        <v>3888000</v>
      </c>
      <c r="S257" s="6" t="str">
        <f ca="1">IF(INDEX(INDIRECT("ALL["&amp;UNTANA6[#Headers]&amp;"]"),rowPointer2)="","",INDEX(INDIRECT("ALL["&amp;UNTANA6[#Headers]&amp;"]"),rowPointer2))</f>
        <v>120 DOZ</v>
      </c>
      <c r="T257" s="4">
        <f ca="1">IF(INDEX(INDIRECT("ALL["&amp;UNTANA6[#Headers]&amp;"]"),rowPointer2)="","",INDEX(INDIRECT("ALL["&amp;UNTANA6[#Headers]&amp;"]"),rowPointer2))</f>
        <v>0.17</v>
      </c>
      <c r="U257" s="4" t="str">
        <f ca="1">IF(INDEX(INDIRECT("ALL["&amp;UNTANA6[#Headers]&amp;"]"),rowPointer2)="","",INDEX(INDIRECT("ALL["&amp;UNTANA6[#Headers]&amp;"]"),rowPointer2))</f>
        <v/>
      </c>
      <c r="V257" s="9" t="str">
        <f ca="1">IF(INDEX(INDIRECT("ALL["&amp;UNTANA6[#Headers]&amp;"]"),rowPointer2)="","",INDEX(INDIRECT("ALL["&amp;UNTANA6[#Headers]&amp;"]"),rowPointer2))</f>
        <v/>
      </c>
      <c r="W257" s="10" t="str">
        <f ca="1">IF(INDEX(INDIRECT("ALL["&amp;UNTANA6[#Headers]&amp;"]"),rowPointer2)="","",INDEX(INDIRECT("ALL["&amp;UNTANA6[#Headers]&amp;"]"),rowPointer2))</f>
        <v/>
      </c>
    </row>
    <row r="258" spans="1:23" x14ac:dyDescent="0.25">
      <c r="A258" s="7">
        <v>436</v>
      </c>
      <c r="D258">
        <f t="shared" si="3"/>
        <v>436</v>
      </c>
      <c r="E258" t="str">
        <f ca="1">INDEX(INDIRECT("ALL["&amp;UNTANA6[#Headers]&amp;"]"),rowPointer2)</f>
        <v/>
      </c>
      <c r="F258" s="2" t="str">
        <f ca="1">INDEX(INDIRECT("ALL["&amp;UNTANA6[#Headers]&amp;"]"),rowPointer2)</f>
        <v/>
      </c>
      <c r="G258" s="6" t="str">
        <f ca="1">IF(INDEX(INDIRECT("ALL["&amp;UNTANA6[#Headers]&amp;"]"),rowPointer2)="","",INDEX(INDIRECT("ALL["&amp;UNTANA6[#Headers]&amp;"]"),rowPointer2))</f>
        <v/>
      </c>
      <c r="H258" s="6" t="str">
        <f ca="1">IF(INDEX(INDIRECT("ALL["&amp;UNTANA6[#Headers]&amp;"]"),rowPointer2)="","",INDEX(INDIRECT("ALL["&amp;UNTANA6[#Headers]&amp;"]"),rowPointer2))</f>
        <v/>
      </c>
      <c r="I258" s="6" t="str">
        <f ca="1">IF(INDEX(INDIRECT("ALL["&amp;UNTANA6[#Headers]&amp;"]"),rowPointer2)="","",INDEX(INDIRECT("ALL["&amp;UNTANA6[#Headers]&amp;"]"),rowPointer2))</f>
        <v/>
      </c>
      <c r="J258" s="6" t="str">
        <f ca="1">IF(INDEX(INDIRECT("ALL["&amp;UNTANA6[#Headers]&amp;"]"),rowPointer2)="","",INDEX(INDIRECT("ALL["&amp;UNTANA6[#Headers]&amp;"]"),rowPointer2))</f>
        <v/>
      </c>
      <c r="K258" s="2" t="str">
        <f ca="1">IF(INDEX(INDIRECT("ALL["&amp;UNTANA6[#Headers]&amp;"]"),rowPointer2)="","",INDEX(INDIRECT("ALL["&amp;UNTANA6[#Headers]&amp;"]"),rowPointer2))</f>
        <v/>
      </c>
      <c r="L258" s="6" t="str">
        <f ca="1">IF(INDEX(INDIRECT("ALL["&amp;UNTANA6[#Headers]&amp;"]"),rowPointer2)="","",INDEX(INDIRECT("ALL["&amp;UNTANA6[#Headers]&amp;"]"),rowPointer2))</f>
        <v/>
      </c>
      <c r="M258" s="6" t="str">
        <f ca="1">IF(INDEX(INDIRECT("ALL["&amp;UNTANA6[#Headers]&amp;"]"),rowPointer2)="","",INDEX(INDIRECT("ALL["&amp;UNTANA6[#Headers]&amp;"]"),rowPointer2))</f>
        <v>KENKO GEL PEN HI TECH H 0.28MM BLACK</v>
      </c>
      <c r="N258" s="6">
        <f ca="1">IF(INDEX(INDIRECT("ALL["&amp;UNTANA6[#Headers]&amp;"]"),rowPointer2)="","",INDEX(INDIRECT("ALL["&amp;UNTANA6[#Headers]&amp;"]"),rowPointer2))</f>
        <v>5</v>
      </c>
      <c r="O258" s="6" t="str">
        <f ca="1">IF(INDEX(INDIRECT("ALL["&amp;UNTANA6[#Headers]&amp;"]"),rowPointer2)="","",INDEX(INDIRECT("ALL["&amp;UNTANA6[#Headers]&amp;"]"),rowPointer2))</f>
        <v/>
      </c>
      <c r="P258" s="6" t="str">
        <f ca="1">IF(INDEX(INDIRECT("ALL["&amp;UNTANA6[#Headers]&amp;"]"),rowPointer2)="","",INDEX(INDIRECT("ALL["&amp;UNTANA6[#Headers]&amp;"]"),rowPointer2))</f>
        <v/>
      </c>
      <c r="Q258" s="9" t="str">
        <f ca="1">IF(INDEX(INDIRECT("ALL["&amp;UNTANA6[#Headers]&amp;"]"),rowPointer2)="","",INDEX(INDIRECT("ALL["&amp;UNTANA6[#Headers]&amp;"]"),rowPointer2))</f>
        <v/>
      </c>
      <c r="R258" s="9">
        <f ca="1">IF(INDEX(INDIRECT("ALL["&amp;UNTANA6[#Headers]&amp;"]"),rowPointer2)="","",INDEX(INDIRECT("ALL["&amp;UNTANA6[#Headers]&amp;"]"),rowPointer2))</f>
        <v>5616000</v>
      </c>
      <c r="S258" s="6" t="str">
        <f ca="1">IF(INDEX(INDIRECT("ALL["&amp;UNTANA6[#Headers]&amp;"]"),rowPointer2)="","",INDEX(INDIRECT("ALL["&amp;UNTANA6[#Headers]&amp;"]"),rowPointer2))</f>
        <v>12 GRS</v>
      </c>
      <c r="T258" s="4">
        <f ca="1">IF(INDEX(INDIRECT("ALL["&amp;UNTANA6[#Headers]&amp;"]"),rowPointer2)="","",INDEX(INDIRECT("ALL["&amp;UNTANA6[#Headers]&amp;"]"),rowPointer2))</f>
        <v>0.17</v>
      </c>
      <c r="U258" s="4" t="str">
        <f ca="1">IF(INDEX(INDIRECT("ALL["&amp;UNTANA6[#Headers]&amp;"]"),rowPointer2)="","",INDEX(INDIRECT("ALL["&amp;UNTANA6[#Headers]&amp;"]"),rowPointer2))</f>
        <v/>
      </c>
      <c r="V258" s="9" t="str">
        <f ca="1">IF(INDEX(INDIRECT("ALL["&amp;UNTANA6[#Headers]&amp;"]"),rowPointer2)="","",INDEX(INDIRECT("ALL["&amp;UNTANA6[#Headers]&amp;"]"),rowPointer2))</f>
        <v/>
      </c>
      <c r="W258" s="10" t="str">
        <f ca="1">IF(INDEX(INDIRECT("ALL["&amp;UNTANA6[#Headers]&amp;"]"),rowPointer2)="","",INDEX(INDIRECT("ALL["&amp;UNTANA6[#Headers]&amp;"]"),rowPointer2))</f>
        <v/>
      </c>
    </row>
    <row r="259" spans="1:23" x14ac:dyDescent="0.25">
      <c r="A259" s="7">
        <v>437</v>
      </c>
      <c r="D259">
        <f t="shared" si="3"/>
        <v>437</v>
      </c>
      <c r="E259" t="str">
        <f ca="1">INDEX(INDIRECT("ALL["&amp;UNTANA6[#Headers]&amp;"]"),rowPointer2)</f>
        <v/>
      </c>
      <c r="F259" s="2" t="str">
        <f ca="1">INDEX(INDIRECT("ALL["&amp;UNTANA6[#Headers]&amp;"]"),rowPointer2)</f>
        <v/>
      </c>
      <c r="G259" s="6" t="str">
        <f ca="1">IF(INDEX(INDIRECT("ALL["&amp;UNTANA6[#Headers]&amp;"]"),rowPointer2)="","",INDEX(INDIRECT("ALL["&amp;UNTANA6[#Headers]&amp;"]"),rowPointer2))</f>
        <v/>
      </c>
      <c r="H259" s="6" t="str">
        <f ca="1">IF(INDEX(INDIRECT("ALL["&amp;UNTANA6[#Headers]&amp;"]"),rowPointer2)="","",INDEX(INDIRECT("ALL["&amp;UNTANA6[#Headers]&amp;"]"),rowPointer2))</f>
        <v/>
      </c>
      <c r="I259" s="6" t="str">
        <f ca="1">IF(INDEX(INDIRECT("ALL["&amp;UNTANA6[#Headers]&amp;"]"),rowPointer2)="","",INDEX(INDIRECT("ALL["&amp;UNTANA6[#Headers]&amp;"]"),rowPointer2))</f>
        <v/>
      </c>
      <c r="J259" s="6" t="str">
        <f ca="1">IF(INDEX(INDIRECT("ALL["&amp;UNTANA6[#Headers]&amp;"]"),rowPointer2)="","",INDEX(INDIRECT("ALL["&amp;UNTANA6[#Headers]&amp;"]"),rowPointer2))</f>
        <v>SA 39509</v>
      </c>
      <c r="K259" s="2" t="str">
        <f ca="1">IF(INDEX(INDIRECT("ALL["&amp;UNTANA6[#Headers]&amp;"]"),rowPointer2)="","",INDEX(INDIRECT("ALL["&amp;UNTANA6[#Headers]&amp;"]"),rowPointer2))</f>
        <v/>
      </c>
      <c r="L259" s="6" t="str">
        <f ca="1">IF(INDEX(INDIRECT("ALL["&amp;UNTANA6[#Headers]&amp;"]"),rowPointer2)="","",INDEX(INDIRECT("ALL["&amp;UNTANA6[#Headers]&amp;"]"),rowPointer2))</f>
        <v/>
      </c>
      <c r="M259" s="6" t="str">
        <f ca="1">IF(INDEX(INDIRECT("ALL["&amp;UNTANA6[#Headers]&amp;"]"),rowPointer2)="","",INDEX(INDIRECT("ALL["&amp;UNTANA6[#Headers]&amp;"]"),rowPointer2))</f>
        <v>KENKO GEL PEN EASY GEL BLACK</v>
      </c>
      <c r="N259" s="6">
        <f ca="1">IF(INDEX(INDIRECT("ALL["&amp;UNTANA6[#Headers]&amp;"]"),rowPointer2)="","",INDEX(INDIRECT("ALL["&amp;UNTANA6[#Headers]&amp;"]"),rowPointer2))</f>
        <v>5</v>
      </c>
      <c r="O259" s="6" t="str">
        <f ca="1">IF(INDEX(INDIRECT("ALL["&amp;UNTANA6[#Headers]&amp;"]"),rowPointer2)="","",INDEX(INDIRECT("ALL["&amp;UNTANA6[#Headers]&amp;"]"),rowPointer2))</f>
        <v/>
      </c>
      <c r="P259" s="6" t="str">
        <f ca="1">IF(INDEX(INDIRECT("ALL["&amp;UNTANA6[#Headers]&amp;"]"),rowPointer2)="","",INDEX(INDIRECT("ALL["&amp;UNTANA6[#Headers]&amp;"]"),rowPointer2))</f>
        <v/>
      </c>
      <c r="Q259" s="9" t="str">
        <f ca="1">IF(INDEX(INDIRECT("ALL["&amp;UNTANA6[#Headers]&amp;"]"),rowPointer2)="","",INDEX(INDIRECT("ALL["&amp;UNTANA6[#Headers]&amp;"]"),rowPointer2))</f>
        <v/>
      </c>
      <c r="R259" s="9">
        <f ca="1">IF(INDEX(INDIRECT("ALL["&amp;UNTANA6[#Headers]&amp;"]"),rowPointer2)="","",INDEX(INDIRECT("ALL["&amp;UNTANA6[#Headers]&amp;"]"),rowPointer2))</f>
        <v>3758400</v>
      </c>
      <c r="S259" s="6" t="str">
        <f ca="1">IF(INDEX(INDIRECT("ALL["&amp;UNTANA6[#Headers]&amp;"]"),rowPointer2)="","",INDEX(INDIRECT("ALL["&amp;UNTANA6[#Headers]&amp;"]"),rowPointer2))</f>
        <v>12 GRS</v>
      </c>
      <c r="T259" s="4">
        <f ca="1">IF(INDEX(INDIRECT("ALL["&amp;UNTANA6[#Headers]&amp;"]"),rowPointer2)="","",INDEX(INDIRECT("ALL["&amp;UNTANA6[#Headers]&amp;"]"),rowPointer2))</f>
        <v>0.17</v>
      </c>
      <c r="U259" s="4" t="str">
        <f ca="1">IF(INDEX(INDIRECT("ALL["&amp;UNTANA6[#Headers]&amp;"]"),rowPointer2)="","",INDEX(INDIRECT("ALL["&amp;UNTANA6[#Headers]&amp;"]"),rowPointer2))</f>
        <v/>
      </c>
      <c r="V259" s="9" t="str">
        <f ca="1">IF(INDEX(INDIRECT("ALL["&amp;UNTANA6[#Headers]&amp;"]"),rowPointer2)="","",INDEX(INDIRECT("ALL["&amp;UNTANA6[#Headers]&amp;"]"),rowPointer2))</f>
        <v/>
      </c>
      <c r="W259" s="10" t="str">
        <f ca="1">IF(INDEX(INDIRECT("ALL["&amp;UNTANA6[#Headers]&amp;"]"),rowPointer2)="","",INDEX(INDIRECT("ALL["&amp;UNTANA6[#Headers]&amp;"]"),rowPointer2))</f>
        <v/>
      </c>
    </row>
    <row r="260" spans="1:23" x14ac:dyDescent="0.25">
      <c r="A260" s="7">
        <v>438</v>
      </c>
      <c r="D260">
        <f t="shared" si="3"/>
        <v>438</v>
      </c>
      <c r="E260" t="str">
        <f ca="1">INDEX(INDIRECT("ALL["&amp;UNTANA6[#Headers]&amp;"]"),rowPointer2)</f>
        <v/>
      </c>
      <c r="F260" s="2" t="str">
        <f ca="1">INDEX(INDIRECT("ALL["&amp;UNTANA6[#Headers]&amp;"]"),rowPointer2)</f>
        <v/>
      </c>
      <c r="G260" s="6" t="str">
        <f ca="1">IF(INDEX(INDIRECT("ALL["&amp;UNTANA6[#Headers]&amp;"]"),rowPointer2)="","",INDEX(INDIRECT("ALL["&amp;UNTANA6[#Headers]&amp;"]"),rowPointer2))</f>
        <v/>
      </c>
      <c r="H260" s="6" t="str">
        <f ca="1">IF(INDEX(INDIRECT("ALL["&amp;UNTANA6[#Headers]&amp;"]"),rowPointer2)="","",INDEX(INDIRECT("ALL["&amp;UNTANA6[#Headers]&amp;"]"),rowPointer2))</f>
        <v/>
      </c>
      <c r="I260" s="6" t="str">
        <f ca="1">IF(INDEX(INDIRECT("ALL["&amp;UNTANA6[#Headers]&amp;"]"),rowPointer2)="","",INDEX(INDIRECT("ALL["&amp;UNTANA6[#Headers]&amp;"]"),rowPointer2))</f>
        <v/>
      </c>
      <c r="J260" s="6" t="str">
        <f ca="1">IF(INDEX(INDIRECT("ALL["&amp;UNTANA6[#Headers]&amp;"]"),rowPointer2)="","",INDEX(INDIRECT("ALL["&amp;UNTANA6[#Headers]&amp;"]"),rowPointer2))</f>
        <v/>
      </c>
      <c r="K260" s="2" t="str">
        <f ca="1">IF(INDEX(INDIRECT("ALL["&amp;UNTANA6[#Headers]&amp;"]"),rowPointer2)="","",INDEX(INDIRECT("ALL["&amp;UNTANA6[#Headers]&amp;"]"),rowPointer2))</f>
        <v/>
      </c>
      <c r="L260" s="6" t="str">
        <f ca="1">IF(INDEX(INDIRECT("ALL["&amp;UNTANA6[#Headers]&amp;"]"),rowPointer2)="","",INDEX(INDIRECT("ALL["&amp;UNTANA6[#Headers]&amp;"]"),rowPointer2))</f>
        <v/>
      </c>
      <c r="M260" s="6" t="str">
        <f ca="1">IF(INDEX(INDIRECT("ALL["&amp;UNTANA6[#Headers]&amp;"]"),rowPointer2)="","",INDEX(INDIRECT("ALL["&amp;UNTANA6[#Headers]&amp;"]"),rowPointer2))</f>
        <v/>
      </c>
      <c r="N260" s="6" t="str">
        <f ca="1">IF(INDEX(INDIRECT("ALL["&amp;UNTANA6[#Headers]&amp;"]"),rowPointer2)="","",INDEX(INDIRECT("ALL["&amp;UNTANA6[#Headers]&amp;"]"),rowPointer2))</f>
        <v/>
      </c>
      <c r="O260" s="6" t="str">
        <f ca="1">IF(INDEX(INDIRECT("ALL["&amp;UNTANA6[#Headers]&amp;"]"),rowPointer2)="","",INDEX(INDIRECT("ALL["&amp;UNTANA6[#Headers]&amp;"]"),rowPointer2))</f>
        <v/>
      </c>
      <c r="P260" s="6" t="str">
        <f ca="1">IF(INDEX(INDIRECT("ALL["&amp;UNTANA6[#Headers]&amp;"]"),rowPointer2)="","",INDEX(INDIRECT("ALL["&amp;UNTANA6[#Headers]&amp;"]"),rowPointer2))</f>
        <v/>
      </c>
      <c r="Q260" s="9" t="str">
        <f ca="1">IF(INDEX(INDIRECT("ALL["&amp;UNTANA6[#Headers]&amp;"]"),rowPointer2)="","",INDEX(INDIRECT("ALL["&amp;UNTANA6[#Headers]&amp;"]"),rowPointer2))</f>
        <v/>
      </c>
      <c r="R260" s="9" t="str">
        <f ca="1">IF(INDEX(INDIRECT("ALL["&amp;UNTANA6[#Headers]&amp;"]"),rowPointer2)="","",INDEX(INDIRECT("ALL["&amp;UNTANA6[#Headers]&amp;"]"),rowPointer2))</f>
        <v/>
      </c>
      <c r="S260" s="6" t="str">
        <f ca="1">IF(INDEX(INDIRECT("ALL["&amp;UNTANA6[#Headers]&amp;"]"),rowPointer2)="","",INDEX(INDIRECT("ALL["&amp;UNTANA6[#Headers]&amp;"]"),rowPointer2))</f>
        <v/>
      </c>
      <c r="T260" s="4" t="str">
        <f ca="1">IF(INDEX(INDIRECT("ALL["&amp;UNTANA6[#Headers]&amp;"]"),rowPointer2)="","",INDEX(INDIRECT("ALL["&amp;UNTANA6[#Headers]&amp;"]"),rowPointer2))</f>
        <v/>
      </c>
      <c r="U260" s="4" t="str">
        <f ca="1">IF(INDEX(INDIRECT("ALL["&amp;UNTANA6[#Headers]&amp;"]"),rowPointer2)="","",INDEX(INDIRECT("ALL["&amp;UNTANA6[#Headers]&amp;"]"),rowPointer2))</f>
        <v/>
      </c>
      <c r="V260" s="9" t="str">
        <f ca="1">IF(INDEX(INDIRECT("ALL["&amp;UNTANA6[#Headers]&amp;"]"),rowPointer2)="","",INDEX(INDIRECT("ALL["&amp;UNTANA6[#Headers]&amp;"]"),rowPointer2))</f>
        <v/>
      </c>
      <c r="W260" s="10" t="str">
        <f ca="1">IF(INDEX(INDIRECT("ALL["&amp;UNTANA6[#Headers]&amp;"]"),rowPointer2)="","",INDEX(INDIRECT("ALL["&amp;UNTANA6[#Headers]&amp;"]"),rowPointer2))</f>
        <v/>
      </c>
    </row>
    <row r="261" spans="1:23" x14ac:dyDescent="0.25">
      <c r="A261" s="7">
        <v>439</v>
      </c>
      <c r="D261">
        <f t="shared" ref="D261:D324" si="4">A261</f>
        <v>439</v>
      </c>
      <c r="E261">
        <f ca="1">INDEX(INDIRECT("ALL["&amp;UNTANA6[#Headers]&amp;"]"),rowPointer2)</f>
        <v>82</v>
      </c>
      <c r="F261" s="2" t="str">
        <f ca="1">INDEX(INDIRECT("ALL["&amp;UNTANA6[#Headers]&amp;"]"),rowPointer2)</f>
        <v/>
      </c>
      <c r="G261" s="6" t="str">
        <f ca="1">IF(INDEX(INDIRECT("ALL["&amp;UNTANA6[#Headers]&amp;"]"),rowPointer2)="","",INDEX(INDIRECT("ALL["&amp;UNTANA6[#Headers]&amp;"]"),rowPointer2))</f>
        <v>KENKO SINAR INDONESIA</v>
      </c>
      <c r="H261" s="6" t="str">
        <f ca="1">IF(INDEX(INDIRECT("ALL["&amp;UNTANA6[#Headers]&amp;"]"),rowPointer2)="","",INDEX(INDIRECT("ALL["&amp;UNTANA6[#Headers]&amp;"]"),rowPointer2))</f>
        <v>ARTO MORO</v>
      </c>
      <c r="I261" s="6" t="str">
        <f ca="1">IF(INDEX(INDIRECT("ALL["&amp;UNTANA6[#Headers]&amp;"]"),rowPointer2)="","",INDEX(INDIRECT("ALL["&amp;UNTANA6[#Headers]&amp;"]"),rowPointer2))</f>
        <v>23010988</v>
      </c>
      <c r="J261" s="6" t="str">
        <f ca="1">IF(INDEX(INDIRECT("ALL["&amp;UNTANA6[#Headers]&amp;"]"),rowPointer2)="","",INDEX(INDIRECT("ALL["&amp;UNTANA6[#Headers]&amp;"]"),rowPointer2))</f>
        <v>SA 39526</v>
      </c>
      <c r="K261" s="2">
        <f ca="1">IF(INDEX(INDIRECT("ALL["&amp;UNTANA6[#Headers]&amp;"]"),rowPointer2)="","",INDEX(INDIRECT("ALL["&amp;UNTANA6[#Headers]&amp;"]"),rowPointer2))</f>
        <v>44940</v>
      </c>
      <c r="L261" s="6" t="str">
        <f ca="1">IF(INDEX(INDIRECT("ALL["&amp;UNTANA6[#Headers]&amp;"]"),rowPointer2)="","",INDEX(INDIRECT("ALL["&amp;UNTANA6[#Headers]&amp;"]"),rowPointer2))</f>
        <v/>
      </c>
      <c r="M261" s="6" t="str">
        <f ca="1">IF(INDEX(INDIRECT("ALL["&amp;UNTANA6[#Headers]&amp;"]"),rowPointer2)="","",INDEX(INDIRECT("ALL["&amp;UNTANA6[#Headers]&amp;"]"),rowPointer2))</f>
        <v>KENKO CORRECTION TAPE CT-909 (12M X 5MM)</v>
      </c>
      <c r="N261" s="6">
        <f ca="1">IF(INDEX(INDIRECT("ALL["&amp;UNTANA6[#Headers]&amp;"]"),rowPointer2)="","",INDEX(INDIRECT("ALL["&amp;UNTANA6[#Headers]&amp;"]"),rowPointer2))</f>
        <v>5</v>
      </c>
      <c r="O261" s="6" t="str">
        <f ca="1">IF(INDEX(INDIRECT("ALL["&amp;UNTANA6[#Headers]&amp;"]"),rowPointer2)="","",INDEX(INDIRECT("ALL["&amp;UNTANA6[#Headers]&amp;"]"),rowPointer2))</f>
        <v/>
      </c>
      <c r="P261" s="6" t="str">
        <f ca="1">IF(INDEX(INDIRECT("ALL["&amp;UNTANA6[#Headers]&amp;"]"),rowPointer2)="","",INDEX(INDIRECT("ALL["&amp;UNTANA6[#Headers]&amp;"]"),rowPointer2))</f>
        <v/>
      </c>
      <c r="Q261" s="9" t="str">
        <f ca="1">IF(INDEX(INDIRECT("ALL["&amp;UNTANA6[#Headers]&amp;"]"),rowPointer2)="","",INDEX(INDIRECT("ALL["&amp;UNTANA6[#Headers]&amp;"]"),rowPointer2))</f>
        <v/>
      </c>
      <c r="R261" s="9">
        <f ca="1">IF(INDEX(INDIRECT("ALL["&amp;UNTANA6[#Headers]&amp;"]"),rowPointer2)="","",INDEX(INDIRECT("ALL["&amp;UNTANA6[#Headers]&amp;"]"),rowPointer2))</f>
        <v>2880000</v>
      </c>
      <c r="S261" s="6" t="str">
        <f ca="1">IF(INDEX(INDIRECT("ALL["&amp;UNTANA6[#Headers]&amp;"]"),rowPointer2)="","",INDEX(INDIRECT("ALL["&amp;UNTANA6[#Headers]&amp;"]"),rowPointer2))</f>
        <v>48 DOZ</v>
      </c>
      <c r="T261" s="4">
        <f ca="1">IF(INDEX(INDIRECT("ALL["&amp;UNTANA6[#Headers]&amp;"]"),rowPointer2)="","",INDEX(INDIRECT("ALL["&amp;UNTANA6[#Headers]&amp;"]"),rowPointer2))</f>
        <v>0.17</v>
      </c>
      <c r="U261" s="4" t="str">
        <f ca="1">IF(INDEX(INDIRECT("ALL["&amp;UNTANA6[#Headers]&amp;"]"),rowPointer2)="","",INDEX(INDIRECT("ALL["&amp;UNTANA6[#Headers]&amp;"]"),rowPointer2))</f>
        <v/>
      </c>
      <c r="V261" s="9" t="str">
        <f ca="1">IF(INDEX(INDIRECT("ALL["&amp;UNTANA6[#Headers]&amp;"]"),rowPointer2)="","",INDEX(INDIRECT("ALL["&amp;UNTANA6[#Headers]&amp;"]"),rowPointer2))</f>
        <v/>
      </c>
      <c r="W261" s="10" t="str">
        <f ca="1">IF(INDEX(INDIRECT("ALL["&amp;UNTANA6[#Headers]&amp;"]"),rowPointer2)="","",INDEX(INDIRECT("ALL["&amp;UNTANA6[#Headers]&amp;"]"),rowPointer2))</f>
        <v/>
      </c>
    </row>
    <row r="262" spans="1:23" x14ac:dyDescent="0.25">
      <c r="A262" s="7">
        <v>440</v>
      </c>
      <c r="D262">
        <f t="shared" si="4"/>
        <v>440</v>
      </c>
      <c r="E262" t="str">
        <f ca="1">INDEX(INDIRECT("ALL["&amp;UNTANA6[#Headers]&amp;"]"),rowPointer2)</f>
        <v/>
      </c>
      <c r="F262" s="2" t="str">
        <f ca="1">INDEX(INDIRECT("ALL["&amp;UNTANA6[#Headers]&amp;"]"),rowPointer2)</f>
        <v/>
      </c>
      <c r="G262" s="6" t="str">
        <f ca="1">IF(INDEX(INDIRECT("ALL["&amp;UNTANA6[#Headers]&amp;"]"),rowPointer2)="","",INDEX(INDIRECT("ALL["&amp;UNTANA6[#Headers]&amp;"]"),rowPointer2))</f>
        <v/>
      </c>
      <c r="H262" s="6" t="str">
        <f ca="1">IF(INDEX(INDIRECT("ALL["&amp;UNTANA6[#Headers]&amp;"]"),rowPointer2)="","",INDEX(INDIRECT("ALL["&amp;UNTANA6[#Headers]&amp;"]"),rowPointer2))</f>
        <v/>
      </c>
      <c r="I262" s="6" t="str">
        <f ca="1">IF(INDEX(INDIRECT("ALL["&amp;UNTANA6[#Headers]&amp;"]"),rowPointer2)="","",INDEX(INDIRECT("ALL["&amp;UNTANA6[#Headers]&amp;"]"),rowPointer2))</f>
        <v/>
      </c>
      <c r="J262" s="6" t="str">
        <f ca="1">IF(INDEX(INDIRECT("ALL["&amp;UNTANA6[#Headers]&amp;"]"),rowPointer2)="","",INDEX(INDIRECT("ALL["&amp;UNTANA6[#Headers]&amp;"]"),rowPointer2))</f>
        <v/>
      </c>
      <c r="K262" s="2" t="str">
        <f ca="1">IF(INDEX(INDIRECT("ALL["&amp;UNTANA6[#Headers]&amp;"]"),rowPointer2)="","",INDEX(INDIRECT("ALL["&amp;UNTANA6[#Headers]&amp;"]"),rowPointer2))</f>
        <v/>
      </c>
      <c r="L262" s="6" t="str">
        <f ca="1">IF(INDEX(INDIRECT("ALL["&amp;UNTANA6[#Headers]&amp;"]"),rowPointer2)="","",INDEX(INDIRECT("ALL["&amp;UNTANA6[#Headers]&amp;"]"),rowPointer2))</f>
        <v/>
      </c>
      <c r="M262" s="6" t="str">
        <f ca="1">IF(INDEX(INDIRECT("ALL["&amp;UNTANA6[#Headers]&amp;"]"),rowPointer2)="","",INDEX(INDIRECT("ALL["&amp;UNTANA6[#Headers]&amp;"]"),rowPointer2))</f>
        <v>KENKO CORRECTION TAPE CT-1505FC (15M X 5MM)</v>
      </c>
      <c r="N262" s="6">
        <f ca="1">IF(INDEX(INDIRECT("ALL["&amp;UNTANA6[#Headers]&amp;"]"),rowPointer2)="","",INDEX(INDIRECT("ALL["&amp;UNTANA6[#Headers]&amp;"]"),rowPointer2))</f>
        <v>3</v>
      </c>
      <c r="O262" s="6" t="str">
        <f ca="1">IF(INDEX(INDIRECT("ALL["&amp;UNTANA6[#Headers]&amp;"]"),rowPointer2)="","",INDEX(INDIRECT("ALL["&amp;UNTANA6[#Headers]&amp;"]"),rowPointer2))</f>
        <v/>
      </c>
      <c r="P262" s="6" t="str">
        <f ca="1">IF(INDEX(INDIRECT("ALL["&amp;UNTANA6[#Headers]&amp;"]"),rowPointer2)="","",INDEX(INDIRECT("ALL["&amp;UNTANA6[#Headers]&amp;"]"),rowPointer2))</f>
        <v/>
      </c>
      <c r="Q262" s="9" t="str">
        <f ca="1">IF(INDEX(INDIRECT("ALL["&amp;UNTANA6[#Headers]&amp;"]"),rowPointer2)="","",INDEX(INDIRECT("ALL["&amp;UNTANA6[#Headers]&amp;"]"),rowPointer2))</f>
        <v/>
      </c>
      <c r="R262" s="9">
        <f ca="1">IF(INDEX(INDIRECT("ALL["&amp;UNTANA6[#Headers]&amp;"]"),rowPointer2)="","",INDEX(INDIRECT("ALL["&amp;UNTANA6[#Headers]&amp;"]"),rowPointer2))</f>
        <v>3340800</v>
      </c>
      <c r="S262" s="6" t="str">
        <f ca="1">IF(INDEX(INDIRECT("ALL["&amp;UNTANA6[#Headers]&amp;"]"),rowPointer2)="","",INDEX(INDIRECT("ALL["&amp;UNTANA6[#Headers]&amp;"]"),rowPointer2))</f>
        <v>48 DOZ</v>
      </c>
      <c r="T262" s="4">
        <f ca="1">IF(INDEX(INDIRECT("ALL["&amp;UNTANA6[#Headers]&amp;"]"),rowPointer2)="","",INDEX(INDIRECT("ALL["&amp;UNTANA6[#Headers]&amp;"]"),rowPointer2))</f>
        <v>0.17</v>
      </c>
      <c r="U262" s="4" t="str">
        <f ca="1">IF(INDEX(INDIRECT("ALL["&amp;UNTANA6[#Headers]&amp;"]"),rowPointer2)="","",INDEX(INDIRECT("ALL["&amp;UNTANA6[#Headers]&amp;"]"),rowPointer2))</f>
        <v/>
      </c>
      <c r="V262" s="9" t="str">
        <f ca="1">IF(INDEX(INDIRECT("ALL["&amp;UNTANA6[#Headers]&amp;"]"),rowPointer2)="","",INDEX(INDIRECT("ALL["&amp;UNTANA6[#Headers]&amp;"]"),rowPointer2))</f>
        <v/>
      </c>
      <c r="W262" s="10" t="str">
        <f ca="1">IF(INDEX(INDIRECT("ALL["&amp;UNTANA6[#Headers]&amp;"]"),rowPointer2)="","",INDEX(INDIRECT("ALL["&amp;UNTANA6[#Headers]&amp;"]"),rowPointer2))</f>
        <v/>
      </c>
    </row>
    <row r="263" spans="1:23" x14ac:dyDescent="0.25">
      <c r="A263" s="7">
        <v>441</v>
      </c>
      <c r="D263">
        <f t="shared" si="4"/>
        <v>441</v>
      </c>
      <c r="E263" t="str">
        <f ca="1">INDEX(INDIRECT("ALL["&amp;UNTANA6[#Headers]&amp;"]"),rowPointer2)</f>
        <v/>
      </c>
      <c r="F263" s="2" t="str">
        <f ca="1">INDEX(INDIRECT("ALL["&amp;UNTANA6[#Headers]&amp;"]"),rowPointer2)</f>
        <v/>
      </c>
      <c r="G263" s="6" t="str">
        <f ca="1">IF(INDEX(INDIRECT("ALL["&amp;UNTANA6[#Headers]&amp;"]"),rowPointer2)="","",INDEX(INDIRECT("ALL["&amp;UNTANA6[#Headers]&amp;"]"),rowPointer2))</f>
        <v/>
      </c>
      <c r="H263" s="6" t="str">
        <f ca="1">IF(INDEX(INDIRECT("ALL["&amp;UNTANA6[#Headers]&amp;"]"),rowPointer2)="","",INDEX(INDIRECT("ALL["&amp;UNTANA6[#Headers]&amp;"]"),rowPointer2))</f>
        <v/>
      </c>
      <c r="I263" s="6" t="str">
        <f ca="1">IF(INDEX(INDIRECT("ALL["&amp;UNTANA6[#Headers]&amp;"]"),rowPointer2)="","",INDEX(INDIRECT("ALL["&amp;UNTANA6[#Headers]&amp;"]"),rowPointer2))</f>
        <v/>
      </c>
      <c r="J263" s="6" t="str">
        <f ca="1">IF(INDEX(INDIRECT("ALL["&amp;UNTANA6[#Headers]&amp;"]"),rowPointer2)="","",INDEX(INDIRECT("ALL["&amp;UNTANA6[#Headers]&amp;"]"),rowPointer2))</f>
        <v/>
      </c>
      <c r="K263" s="2" t="str">
        <f ca="1">IF(INDEX(INDIRECT("ALL["&amp;UNTANA6[#Headers]&amp;"]"),rowPointer2)="","",INDEX(INDIRECT("ALL["&amp;UNTANA6[#Headers]&amp;"]"),rowPointer2))</f>
        <v/>
      </c>
      <c r="L263" s="6" t="str">
        <f ca="1">IF(INDEX(INDIRECT("ALL["&amp;UNTANA6[#Headers]&amp;"]"),rowPointer2)="","",INDEX(INDIRECT("ALL["&amp;UNTANA6[#Headers]&amp;"]"),rowPointer2))</f>
        <v/>
      </c>
      <c r="M263" s="6" t="str">
        <f ca="1">IF(INDEX(INDIRECT("ALL["&amp;UNTANA6[#Headers]&amp;"]"),rowPointer2)="","",INDEX(INDIRECT("ALL["&amp;UNTANA6[#Headers]&amp;"]"),rowPointer2))</f>
        <v>KENKO GEL PEN SAHARA SNACK BLACK</v>
      </c>
      <c r="N263" s="6">
        <f ca="1">IF(INDEX(INDIRECT("ALL["&amp;UNTANA6[#Headers]&amp;"]"),rowPointer2)="","",INDEX(INDIRECT("ALL["&amp;UNTANA6[#Headers]&amp;"]"),rowPointer2))</f>
        <v>2</v>
      </c>
      <c r="O263" s="6" t="str">
        <f ca="1">IF(INDEX(INDIRECT("ALL["&amp;UNTANA6[#Headers]&amp;"]"),rowPointer2)="","",INDEX(INDIRECT("ALL["&amp;UNTANA6[#Headers]&amp;"]"),rowPointer2))</f>
        <v/>
      </c>
      <c r="P263" s="6" t="str">
        <f ca="1">IF(INDEX(INDIRECT("ALL["&amp;UNTANA6[#Headers]&amp;"]"),rowPointer2)="","",INDEX(INDIRECT("ALL["&amp;UNTANA6[#Headers]&amp;"]"),rowPointer2))</f>
        <v/>
      </c>
      <c r="Q263" s="9" t="str">
        <f ca="1">IF(INDEX(INDIRECT("ALL["&amp;UNTANA6[#Headers]&amp;"]"),rowPointer2)="","",INDEX(INDIRECT("ALL["&amp;UNTANA6[#Headers]&amp;"]"),rowPointer2))</f>
        <v/>
      </c>
      <c r="R263" s="9">
        <f ca="1">IF(INDEX(INDIRECT("ALL["&amp;UNTANA6[#Headers]&amp;"]"),rowPointer2)="","",INDEX(INDIRECT("ALL["&amp;UNTANA6[#Headers]&amp;"]"),rowPointer2))</f>
        <v>5616000</v>
      </c>
      <c r="S263" s="6" t="str">
        <f ca="1">IF(INDEX(INDIRECT("ALL["&amp;UNTANA6[#Headers]&amp;"]"),rowPointer2)="","",INDEX(INDIRECT("ALL["&amp;UNTANA6[#Headers]&amp;"]"),rowPointer2))</f>
        <v>12 GRS</v>
      </c>
      <c r="T263" s="4">
        <f ca="1">IF(INDEX(INDIRECT("ALL["&amp;UNTANA6[#Headers]&amp;"]"),rowPointer2)="","",INDEX(INDIRECT("ALL["&amp;UNTANA6[#Headers]&amp;"]"),rowPointer2))</f>
        <v>0.17</v>
      </c>
      <c r="U263" s="4" t="str">
        <f ca="1">IF(INDEX(INDIRECT("ALL["&amp;UNTANA6[#Headers]&amp;"]"),rowPointer2)="","",INDEX(INDIRECT("ALL["&amp;UNTANA6[#Headers]&amp;"]"),rowPointer2))</f>
        <v/>
      </c>
      <c r="V263" s="9" t="str">
        <f ca="1">IF(INDEX(INDIRECT("ALL["&amp;UNTANA6[#Headers]&amp;"]"),rowPointer2)="","",INDEX(INDIRECT("ALL["&amp;UNTANA6[#Headers]&amp;"]"),rowPointer2))</f>
        <v/>
      </c>
      <c r="W263" s="10" t="str">
        <f ca="1">IF(INDEX(INDIRECT("ALL["&amp;UNTANA6[#Headers]&amp;"]"),rowPointer2)="","",INDEX(INDIRECT("ALL["&amp;UNTANA6[#Headers]&amp;"]"),rowPointer2))</f>
        <v/>
      </c>
    </row>
    <row r="264" spans="1:23" x14ac:dyDescent="0.25">
      <c r="A264" s="7">
        <v>442</v>
      </c>
      <c r="D264">
        <f t="shared" si="4"/>
        <v>442</v>
      </c>
      <c r="E264" t="str">
        <f ca="1">INDEX(INDIRECT("ALL["&amp;UNTANA6[#Headers]&amp;"]"),rowPointer2)</f>
        <v/>
      </c>
      <c r="F264" s="2" t="str">
        <f ca="1">INDEX(INDIRECT("ALL["&amp;UNTANA6[#Headers]&amp;"]"),rowPointer2)</f>
        <v/>
      </c>
      <c r="G264" s="6" t="str">
        <f ca="1">IF(INDEX(INDIRECT("ALL["&amp;UNTANA6[#Headers]&amp;"]"),rowPointer2)="","",INDEX(INDIRECT("ALL["&amp;UNTANA6[#Headers]&amp;"]"),rowPointer2))</f>
        <v/>
      </c>
      <c r="H264" s="6" t="str">
        <f ca="1">IF(INDEX(INDIRECT("ALL["&amp;UNTANA6[#Headers]&amp;"]"),rowPointer2)="","",INDEX(INDIRECT("ALL["&amp;UNTANA6[#Headers]&amp;"]"),rowPointer2))</f>
        <v/>
      </c>
      <c r="I264" s="6" t="str">
        <f ca="1">IF(INDEX(INDIRECT("ALL["&amp;UNTANA6[#Headers]&amp;"]"),rowPointer2)="","",INDEX(INDIRECT("ALL["&amp;UNTANA6[#Headers]&amp;"]"),rowPointer2))</f>
        <v/>
      </c>
      <c r="J264" s="6" t="str">
        <f ca="1">IF(INDEX(INDIRECT("ALL["&amp;UNTANA6[#Headers]&amp;"]"),rowPointer2)="","",INDEX(INDIRECT("ALL["&amp;UNTANA6[#Headers]&amp;"]"),rowPointer2))</f>
        <v/>
      </c>
      <c r="K264" s="2" t="str">
        <f ca="1">IF(INDEX(INDIRECT("ALL["&amp;UNTANA6[#Headers]&amp;"]"),rowPointer2)="","",INDEX(INDIRECT("ALL["&amp;UNTANA6[#Headers]&amp;"]"),rowPointer2))</f>
        <v/>
      </c>
      <c r="L264" s="6" t="str">
        <f ca="1">IF(INDEX(INDIRECT("ALL["&amp;UNTANA6[#Headers]&amp;"]"),rowPointer2)="","",INDEX(INDIRECT("ALL["&amp;UNTANA6[#Headers]&amp;"]"),rowPointer2))</f>
        <v/>
      </c>
      <c r="M264" s="6" t="str">
        <f ca="1">IF(INDEX(INDIRECT("ALL["&amp;UNTANA6[#Headers]&amp;"]"),rowPointer2)="","",INDEX(INDIRECT("ALL["&amp;UNTANA6[#Headers]&amp;"]"),rowPointer2))</f>
        <v>KENKO SCISSOR SC-838N</v>
      </c>
      <c r="N264" s="6">
        <f ca="1">IF(INDEX(INDIRECT("ALL["&amp;UNTANA6[#Headers]&amp;"]"),rowPointer2)="","",INDEX(INDIRECT("ALL["&amp;UNTANA6[#Headers]&amp;"]"),rowPointer2))</f>
        <v>1</v>
      </c>
      <c r="O264" s="6" t="str">
        <f ca="1">IF(INDEX(INDIRECT("ALL["&amp;UNTANA6[#Headers]&amp;"]"),rowPointer2)="","",INDEX(INDIRECT("ALL["&amp;UNTANA6[#Headers]&amp;"]"),rowPointer2))</f>
        <v/>
      </c>
      <c r="P264" s="6" t="str">
        <f ca="1">IF(INDEX(INDIRECT("ALL["&amp;UNTANA6[#Headers]&amp;"]"),rowPointer2)="","",INDEX(INDIRECT("ALL["&amp;UNTANA6[#Headers]&amp;"]"),rowPointer2))</f>
        <v/>
      </c>
      <c r="Q264" s="9" t="str">
        <f ca="1">IF(INDEX(INDIRECT("ALL["&amp;UNTANA6[#Headers]&amp;"]"),rowPointer2)="","",INDEX(INDIRECT("ALL["&amp;UNTANA6[#Headers]&amp;"]"),rowPointer2))</f>
        <v/>
      </c>
      <c r="R264" s="9">
        <f ca="1">IF(INDEX(INDIRECT("ALL["&amp;UNTANA6[#Headers]&amp;"]"),rowPointer2)="","",INDEX(INDIRECT("ALL["&amp;UNTANA6[#Headers]&amp;"]"),rowPointer2))</f>
        <v>1995000</v>
      </c>
      <c r="S264" s="6" t="str">
        <f ca="1">IF(INDEX(INDIRECT("ALL["&amp;UNTANA6[#Headers]&amp;"]"),rowPointer2)="","",INDEX(INDIRECT("ALL["&amp;UNTANA6[#Headers]&amp;"]"),rowPointer2))</f>
        <v>25 DOZ</v>
      </c>
      <c r="T264" s="4">
        <f ca="1">IF(INDEX(INDIRECT("ALL["&amp;UNTANA6[#Headers]&amp;"]"),rowPointer2)="","",INDEX(INDIRECT("ALL["&amp;UNTANA6[#Headers]&amp;"]"),rowPointer2))</f>
        <v>0.17</v>
      </c>
      <c r="U264" s="4" t="str">
        <f ca="1">IF(INDEX(INDIRECT("ALL["&amp;UNTANA6[#Headers]&amp;"]"),rowPointer2)="","",INDEX(INDIRECT("ALL["&amp;UNTANA6[#Headers]&amp;"]"),rowPointer2))</f>
        <v/>
      </c>
      <c r="V264" s="9" t="str">
        <f ca="1">IF(INDEX(INDIRECT("ALL["&amp;UNTANA6[#Headers]&amp;"]"),rowPointer2)="","",INDEX(INDIRECT("ALL["&amp;UNTANA6[#Headers]&amp;"]"),rowPointer2))</f>
        <v/>
      </c>
      <c r="W264" s="10" t="str">
        <f ca="1">IF(INDEX(INDIRECT("ALL["&amp;UNTANA6[#Headers]&amp;"]"),rowPointer2)="","",INDEX(INDIRECT("ALL["&amp;UNTANA6[#Headers]&amp;"]"),rowPointer2))</f>
        <v/>
      </c>
    </row>
    <row r="265" spans="1:23" x14ac:dyDescent="0.25">
      <c r="A265" s="7">
        <v>443</v>
      </c>
      <c r="D265">
        <f t="shared" si="4"/>
        <v>443</v>
      </c>
      <c r="E265" t="str">
        <f ca="1">INDEX(INDIRECT("ALL["&amp;UNTANA6[#Headers]&amp;"]"),rowPointer2)</f>
        <v/>
      </c>
      <c r="F265" s="2" t="str">
        <f ca="1">INDEX(INDIRECT("ALL["&amp;UNTANA6[#Headers]&amp;"]"),rowPointer2)</f>
        <v/>
      </c>
      <c r="G265" s="6" t="str">
        <f ca="1">IF(INDEX(INDIRECT("ALL["&amp;UNTANA6[#Headers]&amp;"]"),rowPointer2)="","",INDEX(INDIRECT("ALL["&amp;UNTANA6[#Headers]&amp;"]"),rowPointer2))</f>
        <v/>
      </c>
      <c r="H265" s="6" t="str">
        <f ca="1">IF(INDEX(INDIRECT("ALL["&amp;UNTANA6[#Headers]&amp;"]"),rowPointer2)="","",INDEX(INDIRECT("ALL["&amp;UNTANA6[#Headers]&amp;"]"),rowPointer2))</f>
        <v/>
      </c>
      <c r="I265" s="6" t="str">
        <f ca="1">IF(INDEX(INDIRECT("ALL["&amp;UNTANA6[#Headers]&amp;"]"),rowPointer2)="","",INDEX(INDIRECT("ALL["&amp;UNTANA6[#Headers]&amp;"]"),rowPointer2))</f>
        <v/>
      </c>
      <c r="J265" s="6" t="str">
        <f ca="1">IF(INDEX(INDIRECT("ALL["&amp;UNTANA6[#Headers]&amp;"]"),rowPointer2)="","",INDEX(INDIRECT("ALL["&amp;UNTANA6[#Headers]&amp;"]"),rowPointer2))</f>
        <v/>
      </c>
      <c r="K265" s="2" t="str">
        <f ca="1">IF(INDEX(INDIRECT("ALL["&amp;UNTANA6[#Headers]&amp;"]"),rowPointer2)="","",INDEX(INDIRECT("ALL["&amp;UNTANA6[#Headers]&amp;"]"),rowPointer2))</f>
        <v/>
      </c>
      <c r="L265" s="6" t="str">
        <f ca="1">IF(INDEX(INDIRECT("ALL["&amp;UNTANA6[#Headers]&amp;"]"),rowPointer2)="","",INDEX(INDIRECT("ALL["&amp;UNTANA6[#Headers]&amp;"]"),rowPointer2))</f>
        <v/>
      </c>
      <c r="M265" s="6" t="str">
        <f ca="1">IF(INDEX(INDIRECT("ALL["&amp;UNTANA6[#Headers]&amp;"]"),rowPointer2)="","",INDEX(INDIRECT("ALL["&amp;UNTANA6[#Headers]&amp;"]"),rowPointer2))</f>
        <v/>
      </c>
      <c r="N265" s="6" t="str">
        <f ca="1">IF(INDEX(INDIRECT("ALL["&amp;UNTANA6[#Headers]&amp;"]"),rowPointer2)="","",INDEX(INDIRECT("ALL["&amp;UNTANA6[#Headers]&amp;"]"),rowPointer2))</f>
        <v/>
      </c>
      <c r="O265" s="6" t="str">
        <f ca="1">IF(INDEX(INDIRECT("ALL["&amp;UNTANA6[#Headers]&amp;"]"),rowPointer2)="","",INDEX(INDIRECT("ALL["&amp;UNTANA6[#Headers]&amp;"]"),rowPointer2))</f>
        <v/>
      </c>
      <c r="P265" s="6" t="str">
        <f ca="1">IF(INDEX(INDIRECT("ALL["&amp;UNTANA6[#Headers]&amp;"]"),rowPointer2)="","",INDEX(INDIRECT("ALL["&amp;UNTANA6[#Headers]&amp;"]"),rowPointer2))</f>
        <v/>
      </c>
      <c r="Q265" s="9" t="str">
        <f ca="1">IF(INDEX(INDIRECT("ALL["&amp;UNTANA6[#Headers]&amp;"]"),rowPointer2)="","",INDEX(INDIRECT("ALL["&amp;UNTANA6[#Headers]&amp;"]"),rowPointer2))</f>
        <v/>
      </c>
      <c r="R265" s="9" t="str">
        <f ca="1">IF(INDEX(INDIRECT("ALL["&amp;UNTANA6[#Headers]&amp;"]"),rowPointer2)="","",INDEX(INDIRECT("ALL["&amp;UNTANA6[#Headers]&amp;"]"),rowPointer2))</f>
        <v/>
      </c>
      <c r="S265" s="6" t="str">
        <f ca="1">IF(INDEX(INDIRECT("ALL["&amp;UNTANA6[#Headers]&amp;"]"),rowPointer2)="","",INDEX(INDIRECT("ALL["&amp;UNTANA6[#Headers]&amp;"]"),rowPointer2))</f>
        <v/>
      </c>
      <c r="T265" s="4" t="str">
        <f ca="1">IF(INDEX(INDIRECT("ALL["&amp;UNTANA6[#Headers]&amp;"]"),rowPointer2)="","",INDEX(INDIRECT("ALL["&amp;UNTANA6[#Headers]&amp;"]"),rowPointer2))</f>
        <v/>
      </c>
      <c r="U265" s="4" t="str">
        <f ca="1">IF(INDEX(INDIRECT("ALL["&amp;UNTANA6[#Headers]&amp;"]"),rowPointer2)="","",INDEX(INDIRECT("ALL["&amp;UNTANA6[#Headers]&amp;"]"),rowPointer2))</f>
        <v/>
      </c>
      <c r="V265" s="9" t="str">
        <f ca="1">IF(INDEX(INDIRECT("ALL["&amp;UNTANA6[#Headers]&amp;"]"),rowPointer2)="","",INDEX(INDIRECT("ALL["&amp;UNTANA6[#Headers]&amp;"]"),rowPointer2))</f>
        <v/>
      </c>
      <c r="W265" s="10" t="str">
        <f ca="1">IF(INDEX(INDIRECT("ALL["&amp;UNTANA6[#Headers]&amp;"]"),rowPointer2)="","",INDEX(INDIRECT("ALL["&amp;UNTANA6[#Headers]&amp;"]"),rowPointer2))</f>
        <v/>
      </c>
    </row>
    <row r="266" spans="1:23" x14ac:dyDescent="0.25">
      <c r="A266" s="7">
        <v>444</v>
      </c>
      <c r="D266">
        <f t="shared" si="4"/>
        <v>444</v>
      </c>
      <c r="E266">
        <f ca="1">INDEX(INDIRECT("ALL["&amp;UNTANA6[#Headers]&amp;"]"),rowPointer2)</f>
        <v>83</v>
      </c>
      <c r="F266" s="2" t="str">
        <f ca="1">INDEX(INDIRECT("ALL["&amp;UNTANA6[#Headers]&amp;"]"),rowPointer2)</f>
        <v/>
      </c>
      <c r="G266" s="6" t="str">
        <f ca="1">IF(INDEX(INDIRECT("ALL["&amp;UNTANA6[#Headers]&amp;"]"),rowPointer2)="","",INDEX(INDIRECT("ALL["&amp;UNTANA6[#Headers]&amp;"]"),rowPointer2))</f>
        <v>ATALI MAKMUR</v>
      </c>
      <c r="H266" s="6" t="str">
        <f ca="1">IF(INDEX(INDIRECT("ALL["&amp;UNTANA6[#Headers]&amp;"]"),rowPointer2)="","",INDEX(INDIRECT("ALL["&amp;UNTANA6[#Headers]&amp;"]"),rowPointer2))</f>
        <v>ARTO MORO</v>
      </c>
      <c r="I266" s="6" t="str">
        <f ca="1">IF(INDEX(INDIRECT("ALL["&amp;UNTANA6[#Headers]&amp;"]"),rowPointer2)="","",INDEX(INDIRECT("ALL["&amp;UNTANA6[#Headers]&amp;"]"),rowPointer2))</f>
        <v>SA230100770</v>
      </c>
      <c r="J266" s="6" t="str">
        <f ca="1">IF(INDEX(INDIRECT("ALL["&amp;UNTANA6[#Headers]&amp;"]"),rowPointer2)="","",INDEX(INDIRECT("ALL["&amp;UNTANA6[#Headers]&amp;"]"),rowPointer2))</f>
        <v/>
      </c>
      <c r="K266" s="2">
        <f ca="1">IF(INDEX(INDIRECT("ALL["&amp;UNTANA6[#Headers]&amp;"]"),rowPointer2)="","",INDEX(INDIRECT("ALL["&amp;UNTANA6[#Headers]&amp;"]"),rowPointer2))</f>
        <v>44938</v>
      </c>
      <c r="L266" s="6" t="str">
        <f ca="1">IF(INDEX(INDIRECT("ALL["&amp;UNTANA6[#Headers]&amp;"]"),rowPointer2)="","",INDEX(INDIRECT("ALL["&amp;UNTANA6[#Headers]&amp;"]"),rowPointer2))</f>
        <v/>
      </c>
      <c r="M266" s="6" t="str">
        <f ca="1">IF(INDEX(INDIRECT("ALL["&amp;UNTANA6[#Headers]&amp;"]"),rowPointer2)="","",INDEX(INDIRECT("ALL["&amp;UNTANA6[#Headers]&amp;"]"),rowPointer2))</f>
        <v>STAMP PAD NO 1 JK</v>
      </c>
      <c r="N266" s="6">
        <f ca="1">IF(INDEX(INDIRECT("ALL["&amp;UNTANA6[#Headers]&amp;"]"),rowPointer2)="","",INDEX(INDIRECT("ALL["&amp;UNTANA6[#Headers]&amp;"]"),rowPointer2))</f>
        <v>1</v>
      </c>
      <c r="O266" s="6">
        <f ca="1">IF(INDEX(INDIRECT("ALL["&amp;UNTANA6[#Headers]&amp;"]"),rowPointer2)="","",INDEX(INDIRECT("ALL["&amp;UNTANA6[#Headers]&amp;"]"),rowPointer2))</f>
        <v>216</v>
      </c>
      <c r="P266" s="6" t="str">
        <f ca="1">IF(INDEX(INDIRECT("ALL["&amp;UNTANA6[#Headers]&amp;"]"),rowPointer2)="","",INDEX(INDIRECT("ALL["&amp;UNTANA6[#Headers]&amp;"]"),rowPointer2))</f>
        <v>PCS</v>
      </c>
      <c r="Q266" s="9">
        <f ca="1">IF(INDEX(INDIRECT("ALL["&amp;UNTANA6[#Headers]&amp;"]"),rowPointer2)="","",INDEX(INDIRECT("ALL["&amp;UNTANA6[#Headers]&amp;"]"),rowPointer2))</f>
        <v>5800</v>
      </c>
      <c r="R266" s="9" t="str">
        <f ca="1">IF(INDEX(INDIRECT("ALL["&amp;UNTANA6[#Headers]&amp;"]"),rowPointer2)="","",INDEX(INDIRECT("ALL["&amp;UNTANA6[#Headers]&amp;"]"),rowPointer2))</f>
        <v/>
      </c>
      <c r="S266" s="6" t="str">
        <f ca="1">IF(INDEX(INDIRECT("ALL["&amp;UNTANA6[#Headers]&amp;"]"),rowPointer2)="","",INDEX(INDIRECT("ALL["&amp;UNTANA6[#Headers]&amp;"]"),rowPointer2))</f>
        <v>18 PAK X 12 PCS</v>
      </c>
      <c r="T266" s="4">
        <f ca="1">IF(INDEX(INDIRECT("ALL["&amp;UNTANA6[#Headers]&amp;"]"),rowPointer2)="","",INDEX(INDIRECT("ALL["&amp;UNTANA6[#Headers]&amp;"]"),rowPointer2))</f>
        <v>0.125</v>
      </c>
      <c r="U266" s="4">
        <f ca="1">IF(INDEX(INDIRECT("ALL["&amp;UNTANA6[#Headers]&amp;"]"),rowPointer2)="","",INDEX(INDIRECT("ALL["&amp;UNTANA6[#Headers]&amp;"]"),rowPointer2))</f>
        <v>0.05</v>
      </c>
      <c r="V266" s="9" t="str">
        <f ca="1">IF(INDEX(INDIRECT("ALL["&amp;UNTANA6[#Headers]&amp;"]"),rowPointer2)="","",INDEX(INDIRECT("ALL["&amp;UNTANA6[#Headers]&amp;"]"),rowPointer2))</f>
        <v/>
      </c>
      <c r="W266" s="10" t="str">
        <f ca="1">IF(INDEX(INDIRECT("ALL["&amp;UNTANA6[#Headers]&amp;"]"),rowPointer2)="","",INDEX(INDIRECT("ALL["&amp;UNTANA6[#Headers]&amp;"]"),rowPointer2))</f>
        <v/>
      </c>
    </row>
    <row r="267" spans="1:23" x14ac:dyDescent="0.25">
      <c r="A267" s="7">
        <v>445</v>
      </c>
      <c r="D267">
        <f t="shared" si="4"/>
        <v>445</v>
      </c>
      <c r="E267" t="str">
        <f ca="1">INDEX(INDIRECT("ALL["&amp;UNTANA6[#Headers]&amp;"]"),rowPointer2)</f>
        <v/>
      </c>
      <c r="F267" s="2" t="str">
        <f ca="1">INDEX(INDIRECT("ALL["&amp;UNTANA6[#Headers]&amp;"]"),rowPointer2)</f>
        <v/>
      </c>
      <c r="G267" s="6" t="str">
        <f ca="1">IF(INDEX(INDIRECT("ALL["&amp;UNTANA6[#Headers]&amp;"]"),rowPointer2)="","",INDEX(INDIRECT("ALL["&amp;UNTANA6[#Headers]&amp;"]"),rowPointer2))</f>
        <v/>
      </c>
      <c r="H267" s="6" t="str">
        <f ca="1">IF(INDEX(INDIRECT("ALL["&amp;UNTANA6[#Headers]&amp;"]"),rowPointer2)="","",INDEX(INDIRECT("ALL["&amp;UNTANA6[#Headers]&amp;"]"),rowPointer2))</f>
        <v/>
      </c>
      <c r="I267" s="6" t="str">
        <f ca="1">IF(INDEX(INDIRECT("ALL["&amp;UNTANA6[#Headers]&amp;"]"),rowPointer2)="","",INDEX(INDIRECT("ALL["&amp;UNTANA6[#Headers]&amp;"]"),rowPointer2))</f>
        <v/>
      </c>
      <c r="J267" s="6" t="str">
        <f ca="1">IF(INDEX(INDIRECT("ALL["&amp;UNTANA6[#Headers]&amp;"]"),rowPointer2)="","",INDEX(INDIRECT("ALL["&amp;UNTANA6[#Headers]&amp;"]"),rowPointer2))</f>
        <v/>
      </c>
      <c r="K267" s="2" t="str">
        <f ca="1">IF(INDEX(INDIRECT("ALL["&amp;UNTANA6[#Headers]&amp;"]"),rowPointer2)="","",INDEX(INDIRECT("ALL["&amp;UNTANA6[#Headers]&amp;"]"),rowPointer2))</f>
        <v/>
      </c>
      <c r="L267" s="6" t="str">
        <f ca="1">IF(INDEX(INDIRECT("ALL["&amp;UNTANA6[#Headers]&amp;"]"),rowPointer2)="","",INDEX(INDIRECT("ALL["&amp;UNTANA6[#Headers]&amp;"]"),rowPointer2))</f>
        <v/>
      </c>
      <c r="M267" s="6" t="str">
        <f ca="1">IF(INDEX(INDIRECT("ALL["&amp;UNTANA6[#Headers]&amp;"]"),rowPointer2)="","",INDEX(INDIRECT("ALL["&amp;UNTANA6[#Headers]&amp;"]"),rowPointer2))</f>
        <v>ERASER ER-30W JK</v>
      </c>
      <c r="N267" s="6">
        <f ca="1">IF(INDEX(INDIRECT("ALL["&amp;UNTANA6[#Headers]&amp;"]"),rowPointer2)="","",INDEX(INDIRECT("ALL["&amp;UNTANA6[#Headers]&amp;"]"),rowPointer2))</f>
        <v>1</v>
      </c>
      <c r="O267" s="6">
        <f ca="1">IF(INDEX(INDIRECT("ALL["&amp;UNTANA6[#Headers]&amp;"]"),rowPointer2)="","",INDEX(INDIRECT("ALL["&amp;UNTANA6[#Headers]&amp;"]"),rowPointer2))</f>
        <v>50</v>
      </c>
      <c r="P267" s="6" t="str">
        <f ca="1">IF(INDEX(INDIRECT("ALL["&amp;UNTANA6[#Headers]&amp;"]"),rowPointer2)="","",INDEX(INDIRECT("ALL["&amp;UNTANA6[#Headers]&amp;"]"),rowPointer2))</f>
        <v>BOX</v>
      </c>
      <c r="Q267" s="9">
        <f ca="1">IF(INDEX(INDIRECT("ALL["&amp;UNTANA6[#Headers]&amp;"]"),rowPointer2)="","",INDEX(INDIRECT("ALL["&amp;UNTANA6[#Headers]&amp;"]"),rowPointer2))</f>
        <v>32000</v>
      </c>
      <c r="R267" s="9" t="str">
        <f ca="1">IF(INDEX(INDIRECT("ALL["&amp;UNTANA6[#Headers]&amp;"]"),rowPointer2)="","",INDEX(INDIRECT("ALL["&amp;UNTANA6[#Headers]&amp;"]"),rowPointer2))</f>
        <v/>
      </c>
      <c r="S267" s="6" t="str">
        <f ca="1">IF(INDEX(INDIRECT("ALL["&amp;UNTANA6[#Headers]&amp;"]"),rowPointer2)="","",INDEX(INDIRECT("ALL["&amp;UNTANA6[#Headers]&amp;"]"),rowPointer2))</f>
        <v>50 BOX X 1 0 PCS</v>
      </c>
      <c r="T267" s="4">
        <f ca="1">IF(INDEX(INDIRECT("ALL["&amp;UNTANA6[#Headers]&amp;"]"),rowPointer2)="","",INDEX(INDIRECT("ALL["&amp;UNTANA6[#Headers]&amp;"]"),rowPointer2))</f>
        <v>0.125</v>
      </c>
      <c r="U267" s="4">
        <f ca="1">IF(INDEX(INDIRECT("ALL["&amp;UNTANA6[#Headers]&amp;"]"),rowPointer2)="","",INDEX(INDIRECT("ALL["&amp;UNTANA6[#Headers]&amp;"]"),rowPointer2))</f>
        <v>0.05</v>
      </c>
      <c r="V267" s="9" t="str">
        <f ca="1">IF(INDEX(INDIRECT("ALL["&amp;UNTANA6[#Headers]&amp;"]"),rowPointer2)="","",INDEX(INDIRECT("ALL["&amp;UNTANA6[#Headers]&amp;"]"),rowPointer2))</f>
        <v/>
      </c>
      <c r="W267" s="10" t="str">
        <f ca="1">IF(INDEX(INDIRECT("ALL["&amp;UNTANA6[#Headers]&amp;"]"),rowPointer2)="","",INDEX(INDIRECT("ALL["&amp;UNTANA6[#Headers]&amp;"]"),rowPointer2))</f>
        <v/>
      </c>
    </row>
    <row r="268" spans="1:23" x14ac:dyDescent="0.25">
      <c r="A268" s="7">
        <v>446</v>
      </c>
      <c r="D268">
        <f t="shared" si="4"/>
        <v>446</v>
      </c>
      <c r="E268" t="str">
        <f ca="1">INDEX(INDIRECT("ALL["&amp;UNTANA6[#Headers]&amp;"]"),rowPointer2)</f>
        <v/>
      </c>
      <c r="F268" s="2" t="str">
        <f ca="1">INDEX(INDIRECT("ALL["&amp;UNTANA6[#Headers]&amp;"]"),rowPointer2)</f>
        <v/>
      </c>
      <c r="G268" s="6" t="str">
        <f ca="1">IF(INDEX(INDIRECT("ALL["&amp;UNTANA6[#Headers]&amp;"]"),rowPointer2)="","",INDEX(INDIRECT("ALL["&amp;UNTANA6[#Headers]&amp;"]"),rowPointer2))</f>
        <v/>
      </c>
      <c r="H268" s="6" t="str">
        <f ca="1">IF(INDEX(INDIRECT("ALL["&amp;UNTANA6[#Headers]&amp;"]"),rowPointer2)="","",INDEX(INDIRECT("ALL["&amp;UNTANA6[#Headers]&amp;"]"),rowPointer2))</f>
        <v/>
      </c>
      <c r="I268" s="6" t="str">
        <f ca="1">IF(INDEX(INDIRECT("ALL["&amp;UNTANA6[#Headers]&amp;"]"),rowPointer2)="","",INDEX(INDIRECT("ALL["&amp;UNTANA6[#Headers]&amp;"]"),rowPointer2))</f>
        <v/>
      </c>
      <c r="J268" s="6" t="str">
        <f ca="1">IF(INDEX(INDIRECT("ALL["&amp;UNTANA6[#Headers]&amp;"]"),rowPointer2)="","",INDEX(INDIRECT("ALL["&amp;UNTANA6[#Headers]&amp;"]"),rowPointer2))</f>
        <v/>
      </c>
      <c r="K268" s="2" t="str">
        <f ca="1">IF(INDEX(INDIRECT("ALL["&amp;UNTANA6[#Headers]&amp;"]"),rowPointer2)="","",INDEX(INDIRECT("ALL["&amp;UNTANA6[#Headers]&amp;"]"),rowPointer2))</f>
        <v/>
      </c>
      <c r="L268" s="6" t="str">
        <f ca="1">IF(INDEX(INDIRECT("ALL["&amp;UNTANA6[#Headers]&amp;"]"),rowPointer2)="","",INDEX(INDIRECT("ALL["&amp;UNTANA6[#Headers]&amp;"]"),rowPointer2))</f>
        <v/>
      </c>
      <c r="M268" s="6" t="str">
        <f ca="1">IF(INDEX(INDIRECT("ALL["&amp;UNTANA6[#Headers]&amp;"]"),rowPointer2)="","",INDEX(INDIRECT("ALL["&amp;UNTANA6[#Headers]&amp;"]"),rowPointer2))</f>
        <v/>
      </c>
      <c r="N268" s="6" t="str">
        <f ca="1">IF(INDEX(INDIRECT("ALL["&amp;UNTANA6[#Headers]&amp;"]"),rowPointer2)="","",INDEX(INDIRECT("ALL["&amp;UNTANA6[#Headers]&amp;"]"),rowPointer2))</f>
        <v/>
      </c>
      <c r="O268" s="6" t="str">
        <f ca="1">IF(INDEX(INDIRECT("ALL["&amp;UNTANA6[#Headers]&amp;"]"),rowPointer2)="","",INDEX(INDIRECT("ALL["&amp;UNTANA6[#Headers]&amp;"]"),rowPointer2))</f>
        <v/>
      </c>
      <c r="P268" s="6" t="str">
        <f ca="1">IF(INDEX(INDIRECT("ALL["&amp;UNTANA6[#Headers]&amp;"]"),rowPointer2)="","",INDEX(INDIRECT("ALL["&amp;UNTANA6[#Headers]&amp;"]"),rowPointer2))</f>
        <v/>
      </c>
      <c r="Q268" s="9" t="str">
        <f ca="1">IF(INDEX(INDIRECT("ALL["&amp;UNTANA6[#Headers]&amp;"]"),rowPointer2)="","",INDEX(INDIRECT("ALL["&amp;UNTANA6[#Headers]&amp;"]"),rowPointer2))</f>
        <v/>
      </c>
      <c r="R268" s="9" t="str">
        <f ca="1">IF(INDEX(INDIRECT("ALL["&amp;UNTANA6[#Headers]&amp;"]"),rowPointer2)="","",INDEX(INDIRECT("ALL["&amp;UNTANA6[#Headers]&amp;"]"),rowPointer2))</f>
        <v/>
      </c>
      <c r="S268" s="6" t="str">
        <f ca="1">IF(INDEX(INDIRECT("ALL["&amp;UNTANA6[#Headers]&amp;"]"),rowPointer2)="","",INDEX(INDIRECT("ALL["&amp;UNTANA6[#Headers]&amp;"]"),rowPointer2))</f>
        <v/>
      </c>
      <c r="T268" s="4" t="str">
        <f ca="1">IF(INDEX(INDIRECT("ALL["&amp;UNTANA6[#Headers]&amp;"]"),rowPointer2)="","",INDEX(INDIRECT("ALL["&amp;UNTANA6[#Headers]&amp;"]"),rowPointer2))</f>
        <v/>
      </c>
      <c r="U268" s="4" t="str">
        <f ca="1">IF(INDEX(INDIRECT("ALL["&amp;UNTANA6[#Headers]&amp;"]"),rowPointer2)="","",INDEX(INDIRECT("ALL["&amp;UNTANA6[#Headers]&amp;"]"),rowPointer2))</f>
        <v/>
      </c>
      <c r="V268" s="9" t="str">
        <f ca="1">IF(INDEX(INDIRECT("ALL["&amp;UNTANA6[#Headers]&amp;"]"),rowPointer2)="","",INDEX(INDIRECT("ALL["&amp;UNTANA6[#Headers]&amp;"]"),rowPointer2))</f>
        <v/>
      </c>
      <c r="W268" s="10" t="str">
        <f ca="1">IF(INDEX(INDIRECT("ALL["&amp;UNTANA6[#Headers]&amp;"]"),rowPointer2)="","",INDEX(INDIRECT("ALL["&amp;UNTANA6[#Headers]&amp;"]"),rowPointer2))</f>
        <v/>
      </c>
    </row>
    <row r="269" spans="1:23" x14ac:dyDescent="0.25">
      <c r="A269" s="7">
        <v>447</v>
      </c>
      <c r="D269">
        <f t="shared" si="4"/>
        <v>447</v>
      </c>
      <c r="E269">
        <f ca="1">INDEX(INDIRECT("ALL["&amp;UNTANA6[#Headers]&amp;"]"),rowPointer2)</f>
        <v>84</v>
      </c>
      <c r="F269" s="2" t="str">
        <f ca="1">INDEX(INDIRECT("ALL["&amp;UNTANA6[#Headers]&amp;"]"),rowPointer2)</f>
        <v/>
      </c>
      <c r="G269" s="6" t="str">
        <f ca="1">IF(INDEX(INDIRECT("ALL["&amp;UNTANA6[#Headers]&amp;"]"),rowPointer2)="","",INDEX(INDIRECT("ALL["&amp;UNTANA6[#Headers]&amp;"]"),rowPointer2))</f>
        <v>ATALI MAKMUR</v>
      </c>
      <c r="H269" s="6" t="str">
        <f ca="1">IF(INDEX(INDIRECT("ALL["&amp;UNTANA6[#Headers]&amp;"]"),rowPointer2)="","",INDEX(INDIRECT("ALL["&amp;UNTANA6[#Headers]&amp;"]"),rowPointer2))</f>
        <v>ARTO MORO</v>
      </c>
      <c r="I269" s="6" t="str">
        <f ca="1">IF(INDEX(INDIRECT("ALL["&amp;UNTANA6[#Headers]&amp;"]"),rowPointer2)="","",INDEX(INDIRECT("ALL["&amp;UNTANA6[#Headers]&amp;"]"),rowPointer2))</f>
        <v>SA230100693</v>
      </c>
      <c r="J269" s="6" t="str">
        <f ca="1">IF(INDEX(INDIRECT("ALL["&amp;UNTANA6[#Headers]&amp;"]"),rowPointer2)="","",INDEX(INDIRECT("ALL["&amp;UNTANA6[#Headers]&amp;"]"),rowPointer2))</f>
        <v/>
      </c>
      <c r="K269" s="2">
        <f ca="1">IF(INDEX(INDIRECT("ALL["&amp;UNTANA6[#Headers]&amp;"]"),rowPointer2)="","",INDEX(INDIRECT("ALL["&amp;UNTANA6[#Headers]&amp;"]"),rowPointer2))</f>
        <v>44938</v>
      </c>
      <c r="L269" s="6" t="str">
        <f ca="1">IF(INDEX(INDIRECT("ALL["&amp;UNTANA6[#Headers]&amp;"]"),rowPointer2)="","",INDEX(INDIRECT("ALL["&amp;UNTANA6[#Headers]&amp;"]"),rowPointer2))</f>
        <v/>
      </c>
      <c r="M269" s="6" t="str">
        <f ca="1">IF(INDEX(INDIRECT("ALL["&amp;UNTANA6[#Headers]&amp;"]"),rowPointer2)="","",INDEX(INDIRECT("ALL["&amp;UNTANA6[#Headers]&amp;"]"),rowPointer2))</f>
        <v>TRIGONAL CLIP NO 3 JK</v>
      </c>
      <c r="N269" s="6">
        <f ca="1">IF(INDEX(INDIRECT("ALL["&amp;UNTANA6[#Headers]&amp;"]"),rowPointer2)="","",INDEX(INDIRECT("ALL["&amp;UNTANA6[#Headers]&amp;"]"),rowPointer2))</f>
        <v>1</v>
      </c>
      <c r="O269" s="6">
        <f ca="1">IF(INDEX(INDIRECT("ALL["&amp;UNTANA6[#Headers]&amp;"]"),rowPointer2)="","",INDEX(INDIRECT("ALL["&amp;UNTANA6[#Headers]&amp;"]"),rowPointer2))</f>
        <v>500</v>
      </c>
      <c r="P269" s="6" t="str">
        <f ca="1">IF(INDEX(INDIRECT("ALL["&amp;UNTANA6[#Headers]&amp;"]"),rowPointer2)="","",INDEX(INDIRECT("ALL["&amp;UNTANA6[#Headers]&amp;"]"),rowPointer2))</f>
        <v>BOX</v>
      </c>
      <c r="Q269" s="9">
        <f ca="1">IF(INDEX(INDIRECT("ALL["&amp;UNTANA6[#Headers]&amp;"]"),rowPointer2)="","",INDEX(INDIRECT("ALL["&amp;UNTANA6[#Headers]&amp;"]"),rowPointer2))</f>
        <v>1625</v>
      </c>
      <c r="R269" s="9" t="str">
        <f ca="1">IF(INDEX(INDIRECT("ALL["&amp;UNTANA6[#Headers]&amp;"]"),rowPointer2)="","",INDEX(INDIRECT("ALL["&amp;UNTANA6[#Headers]&amp;"]"),rowPointer2))</f>
        <v/>
      </c>
      <c r="S269" s="6" t="str">
        <f ca="1">IF(INDEX(INDIRECT("ALL["&amp;UNTANA6[#Headers]&amp;"]"),rowPointer2)="","",INDEX(INDIRECT("ALL["&amp;UNTANA6[#Headers]&amp;"]"),rowPointer2))</f>
        <v>500 BOX</v>
      </c>
      <c r="T269" s="4">
        <f ca="1">IF(INDEX(INDIRECT("ALL["&amp;UNTANA6[#Headers]&amp;"]"),rowPointer2)="","",INDEX(INDIRECT("ALL["&amp;UNTANA6[#Headers]&amp;"]"),rowPointer2))</f>
        <v>0.125</v>
      </c>
      <c r="U269" s="4">
        <f ca="1">IF(INDEX(INDIRECT("ALL["&amp;UNTANA6[#Headers]&amp;"]"),rowPointer2)="","",INDEX(INDIRECT("ALL["&amp;UNTANA6[#Headers]&amp;"]"),rowPointer2))</f>
        <v>0.05</v>
      </c>
      <c r="V269" s="9" t="str">
        <f ca="1">IF(INDEX(INDIRECT("ALL["&amp;UNTANA6[#Headers]&amp;"]"),rowPointer2)="","",INDEX(INDIRECT("ALL["&amp;UNTANA6[#Headers]&amp;"]"),rowPointer2))</f>
        <v/>
      </c>
      <c r="W269" s="10" t="str">
        <f ca="1">IF(INDEX(INDIRECT("ALL["&amp;UNTANA6[#Headers]&amp;"]"),rowPointer2)="","",INDEX(INDIRECT("ALL["&amp;UNTANA6[#Headers]&amp;"]"),rowPointer2))</f>
        <v/>
      </c>
    </row>
    <row r="270" spans="1:23" x14ac:dyDescent="0.25">
      <c r="A270" s="7">
        <v>448</v>
      </c>
      <c r="D270">
        <f t="shared" si="4"/>
        <v>448</v>
      </c>
      <c r="E270" t="str">
        <f ca="1">INDEX(INDIRECT("ALL["&amp;UNTANA6[#Headers]&amp;"]"),rowPointer2)</f>
        <v/>
      </c>
      <c r="F270" s="2" t="str">
        <f ca="1">INDEX(INDIRECT("ALL["&amp;UNTANA6[#Headers]&amp;"]"),rowPointer2)</f>
        <v/>
      </c>
      <c r="G270" s="6" t="str">
        <f ca="1">IF(INDEX(INDIRECT("ALL["&amp;UNTANA6[#Headers]&amp;"]"),rowPointer2)="","",INDEX(INDIRECT("ALL["&amp;UNTANA6[#Headers]&amp;"]"),rowPointer2))</f>
        <v/>
      </c>
      <c r="H270" s="6" t="str">
        <f ca="1">IF(INDEX(INDIRECT("ALL["&amp;UNTANA6[#Headers]&amp;"]"),rowPointer2)="","",INDEX(INDIRECT("ALL["&amp;UNTANA6[#Headers]&amp;"]"),rowPointer2))</f>
        <v/>
      </c>
      <c r="I270" s="6" t="str">
        <f ca="1">IF(INDEX(INDIRECT("ALL["&amp;UNTANA6[#Headers]&amp;"]"),rowPointer2)="","",INDEX(INDIRECT("ALL["&amp;UNTANA6[#Headers]&amp;"]"),rowPointer2))</f>
        <v/>
      </c>
      <c r="J270" s="6" t="str">
        <f ca="1">IF(INDEX(INDIRECT("ALL["&amp;UNTANA6[#Headers]&amp;"]"),rowPointer2)="","",INDEX(INDIRECT("ALL["&amp;UNTANA6[#Headers]&amp;"]"),rowPointer2))</f>
        <v/>
      </c>
      <c r="K270" s="2" t="str">
        <f ca="1">IF(INDEX(INDIRECT("ALL["&amp;UNTANA6[#Headers]&amp;"]"),rowPointer2)="","",INDEX(INDIRECT("ALL["&amp;UNTANA6[#Headers]&amp;"]"),rowPointer2))</f>
        <v/>
      </c>
      <c r="L270" s="6" t="str">
        <f ca="1">IF(INDEX(INDIRECT("ALL["&amp;UNTANA6[#Headers]&amp;"]"),rowPointer2)="","",INDEX(INDIRECT("ALL["&amp;UNTANA6[#Headers]&amp;"]"),rowPointer2))</f>
        <v/>
      </c>
      <c r="M270" s="6" t="str">
        <f ca="1">IF(INDEX(INDIRECT("ALL["&amp;UNTANA6[#Headers]&amp;"]"),rowPointer2)="","",INDEX(INDIRECT("ALL["&amp;UNTANA6[#Headers]&amp;"]"),rowPointer2))</f>
        <v>TAPE CUTTER TD-103 JK</v>
      </c>
      <c r="N270" s="6">
        <f ca="1">IF(INDEX(INDIRECT("ALL["&amp;UNTANA6[#Headers]&amp;"]"),rowPointer2)="","",INDEX(INDIRECT("ALL["&amp;UNTANA6[#Headers]&amp;"]"),rowPointer2))</f>
        <v>2</v>
      </c>
      <c r="O270" s="6">
        <f ca="1">IF(INDEX(INDIRECT("ALL["&amp;UNTANA6[#Headers]&amp;"]"),rowPointer2)="","",INDEX(INDIRECT("ALL["&amp;UNTANA6[#Headers]&amp;"]"),rowPointer2))</f>
        <v>48</v>
      </c>
      <c r="P270" s="6" t="str">
        <f ca="1">IF(INDEX(INDIRECT("ALL["&amp;UNTANA6[#Headers]&amp;"]"),rowPointer2)="","",INDEX(INDIRECT("ALL["&amp;UNTANA6[#Headers]&amp;"]"),rowPointer2))</f>
        <v>PCS</v>
      </c>
      <c r="Q270" s="9">
        <f ca="1">IF(INDEX(INDIRECT("ALL["&amp;UNTANA6[#Headers]&amp;"]"),rowPointer2)="","",INDEX(INDIRECT("ALL["&amp;UNTANA6[#Headers]&amp;"]"),rowPointer2))</f>
        <v>19000</v>
      </c>
      <c r="R270" s="9" t="str">
        <f ca="1">IF(INDEX(INDIRECT("ALL["&amp;UNTANA6[#Headers]&amp;"]"),rowPointer2)="","",INDEX(INDIRECT("ALL["&amp;UNTANA6[#Headers]&amp;"]"),rowPointer2))</f>
        <v/>
      </c>
      <c r="S270" s="6" t="str">
        <f ca="1">IF(INDEX(INDIRECT("ALL["&amp;UNTANA6[#Headers]&amp;"]"),rowPointer2)="","",INDEX(INDIRECT("ALL["&amp;UNTANA6[#Headers]&amp;"]"),rowPointer2))</f>
        <v>24 PCS</v>
      </c>
      <c r="T270" s="4">
        <f ca="1">IF(INDEX(INDIRECT("ALL["&amp;UNTANA6[#Headers]&amp;"]"),rowPointer2)="","",INDEX(INDIRECT("ALL["&amp;UNTANA6[#Headers]&amp;"]"),rowPointer2))</f>
        <v>0.125</v>
      </c>
      <c r="U270" s="4">
        <f ca="1">IF(INDEX(INDIRECT("ALL["&amp;UNTANA6[#Headers]&amp;"]"),rowPointer2)="","",INDEX(INDIRECT("ALL["&amp;UNTANA6[#Headers]&amp;"]"),rowPointer2))</f>
        <v>0.05</v>
      </c>
      <c r="V270" s="9" t="str">
        <f ca="1">IF(INDEX(INDIRECT("ALL["&amp;UNTANA6[#Headers]&amp;"]"),rowPointer2)="","",INDEX(INDIRECT("ALL["&amp;UNTANA6[#Headers]&amp;"]"),rowPointer2))</f>
        <v/>
      </c>
      <c r="W270" s="10" t="str">
        <f ca="1">IF(INDEX(INDIRECT("ALL["&amp;UNTANA6[#Headers]&amp;"]"),rowPointer2)="","",INDEX(INDIRECT("ALL["&amp;UNTANA6[#Headers]&amp;"]"),rowPointer2))</f>
        <v/>
      </c>
    </row>
    <row r="271" spans="1:23" x14ac:dyDescent="0.25">
      <c r="A271" s="7">
        <v>449</v>
      </c>
      <c r="D271">
        <f t="shared" si="4"/>
        <v>449</v>
      </c>
      <c r="E271" t="str">
        <f ca="1">INDEX(INDIRECT("ALL["&amp;UNTANA6[#Headers]&amp;"]"),rowPointer2)</f>
        <v/>
      </c>
      <c r="F271" s="2" t="str">
        <f ca="1">INDEX(INDIRECT("ALL["&amp;UNTANA6[#Headers]&amp;"]"),rowPointer2)</f>
        <v/>
      </c>
      <c r="G271" s="6" t="str">
        <f ca="1">IF(INDEX(INDIRECT("ALL["&amp;UNTANA6[#Headers]&amp;"]"),rowPointer2)="","",INDEX(INDIRECT("ALL["&amp;UNTANA6[#Headers]&amp;"]"),rowPointer2))</f>
        <v/>
      </c>
      <c r="H271" s="6" t="str">
        <f ca="1">IF(INDEX(INDIRECT("ALL["&amp;UNTANA6[#Headers]&amp;"]"),rowPointer2)="","",INDEX(INDIRECT("ALL["&amp;UNTANA6[#Headers]&amp;"]"),rowPointer2))</f>
        <v/>
      </c>
      <c r="I271" s="6" t="str">
        <f ca="1">IF(INDEX(INDIRECT("ALL["&amp;UNTANA6[#Headers]&amp;"]"),rowPointer2)="","",INDEX(INDIRECT("ALL["&amp;UNTANA6[#Headers]&amp;"]"),rowPointer2))</f>
        <v/>
      </c>
      <c r="J271" s="6" t="str">
        <f ca="1">IF(INDEX(INDIRECT("ALL["&amp;UNTANA6[#Headers]&amp;"]"),rowPointer2)="","",INDEX(INDIRECT("ALL["&amp;UNTANA6[#Headers]&amp;"]"),rowPointer2))</f>
        <v/>
      </c>
      <c r="K271" s="2" t="str">
        <f ca="1">IF(INDEX(INDIRECT("ALL["&amp;UNTANA6[#Headers]&amp;"]"),rowPointer2)="","",INDEX(INDIRECT("ALL["&amp;UNTANA6[#Headers]&amp;"]"),rowPointer2))</f>
        <v/>
      </c>
      <c r="L271" s="6" t="str">
        <f ca="1">IF(INDEX(INDIRECT("ALL["&amp;UNTANA6[#Headers]&amp;"]"),rowPointer2)="","",INDEX(INDIRECT("ALL["&amp;UNTANA6[#Headers]&amp;"]"),rowPointer2))</f>
        <v/>
      </c>
      <c r="M271" s="6" t="str">
        <f ca="1">IF(INDEX(INDIRECT("ALL["&amp;UNTANA6[#Headers]&amp;"]"),rowPointer2)="","",INDEX(INDIRECT("ALL["&amp;UNTANA6[#Headers]&amp;"]"),rowPointer2))</f>
        <v>ERASER 526-B20 JK</v>
      </c>
      <c r="N271" s="6">
        <f ca="1">IF(INDEX(INDIRECT("ALL["&amp;UNTANA6[#Headers]&amp;"]"),rowPointer2)="","",INDEX(INDIRECT("ALL["&amp;UNTANA6[#Headers]&amp;"]"),rowPointer2))</f>
        <v>3</v>
      </c>
      <c r="O271" s="6">
        <f ca="1">IF(INDEX(INDIRECT("ALL["&amp;UNTANA6[#Headers]&amp;"]"),rowPointer2)="","",INDEX(INDIRECT("ALL["&amp;UNTANA6[#Headers]&amp;"]"),rowPointer2))</f>
        <v>150</v>
      </c>
      <c r="P271" s="6" t="str">
        <f ca="1">IF(INDEX(INDIRECT("ALL["&amp;UNTANA6[#Headers]&amp;"]"),rowPointer2)="","",INDEX(INDIRECT("ALL["&amp;UNTANA6[#Headers]&amp;"]"),rowPointer2))</f>
        <v>BOX</v>
      </c>
      <c r="Q271" s="9">
        <f ca="1">IF(INDEX(INDIRECT("ALL["&amp;UNTANA6[#Headers]&amp;"]"),rowPointer2)="","",INDEX(INDIRECT("ALL["&amp;UNTANA6[#Headers]&amp;"]"),rowPointer2))</f>
        <v>34100</v>
      </c>
      <c r="R271" s="9" t="str">
        <f ca="1">IF(INDEX(INDIRECT("ALL["&amp;UNTANA6[#Headers]&amp;"]"),rowPointer2)="","",INDEX(INDIRECT("ALL["&amp;UNTANA6[#Headers]&amp;"]"),rowPointer2))</f>
        <v/>
      </c>
      <c r="S271" s="6" t="str">
        <f ca="1">IF(INDEX(INDIRECT("ALL["&amp;UNTANA6[#Headers]&amp;"]"),rowPointer2)="","",INDEX(INDIRECT("ALL["&amp;UNTANA6[#Headers]&amp;"]"),rowPointer2))</f>
        <v>50 BOX X 20 PCS</v>
      </c>
      <c r="T271" s="4">
        <f ca="1">IF(INDEX(INDIRECT("ALL["&amp;UNTANA6[#Headers]&amp;"]"),rowPointer2)="","",INDEX(INDIRECT("ALL["&amp;UNTANA6[#Headers]&amp;"]"),rowPointer2))</f>
        <v>0.125</v>
      </c>
      <c r="U271" s="4">
        <f ca="1">IF(INDEX(INDIRECT("ALL["&amp;UNTANA6[#Headers]&amp;"]"),rowPointer2)="","",INDEX(INDIRECT("ALL["&amp;UNTANA6[#Headers]&amp;"]"),rowPointer2))</f>
        <v>0.05</v>
      </c>
      <c r="V271" s="9" t="str">
        <f ca="1">IF(INDEX(INDIRECT("ALL["&amp;UNTANA6[#Headers]&amp;"]"),rowPointer2)="","",INDEX(INDIRECT("ALL["&amp;UNTANA6[#Headers]&amp;"]"),rowPointer2))</f>
        <v/>
      </c>
      <c r="W271" s="10" t="str">
        <f ca="1">IF(INDEX(INDIRECT("ALL["&amp;UNTANA6[#Headers]&amp;"]"),rowPointer2)="","",INDEX(INDIRECT("ALL["&amp;UNTANA6[#Headers]&amp;"]"),rowPointer2))</f>
        <v/>
      </c>
    </row>
    <row r="272" spans="1:23" x14ac:dyDescent="0.25">
      <c r="A272" s="7">
        <v>450</v>
      </c>
      <c r="D272">
        <f t="shared" si="4"/>
        <v>450</v>
      </c>
      <c r="E272" t="str">
        <f ca="1">INDEX(INDIRECT("ALL["&amp;UNTANA6[#Headers]&amp;"]"),rowPointer2)</f>
        <v/>
      </c>
      <c r="F272" s="2" t="str">
        <f ca="1">INDEX(INDIRECT("ALL["&amp;UNTANA6[#Headers]&amp;"]"),rowPointer2)</f>
        <v/>
      </c>
      <c r="G272" s="6" t="str">
        <f ca="1">IF(INDEX(INDIRECT("ALL["&amp;UNTANA6[#Headers]&amp;"]"),rowPointer2)="","",INDEX(INDIRECT("ALL["&amp;UNTANA6[#Headers]&amp;"]"),rowPointer2))</f>
        <v/>
      </c>
      <c r="H272" s="6" t="str">
        <f ca="1">IF(INDEX(INDIRECT("ALL["&amp;UNTANA6[#Headers]&amp;"]"),rowPointer2)="","",INDEX(INDIRECT("ALL["&amp;UNTANA6[#Headers]&amp;"]"),rowPointer2))</f>
        <v/>
      </c>
      <c r="I272" s="6" t="str">
        <f ca="1">IF(INDEX(INDIRECT("ALL["&amp;UNTANA6[#Headers]&amp;"]"),rowPointer2)="","",INDEX(INDIRECT("ALL["&amp;UNTANA6[#Headers]&amp;"]"),rowPointer2))</f>
        <v/>
      </c>
      <c r="J272" s="6" t="str">
        <f ca="1">IF(INDEX(INDIRECT("ALL["&amp;UNTANA6[#Headers]&amp;"]"),rowPointer2)="","",INDEX(INDIRECT("ALL["&amp;UNTANA6[#Headers]&amp;"]"),rowPointer2))</f>
        <v/>
      </c>
      <c r="K272" s="2" t="str">
        <f ca="1">IF(INDEX(INDIRECT("ALL["&amp;UNTANA6[#Headers]&amp;"]"),rowPointer2)="","",INDEX(INDIRECT("ALL["&amp;UNTANA6[#Headers]&amp;"]"),rowPointer2))</f>
        <v/>
      </c>
      <c r="L272" s="6" t="str">
        <f ca="1">IF(INDEX(INDIRECT("ALL["&amp;UNTANA6[#Headers]&amp;"]"),rowPointer2)="","",INDEX(INDIRECT("ALL["&amp;UNTANA6[#Headers]&amp;"]"),rowPointer2))</f>
        <v/>
      </c>
      <c r="M272" s="6" t="str">
        <f ca="1">IF(INDEX(INDIRECT("ALL["&amp;UNTANA6[#Headers]&amp;"]"),rowPointer2)="","",INDEX(INDIRECT("ALL["&amp;UNTANA6[#Headers]&amp;"]"),rowPointer2))</f>
        <v>ERASER ER-B20BL JK</v>
      </c>
      <c r="N272" s="6">
        <f ca="1">IF(INDEX(INDIRECT("ALL["&amp;UNTANA6[#Headers]&amp;"]"),rowPointer2)="","",INDEX(INDIRECT("ALL["&amp;UNTANA6[#Headers]&amp;"]"),rowPointer2))</f>
        <v>2</v>
      </c>
      <c r="O272" s="6">
        <f ca="1">IF(INDEX(INDIRECT("ALL["&amp;UNTANA6[#Headers]&amp;"]"),rowPointer2)="","",INDEX(INDIRECT("ALL["&amp;UNTANA6[#Headers]&amp;"]"),rowPointer2))</f>
        <v>100</v>
      </c>
      <c r="P272" s="6" t="str">
        <f ca="1">IF(INDEX(INDIRECT("ALL["&amp;UNTANA6[#Headers]&amp;"]"),rowPointer2)="","",INDEX(INDIRECT("ALL["&amp;UNTANA6[#Headers]&amp;"]"),rowPointer2))</f>
        <v>BOX</v>
      </c>
      <c r="Q272" s="9">
        <f ca="1">IF(INDEX(INDIRECT("ALL["&amp;UNTANA6[#Headers]&amp;"]"),rowPointer2)="","",INDEX(INDIRECT("ALL["&amp;UNTANA6[#Headers]&amp;"]"),rowPointer2))</f>
        <v>34100</v>
      </c>
      <c r="R272" s="9" t="str">
        <f ca="1">IF(INDEX(INDIRECT("ALL["&amp;UNTANA6[#Headers]&amp;"]"),rowPointer2)="","",INDEX(INDIRECT("ALL["&amp;UNTANA6[#Headers]&amp;"]"),rowPointer2))</f>
        <v/>
      </c>
      <c r="S272" s="6" t="str">
        <f ca="1">IF(INDEX(INDIRECT("ALL["&amp;UNTANA6[#Headers]&amp;"]"),rowPointer2)="","",INDEX(INDIRECT("ALL["&amp;UNTANA6[#Headers]&amp;"]"),rowPointer2))</f>
        <v>50 BOX X 20 PCS</v>
      </c>
      <c r="T272" s="4">
        <f ca="1">IF(INDEX(INDIRECT("ALL["&amp;UNTANA6[#Headers]&amp;"]"),rowPointer2)="","",INDEX(INDIRECT("ALL["&amp;UNTANA6[#Headers]&amp;"]"),rowPointer2))</f>
        <v>0.125</v>
      </c>
      <c r="U272" s="4">
        <f ca="1">IF(INDEX(INDIRECT("ALL["&amp;UNTANA6[#Headers]&amp;"]"),rowPointer2)="","",INDEX(INDIRECT("ALL["&amp;UNTANA6[#Headers]&amp;"]"),rowPointer2))</f>
        <v>0.05</v>
      </c>
      <c r="V272" s="9" t="str">
        <f ca="1">IF(INDEX(INDIRECT("ALL["&amp;UNTANA6[#Headers]&amp;"]"),rowPointer2)="","",INDEX(INDIRECT("ALL["&amp;UNTANA6[#Headers]&amp;"]"),rowPointer2))</f>
        <v/>
      </c>
      <c r="W272" s="10" t="str">
        <f ca="1">IF(INDEX(INDIRECT("ALL["&amp;UNTANA6[#Headers]&amp;"]"),rowPointer2)="","",INDEX(INDIRECT("ALL["&amp;UNTANA6[#Headers]&amp;"]"),rowPointer2))</f>
        <v/>
      </c>
    </row>
    <row r="273" spans="1:23" x14ac:dyDescent="0.25">
      <c r="A273" s="7">
        <v>451</v>
      </c>
      <c r="D273">
        <f t="shared" si="4"/>
        <v>451</v>
      </c>
      <c r="E273" t="str">
        <f ca="1">INDEX(INDIRECT("ALL["&amp;UNTANA6[#Headers]&amp;"]"),rowPointer2)</f>
        <v/>
      </c>
      <c r="F273" s="2" t="str">
        <f ca="1">INDEX(INDIRECT("ALL["&amp;UNTANA6[#Headers]&amp;"]"),rowPointer2)</f>
        <v/>
      </c>
      <c r="G273" s="6" t="str">
        <f ca="1">IF(INDEX(INDIRECT("ALL["&amp;UNTANA6[#Headers]&amp;"]"),rowPointer2)="","",INDEX(INDIRECT("ALL["&amp;UNTANA6[#Headers]&amp;"]"),rowPointer2))</f>
        <v/>
      </c>
      <c r="H273" s="6" t="str">
        <f ca="1">IF(INDEX(INDIRECT("ALL["&amp;UNTANA6[#Headers]&amp;"]"),rowPointer2)="","",INDEX(INDIRECT("ALL["&amp;UNTANA6[#Headers]&amp;"]"),rowPointer2))</f>
        <v/>
      </c>
      <c r="I273" s="6" t="str">
        <f ca="1">IF(INDEX(INDIRECT("ALL["&amp;UNTANA6[#Headers]&amp;"]"),rowPointer2)="","",INDEX(INDIRECT("ALL["&amp;UNTANA6[#Headers]&amp;"]"),rowPointer2))</f>
        <v/>
      </c>
      <c r="J273" s="6" t="str">
        <f ca="1">IF(INDEX(INDIRECT("ALL["&amp;UNTANA6[#Headers]&amp;"]"),rowPointer2)="","",INDEX(INDIRECT("ALL["&amp;UNTANA6[#Headers]&amp;"]"),rowPointer2))</f>
        <v/>
      </c>
      <c r="K273" s="2" t="str">
        <f ca="1">IF(INDEX(INDIRECT("ALL["&amp;UNTANA6[#Headers]&amp;"]"),rowPointer2)="","",INDEX(INDIRECT("ALL["&amp;UNTANA6[#Headers]&amp;"]"),rowPointer2))</f>
        <v/>
      </c>
      <c r="L273" s="6" t="str">
        <f ca="1">IF(INDEX(INDIRECT("ALL["&amp;UNTANA6[#Headers]&amp;"]"),rowPointer2)="","",INDEX(INDIRECT("ALL["&amp;UNTANA6[#Headers]&amp;"]"),rowPointer2))</f>
        <v/>
      </c>
      <c r="M273" s="6" t="str">
        <f ca="1">IF(INDEX(INDIRECT("ALL["&amp;UNTANA6[#Headers]&amp;"]"),rowPointer2)="","",INDEX(INDIRECT("ALL["&amp;UNTANA6[#Headers]&amp;"]"),rowPointer2))</f>
        <v>ERASER 526-B40BL JK</v>
      </c>
      <c r="N273" s="6">
        <f ca="1">IF(INDEX(INDIRECT("ALL["&amp;UNTANA6[#Headers]&amp;"]"),rowPointer2)="","",INDEX(INDIRECT("ALL["&amp;UNTANA6[#Headers]&amp;"]"),rowPointer2))</f>
        <v>2</v>
      </c>
      <c r="O273" s="6">
        <f ca="1">IF(INDEX(INDIRECT("ALL["&amp;UNTANA6[#Headers]&amp;"]"),rowPointer2)="","",INDEX(INDIRECT("ALL["&amp;UNTANA6[#Headers]&amp;"]"),rowPointer2))</f>
        <v>100</v>
      </c>
      <c r="P273" s="6" t="str">
        <f ca="1">IF(INDEX(INDIRECT("ALL["&amp;UNTANA6[#Headers]&amp;"]"),rowPointer2)="","",INDEX(INDIRECT("ALL["&amp;UNTANA6[#Headers]&amp;"]"),rowPointer2))</f>
        <v>BOX</v>
      </c>
      <c r="Q273" s="9">
        <f ca="1">IF(INDEX(INDIRECT("ALL["&amp;UNTANA6[#Headers]&amp;"]"),rowPointer2)="","",INDEX(INDIRECT("ALL["&amp;UNTANA6[#Headers]&amp;"]"),rowPointer2))</f>
        <v>28300</v>
      </c>
      <c r="R273" s="9" t="str">
        <f ca="1">IF(INDEX(INDIRECT("ALL["&amp;UNTANA6[#Headers]&amp;"]"),rowPointer2)="","",INDEX(INDIRECT("ALL["&amp;UNTANA6[#Headers]&amp;"]"),rowPointer2))</f>
        <v/>
      </c>
      <c r="S273" s="6" t="str">
        <f ca="1">IF(INDEX(INDIRECT("ALL["&amp;UNTANA6[#Headers]&amp;"]"),rowPointer2)="","",INDEX(INDIRECT("ALL["&amp;UNTANA6[#Headers]&amp;"]"),rowPointer2))</f>
        <v>50 BOX X 40 PCS</v>
      </c>
      <c r="T273" s="4">
        <f ca="1">IF(INDEX(INDIRECT("ALL["&amp;UNTANA6[#Headers]&amp;"]"),rowPointer2)="","",INDEX(INDIRECT("ALL["&amp;UNTANA6[#Headers]&amp;"]"),rowPointer2))</f>
        <v>0.125</v>
      </c>
      <c r="U273" s="4">
        <f ca="1">IF(INDEX(INDIRECT("ALL["&amp;UNTANA6[#Headers]&amp;"]"),rowPointer2)="","",INDEX(INDIRECT("ALL["&amp;UNTANA6[#Headers]&amp;"]"),rowPointer2))</f>
        <v>0.05</v>
      </c>
      <c r="V273" s="9" t="str">
        <f ca="1">IF(INDEX(INDIRECT("ALL["&amp;UNTANA6[#Headers]&amp;"]"),rowPointer2)="","",INDEX(INDIRECT("ALL["&amp;UNTANA6[#Headers]&amp;"]"),rowPointer2))</f>
        <v/>
      </c>
      <c r="W273" s="10" t="str">
        <f ca="1">IF(INDEX(INDIRECT("ALL["&amp;UNTANA6[#Headers]&amp;"]"),rowPointer2)="","",INDEX(INDIRECT("ALL["&amp;UNTANA6[#Headers]&amp;"]"),rowPointer2))</f>
        <v/>
      </c>
    </row>
    <row r="274" spans="1:23" x14ac:dyDescent="0.25">
      <c r="A274" s="7">
        <v>452</v>
      </c>
      <c r="D274">
        <f t="shared" si="4"/>
        <v>452</v>
      </c>
      <c r="E274" t="str">
        <f ca="1">INDEX(INDIRECT("ALL["&amp;UNTANA6[#Headers]&amp;"]"),rowPointer2)</f>
        <v/>
      </c>
      <c r="F274" s="2" t="str">
        <f ca="1">INDEX(INDIRECT("ALL["&amp;UNTANA6[#Headers]&amp;"]"),rowPointer2)</f>
        <v/>
      </c>
      <c r="G274" s="6" t="str">
        <f ca="1">IF(INDEX(INDIRECT("ALL["&amp;UNTANA6[#Headers]&amp;"]"),rowPointer2)="","",INDEX(INDIRECT("ALL["&amp;UNTANA6[#Headers]&amp;"]"),rowPointer2))</f>
        <v/>
      </c>
      <c r="H274" s="6" t="str">
        <f ca="1">IF(INDEX(INDIRECT("ALL["&amp;UNTANA6[#Headers]&amp;"]"),rowPointer2)="","",INDEX(INDIRECT("ALL["&amp;UNTANA6[#Headers]&amp;"]"),rowPointer2))</f>
        <v/>
      </c>
      <c r="I274" s="6" t="str">
        <f ca="1">IF(INDEX(INDIRECT("ALL["&amp;UNTANA6[#Headers]&amp;"]"),rowPointer2)="","",INDEX(INDIRECT("ALL["&amp;UNTANA6[#Headers]&amp;"]"),rowPointer2))</f>
        <v/>
      </c>
      <c r="J274" s="6" t="str">
        <f ca="1">IF(INDEX(INDIRECT("ALL["&amp;UNTANA6[#Headers]&amp;"]"),rowPointer2)="","",INDEX(INDIRECT("ALL["&amp;UNTANA6[#Headers]&amp;"]"),rowPointer2))</f>
        <v/>
      </c>
      <c r="K274" s="2" t="str">
        <f ca="1">IF(INDEX(INDIRECT("ALL["&amp;UNTANA6[#Headers]&amp;"]"),rowPointer2)="","",INDEX(INDIRECT("ALL["&amp;UNTANA6[#Headers]&amp;"]"),rowPointer2))</f>
        <v/>
      </c>
      <c r="L274" s="6" t="str">
        <f ca="1">IF(INDEX(INDIRECT("ALL["&amp;UNTANA6[#Headers]&amp;"]"),rowPointer2)="","",INDEX(INDIRECT("ALL["&amp;UNTANA6[#Headers]&amp;"]"),rowPointer2))</f>
        <v/>
      </c>
      <c r="M274" s="6" t="str">
        <f ca="1">IF(INDEX(INDIRECT("ALL["&amp;UNTANA6[#Headers]&amp;"]"),rowPointer2)="","",INDEX(INDIRECT("ALL["&amp;UNTANA6[#Headers]&amp;"]"),rowPointer2))</f>
        <v>COLOR PENCIL CP-24 PB JK</v>
      </c>
      <c r="N274" s="6">
        <f ca="1">IF(INDEX(INDIRECT("ALL["&amp;UNTANA6[#Headers]&amp;"]"),rowPointer2)="","",INDEX(INDIRECT("ALL["&amp;UNTANA6[#Headers]&amp;"]"),rowPointer2))</f>
        <v>1</v>
      </c>
      <c r="O274" s="6">
        <f ca="1">IF(INDEX(INDIRECT("ALL["&amp;UNTANA6[#Headers]&amp;"]"),rowPointer2)="","",INDEX(INDIRECT("ALL["&amp;UNTANA6[#Headers]&amp;"]"),rowPointer2))</f>
        <v>72</v>
      </c>
      <c r="P274" s="6" t="str">
        <f ca="1">IF(INDEX(INDIRECT("ALL["&amp;UNTANA6[#Headers]&amp;"]"),rowPointer2)="","",INDEX(INDIRECT("ALL["&amp;UNTANA6[#Headers]&amp;"]"),rowPointer2))</f>
        <v>SET</v>
      </c>
      <c r="Q274" s="9">
        <f ca="1">IF(INDEX(INDIRECT("ALL["&amp;UNTANA6[#Headers]&amp;"]"),rowPointer2)="","",INDEX(INDIRECT("ALL["&amp;UNTANA6[#Headers]&amp;"]"),rowPointer2))</f>
        <v>21200</v>
      </c>
      <c r="R274" s="9" t="str">
        <f ca="1">IF(INDEX(INDIRECT("ALL["&amp;UNTANA6[#Headers]&amp;"]"),rowPointer2)="","",INDEX(INDIRECT("ALL["&amp;UNTANA6[#Headers]&amp;"]"),rowPointer2))</f>
        <v/>
      </c>
      <c r="S274" s="6" t="str">
        <f ca="1">IF(INDEX(INDIRECT("ALL["&amp;UNTANA6[#Headers]&amp;"]"),rowPointer2)="","",INDEX(INDIRECT("ALL["&amp;UNTANA6[#Headers]&amp;"]"),rowPointer2))</f>
        <v>12 BOX X 6 SET</v>
      </c>
      <c r="T274" s="4">
        <f ca="1">IF(INDEX(INDIRECT("ALL["&amp;UNTANA6[#Headers]&amp;"]"),rowPointer2)="","",INDEX(INDIRECT("ALL["&amp;UNTANA6[#Headers]&amp;"]"),rowPointer2))</f>
        <v>0.125</v>
      </c>
      <c r="U274" s="4">
        <f ca="1">IF(INDEX(INDIRECT("ALL["&amp;UNTANA6[#Headers]&amp;"]"),rowPointer2)="","",INDEX(INDIRECT("ALL["&amp;UNTANA6[#Headers]&amp;"]"),rowPointer2))</f>
        <v>0.05</v>
      </c>
      <c r="V274" s="9" t="str">
        <f ca="1">IF(INDEX(INDIRECT("ALL["&amp;UNTANA6[#Headers]&amp;"]"),rowPointer2)="","",INDEX(INDIRECT("ALL["&amp;UNTANA6[#Headers]&amp;"]"),rowPointer2))</f>
        <v/>
      </c>
      <c r="W274" s="10" t="str">
        <f ca="1">IF(INDEX(INDIRECT("ALL["&amp;UNTANA6[#Headers]&amp;"]"),rowPointer2)="","",INDEX(INDIRECT("ALL["&amp;UNTANA6[#Headers]&amp;"]"),rowPointer2))</f>
        <v/>
      </c>
    </row>
    <row r="275" spans="1:23" x14ac:dyDescent="0.25">
      <c r="A275" s="7">
        <v>453</v>
      </c>
      <c r="D275">
        <f t="shared" si="4"/>
        <v>453</v>
      </c>
      <c r="E275" t="str">
        <f ca="1">INDEX(INDIRECT("ALL["&amp;UNTANA6[#Headers]&amp;"]"),rowPointer2)</f>
        <v/>
      </c>
      <c r="F275" s="2" t="str">
        <f ca="1">INDEX(INDIRECT("ALL["&amp;UNTANA6[#Headers]&amp;"]"),rowPointer2)</f>
        <v/>
      </c>
      <c r="G275" s="6" t="str">
        <f ca="1">IF(INDEX(INDIRECT("ALL["&amp;UNTANA6[#Headers]&amp;"]"),rowPointer2)="","",INDEX(INDIRECT("ALL["&amp;UNTANA6[#Headers]&amp;"]"),rowPointer2))</f>
        <v/>
      </c>
      <c r="H275" s="6" t="str">
        <f ca="1">IF(INDEX(INDIRECT("ALL["&amp;UNTANA6[#Headers]&amp;"]"),rowPointer2)="","",INDEX(INDIRECT("ALL["&amp;UNTANA6[#Headers]&amp;"]"),rowPointer2))</f>
        <v/>
      </c>
      <c r="I275" s="6" t="str">
        <f ca="1">IF(INDEX(INDIRECT("ALL["&amp;UNTANA6[#Headers]&amp;"]"),rowPointer2)="","",INDEX(INDIRECT("ALL["&amp;UNTANA6[#Headers]&amp;"]"),rowPointer2))</f>
        <v/>
      </c>
      <c r="J275" s="6" t="str">
        <f ca="1">IF(INDEX(INDIRECT("ALL["&amp;UNTANA6[#Headers]&amp;"]"),rowPointer2)="","",INDEX(INDIRECT("ALL["&amp;UNTANA6[#Headers]&amp;"]"),rowPointer2))</f>
        <v/>
      </c>
      <c r="K275" s="2" t="str">
        <f ca="1">IF(INDEX(INDIRECT("ALL["&amp;UNTANA6[#Headers]&amp;"]"),rowPointer2)="","",INDEX(INDIRECT("ALL["&amp;UNTANA6[#Headers]&amp;"]"),rowPointer2))</f>
        <v/>
      </c>
      <c r="L275" s="6" t="str">
        <f ca="1">IF(INDEX(INDIRECT("ALL["&amp;UNTANA6[#Headers]&amp;"]"),rowPointer2)="","",INDEX(INDIRECT("ALL["&amp;UNTANA6[#Headers]&amp;"]"),rowPointer2))</f>
        <v/>
      </c>
      <c r="M275" s="6" t="str">
        <f ca="1">IF(INDEX(INDIRECT("ALL["&amp;UNTANA6[#Headers]&amp;"]"),rowPointer2)="","",INDEX(INDIRECT("ALL["&amp;UNTANA6[#Headers]&amp;"]"),rowPointer2))</f>
        <v>COLOR PENCIL CP-S24 JK</v>
      </c>
      <c r="N275" s="6">
        <f ca="1">IF(INDEX(INDIRECT("ALL["&amp;UNTANA6[#Headers]&amp;"]"),rowPointer2)="","",INDEX(INDIRECT("ALL["&amp;UNTANA6[#Headers]&amp;"]"),rowPointer2))</f>
        <v>1</v>
      </c>
      <c r="O275" s="6">
        <f ca="1">IF(INDEX(INDIRECT("ALL["&amp;UNTANA6[#Headers]&amp;"]"),rowPointer2)="","",INDEX(INDIRECT("ALL["&amp;UNTANA6[#Headers]&amp;"]"),rowPointer2))</f>
        <v>144</v>
      </c>
      <c r="P275" s="6" t="str">
        <f ca="1">IF(INDEX(INDIRECT("ALL["&amp;UNTANA6[#Headers]&amp;"]"),rowPointer2)="","",INDEX(INDIRECT("ALL["&amp;UNTANA6[#Headers]&amp;"]"),rowPointer2))</f>
        <v>SET</v>
      </c>
      <c r="Q275" s="9">
        <f ca="1">IF(INDEX(INDIRECT("ALL["&amp;UNTANA6[#Headers]&amp;"]"),rowPointer2)="","",INDEX(INDIRECT("ALL["&amp;UNTANA6[#Headers]&amp;"]"),rowPointer2))</f>
        <v>13800</v>
      </c>
      <c r="R275" s="9" t="str">
        <f ca="1">IF(INDEX(INDIRECT("ALL["&amp;UNTANA6[#Headers]&amp;"]"),rowPointer2)="","",INDEX(INDIRECT("ALL["&amp;UNTANA6[#Headers]&amp;"]"),rowPointer2))</f>
        <v/>
      </c>
      <c r="S275" s="6" t="str">
        <f ca="1">IF(INDEX(INDIRECT("ALL["&amp;UNTANA6[#Headers]&amp;"]"),rowPointer2)="","",INDEX(INDIRECT("ALL["&amp;UNTANA6[#Headers]&amp;"]"),rowPointer2))</f>
        <v>12 BOX X 12 SET</v>
      </c>
      <c r="T275" s="4">
        <f ca="1">IF(INDEX(INDIRECT("ALL["&amp;UNTANA6[#Headers]&amp;"]"),rowPointer2)="","",INDEX(INDIRECT("ALL["&amp;UNTANA6[#Headers]&amp;"]"),rowPointer2))</f>
        <v>0.125</v>
      </c>
      <c r="U275" s="4">
        <f ca="1">IF(INDEX(INDIRECT("ALL["&amp;UNTANA6[#Headers]&amp;"]"),rowPointer2)="","",INDEX(INDIRECT("ALL["&amp;UNTANA6[#Headers]&amp;"]"),rowPointer2))</f>
        <v>0.05</v>
      </c>
      <c r="V275" s="9" t="str">
        <f ca="1">IF(INDEX(INDIRECT("ALL["&amp;UNTANA6[#Headers]&amp;"]"),rowPointer2)="","",INDEX(INDIRECT("ALL["&amp;UNTANA6[#Headers]&amp;"]"),rowPointer2))</f>
        <v/>
      </c>
      <c r="W275" s="10" t="str">
        <f ca="1">IF(INDEX(INDIRECT("ALL["&amp;UNTANA6[#Headers]&amp;"]"),rowPointer2)="","",INDEX(INDIRECT("ALL["&amp;UNTANA6[#Headers]&amp;"]"),rowPointer2))</f>
        <v/>
      </c>
    </row>
    <row r="276" spans="1:23" x14ac:dyDescent="0.25">
      <c r="A276" s="7">
        <v>454</v>
      </c>
      <c r="D276">
        <f t="shared" si="4"/>
        <v>454</v>
      </c>
      <c r="E276" t="str">
        <f ca="1">INDEX(INDIRECT("ALL["&amp;UNTANA6[#Headers]&amp;"]"),rowPointer2)</f>
        <v/>
      </c>
      <c r="F276" s="2" t="str">
        <f ca="1">INDEX(INDIRECT("ALL["&amp;UNTANA6[#Headers]&amp;"]"),rowPointer2)</f>
        <v/>
      </c>
      <c r="G276" s="6" t="str">
        <f ca="1">IF(INDEX(INDIRECT("ALL["&amp;UNTANA6[#Headers]&amp;"]"),rowPointer2)="","",INDEX(INDIRECT("ALL["&amp;UNTANA6[#Headers]&amp;"]"),rowPointer2))</f>
        <v/>
      </c>
      <c r="H276" s="6" t="str">
        <f ca="1">IF(INDEX(INDIRECT("ALL["&amp;UNTANA6[#Headers]&amp;"]"),rowPointer2)="","",INDEX(INDIRECT("ALL["&amp;UNTANA6[#Headers]&amp;"]"),rowPointer2))</f>
        <v/>
      </c>
      <c r="I276" s="6" t="str">
        <f ca="1">IF(INDEX(INDIRECT("ALL["&amp;UNTANA6[#Headers]&amp;"]"),rowPointer2)="","",INDEX(INDIRECT("ALL["&amp;UNTANA6[#Headers]&amp;"]"),rowPointer2))</f>
        <v/>
      </c>
      <c r="J276" s="6" t="str">
        <f ca="1">IF(INDEX(INDIRECT("ALL["&amp;UNTANA6[#Headers]&amp;"]"),rowPointer2)="","",INDEX(INDIRECT("ALL["&amp;UNTANA6[#Headers]&amp;"]"),rowPointer2))</f>
        <v/>
      </c>
      <c r="K276" s="2" t="str">
        <f ca="1">IF(INDEX(INDIRECT("ALL["&amp;UNTANA6[#Headers]&amp;"]"),rowPointer2)="","",INDEX(INDIRECT("ALL["&amp;UNTANA6[#Headers]&amp;"]"),rowPointer2))</f>
        <v/>
      </c>
      <c r="L276" s="6" t="str">
        <f ca="1">IF(INDEX(INDIRECT("ALL["&amp;UNTANA6[#Headers]&amp;"]"),rowPointer2)="","",INDEX(INDIRECT("ALL["&amp;UNTANA6[#Headers]&amp;"]"),rowPointer2))</f>
        <v/>
      </c>
      <c r="M276" s="6" t="str">
        <f ca="1">IF(INDEX(INDIRECT("ALL["&amp;UNTANA6[#Headers]&amp;"]"),rowPointer2)="","",INDEX(INDIRECT("ALL["&amp;UNTANA6[#Headers]&amp;"]"),rowPointer2))</f>
        <v>PUNCH 30XL JK</v>
      </c>
      <c r="N276" s="6">
        <f ca="1">IF(INDEX(INDIRECT("ALL["&amp;UNTANA6[#Headers]&amp;"]"),rowPointer2)="","",INDEX(INDIRECT("ALL["&amp;UNTANA6[#Headers]&amp;"]"),rowPointer2))</f>
        <v>1</v>
      </c>
      <c r="O276" s="6">
        <f ca="1">IF(INDEX(INDIRECT("ALL["&amp;UNTANA6[#Headers]&amp;"]"),rowPointer2)="","",INDEX(INDIRECT("ALL["&amp;UNTANA6[#Headers]&amp;"]"),rowPointer2))</f>
        <v>120</v>
      </c>
      <c r="P276" s="6" t="str">
        <f ca="1">IF(INDEX(INDIRECT("ALL["&amp;UNTANA6[#Headers]&amp;"]"),rowPointer2)="","",INDEX(INDIRECT("ALL["&amp;UNTANA6[#Headers]&amp;"]"),rowPointer2))</f>
        <v>PCS</v>
      </c>
      <c r="Q276" s="9">
        <f ca="1">IF(INDEX(INDIRECT("ALL["&amp;UNTANA6[#Headers]&amp;"]"),rowPointer2)="","",INDEX(INDIRECT("ALL["&amp;UNTANA6[#Headers]&amp;"]"),rowPointer2))</f>
        <v>12950</v>
      </c>
      <c r="R276" s="9" t="str">
        <f ca="1">IF(INDEX(INDIRECT("ALL["&amp;UNTANA6[#Headers]&amp;"]"),rowPointer2)="","",INDEX(INDIRECT("ALL["&amp;UNTANA6[#Headers]&amp;"]"),rowPointer2))</f>
        <v/>
      </c>
      <c r="S276" s="6" t="str">
        <f ca="1">IF(INDEX(INDIRECT("ALL["&amp;UNTANA6[#Headers]&amp;"]"),rowPointer2)="","",INDEX(INDIRECT("ALL["&amp;UNTANA6[#Headers]&amp;"]"),rowPointer2))</f>
        <v>10 BOX X 12 PCS</v>
      </c>
      <c r="T276" s="4">
        <f ca="1">IF(INDEX(INDIRECT("ALL["&amp;UNTANA6[#Headers]&amp;"]"),rowPointer2)="","",INDEX(INDIRECT("ALL["&amp;UNTANA6[#Headers]&amp;"]"),rowPointer2))</f>
        <v>0.125</v>
      </c>
      <c r="U276" s="4">
        <f ca="1">IF(INDEX(INDIRECT("ALL["&amp;UNTANA6[#Headers]&amp;"]"),rowPointer2)="","",INDEX(INDIRECT("ALL["&amp;UNTANA6[#Headers]&amp;"]"),rowPointer2))</f>
        <v>0.05</v>
      </c>
      <c r="V276" s="9" t="str">
        <f ca="1">IF(INDEX(INDIRECT("ALL["&amp;UNTANA6[#Headers]&amp;"]"),rowPointer2)="","",INDEX(INDIRECT("ALL["&amp;UNTANA6[#Headers]&amp;"]"),rowPointer2))</f>
        <v/>
      </c>
      <c r="W276" s="10" t="str">
        <f ca="1">IF(INDEX(INDIRECT("ALL["&amp;UNTANA6[#Headers]&amp;"]"),rowPointer2)="","",INDEX(INDIRECT("ALL["&amp;UNTANA6[#Headers]&amp;"]"),rowPointer2))</f>
        <v/>
      </c>
    </row>
    <row r="277" spans="1:23" x14ac:dyDescent="0.25">
      <c r="A277" s="7">
        <v>455</v>
      </c>
      <c r="D277">
        <f t="shared" si="4"/>
        <v>455</v>
      </c>
      <c r="E277" t="str">
        <f ca="1">INDEX(INDIRECT("ALL["&amp;UNTANA6[#Headers]&amp;"]"),rowPointer2)</f>
        <v/>
      </c>
      <c r="F277" s="2" t="str">
        <f ca="1">INDEX(INDIRECT("ALL["&amp;UNTANA6[#Headers]&amp;"]"),rowPointer2)</f>
        <v/>
      </c>
      <c r="G277" s="6" t="str">
        <f ca="1">IF(INDEX(INDIRECT("ALL["&amp;UNTANA6[#Headers]&amp;"]"),rowPointer2)="","",INDEX(INDIRECT("ALL["&amp;UNTANA6[#Headers]&amp;"]"),rowPointer2))</f>
        <v/>
      </c>
      <c r="H277" s="6" t="str">
        <f ca="1">IF(INDEX(INDIRECT("ALL["&amp;UNTANA6[#Headers]&amp;"]"),rowPointer2)="","",INDEX(INDIRECT("ALL["&amp;UNTANA6[#Headers]&amp;"]"),rowPointer2))</f>
        <v/>
      </c>
      <c r="I277" s="6" t="str">
        <f ca="1">IF(INDEX(INDIRECT("ALL["&amp;UNTANA6[#Headers]&amp;"]"),rowPointer2)="","",INDEX(INDIRECT("ALL["&amp;UNTANA6[#Headers]&amp;"]"),rowPointer2))</f>
        <v/>
      </c>
      <c r="J277" s="6" t="str">
        <f ca="1">IF(INDEX(INDIRECT("ALL["&amp;UNTANA6[#Headers]&amp;"]"),rowPointer2)="","",INDEX(INDIRECT("ALL["&amp;UNTANA6[#Headers]&amp;"]"),rowPointer2))</f>
        <v/>
      </c>
      <c r="K277" s="2" t="str">
        <f ca="1">IF(INDEX(INDIRECT("ALL["&amp;UNTANA6[#Headers]&amp;"]"),rowPointer2)="","",INDEX(INDIRECT("ALL["&amp;UNTANA6[#Headers]&amp;"]"),rowPointer2))</f>
        <v/>
      </c>
      <c r="L277" s="6" t="str">
        <f ca="1">IF(INDEX(INDIRECT("ALL["&amp;UNTANA6[#Headers]&amp;"]"),rowPointer2)="","",INDEX(INDIRECT("ALL["&amp;UNTANA6[#Headers]&amp;"]"),rowPointer2))</f>
        <v/>
      </c>
      <c r="M277" s="6" t="str">
        <f ca="1">IF(INDEX(INDIRECT("ALL["&amp;UNTANA6[#Headers]&amp;"]"),rowPointer2)="","",INDEX(INDIRECT("ALL["&amp;UNTANA6[#Headers]&amp;"]"),rowPointer2))</f>
        <v>GEL PEN GP-265 Q GEL BLACK JK</v>
      </c>
      <c r="N277" s="6">
        <f ca="1">IF(INDEX(INDIRECT("ALL["&amp;UNTANA6[#Headers]&amp;"]"),rowPointer2)="","",INDEX(INDIRECT("ALL["&amp;UNTANA6[#Headers]&amp;"]"),rowPointer2))</f>
        <v>1</v>
      </c>
      <c r="O277" s="6">
        <f ca="1">IF(INDEX(INDIRECT("ALL["&amp;UNTANA6[#Headers]&amp;"]"),rowPointer2)="","",INDEX(INDIRECT("ALL["&amp;UNTANA6[#Headers]&amp;"]"),rowPointer2))</f>
        <v>144</v>
      </c>
      <c r="P277" s="6" t="str">
        <f ca="1">IF(INDEX(INDIRECT("ALL["&amp;UNTANA6[#Headers]&amp;"]"),rowPointer2)="","",INDEX(INDIRECT("ALL["&amp;UNTANA6[#Headers]&amp;"]"),rowPointer2))</f>
        <v>DZ</v>
      </c>
      <c r="Q277" s="9">
        <f ca="1">IF(INDEX(INDIRECT("ALL["&amp;UNTANA6[#Headers]&amp;"]"),rowPointer2)="","",INDEX(INDIRECT("ALL["&amp;UNTANA6[#Headers]&amp;"]"),rowPointer2))</f>
        <v>28200</v>
      </c>
      <c r="R277" s="9" t="str">
        <f ca="1">IF(INDEX(INDIRECT("ALL["&amp;UNTANA6[#Headers]&amp;"]"),rowPointer2)="","",INDEX(INDIRECT("ALL["&amp;UNTANA6[#Headers]&amp;"]"),rowPointer2))</f>
        <v/>
      </c>
      <c r="S277" s="6" t="str">
        <f ca="1">IF(INDEX(INDIRECT("ALL["&amp;UNTANA6[#Headers]&amp;"]"),rowPointer2)="","",INDEX(INDIRECT("ALL["&amp;UNTANA6[#Headers]&amp;"]"),rowPointer2))</f>
        <v>144 DZ</v>
      </c>
      <c r="T277" s="4">
        <f ca="1">IF(INDEX(INDIRECT("ALL["&amp;UNTANA6[#Headers]&amp;"]"),rowPointer2)="","",INDEX(INDIRECT("ALL["&amp;UNTANA6[#Headers]&amp;"]"),rowPointer2))</f>
        <v>0.125</v>
      </c>
      <c r="U277" s="4">
        <f ca="1">IF(INDEX(INDIRECT("ALL["&amp;UNTANA6[#Headers]&amp;"]"),rowPointer2)="","",INDEX(INDIRECT("ALL["&amp;UNTANA6[#Headers]&amp;"]"),rowPointer2))</f>
        <v>0.05</v>
      </c>
      <c r="V277" s="9" t="str">
        <f ca="1">IF(INDEX(INDIRECT("ALL["&amp;UNTANA6[#Headers]&amp;"]"),rowPointer2)="","",INDEX(INDIRECT("ALL["&amp;UNTANA6[#Headers]&amp;"]"),rowPointer2))</f>
        <v/>
      </c>
      <c r="W277" s="10" t="str">
        <f ca="1">IF(INDEX(INDIRECT("ALL["&amp;UNTANA6[#Headers]&amp;"]"),rowPointer2)="","",INDEX(INDIRECT("ALL["&amp;UNTANA6[#Headers]&amp;"]"),rowPointer2))</f>
        <v/>
      </c>
    </row>
    <row r="278" spans="1:23" x14ac:dyDescent="0.25">
      <c r="A278" s="7">
        <v>456</v>
      </c>
      <c r="D278">
        <f t="shared" si="4"/>
        <v>456</v>
      </c>
      <c r="E278" t="str">
        <f ca="1">INDEX(INDIRECT("ALL["&amp;UNTANA6[#Headers]&amp;"]"),rowPointer2)</f>
        <v/>
      </c>
      <c r="F278" s="2" t="str">
        <f ca="1">INDEX(INDIRECT("ALL["&amp;UNTANA6[#Headers]&amp;"]"),rowPointer2)</f>
        <v/>
      </c>
      <c r="G278" s="6" t="str">
        <f ca="1">IF(INDEX(INDIRECT("ALL["&amp;UNTANA6[#Headers]&amp;"]"),rowPointer2)="","",INDEX(INDIRECT("ALL["&amp;UNTANA6[#Headers]&amp;"]"),rowPointer2))</f>
        <v/>
      </c>
      <c r="H278" s="6" t="str">
        <f ca="1">IF(INDEX(INDIRECT("ALL["&amp;UNTANA6[#Headers]&amp;"]"),rowPointer2)="","",INDEX(INDIRECT("ALL["&amp;UNTANA6[#Headers]&amp;"]"),rowPointer2))</f>
        <v/>
      </c>
      <c r="I278" s="6" t="str">
        <f ca="1">IF(INDEX(INDIRECT("ALL["&amp;UNTANA6[#Headers]&amp;"]"),rowPointer2)="","",INDEX(INDIRECT("ALL["&amp;UNTANA6[#Headers]&amp;"]"),rowPointer2))</f>
        <v/>
      </c>
      <c r="J278" s="6" t="str">
        <f ca="1">IF(INDEX(INDIRECT("ALL["&amp;UNTANA6[#Headers]&amp;"]"),rowPointer2)="","",INDEX(INDIRECT("ALL["&amp;UNTANA6[#Headers]&amp;"]"),rowPointer2))</f>
        <v/>
      </c>
      <c r="K278" s="2" t="str">
        <f ca="1">IF(INDEX(INDIRECT("ALL["&amp;UNTANA6[#Headers]&amp;"]"),rowPointer2)="","",INDEX(INDIRECT("ALL["&amp;UNTANA6[#Headers]&amp;"]"),rowPointer2))</f>
        <v/>
      </c>
      <c r="L278" s="6" t="str">
        <f ca="1">IF(INDEX(INDIRECT("ALL["&amp;UNTANA6[#Headers]&amp;"]"),rowPointer2)="","",INDEX(INDIRECT("ALL["&amp;UNTANA6[#Headers]&amp;"]"),rowPointer2))</f>
        <v/>
      </c>
      <c r="M278" s="6" t="str">
        <f ca="1">IF(INDEX(INDIRECT("ALL["&amp;UNTANA6[#Headers]&amp;"]"),rowPointer2)="","",INDEX(INDIRECT("ALL["&amp;UNTANA6[#Headers]&amp;"]"),rowPointer2))</f>
        <v>GLUE STICK GS-09 8 GRAM JK</v>
      </c>
      <c r="N278" s="6">
        <f ca="1">IF(INDEX(INDIRECT("ALL["&amp;UNTANA6[#Headers]&amp;"]"),rowPointer2)="","",INDEX(INDIRECT("ALL["&amp;UNTANA6[#Headers]&amp;"]"),rowPointer2))</f>
        <v>1</v>
      </c>
      <c r="O278" s="6">
        <f ca="1">IF(INDEX(INDIRECT("ALL["&amp;UNTANA6[#Headers]&amp;"]"),rowPointer2)="","",INDEX(INDIRECT("ALL["&amp;UNTANA6[#Headers]&amp;"]"),rowPointer2))</f>
        <v>768</v>
      </c>
      <c r="P278" s="6" t="str">
        <f ca="1">IF(INDEX(INDIRECT("ALL["&amp;UNTANA6[#Headers]&amp;"]"),rowPointer2)="","",INDEX(INDIRECT("ALL["&amp;UNTANA6[#Headers]&amp;"]"),rowPointer2))</f>
        <v>PCS</v>
      </c>
      <c r="Q278" s="9">
        <f ca="1">IF(INDEX(INDIRECT("ALL["&amp;UNTANA6[#Headers]&amp;"]"),rowPointer2)="","",INDEX(INDIRECT("ALL["&amp;UNTANA6[#Headers]&amp;"]"),rowPointer2))</f>
        <v>2100</v>
      </c>
      <c r="R278" s="9" t="str">
        <f ca="1">IF(INDEX(INDIRECT("ALL["&amp;UNTANA6[#Headers]&amp;"]"),rowPointer2)="","",INDEX(INDIRECT("ALL["&amp;UNTANA6[#Headers]&amp;"]"),rowPointer2))</f>
        <v/>
      </c>
      <c r="S278" s="6" t="str">
        <f ca="1">IF(INDEX(INDIRECT("ALL["&amp;UNTANA6[#Headers]&amp;"]"),rowPointer2)="","",INDEX(INDIRECT("ALL["&amp;UNTANA6[#Headers]&amp;"]"),rowPointer2))</f>
        <v>64 BOX X 12 PCS</v>
      </c>
      <c r="T278" s="4">
        <f ca="1">IF(INDEX(INDIRECT("ALL["&amp;UNTANA6[#Headers]&amp;"]"),rowPointer2)="","",INDEX(INDIRECT("ALL["&amp;UNTANA6[#Headers]&amp;"]"),rowPointer2))</f>
        <v>0.125</v>
      </c>
      <c r="U278" s="4">
        <f ca="1">IF(INDEX(INDIRECT("ALL["&amp;UNTANA6[#Headers]&amp;"]"),rowPointer2)="","",INDEX(INDIRECT("ALL["&amp;UNTANA6[#Headers]&amp;"]"),rowPointer2))</f>
        <v>0.05</v>
      </c>
      <c r="V278" s="9" t="str">
        <f ca="1">IF(INDEX(INDIRECT("ALL["&amp;UNTANA6[#Headers]&amp;"]"),rowPointer2)="","",INDEX(INDIRECT("ALL["&amp;UNTANA6[#Headers]&amp;"]"),rowPointer2))</f>
        <v/>
      </c>
      <c r="W278" s="10" t="str">
        <f ca="1">IF(INDEX(INDIRECT("ALL["&amp;UNTANA6[#Headers]&amp;"]"),rowPointer2)="","",INDEX(INDIRECT("ALL["&amp;UNTANA6[#Headers]&amp;"]"),rowPointer2))</f>
        <v/>
      </c>
    </row>
    <row r="279" spans="1:23" x14ac:dyDescent="0.25">
      <c r="A279" s="7">
        <v>457</v>
      </c>
      <c r="D279">
        <f t="shared" si="4"/>
        <v>457</v>
      </c>
      <c r="E279" t="str">
        <f ca="1">INDEX(INDIRECT("ALL["&amp;UNTANA6[#Headers]&amp;"]"),rowPointer2)</f>
        <v/>
      </c>
      <c r="F279" s="2" t="str">
        <f ca="1">INDEX(INDIRECT("ALL["&amp;UNTANA6[#Headers]&amp;"]"),rowPointer2)</f>
        <v/>
      </c>
      <c r="G279" s="6" t="str">
        <f ca="1">IF(INDEX(INDIRECT("ALL["&amp;UNTANA6[#Headers]&amp;"]"),rowPointer2)="","",INDEX(INDIRECT("ALL["&amp;UNTANA6[#Headers]&amp;"]"),rowPointer2))</f>
        <v/>
      </c>
      <c r="H279" s="6" t="str">
        <f ca="1">IF(INDEX(INDIRECT("ALL["&amp;UNTANA6[#Headers]&amp;"]"),rowPointer2)="","",INDEX(INDIRECT("ALL["&amp;UNTANA6[#Headers]&amp;"]"),rowPointer2))</f>
        <v/>
      </c>
      <c r="I279" s="6" t="str">
        <f ca="1">IF(INDEX(INDIRECT("ALL["&amp;UNTANA6[#Headers]&amp;"]"),rowPointer2)="","",INDEX(INDIRECT("ALL["&amp;UNTANA6[#Headers]&amp;"]"),rowPointer2))</f>
        <v/>
      </c>
      <c r="J279" s="6" t="str">
        <f ca="1">IF(INDEX(INDIRECT("ALL["&amp;UNTANA6[#Headers]&amp;"]"),rowPointer2)="","",INDEX(INDIRECT("ALL["&amp;UNTANA6[#Headers]&amp;"]"),rowPointer2))</f>
        <v/>
      </c>
      <c r="K279" s="2" t="str">
        <f ca="1">IF(INDEX(INDIRECT("ALL["&amp;UNTANA6[#Headers]&amp;"]"),rowPointer2)="","",INDEX(INDIRECT("ALL["&amp;UNTANA6[#Headers]&amp;"]"),rowPointer2))</f>
        <v/>
      </c>
      <c r="L279" s="6" t="str">
        <f ca="1">IF(INDEX(INDIRECT("ALL["&amp;UNTANA6[#Headers]&amp;"]"),rowPointer2)="","",INDEX(INDIRECT("ALL["&amp;UNTANA6[#Headers]&amp;"]"),rowPointer2))</f>
        <v/>
      </c>
      <c r="M279" s="6" t="str">
        <f ca="1">IF(INDEX(INDIRECT("ALL["&amp;UNTANA6[#Headers]&amp;"]"),rowPointer2)="","",INDEX(INDIRECT("ALL["&amp;UNTANA6[#Headers]&amp;"]"),rowPointer2))</f>
        <v/>
      </c>
      <c r="N279" s="6" t="str">
        <f ca="1">IF(INDEX(INDIRECT("ALL["&amp;UNTANA6[#Headers]&amp;"]"),rowPointer2)="","",INDEX(INDIRECT("ALL["&amp;UNTANA6[#Headers]&amp;"]"),rowPointer2))</f>
        <v/>
      </c>
      <c r="O279" s="6" t="str">
        <f ca="1">IF(INDEX(INDIRECT("ALL["&amp;UNTANA6[#Headers]&amp;"]"),rowPointer2)="","",INDEX(INDIRECT("ALL["&amp;UNTANA6[#Headers]&amp;"]"),rowPointer2))</f>
        <v/>
      </c>
      <c r="P279" s="6" t="str">
        <f ca="1">IF(INDEX(INDIRECT("ALL["&amp;UNTANA6[#Headers]&amp;"]"),rowPointer2)="","",INDEX(INDIRECT("ALL["&amp;UNTANA6[#Headers]&amp;"]"),rowPointer2))</f>
        <v/>
      </c>
      <c r="Q279" s="9" t="str">
        <f ca="1">IF(INDEX(INDIRECT("ALL["&amp;UNTANA6[#Headers]&amp;"]"),rowPointer2)="","",INDEX(INDIRECT("ALL["&amp;UNTANA6[#Headers]&amp;"]"),rowPointer2))</f>
        <v/>
      </c>
      <c r="R279" s="9" t="str">
        <f ca="1">IF(INDEX(INDIRECT("ALL["&amp;UNTANA6[#Headers]&amp;"]"),rowPointer2)="","",INDEX(INDIRECT("ALL["&amp;UNTANA6[#Headers]&amp;"]"),rowPointer2))</f>
        <v/>
      </c>
      <c r="S279" s="6" t="str">
        <f ca="1">IF(INDEX(INDIRECT("ALL["&amp;UNTANA6[#Headers]&amp;"]"),rowPointer2)="","",INDEX(INDIRECT("ALL["&amp;UNTANA6[#Headers]&amp;"]"),rowPointer2))</f>
        <v/>
      </c>
      <c r="T279" s="4" t="str">
        <f ca="1">IF(INDEX(INDIRECT("ALL["&amp;UNTANA6[#Headers]&amp;"]"),rowPointer2)="","",INDEX(INDIRECT("ALL["&amp;UNTANA6[#Headers]&amp;"]"),rowPointer2))</f>
        <v/>
      </c>
      <c r="U279" s="4" t="str">
        <f ca="1">IF(INDEX(INDIRECT("ALL["&amp;UNTANA6[#Headers]&amp;"]"),rowPointer2)="","",INDEX(INDIRECT("ALL["&amp;UNTANA6[#Headers]&amp;"]"),rowPointer2))</f>
        <v/>
      </c>
      <c r="V279" s="9" t="str">
        <f ca="1">IF(INDEX(INDIRECT("ALL["&amp;UNTANA6[#Headers]&amp;"]"),rowPointer2)="","",INDEX(INDIRECT("ALL["&amp;UNTANA6[#Headers]&amp;"]"),rowPointer2))</f>
        <v/>
      </c>
      <c r="W279" s="10" t="str">
        <f ca="1">IF(INDEX(INDIRECT("ALL["&amp;UNTANA6[#Headers]&amp;"]"),rowPointer2)="","",INDEX(INDIRECT("ALL["&amp;UNTANA6[#Headers]&amp;"]"),rowPointer2))</f>
        <v/>
      </c>
    </row>
    <row r="280" spans="1:23" x14ac:dyDescent="0.25">
      <c r="A280" s="7">
        <v>458</v>
      </c>
      <c r="D280">
        <f t="shared" si="4"/>
        <v>458</v>
      </c>
      <c r="E280">
        <f ca="1">INDEX(INDIRECT("ALL["&amp;UNTANA6[#Headers]&amp;"]"),rowPointer2)</f>
        <v>85</v>
      </c>
      <c r="F280" s="2" t="str">
        <f ca="1">INDEX(INDIRECT("ALL["&amp;UNTANA6[#Headers]&amp;"]"),rowPointer2)</f>
        <v/>
      </c>
      <c r="G280" s="6" t="str">
        <f ca="1">IF(INDEX(INDIRECT("ALL["&amp;UNTANA6[#Headers]&amp;"]"),rowPointer2)="","",INDEX(INDIRECT("ALL["&amp;UNTANA6[#Headers]&amp;"]"),rowPointer2))</f>
        <v>ATALI MAKMUR</v>
      </c>
      <c r="H280" s="6" t="str">
        <f ca="1">IF(INDEX(INDIRECT("ALL["&amp;UNTANA6[#Headers]&amp;"]"),rowPointer2)="","",INDEX(INDIRECT("ALL["&amp;UNTANA6[#Headers]&amp;"]"),rowPointer2))</f>
        <v>ARTO MORO</v>
      </c>
      <c r="I280" s="6" t="str">
        <f ca="1">IF(INDEX(INDIRECT("ALL["&amp;UNTANA6[#Headers]&amp;"]"),rowPointer2)="","",INDEX(INDIRECT("ALL["&amp;UNTANA6[#Headers]&amp;"]"),rowPointer2))</f>
        <v>SA230100694</v>
      </c>
      <c r="J280" s="6" t="str">
        <f ca="1">IF(INDEX(INDIRECT("ALL["&amp;UNTANA6[#Headers]&amp;"]"),rowPointer2)="","",INDEX(INDIRECT("ALL["&amp;UNTANA6[#Headers]&amp;"]"),rowPointer2))</f>
        <v/>
      </c>
      <c r="K280" s="2">
        <f ca="1">IF(INDEX(INDIRECT("ALL["&amp;UNTANA6[#Headers]&amp;"]"),rowPointer2)="","",INDEX(INDIRECT("ALL["&amp;UNTANA6[#Headers]&amp;"]"),rowPointer2))</f>
        <v>44938</v>
      </c>
      <c r="L280" s="6" t="str">
        <f ca="1">IF(INDEX(INDIRECT("ALL["&amp;UNTANA6[#Headers]&amp;"]"),rowPointer2)="","",INDEX(INDIRECT("ALL["&amp;UNTANA6[#Headers]&amp;"]"),rowPointer2))</f>
        <v/>
      </c>
      <c r="M280" s="6" t="str">
        <f ca="1">IF(INDEX(INDIRECT("ALL["&amp;UNTANA6[#Headers]&amp;"]"),rowPointer2)="","",INDEX(INDIRECT("ALL["&amp;UNTANA6[#Headers]&amp;"]"),rowPointer2))</f>
        <v>CRAYON PUTAR TWCR-12S JK</v>
      </c>
      <c r="N280" s="6">
        <f ca="1">IF(INDEX(INDIRECT("ALL["&amp;UNTANA6[#Headers]&amp;"]"),rowPointer2)="","",INDEX(INDIRECT("ALL["&amp;UNTANA6[#Headers]&amp;"]"),rowPointer2))</f>
        <v>1</v>
      </c>
      <c r="O280" s="6">
        <f ca="1">IF(INDEX(INDIRECT("ALL["&amp;UNTANA6[#Headers]&amp;"]"),rowPointer2)="","",INDEX(INDIRECT("ALL["&amp;UNTANA6[#Headers]&amp;"]"),rowPointer2))</f>
        <v>144</v>
      </c>
      <c r="P280" s="6" t="str">
        <f ca="1">IF(INDEX(INDIRECT("ALL["&amp;UNTANA6[#Headers]&amp;"]"),rowPointer2)="","",INDEX(INDIRECT("ALL["&amp;UNTANA6[#Headers]&amp;"]"),rowPointer2))</f>
        <v>SET</v>
      </c>
      <c r="Q280" s="9">
        <f ca="1">IF(INDEX(INDIRECT("ALL["&amp;UNTANA6[#Headers]&amp;"]"),rowPointer2)="","",INDEX(INDIRECT("ALL["&amp;UNTANA6[#Headers]&amp;"]"),rowPointer2))</f>
        <v>23900</v>
      </c>
      <c r="R280" s="9" t="str">
        <f ca="1">IF(INDEX(INDIRECT("ALL["&amp;UNTANA6[#Headers]&amp;"]"),rowPointer2)="","",INDEX(INDIRECT("ALL["&amp;UNTANA6[#Headers]&amp;"]"),rowPointer2))</f>
        <v/>
      </c>
      <c r="S280" s="6" t="str">
        <f ca="1">IF(INDEX(INDIRECT("ALL["&amp;UNTANA6[#Headers]&amp;"]"),rowPointer2)="","",INDEX(INDIRECT("ALL["&amp;UNTANA6[#Headers]&amp;"]"),rowPointer2))</f>
        <v>12 BOX X 12 SET</v>
      </c>
      <c r="T280" s="4">
        <f ca="1">IF(INDEX(INDIRECT("ALL["&amp;UNTANA6[#Headers]&amp;"]"),rowPointer2)="","",INDEX(INDIRECT("ALL["&amp;UNTANA6[#Headers]&amp;"]"),rowPointer2))</f>
        <v>0.125</v>
      </c>
      <c r="U280" s="4">
        <f ca="1">IF(INDEX(INDIRECT("ALL["&amp;UNTANA6[#Headers]&amp;"]"),rowPointer2)="","",INDEX(INDIRECT("ALL["&amp;UNTANA6[#Headers]&amp;"]"),rowPointer2))</f>
        <v>0.05</v>
      </c>
      <c r="V280" s="9" t="str">
        <f ca="1">IF(INDEX(INDIRECT("ALL["&amp;UNTANA6[#Headers]&amp;"]"),rowPointer2)="","",INDEX(INDIRECT("ALL["&amp;UNTANA6[#Headers]&amp;"]"),rowPointer2))</f>
        <v/>
      </c>
      <c r="W280" s="10" t="str">
        <f ca="1">IF(INDEX(INDIRECT("ALL["&amp;UNTANA6[#Headers]&amp;"]"),rowPointer2)="","",INDEX(INDIRECT("ALL["&amp;UNTANA6[#Headers]&amp;"]"),rowPointer2))</f>
        <v/>
      </c>
    </row>
    <row r="281" spans="1:23" x14ac:dyDescent="0.25">
      <c r="A281" s="7">
        <v>459</v>
      </c>
      <c r="D281">
        <f t="shared" si="4"/>
        <v>459</v>
      </c>
      <c r="E281" t="str">
        <f ca="1">INDEX(INDIRECT("ALL["&amp;UNTANA6[#Headers]&amp;"]"),rowPointer2)</f>
        <v/>
      </c>
      <c r="F281" s="2" t="str">
        <f ca="1">INDEX(INDIRECT("ALL["&amp;UNTANA6[#Headers]&amp;"]"),rowPointer2)</f>
        <v/>
      </c>
      <c r="G281" s="6" t="str">
        <f ca="1">IF(INDEX(INDIRECT("ALL["&amp;UNTANA6[#Headers]&amp;"]"),rowPointer2)="","",INDEX(INDIRECT("ALL["&amp;UNTANA6[#Headers]&amp;"]"),rowPointer2))</f>
        <v/>
      </c>
      <c r="H281" s="6" t="str">
        <f ca="1">IF(INDEX(INDIRECT("ALL["&amp;UNTANA6[#Headers]&amp;"]"),rowPointer2)="","",INDEX(INDIRECT("ALL["&amp;UNTANA6[#Headers]&amp;"]"),rowPointer2))</f>
        <v/>
      </c>
      <c r="I281" s="6" t="str">
        <f ca="1">IF(INDEX(INDIRECT("ALL["&amp;UNTANA6[#Headers]&amp;"]"),rowPointer2)="","",INDEX(INDIRECT("ALL["&amp;UNTANA6[#Headers]&amp;"]"),rowPointer2))</f>
        <v/>
      </c>
      <c r="J281" s="6" t="str">
        <f ca="1">IF(INDEX(INDIRECT("ALL["&amp;UNTANA6[#Headers]&amp;"]"),rowPointer2)="","",INDEX(INDIRECT("ALL["&amp;UNTANA6[#Headers]&amp;"]"),rowPointer2))</f>
        <v/>
      </c>
      <c r="K281" s="2" t="str">
        <f ca="1">IF(INDEX(INDIRECT("ALL["&amp;UNTANA6[#Headers]&amp;"]"),rowPointer2)="","",INDEX(INDIRECT("ALL["&amp;UNTANA6[#Headers]&amp;"]"),rowPointer2))</f>
        <v/>
      </c>
      <c r="L281" s="6" t="str">
        <f ca="1">IF(INDEX(INDIRECT("ALL["&amp;UNTANA6[#Headers]&amp;"]"),rowPointer2)="","",INDEX(INDIRECT("ALL["&amp;UNTANA6[#Headers]&amp;"]"),rowPointer2))</f>
        <v/>
      </c>
      <c r="M281" s="6" t="str">
        <f ca="1">IF(INDEX(INDIRECT("ALL["&amp;UNTANA6[#Headers]&amp;"]"),rowPointer2)="","",INDEX(INDIRECT("ALL["&amp;UNTANA6[#Headers]&amp;"]"),rowPointer2))</f>
        <v>CUTTER L-500 JK</v>
      </c>
      <c r="N281" s="6">
        <f ca="1">IF(INDEX(INDIRECT("ALL["&amp;UNTANA6[#Headers]&amp;"]"),rowPointer2)="","",INDEX(INDIRECT("ALL["&amp;UNTANA6[#Headers]&amp;"]"),rowPointer2))</f>
        <v>1</v>
      </c>
      <c r="O281" s="6">
        <f ca="1">IF(INDEX(INDIRECT("ALL["&amp;UNTANA6[#Headers]&amp;"]"),rowPointer2)="","",INDEX(INDIRECT("ALL["&amp;UNTANA6[#Headers]&amp;"]"),rowPointer2))</f>
        <v>24</v>
      </c>
      <c r="P281" s="6" t="str">
        <f ca="1">IF(INDEX(INDIRECT("ALL["&amp;UNTANA6[#Headers]&amp;"]"),rowPointer2)="","",INDEX(INDIRECT("ALL["&amp;UNTANA6[#Headers]&amp;"]"),rowPointer2))</f>
        <v>DZ</v>
      </c>
      <c r="Q281" s="9">
        <f ca="1">IF(INDEX(INDIRECT("ALL["&amp;UNTANA6[#Headers]&amp;"]"),rowPointer2)="","",INDEX(INDIRECT("ALL["&amp;UNTANA6[#Headers]&amp;"]"),rowPointer2))</f>
        <v>162000</v>
      </c>
      <c r="R281" s="9" t="str">
        <f ca="1">IF(INDEX(INDIRECT("ALL["&amp;UNTANA6[#Headers]&amp;"]"),rowPointer2)="","",INDEX(INDIRECT("ALL["&amp;UNTANA6[#Headers]&amp;"]"),rowPointer2))</f>
        <v/>
      </c>
      <c r="S281" s="6" t="str">
        <f ca="1">IF(INDEX(INDIRECT("ALL["&amp;UNTANA6[#Headers]&amp;"]"),rowPointer2)="","",INDEX(INDIRECT("ALL["&amp;UNTANA6[#Headers]&amp;"]"),rowPointer2))</f>
        <v>24 DZ</v>
      </c>
      <c r="T281" s="4">
        <f ca="1">IF(INDEX(INDIRECT("ALL["&amp;UNTANA6[#Headers]&amp;"]"),rowPointer2)="","",INDEX(INDIRECT("ALL["&amp;UNTANA6[#Headers]&amp;"]"),rowPointer2))</f>
        <v>0.125</v>
      </c>
      <c r="U281" s="4">
        <f ca="1">IF(INDEX(INDIRECT("ALL["&amp;UNTANA6[#Headers]&amp;"]"),rowPointer2)="","",INDEX(INDIRECT("ALL["&amp;UNTANA6[#Headers]&amp;"]"),rowPointer2))</f>
        <v>0.05</v>
      </c>
      <c r="V281" s="9" t="str">
        <f ca="1">IF(INDEX(INDIRECT("ALL["&amp;UNTANA6[#Headers]&amp;"]"),rowPointer2)="","",INDEX(INDIRECT("ALL["&amp;UNTANA6[#Headers]&amp;"]"),rowPointer2))</f>
        <v/>
      </c>
      <c r="W281" s="10" t="str">
        <f ca="1">IF(INDEX(INDIRECT("ALL["&amp;UNTANA6[#Headers]&amp;"]"),rowPointer2)="","",INDEX(INDIRECT("ALL["&amp;UNTANA6[#Headers]&amp;"]"),rowPointer2))</f>
        <v/>
      </c>
    </row>
    <row r="282" spans="1:23" x14ac:dyDescent="0.25">
      <c r="A282" s="7">
        <v>460</v>
      </c>
      <c r="D282">
        <f t="shared" si="4"/>
        <v>460</v>
      </c>
      <c r="E282" t="str">
        <f ca="1">INDEX(INDIRECT("ALL["&amp;UNTANA6[#Headers]&amp;"]"),rowPointer2)</f>
        <v/>
      </c>
      <c r="F282" s="2" t="str">
        <f ca="1">INDEX(INDIRECT("ALL["&amp;UNTANA6[#Headers]&amp;"]"),rowPointer2)</f>
        <v/>
      </c>
      <c r="G282" s="6" t="str">
        <f ca="1">IF(INDEX(INDIRECT("ALL["&amp;UNTANA6[#Headers]&amp;"]"),rowPointer2)="","",INDEX(INDIRECT("ALL["&amp;UNTANA6[#Headers]&amp;"]"),rowPointer2))</f>
        <v/>
      </c>
      <c r="H282" s="6" t="str">
        <f ca="1">IF(INDEX(INDIRECT("ALL["&amp;UNTANA6[#Headers]&amp;"]"),rowPointer2)="","",INDEX(INDIRECT("ALL["&amp;UNTANA6[#Headers]&amp;"]"),rowPointer2))</f>
        <v/>
      </c>
      <c r="I282" s="6" t="str">
        <f ca="1">IF(INDEX(INDIRECT("ALL["&amp;UNTANA6[#Headers]&amp;"]"),rowPointer2)="","",INDEX(INDIRECT("ALL["&amp;UNTANA6[#Headers]&amp;"]"),rowPointer2))</f>
        <v/>
      </c>
      <c r="J282" s="6" t="str">
        <f ca="1">IF(INDEX(INDIRECT("ALL["&amp;UNTANA6[#Headers]&amp;"]"),rowPointer2)="","",INDEX(INDIRECT("ALL["&amp;UNTANA6[#Headers]&amp;"]"),rowPointer2))</f>
        <v/>
      </c>
      <c r="K282" s="2" t="str">
        <f ca="1">IF(INDEX(INDIRECT("ALL["&amp;UNTANA6[#Headers]&amp;"]"),rowPointer2)="","",INDEX(INDIRECT("ALL["&amp;UNTANA6[#Headers]&amp;"]"),rowPointer2))</f>
        <v/>
      </c>
      <c r="L282" s="6" t="str">
        <f ca="1">IF(INDEX(INDIRECT("ALL["&amp;UNTANA6[#Headers]&amp;"]"),rowPointer2)="","",INDEX(INDIRECT("ALL["&amp;UNTANA6[#Headers]&amp;"]"),rowPointer2))</f>
        <v/>
      </c>
      <c r="M282" s="6" t="str">
        <f ca="1">IF(INDEX(INDIRECT("ALL["&amp;UNTANA6[#Headers]&amp;"]"),rowPointer2)="","",INDEX(INDIRECT("ALL["&amp;UNTANA6[#Headers]&amp;"]"),rowPointer2))</f>
        <v>CUTTER BLADE L-150 AM (L) JK</v>
      </c>
      <c r="N282" s="6" t="str">
        <f ca="1">IF(INDEX(INDIRECT("ALL["&amp;UNTANA6[#Headers]&amp;"]"),rowPointer2)="","",INDEX(INDIRECT("ALL["&amp;UNTANA6[#Headers]&amp;"]"),rowPointer2))</f>
        <v/>
      </c>
      <c r="O282" s="6">
        <f ca="1">IF(INDEX(INDIRECT("ALL["&amp;UNTANA6[#Headers]&amp;"]"),rowPointer2)="","",INDEX(INDIRECT("ALL["&amp;UNTANA6[#Headers]&amp;"]"),rowPointer2))</f>
        <v>24</v>
      </c>
      <c r="P282" s="6" t="str">
        <f ca="1">IF(INDEX(INDIRECT("ALL["&amp;UNTANA6[#Headers]&amp;"]"),rowPointer2)="","",INDEX(INDIRECT("ALL["&amp;UNTANA6[#Headers]&amp;"]"),rowPointer2))</f>
        <v>DZ</v>
      </c>
      <c r="Q282" s="9" t="str">
        <f ca="1">IF(INDEX(INDIRECT("ALL["&amp;UNTANA6[#Headers]&amp;"]"),rowPointer2)="","",INDEX(INDIRECT("ALL["&amp;UNTANA6[#Headers]&amp;"]"),rowPointer2))</f>
        <v/>
      </c>
      <c r="R282" s="9" t="str">
        <f ca="1">IF(INDEX(INDIRECT("ALL["&amp;UNTANA6[#Headers]&amp;"]"),rowPointer2)="","",INDEX(INDIRECT("ALL["&amp;UNTANA6[#Headers]&amp;"]"),rowPointer2))</f>
        <v/>
      </c>
      <c r="S282" s="6" t="str">
        <f ca="1">IF(INDEX(INDIRECT("ALL["&amp;UNTANA6[#Headers]&amp;"]"),rowPointer2)="","",INDEX(INDIRECT("ALL["&amp;UNTANA6[#Headers]&amp;"]"),rowPointer2))</f>
        <v>40 DZ</v>
      </c>
      <c r="T282" s="4" t="str">
        <f ca="1">IF(INDEX(INDIRECT("ALL["&amp;UNTANA6[#Headers]&amp;"]"),rowPointer2)="","",INDEX(INDIRECT("ALL["&amp;UNTANA6[#Headers]&amp;"]"),rowPointer2))</f>
        <v/>
      </c>
      <c r="U282" s="4" t="str">
        <f ca="1">IF(INDEX(INDIRECT("ALL["&amp;UNTANA6[#Headers]&amp;"]"),rowPointer2)="","",INDEX(INDIRECT("ALL["&amp;UNTANA6[#Headers]&amp;"]"),rowPointer2))</f>
        <v/>
      </c>
      <c r="V282" s="9" t="str">
        <f ca="1">IF(INDEX(INDIRECT("ALL["&amp;UNTANA6[#Headers]&amp;"]"),rowPointer2)="","",INDEX(INDIRECT("ALL["&amp;UNTANA6[#Headers]&amp;"]"),rowPointer2))</f>
        <v/>
      </c>
      <c r="W282" s="10" t="str">
        <f ca="1">IF(INDEX(INDIRECT("ALL["&amp;UNTANA6[#Headers]&amp;"]"),rowPointer2)="","",INDEX(INDIRECT("ALL["&amp;UNTANA6[#Headers]&amp;"]"),rowPointer2))</f>
        <v>BONUS CUTTER L-150 AM (L) JK</v>
      </c>
    </row>
    <row r="283" spans="1:23" x14ac:dyDescent="0.25">
      <c r="A283" s="7">
        <v>461</v>
      </c>
      <c r="D283">
        <f t="shared" si="4"/>
        <v>461</v>
      </c>
      <c r="E283" t="str">
        <f ca="1">INDEX(INDIRECT("ALL["&amp;UNTANA6[#Headers]&amp;"]"),rowPointer2)</f>
        <v/>
      </c>
      <c r="F283" s="2" t="str">
        <f ca="1">INDEX(INDIRECT("ALL["&amp;UNTANA6[#Headers]&amp;"]"),rowPointer2)</f>
        <v/>
      </c>
      <c r="G283" s="6" t="str">
        <f ca="1">IF(INDEX(INDIRECT("ALL["&amp;UNTANA6[#Headers]&amp;"]"),rowPointer2)="","",INDEX(INDIRECT("ALL["&amp;UNTANA6[#Headers]&amp;"]"),rowPointer2))</f>
        <v/>
      </c>
      <c r="H283" s="6" t="str">
        <f ca="1">IF(INDEX(INDIRECT("ALL["&amp;UNTANA6[#Headers]&amp;"]"),rowPointer2)="","",INDEX(INDIRECT("ALL["&amp;UNTANA6[#Headers]&amp;"]"),rowPointer2))</f>
        <v/>
      </c>
      <c r="I283" s="6" t="str">
        <f ca="1">IF(INDEX(INDIRECT("ALL["&amp;UNTANA6[#Headers]&amp;"]"),rowPointer2)="","",INDEX(INDIRECT("ALL["&amp;UNTANA6[#Headers]&amp;"]"),rowPointer2))</f>
        <v/>
      </c>
      <c r="J283" s="6" t="str">
        <f ca="1">IF(INDEX(INDIRECT("ALL["&amp;UNTANA6[#Headers]&amp;"]"),rowPointer2)="","",INDEX(INDIRECT("ALL["&amp;UNTANA6[#Headers]&amp;"]"),rowPointer2))</f>
        <v/>
      </c>
      <c r="K283" s="2" t="str">
        <f ca="1">IF(INDEX(INDIRECT("ALL["&amp;UNTANA6[#Headers]&amp;"]"),rowPointer2)="","",INDEX(INDIRECT("ALL["&amp;UNTANA6[#Headers]&amp;"]"),rowPointer2))</f>
        <v/>
      </c>
      <c r="L283" s="6" t="str">
        <f ca="1">IF(INDEX(INDIRECT("ALL["&amp;UNTANA6[#Headers]&amp;"]"),rowPointer2)="","",INDEX(INDIRECT("ALL["&amp;UNTANA6[#Headers]&amp;"]"),rowPointer2))</f>
        <v/>
      </c>
      <c r="M283" s="6" t="str">
        <f ca="1">IF(INDEX(INDIRECT("ALL["&amp;UNTANA6[#Headers]&amp;"]"),rowPointer2)="","",INDEX(INDIRECT("ALL["&amp;UNTANA6[#Headers]&amp;"]"),rowPointer2))</f>
        <v/>
      </c>
      <c r="N283" s="6" t="str">
        <f ca="1">IF(INDEX(INDIRECT("ALL["&amp;UNTANA6[#Headers]&amp;"]"),rowPointer2)="","",INDEX(INDIRECT("ALL["&amp;UNTANA6[#Headers]&amp;"]"),rowPointer2))</f>
        <v/>
      </c>
      <c r="O283" s="6" t="str">
        <f ca="1">IF(INDEX(INDIRECT("ALL["&amp;UNTANA6[#Headers]&amp;"]"),rowPointer2)="","",INDEX(INDIRECT("ALL["&amp;UNTANA6[#Headers]&amp;"]"),rowPointer2))</f>
        <v/>
      </c>
      <c r="P283" s="6" t="str">
        <f ca="1">IF(INDEX(INDIRECT("ALL["&amp;UNTANA6[#Headers]&amp;"]"),rowPointer2)="","",INDEX(INDIRECT("ALL["&amp;UNTANA6[#Headers]&amp;"]"),rowPointer2))</f>
        <v/>
      </c>
      <c r="Q283" s="9" t="str">
        <f ca="1">IF(INDEX(INDIRECT("ALL["&amp;UNTANA6[#Headers]&amp;"]"),rowPointer2)="","",INDEX(INDIRECT("ALL["&amp;UNTANA6[#Headers]&amp;"]"),rowPointer2))</f>
        <v/>
      </c>
      <c r="R283" s="9" t="str">
        <f ca="1">IF(INDEX(INDIRECT("ALL["&amp;UNTANA6[#Headers]&amp;"]"),rowPointer2)="","",INDEX(INDIRECT("ALL["&amp;UNTANA6[#Headers]&amp;"]"),rowPointer2))</f>
        <v/>
      </c>
      <c r="S283" s="6" t="str">
        <f ca="1">IF(INDEX(INDIRECT("ALL["&amp;UNTANA6[#Headers]&amp;"]"),rowPointer2)="","",INDEX(INDIRECT("ALL["&amp;UNTANA6[#Headers]&amp;"]"),rowPointer2))</f>
        <v/>
      </c>
      <c r="T283" s="4" t="str">
        <f ca="1">IF(INDEX(INDIRECT("ALL["&amp;UNTANA6[#Headers]&amp;"]"),rowPointer2)="","",INDEX(INDIRECT("ALL["&amp;UNTANA6[#Headers]&amp;"]"),rowPointer2))</f>
        <v/>
      </c>
      <c r="U283" s="4" t="str">
        <f ca="1">IF(INDEX(INDIRECT("ALL["&amp;UNTANA6[#Headers]&amp;"]"),rowPointer2)="","",INDEX(INDIRECT("ALL["&amp;UNTANA6[#Headers]&amp;"]"),rowPointer2))</f>
        <v/>
      </c>
      <c r="V283" s="9" t="str">
        <f ca="1">IF(INDEX(INDIRECT("ALL["&amp;UNTANA6[#Headers]&amp;"]"),rowPointer2)="","",INDEX(INDIRECT("ALL["&amp;UNTANA6[#Headers]&amp;"]"),rowPointer2))</f>
        <v/>
      </c>
      <c r="W283" s="10" t="str">
        <f ca="1">IF(INDEX(INDIRECT("ALL["&amp;UNTANA6[#Headers]&amp;"]"),rowPointer2)="","",INDEX(INDIRECT("ALL["&amp;UNTANA6[#Headers]&amp;"]"),rowPointer2))</f>
        <v/>
      </c>
    </row>
    <row r="284" spans="1:23" x14ac:dyDescent="0.25">
      <c r="A284" s="7">
        <v>470</v>
      </c>
      <c r="D284">
        <f t="shared" si="4"/>
        <v>470</v>
      </c>
      <c r="E284">
        <f ca="1">INDEX(INDIRECT("ALL["&amp;UNTANA6[#Headers]&amp;"]"),rowPointer2)</f>
        <v>89</v>
      </c>
      <c r="F284" s="2">
        <f ca="1">INDEX(INDIRECT("ALL["&amp;UNTANA6[#Headers]&amp;"]"),rowPointer2)</f>
        <v>44944</v>
      </c>
      <c r="G284" s="6" t="str">
        <f ca="1">IF(INDEX(INDIRECT("ALL["&amp;UNTANA6[#Headers]&amp;"]"),rowPointer2)="","",INDEX(INDIRECT("ALL["&amp;UNTANA6[#Headers]&amp;"]"),rowPointer2))</f>
        <v>ATALI MAKMUR</v>
      </c>
      <c r="H284" s="6" t="str">
        <f ca="1">IF(INDEX(INDIRECT("ALL["&amp;UNTANA6[#Headers]&amp;"]"),rowPointer2)="","",INDEX(INDIRECT("ALL["&amp;UNTANA6[#Headers]&amp;"]"),rowPointer2))</f>
        <v>ARTO MORO</v>
      </c>
      <c r="I284" s="6" t="str">
        <f ca="1">IF(INDEX(INDIRECT("ALL["&amp;UNTANA6[#Headers]&amp;"]"),rowPointer2)="","",INDEX(INDIRECT("ALL["&amp;UNTANA6[#Headers]&amp;"]"),rowPointer2))</f>
        <v>SA230100823</v>
      </c>
      <c r="J284" s="6" t="str">
        <f ca="1">IF(INDEX(INDIRECT("ALL["&amp;UNTANA6[#Headers]&amp;"]"),rowPointer2)="","",INDEX(INDIRECT("ALL["&amp;UNTANA6[#Headers]&amp;"]"),rowPointer2))</f>
        <v/>
      </c>
      <c r="K284" s="2">
        <f ca="1">IF(INDEX(INDIRECT("ALL["&amp;UNTANA6[#Headers]&amp;"]"),rowPointer2)="","",INDEX(INDIRECT("ALL["&amp;UNTANA6[#Headers]&amp;"]"),rowPointer2))</f>
        <v>44939</v>
      </c>
      <c r="L284" s="6" t="str">
        <f ca="1">IF(INDEX(INDIRECT("ALL["&amp;UNTANA6[#Headers]&amp;"]"),rowPointer2)="","",INDEX(INDIRECT("ALL["&amp;UNTANA6[#Headers]&amp;"]"),rowPointer2))</f>
        <v/>
      </c>
      <c r="M284" s="6" t="str">
        <f ca="1">IF(INDEX(INDIRECT("ALL["&amp;UNTANA6[#Headers]&amp;"]"),rowPointer2)="","",INDEX(INDIRECT("ALL["&amp;UNTANA6[#Headers]&amp;"]"),rowPointer2))</f>
        <v>SCISSOR SC-828 JK</v>
      </c>
      <c r="N284" s="6">
        <f ca="1">IF(INDEX(INDIRECT("ALL["&amp;UNTANA6[#Headers]&amp;"]"),rowPointer2)="","",INDEX(INDIRECT("ALL["&amp;UNTANA6[#Headers]&amp;"]"),rowPointer2))</f>
        <v>2</v>
      </c>
      <c r="O284" s="6">
        <f ca="1">IF(INDEX(INDIRECT("ALL["&amp;UNTANA6[#Headers]&amp;"]"),rowPointer2)="","",INDEX(INDIRECT("ALL["&amp;UNTANA6[#Headers]&amp;"]"),rowPointer2))</f>
        <v>288</v>
      </c>
      <c r="P284" s="6" t="str">
        <f ca="1">IF(INDEX(INDIRECT("ALL["&amp;UNTANA6[#Headers]&amp;"]"),rowPointer2)="","",INDEX(INDIRECT("ALL["&amp;UNTANA6[#Headers]&amp;"]"),rowPointer2))</f>
        <v>PCS</v>
      </c>
      <c r="Q284" s="9">
        <f ca="1">IF(INDEX(INDIRECT("ALL["&amp;UNTANA6[#Headers]&amp;"]"),rowPointer2)="","",INDEX(INDIRECT("ALL["&amp;UNTANA6[#Headers]&amp;"]"),rowPointer2))</f>
        <v>4350</v>
      </c>
      <c r="R284" s="9" t="str">
        <f ca="1">IF(INDEX(INDIRECT("ALL["&amp;UNTANA6[#Headers]&amp;"]"),rowPointer2)="","",INDEX(INDIRECT("ALL["&amp;UNTANA6[#Headers]&amp;"]"),rowPointer2))</f>
        <v/>
      </c>
      <c r="S284" s="6" t="str">
        <f ca="1">IF(INDEX(INDIRECT("ALL["&amp;UNTANA6[#Headers]&amp;"]"),rowPointer2)="","",INDEX(INDIRECT("ALL["&amp;UNTANA6[#Headers]&amp;"]"),rowPointer2))</f>
        <v>12 BOX X 12 PCS</v>
      </c>
      <c r="T284" s="4">
        <f ca="1">IF(INDEX(INDIRECT("ALL["&amp;UNTANA6[#Headers]&amp;"]"),rowPointer2)="","",INDEX(INDIRECT("ALL["&amp;UNTANA6[#Headers]&amp;"]"),rowPointer2))</f>
        <v>0.125</v>
      </c>
      <c r="U284" s="4">
        <f ca="1">IF(INDEX(INDIRECT("ALL["&amp;UNTANA6[#Headers]&amp;"]"),rowPointer2)="","",INDEX(INDIRECT("ALL["&amp;UNTANA6[#Headers]&amp;"]"),rowPointer2))</f>
        <v>0.05</v>
      </c>
      <c r="V284" s="9" t="str">
        <f ca="1">IF(INDEX(INDIRECT("ALL["&amp;UNTANA6[#Headers]&amp;"]"),rowPointer2)="","",INDEX(INDIRECT("ALL["&amp;UNTANA6[#Headers]&amp;"]"),rowPointer2))</f>
        <v/>
      </c>
      <c r="W284" s="10" t="str">
        <f ca="1">IF(INDEX(INDIRECT("ALL["&amp;UNTANA6[#Headers]&amp;"]"),rowPointer2)="","",INDEX(INDIRECT("ALL["&amp;UNTANA6[#Headers]&amp;"]"),rowPointer2))</f>
        <v/>
      </c>
    </row>
    <row r="285" spans="1:23" x14ac:dyDescent="0.25">
      <c r="A285" s="7">
        <v>471</v>
      </c>
      <c r="D285">
        <f t="shared" si="4"/>
        <v>471</v>
      </c>
      <c r="E285" t="str">
        <f ca="1">INDEX(INDIRECT("ALL["&amp;UNTANA6[#Headers]&amp;"]"),rowPointer2)</f>
        <v/>
      </c>
      <c r="F285" s="2" t="str">
        <f ca="1">INDEX(INDIRECT("ALL["&amp;UNTANA6[#Headers]&amp;"]"),rowPointer2)</f>
        <v/>
      </c>
      <c r="G285" s="6" t="str">
        <f ca="1">IF(INDEX(INDIRECT("ALL["&amp;UNTANA6[#Headers]&amp;"]"),rowPointer2)="","",INDEX(INDIRECT("ALL["&amp;UNTANA6[#Headers]&amp;"]"),rowPointer2))</f>
        <v/>
      </c>
      <c r="H285" s="6" t="str">
        <f ca="1">IF(INDEX(INDIRECT("ALL["&amp;UNTANA6[#Headers]&amp;"]"),rowPointer2)="","",INDEX(INDIRECT("ALL["&amp;UNTANA6[#Headers]&amp;"]"),rowPointer2))</f>
        <v/>
      </c>
      <c r="I285" s="6" t="str">
        <f ca="1">IF(INDEX(INDIRECT("ALL["&amp;UNTANA6[#Headers]&amp;"]"),rowPointer2)="","",INDEX(INDIRECT("ALL["&amp;UNTANA6[#Headers]&amp;"]"),rowPointer2))</f>
        <v/>
      </c>
      <c r="J285" s="6" t="str">
        <f ca="1">IF(INDEX(INDIRECT("ALL["&amp;UNTANA6[#Headers]&amp;"]"),rowPointer2)="","",INDEX(INDIRECT("ALL["&amp;UNTANA6[#Headers]&amp;"]"),rowPointer2))</f>
        <v/>
      </c>
      <c r="K285" s="2" t="str">
        <f ca="1">IF(INDEX(INDIRECT("ALL["&amp;UNTANA6[#Headers]&amp;"]"),rowPointer2)="","",INDEX(INDIRECT("ALL["&amp;UNTANA6[#Headers]&amp;"]"),rowPointer2))</f>
        <v/>
      </c>
      <c r="L285" s="6" t="str">
        <f ca="1">IF(INDEX(INDIRECT("ALL["&amp;UNTANA6[#Headers]&amp;"]"),rowPointer2)="","",INDEX(INDIRECT("ALL["&amp;UNTANA6[#Headers]&amp;"]"),rowPointer2))</f>
        <v/>
      </c>
      <c r="M285" s="6" t="str">
        <f ca="1">IF(INDEX(INDIRECT("ALL["&amp;UNTANA6[#Headers]&amp;"]"),rowPointer2)="","",INDEX(INDIRECT("ALL["&amp;UNTANA6[#Headers]&amp;"]"),rowPointer2))</f>
        <v>SCISSOR SC-838 JK</v>
      </c>
      <c r="N285" s="6">
        <f ca="1">IF(INDEX(INDIRECT("ALL["&amp;UNTANA6[#Headers]&amp;"]"),rowPointer2)="","",INDEX(INDIRECT("ALL["&amp;UNTANA6[#Headers]&amp;"]"),rowPointer2))</f>
        <v>2</v>
      </c>
      <c r="O285" s="6">
        <f ca="1">IF(INDEX(INDIRECT("ALL["&amp;UNTANA6[#Headers]&amp;"]"),rowPointer2)="","",INDEX(INDIRECT("ALL["&amp;UNTANA6[#Headers]&amp;"]"),rowPointer2))</f>
        <v>288</v>
      </c>
      <c r="P285" s="6" t="str">
        <f ca="1">IF(INDEX(INDIRECT("ALL["&amp;UNTANA6[#Headers]&amp;"]"),rowPointer2)="","",INDEX(INDIRECT("ALL["&amp;UNTANA6[#Headers]&amp;"]"),rowPointer2))</f>
        <v>PCS</v>
      </c>
      <c r="Q285" s="9">
        <f ca="1">IF(INDEX(INDIRECT("ALL["&amp;UNTANA6[#Headers]&amp;"]"),rowPointer2)="","",INDEX(INDIRECT("ALL["&amp;UNTANA6[#Headers]&amp;"]"),rowPointer2))</f>
        <v>6500</v>
      </c>
      <c r="R285" s="9" t="str">
        <f ca="1">IF(INDEX(INDIRECT("ALL["&amp;UNTANA6[#Headers]&amp;"]"),rowPointer2)="","",INDEX(INDIRECT("ALL["&amp;UNTANA6[#Headers]&amp;"]"),rowPointer2))</f>
        <v/>
      </c>
      <c r="S285" s="6" t="str">
        <f ca="1">IF(INDEX(INDIRECT("ALL["&amp;UNTANA6[#Headers]&amp;"]"),rowPointer2)="","",INDEX(INDIRECT("ALL["&amp;UNTANA6[#Headers]&amp;"]"),rowPointer2))</f>
        <v>12 BOX X 12 PCS</v>
      </c>
      <c r="T285" s="4">
        <f ca="1">IF(INDEX(INDIRECT("ALL["&amp;UNTANA6[#Headers]&amp;"]"),rowPointer2)="","",INDEX(INDIRECT("ALL["&amp;UNTANA6[#Headers]&amp;"]"),rowPointer2))</f>
        <v>0.125</v>
      </c>
      <c r="U285" s="4">
        <f ca="1">IF(INDEX(INDIRECT("ALL["&amp;UNTANA6[#Headers]&amp;"]"),rowPointer2)="","",INDEX(INDIRECT("ALL["&amp;UNTANA6[#Headers]&amp;"]"),rowPointer2))</f>
        <v>0.05</v>
      </c>
      <c r="V285" s="9" t="str">
        <f ca="1">IF(INDEX(INDIRECT("ALL["&amp;UNTANA6[#Headers]&amp;"]"),rowPointer2)="","",INDEX(INDIRECT("ALL["&amp;UNTANA6[#Headers]&amp;"]"),rowPointer2))</f>
        <v/>
      </c>
      <c r="W285" s="10" t="str">
        <f ca="1">IF(INDEX(INDIRECT("ALL["&amp;UNTANA6[#Headers]&amp;"]"),rowPointer2)="","",INDEX(INDIRECT("ALL["&amp;UNTANA6[#Headers]&amp;"]"),rowPointer2))</f>
        <v/>
      </c>
    </row>
    <row r="286" spans="1:23" x14ac:dyDescent="0.25">
      <c r="A286" s="7">
        <v>472</v>
      </c>
      <c r="D286">
        <f t="shared" si="4"/>
        <v>472</v>
      </c>
      <c r="E286" t="str">
        <f ca="1">INDEX(INDIRECT("ALL["&amp;UNTANA6[#Headers]&amp;"]"),rowPointer2)</f>
        <v/>
      </c>
      <c r="F286" s="2" t="str">
        <f ca="1">INDEX(INDIRECT("ALL["&amp;UNTANA6[#Headers]&amp;"]"),rowPointer2)</f>
        <v/>
      </c>
      <c r="G286" s="6" t="str">
        <f ca="1">IF(INDEX(INDIRECT("ALL["&amp;UNTANA6[#Headers]&amp;"]"),rowPointer2)="","",INDEX(INDIRECT("ALL["&amp;UNTANA6[#Headers]&amp;"]"),rowPointer2))</f>
        <v/>
      </c>
      <c r="H286" s="6" t="str">
        <f ca="1">IF(INDEX(INDIRECT("ALL["&amp;UNTANA6[#Headers]&amp;"]"),rowPointer2)="","",INDEX(INDIRECT("ALL["&amp;UNTANA6[#Headers]&amp;"]"),rowPointer2))</f>
        <v/>
      </c>
      <c r="I286" s="6" t="str">
        <f ca="1">IF(INDEX(INDIRECT("ALL["&amp;UNTANA6[#Headers]&amp;"]"),rowPointer2)="","",INDEX(INDIRECT("ALL["&amp;UNTANA6[#Headers]&amp;"]"),rowPointer2))</f>
        <v/>
      </c>
      <c r="J286" s="6" t="str">
        <f ca="1">IF(INDEX(INDIRECT("ALL["&amp;UNTANA6[#Headers]&amp;"]"),rowPointer2)="","",INDEX(INDIRECT("ALL["&amp;UNTANA6[#Headers]&amp;"]"),rowPointer2))</f>
        <v/>
      </c>
      <c r="K286" s="2" t="str">
        <f ca="1">IF(INDEX(INDIRECT("ALL["&amp;UNTANA6[#Headers]&amp;"]"),rowPointer2)="","",INDEX(INDIRECT("ALL["&amp;UNTANA6[#Headers]&amp;"]"),rowPointer2))</f>
        <v/>
      </c>
      <c r="L286" s="6" t="str">
        <f ca="1">IF(INDEX(INDIRECT("ALL["&amp;UNTANA6[#Headers]&amp;"]"),rowPointer2)="","",INDEX(INDIRECT("ALL["&amp;UNTANA6[#Headers]&amp;"]"),rowPointer2))</f>
        <v/>
      </c>
      <c r="M286" s="6" t="str">
        <f ca="1">IF(INDEX(INDIRECT("ALL["&amp;UNTANA6[#Headers]&amp;"]"),rowPointer2)="","",INDEX(INDIRECT("ALL["&amp;UNTANA6[#Headers]&amp;"]"),rowPointer2))</f>
        <v>SCISSOR SC-848 JK</v>
      </c>
      <c r="N286" s="6">
        <f ca="1">IF(INDEX(INDIRECT("ALL["&amp;UNTANA6[#Headers]&amp;"]"),rowPointer2)="","",INDEX(INDIRECT("ALL["&amp;UNTANA6[#Headers]&amp;"]"),rowPointer2))</f>
        <v>2</v>
      </c>
      <c r="O286" s="6">
        <f ca="1">IF(INDEX(INDIRECT("ALL["&amp;UNTANA6[#Headers]&amp;"]"),rowPointer2)="","",INDEX(INDIRECT("ALL["&amp;UNTANA6[#Headers]&amp;"]"),rowPointer2))</f>
        <v>288</v>
      </c>
      <c r="P286" s="6" t="str">
        <f ca="1">IF(INDEX(INDIRECT("ALL["&amp;UNTANA6[#Headers]&amp;"]"),rowPointer2)="","",INDEX(INDIRECT("ALL["&amp;UNTANA6[#Headers]&amp;"]"),rowPointer2))</f>
        <v>PCS</v>
      </c>
      <c r="Q286" s="9">
        <f ca="1">IF(INDEX(INDIRECT("ALL["&amp;UNTANA6[#Headers]&amp;"]"),rowPointer2)="","",INDEX(INDIRECT("ALL["&amp;UNTANA6[#Headers]&amp;"]"),rowPointer2))</f>
        <v>9750</v>
      </c>
      <c r="R286" s="9" t="str">
        <f ca="1">IF(INDEX(INDIRECT("ALL["&amp;UNTANA6[#Headers]&amp;"]"),rowPointer2)="","",INDEX(INDIRECT("ALL["&amp;UNTANA6[#Headers]&amp;"]"),rowPointer2))</f>
        <v/>
      </c>
      <c r="S286" s="6" t="str">
        <f ca="1">IF(INDEX(INDIRECT("ALL["&amp;UNTANA6[#Headers]&amp;"]"),rowPointer2)="","",INDEX(INDIRECT("ALL["&amp;UNTANA6[#Headers]&amp;"]"),rowPointer2))</f>
        <v>12 BOX X 12 PCS</v>
      </c>
      <c r="T286" s="4">
        <f ca="1">IF(INDEX(INDIRECT("ALL["&amp;UNTANA6[#Headers]&amp;"]"),rowPointer2)="","",INDEX(INDIRECT("ALL["&amp;UNTANA6[#Headers]&amp;"]"),rowPointer2))</f>
        <v>0.125</v>
      </c>
      <c r="U286" s="4">
        <f ca="1">IF(INDEX(INDIRECT("ALL["&amp;UNTANA6[#Headers]&amp;"]"),rowPointer2)="","",INDEX(INDIRECT("ALL["&amp;UNTANA6[#Headers]&amp;"]"),rowPointer2))</f>
        <v>0.05</v>
      </c>
      <c r="V286" s="9" t="str">
        <f ca="1">IF(INDEX(INDIRECT("ALL["&amp;UNTANA6[#Headers]&amp;"]"),rowPointer2)="","",INDEX(INDIRECT("ALL["&amp;UNTANA6[#Headers]&amp;"]"),rowPointer2))</f>
        <v/>
      </c>
      <c r="W286" s="10" t="str">
        <f ca="1">IF(INDEX(INDIRECT("ALL["&amp;UNTANA6[#Headers]&amp;"]"),rowPointer2)="","",INDEX(INDIRECT("ALL["&amp;UNTANA6[#Headers]&amp;"]"),rowPointer2))</f>
        <v/>
      </c>
    </row>
    <row r="287" spans="1:23" x14ac:dyDescent="0.25">
      <c r="A287" s="7">
        <v>473</v>
      </c>
      <c r="D287">
        <f t="shared" si="4"/>
        <v>473</v>
      </c>
      <c r="E287" t="str">
        <f ca="1">INDEX(INDIRECT("ALL["&amp;UNTANA6[#Headers]&amp;"]"),rowPointer2)</f>
        <v/>
      </c>
      <c r="F287" s="2" t="str">
        <f ca="1">INDEX(INDIRECT("ALL["&amp;UNTANA6[#Headers]&amp;"]"),rowPointer2)</f>
        <v/>
      </c>
      <c r="G287" s="6" t="str">
        <f ca="1">IF(INDEX(INDIRECT("ALL["&amp;UNTANA6[#Headers]&amp;"]"),rowPointer2)="","",INDEX(INDIRECT("ALL["&amp;UNTANA6[#Headers]&amp;"]"),rowPointer2))</f>
        <v/>
      </c>
      <c r="H287" s="6" t="str">
        <f ca="1">IF(INDEX(INDIRECT("ALL["&amp;UNTANA6[#Headers]&amp;"]"),rowPointer2)="","",INDEX(INDIRECT("ALL["&amp;UNTANA6[#Headers]&amp;"]"),rowPointer2))</f>
        <v/>
      </c>
      <c r="I287" s="6" t="str">
        <f ca="1">IF(INDEX(INDIRECT("ALL["&amp;UNTANA6[#Headers]&amp;"]"),rowPointer2)="","",INDEX(INDIRECT("ALL["&amp;UNTANA6[#Headers]&amp;"]"),rowPointer2))</f>
        <v/>
      </c>
      <c r="J287" s="6" t="str">
        <f ca="1">IF(INDEX(INDIRECT("ALL["&amp;UNTANA6[#Headers]&amp;"]"),rowPointer2)="","",INDEX(INDIRECT("ALL["&amp;UNTANA6[#Headers]&amp;"]"),rowPointer2))</f>
        <v/>
      </c>
      <c r="K287" s="2" t="str">
        <f ca="1">IF(INDEX(INDIRECT("ALL["&amp;UNTANA6[#Headers]&amp;"]"),rowPointer2)="","",INDEX(INDIRECT("ALL["&amp;UNTANA6[#Headers]&amp;"]"),rowPointer2))</f>
        <v/>
      </c>
      <c r="L287" s="6" t="str">
        <f ca="1">IF(INDEX(INDIRECT("ALL["&amp;UNTANA6[#Headers]&amp;"]"),rowPointer2)="","",INDEX(INDIRECT("ALL["&amp;UNTANA6[#Headers]&amp;"]"),rowPointer2))</f>
        <v/>
      </c>
      <c r="M287" s="6" t="str">
        <f ca="1">IF(INDEX(INDIRECT("ALL["&amp;UNTANA6[#Headers]&amp;"]"),rowPointer2)="","",INDEX(INDIRECT("ALL["&amp;UNTANA6[#Headers]&amp;"]"),rowPointer2))</f>
        <v>COLOR PENCIL CP-103 JK</v>
      </c>
      <c r="N287" s="6">
        <f ca="1">IF(INDEX(INDIRECT("ALL["&amp;UNTANA6[#Headers]&amp;"]"),rowPointer2)="","",INDEX(INDIRECT("ALL["&amp;UNTANA6[#Headers]&amp;"]"),rowPointer2))</f>
        <v>2</v>
      </c>
      <c r="O287" s="6">
        <f ca="1">IF(INDEX(INDIRECT("ALL["&amp;UNTANA6[#Headers]&amp;"]"),rowPointer2)="","",INDEX(INDIRECT("ALL["&amp;UNTANA6[#Headers]&amp;"]"),rowPointer2))</f>
        <v>432</v>
      </c>
      <c r="P287" s="6" t="str">
        <f ca="1">IF(INDEX(INDIRECT("ALL["&amp;UNTANA6[#Headers]&amp;"]"),rowPointer2)="","",INDEX(INDIRECT("ALL["&amp;UNTANA6[#Headers]&amp;"]"),rowPointer2))</f>
        <v>SET</v>
      </c>
      <c r="Q287" s="9">
        <f ca="1">IF(INDEX(INDIRECT("ALL["&amp;UNTANA6[#Headers]&amp;"]"),rowPointer2)="","",INDEX(INDIRECT("ALL["&amp;UNTANA6[#Headers]&amp;"]"),rowPointer2))</f>
        <v>8400</v>
      </c>
      <c r="R287" s="9" t="str">
        <f ca="1">IF(INDEX(INDIRECT("ALL["&amp;UNTANA6[#Headers]&amp;"]"),rowPointer2)="","",INDEX(INDIRECT("ALL["&amp;UNTANA6[#Headers]&amp;"]"),rowPointer2))</f>
        <v/>
      </c>
      <c r="S287" s="6" t="str">
        <f ca="1">IF(INDEX(INDIRECT("ALL["&amp;UNTANA6[#Headers]&amp;"]"),rowPointer2)="","",INDEX(INDIRECT("ALL["&amp;UNTANA6[#Headers]&amp;"]"),rowPointer2))</f>
        <v>12 BOX X 12 SET</v>
      </c>
      <c r="T287" s="4">
        <f ca="1">IF(INDEX(INDIRECT("ALL["&amp;UNTANA6[#Headers]&amp;"]"),rowPointer2)="","",INDEX(INDIRECT("ALL["&amp;UNTANA6[#Headers]&amp;"]"),rowPointer2))</f>
        <v>0.125</v>
      </c>
      <c r="U287" s="4">
        <f ca="1">IF(INDEX(INDIRECT("ALL["&amp;UNTANA6[#Headers]&amp;"]"),rowPointer2)="","",INDEX(INDIRECT("ALL["&amp;UNTANA6[#Headers]&amp;"]"),rowPointer2))</f>
        <v>0.05</v>
      </c>
      <c r="V287" s="9" t="str">
        <f ca="1">IF(INDEX(INDIRECT("ALL["&amp;UNTANA6[#Headers]&amp;"]"),rowPointer2)="","",INDEX(INDIRECT("ALL["&amp;UNTANA6[#Headers]&amp;"]"),rowPointer2))</f>
        <v/>
      </c>
      <c r="W287" s="10" t="str">
        <f ca="1">IF(INDEX(INDIRECT("ALL["&amp;UNTANA6[#Headers]&amp;"]"),rowPointer2)="","",INDEX(INDIRECT("ALL["&amp;UNTANA6[#Headers]&amp;"]"),rowPointer2))</f>
        <v/>
      </c>
    </row>
    <row r="288" spans="1:23" x14ac:dyDescent="0.25">
      <c r="A288" s="7">
        <v>474</v>
      </c>
      <c r="D288">
        <f t="shared" si="4"/>
        <v>474</v>
      </c>
      <c r="E288" t="str">
        <f ca="1">INDEX(INDIRECT("ALL["&amp;UNTANA6[#Headers]&amp;"]"),rowPointer2)</f>
        <v/>
      </c>
      <c r="F288" s="2" t="str">
        <f ca="1">INDEX(INDIRECT("ALL["&amp;UNTANA6[#Headers]&amp;"]"),rowPointer2)</f>
        <v/>
      </c>
      <c r="G288" s="6" t="str">
        <f ca="1">IF(INDEX(INDIRECT("ALL["&amp;UNTANA6[#Headers]&amp;"]"),rowPointer2)="","",INDEX(INDIRECT("ALL["&amp;UNTANA6[#Headers]&amp;"]"),rowPointer2))</f>
        <v/>
      </c>
      <c r="H288" s="6" t="str">
        <f ca="1">IF(INDEX(INDIRECT("ALL["&amp;UNTANA6[#Headers]&amp;"]"),rowPointer2)="","",INDEX(INDIRECT("ALL["&amp;UNTANA6[#Headers]&amp;"]"),rowPointer2))</f>
        <v/>
      </c>
      <c r="I288" s="6" t="str">
        <f ca="1">IF(INDEX(INDIRECT("ALL["&amp;UNTANA6[#Headers]&amp;"]"),rowPointer2)="","",INDEX(INDIRECT("ALL["&amp;UNTANA6[#Headers]&amp;"]"),rowPointer2))</f>
        <v/>
      </c>
      <c r="J288" s="6" t="str">
        <f ca="1">IF(INDEX(INDIRECT("ALL["&amp;UNTANA6[#Headers]&amp;"]"),rowPointer2)="","",INDEX(INDIRECT("ALL["&amp;UNTANA6[#Headers]&amp;"]"),rowPointer2))</f>
        <v/>
      </c>
      <c r="K288" s="2" t="str">
        <f ca="1">IF(INDEX(INDIRECT("ALL["&amp;UNTANA6[#Headers]&amp;"]"),rowPointer2)="","",INDEX(INDIRECT("ALL["&amp;UNTANA6[#Headers]&amp;"]"),rowPointer2))</f>
        <v/>
      </c>
      <c r="L288" s="6" t="str">
        <f ca="1">IF(INDEX(INDIRECT("ALL["&amp;UNTANA6[#Headers]&amp;"]"),rowPointer2)="","",INDEX(INDIRECT("ALL["&amp;UNTANA6[#Headers]&amp;"]"),rowPointer2))</f>
        <v/>
      </c>
      <c r="M288" s="6" t="str">
        <f ca="1">IF(INDEX(INDIRECT("ALL["&amp;UNTANA6[#Headers]&amp;"]"),rowPointer2)="","",INDEX(INDIRECT("ALL["&amp;UNTANA6[#Headers]&amp;"]"),rowPointer2))</f>
        <v>COLOR PENCIL CP-107 JK</v>
      </c>
      <c r="N288" s="6">
        <f ca="1">IF(INDEX(INDIRECT("ALL["&amp;UNTANA6[#Headers]&amp;"]"),rowPointer2)="","",INDEX(INDIRECT("ALL["&amp;UNTANA6[#Headers]&amp;"]"),rowPointer2))</f>
        <v>1</v>
      </c>
      <c r="O288" s="6">
        <f ca="1">IF(INDEX(INDIRECT("ALL["&amp;UNTANA6[#Headers]&amp;"]"),rowPointer2)="","",INDEX(INDIRECT("ALL["&amp;UNTANA6[#Headers]&amp;"]"),rowPointer2))</f>
        <v>288</v>
      </c>
      <c r="P288" s="6" t="str">
        <f ca="1">IF(INDEX(INDIRECT("ALL["&amp;UNTANA6[#Headers]&amp;"]"),rowPointer2)="","",INDEX(INDIRECT("ALL["&amp;UNTANA6[#Headers]&amp;"]"),rowPointer2))</f>
        <v>SET</v>
      </c>
      <c r="Q288" s="9">
        <f ca="1">IF(INDEX(INDIRECT("ALL["&amp;UNTANA6[#Headers]&amp;"]"),rowPointer2)="","",INDEX(INDIRECT("ALL["&amp;UNTANA6[#Headers]&amp;"]"),rowPointer2))</f>
        <v>5400</v>
      </c>
      <c r="R288" s="9" t="str">
        <f ca="1">IF(INDEX(INDIRECT("ALL["&amp;UNTANA6[#Headers]&amp;"]"),rowPointer2)="","",INDEX(INDIRECT("ALL["&amp;UNTANA6[#Headers]&amp;"]"),rowPointer2))</f>
        <v/>
      </c>
      <c r="S288" s="6" t="str">
        <f ca="1">IF(INDEX(INDIRECT("ALL["&amp;UNTANA6[#Headers]&amp;"]"),rowPointer2)="","",INDEX(INDIRECT("ALL["&amp;UNTANA6[#Headers]&amp;"]"),rowPointer2))</f>
        <v>12 BOX X 24 SET</v>
      </c>
      <c r="T288" s="4">
        <f ca="1">IF(INDEX(INDIRECT("ALL["&amp;UNTANA6[#Headers]&amp;"]"),rowPointer2)="","",INDEX(INDIRECT("ALL["&amp;UNTANA6[#Headers]&amp;"]"),rowPointer2))</f>
        <v>0.125</v>
      </c>
      <c r="U288" s="4">
        <f ca="1">IF(INDEX(INDIRECT("ALL["&amp;UNTANA6[#Headers]&amp;"]"),rowPointer2)="","",INDEX(INDIRECT("ALL["&amp;UNTANA6[#Headers]&amp;"]"),rowPointer2))</f>
        <v>0.05</v>
      </c>
      <c r="V288" s="9" t="str">
        <f ca="1">IF(INDEX(INDIRECT("ALL["&amp;UNTANA6[#Headers]&amp;"]"),rowPointer2)="","",INDEX(INDIRECT("ALL["&amp;UNTANA6[#Headers]&amp;"]"),rowPointer2))</f>
        <v/>
      </c>
      <c r="W288" s="10" t="str">
        <f ca="1">IF(INDEX(INDIRECT("ALL["&amp;UNTANA6[#Headers]&amp;"]"),rowPointer2)="","",INDEX(INDIRECT("ALL["&amp;UNTANA6[#Headers]&amp;"]"),rowPointer2))</f>
        <v/>
      </c>
    </row>
    <row r="289" spans="1:23" x14ac:dyDescent="0.25">
      <c r="A289" s="7">
        <v>475</v>
      </c>
      <c r="D289">
        <f t="shared" si="4"/>
        <v>475</v>
      </c>
      <c r="E289" t="str">
        <f ca="1">INDEX(INDIRECT("ALL["&amp;UNTANA6[#Headers]&amp;"]"),rowPointer2)</f>
        <v/>
      </c>
      <c r="F289" s="2" t="str">
        <f ca="1">INDEX(INDIRECT("ALL["&amp;UNTANA6[#Headers]&amp;"]"),rowPointer2)</f>
        <v/>
      </c>
      <c r="G289" s="6" t="str">
        <f ca="1">IF(INDEX(INDIRECT("ALL["&amp;UNTANA6[#Headers]&amp;"]"),rowPointer2)="","",INDEX(INDIRECT("ALL["&amp;UNTANA6[#Headers]&amp;"]"),rowPointer2))</f>
        <v/>
      </c>
      <c r="H289" s="6" t="str">
        <f ca="1">IF(INDEX(INDIRECT("ALL["&amp;UNTANA6[#Headers]&amp;"]"),rowPointer2)="","",INDEX(INDIRECT("ALL["&amp;UNTANA6[#Headers]&amp;"]"),rowPointer2))</f>
        <v/>
      </c>
      <c r="I289" s="6" t="str">
        <f ca="1">IF(INDEX(INDIRECT("ALL["&amp;UNTANA6[#Headers]&amp;"]"),rowPointer2)="","",INDEX(INDIRECT("ALL["&amp;UNTANA6[#Headers]&amp;"]"),rowPointer2))</f>
        <v/>
      </c>
      <c r="J289" s="6" t="str">
        <f ca="1">IF(INDEX(INDIRECT("ALL["&amp;UNTANA6[#Headers]&amp;"]"),rowPointer2)="","",INDEX(INDIRECT("ALL["&amp;UNTANA6[#Headers]&amp;"]"),rowPointer2))</f>
        <v/>
      </c>
      <c r="K289" s="2" t="str">
        <f ca="1">IF(INDEX(INDIRECT("ALL["&amp;UNTANA6[#Headers]&amp;"]"),rowPointer2)="","",INDEX(INDIRECT("ALL["&amp;UNTANA6[#Headers]&amp;"]"),rowPointer2))</f>
        <v/>
      </c>
      <c r="L289" s="6" t="str">
        <f ca="1">IF(INDEX(INDIRECT("ALL["&amp;UNTANA6[#Headers]&amp;"]"),rowPointer2)="","",INDEX(INDIRECT("ALL["&amp;UNTANA6[#Headers]&amp;"]"),rowPointer2))</f>
        <v/>
      </c>
      <c r="M289" s="6" t="str">
        <f ca="1">IF(INDEX(INDIRECT("ALL["&amp;UNTANA6[#Headers]&amp;"]"),rowPointer2)="","",INDEX(INDIRECT("ALL["&amp;UNTANA6[#Headers]&amp;"]"),rowPointer2))</f>
        <v>COLOR PENCIL CP-24 PB JK</v>
      </c>
      <c r="N289" s="6">
        <f ca="1">IF(INDEX(INDIRECT("ALL["&amp;UNTANA6[#Headers]&amp;"]"),rowPointer2)="","",INDEX(INDIRECT("ALL["&amp;UNTANA6[#Headers]&amp;"]"),rowPointer2))</f>
        <v>2</v>
      </c>
      <c r="O289" s="6">
        <f ca="1">IF(INDEX(INDIRECT("ALL["&amp;UNTANA6[#Headers]&amp;"]"),rowPointer2)="","",INDEX(INDIRECT("ALL["&amp;UNTANA6[#Headers]&amp;"]"),rowPointer2))</f>
        <v>144</v>
      </c>
      <c r="P289" s="6" t="str">
        <f ca="1">IF(INDEX(INDIRECT("ALL["&amp;UNTANA6[#Headers]&amp;"]"),rowPointer2)="","",INDEX(INDIRECT("ALL["&amp;UNTANA6[#Headers]&amp;"]"),rowPointer2))</f>
        <v>SET</v>
      </c>
      <c r="Q289" s="9">
        <f ca="1">IF(INDEX(INDIRECT("ALL["&amp;UNTANA6[#Headers]&amp;"]"),rowPointer2)="","",INDEX(INDIRECT("ALL["&amp;UNTANA6[#Headers]&amp;"]"),rowPointer2))</f>
        <v>21200</v>
      </c>
      <c r="R289" s="9" t="str">
        <f ca="1">IF(INDEX(INDIRECT("ALL["&amp;UNTANA6[#Headers]&amp;"]"),rowPointer2)="","",INDEX(INDIRECT("ALL["&amp;UNTANA6[#Headers]&amp;"]"),rowPointer2))</f>
        <v/>
      </c>
      <c r="S289" s="6" t="str">
        <f ca="1">IF(INDEX(INDIRECT("ALL["&amp;UNTANA6[#Headers]&amp;"]"),rowPointer2)="","",INDEX(INDIRECT("ALL["&amp;UNTANA6[#Headers]&amp;"]"),rowPointer2))</f>
        <v>12 BOX X 6 SET</v>
      </c>
      <c r="T289" s="4">
        <f ca="1">IF(INDEX(INDIRECT("ALL["&amp;UNTANA6[#Headers]&amp;"]"),rowPointer2)="","",INDEX(INDIRECT("ALL["&amp;UNTANA6[#Headers]&amp;"]"),rowPointer2))</f>
        <v>0.125</v>
      </c>
      <c r="U289" s="4">
        <f ca="1">IF(INDEX(INDIRECT("ALL["&amp;UNTANA6[#Headers]&amp;"]"),rowPointer2)="","",INDEX(INDIRECT("ALL["&amp;UNTANA6[#Headers]&amp;"]"),rowPointer2))</f>
        <v>0.05</v>
      </c>
      <c r="V289" s="9" t="str">
        <f ca="1">IF(INDEX(INDIRECT("ALL["&amp;UNTANA6[#Headers]&amp;"]"),rowPointer2)="","",INDEX(INDIRECT("ALL["&amp;UNTANA6[#Headers]&amp;"]"),rowPointer2))</f>
        <v/>
      </c>
      <c r="W289" s="10" t="str">
        <f ca="1">IF(INDEX(INDIRECT("ALL["&amp;UNTANA6[#Headers]&amp;"]"),rowPointer2)="","",INDEX(INDIRECT("ALL["&amp;UNTANA6[#Headers]&amp;"]"),rowPointer2))</f>
        <v/>
      </c>
    </row>
    <row r="290" spans="1:23" x14ac:dyDescent="0.25">
      <c r="A290" s="7">
        <v>476</v>
      </c>
      <c r="D290">
        <f t="shared" si="4"/>
        <v>476</v>
      </c>
      <c r="E290" t="str">
        <f ca="1">INDEX(INDIRECT("ALL["&amp;UNTANA6[#Headers]&amp;"]"),rowPointer2)</f>
        <v/>
      </c>
      <c r="F290" s="2" t="str">
        <f ca="1">INDEX(INDIRECT("ALL["&amp;UNTANA6[#Headers]&amp;"]"),rowPointer2)</f>
        <v/>
      </c>
      <c r="G290" s="6" t="str">
        <f ca="1">IF(INDEX(INDIRECT("ALL["&amp;UNTANA6[#Headers]&amp;"]"),rowPointer2)="","",INDEX(INDIRECT("ALL["&amp;UNTANA6[#Headers]&amp;"]"),rowPointer2))</f>
        <v/>
      </c>
      <c r="H290" s="6" t="str">
        <f ca="1">IF(INDEX(INDIRECT("ALL["&amp;UNTANA6[#Headers]&amp;"]"),rowPointer2)="","",INDEX(INDIRECT("ALL["&amp;UNTANA6[#Headers]&amp;"]"),rowPointer2))</f>
        <v/>
      </c>
      <c r="I290" s="6" t="str">
        <f ca="1">IF(INDEX(INDIRECT("ALL["&amp;UNTANA6[#Headers]&amp;"]"),rowPointer2)="","",INDEX(INDIRECT("ALL["&amp;UNTANA6[#Headers]&amp;"]"),rowPointer2))</f>
        <v/>
      </c>
      <c r="J290" s="6" t="str">
        <f ca="1">IF(INDEX(INDIRECT("ALL["&amp;UNTANA6[#Headers]&amp;"]"),rowPointer2)="","",INDEX(INDIRECT("ALL["&amp;UNTANA6[#Headers]&amp;"]"),rowPointer2))</f>
        <v/>
      </c>
      <c r="K290" s="2" t="str">
        <f ca="1">IF(INDEX(INDIRECT("ALL["&amp;UNTANA6[#Headers]&amp;"]"),rowPointer2)="","",INDEX(INDIRECT("ALL["&amp;UNTANA6[#Headers]&amp;"]"),rowPointer2))</f>
        <v/>
      </c>
      <c r="L290" s="6" t="str">
        <f ca="1">IF(INDEX(INDIRECT("ALL["&amp;UNTANA6[#Headers]&amp;"]"),rowPointer2)="","",INDEX(INDIRECT("ALL["&amp;UNTANA6[#Headers]&amp;"]"),rowPointer2))</f>
        <v/>
      </c>
      <c r="M290" s="6" t="str">
        <f ca="1">IF(INDEX(INDIRECT("ALL["&amp;UNTANA6[#Headers]&amp;"]"),rowPointer2)="","",INDEX(INDIRECT("ALL["&amp;UNTANA6[#Headers]&amp;"]"),rowPointer2))</f>
        <v>COLOR PENCIL CP-12 PB JK</v>
      </c>
      <c r="N290" s="6">
        <f ca="1">IF(INDEX(INDIRECT("ALL["&amp;UNTANA6[#Headers]&amp;"]"),rowPointer2)="","",INDEX(INDIRECT("ALL["&amp;UNTANA6[#Headers]&amp;"]"),rowPointer2))</f>
        <v>2</v>
      </c>
      <c r="O290" s="6">
        <f ca="1">IF(INDEX(INDIRECT("ALL["&amp;UNTANA6[#Headers]&amp;"]"),rowPointer2)="","",INDEX(INDIRECT("ALL["&amp;UNTANA6[#Headers]&amp;"]"),rowPointer2))</f>
        <v>288</v>
      </c>
      <c r="P290" s="6" t="str">
        <f ca="1">IF(INDEX(INDIRECT("ALL["&amp;UNTANA6[#Headers]&amp;"]"),rowPointer2)="","",INDEX(INDIRECT("ALL["&amp;UNTANA6[#Headers]&amp;"]"),rowPointer2))</f>
        <v>SET</v>
      </c>
      <c r="Q290" s="9">
        <f ca="1">IF(INDEX(INDIRECT("ALL["&amp;UNTANA6[#Headers]&amp;"]"),rowPointer2)="","",INDEX(INDIRECT("ALL["&amp;UNTANA6[#Headers]&amp;"]"),rowPointer2))</f>
        <v>10600</v>
      </c>
      <c r="R290" s="9" t="str">
        <f ca="1">IF(INDEX(INDIRECT("ALL["&amp;UNTANA6[#Headers]&amp;"]"),rowPointer2)="","",INDEX(INDIRECT("ALL["&amp;UNTANA6[#Headers]&amp;"]"),rowPointer2))</f>
        <v/>
      </c>
      <c r="S290" s="6" t="str">
        <f ca="1">IF(INDEX(INDIRECT("ALL["&amp;UNTANA6[#Headers]&amp;"]"),rowPointer2)="","",INDEX(INDIRECT("ALL["&amp;UNTANA6[#Headers]&amp;"]"),rowPointer2))</f>
        <v>12 BOX X 12 SET</v>
      </c>
      <c r="T290" s="4">
        <f ca="1">IF(INDEX(INDIRECT("ALL["&amp;UNTANA6[#Headers]&amp;"]"),rowPointer2)="","",INDEX(INDIRECT("ALL["&amp;UNTANA6[#Headers]&amp;"]"),rowPointer2))</f>
        <v>0.125</v>
      </c>
      <c r="U290" s="4">
        <f ca="1">IF(INDEX(INDIRECT("ALL["&amp;UNTANA6[#Headers]&amp;"]"),rowPointer2)="","",INDEX(INDIRECT("ALL["&amp;UNTANA6[#Headers]&amp;"]"),rowPointer2))</f>
        <v>0.05</v>
      </c>
      <c r="V290" s="9" t="str">
        <f ca="1">IF(INDEX(INDIRECT("ALL["&amp;UNTANA6[#Headers]&amp;"]"),rowPointer2)="","",INDEX(INDIRECT("ALL["&amp;UNTANA6[#Headers]&amp;"]"),rowPointer2))</f>
        <v/>
      </c>
      <c r="W290" s="10" t="str">
        <f ca="1">IF(INDEX(INDIRECT("ALL["&amp;UNTANA6[#Headers]&amp;"]"),rowPointer2)="","",INDEX(INDIRECT("ALL["&amp;UNTANA6[#Headers]&amp;"]"),rowPointer2))</f>
        <v/>
      </c>
    </row>
    <row r="291" spans="1:23" x14ac:dyDescent="0.25">
      <c r="A291" s="7">
        <v>477</v>
      </c>
      <c r="D291">
        <f t="shared" si="4"/>
        <v>477</v>
      </c>
      <c r="E291" t="str">
        <f ca="1">INDEX(INDIRECT("ALL["&amp;UNTANA6[#Headers]&amp;"]"),rowPointer2)</f>
        <v/>
      </c>
      <c r="F291" s="2" t="str">
        <f ca="1">INDEX(INDIRECT("ALL["&amp;UNTANA6[#Headers]&amp;"]"),rowPointer2)</f>
        <v/>
      </c>
      <c r="G291" s="6" t="str">
        <f ca="1">IF(INDEX(INDIRECT("ALL["&amp;UNTANA6[#Headers]&amp;"]"),rowPointer2)="","",INDEX(INDIRECT("ALL["&amp;UNTANA6[#Headers]&amp;"]"),rowPointer2))</f>
        <v/>
      </c>
      <c r="H291" s="6" t="str">
        <f ca="1">IF(INDEX(INDIRECT("ALL["&amp;UNTANA6[#Headers]&amp;"]"),rowPointer2)="","",INDEX(INDIRECT("ALL["&amp;UNTANA6[#Headers]&amp;"]"),rowPointer2))</f>
        <v/>
      </c>
      <c r="I291" s="6" t="str">
        <f ca="1">IF(INDEX(INDIRECT("ALL["&amp;UNTANA6[#Headers]&amp;"]"),rowPointer2)="","",INDEX(INDIRECT("ALL["&amp;UNTANA6[#Headers]&amp;"]"),rowPointer2))</f>
        <v/>
      </c>
      <c r="J291" s="6" t="str">
        <f ca="1">IF(INDEX(INDIRECT("ALL["&amp;UNTANA6[#Headers]&amp;"]"),rowPointer2)="","",INDEX(INDIRECT("ALL["&amp;UNTANA6[#Headers]&amp;"]"),rowPointer2))</f>
        <v/>
      </c>
      <c r="K291" s="2" t="str">
        <f ca="1">IF(INDEX(INDIRECT("ALL["&amp;UNTANA6[#Headers]&amp;"]"),rowPointer2)="","",INDEX(INDIRECT("ALL["&amp;UNTANA6[#Headers]&amp;"]"),rowPointer2))</f>
        <v/>
      </c>
      <c r="L291" s="6" t="str">
        <f ca="1">IF(INDEX(INDIRECT("ALL["&amp;UNTANA6[#Headers]&amp;"]"),rowPointer2)="","",INDEX(INDIRECT("ALL["&amp;UNTANA6[#Headers]&amp;"]"),rowPointer2))</f>
        <v/>
      </c>
      <c r="M291" s="6" t="str">
        <f ca="1">IF(INDEX(INDIRECT("ALL["&amp;UNTANA6[#Headers]&amp;"]"),rowPointer2)="","",INDEX(INDIRECT("ALL["&amp;UNTANA6[#Headers]&amp;"]"),rowPointer2))</f>
        <v>ERASER ER-30W JK</v>
      </c>
      <c r="N291" s="6">
        <f ca="1">IF(INDEX(INDIRECT("ALL["&amp;UNTANA6[#Headers]&amp;"]"),rowPointer2)="","",INDEX(INDIRECT("ALL["&amp;UNTANA6[#Headers]&amp;"]"),rowPointer2))</f>
        <v>2</v>
      </c>
      <c r="O291" s="6">
        <f ca="1">IF(INDEX(INDIRECT("ALL["&amp;UNTANA6[#Headers]&amp;"]"),rowPointer2)="","",INDEX(INDIRECT("ALL["&amp;UNTANA6[#Headers]&amp;"]"),rowPointer2))</f>
        <v>100</v>
      </c>
      <c r="P291" s="6" t="str">
        <f ca="1">IF(INDEX(INDIRECT("ALL["&amp;UNTANA6[#Headers]&amp;"]"),rowPointer2)="","",INDEX(INDIRECT("ALL["&amp;UNTANA6[#Headers]&amp;"]"),rowPointer2))</f>
        <v>BOX</v>
      </c>
      <c r="Q291" s="9">
        <f ca="1">IF(INDEX(INDIRECT("ALL["&amp;UNTANA6[#Headers]&amp;"]"),rowPointer2)="","",INDEX(INDIRECT("ALL["&amp;UNTANA6[#Headers]&amp;"]"),rowPointer2))</f>
        <v>32000</v>
      </c>
      <c r="R291" s="9" t="str">
        <f ca="1">IF(INDEX(INDIRECT("ALL["&amp;UNTANA6[#Headers]&amp;"]"),rowPointer2)="","",INDEX(INDIRECT("ALL["&amp;UNTANA6[#Headers]&amp;"]"),rowPointer2))</f>
        <v/>
      </c>
      <c r="S291" s="6" t="str">
        <f ca="1">IF(INDEX(INDIRECT("ALL["&amp;UNTANA6[#Headers]&amp;"]"),rowPointer2)="","",INDEX(INDIRECT("ALL["&amp;UNTANA6[#Headers]&amp;"]"),rowPointer2))</f>
        <v>50 BOX X 30 PCS</v>
      </c>
      <c r="T291" s="4">
        <f ca="1">IF(INDEX(INDIRECT("ALL["&amp;UNTANA6[#Headers]&amp;"]"),rowPointer2)="","",INDEX(INDIRECT("ALL["&amp;UNTANA6[#Headers]&amp;"]"),rowPointer2))</f>
        <v>0.125</v>
      </c>
      <c r="U291" s="4">
        <f ca="1">IF(INDEX(INDIRECT("ALL["&amp;UNTANA6[#Headers]&amp;"]"),rowPointer2)="","",INDEX(INDIRECT("ALL["&amp;UNTANA6[#Headers]&amp;"]"),rowPointer2))</f>
        <v>0.05</v>
      </c>
      <c r="V291" s="9" t="str">
        <f ca="1">IF(INDEX(INDIRECT("ALL["&amp;UNTANA6[#Headers]&amp;"]"),rowPointer2)="","",INDEX(INDIRECT("ALL["&amp;UNTANA6[#Headers]&amp;"]"),rowPointer2))</f>
        <v/>
      </c>
      <c r="W291" s="10" t="str">
        <f ca="1">IF(INDEX(INDIRECT("ALL["&amp;UNTANA6[#Headers]&amp;"]"),rowPointer2)="","",INDEX(INDIRECT("ALL["&amp;UNTANA6[#Headers]&amp;"]"),rowPointer2))</f>
        <v/>
      </c>
    </row>
    <row r="292" spans="1:23" x14ac:dyDescent="0.25">
      <c r="A292" s="7">
        <v>478</v>
      </c>
      <c r="D292">
        <f t="shared" si="4"/>
        <v>478</v>
      </c>
      <c r="E292" t="str">
        <f ca="1">INDEX(INDIRECT("ALL["&amp;UNTANA6[#Headers]&amp;"]"),rowPointer2)</f>
        <v/>
      </c>
      <c r="F292" s="2" t="str">
        <f ca="1">INDEX(INDIRECT("ALL["&amp;UNTANA6[#Headers]&amp;"]"),rowPointer2)</f>
        <v/>
      </c>
      <c r="G292" s="6" t="str">
        <f ca="1">IF(INDEX(INDIRECT("ALL["&amp;UNTANA6[#Headers]&amp;"]"),rowPointer2)="","",INDEX(INDIRECT("ALL["&amp;UNTANA6[#Headers]&amp;"]"),rowPointer2))</f>
        <v/>
      </c>
      <c r="H292" s="6" t="str">
        <f ca="1">IF(INDEX(INDIRECT("ALL["&amp;UNTANA6[#Headers]&amp;"]"),rowPointer2)="","",INDEX(INDIRECT("ALL["&amp;UNTANA6[#Headers]&amp;"]"),rowPointer2))</f>
        <v/>
      </c>
      <c r="I292" s="6" t="str">
        <f ca="1">IF(INDEX(INDIRECT("ALL["&amp;UNTANA6[#Headers]&amp;"]"),rowPointer2)="","",INDEX(INDIRECT("ALL["&amp;UNTANA6[#Headers]&amp;"]"),rowPointer2))</f>
        <v/>
      </c>
      <c r="J292" s="6" t="str">
        <f ca="1">IF(INDEX(INDIRECT("ALL["&amp;UNTANA6[#Headers]&amp;"]"),rowPointer2)="","",INDEX(INDIRECT("ALL["&amp;UNTANA6[#Headers]&amp;"]"),rowPointer2))</f>
        <v/>
      </c>
      <c r="K292" s="2" t="str">
        <f ca="1">IF(INDEX(INDIRECT("ALL["&amp;UNTANA6[#Headers]&amp;"]"),rowPointer2)="","",INDEX(INDIRECT("ALL["&amp;UNTANA6[#Headers]&amp;"]"),rowPointer2))</f>
        <v/>
      </c>
      <c r="L292" s="6" t="str">
        <f ca="1">IF(INDEX(INDIRECT("ALL["&amp;UNTANA6[#Headers]&amp;"]"),rowPointer2)="","",INDEX(INDIRECT("ALL["&amp;UNTANA6[#Headers]&amp;"]"),rowPointer2))</f>
        <v/>
      </c>
      <c r="M292" s="6" t="str">
        <f ca="1">IF(INDEX(INDIRECT("ALL["&amp;UNTANA6[#Headers]&amp;"]"),rowPointer2)="","",INDEX(INDIRECT("ALL["&amp;UNTANA6[#Headers]&amp;"]"),rowPointer2))</f>
        <v>ERASER 526-B40P JK</v>
      </c>
      <c r="N292" s="6">
        <f ca="1">IF(INDEX(INDIRECT("ALL["&amp;UNTANA6[#Headers]&amp;"]"),rowPointer2)="","",INDEX(INDIRECT("ALL["&amp;UNTANA6[#Headers]&amp;"]"),rowPointer2))</f>
        <v>3</v>
      </c>
      <c r="O292" s="6">
        <f ca="1">IF(INDEX(INDIRECT("ALL["&amp;UNTANA6[#Headers]&amp;"]"),rowPointer2)="","",INDEX(INDIRECT("ALL["&amp;UNTANA6[#Headers]&amp;"]"),rowPointer2))</f>
        <v>150</v>
      </c>
      <c r="P292" s="6" t="str">
        <f ca="1">IF(INDEX(INDIRECT("ALL["&amp;UNTANA6[#Headers]&amp;"]"),rowPointer2)="","",INDEX(INDIRECT("ALL["&amp;UNTANA6[#Headers]&amp;"]"),rowPointer2))</f>
        <v>BOX</v>
      </c>
      <c r="Q292" s="9">
        <f ca="1">IF(INDEX(INDIRECT("ALL["&amp;UNTANA6[#Headers]&amp;"]"),rowPointer2)="","",INDEX(INDIRECT("ALL["&amp;UNTANA6[#Headers]&amp;"]"),rowPointer2))</f>
        <v>28300</v>
      </c>
      <c r="R292" s="9" t="str">
        <f ca="1">IF(INDEX(INDIRECT("ALL["&amp;UNTANA6[#Headers]&amp;"]"),rowPointer2)="","",INDEX(INDIRECT("ALL["&amp;UNTANA6[#Headers]&amp;"]"),rowPointer2))</f>
        <v/>
      </c>
      <c r="S292" s="6" t="str">
        <f ca="1">IF(INDEX(INDIRECT("ALL["&amp;UNTANA6[#Headers]&amp;"]"),rowPointer2)="","",INDEX(INDIRECT("ALL["&amp;UNTANA6[#Headers]&amp;"]"),rowPointer2))</f>
        <v>50 BOX X 40 PCS</v>
      </c>
      <c r="T292" s="4">
        <f ca="1">IF(INDEX(INDIRECT("ALL["&amp;UNTANA6[#Headers]&amp;"]"),rowPointer2)="","",INDEX(INDIRECT("ALL["&amp;UNTANA6[#Headers]&amp;"]"),rowPointer2))</f>
        <v>0.125</v>
      </c>
      <c r="U292" s="4">
        <f ca="1">IF(INDEX(INDIRECT("ALL["&amp;UNTANA6[#Headers]&amp;"]"),rowPointer2)="","",INDEX(INDIRECT("ALL["&amp;UNTANA6[#Headers]&amp;"]"),rowPointer2))</f>
        <v>0.05</v>
      </c>
      <c r="V292" s="9" t="str">
        <f ca="1">IF(INDEX(INDIRECT("ALL["&amp;UNTANA6[#Headers]&amp;"]"),rowPointer2)="","",INDEX(INDIRECT("ALL["&amp;UNTANA6[#Headers]&amp;"]"),rowPointer2))</f>
        <v/>
      </c>
      <c r="W292" s="10" t="str">
        <f ca="1">IF(INDEX(INDIRECT("ALL["&amp;UNTANA6[#Headers]&amp;"]"),rowPointer2)="","",INDEX(INDIRECT("ALL["&amp;UNTANA6[#Headers]&amp;"]"),rowPointer2))</f>
        <v/>
      </c>
    </row>
    <row r="293" spans="1:23" x14ac:dyDescent="0.25">
      <c r="A293" s="7">
        <v>479</v>
      </c>
      <c r="D293">
        <f t="shared" si="4"/>
        <v>479</v>
      </c>
      <c r="E293" t="str">
        <f ca="1">INDEX(INDIRECT("ALL["&amp;UNTANA6[#Headers]&amp;"]"),rowPointer2)</f>
        <v/>
      </c>
      <c r="F293" s="2" t="str">
        <f ca="1">INDEX(INDIRECT("ALL["&amp;UNTANA6[#Headers]&amp;"]"),rowPointer2)</f>
        <v/>
      </c>
      <c r="G293" s="6" t="str">
        <f ca="1">IF(INDEX(INDIRECT("ALL["&amp;UNTANA6[#Headers]&amp;"]"),rowPointer2)="","",INDEX(INDIRECT("ALL["&amp;UNTANA6[#Headers]&amp;"]"),rowPointer2))</f>
        <v/>
      </c>
      <c r="H293" s="6" t="str">
        <f ca="1">IF(INDEX(INDIRECT("ALL["&amp;UNTANA6[#Headers]&amp;"]"),rowPointer2)="","",INDEX(INDIRECT("ALL["&amp;UNTANA6[#Headers]&amp;"]"),rowPointer2))</f>
        <v/>
      </c>
      <c r="I293" s="6" t="str">
        <f ca="1">IF(INDEX(INDIRECT("ALL["&amp;UNTANA6[#Headers]&amp;"]"),rowPointer2)="","",INDEX(INDIRECT("ALL["&amp;UNTANA6[#Headers]&amp;"]"),rowPointer2))</f>
        <v/>
      </c>
      <c r="J293" s="6" t="str">
        <f ca="1">IF(INDEX(INDIRECT("ALL["&amp;UNTANA6[#Headers]&amp;"]"),rowPointer2)="","",INDEX(INDIRECT("ALL["&amp;UNTANA6[#Headers]&amp;"]"),rowPointer2))</f>
        <v/>
      </c>
      <c r="K293" s="2" t="str">
        <f ca="1">IF(INDEX(INDIRECT("ALL["&amp;UNTANA6[#Headers]&amp;"]"),rowPointer2)="","",INDEX(INDIRECT("ALL["&amp;UNTANA6[#Headers]&amp;"]"),rowPointer2))</f>
        <v/>
      </c>
      <c r="L293" s="6" t="str">
        <f ca="1">IF(INDEX(INDIRECT("ALL["&amp;UNTANA6[#Headers]&amp;"]"),rowPointer2)="","",INDEX(INDIRECT("ALL["&amp;UNTANA6[#Headers]&amp;"]"),rowPointer2))</f>
        <v/>
      </c>
      <c r="M293" s="6" t="str">
        <f ca="1">IF(INDEX(INDIRECT("ALL["&amp;UNTANA6[#Headers]&amp;"]"),rowPointer2)="","",INDEX(INDIRECT("ALL["&amp;UNTANA6[#Headers]&amp;"]"),rowPointer2))</f>
        <v>ERASER 526-B40BL JK</v>
      </c>
      <c r="N293" s="6">
        <f ca="1">IF(INDEX(INDIRECT("ALL["&amp;UNTANA6[#Headers]&amp;"]"),rowPointer2)="","",INDEX(INDIRECT("ALL["&amp;UNTANA6[#Headers]&amp;"]"),rowPointer2))</f>
        <v>2</v>
      </c>
      <c r="O293" s="6">
        <f ca="1">IF(INDEX(INDIRECT("ALL["&amp;UNTANA6[#Headers]&amp;"]"),rowPointer2)="","",INDEX(INDIRECT("ALL["&amp;UNTANA6[#Headers]&amp;"]"),rowPointer2))</f>
        <v>100</v>
      </c>
      <c r="P293" s="6" t="str">
        <f ca="1">IF(INDEX(INDIRECT("ALL["&amp;UNTANA6[#Headers]&amp;"]"),rowPointer2)="","",INDEX(INDIRECT("ALL["&amp;UNTANA6[#Headers]&amp;"]"),rowPointer2))</f>
        <v>BOX</v>
      </c>
      <c r="Q293" s="9">
        <f ca="1">IF(INDEX(INDIRECT("ALL["&amp;UNTANA6[#Headers]&amp;"]"),rowPointer2)="","",INDEX(INDIRECT("ALL["&amp;UNTANA6[#Headers]&amp;"]"),rowPointer2))</f>
        <v>28300</v>
      </c>
      <c r="R293" s="9" t="str">
        <f ca="1">IF(INDEX(INDIRECT("ALL["&amp;UNTANA6[#Headers]&amp;"]"),rowPointer2)="","",INDEX(INDIRECT("ALL["&amp;UNTANA6[#Headers]&amp;"]"),rowPointer2))</f>
        <v/>
      </c>
      <c r="S293" s="6" t="str">
        <f ca="1">IF(INDEX(INDIRECT("ALL["&amp;UNTANA6[#Headers]&amp;"]"),rowPointer2)="","",INDEX(INDIRECT("ALL["&amp;UNTANA6[#Headers]&amp;"]"),rowPointer2))</f>
        <v>50 BOX X 40 PCS</v>
      </c>
      <c r="T293" s="4">
        <f ca="1">IF(INDEX(INDIRECT("ALL["&amp;UNTANA6[#Headers]&amp;"]"),rowPointer2)="","",INDEX(INDIRECT("ALL["&amp;UNTANA6[#Headers]&amp;"]"),rowPointer2))</f>
        <v>0.125</v>
      </c>
      <c r="U293" s="4">
        <f ca="1">IF(INDEX(INDIRECT("ALL["&amp;UNTANA6[#Headers]&amp;"]"),rowPointer2)="","",INDEX(INDIRECT("ALL["&amp;UNTANA6[#Headers]&amp;"]"),rowPointer2))</f>
        <v>0.05</v>
      </c>
      <c r="V293" s="9" t="str">
        <f ca="1">IF(INDEX(INDIRECT("ALL["&amp;UNTANA6[#Headers]&amp;"]"),rowPointer2)="","",INDEX(INDIRECT("ALL["&amp;UNTANA6[#Headers]&amp;"]"),rowPointer2))</f>
        <v/>
      </c>
      <c r="W293" s="10" t="str">
        <f ca="1">IF(INDEX(INDIRECT("ALL["&amp;UNTANA6[#Headers]&amp;"]"),rowPointer2)="","",INDEX(INDIRECT("ALL["&amp;UNTANA6[#Headers]&amp;"]"),rowPointer2))</f>
        <v/>
      </c>
    </row>
    <row r="294" spans="1:23" x14ac:dyDescent="0.25">
      <c r="A294" s="7">
        <v>480</v>
      </c>
      <c r="D294">
        <f t="shared" si="4"/>
        <v>480</v>
      </c>
      <c r="E294" t="str">
        <f ca="1">INDEX(INDIRECT("ALL["&amp;UNTANA6[#Headers]&amp;"]"),rowPointer2)</f>
        <v/>
      </c>
      <c r="F294" s="2" t="str">
        <f ca="1">INDEX(INDIRECT("ALL["&amp;UNTANA6[#Headers]&amp;"]"),rowPointer2)</f>
        <v/>
      </c>
      <c r="G294" s="6" t="str">
        <f ca="1">IF(INDEX(INDIRECT("ALL["&amp;UNTANA6[#Headers]&amp;"]"),rowPointer2)="","",INDEX(INDIRECT("ALL["&amp;UNTANA6[#Headers]&amp;"]"),rowPointer2))</f>
        <v/>
      </c>
      <c r="H294" s="6" t="str">
        <f ca="1">IF(INDEX(INDIRECT("ALL["&amp;UNTANA6[#Headers]&amp;"]"),rowPointer2)="","",INDEX(INDIRECT("ALL["&amp;UNTANA6[#Headers]&amp;"]"),rowPointer2))</f>
        <v/>
      </c>
      <c r="I294" s="6" t="str">
        <f ca="1">IF(INDEX(INDIRECT("ALL["&amp;UNTANA6[#Headers]&amp;"]"),rowPointer2)="","",INDEX(INDIRECT("ALL["&amp;UNTANA6[#Headers]&amp;"]"),rowPointer2))</f>
        <v/>
      </c>
      <c r="J294" s="6" t="str">
        <f ca="1">IF(INDEX(INDIRECT("ALL["&amp;UNTANA6[#Headers]&amp;"]"),rowPointer2)="","",INDEX(INDIRECT("ALL["&amp;UNTANA6[#Headers]&amp;"]"),rowPointer2))</f>
        <v/>
      </c>
      <c r="K294" s="2" t="str">
        <f ca="1">IF(INDEX(INDIRECT("ALL["&amp;UNTANA6[#Headers]&amp;"]"),rowPointer2)="","",INDEX(INDIRECT("ALL["&amp;UNTANA6[#Headers]&amp;"]"),rowPointer2))</f>
        <v/>
      </c>
      <c r="L294" s="6" t="str">
        <f ca="1">IF(INDEX(INDIRECT("ALL["&amp;UNTANA6[#Headers]&amp;"]"),rowPointer2)="","",INDEX(INDIRECT("ALL["&amp;UNTANA6[#Headers]&amp;"]"),rowPointer2))</f>
        <v/>
      </c>
      <c r="M294" s="6" t="str">
        <f ca="1">IF(INDEX(INDIRECT("ALL["&amp;UNTANA6[#Headers]&amp;"]"),rowPointer2)="","",INDEX(INDIRECT("ALL["&amp;UNTANA6[#Headers]&amp;"]"),rowPointer2))</f>
        <v>ERASER 526-B20 JK</v>
      </c>
      <c r="N294" s="6">
        <f ca="1">IF(INDEX(INDIRECT("ALL["&amp;UNTANA6[#Headers]&amp;"]"),rowPointer2)="","",INDEX(INDIRECT("ALL["&amp;UNTANA6[#Headers]&amp;"]"),rowPointer2))</f>
        <v>2</v>
      </c>
      <c r="O294" s="6">
        <f ca="1">IF(INDEX(INDIRECT("ALL["&amp;UNTANA6[#Headers]&amp;"]"),rowPointer2)="","",INDEX(INDIRECT("ALL["&amp;UNTANA6[#Headers]&amp;"]"),rowPointer2))</f>
        <v>100</v>
      </c>
      <c r="P294" s="6" t="str">
        <f ca="1">IF(INDEX(INDIRECT("ALL["&amp;UNTANA6[#Headers]&amp;"]"),rowPointer2)="","",INDEX(INDIRECT("ALL["&amp;UNTANA6[#Headers]&amp;"]"),rowPointer2))</f>
        <v>BOX</v>
      </c>
      <c r="Q294" s="9">
        <f ca="1">IF(INDEX(INDIRECT("ALL["&amp;UNTANA6[#Headers]&amp;"]"),rowPointer2)="","",INDEX(INDIRECT("ALL["&amp;UNTANA6[#Headers]&amp;"]"),rowPointer2))</f>
        <v>34100</v>
      </c>
      <c r="R294" s="9" t="str">
        <f ca="1">IF(INDEX(INDIRECT("ALL["&amp;UNTANA6[#Headers]&amp;"]"),rowPointer2)="","",INDEX(INDIRECT("ALL["&amp;UNTANA6[#Headers]&amp;"]"),rowPointer2))</f>
        <v/>
      </c>
      <c r="S294" s="6" t="str">
        <f ca="1">IF(INDEX(INDIRECT("ALL["&amp;UNTANA6[#Headers]&amp;"]"),rowPointer2)="","",INDEX(INDIRECT("ALL["&amp;UNTANA6[#Headers]&amp;"]"),rowPointer2))</f>
        <v>50 BOX X 20 PCS</v>
      </c>
      <c r="T294" s="4">
        <f ca="1">IF(INDEX(INDIRECT("ALL["&amp;UNTANA6[#Headers]&amp;"]"),rowPointer2)="","",INDEX(INDIRECT("ALL["&amp;UNTANA6[#Headers]&amp;"]"),rowPointer2))</f>
        <v>0.125</v>
      </c>
      <c r="U294" s="4">
        <f ca="1">IF(INDEX(INDIRECT("ALL["&amp;UNTANA6[#Headers]&amp;"]"),rowPointer2)="","",INDEX(INDIRECT("ALL["&amp;UNTANA6[#Headers]&amp;"]"),rowPointer2))</f>
        <v>0.05</v>
      </c>
      <c r="V294" s="9" t="str">
        <f ca="1">IF(INDEX(INDIRECT("ALL["&amp;UNTANA6[#Headers]&amp;"]"),rowPointer2)="","",INDEX(INDIRECT("ALL["&amp;UNTANA6[#Headers]&amp;"]"),rowPointer2))</f>
        <v/>
      </c>
      <c r="W294" s="10" t="str">
        <f ca="1">IF(INDEX(INDIRECT("ALL["&amp;UNTANA6[#Headers]&amp;"]"),rowPointer2)="","",INDEX(INDIRECT("ALL["&amp;UNTANA6[#Headers]&amp;"]"),rowPointer2))</f>
        <v/>
      </c>
    </row>
    <row r="295" spans="1:23" x14ac:dyDescent="0.25">
      <c r="A295" s="7">
        <v>481</v>
      </c>
      <c r="D295">
        <f t="shared" si="4"/>
        <v>481</v>
      </c>
      <c r="E295" t="str">
        <f ca="1">INDEX(INDIRECT("ALL["&amp;UNTANA6[#Headers]&amp;"]"),rowPointer2)</f>
        <v/>
      </c>
      <c r="F295" s="2" t="str">
        <f ca="1">INDEX(INDIRECT("ALL["&amp;UNTANA6[#Headers]&amp;"]"),rowPointer2)</f>
        <v/>
      </c>
      <c r="G295" s="6" t="str">
        <f ca="1">IF(INDEX(INDIRECT("ALL["&amp;UNTANA6[#Headers]&amp;"]"),rowPointer2)="","",INDEX(INDIRECT("ALL["&amp;UNTANA6[#Headers]&amp;"]"),rowPointer2))</f>
        <v/>
      </c>
      <c r="H295" s="6" t="str">
        <f ca="1">IF(INDEX(INDIRECT("ALL["&amp;UNTANA6[#Headers]&amp;"]"),rowPointer2)="","",INDEX(INDIRECT("ALL["&amp;UNTANA6[#Headers]&amp;"]"),rowPointer2))</f>
        <v/>
      </c>
      <c r="I295" s="6" t="str">
        <f ca="1">IF(INDEX(INDIRECT("ALL["&amp;UNTANA6[#Headers]&amp;"]"),rowPointer2)="","",INDEX(INDIRECT("ALL["&amp;UNTANA6[#Headers]&amp;"]"),rowPointer2))</f>
        <v/>
      </c>
      <c r="J295" s="6" t="str">
        <f ca="1">IF(INDEX(INDIRECT("ALL["&amp;UNTANA6[#Headers]&amp;"]"),rowPointer2)="","",INDEX(INDIRECT("ALL["&amp;UNTANA6[#Headers]&amp;"]"),rowPointer2))</f>
        <v/>
      </c>
      <c r="K295" s="2" t="str">
        <f ca="1">IF(INDEX(INDIRECT("ALL["&amp;UNTANA6[#Headers]&amp;"]"),rowPointer2)="","",INDEX(INDIRECT("ALL["&amp;UNTANA6[#Headers]&amp;"]"),rowPointer2))</f>
        <v/>
      </c>
      <c r="L295" s="6" t="str">
        <f ca="1">IF(INDEX(INDIRECT("ALL["&amp;UNTANA6[#Headers]&amp;"]"),rowPointer2)="","",INDEX(INDIRECT("ALL["&amp;UNTANA6[#Headers]&amp;"]"),rowPointer2))</f>
        <v/>
      </c>
      <c r="M295" s="6" t="str">
        <f ca="1">IF(INDEX(INDIRECT("ALL["&amp;UNTANA6[#Headers]&amp;"]"),rowPointer2)="","",INDEX(INDIRECT("ALL["&amp;UNTANA6[#Headers]&amp;"]"),rowPointer2))</f>
        <v/>
      </c>
      <c r="N295" s="6" t="str">
        <f ca="1">IF(INDEX(INDIRECT("ALL["&amp;UNTANA6[#Headers]&amp;"]"),rowPointer2)="","",INDEX(INDIRECT("ALL["&amp;UNTANA6[#Headers]&amp;"]"),rowPointer2))</f>
        <v/>
      </c>
      <c r="O295" s="6" t="str">
        <f ca="1">IF(INDEX(INDIRECT("ALL["&amp;UNTANA6[#Headers]&amp;"]"),rowPointer2)="","",INDEX(INDIRECT("ALL["&amp;UNTANA6[#Headers]&amp;"]"),rowPointer2))</f>
        <v/>
      </c>
      <c r="P295" s="6" t="str">
        <f ca="1">IF(INDEX(INDIRECT("ALL["&amp;UNTANA6[#Headers]&amp;"]"),rowPointer2)="","",INDEX(INDIRECT("ALL["&amp;UNTANA6[#Headers]&amp;"]"),rowPointer2))</f>
        <v/>
      </c>
      <c r="Q295" s="9" t="str">
        <f ca="1">IF(INDEX(INDIRECT("ALL["&amp;UNTANA6[#Headers]&amp;"]"),rowPointer2)="","",INDEX(INDIRECT("ALL["&amp;UNTANA6[#Headers]&amp;"]"),rowPointer2))</f>
        <v/>
      </c>
      <c r="R295" s="9" t="str">
        <f ca="1">IF(INDEX(INDIRECT("ALL["&amp;UNTANA6[#Headers]&amp;"]"),rowPointer2)="","",INDEX(INDIRECT("ALL["&amp;UNTANA6[#Headers]&amp;"]"),rowPointer2))</f>
        <v/>
      </c>
      <c r="S295" s="6" t="str">
        <f ca="1">IF(INDEX(INDIRECT("ALL["&amp;UNTANA6[#Headers]&amp;"]"),rowPointer2)="","",INDEX(INDIRECT("ALL["&amp;UNTANA6[#Headers]&amp;"]"),rowPointer2))</f>
        <v/>
      </c>
      <c r="T295" s="4" t="str">
        <f ca="1">IF(INDEX(INDIRECT("ALL["&amp;UNTANA6[#Headers]&amp;"]"),rowPointer2)="","",INDEX(INDIRECT("ALL["&amp;UNTANA6[#Headers]&amp;"]"),rowPointer2))</f>
        <v/>
      </c>
      <c r="U295" s="4" t="str">
        <f ca="1">IF(INDEX(INDIRECT("ALL["&amp;UNTANA6[#Headers]&amp;"]"),rowPointer2)="","",INDEX(INDIRECT("ALL["&amp;UNTANA6[#Headers]&amp;"]"),rowPointer2))</f>
        <v/>
      </c>
      <c r="V295" s="9" t="str">
        <f ca="1">IF(INDEX(INDIRECT("ALL["&amp;UNTANA6[#Headers]&amp;"]"),rowPointer2)="","",INDEX(INDIRECT("ALL["&amp;UNTANA6[#Headers]&amp;"]"),rowPointer2))</f>
        <v/>
      </c>
      <c r="W295" s="10" t="str">
        <f ca="1">IF(INDEX(INDIRECT("ALL["&amp;UNTANA6[#Headers]&amp;"]"),rowPointer2)="","",INDEX(INDIRECT("ALL["&amp;UNTANA6[#Headers]&amp;"]"),rowPointer2))</f>
        <v/>
      </c>
    </row>
    <row r="296" spans="1:23" x14ac:dyDescent="0.25">
      <c r="A296" s="7">
        <v>482</v>
      </c>
      <c r="D296">
        <f t="shared" si="4"/>
        <v>482</v>
      </c>
      <c r="E296">
        <f ca="1">INDEX(INDIRECT("ALL["&amp;UNTANA6[#Headers]&amp;"]"),rowPointer2)</f>
        <v>90</v>
      </c>
      <c r="F296" s="2" t="str">
        <f ca="1">INDEX(INDIRECT("ALL["&amp;UNTANA6[#Headers]&amp;"]"),rowPointer2)</f>
        <v/>
      </c>
      <c r="G296" s="6" t="str">
        <f ca="1">IF(INDEX(INDIRECT("ALL["&amp;UNTANA6[#Headers]&amp;"]"),rowPointer2)="","",INDEX(INDIRECT("ALL["&amp;UNTANA6[#Headers]&amp;"]"),rowPointer2))</f>
        <v>ATALI MAKMUR</v>
      </c>
      <c r="H296" s="6" t="str">
        <f ca="1">IF(INDEX(INDIRECT("ALL["&amp;UNTANA6[#Headers]&amp;"]"),rowPointer2)="","",INDEX(INDIRECT("ALL["&amp;UNTANA6[#Headers]&amp;"]"),rowPointer2))</f>
        <v>ARTO MORO</v>
      </c>
      <c r="I296" s="6" t="str">
        <f ca="1">IF(INDEX(INDIRECT("ALL["&amp;UNTANA6[#Headers]&amp;"]"),rowPointer2)="","",INDEX(INDIRECT("ALL["&amp;UNTANA6[#Headers]&amp;"]"),rowPointer2))</f>
        <v>SA230100824</v>
      </c>
      <c r="J296" s="6" t="str">
        <f ca="1">IF(INDEX(INDIRECT("ALL["&amp;UNTANA6[#Headers]&amp;"]"),rowPointer2)="","",INDEX(INDIRECT("ALL["&amp;UNTANA6[#Headers]&amp;"]"),rowPointer2))</f>
        <v/>
      </c>
      <c r="K296" s="2">
        <f ca="1">IF(INDEX(INDIRECT("ALL["&amp;UNTANA6[#Headers]&amp;"]"),rowPointer2)="","",INDEX(INDIRECT("ALL["&amp;UNTANA6[#Headers]&amp;"]"),rowPointer2))</f>
        <v>44939</v>
      </c>
      <c r="L296" s="6" t="str">
        <f ca="1">IF(INDEX(INDIRECT("ALL["&amp;UNTANA6[#Headers]&amp;"]"),rowPointer2)="","",INDEX(INDIRECT("ALL["&amp;UNTANA6[#Headers]&amp;"]"),rowPointer2))</f>
        <v/>
      </c>
      <c r="M296" s="6" t="str">
        <f ca="1">IF(INDEX(INDIRECT("ALL["&amp;UNTANA6[#Headers]&amp;"]"),rowPointer2)="","",INDEX(INDIRECT("ALL["&amp;UNTANA6[#Headers]&amp;"]"),rowPointer2))</f>
        <v>KEY RING KR-9 JK</v>
      </c>
      <c r="N296" s="6">
        <f ca="1">IF(INDEX(INDIRECT("ALL["&amp;UNTANA6[#Headers]&amp;"]"),rowPointer2)="","",INDEX(INDIRECT("ALL["&amp;UNTANA6[#Headers]&amp;"]"),rowPointer2))</f>
        <v>1</v>
      </c>
      <c r="O296" s="6">
        <f ca="1">IF(INDEX(INDIRECT("ALL["&amp;UNTANA6[#Headers]&amp;"]"),rowPointer2)="","",INDEX(INDIRECT("ALL["&amp;UNTANA6[#Headers]&amp;"]"),rowPointer2))</f>
        <v>48</v>
      </c>
      <c r="P296" s="6" t="str">
        <f ca="1">IF(INDEX(INDIRECT("ALL["&amp;UNTANA6[#Headers]&amp;"]"),rowPointer2)="","",INDEX(INDIRECT("ALL["&amp;UNTANA6[#Headers]&amp;"]"),rowPointer2))</f>
        <v>DRM</v>
      </c>
      <c r="Q296" s="9">
        <f ca="1">IF(INDEX(INDIRECT("ALL["&amp;UNTANA6[#Headers]&amp;"]"),rowPointer2)="","",INDEX(INDIRECT("ALL["&amp;UNTANA6[#Headers]&amp;"]"),rowPointer2))</f>
        <v>23000</v>
      </c>
      <c r="R296" s="9" t="str">
        <f ca="1">IF(INDEX(INDIRECT("ALL["&amp;UNTANA6[#Headers]&amp;"]"),rowPointer2)="","",INDEX(INDIRECT("ALL["&amp;UNTANA6[#Headers]&amp;"]"),rowPointer2))</f>
        <v/>
      </c>
      <c r="S296" s="6" t="str">
        <f ca="1">IF(INDEX(INDIRECT("ALL["&amp;UNTANA6[#Headers]&amp;"]"),rowPointer2)="","",INDEX(INDIRECT("ALL["&amp;UNTANA6[#Headers]&amp;"]"),rowPointer2))</f>
        <v>48 DRM X 50 PCS</v>
      </c>
      <c r="T296" s="4">
        <f ca="1">IF(INDEX(INDIRECT("ALL["&amp;UNTANA6[#Headers]&amp;"]"),rowPointer2)="","",INDEX(INDIRECT("ALL["&amp;UNTANA6[#Headers]&amp;"]"),rowPointer2))</f>
        <v>0.125</v>
      </c>
      <c r="U296" s="4">
        <f ca="1">IF(INDEX(INDIRECT("ALL["&amp;UNTANA6[#Headers]&amp;"]"),rowPointer2)="","",INDEX(INDIRECT("ALL["&amp;UNTANA6[#Headers]&amp;"]"),rowPointer2))</f>
        <v>0.05</v>
      </c>
      <c r="V296" s="9" t="str">
        <f ca="1">IF(INDEX(INDIRECT("ALL["&amp;UNTANA6[#Headers]&amp;"]"),rowPointer2)="","",INDEX(INDIRECT("ALL["&amp;UNTANA6[#Headers]&amp;"]"),rowPointer2))</f>
        <v/>
      </c>
      <c r="W296" s="10" t="str">
        <f ca="1">IF(INDEX(INDIRECT("ALL["&amp;UNTANA6[#Headers]&amp;"]"),rowPointer2)="","",INDEX(INDIRECT("ALL["&amp;UNTANA6[#Headers]&amp;"]"),rowPointer2))</f>
        <v/>
      </c>
    </row>
    <row r="297" spans="1:23" x14ac:dyDescent="0.25">
      <c r="A297" s="7">
        <v>483</v>
      </c>
      <c r="D297">
        <f t="shared" si="4"/>
        <v>483</v>
      </c>
      <c r="E297" t="str">
        <f ca="1">INDEX(INDIRECT("ALL["&amp;UNTANA6[#Headers]&amp;"]"),rowPointer2)</f>
        <v/>
      </c>
      <c r="F297" s="2" t="str">
        <f ca="1">INDEX(INDIRECT("ALL["&amp;UNTANA6[#Headers]&amp;"]"),rowPointer2)</f>
        <v/>
      </c>
      <c r="G297" s="6" t="str">
        <f ca="1">IF(INDEX(INDIRECT("ALL["&amp;UNTANA6[#Headers]&amp;"]"),rowPointer2)="","",INDEX(INDIRECT("ALL["&amp;UNTANA6[#Headers]&amp;"]"),rowPointer2))</f>
        <v/>
      </c>
      <c r="H297" s="6" t="str">
        <f ca="1">IF(INDEX(INDIRECT("ALL["&amp;UNTANA6[#Headers]&amp;"]"),rowPointer2)="","",INDEX(INDIRECT("ALL["&amp;UNTANA6[#Headers]&amp;"]"),rowPointer2))</f>
        <v/>
      </c>
      <c r="I297" s="6" t="str">
        <f ca="1">IF(INDEX(INDIRECT("ALL["&amp;UNTANA6[#Headers]&amp;"]"),rowPointer2)="","",INDEX(INDIRECT("ALL["&amp;UNTANA6[#Headers]&amp;"]"),rowPointer2))</f>
        <v/>
      </c>
      <c r="J297" s="6" t="str">
        <f ca="1">IF(INDEX(INDIRECT("ALL["&amp;UNTANA6[#Headers]&amp;"]"),rowPointer2)="","",INDEX(INDIRECT("ALL["&amp;UNTANA6[#Headers]&amp;"]"),rowPointer2))</f>
        <v/>
      </c>
      <c r="K297" s="2" t="str">
        <f ca="1">IF(INDEX(INDIRECT("ALL["&amp;UNTANA6[#Headers]&amp;"]"),rowPointer2)="","",INDEX(INDIRECT("ALL["&amp;UNTANA6[#Headers]&amp;"]"),rowPointer2))</f>
        <v/>
      </c>
      <c r="L297" s="6" t="str">
        <f ca="1">IF(INDEX(INDIRECT("ALL["&amp;UNTANA6[#Headers]&amp;"]"),rowPointer2)="","",INDEX(INDIRECT("ALL["&amp;UNTANA6[#Headers]&amp;"]"),rowPointer2))</f>
        <v/>
      </c>
      <c r="M297" s="6" t="str">
        <f ca="1">IF(INDEX(INDIRECT("ALL["&amp;UNTANA6[#Headers]&amp;"]"),rowPointer2)="","",INDEX(INDIRECT("ALL["&amp;UNTANA6[#Headers]&amp;"]"),rowPointer2))</f>
        <v>PENCIL CASE PC-0618FZ-1 A/D (FRUITZY)</v>
      </c>
      <c r="N297" s="6">
        <f ca="1">IF(INDEX(INDIRECT("ALL["&amp;UNTANA6[#Headers]&amp;"]"),rowPointer2)="","",INDEX(INDIRECT("ALL["&amp;UNTANA6[#Headers]&amp;"]"),rowPointer2))</f>
        <v>1</v>
      </c>
      <c r="O297" s="6">
        <f ca="1">IF(INDEX(INDIRECT("ALL["&amp;UNTANA6[#Headers]&amp;"]"),rowPointer2)="","",INDEX(INDIRECT("ALL["&amp;UNTANA6[#Headers]&amp;"]"),rowPointer2))</f>
        <v>288</v>
      </c>
      <c r="P297" s="6" t="str">
        <f ca="1">IF(INDEX(INDIRECT("ALL["&amp;UNTANA6[#Headers]&amp;"]"),rowPointer2)="","",INDEX(INDIRECT("ALL["&amp;UNTANA6[#Headers]&amp;"]"),rowPointer2))</f>
        <v>PCS</v>
      </c>
      <c r="Q297" s="9">
        <f ca="1">IF(INDEX(INDIRECT("ALL["&amp;UNTANA6[#Headers]&amp;"]"),rowPointer2)="","",INDEX(INDIRECT("ALL["&amp;UNTANA6[#Headers]&amp;"]"),rowPointer2))</f>
        <v>4000</v>
      </c>
      <c r="R297" s="9" t="str">
        <f ca="1">IF(INDEX(INDIRECT("ALL["&amp;UNTANA6[#Headers]&amp;"]"),rowPointer2)="","",INDEX(INDIRECT("ALL["&amp;UNTANA6[#Headers]&amp;"]"),rowPointer2))</f>
        <v/>
      </c>
      <c r="S297" s="6" t="str">
        <f ca="1">IF(INDEX(INDIRECT("ALL["&amp;UNTANA6[#Headers]&amp;"]"),rowPointer2)="","",INDEX(INDIRECT("ALL["&amp;UNTANA6[#Headers]&amp;"]"),rowPointer2))</f>
        <v>288 PCS</v>
      </c>
      <c r="T297" s="4">
        <f ca="1">IF(INDEX(INDIRECT("ALL["&amp;UNTANA6[#Headers]&amp;"]"),rowPointer2)="","",INDEX(INDIRECT("ALL["&amp;UNTANA6[#Headers]&amp;"]"),rowPointer2))</f>
        <v>0.125</v>
      </c>
      <c r="U297" s="4">
        <f ca="1">IF(INDEX(INDIRECT("ALL["&amp;UNTANA6[#Headers]&amp;"]"),rowPointer2)="","",INDEX(INDIRECT("ALL["&amp;UNTANA6[#Headers]&amp;"]"),rowPointer2))</f>
        <v>0.05</v>
      </c>
      <c r="V297" s="9" t="str">
        <f ca="1">IF(INDEX(INDIRECT("ALL["&amp;UNTANA6[#Headers]&amp;"]"),rowPointer2)="","",INDEX(INDIRECT("ALL["&amp;UNTANA6[#Headers]&amp;"]"),rowPointer2))</f>
        <v/>
      </c>
      <c r="W297" s="10" t="str">
        <f ca="1">IF(INDEX(INDIRECT("ALL["&amp;UNTANA6[#Headers]&amp;"]"),rowPointer2)="","",INDEX(INDIRECT("ALL["&amp;UNTANA6[#Headers]&amp;"]"),rowPointer2))</f>
        <v/>
      </c>
    </row>
    <row r="298" spans="1:23" x14ac:dyDescent="0.25">
      <c r="A298" s="7">
        <v>484</v>
      </c>
      <c r="D298">
        <f t="shared" si="4"/>
        <v>484</v>
      </c>
      <c r="E298" t="str">
        <f ca="1">INDEX(INDIRECT("ALL["&amp;UNTANA6[#Headers]&amp;"]"),rowPointer2)</f>
        <v/>
      </c>
      <c r="F298" s="2" t="str">
        <f ca="1">INDEX(INDIRECT("ALL["&amp;UNTANA6[#Headers]&amp;"]"),rowPointer2)</f>
        <v/>
      </c>
      <c r="G298" s="6" t="str">
        <f ca="1">IF(INDEX(INDIRECT("ALL["&amp;UNTANA6[#Headers]&amp;"]"),rowPointer2)="","",INDEX(INDIRECT("ALL["&amp;UNTANA6[#Headers]&amp;"]"),rowPointer2))</f>
        <v/>
      </c>
      <c r="H298" s="6" t="str">
        <f ca="1">IF(INDEX(INDIRECT("ALL["&amp;UNTANA6[#Headers]&amp;"]"),rowPointer2)="","",INDEX(INDIRECT("ALL["&amp;UNTANA6[#Headers]&amp;"]"),rowPointer2))</f>
        <v/>
      </c>
      <c r="I298" s="6" t="str">
        <f ca="1">IF(INDEX(INDIRECT("ALL["&amp;UNTANA6[#Headers]&amp;"]"),rowPointer2)="","",INDEX(INDIRECT("ALL["&amp;UNTANA6[#Headers]&amp;"]"),rowPointer2))</f>
        <v/>
      </c>
      <c r="J298" s="6" t="str">
        <f ca="1">IF(INDEX(INDIRECT("ALL["&amp;UNTANA6[#Headers]&amp;"]"),rowPointer2)="","",INDEX(INDIRECT("ALL["&amp;UNTANA6[#Headers]&amp;"]"),rowPointer2))</f>
        <v/>
      </c>
      <c r="K298" s="2" t="str">
        <f ca="1">IF(INDEX(INDIRECT("ALL["&amp;UNTANA6[#Headers]&amp;"]"),rowPointer2)="","",INDEX(INDIRECT("ALL["&amp;UNTANA6[#Headers]&amp;"]"),rowPointer2))</f>
        <v/>
      </c>
      <c r="L298" s="6" t="str">
        <f ca="1">IF(INDEX(INDIRECT("ALL["&amp;UNTANA6[#Headers]&amp;"]"),rowPointer2)="","",INDEX(INDIRECT("ALL["&amp;UNTANA6[#Headers]&amp;"]"),rowPointer2))</f>
        <v/>
      </c>
      <c r="M298" s="6" t="str">
        <f ca="1">IF(INDEX(INDIRECT("ALL["&amp;UNTANA6[#Headers]&amp;"]"),rowPointer2)="","",INDEX(INDIRECT("ALL["&amp;UNTANA6[#Headers]&amp;"]"),rowPointer2))</f>
        <v>PENCIL LEAD PL-11 (2.0) JK</v>
      </c>
      <c r="N298" s="6">
        <f ca="1">IF(INDEX(INDIRECT("ALL["&amp;UNTANA6[#Headers]&amp;"]"),rowPointer2)="","",INDEX(INDIRECT("ALL["&amp;UNTANA6[#Headers]&amp;"]"),rowPointer2))</f>
        <v>1</v>
      </c>
      <c r="O298" s="6">
        <f ca="1">IF(INDEX(INDIRECT("ALL["&amp;UNTANA6[#Headers]&amp;"]"),rowPointer2)="","",INDEX(INDIRECT("ALL["&amp;UNTANA6[#Headers]&amp;"]"),rowPointer2))</f>
        <v>72</v>
      </c>
      <c r="P298" s="6" t="str">
        <f ca="1">IF(INDEX(INDIRECT("ALL["&amp;UNTANA6[#Headers]&amp;"]"),rowPointer2)="","",INDEX(INDIRECT("ALL["&amp;UNTANA6[#Headers]&amp;"]"),rowPointer2))</f>
        <v>DZ</v>
      </c>
      <c r="Q298" s="9">
        <f ca="1">IF(INDEX(INDIRECT("ALL["&amp;UNTANA6[#Headers]&amp;"]"),rowPointer2)="","",INDEX(INDIRECT("ALL["&amp;UNTANA6[#Headers]&amp;"]"),rowPointer2))</f>
        <v>37200</v>
      </c>
      <c r="R298" s="9" t="str">
        <f ca="1">IF(INDEX(INDIRECT("ALL["&amp;UNTANA6[#Headers]&amp;"]"),rowPointer2)="","",INDEX(INDIRECT("ALL["&amp;UNTANA6[#Headers]&amp;"]"),rowPointer2))</f>
        <v/>
      </c>
      <c r="S298" s="6" t="str">
        <f ca="1">IF(INDEX(INDIRECT("ALL["&amp;UNTANA6[#Headers]&amp;"]"),rowPointer2)="","",INDEX(INDIRECT("ALL["&amp;UNTANA6[#Headers]&amp;"]"),rowPointer2))</f>
        <v>72 DZ</v>
      </c>
      <c r="T298" s="4">
        <f ca="1">IF(INDEX(INDIRECT("ALL["&amp;UNTANA6[#Headers]&amp;"]"),rowPointer2)="","",INDEX(INDIRECT("ALL["&amp;UNTANA6[#Headers]&amp;"]"),rowPointer2))</f>
        <v>0.125</v>
      </c>
      <c r="U298" s="4">
        <f ca="1">IF(INDEX(INDIRECT("ALL["&amp;UNTANA6[#Headers]&amp;"]"),rowPointer2)="","",INDEX(INDIRECT("ALL["&amp;UNTANA6[#Headers]&amp;"]"),rowPointer2))</f>
        <v>0.05</v>
      </c>
      <c r="V298" s="9" t="str">
        <f ca="1">IF(INDEX(INDIRECT("ALL["&amp;UNTANA6[#Headers]&amp;"]"),rowPointer2)="","",INDEX(INDIRECT("ALL["&amp;UNTANA6[#Headers]&amp;"]"),rowPointer2))</f>
        <v/>
      </c>
      <c r="W298" s="10" t="str">
        <f ca="1">IF(INDEX(INDIRECT("ALL["&amp;UNTANA6[#Headers]&amp;"]"),rowPointer2)="","",INDEX(INDIRECT("ALL["&amp;UNTANA6[#Headers]&amp;"]"),rowPointer2))</f>
        <v/>
      </c>
    </row>
    <row r="299" spans="1:23" x14ac:dyDescent="0.25">
      <c r="A299" s="7">
        <v>485</v>
      </c>
      <c r="D299">
        <f t="shared" si="4"/>
        <v>485</v>
      </c>
      <c r="E299" t="str">
        <f ca="1">INDEX(INDIRECT("ALL["&amp;UNTANA6[#Headers]&amp;"]"),rowPointer2)</f>
        <v/>
      </c>
      <c r="F299" s="2" t="str">
        <f ca="1">INDEX(INDIRECT("ALL["&amp;UNTANA6[#Headers]&amp;"]"),rowPointer2)</f>
        <v/>
      </c>
      <c r="G299" s="6" t="str">
        <f ca="1">IF(INDEX(INDIRECT("ALL["&amp;UNTANA6[#Headers]&amp;"]"),rowPointer2)="","",INDEX(INDIRECT("ALL["&amp;UNTANA6[#Headers]&amp;"]"),rowPointer2))</f>
        <v/>
      </c>
      <c r="H299" s="6" t="str">
        <f ca="1">IF(INDEX(INDIRECT("ALL["&amp;UNTANA6[#Headers]&amp;"]"),rowPointer2)="","",INDEX(INDIRECT("ALL["&amp;UNTANA6[#Headers]&amp;"]"),rowPointer2))</f>
        <v/>
      </c>
      <c r="I299" s="6" t="str">
        <f ca="1">IF(INDEX(INDIRECT("ALL["&amp;UNTANA6[#Headers]&amp;"]"),rowPointer2)="","",INDEX(INDIRECT("ALL["&amp;UNTANA6[#Headers]&amp;"]"),rowPointer2))</f>
        <v/>
      </c>
      <c r="J299" s="6" t="str">
        <f ca="1">IF(INDEX(INDIRECT("ALL["&amp;UNTANA6[#Headers]&amp;"]"),rowPointer2)="","",INDEX(INDIRECT("ALL["&amp;UNTANA6[#Headers]&amp;"]"),rowPointer2))</f>
        <v/>
      </c>
      <c r="K299" s="2" t="str">
        <f ca="1">IF(INDEX(INDIRECT("ALL["&amp;UNTANA6[#Headers]&amp;"]"),rowPointer2)="","",INDEX(INDIRECT("ALL["&amp;UNTANA6[#Headers]&amp;"]"),rowPointer2))</f>
        <v/>
      </c>
      <c r="L299" s="6" t="str">
        <f ca="1">IF(INDEX(INDIRECT("ALL["&amp;UNTANA6[#Headers]&amp;"]"),rowPointer2)="","",INDEX(INDIRECT("ALL["&amp;UNTANA6[#Headers]&amp;"]"),rowPointer2))</f>
        <v/>
      </c>
      <c r="M299" s="6" t="str">
        <f ca="1">IF(INDEX(INDIRECT("ALL["&amp;UNTANA6[#Headers]&amp;"]"),rowPointer2)="","",INDEX(INDIRECT("ALL["&amp;UNTANA6[#Headers]&amp;"]"),rowPointer2))</f>
        <v>SCISSOR SC-12 JK</v>
      </c>
      <c r="N299" s="6">
        <f ca="1">IF(INDEX(INDIRECT("ALL["&amp;UNTANA6[#Headers]&amp;"]"),rowPointer2)="","",INDEX(INDIRECT("ALL["&amp;UNTANA6[#Headers]&amp;"]"),rowPointer2))</f>
        <v>1</v>
      </c>
      <c r="O299" s="6">
        <f ca="1">IF(INDEX(INDIRECT("ALL["&amp;UNTANA6[#Headers]&amp;"]"),rowPointer2)="","",INDEX(INDIRECT("ALL["&amp;UNTANA6[#Headers]&amp;"]"),rowPointer2))</f>
        <v>144</v>
      </c>
      <c r="P299" s="6" t="str">
        <f ca="1">IF(INDEX(INDIRECT("ALL["&amp;UNTANA6[#Headers]&amp;"]"),rowPointer2)="","",INDEX(INDIRECT("ALL["&amp;UNTANA6[#Headers]&amp;"]"),rowPointer2))</f>
        <v>PCS</v>
      </c>
      <c r="Q299" s="9">
        <f ca="1">IF(INDEX(INDIRECT("ALL["&amp;UNTANA6[#Headers]&amp;"]"),rowPointer2)="","",INDEX(INDIRECT("ALL["&amp;UNTANA6[#Headers]&amp;"]"),rowPointer2))</f>
        <v>7200</v>
      </c>
      <c r="R299" s="9" t="str">
        <f ca="1">IF(INDEX(INDIRECT("ALL["&amp;UNTANA6[#Headers]&amp;"]"),rowPointer2)="","",INDEX(INDIRECT("ALL["&amp;UNTANA6[#Headers]&amp;"]"),rowPointer2))</f>
        <v/>
      </c>
      <c r="S299" s="6" t="str">
        <f ca="1">IF(INDEX(INDIRECT("ALL["&amp;UNTANA6[#Headers]&amp;"]"),rowPointer2)="","",INDEX(INDIRECT("ALL["&amp;UNTANA6[#Headers]&amp;"]"),rowPointer2))</f>
        <v>12 BOX X 12 PCS</v>
      </c>
      <c r="T299" s="4">
        <f ca="1">IF(INDEX(INDIRECT("ALL["&amp;UNTANA6[#Headers]&amp;"]"),rowPointer2)="","",INDEX(INDIRECT("ALL["&amp;UNTANA6[#Headers]&amp;"]"),rowPointer2))</f>
        <v>0.125</v>
      </c>
      <c r="U299" s="4">
        <f ca="1">IF(INDEX(INDIRECT("ALL["&amp;UNTANA6[#Headers]&amp;"]"),rowPointer2)="","",INDEX(INDIRECT("ALL["&amp;UNTANA6[#Headers]&amp;"]"),rowPointer2))</f>
        <v>0.05</v>
      </c>
      <c r="V299" s="9" t="str">
        <f ca="1">IF(INDEX(INDIRECT("ALL["&amp;UNTANA6[#Headers]&amp;"]"),rowPointer2)="","",INDEX(INDIRECT("ALL["&amp;UNTANA6[#Headers]&amp;"]"),rowPointer2))</f>
        <v/>
      </c>
      <c r="W299" s="10" t="str">
        <f ca="1">IF(INDEX(INDIRECT("ALL["&amp;UNTANA6[#Headers]&amp;"]"),rowPointer2)="","",INDEX(INDIRECT("ALL["&amp;UNTANA6[#Headers]&amp;"]"),rowPointer2))</f>
        <v/>
      </c>
    </row>
    <row r="300" spans="1:23" x14ac:dyDescent="0.25">
      <c r="A300" s="7">
        <v>486</v>
      </c>
      <c r="D300">
        <f t="shared" si="4"/>
        <v>486</v>
      </c>
      <c r="E300" t="str">
        <f ca="1">INDEX(INDIRECT("ALL["&amp;UNTANA6[#Headers]&amp;"]"),rowPointer2)</f>
        <v/>
      </c>
      <c r="F300" s="2" t="str">
        <f ca="1">INDEX(INDIRECT("ALL["&amp;UNTANA6[#Headers]&amp;"]"),rowPointer2)</f>
        <v/>
      </c>
      <c r="G300" s="6" t="str">
        <f ca="1">IF(INDEX(INDIRECT("ALL["&amp;UNTANA6[#Headers]&amp;"]"),rowPointer2)="","",INDEX(INDIRECT("ALL["&amp;UNTANA6[#Headers]&amp;"]"),rowPointer2))</f>
        <v/>
      </c>
      <c r="H300" s="6" t="str">
        <f ca="1">IF(INDEX(INDIRECT("ALL["&amp;UNTANA6[#Headers]&amp;"]"),rowPointer2)="","",INDEX(INDIRECT("ALL["&amp;UNTANA6[#Headers]&amp;"]"),rowPointer2))</f>
        <v/>
      </c>
      <c r="I300" s="6" t="str">
        <f ca="1">IF(INDEX(INDIRECT("ALL["&amp;UNTANA6[#Headers]&amp;"]"),rowPointer2)="","",INDEX(INDIRECT("ALL["&amp;UNTANA6[#Headers]&amp;"]"),rowPointer2))</f>
        <v/>
      </c>
      <c r="J300" s="6" t="str">
        <f ca="1">IF(INDEX(INDIRECT("ALL["&amp;UNTANA6[#Headers]&amp;"]"),rowPointer2)="","",INDEX(INDIRECT("ALL["&amp;UNTANA6[#Headers]&amp;"]"),rowPointer2))</f>
        <v/>
      </c>
      <c r="K300" s="2" t="str">
        <f ca="1">IF(INDEX(INDIRECT("ALL["&amp;UNTANA6[#Headers]&amp;"]"),rowPointer2)="","",INDEX(INDIRECT("ALL["&amp;UNTANA6[#Headers]&amp;"]"),rowPointer2))</f>
        <v/>
      </c>
      <c r="L300" s="6" t="str">
        <f ca="1">IF(INDEX(INDIRECT("ALL["&amp;UNTANA6[#Headers]&amp;"]"),rowPointer2)="","",INDEX(INDIRECT("ALL["&amp;UNTANA6[#Headers]&amp;"]"),rowPointer2))</f>
        <v/>
      </c>
      <c r="M300" s="6" t="str">
        <f ca="1">IF(INDEX(INDIRECT("ALL["&amp;UNTANA6[#Headers]&amp;"]"),rowPointer2)="","",INDEX(INDIRECT("ALL["&amp;UNTANA6[#Headers]&amp;"]"),rowPointer2))</f>
        <v>SHARPENER B-24PTL JK</v>
      </c>
      <c r="N300" s="6">
        <f ca="1">IF(INDEX(INDIRECT("ALL["&amp;UNTANA6[#Headers]&amp;"]"),rowPointer2)="","",INDEX(INDIRECT("ALL["&amp;UNTANA6[#Headers]&amp;"]"),rowPointer2))</f>
        <v>1</v>
      </c>
      <c r="O300" s="6">
        <f ca="1">IF(INDEX(INDIRECT("ALL["&amp;UNTANA6[#Headers]&amp;"]"),rowPointer2)="","",INDEX(INDIRECT("ALL["&amp;UNTANA6[#Headers]&amp;"]"),rowPointer2))</f>
        <v>60</v>
      </c>
      <c r="P300" s="6" t="str">
        <f ca="1">IF(INDEX(INDIRECT("ALL["&amp;UNTANA6[#Headers]&amp;"]"),rowPointer2)="","",INDEX(INDIRECT("ALL["&amp;UNTANA6[#Headers]&amp;"]"),rowPointer2))</f>
        <v>BOX</v>
      </c>
      <c r="Q300" s="9">
        <f ca="1">IF(INDEX(INDIRECT("ALL["&amp;UNTANA6[#Headers]&amp;"]"),rowPointer2)="","",INDEX(INDIRECT("ALL["&amp;UNTANA6[#Headers]&amp;"]"),rowPointer2))</f>
        <v>31500</v>
      </c>
      <c r="R300" s="9" t="str">
        <f ca="1">IF(INDEX(INDIRECT("ALL["&amp;UNTANA6[#Headers]&amp;"]"),rowPointer2)="","",INDEX(INDIRECT("ALL["&amp;UNTANA6[#Headers]&amp;"]"),rowPointer2))</f>
        <v/>
      </c>
      <c r="S300" s="6" t="str">
        <f ca="1">IF(INDEX(INDIRECT("ALL["&amp;UNTANA6[#Headers]&amp;"]"),rowPointer2)="","",INDEX(INDIRECT("ALL["&amp;UNTANA6[#Headers]&amp;"]"),rowPointer2))</f>
        <v>60 BOX X 12 PCS</v>
      </c>
      <c r="T300" s="4">
        <f ca="1">IF(INDEX(INDIRECT("ALL["&amp;UNTANA6[#Headers]&amp;"]"),rowPointer2)="","",INDEX(INDIRECT("ALL["&amp;UNTANA6[#Headers]&amp;"]"),rowPointer2))</f>
        <v>0.125</v>
      </c>
      <c r="U300" s="4">
        <f ca="1">IF(INDEX(INDIRECT("ALL["&amp;UNTANA6[#Headers]&amp;"]"),rowPointer2)="","",INDEX(INDIRECT("ALL["&amp;UNTANA6[#Headers]&amp;"]"),rowPointer2))</f>
        <v>0.05</v>
      </c>
      <c r="V300" s="9" t="str">
        <f ca="1">IF(INDEX(INDIRECT("ALL["&amp;UNTANA6[#Headers]&amp;"]"),rowPointer2)="","",INDEX(INDIRECT("ALL["&amp;UNTANA6[#Headers]&amp;"]"),rowPointer2))</f>
        <v/>
      </c>
      <c r="W300" s="10" t="str">
        <f ca="1">IF(INDEX(INDIRECT("ALL["&amp;UNTANA6[#Headers]&amp;"]"),rowPointer2)="","",INDEX(INDIRECT("ALL["&amp;UNTANA6[#Headers]&amp;"]"),rowPointer2))</f>
        <v/>
      </c>
    </row>
    <row r="301" spans="1:23" x14ac:dyDescent="0.25">
      <c r="A301" s="7">
        <v>487</v>
      </c>
      <c r="D301">
        <f t="shared" si="4"/>
        <v>487</v>
      </c>
      <c r="E301" t="str">
        <f ca="1">INDEX(INDIRECT("ALL["&amp;UNTANA6[#Headers]&amp;"]"),rowPointer2)</f>
        <v/>
      </c>
      <c r="F301" s="2" t="str">
        <f ca="1">INDEX(INDIRECT("ALL["&amp;UNTANA6[#Headers]&amp;"]"),rowPointer2)</f>
        <v/>
      </c>
      <c r="G301" s="6" t="str">
        <f ca="1">IF(INDEX(INDIRECT("ALL["&amp;UNTANA6[#Headers]&amp;"]"),rowPointer2)="","",INDEX(INDIRECT("ALL["&amp;UNTANA6[#Headers]&amp;"]"),rowPointer2))</f>
        <v/>
      </c>
      <c r="H301" s="6" t="str">
        <f ca="1">IF(INDEX(INDIRECT("ALL["&amp;UNTANA6[#Headers]&amp;"]"),rowPointer2)="","",INDEX(INDIRECT("ALL["&amp;UNTANA6[#Headers]&amp;"]"),rowPointer2))</f>
        <v/>
      </c>
      <c r="I301" s="6" t="str">
        <f ca="1">IF(INDEX(INDIRECT("ALL["&amp;UNTANA6[#Headers]&amp;"]"),rowPointer2)="","",INDEX(INDIRECT("ALL["&amp;UNTANA6[#Headers]&amp;"]"),rowPointer2))</f>
        <v/>
      </c>
      <c r="J301" s="6" t="str">
        <f ca="1">IF(INDEX(INDIRECT("ALL["&amp;UNTANA6[#Headers]&amp;"]"),rowPointer2)="","",INDEX(INDIRECT("ALL["&amp;UNTANA6[#Headers]&amp;"]"),rowPointer2))</f>
        <v/>
      </c>
      <c r="K301" s="2" t="str">
        <f ca="1">IF(INDEX(INDIRECT("ALL["&amp;UNTANA6[#Headers]&amp;"]"),rowPointer2)="","",INDEX(INDIRECT("ALL["&amp;UNTANA6[#Headers]&amp;"]"),rowPointer2))</f>
        <v/>
      </c>
      <c r="L301" s="6" t="str">
        <f ca="1">IF(INDEX(INDIRECT("ALL["&amp;UNTANA6[#Headers]&amp;"]"),rowPointer2)="","",INDEX(INDIRECT("ALL["&amp;UNTANA6[#Headers]&amp;"]"),rowPointer2))</f>
        <v/>
      </c>
      <c r="M301" s="6" t="str">
        <f ca="1">IF(INDEX(INDIRECT("ALL["&amp;UNTANA6[#Headers]&amp;"]"),rowPointer2)="","",INDEX(INDIRECT("ALL["&amp;UNTANA6[#Headers]&amp;"]"),rowPointer2))</f>
        <v>TRIGONAL CLIP NO.3 JK</v>
      </c>
      <c r="N301" s="6">
        <f ca="1">IF(INDEX(INDIRECT("ALL["&amp;UNTANA6[#Headers]&amp;"]"),rowPointer2)="","",INDEX(INDIRECT("ALL["&amp;UNTANA6[#Headers]&amp;"]"),rowPointer2))</f>
        <v>2</v>
      </c>
      <c r="O301" s="6">
        <f ca="1">IF(INDEX(INDIRECT("ALL["&amp;UNTANA6[#Headers]&amp;"]"),rowPointer2)="","",INDEX(INDIRECT("ALL["&amp;UNTANA6[#Headers]&amp;"]"),rowPointer2))</f>
        <v>1000</v>
      </c>
      <c r="P301" s="6" t="str">
        <f ca="1">IF(INDEX(INDIRECT("ALL["&amp;UNTANA6[#Headers]&amp;"]"),rowPointer2)="","",INDEX(INDIRECT("ALL["&amp;UNTANA6[#Headers]&amp;"]"),rowPointer2))</f>
        <v>BOX</v>
      </c>
      <c r="Q301" s="9">
        <f ca="1">IF(INDEX(INDIRECT("ALL["&amp;UNTANA6[#Headers]&amp;"]"),rowPointer2)="","",INDEX(INDIRECT("ALL["&amp;UNTANA6[#Headers]&amp;"]"),rowPointer2))</f>
        <v>1625</v>
      </c>
      <c r="R301" s="9" t="str">
        <f ca="1">IF(INDEX(INDIRECT("ALL["&amp;UNTANA6[#Headers]&amp;"]"),rowPointer2)="","",INDEX(INDIRECT("ALL["&amp;UNTANA6[#Headers]&amp;"]"),rowPointer2))</f>
        <v/>
      </c>
      <c r="S301" s="6" t="str">
        <f ca="1">IF(INDEX(INDIRECT("ALL["&amp;UNTANA6[#Headers]&amp;"]"),rowPointer2)="","",INDEX(INDIRECT("ALL["&amp;UNTANA6[#Headers]&amp;"]"),rowPointer2))</f>
        <v>500 BOX</v>
      </c>
      <c r="T301" s="4">
        <f ca="1">IF(INDEX(INDIRECT("ALL["&amp;UNTANA6[#Headers]&amp;"]"),rowPointer2)="","",INDEX(INDIRECT("ALL["&amp;UNTANA6[#Headers]&amp;"]"),rowPointer2))</f>
        <v>0.125</v>
      </c>
      <c r="U301" s="4">
        <f ca="1">IF(INDEX(INDIRECT("ALL["&amp;UNTANA6[#Headers]&amp;"]"),rowPointer2)="","",INDEX(INDIRECT("ALL["&amp;UNTANA6[#Headers]&amp;"]"),rowPointer2))</f>
        <v>0.05</v>
      </c>
      <c r="V301" s="9" t="str">
        <f ca="1">IF(INDEX(INDIRECT("ALL["&amp;UNTANA6[#Headers]&amp;"]"),rowPointer2)="","",INDEX(INDIRECT("ALL["&amp;UNTANA6[#Headers]&amp;"]"),rowPointer2))</f>
        <v/>
      </c>
      <c r="W301" s="10" t="str">
        <f ca="1">IF(INDEX(INDIRECT("ALL["&amp;UNTANA6[#Headers]&amp;"]"),rowPointer2)="","",INDEX(INDIRECT("ALL["&amp;UNTANA6[#Headers]&amp;"]"),rowPointer2))</f>
        <v/>
      </c>
    </row>
    <row r="302" spans="1:23" x14ac:dyDescent="0.25">
      <c r="A302" s="7">
        <v>488</v>
      </c>
      <c r="D302">
        <f t="shared" si="4"/>
        <v>488</v>
      </c>
      <c r="E302" t="str">
        <f ca="1">INDEX(INDIRECT("ALL["&amp;UNTANA6[#Headers]&amp;"]"),rowPointer2)</f>
        <v/>
      </c>
      <c r="F302" s="2" t="str">
        <f ca="1">INDEX(INDIRECT("ALL["&amp;UNTANA6[#Headers]&amp;"]"),rowPointer2)</f>
        <v/>
      </c>
      <c r="G302" s="6" t="str">
        <f ca="1">IF(INDEX(INDIRECT("ALL["&amp;UNTANA6[#Headers]&amp;"]"),rowPointer2)="","",INDEX(INDIRECT("ALL["&amp;UNTANA6[#Headers]&amp;"]"),rowPointer2))</f>
        <v/>
      </c>
      <c r="H302" s="6" t="str">
        <f ca="1">IF(INDEX(INDIRECT("ALL["&amp;UNTANA6[#Headers]&amp;"]"),rowPointer2)="","",INDEX(INDIRECT("ALL["&amp;UNTANA6[#Headers]&amp;"]"),rowPointer2))</f>
        <v/>
      </c>
      <c r="I302" s="6" t="str">
        <f ca="1">IF(INDEX(INDIRECT("ALL["&amp;UNTANA6[#Headers]&amp;"]"),rowPointer2)="","",INDEX(INDIRECT("ALL["&amp;UNTANA6[#Headers]&amp;"]"),rowPointer2))</f>
        <v/>
      </c>
      <c r="J302" s="6" t="str">
        <f ca="1">IF(INDEX(INDIRECT("ALL["&amp;UNTANA6[#Headers]&amp;"]"),rowPointer2)="","",INDEX(INDIRECT("ALL["&amp;UNTANA6[#Headers]&amp;"]"),rowPointer2))</f>
        <v/>
      </c>
      <c r="K302" s="2" t="str">
        <f ca="1">IF(INDEX(INDIRECT("ALL["&amp;UNTANA6[#Headers]&amp;"]"),rowPointer2)="","",INDEX(INDIRECT("ALL["&amp;UNTANA6[#Headers]&amp;"]"),rowPointer2))</f>
        <v/>
      </c>
      <c r="L302" s="6" t="str">
        <f ca="1">IF(INDEX(INDIRECT("ALL["&amp;UNTANA6[#Headers]&amp;"]"),rowPointer2)="","",INDEX(INDIRECT("ALL["&amp;UNTANA6[#Headers]&amp;"]"),rowPointer2))</f>
        <v/>
      </c>
      <c r="M302" s="6" t="str">
        <f ca="1">IF(INDEX(INDIRECT("ALL["&amp;UNTANA6[#Headers]&amp;"]"),rowPointer2)="","",INDEX(INDIRECT("ALL["&amp;UNTANA6[#Headers]&amp;"]"),rowPointer2))</f>
        <v>CORRECTION TAPE CT-533 JK</v>
      </c>
      <c r="N302" s="6">
        <f ca="1">IF(INDEX(INDIRECT("ALL["&amp;UNTANA6[#Headers]&amp;"]"),rowPointer2)="","",INDEX(INDIRECT("ALL["&amp;UNTANA6[#Headers]&amp;"]"),rowPointer2))</f>
        <v>1</v>
      </c>
      <c r="O302" s="6">
        <f ca="1">IF(INDEX(INDIRECT("ALL["&amp;UNTANA6[#Headers]&amp;"]"),rowPointer2)="","",INDEX(INDIRECT("ALL["&amp;UNTANA6[#Headers]&amp;"]"),rowPointer2))</f>
        <v>480</v>
      </c>
      <c r="P302" s="6" t="str">
        <f ca="1">IF(INDEX(INDIRECT("ALL["&amp;UNTANA6[#Headers]&amp;"]"),rowPointer2)="","",INDEX(INDIRECT("ALL["&amp;UNTANA6[#Headers]&amp;"]"),rowPointer2))</f>
        <v>PCS</v>
      </c>
      <c r="Q302" s="9">
        <f ca="1">IF(INDEX(INDIRECT("ALL["&amp;UNTANA6[#Headers]&amp;"]"),rowPointer2)="","",INDEX(INDIRECT("ALL["&amp;UNTANA6[#Headers]&amp;"]"),rowPointer2))</f>
        <v>8500</v>
      </c>
      <c r="R302" s="9" t="str">
        <f ca="1">IF(INDEX(INDIRECT("ALL["&amp;UNTANA6[#Headers]&amp;"]"),rowPointer2)="","",INDEX(INDIRECT("ALL["&amp;UNTANA6[#Headers]&amp;"]"),rowPointer2))</f>
        <v/>
      </c>
      <c r="S302" s="6" t="str">
        <f ca="1">IF(INDEX(INDIRECT("ALL["&amp;UNTANA6[#Headers]&amp;"]"),rowPointer2)="","",INDEX(INDIRECT("ALL["&amp;UNTANA6[#Headers]&amp;"]"),rowPointer2))</f>
        <v>40 BOX X 12 PCS</v>
      </c>
      <c r="T302" s="4">
        <f ca="1">IF(INDEX(INDIRECT("ALL["&amp;UNTANA6[#Headers]&amp;"]"),rowPointer2)="","",INDEX(INDIRECT("ALL["&amp;UNTANA6[#Headers]&amp;"]"),rowPointer2))</f>
        <v>0.125</v>
      </c>
      <c r="U302" s="4">
        <f ca="1">IF(INDEX(INDIRECT("ALL["&amp;UNTANA6[#Headers]&amp;"]"),rowPointer2)="","",INDEX(INDIRECT("ALL["&amp;UNTANA6[#Headers]&amp;"]"),rowPointer2))</f>
        <v>0.05</v>
      </c>
      <c r="V302" s="9" t="str">
        <f ca="1">IF(INDEX(INDIRECT("ALL["&amp;UNTANA6[#Headers]&amp;"]"),rowPointer2)="","",INDEX(INDIRECT("ALL["&amp;UNTANA6[#Headers]&amp;"]"),rowPointer2))</f>
        <v/>
      </c>
      <c r="W302" s="10" t="str">
        <f ca="1">IF(INDEX(INDIRECT("ALL["&amp;UNTANA6[#Headers]&amp;"]"),rowPointer2)="","",INDEX(INDIRECT("ALL["&amp;UNTANA6[#Headers]&amp;"]"),rowPointer2))</f>
        <v/>
      </c>
    </row>
    <row r="303" spans="1:23" x14ac:dyDescent="0.25">
      <c r="A303" s="7">
        <v>489</v>
      </c>
      <c r="D303">
        <f t="shared" si="4"/>
        <v>489</v>
      </c>
      <c r="E303" t="str">
        <f ca="1">INDEX(INDIRECT("ALL["&amp;UNTANA6[#Headers]&amp;"]"),rowPointer2)</f>
        <v/>
      </c>
      <c r="F303" s="2" t="str">
        <f ca="1">INDEX(INDIRECT("ALL["&amp;UNTANA6[#Headers]&amp;"]"),rowPointer2)</f>
        <v/>
      </c>
      <c r="G303" s="6" t="str">
        <f ca="1">IF(INDEX(INDIRECT("ALL["&amp;UNTANA6[#Headers]&amp;"]"),rowPointer2)="","",INDEX(INDIRECT("ALL["&amp;UNTANA6[#Headers]&amp;"]"),rowPointer2))</f>
        <v/>
      </c>
      <c r="H303" s="6" t="str">
        <f ca="1">IF(INDEX(INDIRECT("ALL["&amp;UNTANA6[#Headers]&amp;"]"),rowPointer2)="","",INDEX(INDIRECT("ALL["&amp;UNTANA6[#Headers]&amp;"]"),rowPointer2))</f>
        <v/>
      </c>
      <c r="I303" s="6" t="str">
        <f ca="1">IF(INDEX(INDIRECT("ALL["&amp;UNTANA6[#Headers]&amp;"]"),rowPointer2)="","",INDEX(INDIRECT("ALL["&amp;UNTANA6[#Headers]&amp;"]"),rowPointer2))</f>
        <v/>
      </c>
      <c r="J303" s="6" t="str">
        <f ca="1">IF(INDEX(INDIRECT("ALL["&amp;UNTANA6[#Headers]&amp;"]"),rowPointer2)="","",INDEX(INDIRECT("ALL["&amp;UNTANA6[#Headers]&amp;"]"),rowPointer2))</f>
        <v/>
      </c>
      <c r="K303" s="2" t="str">
        <f ca="1">IF(INDEX(INDIRECT("ALL["&amp;UNTANA6[#Headers]&amp;"]"),rowPointer2)="","",INDEX(INDIRECT("ALL["&amp;UNTANA6[#Headers]&amp;"]"),rowPointer2))</f>
        <v/>
      </c>
      <c r="L303" s="6" t="str">
        <f ca="1">IF(INDEX(INDIRECT("ALL["&amp;UNTANA6[#Headers]&amp;"]"),rowPointer2)="","",INDEX(INDIRECT("ALL["&amp;UNTANA6[#Headers]&amp;"]"),rowPointer2))</f>
        <v/>
      </c>
      <c r="M303" s="6" t="str">
        <f ca="1">IF(INDEX(INDIRECT("ALL["&amp;UNTANA6[#Headers]&amp;"]"),rowPointer2)="","",INDEX(INDIRECT("ALL["&amp;UNTANA6[#Headers]&amp;"]"),rowPointer2))</f>
        <v>BULLDOG CLIP 6-145 JK</v>
      </c>
      <c r="N303" s="6">
        <f ca="1">IF(INDEX(INDIRECT("ALL["&amp;UNTANA6[#Headers]&amp;"]"),rowPointer2)="","",INDEX(INDIRECT("ALL["&amp;UNTANA6[#Headers]&amp;"]"),rowPointer2))</f>
        <v>1</v>
      </c>
      <c r="O303" s="6">
        <f ca="1">IF(INDEX(INDIRECT("ALL["&amp;UNTANA6[#Headers]&amp;"]"),rowPointer2)="","",INDEX(INDIRECT("ALL["&amp;UNTANA6[#Headers]&amp;"]"),rowPointer2))</f>
        <v>20</v>
      </c>
      <c r="P303" s="6" t="str">
        <f ca="1">IF(INDEX(INDIRECT("ALL["&amp;UNTANA6[#Headers]&amp;"]"),rowPointer2)="","",INDEX(INDIRECT("ALL["&amp;UNTANA6[#Headers]&amp;"]"),rowPointer2))</f>
        <v>DZ</v>
      </c>
      <c r="Q303" s="9">
        <f ca="1">IF(INDEX(INDIRECT("ALL["&amp;UNTANA6[#Headers]&amp;"]"),rowPointer2)="","",INDEX(INDIRECT("ALL["&amp;UNTANA6[#Headers]&amp;"]"),rowPointer2))</f>
        <v>108900</v>
      </c>
      <c r="R303" s="9" t="str">
        <f ca="1">IF(INDEX(INDIRECT("ALL["&amp;UNTANA6[#Headers]&amp;"]"),rowPointer2)="","",INDEX(INDIRECT("ALL["&amp;UNTANA6[#Headers]&amp;"]"),rowPointer2))</f>
        <v/>
      </c>
      <c r="S303" s="6" t="str">
        <f ca="1">IF(INDEX(INDIRECT("ALL["&amp;UNTANA6[#Headers]&amp;"]"),rowPointer2)="","",INDEX(INDIRECT("ALL["&amp;UNTANA6[#Headers]&amp;"]"),rowPointer2))</f>
        <v>20 DZ</v>
      </c>
      <c r="T303" s="4">
        <f ca="1">IF(INDEX(INDIRECT("ALL["&amp;UNTANA6[#Headers]&amp;"]"),rowPointer2)="","",INDEX(INDIRECT("ALL["&amp;UNTANA6[#Headers]&amp;"]"),rowPointer2))</f>
        <v>0.125</v>
      </c>
      <c r="U303" s="4">
        <f ca="1">IF(INDEX(INDIRECT("ALL["&amp;UNTANA6[#Headers]&amp;"]"),rowPointer2)="","",INDEX(INDIRECT("ALL["&amp;UNTANA6[#Headers]&amp;"]"),rowPointer2))</f>
        <v>0.05</v>
      </c>
      <c r="V303" s="9" t="str">
        <f ca="1">IF(INDEX(INDIRECT("ALL["&amp;UNTANA6[#Headers]&amp;"]"),rowPointer2)="","",INDEX(INDIRECT("ALL["&amp;UNTANA6[#Headers]&amp;"]"),rowPointer2))</f>
        <v/>
      </c>
      <c r="W303" s="10" t="str">
        <f ca="1">IF(INDEX(INDIRECT("ALL["&amp;UNTANA6[#Headers]&amp;"]"),rowPointer2)="","",INDEX(INDIRECT("ALL["&amp;UNTANA6[#Headers]&amp;"]"),rowPointer2))</f>
        <v/>
      </c>
    </row>
    <row r="304" spans="1:23" x14ac:dyDescent="0.25">
      <c r="A304" s="7">
        <v>490</v>
      </c>
      <c r="D304">
        <f t="shared" si="4"/>
        <v>490</v>
      </c>
      <c r="E304" t="str">
        <f ca="1">INDEX(INDIRECT("ALL["&amp;UNTANA6[#Headers]&amp;"]"),rowPointer2)</f>
        <v/>
      </c>
      <c r="F304" s="2" t="str">
        <f ca="1">INDEX(INDIRECT("ALL["&amp;UNTANA6[#Headers]&amp;"]"),rowPointer2)</f>
        <v/>
      </c>
      <c r="G304" s="6" t="str">
        <f ca="1">IF(INDEX(INDIRECT("ALL["&amp;UNTANA6[#Headers]&amp;"]"),rowPointer2)="","",INDEX(INDIRECT("ALL["&amp;UNTANA6[#Headers]&amp;"]"),rowPointer2))</f>
        <v/>
      </c>
      <c r="H304" s="6" t="str">
        <f ca="1">IF(INDEX(INDIRECT("ALL["&amp;UNTANA6[#Headers]&amp;"]"),rowPointer2)="","",INDEX(INDIRECT("ALL["&amp;UNTANA6[#Headers]&amp;"]"),rowPointer2))</f>
        <v/>
      </c>
      <c r="I304" s="6" t="str">
        <f ca="1">IF(INDEX(INDIRECT("ALL["&amp;UNTANA6[#Headers]&amp;"]"),rowPointer2)="","",INDEX(INDIRECT("ALL["&amp;UNTANA6[#Headers]&amp;"]"),rowPointer2))</f>
        <v/>
      </c>
      <c r="J304" s="6" t="str">
        <f ca="1">IF(INDEX(INDIRECT("ALL["&amp;UNTANA6[#Headers]&amp;"]"),rowPointer2)="","",INDEX(INDIRECT("ALL["&amp;UNTANA6[#Headers]&amp;"]"),rowPointer2))</f>
        <v/>
      </c>
      <c r="K304" s="2" t="str">
        <f ca="1">IF(INDEX(INDIRECT("ALL["&amp;UNTANA6[#Headers]&amp;"]"),rowPointer2)="","",INDEX(INDIRECT("ALL["&amp;UNTANA6[#Headers]&amp;"]"),rowPointer2))</f>
        <v/>
      </c>
      <c r="L304" s="6" t="str">
        <f ca="1">IF(INDEX(INDIRECT("ALL["&amp;UNTANA6[#Headers]&amp;"]"),rowPointer2)="","",INDEX(INDIRECT("ALL["&amp;UNTANA6[#Headers]&amp;"]"),rowPointer2))</f>
        <v/>
      </c>
      <c r="M304" s="6" t="str">
        <f ca="1">IF(INDEX(INDIRECT("ALL["&amp;UNTANA6[#Headers]&amp;"]"),rowPointer2)="","",INDEX(INDIRECT("ALL["&amp;UNTANA6[#Headers]&amp;"]"),rowPointer2))</f>
        <v>TAPE CUTTER TC-113 JK</v>
      </c>
      <c r="N304" s="6">
        <f ca="1">IF(INDEX(INDIRECT("ALL["&amp;UNTANA6[#Headers]&amp;"]"),rowPointer2)="","",INDEX(INDIRECT("ALL["&amp;UNTANA6[#Headers]&amp;"]"),rowPointer2))</f>
        <v>1</v>
      </c>
      <c r="O304" s="6">
        <f ca="1">IF(INDEX(INDIRECT("ALL["&amp;UNTANA6[#Headers]&amp;"]"),rowPointer2)="","",INDEX(INDIRECT("ALL["&amp;UNTANA6[#Headers]&amp;"]"),rowPointer2))</f>
        <v>24</v>
      </c>
      <c r="P304" s="6" t="str">
        <f ca="1">IF(INDEX(INDIRECT("ALL["&amp;UNTANA6[#Headers]&amp;"]"),rowPointer2)="","",INDEX(INDIRECT("ALL["&amp;UNTANA6[#Headers]&amp;"]"),rowPointer2))</f>
        <v>PCS</v>
      </c>
      <c r="Q304" s="9">
        <f ca="1">IF(INDEX(INDIRECT("ALL["&amp;UNTANA6[#Headers]&amp;"]"),rowPointer2)="","",INDEX(INDIRECT("ALL["&amp;UNTANA6[#Headers]&amp;"]"),rowPointer2))</f>
        <v>16500</v>
      </c>
      <c r="R304" s="9" t="str">
        <f ca="1">IF(INDEX(INDIRECT("ALL["&amp;UNTANA6[#Headers]&amp;"]"),rowPointer2)="","",INDEX(INDIRECT("ALL["&amp;UNTANA6[#Headers]&amp;"]"),rowPointer2))</f>
        <v/>
      </c>
      <c r="S304" s="6" t="str">
        <f ca="1">IF(INDEX(INDIRECT("ALL["&amp;UNTANA6[#Headers]&amp;"]"),rowPointer2)="","",INDEX(INDIRECT("ALL["&amp;UNTANA6[#Headers]&amp;"]"),rowPointer2))</f>
        <v>24 PCS</v>
      </c>
      <c r="T304" s="4">
        <f ca="1">IF(INDEX(INDIRECT("ALL["&amp;UNTANA6[#Headers]&amp;"]"),rowPointer2)="","",INDEX(INDIRECT("ALL["&amp;UNTANA6[#Headers]&amp;"]"),rowPointer2))</f>
        <v>0.125</v>
      </c>
      <c r="U304" s="4">
        <f ca="1">IF(INDEX(INDIRECT("ALL["&amp;UNTANA6[#Headers]&amp;"]"),rowPointer2)="","",INDEX(INDIRECT("ALL["&amp;UNTANA6[#Headers]&amp;"]"),rowPointer2))</f>
        <v>0.05</v>
      </c>
      <c r="V304" s="9" t="str">
        <f ca="1">IF(INDEX(INDIRECT("ALL["&amp;UNTANA6[#Headers]&amp;"]"),rowPointer2)="","",INDEX(INDIRECT("ALL["&amp;UNTANA6[#Headers]&amp;"]"),rowPointer2))</f>
        <v/>
      </c>
      <c r="W304" s="10" t="str">
        <f ca="1">IF(INDEX(INDIRECT("ALL["&amp;UNTANA6[#Headers]&amp;"]"),rowPointer2)="","",INDEX(INDIRECT("ALL["&amp;UNTANA6[#Headers]&amp;"]"),rowPointer2))</f>
        <v/>
      </c>
    </row>
    <row r="305" spans="1:23" x14ac:dyDescent="0.25">
      <c r="A305" s="7">
        <v>491</v>
      </c>
      <c r="D305">
        <f t="shared" si="4"/>
        <v>491</v>
      </c>
      <c r="E305" t="str">
        <f ca="1">INDEX(INDIRECT("ALL["&amp;UNTANA6[#Headers]&amp;"]"),rowPointer2)</f>
        <v/>
      </c>
      <c r="F305" s="2" t="str">
        <f ca="1">INDEX(INDIRECT("ALL["&amp;UNTANA6[#Headers]&amp;"]"),rowPointer2)</f>
        <v/>
      </c>
      <c r="G305" s="6" t="str">
        <f ca="1">IF(INDEX(INDIRECT("ALL["&amp;UNTANA6[#Headers]&amp;"]"),rowPointer2)="","",INDEX(INDIRECT("ALL["&amp;UNTANA6[#Headers]&amp;"]"),rowPointer2))</f>
        <v/>
      </c>
      <c r="H305" s="6" t="str">
        <f ca="1">IF(INDEX(INDIRECT("ALL["&amp;UNTANA6[#Headers]&amp;"]"),rowPointer2)="","",INDEX(INDIRECT("ALL["&amp;UNTANA6[#Headers]&amp;"]"),rowPointer2))</f>
        <v/>
      </c>
      <c r="I305" s="6" t="str">
        <f ca="1">IF(INDEX(INDIRECT("ALL["&amp;UNTANA6[#Headers]&amp;"]"),rowPointer2)="","",INDEX(INDIRECT("ALL["&amp;UNTANA6[#Headers]&amp;"]"),rowPointer2))</f>
        <v/>
      </c>
      <c r="J305" s="6" t="str">
        <f ca="1">IF(INDEX(INDIRECT("ALL["&amp;UNTANA6[#Headers]&amp;"]"),rowPointer2)="","",INDEX(INDIRECT("ALL["&amp;UNTANA6[#Headers]&amp;"]"),rowPointer2))</f>
        <v/>
      </c>
      <c r="K305" s="2" t="str">
        <f ca="1">IF(INDEX(INDIRECT("ALL["&amp;UNTANA6[#Headers]&amp;"]"),rowPointer2)="","",INDEX(INDIRECT("ALL["&amp;UNTANA6[#Headers]&amp;"]"),rowPointer2))</f>
        <v/>
      </c>
      <c r="L305" s="6" t="str">
        <f ca="1">IF(INDEX(INDIRECT("ALL["&amp;UNTANA6[#Headers]&amp;"]"),rowPointer2)="","",INDEX(INDIRECT("ALL["&amp;UNTANA6[#Headers]&amp;"]"),rowPointer2))</f>
        <v/>
      </c>
      <c r="M305" s="6" t="str">
        <f ca="1">IF(INDEX(INDIRECT("ALL["&amp;UNTANA6[#Headers]&amp;"]"),rowPointer2)="","",INDEX(INDIRECT("ALL["&amp;UNTANA6[#Headers]&amp;"]"),rowPointer2))</f>
        <v>GLUE STICK GS-09 8 GRAM JK</v>
      </c>
      <c r="N305" s="6">
        <f ca="1">IF(INDEX(INDIRECT("ALL["&amp;UNTANA6[#Headers]&amp;"]"),rowPointer2)="","",INDEX(INDIRECT("ALL["&amp;UNTANA6[#Headers]&amp;"]"),rowPointer2))</f>
        <v>1</v>
      </c>
      <c r="O305" s="6">
        <f ca="1">IF(INDEX(INDIRECT("ALL["&amp;UNTANA6[#Headers]&amp;"]"),rowPointer2)="","",INDEX(INDIRECT("ALL["&amp;UNTANA6[#Headers]&amp;"]"),rowPointer2))</f>
        <v>768</v>
      </c>
      <c r="P305" s="6" t="str">
        <f ca="1">IF(INDEX(INDIRECT("ALL["&amp;UNTANA6[#Headers]&amp;"]"),rowPointer2)="","",INDEX(INDIRECT("ALL["&amp;UNTANA6[#Headers]&amp;"]"),rowPointer2))</f>
        <v>PCS</v>
      </c>
      <c r="Q305" s="9">
        <f ca="1">IF(INDEX(INDIRECT("ALL["&amp;UNTANA6[#Headers]&amp;"]"),rowPointer2)="","",INDEX(INDIRECT("ALL["&amp;UNTANA6[#Headers]&amp;"]"),rowPointer2))</f>
        <v>2100</v>
      </c>
      <c r="R305" s="9" t="str">
        <f ca="1">IF(INDEX(INDIRECT("ALL["&amp;UNTANA6[#Headers]&amp;"]"),rowPointer2)="","",INDEX(INDIRECT("ALL["&amp;UNTANA6[#Headers]&amp;"]"),rowPointer2))</f>
        <v/>
      </c>
      <c r="S305" s="6" t="str">
        <f ca="1">IF(INDEX(INDIRECT("ALL["&amp;UNTANA6[#Headers]&amp;"]"),rowPointer2)="","",INDEX(INDIRECT("ALL["&amp;UNTANA6[#Headers]&amp;"]"),rowPointer2))</f>
        <v>64 BOX X 12 PCS</v>
      </c>
      <c r="T305" s="4">
        <f ca="1">IF(INDEX(INDIRECT("ALL["&amp;UNTANA6[#Headers]&amp;"]"),rowPointer2)="","",INDEX(INDIRECT("ALL["&amp;UNTANA6[#Headers]&amp;"]"),rowPointer2))</f>
        <v>0.125</v>
      </c>
      <c r="U305" s="4">
        <f ca="1">IF(INDEX(INDIRECT("ALL["&amp;UNTANA6[#Headers]&amp;"]"),rowPointer2)="","",INDEX(INDIRECT("ALL["&amp;UNTANA6[#Headers]&amp;"]"),rowPointer2))</f>
        <v>0.05</v>
      </c>
      <c r="V305" s="9" t="str">
        <f ca="1">IF(INDEX(INDIRECT("ALL["&amp;UNTANA6[#Headers]&amp;"]"),rowPointer2)="","",INDEX(INDIRECT("ALL["&amp;UNTANA6[#Headers]&amp;"]"),rowPointer2))</f>
        <v/>
      </c>
      <c r="W305" s="10" t="str">
        <f ca="1">IF(INDEX(INDIRECT("ALL["&amp;UNTANA6[#Headers]&amp;"]"),rowPointer2)="","",INDEX(INDIRECT("ALL["&amp;UNTANA6[#Headers]&amp;"]"),rowPointer2))</f>
        <v/>
      </c>
    </row>
    <row r="306" spans="1:23" x14ac:dyDescent="0.25">
      <c r="A306" s="7">
        <v>492</v>
      </c>
      <c r="D306">
        <f t="shared" si="4"/>
        <v>492</v>
      </c>
      <c r="E306" t="str">
        <f ca="1">INDEX(INDIRECT("ALL["&amp;UNTANA6[#Headers]&amp;"]"),rowPointer2)</f>
        <v/>
      </c>
      <c r="F306" s="2" t="str">
        <f ca="1">INDEX(INDIRECT("ALL["&amp;UNTANA6[#Headers]&amp;"]"),rowPointer2)</f>
        <v/>
      </c>
      <c r="G306" s="6" t="str">
        <f ca="1">IF(INDEX(INDIRECT("ALL["&amp;UNTANA6[#Headers]&amp;"]"),rowPointer2)="","",INDEX(INDIRECT("ALL["&amp;UNTANA6[#Headers]&amp;"]"),rowPointer2))</f>
        <v/>
      </c>
      <c r="H306" s="6" t="str">
        <f ca="1">IF(INDEX(INDIRECT("ALL["&amp;UNTANA6[#Headers]&amp;"]"),rowPointer2)="","",INDEX(INDIRECT("ALL["&amp;UNTANA6[#Headers]&amp;"]"),rowPointer2))</f>
        <v/>
      </c>
      <c r="I306" s="6" t="str">
        <f ca="1">IF(INDEX(INDIRECT("ALL["&amp;UNTANA6[#Headers]&amp;"]"),rowPointer2)="","",INDEX(INDIRECT("ALL["&amp;UNTANA6[#Headers]&amp;"]"),rowPointer2))</f>
        <v/>
      </c>
      <c r="J306" s="6" t="str">
        <f ca="1">IF(INDEX(INDIRECT("ALL["&amp;UNTANA6[#Headers]&amp;"]"),rowPointer2)="","",INDEX(INDIRECT("ALL["&amp;UNTANA6[#Headers]&amp;"]"),rowPointer2))</f>
        <v/>
      </c>
      <c r="K306" s="2" t="str">
        <f ca="1">IF(INDEX(INDIRECT("ALL["&amp;UNTANA6[#Headers]&amp;"]"),rowPointer2)="","",INDEX(INDIRECT("ALL["&amp;UNTANA6[#Headers]&amp;"]"),rowPointer2))</f>
        <v/>
      </c>
      <c r="L306" s="6" t="str">
        <f ca="1">IF(INDEX(INDIRECT("ALL["&amp;UNTANA6[#Headers]&amp;"]"),rowPointer2)="","",INDEX(INDIRECT("ALL["&amp;UNTANA6[#Headers]&amp;"]"),rowPointer2))</f>
        <v/>
      </c>
      <c r="M306" s="6" t="str">
        <f ca="1">IF(INDEX(INDIRECT("ALL["&amp;UNTANA6[#Headers]&amp;"]"),rowPointer2)="","",INDEX(INDIRECT("ALL["&amp;UNTANA6[#Headers]&amp;"]"),rowPointer2))</f>
        <v/>
      </c>
      <c r="N306" s="6" t="str">
        <f ca="1">IF(INDEX(INDIRECT("ALL["&amp;UNTANA6[#Headers]&amp;"]"),rowPointer2)="","",INDEX(INDIRECT("ALL["&amp;UNTANA6[#Headers]&amp;"]"),rowPointer2))</f>
        <v/>
      </c>
      <c r="O306" s="6" t="str">
        <f ca="1">IF(INDEX(INDIRECT("ALL["&amp;UNTANA6[#Headers]&amp;"]"),rowPointer2)="","",INDEX(INDIRECT("ALL["&amp;UNTANA6[#Headers]&amp;"]"),rowPointer2))</f>
        <v/>
      </c>
      <c r="P306" s="6" t="str">
        <f ca="1">IF(INDEX(INDIRECT("ALL["&amp;UNTANA6[#Headers]&amp;"]"),rowPointer2)="","",INDEX(INDIRECT("ALL["&amp;UNTANA6[#Headers]&amp;"]"),rowPointer2))</f>
        <v/>
      </c>
      <c r="Q306" s="9" t="str">
        <f ca="1">IF(INDEX(INDIRECT("ALL["&amp;UNTANA6[#Headers]&amp;"]"),rowPointer2)="","",INDEX(INDIRECT("ALL["&amp;UNTANA6[#Headers]&amp;"]"),rowPointer2))</f>
        <v/>
      </c>
      <c r="R306" s="9" t="str">
        <f ca="1">IF(INDEX(INDIRECT("ALL["&amp;UNTANA6[#Headers]&amp;"]"),rowPointer2)="","",INDEX(INDIRECT("ALL["&amp;UNTANA6[#Headers]&amp;"]"),rowPointer2))</f>
        <v/>
      </c>
      <c r="S306" s="6" t="str">
        <f ca="1">IF(INDEX(INDIRECT("ALL["&amp;UNTANA6[#Headers]&amp;"]"),rowPointer2)="","",INDEX(INDIRECT("ALL["&amp;UNTANA6[#Headers]&amp;"]"),rowPointer2))</f>
        <v/>
      </c>
      <c r="T306" s="4" t="str">
        <f ca="1">IF(INDEX(INDIRECT("ALL["&amp;UNTANA6[#Headers]&amp;"]"),rowPointer2)="","",INDEX(INDIRECT("ALL["&amp;UNTANA6[#Headers]&amp;"]"),rowPointer2))</f>
        <v/>
      </c>
      <c r="U306" s="4" t="str">
        <f ca="1">IF(INDEX(INDIRECT("ALL["&amp;UNTANA6[#Headers]&amp;"]"),rowPointer2)="","",INDEX(INDIRECT("ALL["&amp;UNTANA6[#Headers]&amp;"]"),rowPointer2))</f>
        <v/>
      </c>
      <c r="V306" s="9" t="str">
        <f ca="1">IF(INDEX(INDIRECT("ALL["&amp;UNTANA6[#Headers]&amp;"]"),rowPointer2)="","",INDEX(INDIRECT("ALL["&amp;UNTANA6[#Headers]&amp;"]"),rowPointer2))</f>
        <v/>
      </c>
      <c r="W306" s="10" t="str">
        <f ca="1">IF(INDEX(INDIRECT("ALL["&amp;UNTANA6[#Headers]&amp;"]"),rowPointer2)="","",INDEX(INDIRECT("ALL["&amp;UNTANA6[#Headers]&amp;"]"),rowPointer2))</f>
        <v/>
      </c>
    </row>
    <row r="307" spans="1:23" x14ac:dyDescent="0.25">
      <c r="A307" s="7">
        <v>493</v>
      </c>
      <c r="D307">
        <f t="shared" si="4"/>
        <v>493</v>
      </c>
      <c r="E307">
        <f ca="1">INDEX(INDIRECT("ALL["&amp;UNTANA6[#Headers]&amp;"]"),rowPointer2)</f>
        <v>91</v>
      </c>
      <c r="F307" s="2" t="str">
        <f ca="1">INDEX(INDIRECT("ALL["&amp;UNTANA6[#Headers]&amp;"]"),rowPointer2)</f>
        <v/>
      </c>
      <c r="G307" s="6" t="str">
        <f ca="1">IF(INDEX(INDIRECT("ALL["&amp;UNTANA6[#Headers]&amp;"]"),rowPointer2)="","",INDEX(INDIRECT("ALL["&amp;UNTANA6[#Headers]&amp;"]"),rowPointer2))</f>
        <v>ATALI MAKMUR</v>
      </c>
      <c r="H307" s="6" t="str">
        <f ca="1">IF(INDEX(INDIRECT("ALL["&amp;UNTANA6[#Headers]&amp;"]"),rowPointer2)="","",INDEX(INDIRECT("ALL["&amp;UNTANA6[#Headers]&amp;"]"),rowPointer2))</f>
        <v>ARTO MORO</v>
      </c>
      <c r="I307" s="6" t="str">
        <f ca="1">IF(INDEX(INDIRECT("ALL["&amp;UNTANA6[#Headers]&amp;"]"),rowPointer2)="","",INDEX(INDIRECT("ALL["&amp;UNTANA6[#Headers]&amp;"]"),rowPointer2))</f>
        <v>SA230100825</v>
      </c>
      <c r="J307" s="6" t="str">
        <f ca="1">IF(INDEX(INDIRECT("ALL["&amp;UNTANA6[#Headers]&amp;"]"),rowPointer2)="","",INDEX(INDIRECT("ALL["&amp;UNTANA6[#Headers]&amp;"]"),rowPointer2))</f>
        <v/>
      </c>
      <c r="K307" s="2">
        <f ca="1">IF(INDEX(INDIRECT("ALL["&amp;UNTANA6[#Headers]&amp;"]"),rowPointer2)="","",INDEX(INDIRECT("ALL["&amp;UNTANA6[#Headers]&amp;"]"),rowPointer2))</f>
        <v>44939</v>
      </c>
      <c r="L307" s="6" t="str">
        <f ca="1">IF(INDEX(INDIRECT("ALL["&amp;UNTANA6[#Headers]&amp;"]"),rowPointer2)="","",INDEX(INDIRECT("ALL["&amp;UNTANA6[#Headers]&amp;"]"),rowPointer2))</f>
        <v/>
      </c>
      <c r="M307" s="6" t="str">
        <f ca="1">IF(INDEX(INDIRECT("ALL["&amp;UNTANA6[#Headers]&amp;"]"),rowPointer2)="","",INDEX(INDIRECT("ALL["&amp;UNTANA6[#Headers]&amp;"]"),rowPointer2))</f>
        <v>GUN TACKER GT-700 JK</v>
      </c>
      <c r="N307" s="6">
        <f ca="1">IF(INDEX(INDIRECT("ALL["&amp;UNTANA6[#Headers]&amp;"]"),rowPointer2)="","",INDEX(INDIRECT("ALL["&amp;UNTANA6[#Headers]&amp;"]"),rowPointer2))</f>
        <v>1</v>
      </c>
      <c r="O307" s="6">
        <f ca="1">IF(INDEX(INDIRECT("ALL["&amp;UNTANA6[#Headers]&amp;"]"),rowPointer2)="","",INDEX(INDIRECT("ALL["&amp;UNTANA6[#Headers]&amp;"]"),rowPointer2))</f>
        <v>72</v>
      </c>
      <c r="P307" s="6" t="str">
        <f ca="1">IF(INDEX(INDIRECT("ALL["&amp;UNTANA6[#Headers]&amp;"]"),rowPointer2)="","",INDEX(INDIRECT("ALL["&amp;UNTANA6[#Headers]&amp;"]"),rowPointer2))</f>
        <v>PCS</v>
      </c>
      <c r="Q307" s="9">
        <f ca="1">IF(INDEX(INDIRECT("ALL["&amp;UNTANA6[#Headers]&amp;"]"),rowPointer2)="","",INDEX(INDIRECT("ALL["&amp;UNTANA6[#Headers]&amp;"]"),rowPointer2))</f>
        <v>34500</v>
      </c>
      <c r="R307" s="9" t="str">
        <f ca="1">IF(INDEX(INDIRECT("ALL["&amp;UNTANA6[#Headers]&amp;"]"),rowPointer2)="","",INDEX(INDIRECT("ALL["&amp;UNTANA6[#Headers]&amp;"]"),rowPointer2))</f>
        <v/>
      </c>
      <c r="S307" s="6" t="str">
        <f ca="1">IF(INDEX(INDIRECT("ALL["&amp;UNTANA6[#Headers]&amp;"]"),rowPointer2)="","",INDEX(INDIRECT("ALL["&amp;UNTANA6[#Headers]&amp;"]"),rowPointer2))</f>
        <v>6 BOX X 12 PCS</v>
      </c>
      <c r="T307" s="4">
        <f ca="1">IF(INDEX(INDIRECT("ALL["&amp;UNTANA6[#Headers]&amp;"]"),rowPointer2)="","",INDEX(INDIRECT("ALL["&amp;UNTANA6[#Headers]&amp;"]"),rowPointer2))</f>
        <v>0.125</v>
      </c>
      <c r="U307" s="4">
        <f ca="1">IF(INDEX(INDIRECT("ALL["&amp;UNTANA6[#Headers]&amp;"]"),rowPointer2)="","",INDEX(INDIRECT("ALL["&amp;UNTANA6[#Headers]&amp;"]"),rowPointer2))</f>
        <v>0.05</v>
      </c>
      <c r="V307" s="9" t="str">
        <f ca="1">IF(INDEX(INDIRECT("ALL["&amp;UNTANA6[#Headers]&amp;"]"),rowPointer2)="","",INDEX(INDIRECT("ALL["&amp;UNTANA6[#Headers]&amp;"]"),rowPointer2))</f>
        <v/>
      </c>
      <c r="W307" s="10" t="str">
        <f ca="1">IF(INDEX(INDIRECT("ALL["&amp;UNTANA6[#Headers]&amp;"]"),rowPointer2)="","",INDEX(INDIRECT("ALL["&amp;UNTANA6[#Headers]&amp;"]"),rowPointer2))</f>
        <v/>
      </c>
    </row>
    <row r="308" spans="1:23" x14ac:dyDescent="0.25">
      <c r="A308" s="7">
        <v>494</v>
      </c>
      <c r="D308">
        <f t="shared" si="4"/>
        <v>494</v>
      </c>
      <c r="E308" t="str">
        <f ca="1">INDEX(INDIRECT("ALL["&amp;UNTANA6[#Headers]&amp;"]"),rowPointer2)</f>
        <v/>
      </c>
      <c r="F308" s="2" t="str">
        <f ca="1">INDEX(INDIRECT("ALL["&amp;UNTANA6[#Headers]&amp;"]"),rowPointer2)</f>
        <v/>
      </c>
      <c r="G308" s="6" t="str">
        <f ca="1">IF(INDEX(INDIRECT("ALL["&amp;UNTANA6[#Headers]&amp;"]"),rowPointer2)="","",INDEX(INDIRECT("ALL["&amp;UNTANA6[#Headers]&amp;"]"),rowPointer2))</f>
        <v/>
      </c>
      <c r="H308" s="6" t="str">
        <f ca="1">IF(INDEX(INDIRECT("ALL["&amp;UNTANA6[#Headers]&amp;"]"),rowPointer2)="","",INDEX(INDIRECT("ALL["&amp;UNTANA6[#Headers]&amp;"]"),rowPointer2))</f>
        <v/>
      </c>
      <c r="I308" s="6" t="str">
        <f ca="1">IF(INDEX(INDIRECT("ALL["&amp;UNTANA6[#Headers]&amp;"]"),rowPointer2)="","",INDEX(INDIRECT("ALL["&amp;UNTANA6[#Headers]&amp;"]"),rowPointer2))</f>
        <v/>
      </c>
      <c r="J308" s="6" t="str">
        <f ca="1">IF(INDEX(INDIRECT("ALL["&amp;UNTANA6[#Headers]&amp;"]"),rowPointer2)="","",INDEX(INDIRECT("ALL["&amp;UNTANA6[#Headers]&amp;"]"),rowPointer2))</f>
        <v/>
      </c>
      <c r="K308" s="2" t="str">
        <f ca="1">IF(INDEX(INDIRECT("ALL["&amp;UNTANA6[#Headers]&amp;"]"),rowPointer2)="","",INDEX(INDIRECT("ALL["&amp;UNTANA6[#Headers]&amp;"]"),rowPointer2))</f>
        <v/>
      </c>
      <c r="L308" s="6" t="str">
        <f ca="1">IF(INDEX(INDIRECT("ALL["&amp;UNTANA6[#Headers]&amp;"]"),rowPointer2)="","",INDEX(INDIRECT("ALL["&amp;UNTANA6[#Headers]&amp;"]"),rowPointer2))</f>
        <v/>
      </c>
      <c r="M308" s="6" t="str">
        <f ca="1">IF(INDEX(INDIRECT("ALL["&amp;UNTANA6[#Headers]&amp;"]"),rowPointer2)="","",INDEX(INDIRECT("ALL["&amp;UNTANA6[#Headers]&amp;"]"),rowPointer2))</f>
        <v>GLUE GL-W01 JK</v>
      </c>
      <c r="N308" s="6">
        <f ca="1">IF(INDEX(INDIRECT("ALL["&amp;UNTANA6[#Headers]&amp;"]"),rowPointer2)="","",INDEX(INDIRECT("ALL["&amp;UNTANA6[#Headers]&amp;"]"),rowPointer2))</f>
        <v>1</v>
      </c>
      <c r="O308" s="6">
        <f ca="1">IF(INDEX(INDIRECT("ALL["&amp;UNTANA6[#Headers]&amp;"]"),rowPointer2)="","",INDEX(INDIRECT("ALL["&amp;UNTANA6[#Headers]&amp;"]"),rowPointer2))</f>
        <v>288</v>
      </c>
      <c r="P308" s="6" t="str">
        <f ca="1">IF(INDEX(INDIRECT("ALL["&amp;UNTANA6[#Headers]&amp;"]"),rowPointer2)="","",INDEX(INDIRECT("ALL["&amp;UNTANA6[#Headers]&amp;"]"),rowPointer2))</f>
        <v>PCS</v>
      </c>
      <c r="Q308" s="9">
        <f ca="1">IF(INDEX(INDIRECT("ALL["&amp;UNTANA6[#Headers]&amp;"]"),rowPointer2)="","",INDEX(INDIRECT("ALL["&amp;UNTANA6[#Headers]&amp;"]"),rowPointer2))</f>
        <v>2600</v>
      </c>
      <c r="R308" s="9" t="str">
        <f ca="1">IF(INDEX(INDIRECT("ALL["&amp;UNTANA6[#Headers]&amp;"]"),rowPointer2)="","",INDEX(INDIRECT("ALL["&amp;UNTANA6[#Headers]&amp;"]"),rowPointer2))</f>
        <v/>
      </c>
      <c r="S308" s="6" t="str">
        <f ca="1">IF(INDEX(INDIRECT("ALL["&amp;UNTANA6[#Headers]&amp;"]"),rowPointer2)="","",INDEX(INDIRECT("ALL["&amp;UNTANA6[#Headers]&amp;"]"),rowPointer2))</f>
        <v>24 BOX X 12 PCS</v>
      </c>
      <c r="T308" s="4">
        <f ca="1">IF(INDEX(INDIRECT("ALL["&amp;UNTANA6[#Headers]&amp;"]"),rowPointer2)="","",INDEX(INDIRECT("ALL["&amp;UNTANA6[#Headers]&amp;"]"),rowPointer2))</f>
        <v>0.125</v>
      </c>
      <c r="U308" s="4">
        <f ca="1">IF(INDEX(INDIRECT("ALL["&amp;UNTANA6[#Headers]&amp;"]"),rowPointer2)="","",INDEX(INDIRECT("ALL["&amp;UNTANA6[#Headers]&amp;"]"),rowPointer2))</f>
        <v>0.05</v>
      </c>
      <c r="V308" s="9" t="str">
        <f ca="1">IF(INDEX(INDIRECT("ALL["&amp;UNTANA6[#Headers]&amp;"]"),rowPointer2)="","",INDEX(INDIRECT("ALL["&amp;UNTANA6[#Headers]&amp;"]"),rowPointer2))</f>
        <v/>
      </c>
      <c r="W308" s="10" t="str">
        <f ca="1">IF(INDEX(INDIRECT("ALL["&amp;UNTANA6[#Headers]&amp;"]"),rowPointer2)="","",INDEX(INDIRECT("ALL["&amp;UNTANA6[#Headers]&amp;"]"),rowPointer2))</f>
        <v/>
      </c>
    </row>
    <row r="309" spans="1:23" x14ac:dyDescent="0.25">
      <c r="A309" s="7">
        <v>495</v>
      </c>
      <c r="D309">
        <f t="shared" si="4"/>
        <v>495</v>
      </c>
      <c r="E309" t="str">
        <f ca="1">INDEX(INDIRECT("ALL["&amp;UNTANA6[#Headers]&amp;"]"),rowPointer2)</f>
        <v/>
      </c>
      <c r="F309" s="2" t="str">
        <f ca="1">INDEX(INDIRECT("ALL["&amp;UNTANA6[#Headers]&amp;"]"),rowPointer2)</f>
        <v/>
      </c>
      <c r="G309" s="6" t="str">
        <f ca="1">IF(INDEX(INDIRECT("ALL["&amp;UNTANA6[#Headers]&amp;"]"),rowPointer2)="","",INDEX(INDIRECT("ALL["&amp;UNTANA6[#Headers]&amp;"]"),rowPointer2))</f>
        <v/>
      </c>
      <c r="H309" s="6" t="str">
        <f ca="1">IF(INDEX(INDIRECT("ALL["&amp;UNTANA6[#Headers]&amp;"]"),rowPointer2)="","",INDEX(INDIRECT("ALL["&amp;UNTANA6[#Headers]&amp;"]"),rowPointer2))</f>
        <v/>
      </c>
      <c r="I309" s="6" t="str">
        <f ca="1">IF(INDEX(INDIRECT("ALL["&amp;UNTANA6[#Headers]&amp;"]"),rowPointer2)="","",INDEX(INDIRECT("ALL["&amp;UNTANA6[#Headers]&amp;"]"),rowPointer2))</f>
        <v/>
      </c>
      <c r="J309" s="6" t="str">
        <f ca="1">IF(INDEX(INDIRECT("ALL["&amp;UNTANA6[#Headers]&amp;"]"),rowPointer2)="","",INDEX(INDIRECT("ALL["&amp;UNTANA6[#Headers]&amp;"]"),rowPointer2))</f>
        <v/>
      </c>
      <c r="K309" s="2" t="str">
        <f ca="1">IF(INDEX(INDIRECT("ALL["&amp;UNTANA6[#Headers]&amp;"]"),rowPointer2)="","",INDEX(INDIRECT("ALL["&amp;UNTANA6[#Headers]&amp;"]"),rowPointer2))</f>
        <v/>
      </c>
      <c r="L309" s="6" t="str">
        <f ca="1">IF(INDEX(INDIRECT("ALL["&amp;UNTANA6[#Headers]&amp;"]"),rowPointer2)="","",INDEX(INDIRECT("ALL["&amp;UNTANA6[#Headers]&amp;"]"),rowPointer2))</f>
        <v/>
      </c>
      <c r="M309" s="6" t="str">
        <f ca="1">IF(INDEX(INDIRECT("ALL["&amp;UNTANA6[#Headers]&amp;"]"),rowPointer2)="","",INDEX(INDIRECT("ALL["&amp;UNTANA6[#Headers]&amp;"]"),rowPointer2))</f>
        <v>CRAYON PUTAR TWCR-24S JK</v>
      </c>
      <c r="N309" s="6">
        <f ca="1">IF(INDEX(INDIRECT("ALL["&amp;UNTANA6[#Headers]&amp;"]"),rowPointer2)="","",INDEX(INDIRECT("ALL["&amp;UNTANA6[#Headers]&amp;"]"),rowPointer2))</f>
        <v>1</v>
      </c>
      <c r="O309" s="6">
        <f ca="1">IF(INDEX(INDIRECT("ALL["&amp;UNTANA6[#Headers]&amp;"]"),rowPointer2)="","",INDEX(INDIRECT("ALL["&amp;UNTANA6[#Headers]&amp;"]"),rowPointer2))</f>
        <v>72</v>
      </c>
      <c r="P309" s="6" t="str">
        <f ca="1">IF(INDEX(INDIRECT("ALL["&amp;UNTANA6[#Headers]&amp;"]"),rowPointer2)="","",INDEX(INDIRECT("ALL["&amp;UNTANA6[#Headers]&amp;"]"),rowPointer2))</f>
        <v>SET</v>
      </c>
      <c r="Q309" s="9">
        <f ca="1">IF(INDEX(INDIRECT("ALL["&amp;UNTANA6[#Headers]&amp;"]"),rowPointer2)="","",INDEX(INDIRECT("ALL["&amp;UNTANA6[#Headers]&amp;"]"),rowPointer2))</f>
        <v>47800</v>
      </c>
      <c r="R309" s="9" t="str">
        <f ca="1">IF(INDEX(INDIRECT("ALL["&amp;UNTANA6[#Headers]&amp;"]"),rowPointer2)="","",INDEX(INDIRECT("ALL["&amp;UNTANA6[#Headers]&amp;"]"),rowPointer2))</f>
        <v/>
      </c>
      <c r="S309" s="6" t="str">
        <f ca="1">IF(INDEX(INDIRECT("ALL["&amp;UNTANA6[#Headers]&amp;"]"),rowPointer2)="","",INDEX(INDIRECT("ALL["&amp;UNTANA6[#Headers]&amp;"]"),rowPointer2))</f>
        <v>12 BOX X 6 SET</v>
      </c>
      <c r="T309" s="4">
        <f ca="1">IF(INDEX(INDIRECT("ALL["&amp;UNTANA6[#Headers]&amp;"]"),rowPointer2)="","",INDEX(INDIRECT("ALL["&amp;UNTANA6[#Headers]&amp;"]"),rowPointer2))</f>
        <v>0.125</v>
      </c>
      <c r="U309" s="4">
        <f ca="1">IF(INDEX(INDIRECT("ALL["&amp;UNTANA6[#Headers]&amp;"]"),rowPointer2)="","",INDEX(INDIRECT("ALL["&amp;UNTANA6[#Headers]&amp;"]"),rowPointer2))</f>
        <v>0.05</v>
      </c>
      <c r="V309" s="9" t="str">
        <f ca="1">IF(INDEX(INDIRECT("ALL["&amp;UNTANA6[#Headers]&amp;"]"),rowPointer2)="","",INDEX(INDIRECT("ALL["&amp;UNTANA6[#Headers]&amp;"]"),rowPointer2))</f>
        <v/>
      </c>
      <c r="W309" s="10" t="str">
        <f ca="1">IF(INDEX(INDIRECT("ALL["&amp;UNTANA6[#Headers]&amp;"]"),rowPointer2)="","",INDEX(INDIRECT("ALL["&amp;UNTANA6[#Headers]&amp;"]"),rowPointer2))</f>
        <v/>
      </c>
    </row>
    <row r="310" spans="1:23" x14ac:dyDescent="0.25">
      <c r="A310" s="7">
        <v>496</v>
      </c>
      <c r="D310">
        <f t="shared" si="4"/>
        <v>496</v>
      </c>
      <c r="E310" t="str">
        <f ca="1">INDEX(INDIRECT("ALL["&amp;UNTANA6[#Headers]&amp;"]"),rowPointer2)</f>
        <v/>
      </c>
      <c r="F310" s="2" t="str">
        <f ca="1">INDEX(INDIRECT("ALL["&amp;UNTANA6[#Headers]&amp;"]"),rowPointer2)</f>
        <v/>
      </c>
      <c r="G310" s="6" t="str">
        <f ca="1">IF(INDEX(INDIRECT("ALL["&amp;UNTANA6[#Headers]&amp;"]"),rowPointer2)="","",INDEX(INDIRECT("ALL["&amp;UNTANA6[#Headers]&amp;"]"),rowPointer2))</f>
        <v/>
      </c>
      <c r="H310" s="6" t="str">
        <f ca="1">IF(INDEX(INDIRECT("ALL["&amp;UNTANA6[#Headers]&amp;"]"),rowPointer2)="","",INDEX(INDIRECT("ALL["&amp;UNTANA6[#Headers]&amp;"]"),rowPointer2))</f>
        <v/>
      </c>
      <c r="I310" s="6" t="str">
        <f ca="1">IF(INDEX(INDIRECT("ALL["&amp;UNTANA6[#Headers]&amp;"]"),rowPointer2)="","",INDEX(INDIRECT("ALL["&amp;UNTANA6[#Headers]&amp;"]"),rowPointer2))</f>
        <v/>
      </c>
      <c r="J310" s="6" t="str">
        <f ca="1">IF(INDEX(INDIRECT("ALL["&amp;UNTANA6[#Headers]&amp;"]"),rowPointer2)="","",INDEX(INDIRECT("ALL["&amp;UNTANA6[#Headers]&amp;"]"),rowPointer2))</f>
        <v/>
      </c>
      <c r="K310" s="2" t="str">
        <f ca="1">IF(INDEX(INDIRECT("ALL["&amp;UNTANA6[#Headers]&amp;"]"),rowPointer2)="","",INDEX(INDIRECT("ALL["&amp;UNTANA6[#Headers]&amp;"]"),rowPointer2))</f>
        <v/>
      </c>
      <c r="L310" s="6" t="str">
        <f ca="1">IF(INDEX(INDIRECT("ALL["&amp;UNTANA6[#Headers]&amp;"]"),rowPointer2)="","",INDEX(INDIRECT("ALL["&amp;UNTANA6[#Headers]&amp;"]"),rowPointer2))</f>
        <v/>
      </c>
      <c r="M310" s="6" t="str">
        <f ca="1">IF(INDEX(INDIRECT("ALL["&amp;UNTANA6[#Headers]&amp;"]"),rowPointer2)="","",INDEX(INDIRECT("ALL["&amp;UNTANA6[#Headers]&amp;"]"),rowPointer2))</f>
        <v>CUTTER L-500 JK</v>
      </c>
      <c r="N310" s="6">
        <f ca="1">IF(INDEX(INDIRECT("ALL["&amp;UNTANA6[#Headers]&amp;"]"),rowPointer2)="","",INDEX(INDIRECT("ALL["&amp;UNTANA6[#Headers]&amp;"]"),rowPointer2))</f>
        <v>1</v>
      </c>
      <c r="O310" s="6">
        <f ca="1">IF(INDEX(INDIRECT("ALL["&amp;UNTANA6[#Headers]&amp;"]"),rowPointer2)="","",INDEX(INDIRECT("ALL["&amp;UNTANA6[#Headers]&amp;"]"),rowPointer2))</f>
        <v>24</v>
      </c>
      <c r="P310" s="6" t="str">
        <f ca="1">IF(INDEX(INDIRECT("ALL["&amp;UNTANA6[#Headers]&amp;"]"),rowPointer2)="","",INDEX(INDIRECT("ALL["&amp;UNTANA6[#Headers]&amp;"]"),rowPointer2))</f>
        <v>DZ</v>
      </c>
      <c r="Q310" s="9">
        <f ca="1">IF(INDEX(INDIRECT("ALL["&amp;UNTANA6[#Headers]&amp;"]"),rowPointer2)="","",INDEX(INDIRECT("ALL["&amp;UNTANA6[#Headers]&amp;"]"),rowPointer2))</f>
        <v>162000</v>
      </c>
      <c r="R310" s="9" t="str">
        <f ca="1">IF(INDEX(INDIRECT("ALL["&amp;UNTANA6[#Headers]&amp;"]"),rowPointer2)="","",INDEX(INDIRECT("ALL["&amp;UNTANA6[#Headers]&amp;"]"),rowPointer2))</f>
        <v/>
      </c>
      <c r="S310" s="6" t="str">
        <f ca="1">IF(INDEX(INDIRECT("ALL["&amp;UNTANA6[#Headers]&amp;"]"),rowPointer2)="","",INDEX(INDIRECT("ALL["&amp;UNTANA6[#Headers]&amp;"]"),rowPointer2))</f>
        <v>24 DZ</v>
      </c>
      <c r="T310" s="4">
        <f ca="1">IF(INDEX(INDIRECT("ALL["&amp;UNTANA6[#Headers]&amp;"]"),rowPointer2)="","",INDEX(INDIRECT("ALL["&amp;UNTANA6[#Headers]&amp;"]"),rowPointer2))</f>
        <v>0.125</v>
      </c>
      <c r="U310" s="4">
        <f ca="1">IF(INDEX(INDIRECT("ALL["&amp;UNTANA6[#Headers]&amp;"]"),rowPointer2)="","",INDEX(INDIRECT("ALL["&amp;UNTANA6[#Headers]&amp;"]"),rowPointer2))</f>
        <v>0.05</v>
      </c>
      <c r="V310" s="9" t="str">
        <f ca="1">IF(INDEX(INDIRECT("ALL["&amp;UNTANA6[#Headers]&amp;"]"),rowPointer2)="","",INDEX(INDIRECT("ALL["&amp;UNTANA6[#Headers]&amp;"]"),rowPointer2))</f>
        <v/>
      </c>
      <c r="W310" s="10" t="str">
        <f ca="1">IF(INDEX(INDIRECT("ALL["&amp;UNTANA6[#Headers]&amp;"]"),rowPointer2)="","",INDEX(INDIRECT("ALL["&amp;UNTANA6[#Headers]&amp;"]"),rowPointer2))</f>
        <v/>
      </c>
    </row>
    <row r="311" spans="1:23" x14ac:dyDescent="0.25">
      <c r="A311" s="7">
        <v>497</v>
      </c>
      <c r="D311">
        <f t="shared" si="4"/>
        <v>497</v>
      </c>
      <c r="E311" t="str">
        <f ca="1">INDEX(INDIRECT("ALL["&amp;UNTANA6[#Headers]&amp;"]"),rowPointer2)</f>
        <v/>
      </c>
      <c r="F311" s="2" t="str">
        <f ca="1">INDEX(INDIRECT("ALL["&amp;UNTANA6[#Headers]&amp;"]"),rowPointer2)</f>
        <v/>
      </c>
      <c r="G311" s="6" t="str">
        <f ca="1">IF(INDEX(INDIRECT("ALL["&amp;UNTANA6[#Headers]&amp;"]"),rowPointer2)="","",INDEX(INDIRECT("ALL["&amp;UNTANA6[#Headers]&amp;"]"),rowPointer2))</f>
        <v/>
      </c>
      <c r="H311" s="6" t="str">
        <f ca="1">IF(INDEX(INDIRECT("ALL["&amp;UNTANA6[#Headers]&amp;"]"),rowPointer2)="","",INDEX(INDIRECT("ALL["&amp;UNTANA6[#Headers]&amp;"]"),rowPointer2))</f>
        <v/>
      </c>
      <c r="I311" s="6" t="str">
        <f ca="1">IF(INDEX(INDIRECT("ALL["&amp;UNTANA6[#Headers]&amp;"]"),rowPointer2)="","",INDEX(INDIRECT("ALL["&amp;UNTANA6[#Headers]&amp;"]"),rowPointer2))</f>
        <v/>
      </c>
      <c r="J311" s="6" t="str">
        <f ca="1">IF(INDEX(INDIRECT("ALL["&amp;UNTANA6[#Headers]&amp;"]"),rowPointer2)="","",INDEX(INDIRECT("ALL["&amp;UNTANA6[#Headers]&amp;"]"),rowPointer2))</f>
        <v/>
      </c>
      <c r="K311" s="2" t="str">
        <f ca="1">IF(INDEX(INDIRECT("ALL["&amp;UNTANA6[#Headers]&amp;"]"),rowPointer2)="","",INDEX(INDIRECT("ALL["&amp;UNTANA6[#Headers]&amp;"]"),rowPointer2))</f>
        <v/>
      </c>
      <c r="L311" s="6" t="str">
        <f ca="1">IF(INDEX(INDIRECT("ALL["&amp;UNTANA6[#Headers]&amp;"]"),rowPointer2)="","",INDEX(INDIRECT("ALL["&amp;UNTANA6[#Headers]&amp;"]"),rowPointer2))</f>
        <v/>
      </c>
      <c r="M311" s="6" t="str">
        <f ca="1">IF(INDEX(INDIRECT("ALL["&amp;UNTANA6[#Headers]&amp;"]"),rowPointer2)="","",INDEX(INDIRECT("ALL["&amp;UNTANA6[#Headers]&amp;"]"),rowPointer2))</f>
        <v>CUTTER BLADE L-150 AM (L) JK</v>
      </c>
      <c r="N311" s="6" t="str">
        <f ca="1">IF(INDEX(INDIRECT("ALL["&amp;UNTANA6[#Headers]&amp;"]"),rowPointer2)="","",INDEX(INDIRECT("ALL["&amp;UNTANA6[#Headers]&amp;"]"),rowPointer2))</f>
        <v/>
      </c>
      <c r="O311" s="6">
        <f ca="1">IF(INDEX(INDIRECT("ALL["&amp;UNTANA6[#Headers]&amp;"]"),rowPointer2)="","",INDEX(INDIRECT("ALL["&amp;UNTANA6[#Headers]&amp;"]"),rowPointer2))</f>
        <v>24</v>
      </c>
      <c r="P311" s="6" t="str">
        <f ca="1">IF(INDEX(INDIRECT("ALL["&amp;UNTANA6[#Headers]&amp;"]"),rowPointer2)="","",INDEX(INDIRECT("ALL["&amp;UNTANA6[#Headers]&amp;"]"),rowPointer2))</f>
        <v>DZ</v>
      </c>
      <c r="Q311" s="9" t="str">
        <f ca="1">IF(INDEX(INDIRECT("ALL["&amp;UNTANA6[#Headers]&amp;"]"),rowPointer2)="","",INDEX(INDIRECT("ALL["&amp;UNTANA6[#Headers]&amp;"]"),rowPointer2))</f>
        <v/>
      </c>
      <c r="R311" s="9" t="str">
        <f ca="1">IF(INDEX(INDIRECT("ALL["&amp;UNTANA6[#Headers]&amp;"]"),rowPointer2)="","",INDEX(INDIRECT("ALL["&amp;UNTANA6[#Headers]&amp;"]"),rowPointer2))</f>
        <v/>
      </c>
      <c r="S311" s="6" t="str">
        <f ca="1">IF(INDEX(INDIRECT("ALL["&amp;UNTANA6[#Headers]&amp;"]"),rowPointer2)="","",INDEX(INDIRECT("ALL["&amp;UNTANA6[#Headers]&amp;"]"),rowPointer2))</f>
        <v>40 DZ</v>
      </c>
      <c r="T311" s="4" t="str">
        <f ca="1">IF(INDEX(INDIRECT("ALL["&amp;UNTANA6[#Headers]&amp;"]"),rowPointer2)="","",INDEX(INDIRECT("ALL["&amp;UNTANA6[#Headers]&amp;"]"),rowPointer2))</f>
        <v/>
      </c>
      <c r="U311" s="4" t="str">
        <f ca="1">IF(INDEX(INDIRECT("ALL["&amp;UNTANA6[#Headers]&amp;"]"),rowPointer2)="","",INDEX(INDIRECT("ALL["&amp;UNTANA6[#Headers]&amp;"]"),rowPointer2))</f>
        <v/>
      </c>
      <c r="V311" s="9" t="str">
        <f ca="1">IF(INDEX(INDIRECT("ALL["&amp;UNTANA6[#Headers]&amp;"]"),rowPointer2)="","",INDEX(INDIRECT("ALL["&amp;UNTANA6[#Headers]&amp;"]"),rowPointer2))</f>
        <v/>
      </c>
      <c r="W311" s="10" t="str">
        <f ca="1">IF(INDEX(INDIRECT("ALL["&amp;UNTANA6[#Headers]&amp;"]"),rowPointer2)="","",INDEX(INDIRECT("ALL["&amp;UNTANA6[#Headers]&amp;"]"),rowPointer2))</f>
        <v>BONUS CUTTER L-500 JK</v>
      </c>
    </row>
    <row r="312" spans="1:23" x14ac:dyDescent="0.25">
      <c r="A312" s="7">
        <v>498</v>
      </c>
      <c r="D312">
        <f t="shared" si="4"/>
        <v>498</v>
      </c>
      <c r="E312" t="str">
        <f ca="1">INDEX(INDIRECT("ALL["&amp;UNTANA6[#Headers]&amp;"]"),rowPointer2)</f>
        <v/>
      </c>
      <c r="F312" s="2" t="str">
        <f ca="1">INDEX(INDIRECT("ALL["&amp;UNTANA6[#Headers]&amp;"]"),rowPointer2)</f>
        <v/>
      </c>
      <c r="G312" s="6" t="str">
        <f ca="1">IF(INDEX(INDIRECT("ALL["&amp;UNTANA6[#Headers]&amp;"]"),rowPointer2)="","",INDEX(INDIRECT("ALL["&amp;UNTANA6[#Headers]&amp;"]"),rowPointer2))</f>
        <v/>
      </c>
      <c r="H312" s="6" t="str">
        <f ca="1">IF(INDEX(INDIRECT("ALL["&amp;UNTANA6[#Headers]&amp;"]"),rowPointer2)="","",INDEX(INDIRECT("ALL["&amp;UNTANA6[#Headers]&amp;"]"),rowPointer2))</f>
        <v/>
      </c>
      <c r="I312" s="6" t="str">
        <f ca="1">IF(INDEX(INDIRECT("ALL["&amp;UNTANA6[#Headers]&amp;"]"),rowPointer2)="","",INDEX(INDIRECT("ALL["&amp;UNTANA6[#Headers]&amp;"]"),rowPointer2))</f>
        <v/>
      </c>
      <c r="J312" s="6" t="str">
        <f ca="1">IF(INDEX(INDIRECT("ALL["&amp;UNTANA6[#Headers]&amp;"]"),rowPointer2)="","",INDEX(INDIRECT("ALL["&amp;UNTANA6[#Headers]&amp;"]"),rowPointer2))</f>
        <v/>
      </c>
      <c r="K312" s="2" t="str">
        <f ca="1">IF(INDEX(INDIRECT("ALL["&amp;UNTANA6[#Headers]&amp;"]"),rowPointer2)="","",INDEX(INDIRECT("ALL["&amp;UNTANA6[#Headers]&amp;"]"),rowPointer2))</f>
        <v/>
      </c>
      <c r="L312" s="6" t="str">
        <f ca="1">IF(INDEX(INDIRECT("ALL["&amp;UNTANA6[#Headers]&amp;"]"),rowPointer2)="","",INDEX(INDIRECT("ALL["&amp;UNTANA6[#Headers]&amp;"]"),rowPointer2))</f>
        <v/>
      </c>
      <c r="M312" s="6" t="str">
        <f ca="1">IF(INDEX(INDIRECT("ALL["&amp;UNTANA6[#Headers]&amp;"]"),rowPointer2)="","",INDEX(INDIRECT("ALL["&amp;UNTANA6[#Headers]&amp;"]"),rowPointer2))</f>
        <v/>
      </c>
      <c r="N312" s="6" t="str">
        <f ca="1">IF(INDEX(INDIRECT("ALL["&amp;UNTANA6[#Headers]&amp;"]"),rowPointer2)="","",INDEX(INDIRECT("ALL["&amp;UNTANA6[#Headers]&amp;"]"),rowPointer2))</f>
        <v/>
      </c>
      <c r="O312" s="6" t="str">
        <f ca="1">IF(INDEX(INDIRECT("ALL["&amp;UNTANA6[#Headers]&amp;"]"),rowPointer2)="","",INDEX(INDIRECT("ALL["&amp;UNTANA6[#Headers]&amp;"]"),rowPointer2))</f>
        <v/>
      </c>
      <c r="P312" s="6" t="str">
        <f ca="1">IF(INDEX(INDIRECT("ALL["&amp;UNTANA6[#Headers]&amp;"]"),rowPointer2)="","",INDEX(INDIRECT("ALL["&amp;UNTANA6[#Headers]&amp;"]"),rowPointer2))</f>
        <v/>
      </c>
      <c r="Q312" s="9" t="str">
        <f ca="1">IF(INDEX(INDIRECT("ALL["&amp;UNTANA6[#Headers]&amp;"]"),rowPointer2)="","",INDEX(INDIRECT("ALL["&amp;UNTANA6[#Headers]&amp;"]"),rowPointer2))</f>
        <v/>
      </c>
      <c r="R312" s="9" t="str">
        <f ca="1">IF(INDEX(INDIRECT("ALL["&amp;UNTANA6[#Headers]&amp;"]"),rowPointer2)="","",INDEX(INDIRECT("ALL["&amp;UNTANA6[#Headers]&amp;"]"),rowPointer2))</f>
        <v/>
      </c>
      <c r="S312" s="6" t="str">
        <f ca="1">IF(INDEX(INDIRECT("ALL["&amp;UNTANA6[#Headers]&amp;"]"),rowPointer2)="","",INDEX(INDIRECT("ALL["&amp;UNTANA6[#Headers]&amp;"]"),rowPointer2))</f>
        <v/>
      </c>
      <c r="T312" s="4" t="str">
        <f ca="1">IF(INDEX(INDIRECT("ALL["&amp;UNTANA6[#Headers]&amp;"]"),rowPointer2)="","",INDEX(INDIRECT("ALL["&amp;UNTANA6[#Headers]&amp;"]"),rowPointer2))</f>
        <v/>
      </c>
      <c r="U312" s="4" t="str">
        <f ca="1">IF(INDEX(INDIRECT("ALL["&amp;UNTANA6[#Headers]&amp;"]"),rowPointer2)="","",INDEX(INDIRECT("ALL["&amp;UNTANA6[#Headers]&amp;"]"),rowPointer2))</f>
        <v/>
      </c>
      <c r="V312" s="9" t="str">
        <f ca="1">IF(INDEX(INDIRECT("ALL["&amp;UNTANA6[#Headers]&amp;"]"),rowPointer2)="","",INDEX(INDIRECT("ALL["&amp;UNTANA6[#Headers]&amp;"]"),rowPointer2))</f>
        <v/>
      </c>
      <c r="W312" s="10" t="str">
        <f ca="1">IF(INDEX(INDIRECT("ALL["&amp;UNTANA6[#Headers]&amp;"]"),rowPointer2)="","",INDEX(INDIRECT("ALL["&amp;UNTANA6[#Headers]&amp;"]"),rowPointer2))</f>
        <v/>
      </c>
    </row>
    <row r="313" spans="1:23" x14ac:dyDescent="0.25">
      <c r="A313" s="7">
        <v>499</v>
      </c>
      <c r="D313">
        <f t="shared" si="4"/>
        <v>499</v>
      </c>
      <c r="E313">
        <f ca="1">INDEX(INDIRECT("ALL["&amp;UNTANA6[#Headers]&amp;"]"),rowPointer2)</f>
        <v>92</v>
      </c>
      <c r="F313" s="2" t="str">
        <f ca="1">INDEX(INDIRECT("ALL["&amp;UNTANA6[#Headers]&amp;"]"),rowPointer2)</f>
        <v/>
      </c>
      <c r="G313" s="6" t="str">
        <f ca="1">IF(INDEX(INDIRECT("ALL["&amp;UNTANA6[#Headers]&amp;"]"),rowPointer2)="","",INDEX(INDIRECT("ALL["&amp;UNTANA6[#Headers]&amp;"]"),rowPointer2))</f>
        <v>KALINDO SUKSES</v>
      </c>
      <c r="H313" s="6" t="str">
        <f ca="1">IF(INDEX(INDIRECT("ALL["&amp;UNTANA6[#Headers]&amp;"]"),rowPointer2)="","",INDEX(INDIRECT("ALL["&amp;UNTANA6[#Headers]&amp;"]"),rowPointer2))</f>
        <v>ARTO MORO</v>
      </c>
      <c r="I313" s="6" t="str">
        <f ca="1">IF(INDEX(INDIRECT("ALL["&amp;UNTANA6[#Headers]&amp;"]"),rowPointer2)="","",INDEX(INDIRECT("ALL["&amp;UNTANA6[#Headers]&amp;"]"),rowPointer2))</f>
        <v>SN23010133</v>
      </c>
      <c r="J313" s="6" t="str">
        <f ca="1">IF(INDEX(INDIRECT("ALL["&amp;UNTANA6[#Headers]&amp;"]"),rowPointer2)="","",INDEX(INDIRECT("ALL["&amp;UNTANA6[#Headers]&amp;"]"),rowPointer2))</f>
        <v/>
      </c>
      <c r="K313" s="2">
        <f ca="1">IF(INDEX(INDIRECT("ALL["&amp;UNTANA6[#Headers]&amp;"]"),rowPointer2)="","",INDEX(INDIRECT("ALL["&amp;UNTANA6[#Headers]&amp;"]"),rowPointer2))</f>
        <v>44939</v>
      </c>
      <c r="L313" s="6" t="str">
        <f ca="1">IF(INDEX(INDIRECT("ALL["&amp;UNTANA6[#Headers]&amp;"]"),rowPointer2)="","",INDEX(INDIRECT("ALL["&amp;UNTANA6[#Headers]&amp;"]"),rowPointer2))</f>
        <v/>
      </c>
      <c r="M313" s="6" t="str">
        <f ca="1">IF(INDEX(INDIRECT("ALL["&amp;UNTANA6[#Headers]&amp;"]"),rowPointer2)="","",INDEX(INDIRECT("ALL["&amp;UNTANA6[#Headers]&amp;"]"),rowPointer2))</f>
        <v>CALCULATOR JOYKO CC-40</v>
      </c>
      <c r="N313" s="6">
        <f ca="1">IF(INDEX(INDIRECT("ALL["&amp;UNTANA6[#Headers]&amp;"]"),rowPointer2)="","",INDEX(INDIRECT("ALL["&amp;UNTANA6[#Headers]&amp;"]"),rowPointer2))</f>
        <v>1</v>
      </c>
      <c r="O313" s="6">
        <f ca="1">IF(INDEX(INDIRECT("ALL["&amp;UNTANA6[#Headers]&amp;"]"),rowPointer2)="","",INDEX(INDIRECT("ALL["&amp;UNTANA6[#Headers]&amp;"]"),rowPointer2))</f>
        <v>80</v>
      </c>
      <c r="P313" s="6" t="str">
        <f ca="1">IF(INDEX(INDIRECT("ALL["&amp;UNTANA6[#Headers]&amp;"]"),rowPointer2)="","",INDEX(INDIRECT("ALL["&amp;UNTANA6[#Headers]&amp;"]"),rowPointer2))</f>
        <v>PCS</v>
      </c>
      <c r="Q313" s="9">
        <f ca="1">IF(INDEX(INDIRECT("ALL["&amp;UNTANA6[#Headers]&amp;"]"),rowPointer2)="","",INDEX(INDIRECT("ALL["&amp;UNTANA6[#Headers]&amp;"]"),rowPointer2))</f>
        <v>55000</v>
      </c>
      <c r="R313" s="9" t="str">
        <f ca="1">IF(INDEX(INDIRECT("ALL["&amp;UNTANA6[#Headers]&amp;"]"),rowPointer2)="","",INDEX(INDIRECT("ALL["&amp;UNTANA6[#Headers]&amp;"]"),rowPointer2))</f>
        <v/>
      </c>
      <c r="S313" s="6" t="str">
        <f ca="1">IF(INDEX(INDIRECT("ALL["&amp;UNTANA6[#Headers]&amp;"]"),rowPointer2)="","",INDEX(INDIRECT("ALL["&amp;UNTANA6[#Headers]&amp;"]"),rowPointer2))</f>
        <v>4 BOX X 20 PCS</v>
      </c>
      <c r="T313" s="4">
        <f ca="1">IF(INDEX(INDIRECT("ALL["&amp;UNTANA6[#Headers]&amp;"]"),rowPointer2)="","",INDEX(INDIRECT("ALL["&amp;UNTANA6[#Headers]&amp;"]"),rowPointer2))</f>
        <v>0.125</v>
      </c>
      <c r="U313" s="4">
        <f ca="1">IF(INDEX(INDIRECT("ALL["&amp;UNTANA6[#Headers]&amp;"]"),rowPointer2)="","",INDEX(INDIRECT("ALL["&amp;UNTANA6[#Headers]&amp;"]"),rowPointer2))</f>
        <v>0.05</v>
      </c>
      <c r="V313" s="9" t="str">
        <f ca="1">IF(INDEX(INDIRECT("ALL["&amp;UNTANA6[#Headers]&amp;"]"),rowPointer2)="","",INDEX(INDIRECT("ALL["&amp;UNTANA6[#Headers]&amp;"]"),rowPointer2))</f>
        <v/>
      </c>
      <c r="W313" s="10" t="str">
        <f ca="1">IF(INDEX(INDIRECT("ALL["&amp;UNTANA6[#Headers]&amp;"]"),rowPointer2)="","",INDEX(INDIRECT("ALL["&amp;UNTANA6[#Headers]&amp;"]"),rowPointer2))</f>
        <v/>
      </c>
    </row>
    <row r="314" spans="1:23" x14ac:dyDescent="0.25">
      <c r="A314" s="7">
        <v>500</v>
      </c>
      <c r="D314">
        <f t="shared" si="4"/>
        <v>500</v>
      </c>
      <c r="E314" t="str">
        <f ca="1">INDEX(INDIRECT("ALL["&amp;UNTANA6[#Headers]&amp;"]"),rowPointer2)</f>
        <v/>
      </c>
      <c r="F314" s="2" t="str">
        <f ca="1">INDEX(INDIRECT("ALL["&amp;UNTANA6[#Headers]&amp;"]"),rowPointer2)</f>
        <v/>
      </c>
      <c r="G314" s="6" t="str">
        <f ca="1">IF(INDEX(INDIRECT("ALL["&amp;UNTANA6[#Headers]&amp;"]"),rowPointer2)="","",INDEX(INDIRECT("ALL["&amp;UNTANA6[#Headers]&amp;"]"),rowPointer2))</f>
        <v/>
      </c>
      <c r="H314" s="6" t="str">
        <f ca="1">IF(INDEX(INDIRECT("ALL["&amp;UNTANA6[#Headers]&amp;"]"),rowPointer2)="","",INDEX(INDIRECT("ALL["&amp;UNTANA6[#Headers]&amp;"]"),rowPointer2))</f>
        <v/>
      </c>
      <c r="I314" s="6" t="str">
        <f ca="1">IF(INDEX(INDIRECT("ALL["&amp;UNTANA6[#Headers]&amp;"]"),rowPointer2)="","",INDEX(INDIRECT("ALL["&amp;UNTANA6[#Headers]&amp;"]"),rowPointer2))</f>
        <v/>
      </c>
      <c r="J314" s="6" t="str">
        <f ca="1">IF(INDEX(INDIRECT("ALL["&amp;UNTANA6[#Headers]&amp;"]"),rowPointer2)="","",INDEX(INDIRECT("ALL["&amp;UNTANA6[#Headers]&amp;"]"),rowPointer2))</f>
        <v/>
      </c>
      <c r="K314" s="2" t="str">
        <f ca="1">IF(INDEX(INDIRECT("ALL["&amp;UNTANA6[#Headers]&amp;"]"),rowPointer2)="","",INDEX(INDIRECT("ALL["&amp;UNTANA6[#Headers]&amp;"]"),rowPointer2))</f>
        <v/>
      </c>
      <c r="L314" s="6" t="str">
        <f ca="1">IF(INDEX(INDIRECT("ALL["&amp;UNTANA6[#Headers]&amp;"]"),rowPointer2)="","",INDEX(INDIRECT("ALL["&amp;UNTANA6[#Headers]&amp;"]"),rowPointer2))</f>
        <v/>
      </c>
      <c r="M314" s="6" t="str">
        <f ca="1">IF(INDEX(INDIRECT("ALL["&amp;UNTANA6[#Headers]&amp;"]"),rowPointer2)="","",INDEX(INDIRECT("ALL["&amp;UNTANA6[#Headers]&amp;"]"),rowPointer2))</f>
        <v>CALCULATOR JOYKO CC-41</v>
      </c>
      <c r="N314" s="6">
        <f ca="1">IF(INDEX(INDIRECT("ALL["&amp;UNTANA6[#Headers]&amp;"]"),rowPointer2)="","",INDEX(INDIRECT("ALL["&amp;UNTANA6[#Headers]&amp;"]"),rowPointer2))</f>
        <v>1</v>
      </c>
      <c r="O314" s="6">
        <f ca="1">IF(INDEX(INDIRECT("ALL["&amp;UNTANA6[#Headers]&amp;"]"),rowPointer2)="","",INDEX(INDIRECT("ALL["&amp;UNTANA6[#Headers]&amp;"]"),rowPointer2))</f>
        <v>60</v>
      </c>
      <c r="P314" s="6" t="str">
        <f ca="1">IF(INDEX(INDIRECT("ALL["&amp;UNTANA6[#Headers]&amp;"]"),rowPointer2)="","",INDEX(INDIRECT("ALL["&amp;UNTANA6[#Headers]&amp;"]"),rowPointer2))</f>
        <v>PCS</v>
      </c>
      <c r="Q314" s="9">
        <f ca="1">IF(INDEX(INDIRECT("ALL["&amp;UNTANA6[#Headers]&amp;"]"),rowPointer2)="","",INDEX(INDIRECT("ALL["&amp;UNTANA6[#Headers]&amp;"]"),rowPointer2))</f>
        <v>74000</v>
      </c>
      <c r="R314" s="9" t="str">
        <f ca="1">IF(INDEX(INDIRECT("ALL["&amp;UNTANA6[#Headers]&amp;"]"),rowPointer2)="","",INDEX(INDIRECT("ALL["&amp;UNTANA6[#Headers]&amp;"]"),rowPointer2))</f>
        <v/>
      </c>
      <c r="S314" s="6" t="str">
        <f ca="1">IF(INDEX(INDIRECT("ALL["&amp;UNTANA6[#Headers]&amp;"]"),rowPointer2)="","",INDEX(INDIRECT("ALL["&amp;UNTANA6[#Headers]&amp;"]"),rowPointer2))</f>
        <v>6 BOX X 10 PCS</v>
      </c>
      <c r="T314" s="4">
        <f ca="1">IF(INDEX(INDIRECT("ALL["&amp;UNTANA6[#Headers]&amp;"]"),rowPointer2)="","",INDEX(INDIRECT("ALL["&amp;UNTANA6[#Headers]&amp;"]"),rowPointer2))</f>
        <v>0.125</v>
      </c>
      <c r="U314" s="4">
        <f ca="1">IF(INDEX(INDIRECT("ALL["&amp;UNTANA6[#Headers]&amp;"]"),rowPointer2)="","",INDEX(INDIRECT("ALL["&amp;UNTANA6[#Headers]&amp;"]"),rowPointer2))</f>
        <v>0.05</v>
      </c>
      <c r="V314" s="9" t="str">
        <f ca="1">IF(INDEX(INDIRECT("ALL["&amp;UNTANA6[#Headers]&amp;"]"),rowPointer2)="","",INDEX(INDIRECT("ALL["&amp;UNTANA6[#Headers]&amp;"]"),rowPointer2))</f>
        <v/>
      </c>
      <c r="W314" s="10" t="str">
        <f ca="1">IF(INDEX(INDIRECT("ALL["&amp;UNTANA6[#Headers]&amp;"]"),rowPointer2)="","",INDEX(INDIRECT("ALL["&amp;UNTANA6[#Headers]&amp;"]"),rowPointer2))</f>
        <v/>
      </c>
    </row>
    <row r="315" spans="1:23" x14ac:dyDescent="0.25">
      <c r="A315" s="7">
        <v>501</v>
      </c>
      <c r="D315">
        <f t="shared" si="4"/>
        <v>501</v>
      </c>
      <c r="E315" t="str">
        <f ca="1">INDEX(INDIRECT("ALL["&amp;UNTANA6[#Headers]&amp;"]"),rowPointer2)</f>
        <v/>
      </c>
      <c r="F315" s="2" t="str">
        <f ca="1">INDEX(INDIRECT("ALL["&amp;UNTANA6[#Headers]&amp;"]"),rowPointer2)</f>
        <v/>
      </c>
      <c r="G315" s="6" t="str">
        <f ca="1">IF(INDEX(INDIRECT("ALL["&amp;UNTANA6[#Headers]&amp;"]"),rowPointer2)="","",INDEX(INDIRECT("ALL["&amp;UNTANA6[#Headers]&amp;"]"),rowPointer2))</f>
        <v/>
      </c>
      <c r="H315" s="6" t="str">
        <f ca="1">IF(INDEX(INDIRECT("ALL["&amp;UNTANA6[#Headers]&amp;"]"),rowPointer2)="","",INDEX(INDIRECT("ALL["&amp;UNTANA6[#Headers]&amp;"]"),rowPointer2))</f>
        <v/>
      </c>
      <c r="I315" s="6" t="str">
        <f ca="1">IF(INDEX(INDIRECT("ALL["&amp;UNTANA6[#Headers]&amp;"]"),rowPointer2)="","",INDEX(INDIRECT("ALL["&amp;UNTANA6[#Headers]&amp;"]"),rowPointer2))</f>
        <v/>
      </c>
      <c r="J315" s="6" t="str">
        <f ca="1">IF(INDEX(INDIRECT("ALL["&amp;UNTANA6[#Headers]&amp;"]"),rowPointer2)="","",INDEX(INDIRECT("ALL["&amp;UNTANA6[#Headers]&amp;"]"),rowPointer2))</f>
        <v/>
      </c>
      <c r="K315" s="2" t="str">
        <f ca="1">IF(INDEX(INDIRECT("ALL["&amp;UNTANA6[#Headers]&amp;"]"),rowPointer2)="","",INDEX(INDIRECT("ALL["&amp;UNTANA6[#Headers]&amp;"]"),rowPointer2))</f>
        <v/>
      </c>
      <c r="L315" s="6" t="str">
        <f ca="1">IF(INDEX(INDIRECT("ALL["&amp;UNTANA6[#Headers]&amp;"]"),rowPointer2)="","",INDEX(INDIRECT("ALL["&amp;UNTANA6[#Headers]&amp;"]"),rowPointer2))</f>
        <v/>
      </c>
      <c r="M315" s="6" t="str">
        <f ca="1">IF(INDEX(INDIRECT("ALL["&amp;UNTANA6[#Headers]&amp;"]"),rowPointer2)="","",INDEX(INDIRECT("ALL["&amp;UNTANA6[#Headers]&amp;"]"),rowPointer2))</f>
        <v>CALCULATOR JOYKO CC-47 CO BLUE</v>
      </c>
      <c r="N315" s="6" t="str">
        <f ca="1">IF(INDEX(INDIRECT("ALL["&amp;UNTANA6[#Headers]&amp;"]"),rowPointer2)="","",INDEX(INDIRECT("ALL["&amp;UNTANA6[#Headers]&amp;"]"),rowPointer2))</f>
        <v/>
      </c>
      <c r="O315" s="6">
        <f ca="1">IF(INDEX(INDIRECT("ALL["&amp;UNTANA6[#Headers]&amp;"]"),rowPointer2)="","",INDEX(INDIRECT("ALL["&amp;UNTANA6[#Headers]&amp;"]"),rowPointer2))</f>
        <v>40</v>
      </c>
      <c r="P315" s="6" t="str">
        <f ca="1">IF(INDEX(INDIRECT("ALL["&amp;UNTANA6[#Headers]&amp;"]"),rowPointer2)="","",INDEX(INDIRECT("ALL["&amp;UNTANA6[#Headers]&amp;"]"),rowPointer2))</f>
        <v>PCS</v>
      </c>
      <c r="Q315" s="9">
        <f ca="1">IF(INDEX(INDIRECT("ALL["&amp;UNTANA6[#Headers]&amp;"]"),rowPointer2)="","",INDEX(INDIRECT("ALL["&amp;UNTANA6[#Headers]&amp;"]"),rowPointer2))</f>
        <v>32500</v>
      </c>
      <c r="R315" s="9" t="str">
        <f ca="1">IF(INDEX(INDIRECT("ALL["&amp;UNTANA6[#Headers]&amp;"]"),rowPointer2)="","",INDEX(INDIRECT("ALL["&amp;UNTANA6[#Headers]&amp;"]"),rowPointer2))</f>
        <v/>
      </c>
      <c r="S315" s="6" t="str">
        <f ca="1">IF(INDEX(INDIRECT("ALL["&amp;UNTANA6[#Headers]&amp;"]"),rowPointer2)="","",INDEX(INDIRECT("ALL["&amp;UNTANA6[#Headers]&amp;"]"),rowPointer2))</f>
        <v>6 BOX X 20 PCS</v>
      </c>
      <c r="T315" s="4">
        <f ca="1">IF(INDEX(INDIRECT("ALL["&amp;UNTANA6[#Headers]&amp;"]"),rowPointer2)="","",INDEX(INDIRECT("ALL["&amp;UNTANA6[#Headers]&amp;"]"),rowPointer2))</f>
        <v>0.125</v>
      </c>
      <c r="U315" s="4">
        <f ca="1">IF(INDEX(INDIRECT("ALL["&amp;UNTANA6[#Headers]&amp;"]"),rowPointer2)="","",INDEX(INDIRECT("ALL["&amp;UNTANA6[#Headers]&amp;"]"),rowPointer2))</f>
        <v>0.05</v>
      </c>
      <c r="V315" s="9" t="str">
        <f ca="1">IF(INDEX(INDIRECT("ALL["&amp;UNTANA6[#Headers]&amp;"]"),rowPointer2)="","",INDEX(INDIRECT("ALL["&amp;UNTANA6[#Headers]&amp;"]"),rowPointer2))</f>
        <v/>
      </c>
      <c r="W315" s="10" t="str">
        <f ca="1">IF(INDEX(INDIRECT("ALL["&amp;UNTANA6[#Headers]&amp;"]"),rowPointer2)="","",INDEX(INDIRECT("ALL["&amp;UNTANA6[#Headers]&amp;"]"),rowPointer2))</f>
        <v/>
      </c>
    </row>
    <row r="316" spans="1:23" x14ac:dyDescent="0.25">
      <c r="A316" s="7">
        <v>502</v>
      </c>
      <c r="D316">
        <f t="shared" si="4"/>
        <v>502</v>
      </c>
      <c r="E316" t="str">
        <f ca="1">INDEX(INDIRECT("ALL["&amp;UNTANA6[#Headers]&amp;"]"),rowPointer2)</f>
        <v/>
      </c>
      <c r="F316" s="2" t="str">
        <f ca="1">INDEX(INDIRECT("ALL["&amp;UNTANA6[#Headers]&amp;"]"),rowPointer2)</f>
        <v/>
      </c>
      <c r="G316" s="6" t="str">
        <f ca="1">IF(INDEX(INDIRECT("ALL["&amp;UNTANA6[#Headers]&amp;"]"),rowPointer2)="","",INDEX(INDIRECT("ALL["&amp;UNTANA6[#Headers]&amp;"]"),rowPointer2))</f>
        <v/>
      </c>
      <c r="H316" s="6" t="str">
        <f ca="1">IF(INDEX(INDIRECT("ALL["&amp;UNTANA6[#Headers]&amp;"]"),rowPointer2)="","",INDEX(INDIRECT("ALL["&amp;UNTANA6[#Headers]&amp;"]"),rowPointer2))</f>
        <v/>
      </c>
      <c r="I316" s="6" t="str">
        <f ca="1">IF(INDEX(INDIRECT("ALL["&amp;UNTANA6[#Headers]&amp;"]"),rowPointer2)="","",INDEX(INDIRECT("ALL["&amp;UNTANA6[#Headers]&amp;"]"),rowPointer2))</f>
        <v/>
      </c>
      <c r="J316" s="6" t="str">
        <f ca="1">IF(INDEX(INDIRECT("ALL["&amp;UNTANA6[#Headers]&amp;"]"),rowPointer2)="","",INDEX(INDIRECT("ALL["&amp;UNTANA6[#Headers]&amp;"]"),rowPointer2))</f>
        <v/>
      </c>
      <c r="K316" s="2" t="str">
        <f ca="1">IF(INDEX(INDIRECT("ALL["&amp;UNTANA6[#Headers]&amp;"]"),rowPointer2)="","",INDEX(INDIRECT("ALL["&amp;UNTANA6[#Headers]&amp;"]"),rowPointer2))</f>
        <v/>
      </c>
      <c r="L316" s="6" t="str">
        <f ca="1">IF(INDEX(INDIRECT("ALL["&amp;UNTANA6[#Headers]&amp;"]"),rowPointer2)="","",INDEX(INDIRECT("ALL["&amp;UNTANA6[#Headers]&amp;"]"),rowPointer2))</f>
        <v/>
      </c>
      <c r="M316" s="6" t="str">
        <f ca="1">IF(INDEX(INDIRECT("ALL["&amp;UNTANA6[#Headers]&amp;"]"),rowPointer2)="","",INDEX(INDIRECT("ALL["&amp;UNTANA6[#Headers]&amp;"]"),rowPointer2))</f>
        <v>CALCULATOR JOYKO CC-47 CO GREEN</v>
      </c>
      <c r="N316" s="6" t="str">
        <f ca="1">IF(INDEX(INDIRECT("ALL["&amp;UNTANA6[#Headers]&amp;"]"),rowPointer2)="","",INDEX(INDIRECT("ALL["&amp;UNTANA6[#Headers]&amp;"]"),rowPointer2))</f>
        <v/>
      </c>
      <c r="O316" s="6">
        <f ca="1">IF(INDEX(INDIRECT("ALL["&amp;UNTANA6[#Headers]&amp;"]"),rowPointer2)="","",INDEX(INDIRECT("ALL["&amp;UNTANA6[#Headers]&amp;"]"),rowPointer2))</f>
        <v>40</v>
      </c>
      <c r="P316" s="6" t="str">
        <f ca="1">IF(INDEX(INDIRECT("ALL["&amp;UNTANA6[#Headers]&amp;"]"),rowPointer2)="","",INDEX(INDIRECT("ALL["&amp;UNTANA6[#Headers]&amp;"]"),rowPointer2))</f>
        <v>PCS</v>
      </c>
      <c r="Q316" s="9">
        <f ca="1">IF(INDEX(INDIRECT("ALL["&amp;UNTANA6[#Headers]&amp;"]"),rowPointer2)="","",INDEX(INDIRECT("ALL["&amp;UNTANA6[#Headers]&amp;"]"),rowPointer2))</f>
        <v>32500</v>
      </c>
      <c r="R316" s="9" t="str">
        <f ca="1">IF(INDEX(INDIRECT("ALL["&amp;UNTANA6[#Headers]&amp;"]"),rowPointer2)="","",INDEX(INDIRECT("ALL["&amp;UNTANA6[#Headers]&amp;"]"),rowPointer2))</f>
        <v/>
      </c>
      <c r="S316" s="6" t="str">
        <f ca="1">IF(INDEX(INDIRECT("ALL["&amp;UNTANA6[#Headers]&amp;"]"),rowPointer2)="","",INDEX(INDIRECT("ALL["&amp;UNTANA6[#Headers]&amp;"]"),rowPointer2))</f>
        <v>6 BOX X 20 PCS</v>
      </c>
      <c r="T316" s="4">
        <f ca="1">IF(INDEX(INDIRECT("ALL["&amp;UNTANA6[#Headers]&amp;"]"),rowPointer2)="","",INDEX(INDIRECT("ALL["&amp;UNTANA6[#Headers]&amp;"]"),rowPointer2))</f>
        <v>0.125</v>
      </c>
      <c r="U316" s="4">
        <f ca="1">IF(INDEX(INDIRECT("ALL["&amp;UNTANA6[#Headers]&amp;"]"),rowPointer2)="","",INDEX(INDIRECT("ALL["&amp;UNTANA6[#Headers]&amp;"]"),rowPointer2))</f>
        <v>0.05</v>
      </c>
      <c r="V316" s="9" t="str">
        <f ca="1">IF(INDEX(INDIRECT("ALL["&amp;UNTANA6[#Headers]&amp;"]"),rowPointer2)="","",INDEX(INDIRECT("ALL["&amp;UNTANA6[#Headers]&amp;"]"),rowPointer2))</f>
        <v/>
      </c>
      <c r="W316" s="10" t="str">
        <f ca="1">IF(INDEX(INDIRECT("ALL["&amp;UNTANA6[#Headers]&amp;"]"),rowPointer2)="","",INDEX(INDIRECT("ALL["&amp;UNTANA6[#Headers]&amp;"]"),rowPointer2))</f>
        <v/>
      </c>
    </row>
    <row r="317" spans="1:23" x14ac:dyDescent="0.25">
      <c r="A317" s="7">
        <v>503</v>
      </c>
      <c r="D317">
        <f t="shared" si="4"/>
        <v>503</v>
      </c>
      <c r="E317" t="str">
        <f ca="1">INDEX(INDIRECT("ALL["&amp;UNTANA6[#Headers]&amp;"]"),rowPointer2)</f>
        <v/>
      </c>
      <c r="F317" s="2" t="str">
        <f ca="1">INDEX(INDIRECT("ALL["&amp;UNTANA6[#Headers]&amp;"]"),rowPointer2)</f>
        <v/>
      </c>
      <c r="G317" s="6" t="str">
        <f ca="1">IF(INDEX(INDIRECT("ALL["&amp;UNTANA6[#Headers]&amp;"]"),rowPointer2)="","",INDEX(INDIRECT("ALL["&amp;UNTANA6[#Headers]&amp;"]"),rowPointer2))</f>
        <v/>
      </c>
      <c r="H317" s="6" t="str">
        <f ca="1">IF(INDEX(INDIRECT("ALL["&amp;UNTANA6[#Headers]&amp;"]"),rowPointer2)="","",INDEX(INDIRECT("ALL["&amp;UNTANA6[#Headers]&amp;"]"),rowPointer2))</f>
        <v/>
      </c>
      <c r="I317" s="6" t="str">
        <f ca="1">IF(INDEX(INDIRECT("ALL["&amp;UNTANA6[#Headers]&amp;"]"),rowPointer2)="","",INDEX(INDIRECT("ALL["&amp;UNTANA6[#Headers]&amp;"]"),rowPointer2))</f>
        <v/>
      </c>
      <c r="J317" s="6" t="str">
        <f ca="1">IF(INDEX(INDIRECT("ALL["&amp;UNTANA6[#Headers]&amp;"]"),rowPointer2)="","",INDEX(INDIRECT("ALL["&amp;UNTANA6[#Headers]&amp;"]"),rowPointer2))</f>
        <v/>
      </c>
      <c r="K317" s="2" t="str">
        <f ca="1">IF(INDEX(INDIRECT("ALL["&amp;UNTANA6[#Headers]&amp;"]"),rowPointer2)="","",INDEX(INDIRECT("ALL["&amp;UNTANA6[#Headers]&amp;"]"),rowPointer2))</f>
        <v/>
      </c>
      <c r="L317" s="6" t="str">
        <f ca="1">IF(INDEX(INDIRECT("ALL["&amp;UNTANA6[#Headers]&amp;"]"),rowPointer2)="","",INDEX(INDIRECT("ALL["&amp;UNTANA6[#Headers]&amp;"]"),rowPointer2))</f>
        <v/>
      </c>
      <c r="M317" s="6" t="str">
        <f ca="1">IF(INDEX(INDIRECT("ALL["&amp;UNTANA6[#Headers]&amp;"]"),rowPointer2)="","",INDEX(INDIRECT("ALL["&amp;UNTANA6[#Headers]&amp;"]"),rowPointer2))</f>
        <v>CALCULATOR JOYKO CC-47 CO RED</v>
      </c>
      <c r="N317" s="6" t="str">
        <f ca="1">IF(INDEX(INDIRECT("ALL["&amp;UNTANA6[#Headers]&amp;"]"),rowPointer2)="","",INDEX(INDIRECT("ALL["&amp;UNTANA6[#Headers]&amp;"]"),rowPointer2))</f>
        <v/>
      </c>
      <c r="O317" s="6">
        <f ca="1">IF(INDEX(INDIRECT("ALL["&amp;UNTANA6[#Headers]&amp;"]"),rowPointer2)="","",INDEX(INDIRECT("ALL["&amp;UNTANA6[#Headers]&amp;"]"),rowPointer2))</f>
        <v>40</v>
      </c>
      <c r="P317" s="6" t="str">
        <f ca="1">IF(INDEX(INDIRECT("ALL["&amp;UNTANA6[#Headers]&amp;"]"),rowPointer2)="","",INDEX(INDIRECT("ALL["&amp;UNTANA6[#Headers]&amp;"]"),rowPointer2))</f>
        <v>PCS</v>
      </c>
      <c r="Q317" s="9">
        <f ca="1">IF(INDEX(INDIRECT("ALL["&amp;UNTANA6[#Headers]&amp;"]"),rowPointer2)="","",INDEX(INDIRECT("ALL["&amp;UNTANA6[#Headers]&amp;"]"),rowPointer2))</f>
        <v>32500</v>
      </c>
      <c r="R317" s="9" t="str">
        <f ca="1">IF(INDEX(INDIRECT("ALL["&amp;UNTANA6[#Headers]&amp;"]"),rowPointer2)="","",INDEX(INDIRECT("ALL["&amp;UNTANA6[#Headers]&amp;"]"),rowPointer2))</f>
        <v/>
      </c>
      <c r="S317" s="6" t="str">
        <f ca="1">IF(INDEX(INDIRECT("ALL["&amp;UNTANA6[#Headers]&amp;"]"),rowPointer2)="","",INDEX(INDIRECT("ALL["&amp;UNTANA6[#Headers]&amp;"]"),rowPointer2))</f>
        <v>6 BOX X 20 PCS</v>
      </c>
      <c r="T317" s="4">
        <f ca="1">IF(INDEX(INDIRECT("ALL["&amp;UNTANA6[#Headers]&amp;"]"),rowPointer2)="","",INDEX(INDIRECT("ALL["&amp;UNTANA6[#Headers]&amp;"]"),rowPointer2))</f>
        <v>0.125</v>
      </c>
      <c r="U317" s="4">
        <f ca="1">IF(INDEX(INDIRECT("ALL["&amp;UNTANA6[#Headers]&amp;"]"),rowPointer2)="","",INDEX(INDIRECT("ALL["&amp;UNTANA6[#Headers]&amp;"]"),rowPointer2))</f>
        <v>0.05</v>
      </c>
      <c r="V317" s="9" t="str">
        <f ca="1">IF(INDEX(INDIRECT("ALL["&amp;UNTANA6[#Headers]&amp;"]"),rowPointer2)="","",INDEX(INDIRECT("ALL["&amp;UNTANA6[#Headers]&amp;"]"),rowPointer2))</f>
        <v/>
      </c>
      <c r="W317" s="10" t="str">
        <f ca="1">IF(INDEX(INDIRECT("ALL["&amp;UNTANA6[#Headers]&amp;"]"),rowPointer2)="","",INDEX(INDIRECT("ALL["&amp;UNTANA6[#Headers]&amp;"]"),rowPointer2))</f>
        <v/>
      </c>
    </row>
    <row r="318" spans="1:23" x14ac:dyDescent="0.25">
      <c r="A318" s="7">
        <v>504</v>
      </c>
      <c r="D318">
        <f t="shared" si="4"/>
        <v>504</v>
      </c>
      <c r="E318" t="str">
        <f ca="1">INDEX(INDIRECT("ALL["&amp;UNTANA6[#Headers]&amp;"]"),rowPointer2)</f>
        <v/>
      </c>
      <c r="F318" s="2" t="str">
        <f ca="1">INDEX(INDIRECT("ALL["&amp;UNTANA6[#Headers]&amp;"]"),rowPointer2)</f>
        <v/>
      </c>
      <c r="G318" s="6" t="str">
        <f ca="1">IF(INDEX(INDIRECT("ALL["&amp;UNTANA6[#Headers]&amp;"]"),rowPointer2)="","",INDEX(INDIRECT("ALL["&amp;UNTANA6[#Headers]&amp;"]"),rowPointer2))</f>
        <v/>
      </c>
      <c r="H318" s="6" t="str">
        <f ca="1">IF(INDEX(INDIRECT("ALL["&amp;UNTANA6[#Headers]&amp;"]"),rowPointer2)="","",INDEX(INDIRECT("ALL["&amp;UNTANA6[#Headers]&amp;"]"),rowPointer2))</f>
        <v/>
      </c>
      <c r="I318" s="6" t="str">
        <f ca="1">IF(INDEX(INDIRECT("ALL["&amp;UNTANA6[#Headers]&amp;"]"),rowPointer2)="","",INDEX(INDIRECT("ALL["&amp;UNTANA6[#Headers]&amp;"]"),rowPointer2))</f>
        <v/>
      </c>
      <c r="J318" s="6" t="str">
        <f ca="1">IF(INDEX(INDIRECT("ALL["&amp;UNTANA6[#Headers]&amp;"]"),rowPointer2)="","",INDEX(INDIRECT("ALL["&amp;UNTANA6[#Headers]&amp;"]"),rowPointer2))</f>
        <v/>
      </c>
      <c r="K318" s="2" t="str">
        <f ca="1">IF(INDEX(INDIRECT("ALL["&amp;UNTANA6[#Headers]&amp;"]"),rowPointer2)="","",INDEX(INDIRECT("ALL["&amp;UNTANA6[#Headers]&amp;"]"),rowPointer2))</f>
        <v/>
      </c>
      <c r="L318" s="6" t="str">
        <f ca="1">IF(INDEX(INDIRECT("ALL["&amp;UNTANA6[#Headers]&amp;"]"),rowPointer2)="","",INDEX(INDIRECT("ALL["&amp;UNTANA6[#Headers]&amp;"]"),rowPointer2))</f>
        <v/>
      </c>
      <c r="M318" s="6" t="str">
        <f ca="1">IF(INDEX(INDIRECT("ALL["&amp;UNTANA6[#Headers]&amp;"]"),rowPointer2)="","",INDEX(INDIRECT("ALL["&amp;UNTANA6[#Headers]&amp;"]"),rowPointer2))</f>
        <v>CALCULATOR JOYKO CC-46</v>
      </c>
      <c r="N318" s="6">
        <f ca="1">IF(INDEX(INDIRECT("ALL["&amp;UNTANA6[#Headers]&amp;"]"),rowPointer2)="","",INDEX(INDIRECT("ALL["&amp;UNTANA6[#Headers]&amp;"]"),rowPointer2))</f>
        <v>1</v>
      </c>
      <c r="O318" s="6">
        <f ca="1">IF(INDEX(INDIRECT("ALL["&amp;UNTANA6[#Headers]&amp;"]"),rowPointer2)="","",INDEX(INDIRECT("ALL["&amp;UNTANA6[#Headers]&amp;"]"),rowPointer2))</f>
        <v>120</v>
      </c>
      <c r="P318" s="6" t="str">
        <f ca="1">IF(INDEX(INDIRECT("ALL["&amp;UNTANA6[#Headers]&amp;"]"),rowPointer2)="","",INDEX(INDIRECT("ALL["&amp;UNTANA6[#Headers]&amp;"]"),rowPointer2))</f>
        <v>PCS</v>
      </c>
      <c r="Q318" s="9">
        <f ca="1">IF(INDEX(INDIRECT("ALL["&amp;UNTANA6[#Headers]&amp;"]"),rowPointer2)="","",INDEX(INDIRECT("ALL["&amp;UNTANA6[#Headers]&amp;"]"),rowPointer2))</f>
        <v>52000</v>
      </c>
      <c r="R318" s="9" t="str">
        <f ca="1">IF(INDEX(INDIRECT("ALL["&amp;UNTANA6[#Headers]&amp;"]"),rowPointer2)="","",INDEX(INDIRECT("ALL["&amp;UNTANA6[#Headers]&amp;"]"),rowPointer2))</f>
        <v/>
      </c>
      <c r="S318" s="6" t="str">
        <f ca="1">IF(INDEX(INDIRECT("ALL["&amp;UNTANA6[#Headers]&amp;"]"),rowPointer2)="","",INDEX(INDIRECT("ALL["&amp;UNTANA6[#Headers]&amp;"]"),rowPointer2))</f>
        <v>6 BOX X 20 PCS</v>
      </c>
      <c r="T318" s="4">
        <f ca="1">IF(INDEX(INDIRECT("ALL["&amp;UNTANA6[#Headers]&amp;"]"),rowPointer2)="","",INDEX(INDIRECT("ALL["&amp;UNTANA6[#Headers]&amp;"]"),rowPointer2))</f>
        <v>0.125</v>
      </c>
      <c r="U318" s="4">
        <f ca="1">IF(INDEX(INDIRECT("ALL["&amp;UNTANA6[#Headers]&amp;"]"),rowPointer2)="","",INDEX(INDIRECT("ALL["&amp;UNTANA6[#Headers]&amp;"]"),rowPointer2))</f>
        <v>0.05</v>
      </c>
      <c r="V318" s="9" t="str">
        <f ca="1">IF(INDEX(INDIRECT("ALL["&amp;UNTANA6[#Headers]&amp;"]"),rowPointer2)="","",INDEX(INDIRECT("ALL["&amp;UNTANA6[#Headers]&amp;"]"),rowPointer2))</f>
        <v/>
      </c>
      <c r="W318" s="10" t="str">
        <f ca="1">IF(INDEX(INDIRECT("ALL["&amp;UNTANA6[#Headers]&amp;"]"),rowPointer2)="","",INDEX(INDIRECT("ALL["&amp;UNTANA6[#Headers]&amp;"]"),rowPointer2))</f>
        <v/>
      </c>
    </row>
    <row r="319" spans="1:23" x14ac:dyDescent="0.25">
      <c r="A319" s="7">
        <v>505</v>
      </c>
      <c r="D319">
        <f t="shared" si="4"/>
        <v>505</v>
      </c>
      <c r="E319" t="str">
        <f ca="1">INDEX(INDIRECT("ALL["&amp;UNTANA6[#Headers]&amp;"]"),rowPointer2)</f>
        <v/>
      </c>
      <c r="F319" s="2" t="str">
        <f ca="1">INDEX(INDIRECT("ALL["&amp;UNTANA6[#Headers]&amp;"]"),rowPointer2)</f>
        <v/>
      </c>
      <c r="G319" s="6" t="str">
        <f ca="1">IF(INDEX(INDIRECT("ALL["&amp;UNTANA6[#Headers]&amp;"]"),rowPointer2)="","",INDEX(INDIRECT("ALL["&amp;UNTANA6[#Headers]&amp;"]"),rowPointer2))</f>
        <v/>
      </c>
      <c r="H319" s="6" t="str">
        <f ca="1">IF(INDEX(INDIRECT("ALL["&amp;UNTANA6[#Headers]&amp;"]"),rowPointer2)="","",INDEX(INDIRECT("ALL["&amp;UNTANA6[#Headers]&amp;"]"),rowPointer2))</f>
        <v/>
      </c>
      <c r="I319" s="6" t="str">
        <f ca="1">IF(INDEX(INDIRECT("ALL["&amp;UNTANA6[#Headers]&amp;"]"),rowPointer2)="","",INDEX(INDIRECT("ALL["&amp;UNTANA6[#Headers]&amp;"]"),rowPointer2))</f>
        <v/>
      </c>
      <c r="J319" s="6" t="str">
        <f ca="1">IF(INDEX(INDIRECT("ALL["&amp;UNTANA6[#Headers]&amp;"]"),rowPointer2)="","",INDEX(INDIRECT("ALL["&amp;UNTANA6[#Headers]&amp;"]"),rowPointer2))</f>
        <v/>
      </c>
      <c r="K319" s="2" t="str">
        <f ca="1">IF(INDEX(INDIRECT("ALL["&amp;UNTANA6[#Headers]&amp;"]"),rowPointer2)="","",INDEX(INDIRECT("ALL["&amp;UNTANA6[#Headers]&amp;"]"),rowPointer2))</f>
        <v/>
      </c>
      <c r="L319" s="6" t="str">
        <f ca="1">IF(INDEX(INDIRECT("ALL["&amp;UNTANA6[#Headers]&amp;"]"),rowPointer2)="","",INDEX(INDIRECT("ALL["&amp;UNTANA6[#Headers]&amp;"]"),rowPointer2))</f>
        <v/>
      </c>
      <c r="M319" s="6" t="str">
        <f ca="1">IF(INDEX(INDIRECT("ALL["&amp;UNTANA6[#Headers]&amp;"]"),rowPointer2)="","",INDEX(INDIRECT("ALL["&amp;UNTANA6[#Headers]&amp;"]"),rowPointer2))</f>
        <v>CALCULATOR JOYKO CC-810 CH</v>
      </c>
      <c r="N319" s="6">
        <f ca="1">IF(INDEX(INDIRECT("ALL["&amp;UNTANA6[#Headers]&amp;"]"),rowPointer2)="","",INDEX(INDIRECT("ALL["&amp;UNTANA6[#Headers]&amp;"]"),rowPointer2))</f>
        <v>1</v>
      </c>
      <c r="O319" s="6">
        <f ca="1">IF(INDEX(INDIRECT("ALL["&amp;UNTANA6[#Headers]&amp;"]"),rowPointer2)="","",INDEX(INDIRECT("ALL["&amp;UNTANA6[#Headers]&amp;"]"),rowPointer2))</f>
        <v>60</v>
      </c>
      <c r="P319" s="6" t="str">
        <f ca="1">IF(INDEX(INDIRECT("ALL["&amp;UNTANA6[#Headers]&amp;"]"),rowPointer2)="","",INDEX(INDIRECT("ALL["&amp;UNTANA6[#Headers]&amp;"]"),rowPointer2))</f>
        <v>PCS</v>
      </c>
      <c r="Q319" s="9">
        <f ca="1">IF(INDEX(INDIRECT("ALL["&amp;UNTANA6[#Headers]&amp;"]"),rowPointer2)="","",INDEX(INDIRECT("ALL["&amp;UNTANA6[#Headers]&amp;"]"),rowPointer2))</f>
        <v>82000</v>
      </c>
      <c r="R319" s="9" t="str">
        <f ca="1">IF(INDEX(INDIRECT("ALL["&amp;UNTANA6[#Headers]&amp;"]"),rowPointer2)="","",INDEX(INDIRECT("ALL["&amp;UNTANA6[#Headers]&amp;"]"),rowPointer2))</f>
        <v/>
      </c>
      <c r="S319" s="6" t="str">
        <f ca="1">IF(INDEX(INDIRECT("ALL["&amp;UNTANA6[#Headers]&amp;"]"),rowPointer2)="","",INDEX(INDIRECT("ALL["&amp;UNTANA6[#Headers]&amp;"]"),rowPointer2))</f>
        <v>6 BOX X 10 PCS</v>
      </c>
      <c r="T319" s="4">
        <f ca="1">IF(INDEX(INDIRECT("ALL["&amp;UNTANA6[#Headers]&amp;"]"),rowPointer2)="","",INDEX(INDIRECT("ALL["&amp;UNTANA6[#Headers]&amp;"]"),rowPointer2))</f>
        <v>0.125</v>
      </c>
      <c r="U319" s="4">
        <f ca="1">IF(INDEX(INDIRECT("ALL["&amp;UNTANA6[#Headers]&amp;"]"),rowPointer2)="","",INDEX(INDIRECT("ALL["&amp;UNTANA6[#Headers]&amp;"]"),rowPointer2))</f>
        <v>0.05</v>
      </c>
      <c r="V319" s="9" t="str">
        <f ca="1">IF(INDEX(INDIRECT("ALL["&amp;UNTANA6[#Headers]&amp;"]"),rowPointer2)="","",INDEX(INDIRECT("ALL["&amp;UNTANA6[#Headers]&amp;"]"),rowPointer2))</f>
        <v/>
      </c>
      <c r="W319" s="10" t="str">
        <f ca="1">IF(INDEX(INDIRECT("ALL["&amp;UNTANA6[#Headers]&amp;"]"),rowPointer2)="","",INDEX(INDIRECT("ALL["&amp;UNTANA6[#Headers]&amp;"]"),rowPointer2))</f>
        <v/>
      </c>
    </row>
    <row r="320" spans="1:23" x14ac:dyDescent="0.25">
      <c r="A320" s="7">
        <v>506</v>
      </c>
      <c r="D320">
        <f t="shared" si="4"/>
        <v>506</v>
      </c>
      <c r="E320" t="str">
        <f ca="1">INDEX(INDIRECT("ALL["&amp;UNTANA6[#Headers]&amp;"]"),rowPointer2)</f>
        <v/>
      </c>
      <c r="F320" s="2" t="str">
        <f ca="1">INDEX(INDIRECT("ALL["&amp;UNTANA6[#Headers]&amp;"]"),rowPointer2)</f>
        <v/>
      </c>
      <c r="G320" s="6" t="str">
        <f ca="1">IF(INDEX(INDIRECT("ALL["&amp;UNTANA6[#Headers]&amp;"]"),rowPointer2)="","",INDEX(INDIRECT("ALL["&amp;UNTANA6[#Headers]&amp;"]"),rowPointer2))</f>
        <v/>
      </c>
      <c r="H320" s="6" t="str">
        <f ca="1">IF(INDEX(INDIRECT("ALL["&amp;UNTANA6[#Headers]&amp;"]"),rowPointer2)="","",INDEX(INDIRECT("ALL["&amp;UNTANA6[#Headers]&amp;"]"),rowPointer2))</f>
        <v/>
      </c>
      <c r="I320" s="6" t="str">
        <f ca="1">IF(INDEX(INDIRECT("ALL["&amp;UNTANA6[#Headers]&amp;"]"),rowPointer2)="","",INDEX(INDIRECT("ALL["&amp;UNTANA6[#Headers]&amp;"]"),rowPointer2))</f>
        <v/>
      </c>
      <c r="J320" s="6" t="str">
        <f ca="1">IF(INDEX(INDIRECT("ALL["&amp;UNTANA6[#Headers]&amp;"]"),rowPointer2)="","",INDEX(INDIRECT("ALL["&amp;UNTANA6[#Headers]&amp;"]"),rowPointer2))</f>
        <v/>
      </c>
      <c r="K320" s="2" t="str">
        <f ca="1">IF(INDEX(INDIRECT("ALL["&amp;UNTANA6[#Headers]&amp;"]"),rowPointer2)="","",INDEX(INDIRECT("ALL["&amp;UNTANA6[#Headers]&amp;"]"),rowPointer2))</f>
        <v/>
      </c>
      <c r="L320" s="6" t="str">
        <f ca="1">IF(INDEX(INDIRECT("ALL["&amp;UNTANA6[#Headers]&amp;"]"),rowPointer2)="","",INDEX(INDIRECT("ALL["&amp;UNTANA6[#Headers]&amp;"]"),rowPointer2))</f>
        <v/>
      </c>
      <c r="M320" s="6" t="str">
        <f ca="1">IF(INDEX(INDIRECT("ALL["&amp;UNTANA6[#Headers]&amp;"]"),rowPointer2)="","",INDEX(INDIRECT("ALL["&amp;UNTANA6[#Headers]&amp;"]"),rowPointer2))</f>
        <v/>
      </c>
      <c r="N320" s="6" t="str">
        <f ca="1">IF(INDEX(INDIRECT("ALL["&amp;UNTANA6[#Headers]&amp;"]"),rowPointer2)="","",INDEX(INDIRECT("ALL["&amp;UNTANA6[#Headers]&amp;"]"),rowPointer2))</f>
        <v/>
      </c>
      <c r="O320" s="6" t="str">
        <f ca="1">IF(INDEX(INDIRECT("ALL["&amp;UNTANA6[#Headers]&amp;"]"),rowPointer2)="","",INDEX(INDIRECT("ALL["&amp;UNTANA6[#Headers]&amp;"]"),rowPointer2))</f>
        <v/>
      </c>
      <c r="P320" s="6" t="str">
        <f ca="1">IF(INDEX(INDIRECT("ALL["&amp;UNTANA6[#Headers]&amp;"]"),rowPointer2)="","",INDEX(INDIRECT("ALL["&amp;UNTANA6[#Headers]&amp;"]"),rowPointer2))</f>
        <v/>
      </c>
      <c r="Q320" s="9" t="str">
        <f ca="1">IF(INDEX(INDIRECT("ALL["&amp;UNTANA6[#Headers]&amp;"]"),rowPointer2)="","",INDEX(INDIRECT("ALL["&amp;UNTANA6[#Headers]&amp;"]"),rowPointer2))</f>
        <v/>
      </c>
      <c r="R320" s="9" t="str">
        <f ca="1">IF(INDEX(INDIRECT("ALL["&amp;UNTANA6[#Headers]&amp;"]"),rowPointer2)="","",INDEX(INDIRECT("ALL["&amp;UNTANA6[#Headers]&amp;"]"),rowPointer2))</f>
        <v/>
      </c>
      <c r="S320" s="6" t="str">
        <f ca="1">IF(INDEX(INDIRECT("ALL["&amp;UNTANA6[#Headers]&amp;"]"),rowPointer2)="","",INDEX(INDIRECT("ALL["&amp;UNTANA6[#Headers]&amp;"]"),rowPointer2))</f>
        <v/>
      </c>
      <c r="T320" s="4" t="str">
        <f ca="1">IF(INDEX(INDIRECT("ALL["&amp;UNTANA6[#Headers]&amp;"]"),rowPointer2)="","",INDEX(INDIRECT("ALL["&amp;UNTANA6[#Headers]&amp;"]"),rowPointer2))</f>
        <v/>
      </c>
      <c r="U320" s="4" t="str">
        <f ca="1">IF(INDEX(INDIRECT("ALL["&amp;UNTANA6[#Headers]&amp;"]"),rowPointer2)="","",INDEX(INDIRECT("ALL["&amp;UNTANA6[#Headers]&amp;"]"),rowPointer2))</f>
        <v/>
      </c>
      <c r="V320" s="9" t="str">
        <f ca="1">IF(INDEX(INDIRECT("ALL["&amp;UNTANA6[#Headers]&amp;"]"),rowPointer2)="","",INDEX(INDIRECT("ALL["&amp;UNTANA6[#Headers]&amp;"]"),rowPointer2))</f>
        <v/>
      </c>
      <c r="W320" s="10" t="str">
        <f ca="1">IF(INDEX(INDIRECT("ALL["&amp;UNTANA6[#Headers]&amp;"]"),rowPointer2)="","",INDEX(INDIRECT("ALL["&amp;UNTANA6[#Headers]&amp;"]"),rowPointer2))</f>
        <v/>
      </c>
    </row>
    <row r="321" spans="1:23" x14ac:dyDescent="0.25">
      <c r="A321" s="7">
        <v>507</v>
      </c>
      <c r="D321">
        <f t="shared" si="4"/>
        <v>507</v>
      </c>
      <c r="E321">
        <f ca="1">INDEX(INDIRECT("ALL["&amp;UNTANA6[#Headers]&amp;"]"),rowPointer2)</f>
        <v>93</v>
      </c>
      <c r="F321" s="2" t="str">
        <f ca="1">INDEX(INDIRECT("ALL["&amp;UNTANA6[#Headers]&amp;"]"),rowPointer2)</f>
        <v/>
      </c>
      <c r="G321" s="6" t="str">
        <f ca="1">IF(INDEX(INDIRECT("ALL["&amp;UNTANA6[#Headers]&amp;"]"),rowPointer2)="","",INDEX(INDIRECT("ALL["&amp;UNTANA6[#Headers]&amp;"]"),rowPointer2))</f>
        <v>ATALI MAKMUR</v>
      </c>
      <c r="H321" s="6" t="str">
        <f ca="1">IF(INDEX(INDIRECT("ALL["&amp;UNTANA6[#Headers]&amp;"]"),rowPointer2)="","",INDEX(INDIRECT("ALL["&amp;UNTANA6[#Headers]&amp;"]"),rowPointer2))</f>
        <v>ARTO MORO</v>
      </c>
      <c r="I321" s="6" t="str">
        <f ca="1">IF(INDEX(INDIRECT("ALL["&amp;UNTANA6[#Headers]&amp;"]"),rowPointer2)="","",INDEX(INDIRECT("ALL["&amp;UNTANA6[#Headers]&amp;"]"),rowPointer2))</f>
        <v>SA230100904</v>
      </c>
      <c r="J321" s="6" t="str">
        <f ca="1">IF(INDEX(INDIRECT("ALL["&amp;UNTANA6[#Headers]&amp;"]"),rowPointer2)="","",INDEX(INDIRECT("ALL["&amp;UNTANA6[#Headers]&amp;"]"),rowPointer2))</f>
        <v/>
      </c>
      <c r="K321" s="2">
        <f ca="1">IF(INDEX(INDIRECT("ALL["&amp;UNTANA6[#Headers]&amp;"]"),rowPointer2)="","",INDEX(INDIRECT("ALL["&amp;UNTANA6[#Headers]&amp;"]"),rowPointer2))</f>
        <v>44940</v>
      </c>
      <c r="L321" s="6" t="str">
        <f ca="1">IF(INDEX(INDIRECT("ALL["&amp;UNTANA6[#Headers]&amp;"]"),rowPointer2)="","",INDEX(INDIRECT("ALL["&amp;UNTANA6[#Headers]&amp;"]"),rowPointer2))</f>
        <v/>
      </c>
      <c r="M321" s="6" t="str">
        <f ca="1">IF(INDEX(INDIRECT("ALL["&amp;UNTANA6[#Headers]&amp;"]"),rowPointer2)="","",INDEX(INDIRECT("ALL["&amp;UNTANA6[#Headers]&amp;"]"),rowPointer2))</f>
        <v>CRAYON PUTAR TWCR-12S JK</v>
      </c>
      <c r="N321" s="6">
        <f ca="1">IF(INDEX(INDIRECT("ALL["&amp;UNTANA6[#Headers]&amp;"]"),rowPointer2)="","",INDEX(INDIRECT("ALL["&amp;UNTANA6[#Headers]&amp;"]"),rowPointer2))</f>
        <v>2</v>
      </c>
      <c r="O321" s="6">
        <f ca="1">IF(INDEX(INDIRECT("ALL["&amp;UNTANA6[#Headers]&amp;"]"),rowPointer2)="","",INDEX(INDIRECT("ALL["&amp;UNTANA6[#Headers]&amp;"]"),rowPointer2))</f>
        <v>288</v>
      </c>
      <c r="P321" s="6" t="str">
        <f ca="1">IF(INDEX(INDIRECT("ALL["&amp;UNTANA6[#Headers]&amp;"]"),rowPointer2)="","",INDEX(INDIRECT("ALL["&amp;UNTANA6[#Headers]&amp;"]"),rowPointer2))</f>
        <v>SET</v>
      </c>
      <c r="Q321" s="9">
        <f ca="1">IF(INDEX(INDIRECT("ALL["&amp;UNTANA6[#Headers]&amp;"]"),rowPointer2)="","",INDEX(INDIRECT("ALL["&amp;UNTANA6[#Headers]&amp;"]"),rowPointer2))</f>
        <v>23900</v>
      </c>
      <c r="R321" s="9" t="str">
        <f ca="1">IF(INDEX(INDIRECT("ALL["&amp;UNTANA6[#Headers]&amp;"]"),rowPointer2)="","",INDEX(INDIRECT("ALL["&amp;UNTANA6[#Headers]&amp;"]"),rowPointer2))</f>
        <v/>
      </c>
      <c r="S321" s="6" t="str">
        <f ca="1">IF(INDEX(INDIRECT("ALL["&amp;UNTANA6[#Headers]&amp;"]"),rowPointer2)="","",INDEX(INDIRECT("ALL["&amp;UNTANA6[#Headers]&amp;"]"),rowPointer2))</f>
        <v>12 BOX X 12 PCS</v>
      </c>
      <c r="T321" s="4">
        <f ca="1">IF(INDEX(INDIRECT("ALL["&amp;UNTANA6[#Headers]&amp;"]"),rowPointer2)="","",INDEX(INDIRECT("ALL["&amp;UNTANA6[#Headers]&amp;"]"),rowPointer2))</f>
        <v>0.125</v>
      </c>
      <c r="U321" s="4">
        <f ca="1">IF(INDEX(INDIRECT("ALL["&amp;UNTANA6[#Headers]&amp;"]"),rowPointer2)="","",INDEX(INDIRECT("ALL["&amp;UNTANA6[#Headers]&amp;"]"),rowPointer2))</f>
        <v>0.05</v>
      </c>
      <c r="V321" s="9" t="str">
        <f ca="1">IF(INDEX(INDIRECT("ALL["&amp;UNTANA6[#Headers]&amp;"]"),rowPointer2)="","",INDEX(INDIRECT("ALL["&amp;UNTANA6[#Headers]&amp;"]"),rowPointer2))</f>
        <v/>
      </c>
      <c r="W321" s="10" t="str">
        <f ca="1">IF(INDEX(INDIRECT("ALL["&amp;UNTANA6[#Headers]&amp;"]"),rowPointer2)="","",INDEX(INDIRECT("ALL["&amp;UNTANA6[#Headers]&amp;"]"),rowPointer2))</f>
        <v/>
      </c>
    </row>
    <row r="322" spans="1:23" x14ac:dyDescent="0.25">
      <c r="A322" s="7">
        <v>508</v>
      </c>
      <c r="D322">
        <f t="shared" si="4"/>
        <v>508</v>
      </c>
      <c r="E322" t="str">
        <f ca="1">INDEX(INDIRECT("ALL["&amp;UNTANA6[#Headers]&amp;"]"),rowPointer2)</f>
        <v/>
      </c>
      <c r="F322" s="2" t="str">
        <f ca="1">INDEX(INDIRECT("ALL["&amp;UNTANA6[#Headers]&amp;"]"),rowPointer2)</f>
        <v/>
      </c>
      <c r="G322" s="6" t="str">
        <f ca="1">IF(INDEX(INDIRECT("ALL["&amp;UNTANA6[#Headers]&amp;"]"),rowPointer2)="","",INDEX(INDIRECT("ALL["&amp;UNTANA6[#Headers]&amp;"]"),rowPointer2))</f>
        <v/>
      </c>
      <c r="H322" s="6" t="str">
        <f ca="1">IF(INDEX(INDIRECT("ALL["&amp;UNTANA6[#Headers]&amp;"]"),rowPointer2)="","",INDEX(INDIRECT("ALL["&amp;UNTANA6[#Headers]&amp;"]"),rowPointer2))</f>
        <v/>
      </c>
      <c r="I322" s="6" t="str">
        <f ca="1">IF(INDEX(INDIRECT("ALL["&amp;UNTANA6[#Headers]&amp;"]"),rowPointer2)="","",INDEX(INDIRECT("ALL["&amp;UNTANA6[#Headers]&amp;"]"),rowPointer2))</f>
        <v/>
      </c>
      <c r="J322" s="6" t="str">
        <f ca="1">IF(INDEX(INDIRECT("ALL["&amp;UNTANA6[#Headers]&amp;"]"),rowPointer2)="","",INDEX(INDIRECT("ALL["&amp;UNTANA6[#Headers]&amp;"]"),rowPointer2))</f>
        <v/>
      </c>
      <c r="K322" s="2" t="str">
        <f ca="1">IF(INDEX(INDIRECT("ALL["&amp;UNTANA6[#Headers]&amp;"]"),rowPointer2)="","",INDEX(INDIRECT("ALL["&amp;UNTANA6[#Headers]&amp;"]"),rowPointer2))</f>
        <v/>
      </c>
      <c r="L322" s="6" t="str">
        <f ca="1">IF(INDEX(INDIRECT("ALL["&amp;UNTANA6[#Headers]&amp;"]"),rowPointer2)="","",INDEX(INDIRECT("ALL["&amp;UNTANA6[#Headers]&amp;"]"),rowPointer2))</f>
        <v/>
      </c>
      <c r="M322" s="6" t="str">
        <f ca="1">IF(INDEX(INDIRECT("ALL["&amp;UNTANA6[#Headers]&amp;"]"),rowPointer2)="","",INDEX(INDIRECT("ALL["&amp;UNTANA6[#Headers]&amp;"]"),rowPointer2))</f>
        <v>CRAYON PUTAR TWCR-12 MINI JK</v>
      </c>
      <c r="N322" s="6">
        <f ca="1">IF(INDEX(INDIRECT("ALL["&amp;UNTANA6[#Headers]&amp;"]"),rowPointer2)="","",INDEX(INDIRECT("ALL["&amp;UNTANA6[#Headers]&amp;"]"),rowPointer2))</f>
        <v>2</v>
      </c>
      <c r="O322" s="6">
        <f ca="1">IF(INDEX(INDIRECT("ALL["&amp;UNTANA6[#Headers]&amp;"]"),rowPointer2)="","",INDEX(INDIRECT("ALL["&amp;UNTANA6[#Headers]&amp;"]"),rowPointer2))</f>
        <v>288</v>
      </c>
      <c r="P322" s="6" t="str">
        <f ca="1">IF(INDEX(INDIRECT("ALL["&amp;UNTANA6[#Headers]&amp;"]"),rowPointer2)="","",INDEX(INDIRECT("ALL["&amp;UNTANA6[#Headers]&amp;"]"),rowPointer2))</f>
        <v>SET</v>
      </c>
      <c r="Q322" s="9">
        <f ca="1">IF(INDEX(INDIRECT("ALL["&amp;UNTANA6[#Headers]&amp;"]"),rowPointer2)="","",INDEX(INDIRECT("ALL["&amp;UNTANA6[#Headers]&amp;"]"),rowPointer2))</f>
        <v>18600</v>
      </c>
      <c r="R322" s="9" t="str">
        <f ca="1">IF(INDEX(INDIRECT("ALL["&amp;UNTANA6[#Headers]&amp;"]"),rowPointer2)="","",INDEX(INDIRECT("ALL["&amp;UNTANA6[#Headers]&amp;"]"),rowPointer2))</f>
        <v/>
      </c>
      <c r="S322" s="6" t="str">
        <f ca="1">IF(INDEX(INDIRECT("ALL["&amp;UNTANA6[#Headers]&amp;"]"),rowPointer2)="","",INDEX(INDIRECT("ALL["&amp;UNTANA6[#Headers]&amp;"]"),rowPointer2))</f>
        <v>12 BOX X 12 SET</v>
      </c>
      <c r="T322" s="4">
        <f ca="1">IF(INDEX(INDIRECT("ALL["&amp;UNTANA6[#Headers]&amp;"]"),rowPointer2)="","",INDEX(INDIRECT("ALL["&amp;UNTANA6[#Headers]&amp;"]"),rowPointer2))</f>
        <v>0.125</v>
      </c>
      <c r="U322" s="4">
        <f ca="1">IF(INDEX(INDIRECT("ALL["&amp;UNTANA6[#Headers]&amp;"]"),rowPointer2)="","",INDEX(INDIRECT("ALL["&amp;UNTANA6[#Headers]&amp;"]"),rowPointer2))</f>
        <v>0.05</v>
      </c>
      <c r="V322" s="9" t="str">
        <f ca="1">IF(INDEX(INDIRECT("ALL["&amp;UNTANA6[#Headers]&amp;"]"),rowPointer2)="","",INDEX(INDIRECT("ALL["&amp;UNTANA6[#Headers]&amp;"]"),rowPointer2))</f>
        <v/>
      </c>
      <c r="W322" s="10" t="str">
        <f ca="1">IF(INDEX(INDIRECT("ALL["&amp;UNTANA6[#Headers]&amp;"]"),rowPointer2)="","",INDEX(INDIRECT("ALL["&amp;UNTANA6[#Headers]&amp;"]"),rowPointer2))</f>
        <v/>
      </c>
    </row>
    <row r="323" spans="1:23" x14ac:dyDescent="0.25">
      <c r="A323" s="7">
        <v>509</v>
      </c>
      <c r="D323">
        <f t="shared" si="4"/>
        <v>509</v>
      </c>
      <c r="E323" t="str">
        <f ca="1">INDEX(INDIRECT("ALL["&amp;UNTANA6[#Headers]&amp;"]"),rowPointer2)</f>
        <v/>
      </c>
      <c r="F323" s="2" t="str">
        <f ca="1">INDEX(INDIRECT("ALL["&amp;UNTANA6[#Headers]&amp;"]"),rowPointer2)</f>
        <v/>
      </c>
      <c r="G323" s="6" t="str">
        <f ca="1">IF(INDEX(INDIRECT("ALL["&amp;UNTANA6[#Headers]&amp;"]"),rowPointer2)="","",INDEX(INDIRECT("ALL["&amp;UNTANA6[#Headers]&amp;"]"),rowPointer2))</f>
        <v/>
      </c>
      <c r="H323" s="6" t="str">
        <f ca="1">IF(INDEX(INDIRECT("ALL["&amp;UNTANA6[#Headers]&amp;"]"),rowPointer2)="","",INDEX(INDIRECT("ALL["&amp;UNTANA6[#Headers]&amp;"]"),rowPointer2))</f>
        <v/>
      </c>
      <c r="I323" s="6" t="str">
        <f ca="1">IF(INDEX(INDIRECT("ALL["&amp;UNTANA6[#Headers]&amp;"]"),rowPointer2)="","",INDEX(INDIRECT("ALL["&amp;UNTANA6[#Headers]&amp;"]"),rowPointer2))</f>
        <v/>
      </c>
      <c r="J323" s="6" t="str">
        <f ca="1">IF(INDEX(INDIRECT("ALL["&amp;UNTANA6[#Headers]&amp;"]"),rowPointer2)="","",INDEX(INDIRECT("ALL["&amp;UNTANA6[#Headers]&amp;"]"),rowPointer2))</f>
        <v/>
      </c>
      <c r="K323" s="2" t="str">
        <f ca="1">IF(INDEX(INDIRECT("ALL["&amp;UNTANA6[#Headers]&amp;"]"),rowPointer2)="","",INDEX(INDIRECT("ALL["&amp;UNTANA6[#Headers]&amp;"]"),rowPointer2))</f>
        <v/>
      </c>
      <c r="L323" s="6" t="str">
        <f ca="1">IF(INDEX(INDIRECT("ALL["&amp;UNTANA6[#Headers]&amp;"]"),rowPointer2)="","",INDEX(INDIRECT("ALL["&amp;UNTANA6[#Headers]&amp;"]"),rowPointer2))</f>
        <v/>
      </c>
      <c r="M323" s="6" t="str">
        <f ca="1">IF(INDEX(INDIRECT("ALL["&amp;UNTANA6[#Headers]&amp;"]"),rowPointer2)="","",INDEX(INDIRECT("ALL["&amp;UNTANA6[#Headers]&amp;"]"),rowPointer2))</f>
        <v>OIL PASTEL OP-12S PP CASE SEA WORLD JK</v>
      </c>
      <c r="N323" s="6">
        <f ca="1">IF(INDEX(INDIRECT("ALL["&amp;UNTANA6[#Headers]&amp;"]"),rowPointer2)="","",INDEX(INDIRECT("ALL["&amp;UNTANA6[#Headers]&amp;"]"),rowPointer2))</f>
        <v>5</v>
      </c>
      <c r="O323" s="6">
        <f ca="1">IF(INDEX(INDIRECT("ALL["&amp;UNTANA6[#Headers]&amp;"]"),rowPointer2)="","",INDEX(INDIRECT("ALL["&amp;UNTANA6[#Headers]&amp;"]"),rowPointer2))</f>
        <v>720</v>
      </c>
      <c r="P323" s="6" t="str">
        <f ca="1">IF(INDEX(INDIRECT("ALL["&amp;UNTANA6[#Headers]&amp;"]"),rowPointer2)="","",INDEX(INDIRECT("ALL["&amp;UNTANA6[#Headers]&amp;"]"),rowPointer2))</f>
        <v>SET</v>
      </c>
      <c r="Q323" s="9">
        <f ca="1">IF(INDEX(INDIRECT("ALL["&amp;UNTANA6[#Headers]&amp;"]"),rowPointer2)="","",INDEX(INDIRECT("ALL["&amp;UNTANA6[#Headers]&amp;"]"),rowPointer2))</f>
        <v>11900</v>
      </c>
      <c r="R323" s="9" t="str">
        <f ca="1">IF(INDEX(INDIRECT("ALL["&amp;UNTANA6[#Headers]&amp;"]"),rowPointer2)="","",INDEX(INDIRECT("ALL["&amp;UNTANA6[#Headers]&amp;"]"),rowPointer2))</f>
        <v/>
      </c>
      <c r="S323" s="6" t="str">
        <f ca="1">IF(INDEX(INDIRECT("ALL["&amp;UNTANA6[#Headers]&amp;"]"),rowPointer2)="","",INDEX(INDIRECT("ALL["&amp;UNTANA6[#Headers]&amp;"]"),rowPointer2))</f>
        <v>12 BOX X 12 SET</v>
      </c>
      <c r="T323" s="4">
        <f ca="1">IF(INDEX(INDIRECT("ALL["&amp;UNTANA6[#Headers]&amp;"]"),rowPointer2)="","",INDEX(INDIRECT("ALL["&amp;UNTANA6[#Headers]&amp;"]"),rowPointer2))</f>
        <v>0.125</v>
      </c>
      <c r="U323" s="4">
        <f ca="1">IF(INDEX(INDIRECT("ALL["&amp;UNTANA6[#Headers]&amp;"]"),rowPointer2)="","",INDEX(INDIRECT("ALL["&amp;UNTANA6[#Headers]&amp;"]"),rowPointer2))</f>
        <v>0.05</v>
      </c>
      <c r="V323" s="9" t="str">
        <f ca="1">IF(INDEX(INDIRECT("ALL["&amp;UNTANA6[#Headers]&amp;"]"),rowPointer2)="","",INDEX(INDIRECT("ALL["&amp;UNTANA6[#Headers]&amp;"]"),rowPointer2))</f>
        <v/>
      </c>
      <c r="W323" s="10" t="str">
        <f ca="1">IF(INDEX(INDIRECT("ALL["&amp;UNTANA6[#Headers]&amp;"]"),rowPointer2)="","",INDEX(INDIRECT("ALL["&amp;UNTANA6[#Headers]&amp;"]"),rowPointer2))</f>
        <v/>
      </c>
    </row>
    <row r="324" spans="1:23" x14ac:dyDescent="0.25">
      <c r="A324" s="7">
        <v>510</v>
      </c>
      <c r="D324">
        <f t="shared" si="4"/>
        <v>510</v>
      </c>
      <c r="E324" t="str">
        <f ca="1">INDEX(INDIRECT("ALL["&amp;UNTANA6[#Headers]&amp;"]"),rowPointer2)</f>
        <v/>
      </c>
      <c r="F324" s="2" t="str">
        <f ca="1">INDEX(INDIRECT("ALL["&amp;UNTANA6[#Headers]&amp;"]"),rowPointer2)</f>
        <v/>
      </c>
      <c r="G324" s="6" t="str">
        <f ca="1">IF(INDEX(INDIRECT("ALL["&amp;UNTANA6[#Headers]&amp;"]"),rowPointer2)="","",INDEX(INDIRECT("ALL["&amp;UNTANA6[#Headers]&amp;"]"),rowPointer2))</f>
        <v/>
      </c>
      <c r="H324" s="6" t="str">
        <f ca="1">IF(INDEX(INDIRECT("ALL["&amp;UNTANA6[#Headers]&amp;"]"),rowPointer2)="","",INDEX(INDIRECT("ALL["&amp;UNTANA6[#Headers]&amp;"]"),rowPointer2))</f>
        <v/>
      </c>
      <c r="I324" s="6" t="str">
        <f ca="1">IF(INDEX(INDIRECT("ALL["&amp;UNTANA6[#Headers]&amp;"]"),rowPointer2)="","",INDEX(INDIRECT("ALL["&amp;UNTANA6[#Headers]&amp;"]"),rowPointer2))</f>
        <v/>
      </c>
      <c r="J324" s="6" t="str">
        <f ca="1">IF(INDEX(INDIRECT("ALL["&amp;UNTANA6[#Headers]&amp;"]"),rowPointer2)="","",INDEX(INDIRECT("ALL["&amp;UNTANA6[#Headers]&amp;"]"),rowPointer2))</f>
        <v/>
      </c>
      <c r="K324" s="2" t="str">
        <f ca="1">IF(INDEX(INDIRECT("ALL["&amp;UNTANA6[#Headers]&amp;"]"),rowPointer2)="","",INDEX(INDIRECT("ALL["&amp;UNTANA6[#Headers]&amp;"]"),rowPointer2))</f>
        <v/>
      </c>
      <c r="L324" s="6" t="str">
        <f ca="1">IF(INDEX(INDIRECT("ALL["&amp;UNTANA6[#Headers]&amp;"]"),rowPointer2)="","",INDEX(INDIRECT("ALL["&amp;UNTANA6[#Headers]&amp;"]"),rowPointer2))</f>
        <v/>
      </c>
      <c r="M324" s="6" t="str">
        <f ca="1">IF(INDEX(INDIRECT("ALL["&amp;UNTANA6[#Headers]&amp;"]"),rowPointer2)="","",INDEX(INDIRECT("ALL["&amp;UNTANA6[#Headers]&amp;"]"),rowPointer2))</f>
        <v>PERMANENT MARKER PM-34 BLACK JK</v>
      </c>
      <c r="N324" s="6" t="str">
        <f ca="1">IF(INDEX(INDIRECT("ALL["&amp;UNTANA6[#Headers]&amp;"]"),rowPointer2)="","",INDEX(INDIRECT("ALL["&amp;UNTANA6[#Headers]&amp;"]"),rowPointer2))</f>
        <v/>
      </c>
      <c r="O324" s="6">
        <f ca="1">IF(INDEX(INDIRECT("ALL["&amp;UNTANA6[#Headers]&amp;"]"),rowPointer2)="","",INDEX(INDIRECT("ALL["&amp;UNTANA6[#Headers]&amp;"]"),rowPointer2))</f>
        <v>60</v>
      </c>
      <c r="P324" s="6" t="str">
        <f ca="1">IF(INDEX(INDIRECT("ALL["&amp;UNTANA6[#Headers]&amp;"]"),rowPointer2)="","",INDEX(INDIRECT("ALL["&amp;UNTANA6[#Headers]&amp;"]"),rowPointer2))</f>
        <v>PCS</v>
      </c>
      <c r="Q324" s="9">
        <f ca="1">IF(INDEX(INDIRECT("ALL["&amp;UNTANA6[#Headers]&amp;"]"),rowPointer2)="","",INDEX(INDIRECT("ALL["&amp;UNTANA6[#Headers]&amp;"]"),rowPointer2))</f>
        <v>2350</v>
      </c>
      <c r="R324" s="9" t="str">
        <f ca="1">IF(INDEX(INDIRECT("ALL["&amp;UNTANA6[#Headers]&amp;"]"),rowPointer2)="","",INDEX(INDIRECT("ALL["&amp;UNTANA6[#Headers]&amp;"]"),rowPointer2))</f>
        <v/>
      </c>
      <c r="S324" s="6" t="str">
        <f ca="1">IF(INDEX(INDIRECT("ALL["&amp;UNTANA6[#Headers]&amp;"]"),rowPointer2)="","",INDEX(INDIRECT("ALL["&amp;UNTANA6[#Headers]&amp;"]"),rowPointer2))</f>
        <v>48 BOX X 12 PCS</v>
      </c>
      <c r="T324" s="4">
        <f ca="1">IF(INDEX(INDIRECT("ALL["&amp;UNTANA6[#Headers]&amp;"]"),rowPointer2)="","",INDEX(INDIRECT("ALL["&amp;UNTANA6[#Headers]&amp;"]"),rowPointer2))</f>
        <v>0.1</v>
      </c>
      <c r="U324" s="4">
        <f ca="1">IF(INDEX(INDIRECT("ALL["&amp;UNTANA6[#Headers]&amp;"]"),rowPointer2)="","",INDEX(INDIRECT("ALL["&amp;UNTANA6[#Headers]&amp;"]"),rowPointer2))</f>
        <v>0.05</v>
      </c>
      <c r="V324" s="9">
        <f ca="1">IF(INDEX(INDIRECT("ALL["&amp;UNTANA6[#Headers]&amp;"]"),rowPointer2)="","",INDEX(INDIRECT("ALL["&amp;UNTANA6[#Headers]&amp;"]"),rowPointer2))</f>
        <v>120555</v>
      </c>
      <c r="W324" s="10" t="str">
        <f ca="1">IF(INDEX(INDIRECT("ALL["&amp;UNTANA6[#Headers]&amp;"]"),rowPointer2)="","",INDEX(INDIRECT("ALL["&amp;UNTANA6[#Headers]&amp;"]"),rowPointer2))</f>
        <v>BONUS U/ PEMBELIAN OIL PASTEL JOYKO</v>
      </c>
    </row>
    <row r="325" spans="1:23" x14ac:dyDescent="0.25">
      <c r="A325" s="7">
        <v>511</v>
      </c>
      <c r="D325">
        <f t="shared" ref="D325:D368" si="5">A325</f>
        <v>511</v>
      </c>
      <c r="E325" t="str">
        <f ca="1">INDEX(INDIRECT("ALL["&amp;UNTANA6[#Headers]&amp;"]"),rowPointer2)</f>
        <v/>
      </c>
      <c r="F325" s="2" t="str">
        <f ca="1">INDEX(INDIRECT("ALL["&amp;UNTANA6[#Headers]&amp;"]"),rowPointer2)</f>
        <v/>
      </c>
      <c r="G325" s="6" t="str">
        <f ca="1">IF(INDEX(INDIRECT("ALL["&amp;UNTANA6[#Headers]&amp;"]"),rowPointer2)="","",INDEX(INDIRECT("ALL["&amp;UNTANA6[#Headers]&amp;"]"),rowPointer2))</f>
        <v/>
      </c>
      <c r="H325" s="6" t="str">
        <f ca="1">IF(INDEX(INDIRECT("ALL["&amp;UNTANA6[#Headers]&amp;"]"),rowPointer2)="","",INDEX(INDIRECT("ALL["&amp;UNTANA6[#Headers]&amp;"]"),rowPointer2))</f>
        <v/>
      </c>
      <c r="I325" s="6" t="str">
        <f ca="1">IF(INDEX(INDIRECT("ALL["&amp;UNTANA6[#Headers]&amp;"]"),rowPointer2)="","",INDEX(INDIRECT("ALL["&amp;UNTANA6[#Headers]&amp;"]"),rowPointer2))</f>
        <v/>
      </c>
      <c r="J325" s="6" t="str">
        <f ca="1">IF(INDEX(INDIRECT("ALL["&amp;UNTANA6[#Headers]&amp;"]"),rowPointer2)="","",INDEX(INDIRECT("ALL["&amp;UNTANA6[#Headers]&amp;"]"),rowPointer2))</f>
        <v/>
      </c>
      <c r="K325" s="2" t="str">
        <f ca="1">IF(INDEX(INDIRECT("ALL["&amp;UNTANA6[#Headers]&amp;"]"),rowPointer2)="","",INDEX(INDIRECT("ALL["&amp;UNTANA6[#Headers]&amp;"]"),rowPointer2))</f>
        <v/>
      </c>
      <c r="L325" s="6" t="str">
        <f ca="1">IF(INDEX(INDIRECT("ALL["&amp;UNTANA6[#Headers]&amp;"]"),rowPointer2)="","",INDEX(INDIRECT("ALL["&amp;UNTANA6[#Headers]&amp;"]"),rowPointer2))</f>
        <v/>
      </c>
      <c r="M325" s="6" t="str">
        <f ca="1">IF(INDEX(INDIRECT("ALL["&amp;UNTANA6[#Headers]&amp;"]"),rowPointer2)="","",INDEX(INDIRECT("ALL["&amp;UNTANA6[#Headers]&amp;"]"),rowPointer2))</f>
        <v/>
      </c>
      <c r="N325" s="6" t="str">
        <f ca="1">IF(INDEX(INDIRECT("ALL["&amp;UNTANA6[#Headers]&amp;"]"),rowPointer2)="","",INDEX(INDIRECT("ALL["&amp;UNTANA6[#Headers]&amp;"]"),rowPointer2))</f>
        <v/>
      </c>
      <c r="O325" s="6" t="str">
        <f ca="1">IF(INDEX(INDIRECT("ALL["&amp;UNTANA6[#Headers]&amp;"]"),rowPointer2)="","",INDEX(INDIRECT("ALL["&amp;UNTANA6[#Headers]&amp;"]"),rowPointer2))</f>
        <v/>
      </c>
      <c r="P325" s="6" t="str">
        <f ca="1">IF(INDEX(INDIRECT("ALL["&amp;UNTANA6[#Headers]&amp;"]"),rowPointer2)="","",INDEX(INDIRECT("ALL["&amp;UNTANA6[#Headers]&amp;"]"),rowPointer2))</f>
        <v/>
      </c>
      <c r="Q325" s="9" t="str">
        <f ca="1">IF(INDEX(INDIRECT("ALL["&amp;UNTANA6[#Headers]&amp;"]"),rowPointer2)="","",INDEX(INDIRECT("ALL["&amp;UNTANA6[#Headers]&amp;"]"),rowPointer2))</f>
        <v/>
      </c>
      <c r="R325" s="9" t="str">
        <f ca="1">IF(INDEX(INDIRECT("ALL["&amp;UNTANA6[#Headers]&amp;"]"),rowPointer2)="","",INDEX(INDIRECT("ALL["&amp;UNTANA6[#Headers]&amp;"]"),rowPointer2))</f>
        <v/>
      </c>
      <c r="S325" s="6" t="str">
        <f ca="1">IF(INDEX(INDIRECT("ALL["&amp;UNTANA6[#Headers]&amp;"]"),rowPointer2)="","",INDEX(INDIRECT("ALL["&amp;UNTANA6[#Headers]&amp;"]"),rowPointer2))</f>
        <v/>
      </c>
      <c r="T325" s="4" t="str">
        <f ca="1">IF(INDEX(INDIRECT("ALL["&amp;UNTANA6[#Headers]&amp;"]"),rowPointer2)="","",INDEX(INDIRECT("ALL["&amp;UNTANA6[#Headers]&amp;"]"),rowPointer2))</f>
        <v/>
      </c>
      <c r="U325" s="4" t="str">
        <f ca="1">IF(INDEX(INDIRECT("ALL["&amp;UNTANA6[#Headers]&amp;"]"),rowPointer2)="","",INDEX(INDIRECT("ALL["&amp;UNTANA6[#Headers]&amp;"]"),rowPointer2))</f>
        <v/>
      </c>
      <c r="V325" s="9" t="str">
        <f ca="1">IF(INDEX(INDIRECT("ALL["&amp;UNTANA6[#Headers]&amp;"]"),rowPointer2)="","",INDEX(INDIRECT("ALL["&amp;UNTANA6[#Headers]&amp;"]"),rowPointer2))</f>
        <v/>
      </c>
      <c r="W325" s="10" t="str">
        <f ca="1">IF(INDEX(INDIRECT("ALL["&amp;UNTANA6[#Headers]&amp;"]"),rowPointer2)="","",INDEX(INDIRECT("ALL["&amp;UNTANA6[#Headers]&amp;"]"),rowPointer2))</f>
        <v/>
      </c>
    </row>
    <row r="326" spans="1:23" x14ac:dyDescent="0.25">
      <c r="A326" s="7">
        <v>512</v>
      </c>
      <c r="D326">
        <f t="shared" si="5"/>
        <v>512</v>
      </c>
      <c r="E326">
        <f ca="1">INDEX(INDIRECT("ALL["&amp;UNTANA6[#Headers]&amp;"]"),rowPointer2)</f>
        <v>94</v>
      </c>
      <c r="F326" s="2" t="str">
        <f ca="1">INDEX(INDIRECT("ALL["&amp;UNTANA6[#Headers]&amp;"]"),rowPointer2)</f>
        <v/>
      </c>
      <c r="G326" s="6" t="str">
        <f ca="1">IF(INDEX(INDIRECT("ALL["&amp;UNTANA6[#Headers]&amp;"]"),rowPointer2)="","",INDEX(INDIRECT("ALL["&amp;UNTANA6[#Headers]&amp;"]"),rowPointer2))</f>
        <v>ATALI MAKMUR</v>
      </c>
      <c r="H326" s="6" t="str">
        <f ca="1">IF(INDEX(INDIRECT("ALL["&amp;UNTANA6[#Headers]&amp;"]"),rowPointer2)="","",INDEX(INDIRECT("ALL["&amp;UNTANA6[#Headers]&amp;"]"),rowPointer2))</f>
        <v>ARTO MORO</v>
      </c>
      <c r="I326" s="6" t="str">
        <f ca="1">IF(INDEX(INDIRECT("ALL["&amp;UNTANA6[#Headers]&amp;"]"),rowPointer2)="","",INDEX(INDIRECT("ALL["&amp;UNTANA6[#Headers]&amp;"]"),rowPointer2))</f>
        <v>SA230100903</v>
      </c>
      <c r="J326" s="6" t="str">
        <f ca="1">IF(INDEX(INDIRECT("ALL["&amp;UNTANA6[#Headers]&amp;"]"),rowPointer2)="","",INDEX(INDIRECT("ALL["&amp;UNTANA6[#Headers]&amp;"]"),rowPointer2))</f>
        <v/>
      </c>
      <c r="K326" s="2">
        <f ca="1">IF(INDEX(INDIRECT("ALL["&amp;UNTANA6[#Headers]&amp;"]"),rowPointer2)="","",INDEX(INDIRECT("ALL["&amp;UNTANA6[#Headers]&amp;"]"),rowPointer2))</f>
        <v>44940</v>
      </c>
      <c r="L326" s="6" t="str">
        <f ca="1">IF(INDEX(INDIRECT("ALL["&amp;UNTANA6[#Headers]&amp;"]"),rowPointer2)="","",INDEX(INDIRECT("ALL["&amp;UNTANA6[#Headers]&amp;"]"),rowPointer2))</f>
        <v/>
      </c>
      <c r="M326" s="6" t="str">
        <f ca="1">IF(INDEX(INDIRECT("ALL["&amp;UNTANA6[#Headers]&amp;"]"),rowPointer2)="","",INDEX(INDIRECT("ALL["&amp;UNTANA6[#Headers]&amp;"]"),rowPointer2))</f>
        <v>SCISSOR SC-828 JK</v>
      </c>
      <c r="N326" s="6">
        <f ca="1">IF(INDEX(INDIRECT("ALL["&amp;UNTANA6[#Headers]&amp;"]"),rowPointer2)="","",INDEX(INDIRECT("ALL["&amp;UNTANA6[#Headers]&amp;"]"),rowPointer2))</f>
        <v>2</v>
      </c>
      <c r="O326" s="6">
        <f ca="1">IF(INDEX(INDIRECT("ALL["&amp;UNTANA6[#Headers]&amp;"]"),rowPointer2)="","",INDEX(INDIRECT("ALL["&amp;UNTANA6[#Headers]&amp;"]"),rowPointer2))</f>
        <v>288</v>
      </c>
      <c r="P326" s="6" t="str">
        <f ca="1">IF(INDEX(INDIRECT("ALL["&amp;UNTANA6[#Headers]&amp;"]"),rowPointer2)="","",INDEX(INDIRECT("ALL["&amp;UNTANA6[#Headers]&amp;"]"),rowPointer2))</f>
        <v>PCS</v>
      </c>
      <c r="Q326" s="9">
        <f ca="1">IF(INDEX(INDIRECT("ALL["&amp;UNTANA6[#Headers]&amp;"]"),rowPointer2)="","",INDEX(INDIRECT("ALL["&amp;UNTANA6[#Headers]&amp;"]"),rowPointer2))</f>
        <v>4350</v>
      </c>
      <c r="R326" s="9" t="str">
        <f ca="1">IF(INDEX(INDIRECT("ALL["&amp;UNTANA6[#Headers]&amp;"]"),rowPointer2)="","",INDEX(INDIRECT("ALL["&amp;UNTANA6[#Headers]&amp;"]"),rowPointer2))</f>
        <v/>
      </c>
      <c r="S326" s="6" t="str">
        <f ca="1">IF(INDEX(INDIRECT("ALL["&amp;UNTANA6[#Headers]&amp;"]"),rowPointer2)="","",INDEX(INDIRECT("ALL["&amp;UNTANA6[#Headers]&amp;"]"),rowPointer2))</f>
        <v>12 BOX X 12 PCS</v>
      </c>
      <c r="T326" s="4">
        <f ca="1">IF(INDEX(INDIRECT("ALL["&amp;UNTANA6[#Headers]&amp;"]"),rowPointer2)="","",INDEX(INDIRECT("ALL["&amp;UNTANA6[#Headers]&amp;"]"),rowPointer2))</f>
        <v>0.125</v>
      </c>
      <c r="U326" s="4">
        <f ca="1">IF(INDEX(INDIRECT("ALL["&amp;UNTANA6[#Headers]&amp;"]"),rowPointer2)="","",INDEX(INDIRECT("ALL["&amp;UNTANA6[#Headers]&amp;"]"),rowPointer2))</f>
        <v>0.05</v>
      </c>
      <c r="V326" s="9" t="str">
        <f ca="1">IF(INDEX(INDIRECT("ALL["&amp;UNTANA6[#Headers]&amp;"]"),rowPointer2)="","",INDEX(INDIRECT("ALL["&amp;UNTANA6[#Headers]&amp;"]"),rowPointer2))</f>
        <v/>
      </c>
      <c r="W326" s="10" t="str">
        <f ca="1">IF(INDEX(INDIRECT("ALL["&amp;UNTANA6[#Headers]&amp;"]"),rowPointer2)="","",INDEX(INDIRECT("ALL["&amp;UNTANA6[#Headers]&amp;"]"),rowPointer2))</f>
        <v/>
      </c>
    </row>
    <row r="327" spans="1:23" x14ac:dyDescent="0.25">
      <c r="A327" s="7">
        <v>513</v>
      </c>
      <c r="D327">
        <f t="shared" si="5"/>
        <v>513</v>
      </c>
      <c r="E327" t="str">
        <f ca="1">INDEX(INDIRECT("ALL["&amp;UNTANA6[#Headers]&amp;"]"),rowPointer2)</f>
        <v/>
      </c>
      <c r="F327" s="2" t="str">
        <f ca="1">INDEX(INDIRECT("ALL["&amp;UNTANA6[#Headers]&amp;"]"),rowPointer2)</f>
        <v/>
      </c>
      <c r="G327" s="6" t="str">
        <f ca="1">IF(INDEX(INDIRECT("ALL["&amp;UNTANA6[#Headers]&amp;"]"),rowPointer2)="","",INDEX(INDIRECT("ALL["&amp;UNTANA6[#Headers]&amp;"]"),rowPointer2))</f>
        <v/>
      </c>
      <c r="H327" s="6" t="str">
        <f ca="1">IF(INDEX(INDIRECT("ALL["&amp;UNTANA6[#Headers]&amp;"]"),rowPointer2)="","",INDEX(INDIRECT("ALL["&amp;UNTANA6[#Headers]&amp;"]"),rowPointer2))</f>
        <v/>
      </c>
      <c r="I327" s="6" t="str">
        <f ca="1">IF(INDEX(INDIRECT("ALL["&amp;UNTANA6[#Headers]&amp;"]"),rowPointer2)="","",INDEX(INDIRECT("ALL["&amp;UNTANA6[#Headers]&amp;"]"),rowPointer2))</f>
        <v/>
      </c>
      <c r="J327" s="6" t="str">
        <f ca="1">IF(INDEX(INDIRECT("ALL["&amp;UNTANA6[#Headers]&amp;"]"),rowPointer2)="","",INDEX(INDIRECT("ALL["&amp;UNTANA6[#Headers]&amp;"]"),rowPointer2))</f>
        <v/>
      </c>
      <c r="K327" s="2" t="str">
        <f ca="1">IF(INDEX(INDIRECT("ALL["&amp;UNTANA6[#Headers]&amp;"]"),rowPointer2)="","",INDEX(INDIRECT("ALL["&amp;UNTANA6[#Headers]&amp;"]"),rowPointer2))</f>
        <v/>
      </c>
      <c r="L327" s="6" t="str">
        <f ca="1">IF(INDEX(INDIRECT("ALL["&amp;UNTANA6[#Headers]&amp;"]"),rowPointer2)="","",INDEX(INDIRECT("ALL["&amp;UNTANA6[#Headers]&amp;"]"),rowPointer2))</f>
        <v/>
      </c>
      <c r="M327" s="6" t="str">
        <f ca="1">IF(INDEX(INDIRECT("ALL["&amp;UNTANA6[#Headers]&amp;"]"),rowPointer2)="","",INDEX(INDIRECT("ALL["&amp;UNTANA6[#Headers]&amp;"]"),rowPointer2))</f>
        <v>SCISSOR SC-838 JK</v>
      </c>
      <c r="N327" s="6">
        <f ca="1">IF(INDEX(INDIRECT("ALL["&amp;UNTANA6[#Headers]&amp;"]"),rowPointer2)="","",INDEX(INDIRECT("ALL["&amp;UNTANA6[#Headers]&amp;"]"),rowPointer2))</f>
        <v>2</v>
      </c>
      <c r="O327" s="6">
        <f ca="1">IF(INDEX(INDIRECT("ALL["&amp;UNTANA6[#Headers]&amp;"]"),rowPointer2)="","",INDEX(INDIRECT("ALL["&amp;UNTANA6[#Headers]&amp;"]"),rowPointer2))</f>
        <v>288</v>
      </c>
      <c r="P327" s="6" t="str">
        <f ca="1">IF(INDEX(INDIRECT("ALL["&amp;UNTANA6[#Headers]&amp;"]"),rowPointer2)="","",INDEX(INDIRECT("ALL["&amp;UNTANA6[#Headers]&amp;"]"),rowPointer2))</f>
        <v>PCS</v>
      </c>
      <c r="Q327" s="9">
        <f ca="1">IF(INDEX(INDIRECT("ALL["&amp;UNTANA6[#Headers]&amp;"]"),rowPointer2)="","",INDEX(INDIRECT("ALL["&amp;UNTANA6[#Headers]&amp;"]"),rowPointer2))</f>
        <v>6500</v>
      </c>
      <c r="R327" s="9" t="str">
        <f ca="1">IF(INDEX(INDIRECT("ALL["&amp;UNTANA6[#Headers]&amp;"]"),rowPointer2)="","",INDEX(INDIRECT("ALL["&amp;UNTANA6[#Headers]&amp;"]"),rowPointer2))</f>
        <v/>
      </c>
      <c r="S327" s="6" t="str">
        <f ca="1">IF(INDEX(INDIRECT("ALL["&amp;UNTANA6[#Headers]&amp;"]"),rowPointer2)="","",INDEX(INDIRECT("ALL["&amp;UNTANA6[#Headers]&amp;"]"),rowPointer2))</f>
        <v>12 BOX X 12 PCS</v>
      </c>
      <c r="T327" s="4">
        <f ca="1">IF(INDEX(INDIRECT("ALL["&amp;UNTANA6[#Headers]&amp;"]"),rowPointer2)="","",INDEX(INDIRECT("ALL["&amp;UNTANA6[#Headers]&amp;"]"),rowPointer2))</f>
        <v>0.125</v>
      </c>
      <c r="U327" s="4">
        <f ca="1">IF(INDEX(INDIRECT("ALL["&amp;UNTANA6[#Headers]&amp;"]"),rowPointer2)="","",INDEX(INDIRECT("ALL["&amp;UNTANA6[#Headers]&amp;"]"),rowPointer2))</f>
        <v>0.05</v>
      </c>
      <c r="V327" s="9" t="str">
        <f ca="1">IF(INDEX(INDIRECT("ALL["&amp;UNTANA6[#Headers]&amp;"]"),rowPointer2)="","",INDEX(INDIRECT("ALL["&amp;UNTANA6[#Headers]&amp;"]"),rowPointer2))</f>
        <v/>
      </c>
      <c r="W327" s="10" t="str">
        <f ca="1">IF(INDEX(INDIRECT("ALL["&amp;UNTANA6[#Headers]&amp;"]"),rowPointer2)="","",INDEX(INDIRECT("ALL["&amp;UNTANA6[#Headers]&amp;"]"),rowPointer2))</f>
        <v/>
      </c>
    </row>
    <row r="328" spans="1:23" x14ac:dyDescent="0.25">
      <c r="A328" s="7">
        <v>514</v>
      </c>
      <c r="D328">
        <f t="shared" si="5"/>
        <v>514</v>
      </c>
      <c r="E328" t="str">
        <f ca="1">INDEX(INDIRECT("ALL["&amp;UNTANA6[#Headers]&amp;"]"),rowPointer2)</f>
        <v/>
      </c>
      <c r="F328" s="2" t="str">
        <f ca="1">INDEX(INDIRECT("ALL["&amp;UNTANA6[#Headers]&amp;"]"),rowPointer2)</f>
        <v/>
      </c>
      <c r="G328" s="6" t="str">
        <f ca="1">IF(INDEX(INDIRECT("ALL["&amp;UNTANA6[#Headers]&amp;"]"),rowPointer2)="","",INDEX(INDIRECT("ALL["&amp;UNTANA6[#Headers]&amp;"]"),rowPointer2))</f>
        <v/>
      </c>
      <c r="H328" s="6" t="str">
        <f ca="1">IF(INDEX(INDIRECT("ALL["&amp;UNTANA6[#Headers]&amp;"]"),rowPointer2)="","",INDEX(INDIRECT("ALL["&amp;UNTANA6[#Headers]&amp;"]"),rowPointer2))</f>
        <v/>
      </c>
      <c r="I328" s="6" t="str">
        <f ca="1">IF(INDEX(INDIRECT("ALL["&amp;UNTANA6[#Headers]&amp;"]"),rowPointer2)="","",INDEX(INDIRECT("ALL["&amp;UNTANA6[#Headers]&amp;"]"),rowPointer2))</f>
        <v/>
      </c>
      <c r="J328" s="6" t="str">
        <f ca="1">IF(INDEX(INDIRECT("ALL["&amp;UNTANA6[#Headers]&amp;"]"),rowPointer2)="","",INDEX(INDIRECT("ALL["&amp;UNTANA6[#Headers]&amp;"]"),rowPointer2))</f>
        <v/>
      </c>
      <c r="K328" s="2" t="str">
        <f ca="1">IF(INDEX(INDIRECT("ALL["&amp;UNTANA6[#Headers]&amp;"]"),rowPointer2)="","",INDEX(INDIRECT("ALL["&amp;UNTANA6[#Headers]&amp;"]"),rowPointer2))</f>
        <v/>
      </c>
      <c r="L328" s="6" t="str">
        <f ca="1">IF(INDEX(INDIRECT("ALL["&amp;UNTANA6[#Headers]&amp;"]"),rowPointer2)="","",INDEX(INDIRECT("ALL["&amp;UNTANA6[#Headers]&amp;"]"),rowPointer2))</f>
        <v/>
      </c>
      <c r="M328" s="6" t="str">
        <f ca="1">IF(INDEX(INDIRECT("ALL["&amp;UNTANA6[#Headers]&amp;"]"),rowPointer2)="","",INDEX(INDIRECT("ALL["&amp;UNTANA6[#Headers]&amp;"]"),rowPointer2))</f>
        <v>SCISSOR SC-848 JK</v>
      </c>
      <c r="N328" s="6">
        <f ca="1">IF(INDEX(INDIRECT("ALL["&amp;UNTANA6[#Headers]&amp;"]"),rowPointer2)="","",INDEX(INDIRECT("ALL["&amp;UNTANA6[#Headers]&amp;"]"),rowPointer2))</f>
        <v>2</v>
      </c>
      <c r="O328" s="6">
        <f ca="1">IF(INDEX(INDIRECT("ALL["&amp;UNTANA6[#Headers]&amp;"]"),rowPointer2)="","",INDEX(INDIRECT("ALL["&amp;UNTANA6[#Headers]&amp;"]"),rowPointer2))</f>
        <v>288</v>
      </c>
      <c r="P328" s="6" t="str">
        <f ca="1">IF(INDEX(INDIRECT("ALL["&amp;UNTANA6[#Headers]&amp;"]"),rowPointer2)="","",INDEX(INDIRECT("ALL["&amp;UNTANA6[#Headers]&amp;"]"),rowPointer2))</f>
        <v>PCS</v>
      </c>
      <c r="Q328" s="9">
        <f ca="1">IF(INDEX(INDIRECT("ALL["&amp;UNTANA6[#Headers]&amp;"]"),rowPointer2)="","",INDEX(INDIRECT("ALL["&amp;UNTANA6[#Headers]&amp;"]"),rowPointer2))</f>
        <v>9750</v>
      </c>
      <c r="R328" s="9" t="str">
        <f ca="1">IF(INDEX(INDIRECT("ALL["&amp;UNTANA6[#Headers]&amp;"]"),rowPointer2)="","",INDEX(INDIRECT("ALL["&amp;UNTANA6[#Headers]&amp;"]"),rowPointer2))</f>
        <v/>
      </c>
      <c r="S328" s="6" t="str">
        <f ca="1">IF(INDEX(INDIRECT("ALL["&amp;UNTANA6[#Headers]&amp;"]"),rowPointer2)="","",INDEX(INDIRECT("ALL["&amp;UNTANA6[#Headers]&amp;"]"),rowPointer2))</f>
        <v>12 BOX X 12 PCS</v>
      </c>
      <c r="T328" s="4">
        <f ca="1">IF(INDEX(INDIRECT("ALL["&amp;UNTANA6[#Headers]&amp;"]"),rowPointer2)="","",INDEX(INDIRECT("ALL["&amp;UNTANA6[#Headers]&amp;"]"),rowPointer2))</f>
        <v>0.125</v>
      </c>
      <c r="U328" s="4">
        <f ca="1">IF(INDEX(INDIRECT("ALL["&amp;UNTANA6[#Headers]&amp;"]"),rowPointer2)="","",INDEX(INDIRECT("ALL["&amp;UNTANA6[#Headers]&amp;"]"),rowPointer2))</f>
        <v>0.05</v>
      </c>
      <c r="V328" s="9" t="str">
        <f ca="1">IF(INDEX(INDIRECT("ALL["&amp;UNTANA6[#Headers]&amp;"]"),rowPointer2)="","",INDEX(INDIRECT("ALL["&amp;UNTANA6[#Headers]&amp;"]"),rowPointer2))</f>
        <v/>
      </c>
      <c r="W328" s="10" t="str">
        <f ca="1">IF(INDEX(INDIRECT("ALL["&amp;UNTANA6[#Headers]&amp;"]"),rowPointer2)="","",INDEX(INDIRECT("ALL["&amp;UNTANA6[#Headers]&amp;"]"),rowPointer2))</f>
        <v/>
      </c>
    </row>
    <row r="329" spans="1:23" x14ac:dyDescent="0.25">
      <c r="A329" s="7">
        <v>515</v>
      </c>
      <c r="D329">
        <f t="shared" si="5"/>
        <v>515</v>
      </c>
      <c r="E329" t="str">
        <f ca="1">INDEX(INDIRECT("ALL["&amp;UNTANA6[#Headers]&amp;"]"),rowPointer2)</f>
        <v/>
      </c>
      <c r="F329" s="2" t="str">
        <f ca="1">INDEX(INDIRECT("ALL["&amp;UNTANA6[#Headers]&amp;"]"),rowPointer2)</f>
        <v/>
      </c>
      <c r="G329" s="6" t="str">
        <f ca="1">IF(INDEX(INDIRECT("ALL["&amp;UNTANA6[#Headers]&amp;"]"),rowPointer2)="","",INDEX(INDIRECT("ALL["&amp;UNTANA6[#Headers]&amp;"]"),rowPointer2))</f>
        <v/>
      </c>
      <c r="H329" s="6" t="str">
        <f ca="1">IF(INDEX(INDIRECT("ALL["&amp;UNTANA6[#Headers]&amp;"]"),rowPointer2)="","",INDEX(INDIRECT("ALL["&amp;UNTANA6[#Headers]&amp;"]"),rowPointer2))</f>
        <v/>
      </c>
      <c r="I329" s="6" t="str">
        <f ca="1">IF(INDEX(INDIRECT("ALL["&amp;UNTANA6[#Headers]&amp;"]"),rowPointer2)="","",INDEX(INDIRECT("ALL["&amp;UNTANA6[#Headers]&amp;"]"),rowPointer2))</f>
        <v/>
      </c>
      <c r="J329" s="6" t="str">
        <f ca="1">IF(INDEX(INDIRECT("ALL["&amp;UNTANA6[#Headers]&amp;"]"),rowPointer2)="","",INDEX(INDIRECT("ALL["&amp;UNTANA6[#Headers]&amp;"]"),rowPointer2))</f>
        <v/>
      </c>
      <c r="K329" s="2" t="str">
        <f ca="1">IF(INDEX(INDIRECT("ALL["&amp;UNTANA6[#Headers]&amp;"]"),rowPointer2)="","",INDEX(INDIRECT("ALL["&amp;UNTANA6[#Headers]&amp;"]"),rowPointer2))</f>
        <v/>
      </c>
      <c r="L329" s="6" t="str">
        <f ca="1">IF(INDEX(INDIRECT("ALL["&amp;UNTANA6[#Headers]&amp;"]"),rowPointer2)="","",INDEX(INDIRECT("ALL["&amp;UNTANA6[#Headers]&amp;"]"),rowPointer2))</f>
        <v/>
      </c>
      <c r="M329" s="6" t="str">
        <f ca="1">IF(INDEX(INDIRECT("ALL["&amp;UNTANA6[#Headers]&amp;"]"),rowPointer2)="","",INDEX(INDIRECT("ALL["&amp;UNTANA6[#Headers]&amp;"]"),rowPointer2))</f>
        <v>ERASER 526-B40P JK</v>
      </c>
      <c r="N329" s="6">
        <f ca="1">IF(INDEX(INDIRECT("ALL["&amp;UNTANA6[#Headers]&amp;"]"),rowPointer2)="","",INDEX(INDIRECT("ALL["&amp;UNTANA6[#Headers]&amp;"]"),rowPointer2))</f>
        <v>2</v>
      </c>
      <c r="O329" s="6">
        <f ca="1">IF(INDEX(INDIRECT("ALL["&amp;UNTANA6[#Headers]&amp;"]"),rowPointer2)="","",INDEX(INDIRECT("ALL["&amp;UNTANA6[#Headers]&amp;"]"),rowPointer2))</f>
        <v>100</v>
      </c>
      <c r="P329" s="6" t="str">
        <f ca="1">IF(INDEX(INDIRECT("ALL["&amp;UNTANA6[#Headers]&amp;"]"),rowPointer2)="","",INDEX(INDIRECT("ALL["&amp;UNTANA6[#Headers]&amp;"]"),rowPointer2))</f>
        <v>BOX</v>
      </c>
      <c r="Q329" s="9">
        <f ca="1">IF(INDEX(INDIRECT("ALL["&amp;UNTANA6[#Headers]&amp;"]"),rowPointer2)="","",INDEX(INDIRECT("ALL["&amp;UNTANA6[#Headers]&amp;"]"),rowPointer2))</f>
        <v>28300</v>
      </c>
      <c r="R329" s="9" t="str">
        <f ca="1">IF(INDEX(INDIRECT("ALL["&amp;UNTANA6[#Headers]&amp;"]"),rowPointer2)="","",INDEX(INDIRECT("ALL["&amp;UNTANA6[#Headers]&amp;"]"),rowPointer2))</f>
        <v/>
      </c>
      <c r="S329" s="6" t="str">
        <f ca="1">IF(INDEX(INDIRECT("ALL["&amp;UNTANA6[#Headers]&amp;"]"),rowPointer2)="","",INDEX(INDIRECT("ALL["&amp;UNTANA6[#Headers]&amp;"]"),rowPointer2))</f>
        <v>50 BOX X 40 PCS</v>
      </c>
      <c r="T329" s="4">
        <f ca="1">IF(INDEX(INDIRECT("ALL["&amp;UNTANA6[#Headers]&amp;"]"),rowPointer2)="","",INDEX(INDIRECT("ALL["&amp;UNTANA6[#Headers]&amp;"]"),rowPointer2))</f>
        <v>0.125</v>
      </c>
      <c r="U329" s="4">
        <f ca="1">IF(INDEX(INDIRECT("ALL["&amp;UNTANA6[#Headers]&amp;"]"),rowPointer2)="","",INDEX(INDIRECT("ALL["&amp;UNTANA6[#Headers]&amp;"]"),rowPointer2))</f>
        <v>0.05</v>
      </c>
      <c r="V329" s="9" t="str">
        <f ca="1">IF(INDEX(INDIRECT("ALL["&amp;UNTANA6[#Headers]&amp;"]"),rowPointer2)="","",INDEX(INDIRECT("ALL["&amp;UNTANA6[#Headers]&amp;"]"),rowPointer2))</f>
        <v/>
      </c>
      <c r="W329" s="10" t="str">
        <f ca="1">IF(INDEX(INDIRECT("ALL["&amp;UNTANA6[#Headers]&amp;"]"),rowPointer2)="","",INDEX(INDIRECT("ALL["&amp;UNTANA6[#Headers]&amp;"]"),rowPointer2))</f>
        <v/>
      </c>
    </row>
    <row r="330" spans="1:23" x14ac:dyDescent="0.25">
      <c r="A330" s="7">
        <v>516</v>
      </c>
      <c r="D330">
        <f t="shared" si="5"/>
        <v>516</v>
      </c>
      <c r="E330" t="str">
        <f ca="1">INDEX(INDIRECT("ALL["&amp;UNTANA6[#Headers]&amp;"]"),rowPointer2)</f>
        <v/>
      </c>
      <c r="F330" s="2" t="str">
        <f ca="1">INDEX(INDIRECT("ALL["&amp;UNTANA6[#Headers]&amp;"]"),rowPointer2)</f>
        <v/>
      </c>
      <c r="G330" s="6" t="str">
        <f ca="1">IF(INDEX(INDIRECT("ALL["&amp;UNTANA6[#Headers]&amp;"]"),rowPointer2)="","",INDEX(INDIRECT("ALL["&amp;UNTANA6[#Headers]&amp;"]"),rowPointer2))</f>
        <v/>
      </c>
      <c r="H330" s="6" t="str">
        <f ca="1">IF(INDEX(INDIRECT("ALL["&amp;UNTANA6[#Headers]&amp;"]"),rowPointer2)="","",INDEX(INDIRECT("ALL["&amp;UNTANA6[#Headers]&amp;"]"),rowPointer2))</f>
        <v/>
      </c>
      <c r="I330" s="6" t="str">
        <f ca="1">IF(INDEX(INDIRECT("ALL["&amp;UNTANA6[#Headers]&amp;"]"),rowPointer2)="","",INDEX(INDIRECT("ALL["&amp;UNTANA6[#Headers]&amp;"]"),rowPointer2))</f>
        <v/>
      </c>
      <c r="J330" s="6" t="str">
        <f ca="1">IF(INDEX(INDIRECT("ALL["&amp;UNTANA6[#Headers]&amp;"]"),rowPointer2)="","",INDEX(INDIRECT("ALL["&amp;UNTANA6[#Headers]&amp;"]"),rowPointer2))</f>
        <v/>
      </c>
      <c r="K330" s="2" t="str">
        <f ca="1">IF(INDEX(INDIRECT("ALL["&amp;UNTANA6[#Headers]&amp;"]"),rowPointer2)="","",INDEX(INDIRECT("ALL["&amp;UNTANA6[#Headers]&amp;"]"),rowPointer2))</f>
        <v/>
      </c>
      <c r="L330" s="6" t="str">
        <f ca="1">IF(INDEX(INDIRECT("ALL["&amp;UNTANA6[#Headers]&amp;"]"),rowPointer2)="","",INDEX(INDIRECT("ALL["&amp;UNTANA6[#Headers]&amp;"]"),rowPointer2))</f>
        <v/>
      </c>
      <c r="M330" s="6" t="str">
        <f ca="1">IF(INDEX(INDIRECT("ALL["&amp;UNTANA6[#Headers]&amp;"]"),rowPointer2)="","",INDEX(INDIRECT("ALL["&amp;UNTANA6[#Headers]&amp;"]"),rowPointer2))</f>
        <v>ERASER 526-B20 JK</v>
      </c>
      <c r="N330" s="6">
        <f ca="1">IF(INDEX(INDIRECT("ALL["&amp;UNTANA6[#Headers]&amp;"]"),rowPointer2)="","",INDEX(INDIRECT("ALL["&amp;UNTANA6[#Headers]&amp;"]"),rowPointer2))</f>
        <v>2</v>
      </c>
      <c r="O330" s="6">
        <f ca="1">IF(INDEX(INDIRECT("ALL["&amp;UNTANA6[#Headers]&amp;"]"),rowPointer2)="","",INDEX(INDIRECT("ALL["&amp;UNTANA6[#Headers]&amp;"]"),rowPointer2))</f>
        <v>100</v>
      </c>
      <c r="P330" s="6" t="str">
        <f ca="1">IF(INDEX(INDIRECT("ALL["&amp;UNTANA6[#Headers]&amp;"]"),rowPointer2)="","",INDEX(INDIRECT("ALL["&amp;UNTANA6[#Headers]&amp;"]"),rowPointer2))</f>
        <v>BOX</v>
      </c>
      <c r="Q330" s="9">
        <f ca="1">IF(INDEX(INDIRECT("ALL["&amp;UNTANA6[#Headers]&amp;"]"),rowPointer2)="","",INDEX(INDIRECT("ALL["&amp;UNTANA6[#Headers]&amp;"]"),rowPointer2))</f>
        <v>34100</v>
      </c>
      <c r="R330" s="9" t="str">
        <f ca="1">IF(INDEX(INDIRECT("ALL["&amp;UNTANA6[#Headers]&amp;"]"),rowPointer2)="","",INDEX(INDIRECT("ALL["&amp;UNTANA6[#Headers]&amp;"]"),rowPointer2))</f>
        <v/>
      </c>
      <c r="S330" s="6" t="str">
        <f ca="1">IF(INDEX(INDIRECT("ALL["&amp;UNTANA6[#Headers]&amp;"]"),rowPointer2)="","",INDEX(INDIRECT("ALL["&amp;UNTANA6[#Headers]&amp;"]"),rowPointer2))</f>
        <v>50 BOX X 20 PCS</v>
      </c>
      <c r="T330" s="4">
        <f ca="1">IF(INDEX(INDIRECT("ALL["&amp;UNTANA6[#Headers]&amp;"]"),rowPointer2)="","",INDEX(INDIRECT("ALL["&amp;UNTANA6[#Headers]&amp;"]"),rowPointer2))</f>
        <v>0.125</v>
      </c>
      <c r="U330" s="4">
        <f ca="1">IF(INDEX(INDIRECT("ALL["&amp;UNTANA6[#Headers]&amp;"]"),rowPointer2)="","",INDEX(INDIRECT("ALL["&amp;UNTANA6[#Headers]&amp;"]"),rowPointer2))</f>
        <v>0.05</v>
      </c>
      <c r="V330" s="9" t="str">
        <f ca="1">IF(INDEX(INDIRECT("ALL["&amp;UNTANA6[#Headers]&amp;"]"),rowPointer2)="","",INDEX(INDIRECT("ALL["&amp;UNTANA6[#Headers]&amp;"]"),rowPointer2))</f>
        <v/>
      </c>
      <c r="W330" s="10" t="str">
        <f ca="1">IF(INDEX(INDIRECT("ALL["&amp;UNTANA6[#Headers]&amp;"]"),rowPointer2)="","",INDEX(INDIRECT("ALL["&amp;UNTANA6[#Headers]&amp;"]"),rowPointer2))</f>
        <v/>
      </c>
    </row>
    <row r="331" spans="1:23" x14ac:dyDescent="0.25">
      <c r="A331" s="7">
        <v>517</v>
      </c>
      <c r="D331">
        <f t="shared" si="5"/>
        <v>517</v>
      </c>
      <c r="E331" t="str">
        <f ca="1">INDEX(INDIRECT("ALL["&amp;UNTANA6[#Headers]&amp;"]"),rowPointer2)</f>
        <v/>
      </c>
      <c r="F331" s="2" t="str">
        <f ca="1">INDEX(INDIRECT("ALL["&amp;UNTANA6[#Headers]&amp;"]"),rowPointer2)</f>
        <v/>
      </c>
      <c r="G331" s="6" t="str">
        <f ca="1">IF(INDEX(INDIRECT("ALL["&amp;UNTANA6[#Headers]&amp;"]"),rowPointer2)="","",INDEX(INDIRECT("ALL["&amp;UNTANA6[#Headers]&amp;"]"),rowPointer2))</f>
        <v/>
      </c>
      <c r="H331" s="6" t="str">
        <f ca="1">IF(INDEX(INDIRECT("ALL["&amp;UNTANA6[#Headers]&amp;"]"),rowPointer2)="","",INDEX(INDIRECT("ALL["&amp;UNTANA6[#Headers]&amp;"]"),rowPointer2))</f>
        <v/>
      </c>
      <c r="I331" s="6" t="str">
        <f ca="1">IF(INDEX(INDIRECT("ALL["&amp;UNTANA6[#Headers]&amp;"]"),rowPointer2)="","",INDEX(INDIRECT("ALL["&amp;UNTANA6[#Headers]&amp;"]"),rowPointer2))</f>
        <v/>
      </c>
      <c r="J331" s="6" t="str">
        <f ca="1">IF(INDEX(INDIRECT("ALL["&amp;UNTANA6[#Headers]&amp;"]"),rowPointer2)="","",INDEX(INDIRECT("ALL["&amp;UNTANA6[#Headers]&amp;"]"),rowPointer2))</f>
        <v/>
      </c>
      <c r="K331" s="2" t="str">
        <f ca="1">IF(INDEX(INDIRECT("ALL["&amp;UNTANA6[#Headers]&amp;"]"),rowPointer2)="","",INDEX(INDIRECT("ALL["&amp;UNTANA6[#Headers]&amp;"]"),rowPointer2))</f>
        <v/>
      </c>
      <c r="L331" s="6" t="str">
        <f ca="1">IF(INDEX(INDIRECT("ALL["&amp;UNTANA6[#Headers]&amp;"]"),rowPointer2)="","",INDEX(INDIRECT("ALL["&amp;UNTANA6[#Headers]&amp;"]"),rowPointer2))</f>
        <v/>
      </c>
      <c r="M331" s="6" t="str">
        <f ca="1">IF(INDEX(INDIRECT("ALL["&amp;UNTANA6[#Headers]&amp;"]"),rowPointer2)="","",INDEX(INDIRECT("ALL["&amp;UNTANA6[#Headers]&amp;"]"),rowPointer2))</f>
        <v>COLOR PENCIL CP-12 PB JK</v>
      </c>
      <c r="N331" s="6">
        <f ca="1">IF(INDEX(INDIRECT("ALL["&amp;UNTANA6[#Headers]&amp;"]"),rowPointer2)="","",INDEX(INDIRECT("ALL["&amp;UNTANA6[#Headers]&amp;"]"),rowPointer2))</f>
        <v>2</v>
      </c>
      <c r="O331" s="6">
        <f ca="1">IF(INDEX(INDIRECT("ALL["&amp;UNTANA6[#Headers]&amp;"]"),rowPointer2)="","",INDEX(INDIRECT("ALL["&amp;UNTANA6[#Headers]&amp;"]"),rowPointer2))</f>
        <v>288</v>
      </c>
      <c r="P331" s="6" t="str">
        <f ca="1">IF(INDEX(INDIRECT("ALL["&amp;UNTANA6[#Headers]&amp;"]"),rowPointer2)="","",INDEX(INDIRECT("ALL["&amp;UNTANA6[#Headers]&amp;"]"),rowPointer2))</f>
        <v>SET</v>
      </c>
      <c r="Q331" s="9">
        <f ca="1">IF(INDEX(INDIRECT("ALL["&amp;UNTANA6[#Headers]&amp;"]"),rowPointer2)="","",INDEX(INDIRECT("ALL["&amp;UNTANA6[#Headers]&amp;"]"),rowPointer2))</f>
        <v>10600</v>
      </c>
      <c r="R331" s="9" t="str">
        <f ca="1">IF(INDEX(INDIRECT("ALL["&amp;UNTANA6[#Headers]&amp;"]"),rowPointer2)="","",INDEX(INDIRECT("ALL["&amp;UNTANA6[#Headers]&amp;"]"),rowPointer2))</f>
        <v/>
      </c>
      <c r="S331" s="6" t="str">
        <f ca="1">IF(INDEX(INDIRECT("ALL["&amp;UNTANA6[#Headers]&amp;"]"),rowPointer2)="","",INDEX(INDIRECT("ALL["&amp;UNTANA6[#Headers]&amp;"]"),rowPointer2))</f>
        <v>12 BOX X 12 SET</v>
      </c>
      <c r="T331" s="4">
        <f ca="1">IF(INDEX(INDIRECT("ALL["&amp;UNTANA6[#Headers]&amp;"]"),rowPointer2)="","",INDEX(INDIRECT("ALL["&amp;UNTANA6[#Headers]&amp;"]"),rowPointer2))</f>
        <v>0.125</v>
      </c>
      <c r="U331" s="4">
        <f ca="1">IF(INDEX(INDIRECT("ALL["&amp;UNTANA6[#Headers]&amp;"]"),rowPointer2)="","",INDEX(INDIRECT("ALL["&amp;UNTANA6[#Headers]&amp;"]"),rowPointer2))</f>
        <v>0.05</v>
      </c>
      <c r="V331" s="9" t="str">
        <f ca="1">IF(INDEX(INDIRECT("ALL["&amp;UNTANA6[#Headers]&amp;"]"),rowPointer2)="","",INDEX(INDIRECT("ALL["&amp;UNTANA6[#Headers]&amp;"]"),rowPointer2))</f>
        <v/>
      </c>
      <c r="W331" s="10" t="str">
        <f ca="1">IF(INDEX(INDIRECT("ALL["&amp;UNTANA6[#Headers]&amp;"]"),rowPointer2)="","",INDEX(INDIRECT("ALL["&amp;UNTANA6[#Headers]&amp;"]"),rowPointer2))</f>
        <v/>
      </c>
    </row>
    <row r="332" spans="1:23" x14ac:dyDescent="0.25">
      <c r="A332" s="7">
        <v>518</v>
      </c>
      <c r="D332">
        <f t="shared" si="5"/>
        <v>518</v>
      </c>
      <c r="E332" t="str">
        <f ca="1">INDEX(INDIRECT("ALL["&amp;UNTANA6[#Headers]&amp;"]"),rowPointer2)</f>
        <v/>
      </c>
      <c r="F332" s="2" t="str">
        <f ca="1">INDEX(INDIRECT("ALL["&amp;UNTANA6[#Headers]&amp;"]"),rowPointer2)</f>
        <v/>
      </c>
      <c r="G332" s="6" t="str">
        <f ca="1">IF(INDEX(INDIRECT("ALL["&amp;UNTANA6[#Headers]&amp;"]"),rowPointer2)="","",INDEX(INDIRECT("ALL["&amp;UNTANA6[#Headers]&amp;"]"),rowPointer2))</f>
        <v/>
      </c>
      <c r="H332" s="6" t="str">
        <f ca="1">IF(INDEX(INDIRECT("ALL["&amp;UNTANA6[#Headers]&amp;"]"),rowPointer2)="","",INDEX(INDIRECT("ALL["&amp;UNTANA6[#Headers]&amp;"]"),rowPointer2))</f>
        <v/>
      </c>
      <c r="I332" s="6" t="str">
        <f ca="1">IF(INDEX(INDIRECT("ALL["&amp;UNTANA6[#Headers]&amp;"]"),rowPointer2)="","",INDEX(INDIRECT("ALL["&amp;UNTANA6[#Headers]&amp;"]"),rowPointer2))</f>
        <v/>
      </c>
      <c r="J332" s="6" t="str">
        <f ca="1">IF(INDEX(INDIRECT("ALL["&amp;UNTANA6[#Headers]&amp;"]"),rowPointer2)="","",INDEX(INDIRECT("ALL["&amp;UNTANA6[#Headers]&amp;"]"),rowPointer2))</f>
        <v/>
      </c>
      <c r="K332" s="2" t="str">
        <f ca="1">IF(INDEX(INDIRECT("ALL["&amp;UNTANA6[#Headers]&amp;"]"),rowPointer2)="","",INDEX(INDIRECT("ALL["&amp;UNTANA6[#Headers]&amp;"]"),rowPointer2))</f>
        <v/>
      </c>
      <c r="L332" s="6" t="str">
        <f ca="1">IF(INDEX(INDIRECT("ALL["&amp;UNTANA6[#Headers]&amp;"]"),rowPointer2)="","",INDEX(INDIRECT("ALL["&amp;UNTANA6[#Headers]&amp;"]"),rowPointer2))</f>
        <v/>
      </c>
      <c r="M332" s="6" t="str">
        <f ca="1">IF(INDEX(INDIRECT("ALL["&amp;UNTANA6[#Headers]&amp;"]"),rowPointer2)="","",INDEX(INDIRECT("ALL["&amp;UNTANA6[#Headers]&amp;"]"),rowPointer2))</f>
        <v>GEL PEN GP-330 (BLACK) JK</v>
      </c>
      <c r="N332" s="6">
        <f ca="1">IF(INDEX(INDIRECT("ALL["&amp;UNTANA6[#Headers]&amp;"]"),rowPointer2)="","",INDEX(INDIRECT("ALL["&amp;UNTANA6[#Headers]&amp;"]"),rowPointer2))</f>
        <v>2</v>
      </c>
      <c r="O332" s="6">
        <f ca="1">IF(INDEX(INDIRECT("ALL["&amp;UNTANA6[#Headers]&amp;"]"),rowPointer2)="","",INDEX(INDIRECT("ALL["&amp;UNTANA6[#Headers]&amp;"]"),rowPointer2))</f>
        <v>288</v>
      </c>
      <c r="P332" s="6" t="str">
        <f ca="1">IF(INDEX(INDIRECT("ALL["&amp;UNTANA6[#Headers]&amp;"]"),rowPointer2)="","",INDEX(INDIRECT("ALL["&amp;UNTANA6[#Headers]&amp;"]"),rowPointer2))</f>
        <v>DZ</v>
      </c>
      <c r="Q332" s="9">
        <f ca="1">IF(INDEX(INDIRECT("ALL["&amp;UNTANA6[#Headers]&amp;"]"),rowPointer2)="","",INDEX(INDIRECT("ALL["&amp;UNTANA6[#Headers]&amp;"]"),rowPointer2))</f>
        <v>14100</v>
      </c>
      <c r="R332" s="9" t="str">
        <f ca="1">IF(INDEX(INDIRECT("ALL["&amp;UNTANA6[#Headers]&amp;"]"),rowPointer2)="","",INDEX(INDIRECT("ALL["&amp;UNTANA6[#Headers]&amp;"]"),rowPointer2))</f>
        <v/>
      </c>
      <c r="S332" s="6" t="str">
        <f ca="1">IF(INDEX(INDIRECT("ALL["&amp;UNTANA6[#Headers]&amp;"]"),rowPointer2)="","",INDEX(INDIRECT("ALL["&amp;UNTANA6[#Headers]&amp;"]"),rowPointer2))</f>
        <v>144 DZ</v>
      </c>
      <c r="T332" s="4">
        <f ca="1">IF(INDEX(INDIRECT("ALL["&amp;UNTANA6[#Headers]&amp;"]"),rowPointer2)="","",INDEX(INDIRECT("ALL["&amp;UNTANA6[#Headers]&amp;"]"),rowPointer2))</f>
        <v>0.125</v>
      </c>
      <c r="U332" s="4">
        <f ca="1">IF(INDEX(INDIRECT("ALL["&amp;UNTANA6[#Headers]&amp;"]"),rowPointer2)="","",INDEX(INDIRECT("ALL["&amp;UNTANA6[#Headers]&amp;"]"),rowPointer2))</f>
        <v>0.05</v>
      </c>
      <c r="V332" s="9" t="str">
        <f ca="1">IF(INDEX(INDIRECT("ALL["&amp;UNTANA6[#Headers]&amp;"]"),rowPointer2)="","",INDEX(INDIRECT("ALL["&amp;UNTANA6[#Headers]&amp;"]"),rowPointer2))</f>
        <v/>
      </c>
      <c r="W332" s="10" t="str">
        <f ca="1">IF(INDEX(INDIRECT("ALL["&amp;UNTANA6[#Headers]&amp;"]"),rowPointer2)="","",INDEX(INDIRECT("ALL["&amp;UNTANA6[#Headers]&amp;"]"),rowPointer2))</f>
        <v/>
      </c>
    </row>
    <row r="333" spans="1:23" x14ac:dyDescent="0.25">
      <c r="A333" s="7">
        <v>519</v>
      </c>
      <c r="D333">
        <f t="shared" si="5"/>
        <v>519</v>
      </c>
      <c r="E333" t="str">
        <f ca="1">INDEX(INDIRECT("ALL["&amp;UNTANA6[#Headers]&amp;"]"),rowPointer2)</f>
        <v/>
      </c>
      <c r="F333" s="2" t="str">
        <f ca="1">INDEX(INDIRECT("ALL["&amp;UNTANA6[#Headers]&amp;"]"),rowPointer2)</f>
        <v/>
      </c>
      <c r="G333" s="6" t="str">
        <f ca="1">IF(INDEX(INDIRECT("ALL["&amp;UNTANA6[#Headers]&amp;"]"),rowPointer2)="","",INDEX(INDIRECT("ALL["&amp;UNTANA6[#Headers]&amp;"]"),rowPointer2))</f>
        <v/>
      </c>
      <c r="H333" s="6" t="str">
        <f ca="1">IF(INDEX(INDIRECT("ALL["&amp;UNTANA6[#Headers]&amp;"]"),rowPointer2)="","",INDEX(INDIRECT("ALL["&amp;UNTANA6[#Headers]&amp;"]"),rowPointer2))</f>
        <v/>
      </c>
      <c r="I333" s="6" t="str">
        <f ca="1">IF(INDEX(INDIRECT("ALL["&amp;UNTANA6[#Headers]&amp;"]"),rowPointer2)="","",INDEX(INDIRECT("ALL["&amp;UNTANA6[#Headers]&amp;"]"),rowPointer2))</f>
        <v/>
      </c>
      <c r="J333" s="6" t="str">
        <f ca="1">IF(INDEX(INDIRECT("ALL["&amp;UNTANA6[#Headers]&amp;"]"),rowPointer2)="","",INDEX(INDIRECT("ALL["&amp;UNTANA6[#Headers]&amp;"]"),rowPointer2))</f>
        <v/>
      </c>
      <c r="K333" s="2" t="str">
        <f ca="1">IF(INDEX(INDIRECT("ALL["&amp;UNTANA6[#Headers]&amp;"]"),rowPointer2)="","",INDEX(INDIRECT("ALL["&amp;UNTANA6[#Headers]&amp;"]"),rowPointer2))</f>
        <v/>
      </c>
      <c r="L333" s="6" t="str">
        <f ca="1">IF(INDEX(INDIRECT("ALL["&amp;UNTANA6[#Headers]&amp;"]"),rowPointer2)="","",INDEX(INDIRECT("ALL["&amp;UNTANA6[#Headers]&amp;"]"),rowPointer2))</f>
        <v/>
      </c>
      <c r="M333" s="6" t="str">
        <f ca="1">IF(INDEX(INDIRECT("ALL["&amp;UNTANA6[#Headers]&amp;"]"),rowPointer2)="","",INDEX(INDIRECT("ALL["&amp;UNTANA6[#Headers]&amp;"]"),rowPointer2))</f>
        <v>GLUE STICK GS-100 (8 GRAM) JK</v>
      </c>
      <c r="N333" s="6">
        <f ca="1">IF(INDEX(INDIRECT("ALL["&amp;UNTANA6[#Headers]&amp;"]"),rowPointer2)="","",INDEX(INDIRECT("ALL["&amp;UNTANA6[#Headers]&amp;"]"),rowPointer2))</f>
        <v>2</v>
      </c>
      <c r="O333" s="6">
        <f ca="1">IF(INDEX(INDIRECT("ALL["&amp;UNTANA6[#Headers]&amp;"]"),rowPointer2)="","",INDEX(INDIRECT("ALL["&amp;UNTANA6[#Headers]&amp;"]"),rowPointer2))</f>
        <v>1728</v>
      </c>
      <c r="P333" s="6" t="str">
        <f ca="1">IF(INDEX(INDIRECT("ALL["&amp;UNTANA6[#Headers]&amp;"]"),rowPointer2)="","",INDEX(INDIRECT("ALL["&amp;UNTANA6[#Headers]&amp;"]"),rowPointer2))</f>
        <v>PCS</v>
      </c>
      <c r="Q333" s="9">
        <f ca="1">IF(INDEX(INDIRECT("ALL["&amp;UNTANA6[#Headers]&amp;"]"),rowPointer2)="","",INDEX(INDIRECT("ALL["&amp;UNTANA6[#Headers]&amp;"]"),rowPointer2))</f>
        <v>2100</v>
      </c>
      <c r="R333" s="9" t="str">
        <f ca="1">IF(INDEX(INDIRECT("ALL["&amp;UNTANA6[#Headers]&amp;"]"),rowPointer2)="","",INDEX(INDIRECT("ALL["&amp;UNTANA6[#Headers]&amp;"]"),rowPointer2))</f>
        <v/>
      </c>
      <c r="S333" s="6" t="str">
        <f ca="1">IF(INDEX(INDIRECT("ALL["&amp;UNTANA6[#Headers]&amp;"]"),rowPointer2)="","",INDEX(INDIRECT("ALL["&amp;UNTANA6[#Headers]&amp;"]"),rowPointer2))</f>
        <v>36 BOX X 24 PCS</v>
      </c>
      <c r="T333" s="4">
        <f ca="1">IF(INDEX(INDIRECT("ALL["&amp;UNTANA6[#Headers]&amp;"]"),rowPointer2)="","",INDEX(INDIRECT("ALL["&amp;UNTANA6[#Headers]&amp;"]"),rowPointer2))</f>
        <v>0.125</v>
      </c>
      <c r="U333" s="4">
        <f ca="1">IF(INDEX(INDIRECT("ALL["&amp;UNTANA6[#Headers]&amp;"]"),rowPointer2)="","",INDEX(INDIRECT("ALL["&amp;UNTANA6[#Headers]&amp;"]"),rowPointer2))</f>
        <v>0.05</v>
      </c>
      <c r="V333" s="9" t="str">
        <f ca="1">IF(INDEX(INDIRECT("ALL["&amp;UNTANA6[#Headers]&amp;"]"),rowPointer2)="","",INDEX(INDIRECT("ALL["&amp;UNTANA6[#Headers]&amp;"]"),rowPointer2))</f>
        <v/>
      </c>
      <c r="W333" s="10" t="str">
        <f ca="1">IF(INDEX(INDIRECT("ALL["&amp;UNTANA6[#Headers]&amp;"]"),rowPointer2)="","",INDEX(INDIRECT("ALL["&amp;UNTANA6[#Headers]&amp;"]"),rowPointer2))</f>
        <v/>
      </c>
    </row>
    <row r="334" spans="1:23" x14ac:dyDescent="0.25">
      <c r="A334" s="7">
        <v>520</v>
      </c>
      <c r="D334">
        <f t="shared" si="5"/>
        <v>520</v>
      </c>
      <c r="E334" t="str">
        <f ca="1">INDEX(INDIRECT("ALL["&amp;UNTANA6[#Headers]&amp;"]"),rowPointer2)</f>
        <v/>
      </c>
      <c r="F334" s="2" t="str">
        <f ca="1">INDEX(INDIRECT("ALL["&amp;UNTANA6[#Headers]&amp;"]"),rowPointer2)</f>
        <v/>
      </c>
      <c r="G334" s="6" t="str">
        <f ca="1">IF(INDEX(INDIRECT("ALL["&amp;UNTANA6[#Headers]&amp;"]"),rowPointer2)="","",INDEX(INDIRECT("ALL["&amp;UNTANA6[#Headers]&amp;"]"),rowPointer2))</f>
        <v/>
      </c>
      <c r="H334" s="6" t="str">
        <f ca="1">IF(INDEX(INDIRECT("ALL["&amp;UNTANA6[#Headers]&amp;"]"),rowPointer2)="","",INDEX(INDIRECT("ALL["&amp;UNTANA6[#Headers]&amp;"]"),rowPointer2))</f>
        <v/>
      </c>
      <c r="I334" s="6" t="str">
        <f ca="1">IF(INDEX(INDIRECT("ALL["&amp;UNTANA6[#Headers]&amp;"]"),rowPointer2)="","",INDEX(INDIRECT("ALL["&amp;UNTANA6[#Headers]&amp;"]"),rowPointer2))</f>
        <v/>
      </c>
      <c r="J334" s="6" t="str">
        <f ca="1">IF(INDEX(INDIRECT("ALL["&amp;UNTANA6[#Headers]&amp;"]"),rowPointer2)="","",INDEX(INDIRECT("ALL["&amp;UNTANA6[#Headers]&amp;"]"),rowPointer2))</f>
        <v/>
      </c>
      <c r="K334" s="2" t="str">
        <f ca="1">IF(INDEX(INDIRECT("ALL["&amp;UNTANA6[#Headers]&amp;"]"),rowPointer2)="","",INDEX(INDIRECT("ALL["&amp;UNTANA6[#Headers]&amp;"]"),rowPointer2))</f>
        <v/>
      </c>
      <c r="L334" s="6" t="str">
        <f ca="1">IF(INDEX(INDIRECT("ALL["&amp;UNTANA6[#Headers]&amp;"]"),rowPointer2)="","",INDEX(INDIRECT("ALL["&amp;UNTANA6[#Headers]&amp;"]"),rowPointer2))</f>
        <v/>
      </c>
      <c r="M334" s="6" t="str">
        <f ca="1">IF(INDEX(INDIRECT("ALL["&amp;UNTANA6[#Headers]&amp;"]"),rowPointer2)="","",INDEX(INDIRECT("ALL["&amp;UNTANA6[#Headers]&amp;"]"),rowPointer2))</f>
        <v/>
      </c>
      <c r="N334" s="6" t="str">
        <f ca="1">IF(INDEX(INDIRECT("ALL["&amp;UNTANA6[#Headers]&amp;"]"),rowPointer2)="","",INDEX(INDIRECT("ALL["&amp;UNTANA6[#Headers]&amp;"]"),rowPointer2))</f>
        <v/>
      </c>
      <c r="O334" s="6" t="str">
        <f ca="1">IF(INDEX(INDIRECT("ALL["&amp;UNTANA6[#Headers]&amp;"]"),rowPointer2)="","",INDEX(INDIRECT("ALL["&amp;UNTANA6[#Headers]&amp;"]"),rowPointer2))</f>
        <v/>
      </c>
      <c r="P334" s="6" t="str">
        <f ca="1">IF(INDEX(INDIRECT("ALL["&amp;UNTANA6[#Headers]&amp;"]"),rowPointer2)="","",INDEX(INDIRECT("ALL["&amp;UNTANA6[#Headers]&amp;"]"),rowPointer2))</f>
        <v/>
      </c>
      <c r="Q334" s="9" t="str">
        <f ca="1">IF(INDEX(INDIRECT("ALL["&amp;UNTANA6[#Headers]&amp;"]"),rowPointer2)="","",INDEX(INDIRECT("ALL["&amp;UNTANA6[#Headers]&amp;"]"),rowPointer2))</f>
        <v/>
      </c>
      <c r="R334" s="9" t="str">
        <f ca="1">IF(INDEX(INDIRECT("ALL["&amp;UNTANA6[#Headers]&amp;"]"),rowPointer2)="","",INDEX(INDIRECT("ALL["&amp;UNTANA6[#Headers]&amp;"]"),rowPointer2))</f>
        <v/>
      </c>
      <c r="S334" s="6" t="str">
        <f ca="1">IF(INDEX(INDIRECT("ALL["&amp;UNTANA6[#Headers]&amp;"]"),rowPointer2)="","",INDEX(INDIRECT("ALL["&amp;UNTANA6[#Headers]&amp;"]"),rowPointer2))</f>
        <v/>
      </c>
      <c r="T334" s="4" t="str">
        <f ca="1">IF(INDEX(INDIRECT("ALL["&amp;UNTANA6[#Headers]&amp;"]"),rowPointer2)="","",INDEX(INDIRECT("ALL["&amp;UNTANA6[#Headers]&amp;"]"),rowPointer2))</f>
        <v/>
      </c>
      <c r="U334" s="4" t="str">
        <f ca="1">IF(INDEX(INDIRECT("ALL["&amp;UNTANA6[#Headers]&amp;"]"),rowPointer2)="","",INDEX(INDIRECT("ALL["&amp;UNTANA6[#Headers]&amp;"]"),rowPointer2))</f>
        <v/>
      </c>
      <c r="V334" s="9" t="str">
        <f ca="1">IF(INDEX(INDIRECT("ALL["&amp;UNTANA6[#Headers]&amp;"]"),rowPointer2)="","",INDEX(INDIRECT("ALL["&amp;UNTANA6[#Headers]&amp;"]"),rowPointer2))</f>
        <v/>
      </c>
      <c r="W334" s="10" t="str">
        <f ca="1">IF(INDEX(INDIRECT("ALL["&amp;UNTANA6[#Headers]&amp;"]"),rowPointer2)="","",INDEX(INDIRECT("ALL["&amp;UNTANA6[#Headers]&amp;"]"),rowPointer2))</f>
        <v/>
      </c>
    </row>
    <row r="335" spans="1:23" x14ac:dyDescent="0.25">
      <c r="A335" s="7">
        <v>521</v>
      </c>
      <c r="D335">
        <f t="shared" si="5"/>
        <v>521</v>
      </c>
      <c r="E335">
        <f ca="1">INDEX(INDIRECT("ALL["&amp;UNTANA6[#Headers]&amp;"]"),rowPointer2)</f>
        <v>95</v>
      </c>
      <c r="F335" s="2" t="str">
        <f ca="1">INDEX(INDIRECT("ALL["&amp;UNTANA6[#Headers]&amp;"]"),rowPointer2)</f>
        <v/>
      </c>
      <c r="G335" s="6" t="str">
        <f ca="1">IF(INDEX(INDIRECT("ALL["&amp;UNTANA6[#Headers]&amp;"]"),rowPointer2)="","",INDEX(INDIRECT("ALL["&amp;UNTANA6[#Headers]&amp;"]"),rowPointer2))</f>
        <v>KENKO SINAR INDONESIA</v>
      </c>
      <c r="H335" s="6" t="str">
        <f ca="1">IF(INDEX(INDIRECT("ALL["&amp;UNTANA6[#Headers]&amp;"]"),rowPointer2)="","",INDEX(INDIRECT("ALL["&amp;UNTANA6[#Headers]&amp;"]"),rowPointer2))</f>
        <v>ARTO MORO</v>
      </c>
      <c r="I335" s="6" t="str">
        <f ca="1">IF(INDEX(INDIRECT("ALL["&amp;UNTANA6[#Headers]&amp;"]"),rowPointer2)="","",INDEX(INDIRECT("ALL["&amp;UNTANA6[#Headers]&amp;"]"),rowPointer2))</f>
        <v>23011110</v>
      </c>
      <c r="J335" s="6" t="str">
        <f ca="1">IF(INDEX(INDIRECT("ALL["&amp;UNTANA6[#Headers]&amp;"]"),rowPointer2)="","",INDEX(INDIRECT("ALL["&amp;UNTANA6[#Headers]&amp;"]"),rowPointer2))</f>
        <v>SA 39546</v>
      </c>
      <c r="K335" s="2">
        <f ca="1">IF(INDEX(INDIRECT("ALL["&amp;UNTANA6[#Headers]&amp;"]"),rowPointer2)="","",INDEX(INDIRECT("ALL["&amp;UNTANA6[#Headers]&amp;"]"),rowPointer2))</f>
        <v>44942</v>
      </c>
      <c r="L335" s="6" t="str">
        <f ca="1">IF(INDEX(INDIRECT("ALL["&amp;UNTANA6[#Headers]&amp;"]"),rowPointer2)="","",INDEX(INDIRECT("ALL["&amp;UNTANA6[#Headers]&amp;"]"),rowPointer2))</f>
        <v/>
      </c>
      <c r="M335" s="6" t="str">
        <f ca="1">IF(INDEX(INDIRECT("ALL["&amp;UNTANA6[#Headers]&amp;"]"),rowPointer2)="","",INDEX(INDIRECT("ALL["&amp;UNTANA6[#Headers]&amp;"]"),rowPointer2))</f>
        <v>KENKO CORRECTION TAPE CT-903 (12M X 5MM)</v>
      </c>
      <c r="N335" s="6">
        <f ca="1">IF(INDEX(INDIRECT("ALL["&amp;UNTANA6[#Headers]&amp;"]"),rowPointer2)="","",INDEX(INDIRECT("ALL["&amp;UNTANA6[#Headers]&amp;"]"),rowPointer2))</f>
        <v>2</v>
      </c>
      <c r="O335" s="6" t="str">
        <f ca="1">IF(INDEX(INDIRECT("ALL["&amp;UNTANA6[#Headers]&amp;"]"),rowPointer2)="","",INDEX(INDIRECT("ALL["&amp;UNTANA6[#Headers]&amp;"]"),rowPointer2))</f>
        <v/>
      </c>
      <c r="P335" s="6" t="str">
        <f ca="1">IF(INDEX(INDIRECT("ALL["&amp;UNTANA6[#Headers]&amp;"]"),rowPointer2)="","",INDEX(INDIRECT("ALL["&amp;UNTANA6[#Headers]&amp;"]"),rowPointer2))</f>
        <v/>
      </c>
      <c r="Q335" s="9" t="str">
        <f ca="1">IF(INDEX(INDIRECT("ALL["&amp;UNTANA6[#Headers]&amp;"]"),rowPointer2)="","",INDEX(INDIRECT("ALL["&amp;UNTANA6[#Headers]&amp;"]"),rowPointer2))</f>
        <v/>
      </c>
      <c r="R335" s="9">
        <f ca="1">IF(INDEX(INDIRECT("ALL["&amp;UNTANA6[#Headers]&amp;"]"),rowPointer2)="","",INDEX(INDIRECT("ALL["&amp;UNTANA6[#Headers]&amp;"]"),rowPointer2))</f>
        <v>3024000</v>
      </c>
      <c r="S335" s="6" t="str">
        <f ca="1">IF(INDEX(INDIRECT("ALL["&amp;UNTANA6[#Headers]&amp;"]"),rowPointer2)="","",INDEX(INDIRECT("ALL["&amp;UNTANA6[#Headers]&amp;"]"),rowPointer2))</f>
        <v/>
      </c>
      <c r="T335" s="4">
        <f ca="1">IF(INDEX(INDIRECT("ALL["&amp;UNTANA6[#Headers]&amp;"]"),rowPointer2)="","",INDEX(INDIRECT("ALL["&amp;UNTANA6[#Headers]&amp;"]"),rowPointer2))</f>
        <v>0.17</v>
      </c>
      <c r="U335" s="4" t="str">
        <f ca="1">IF(INDEX(INDIRECT("ALL["&amp;UNTANA6[#Headers]&amp;"]"),rowPointer2)="","",INDEX(INDIRECT("ALL["&amp;UNTANA6[#Headers]&amp;"]"),rowPointer2))</f>
        <v/>
      </c>
      <c r="V335" s="9" t="str">
        <f ca="1">IF(INDEX(INDIRECT("ALL["&amp;UNTANA6[#Headers]&amp;"]"),rowPointer2)="","",INDEX(INDIRECT("ALL["&amp;UNTANA6[#Headers]&amp;"]"),rowPointer2))</f>
        <v/>
      </c>
      <c r="W335" s="10" t="str">
        <f ca="1">IF(INDEX(INDIRECT("ALL["&amp;UNTANA6[#Headers]&amp;"]"),rowPointer2)="","",INDEX(INDIRECT("ALL["&amp;UNTANA6[#Headers]&amp;"]"),rowPointer2))</f>
        <v/>
      </c>
    </row>
    <row r="336" spans="1:23" x14ac:dyDescent="0.25">
      <c r="A336" s="7">
        <v>522</v>
      </c>
      <c r="D336">
        <f t="shared" si="5"/>
        <v>522</v>
      </c>
      <c r="E336" t="str">
        <f ca="1">INDEX(INDIRECT("ALL["&amp;UNTANA6[#Headers]&amp;"]"),rowPointer2)</f>
        <v/>
      </c>
      <c r="F336" s="2" t="str">
        <f ca="1">INDEX(INDIRECT("ALL["&amp;UNTANA6[#Headers]&amp;"]"),rowPointer2)</f>
        <v/>
      </c>
      <c r="G336" s="6" t="str">
        <f ca="1">IF(INDEX(INDIRECT("ALL["&amp;UNTANA6[#Headers]&amp;"]"),rowPointer2)="","",INDEX(INDIRECT("ALL["&amp;UNTANA6[#Headers]&amp;"]"),rowPointer2))</f>
        <v/>
      </c>
      <c r="H336" s="6" t="str">
        <f ca="1">IF(INDEX(INDIRECT("ALL["&amp;UNTANA6[#Headers]&amp;"]"),rowPointer2)="","",INDEX(INDIRECT("ALL["&amp;UNTANA6[#Headers]&amp;"]"),rowPointer2))</f>
        <v/>
      </c>
      <c r="I336" s="6" t="str">
        <f ca="1">IF(INDEX(INDIRECT("ALL["&amp;UNTANA6[#Headers]&amp;"]"),rowPointer2)="","",INDEX(INDIRECT("ALL["&amp;UNTANA6[#Headers]&amp;"]"),rowPointer2))</f>
        <v/>
      </c>
      <c r="J336" s="6" t="str">
        <f ca="1">IF(INDEX(INDIRECT("ALL["&amp;UNTANA6[#Headers]&amp;"]"),rowPointer2)="","",INDEX(INDIRECT("ALL["&amp;UNTANA6[#Headers]&amp;"]"),rowPointer2))</f>
        <v/>
      </c>
      <c r="K336" s="2" t="str">
        <f ca="1">IF(INDEX(INDIRECT("ALL["&amp;UNTANA6[#Headers]&amp;"]"),rowPointer2)="","",INDEX(INDIRECT("ALL["&amp;UNTANA6[#Headers]&amp;"]"),rowPointer2))</f>
        <v/>
      </c>
      <c r="L336" s="6" t="str">
        <f ca="1">IF(INDEX(INDIRECT("ALL["&amp;UNTANA6[#Headers]&amp;"]"),rowPointer2)="","",INDEX(INDIRECT("ALL["&amp;UNTANA6[#Headers]&amp;"]"),rowPointer2))</f>
        <v/>
      </c>
      <c r="M336" s="6" t="str">
        <f ca="1">IF(INDEX(INDIRECT("ALL["&amp;UNTANA6[#Headers]&amp;"]"),rowPointer2)="","",INDEX(INDIRECT("ALL["&amp;UNTANA6[#Headers]&amp;"]"),rowPointer2))</f>
        <v>KENKO GEL PEN EASY GEL BLACK</v>
      </c>
      <c r="N336" s="6">
        <f ca="1">IF(INDEX(INDIRECT("ALL["&amp;UNTANA6[#Headers]&amp;"]"),rowPointer2)="","",INDEX(INDIRECT("ALL["&amp;UNTANA6[#Headers]&amp;"]"),rowPointer2))</f>
        <v>2</v>
      </c>
      <c r="O336" s="6" t="str">
        <f ca="1">IF(INDEX(INDIRECT("ALL["&amp;UNTANA6[#Headers]&amp;"]"),rowPointer2)="","",INDEX(INDIRECT("ALL["&amp;UNTANA6[#Headers]&amp;"]"),rowPointer2))</f>
        <v/>
      </c>
      <c r="P336" s="6" t="str">
        <f ca="1">IF(INDEX(INDIRECT("ALL["&amp;UNTANA6[#Headers]&amp;"]"),rowPointer2)="","",INDEX(INDIRECT("ALL["&amp;UNTANA6[#Headers]&amp;"]"),rowPointer2))</f>
        <v/>
      </c>
      <c r="Q336" s="9" t="str">
        <f ca="1">IF(INDEX(INDIRECT("ALL["&amp;UNTANA6[#Headers]&amp;"]"),rowPointer2)="","",INDEX(INDIRECT("ALL["&amp;UNTANA6[#Headers]&amp;"]"),rowPointer2))</f>
        <v/>
      </c>
      <c r="R336" s="9">
        <f ca="1">IF(INDEX(INDIRECT("ALL["&amp;UNTANA6[#Headers]&amp;"]"),rowPointer2)="","",INDEX(INDIRECT("ALL["&amp;UNTANA6[#Headers]&amp;"]"),rowPointer2))</f>
        <v>3758400</v>
      </c>
      <c r="S336" s="6" t="str">
        <f ca="1">IF(INDEX(INDIRECT("ALL["&amp;UNTANA6[#Headers]&amp;"]"),rowPointer2)="","",INDEX(INDIRECT("ALL["&amp;UNTANA6[#Headers]&amp;"]"),rowPointer2))</f>
        <v/>
      </c>
      <c r="T336" s="4">
        <f ca="1">IF(INDEX(INDIRECT("ALL["&amp;UNTANA6[#Headers]&amp;"]"),rowPointer2)="","",INDEX(INDIRECT("ALL["&amp;UNTANA6[#Headers]&amp;"]"),rowPointer2))</f>
        <v>0.17</v>
      </c>
      <c r="U336" s="4" t="str">
        <f ca="1">IF(INDEX(INDIRECT("ALL["&amp;UNTANA6[#Headers]&amp;"]"),rowPointer2)="","",INDEX(INDIRECT("ALL["&amp;UNTANA6[#Headers]&amp;"]"),rowPointer2))</f>
        <v/>
      </c>
      <c r="V336" s="9" t="str">
        <f ca="1">IF(INDEX(INDIRECT("ALL["&amp;UNTANA6[#Headers]&amp;"]"),rowPointer2)="","",INDEX(INDIRECT("ALL["&amp;UNTANA6[#Headers]&amp;"]"),rowPointer2))</f>
        <v/>
      </c>
      <c r="W336" s="10" t="str">
        <f ca="1">IF(INDEX(INDIRECT("ALL["&amp;UNTANA6[#Headers]&amp;"]"),rowPointer2)="","",INDEX(INDIRECT("ALL["&amp;UNTANA6[#Headers]&amp;"]"),rowPointer2))</f>
        <v/>
      </c>
    </row>
    <row r="337" spans="1:23" x14ac:dyDescent="0.25">
      <c r="A337" s="7">
        <v>523</v>
      </c>
      <c r="D337">
        <f t="shared" si="5"/>
        <v>523</v>
      </c>
      <c r="E337" t="str">
        <f ca="1">INDEX(INDIRECT("ALL["&amp;UNTANA6[#Headers]&amp;"]"),rowPointer2)</f>
        <v/>
      </c>
      <c r="F337" s="2" t="str">
        <f ca="1">INDEX(INDIRECT("ALL["&amp;UNTANA6[#Headers]&amp;"]"),rowPointer2)</f>
        <v/>
      </c>
      <c r="G337" s="6" t="str">
        <f ca="1">IF(INDEX(INDIRECT("ALL["&amp;UNTANA6[#Headers]&amp;"]"),rowPointer2)="","",INDEX(INDIRECT("ALL["&amp;UNTANA6[#Headers]&amp;"]"),rowPointer2))</f>
        <v/>
      </c>
      <c r="H337" s="6" t="str">
        <f ca="1">IF(INDEX(INDIRECT("ALL["&amp;UNTANA6[#Headers]&amp;"]"),rowPointer2)="","",INDEX(INDIRECT("ALL["&amp;UNTANA6[#Headers]&amp;"]"),rowPointer2))</f>
        <v/>
      </c>
      <c r="I337" s="6" t="str">
        <f ca="1">IF(INDEX(INDIRECT("ALL["&amp;UNTANA6[#Headers]&amp;"]"),rowPointer2)="","",INDEX(INDIRECT("ALL["&amp;UNTANA6[#Headers]&amp;"]"),rowPointer2))</f>
        <v/>
      </c>
      <c r="J337" s="6" t="str">
        <f ca="1">IF(INDEX(INDIRECT("ALL["&amp;UNTANA6[#Headers]&amp;"]"),rowPointer2)="","",INDEX(INDIRECT("ALL["&amp;UNTANA6[#Headers]&amp;"]"),rowPointer2))</f>
        <v/>
      </c>
      <c r="K337" s="2" t="str">
        <f ca="1">IF(INDEX(INDIRECT("ALL["&amp;UNTANA6[#Headers]&amp;"]"),rowPointer2)="","",INDEX(INDIRECT("ALL["&amp;UNTANA6[#Headers]&amp;"]"),rowPointer2))</f>
        <v/>
      </c>
      <c r="L337" s="6" t="str">
        <f ca="1">IF(INDEX(INDIRECT("ALL["&amp;UNTANA6[#Headers]&amp;"]"),rowPointer2)="","",INDEX(INDIRECT("ALL["&amp;UNTANA6[#Headers]&amp;"]"),rowPointer2))</f>
        <v/>
      </c>
      <c r="M337" s="6" t="str">
        <f ca="1">IF(INDEX(INDIRECT("ALL["&amp;UNTANA6[#Headers]&amp;"]"),rowPointer2)="","",INDEX(INDIRECT("ALL["&amp;UNTANA6[#Headers]&amp;"]"),rowPointer2))</f>
        <v/>
      </c>
      <c r="N337" s="6" t="str">
        <f ca="1">IF(INDEX(INDIRECT("ALL["&amp;UNTANA6[#Headers]&amp;"]"),rowPointer2)="","",INDEX(INDIRECT("ALL["&amp;UNTANA6[#Headers]&amp;"]"),rowPointer2))</f>
        <v/>
      </c>
      <c r="O337" s="6" t="str">
        <f ca="1">IF(INDEX(INDIRECT("ALL["&amp;UNTANA6[#Headers]&amp;"]"),rowPointer2)="","",INDEX(INDIRECT("ALL["&amp;UNTANA6[#Headers]&amp;"]"),rowPointer2))</f>
        <v/>
      </c>
      <c r="P337" s="6" t="str">
        <f ca="1">IF(INDEX(INDIRECT("ALL["&amp;UNTANA6[#Headers]&amp;"]"),rowPointer2)="","",INDEX(INDIRECT("ALL["&amp;UNTANA6[#Headers]&amp;"]"),rowPointer2))</f>
        <v/>
      </c>
      <c r="Q337" s="9" t="str">
        <f ca="1">IF(INDEX(INDIRECT("ALL["&amp;UNTANA6[#Headers]&amp;"]"),rowPointer2)="","",INDEX(INDIRECT("ALL["&amp;UNTANA6[#Headers]&amp;"]"),rowPointer2))</f>
        <v/>
      </c>
      <c r="R337" s="9" t="str">
        <f ca="1">IF(INDEX(INDIRECT("ALL["&amp;UNTANA6[#Headers]&amp;"]"),rowPointer2)="","",INDEX(INDIRECT("ALL["&amp;UNTANA6[#Headers]&amp;"]"),rowPointer2))</f>
        <v/>
      </c>
      <c r="S337" s="6" t="str">
        <f ca="1">IF(INDEX(INDIRECT("ALL["&amp;UNTANA6[#Headers]&amp;"]"),rowPointer2)="","",INDEX(INDIRECT("ALL["&amp;UNTANA6[#Headers]&amp;"]"),rowPointer2))</f>
        <v/>
      </c>
      <c r="T337" s="4" t="str">
        <f ca="1">IF(INDEX(INDIRECT("ALL["&amp;UNTANA6[#Headers]&amp;"]"),rowPointer2)="","",INDEX(INDIRECT("ALL["&amp;UNTANA6[#Headers]&amp;"]"),rowPointer2))</f>
        <v/>
      </c>
      <c r="U337" s="4" t="str">
        <f ca="1">IF(INDEX(INDIRECT("ALL["&amp;UNTANA6[#Headers]&amp;"]"),rowPointer2)="","",INDEX(INDIRECT("ALL["&amp;UNTANA6[#Headers]&amp;"]"),rowPointer2))</f>
        <v/>
      </c>
      <c r="V337" s="9" t="str">
        <f ca="1">IF(INDEX(INDIRECT("ALL["&amp;UNTANA6[#Headers]&amp;"]"),rowPointer2)="","",INDEX(INDIRECT("ALL["&amp;UNTANA6[#Headers]&amp;"]"),rowPointer2))</f>
        <v/>
      </c>
      <c r="W337" s="10" t="str">
        <f ca="1">IF(INDEX(INDIRECT("ALL["&amp;UNTANA6[#Headers]&amp;"]"),rowPointer2)="","",INDEX(INDIRECT("ALL["&amp;UNTANA6[#Headers]&amp;"]"),rowPointer2))</f>
        <v/>
      </c>
    </row>
    <row r="338" spans="1:23" x14ac:dyDescent="0.25">
      <c r="A338" s="7">
        <v>559</v>
      </c>
      <c r="D338">
        <f t="shared" si="5"/>
        <v>559</v>
      </c>
      <c r="E338">
        <f ca="1">INDEX(INDIRECT("ALL["&amp;UNTANA6[#Headers]&amp;"]"),rowPointer2)</f>
        <v>105</v>
      </c>
      <c r="F338" s="2">
        <f ca="1">INDEX(INDIRECT("ALL["&amp;UNTANA6[#Headers]&amp;"]"),rowPointer2)</f>
        <v>44946</v>
      </c>
      <c r="G338" s="6" t="str">
        <f ca="1">IF(INDEX(INDIRECT("ALL["&amp;UNTANA6[#Headers]&amp;"]"),rowPointer2)="","",INDEX(INDIRECT("ALL["&amp;UNTANA6[#Headers]&amp;"]"),rowPointer2))</f>
        <v>LAYS</v>
      </c>
      <c r="H338" s="6" t="str">
        <f ca="1">IF(INDEX(INDIRECT("ALL["&amp;UNTANA6[#Headers]&amp;"]"),rowPointer2)="","",INDEX(INDIRECT("ALL["&amp;UNTANA6[#Headers]&amp;"]"),rowPointer2))</f>
        <v>ARTO MORO</v>
      </c>
      <c r="I338" s="6" t="str">
        <f ca="1">IF(INDEX(INDIRECT("ALL["&amp;UNTANA6[#Headers]&amp;"]"),rowPointer2)="","",INDEX(INDIRECT("ALL["&amp;UNTANA6[#Headers]&amp;"]"),rowPointer2))</f>
        <v>L201055</v>
      </c>
      <c r="J338" s="6">
        <f ca="1">IF(INDEX(INDIRECT("ALL["&amp;UNTANA6[#Headers]&amp;"]"),rowPointer2)="","",INDEX(INDIRECT("ALL["&amp;UNTANA6[#Headers]&amp;"]"),rowPointer2))</f>
        <v>201126</v>
      </c>
      <c r="K338" s="2">
        <f ca="1">IF(INDEX(INDIRECT("ALL["&amp;UNTANA6[#Headers]&amp;"]"),rowPointer2)="","",INDEX(INDIRECT("ALL["&amp;UNTANA6[#Headers]&amp;"]"),rowPointer2))</f>
        <v>44945</v>
      </c>
      <c r="L338" s="6" t="str">
        <f ca="1">IF(INDEX(INDIRECT("ALL["&amp;UNTANA6[#Headers]&amp;"]"),rowPointer2)="","",INDEX(INDIRECT("ALL["&amp;UNTANA6[#Headers]&amp;"]"),rowPointer2))</f>
        <v/>
      </c>
      <c r="M338" s="6" t="str">
        <f ca="1">IF(INDEX(INDIRECT("ALL["&amp;UNTANA6[#Headers]&amp;"]"),rowPointer2)="","",INDEX(INDIRECT("ALL["&amp;UNTANA6[#Headers]&amp;"]"),rowPointer2))</f>
        <v>ISI GW NO 10</v>
      </c>
      <c r="N338" s="6">
        <f ca="1">IF(INDEX(INDIRECT("ALL["&amp;UNTANA6[#Headers]&amp;"]"),rowPointer2)="","",INDEX(INDIRECT("ALL["&amp;UNTANA6[#Headers]&amp;"]"),rowPointer2))</f>
        <v>30</v>
      </c>
      <c r="O338" s="6">
        <f ca="1">IF(INDEX(INDIRECT("ALL["&amp;UNTANA6[#Headers]&amp;"]"),rowPointer2)="","",INDEX(INDIRECT("ALL["&amp;UNTANA6[#Headers]&amp;"]"),rowPointer2))</f>
        <v>3000</v>
      </c>
      <c r="P338" s="6" t="str">
        <f ca="1">IF(INDEX(INDIRECT("ALL["&amp;UNTANA6[#Headers]&amp;"]"),rowPointer2)="","",INDEX(INDIRECT("ALL["&amp;UNTANA6[#Headers]&amp;"]"),rowPointer2))</f>
        <v>PAK</v>
      </c>
      <c r="Q338" s="9">
        <f ca="1">IF(INDEX(INDIRECT("ALL["&amp;UNTANA6[#Headers]&amp;"]"),rowPointer2)="","",INDEX(INDIRECT("ALL["&amp;UNTANA6[#Headers]&amp;"]"),rowPointer2))</f>
        <v>14000</v>
      </c>
      <c r="R338" s="9" t="str">
        <f ca="1">IF(INDEX(INDIRECT("ALL["&amp;UNTANA6[#Headers]&amp;"]"),rowPointer2)="","",INDEX(INDIRECT("ALL["&amp;UNTANA6[#Headers]&amp;"]"),rowPointer2))</f>
        <v/>
      </c>
      <c r="S338" s="6" t="str">
        <f ca="1">IF(INDEX(INDIRECT("ALL["&amp;UNTANA6[#Headers]&amp;"]"),rowPointer2)="","",INDEX(INDIRECT("ALL["&amp;UNTANA6[#Headers]&amp;"]"),rowPointer2))</f>
        <v>100 PAK</v>
      </c>
      <c r="T338" s="4">
        <f ca="1">IF(INDEX(INDIRECT("ALL["&amp;UNTANA6[#Headers]&amp;"]"),rowPointer2)="","",INDEX(INDIRECT("ALL["&amp;UNTANA6[#Headers]&amp;"]"),rowPointer2))</f>
        <v>0.1</v>
      </c>
      <c r="U338" s="4" t="str">
        <f ca="1">IF(INDEX(INDIRECT("ALL["&amp;UNTANA6[#Headers]&amp;"]"),rowPointer2)="","",INDEX(INDIRECT("ALL["&amp;UNTANA6[#Headers]&amp;"]"),rowPointer2))</f>
        <v/>
      </c>
      <c r="V338" s="9" t="str">
        <f ca="1">IF(INDEX(INDIRECT("ALL["&amp;UNTANA6[#Headers]&amp;"]"),rowPointer2)="","",INDEX(INDIRECT("ALL["&amp;UNTANA6[#Headers]&amp;"]"),rowPointer2))</f>
        <v/>
      </c>
      <c r="W338" s="10" t="str">
        <f ca="1">IF(INDEX(INDIRECT("ALL["&amp;UNTANA6[#Headers]&amp;"]"),rowPointer2)="","",INDEX(INDIRECT("ALL["&amp;UNTANA6[#Headers]&amp;"]"),rowPointer2))</f>
        <v/>
      </c>
    </row>
    <row r="339" spans="1:23" x14ac:dyDescent="0.25">
      <c r="A339" s="7">
        <v>560</v>
      </c>
      <c r="D339">
        <f t="shared" si="5"/>
        <v>560</v>
      </c>
      <c r="E339" t="str">
        <f ca="1">INDEX(INDIRECT("ALL["&amp;UNTANA6[#Headers]&amp;"]"),rowPointer2)</f>
        <v/>
      </c>
      <c r="F339" s="2" t="str">
        <f ca="1">INDEX(INDIRECT("ALL["&amp;UNTANA6[#Headers]&amp;"]"),rowPointer2)</f>
        <v/>
      </c>
      <c r="G339" s="6" t="str">
        <f ca="1">IF(INDEX(INDIRECT("ALL["&amp;UNTANA6[#Headers]&amp;"]"),rowPointer2)="","",INDEX(INDIRECT("ALL["&amp;UNTANA6[#Headers]&amp;"]"),rowPointer2))</f>
        <v/>
      </c>
      <c r="H339" s="6" t="str">
        <f ca="1">IF(INDEX(INDIRECT("ALL["&amp;UNTANA6[#Headers]&amp;"]"),rowPointer2)="","",INDEX(INDIRECT("ALL["&amp;UNTANA6[#Headers]&amp;"]"),rowPointer2))</f>
        <v/>
      </c>
      <c r="I339" s="6" t="str">
        <f ca="1">IF(INDEX(INDIRECT("ALL["&amp;UNTANA6[#Headers]&amp;"]"),rowPointer2)="","",INDEX(INDIRECT("ALL["&amp;UNTANA6[#Headers]&amp;"]"),rowPointer2))</f>
        <v/>
      </c>
      <c r="J339" s="6" t="str">
        <f ca="1">IF(INDEX(INDIRECT("ALL["&amp;UNTANA6[#Headers]&amp;"]"),rowPointer2)="","",INDEX(INDIRECT("ALL["&amp;UNTANA6[#Headers]&amp;"]"),rowPointer2))</f>
        <v/>
      </c>
      <c r="K339" s="2" t="str">
        <f ca="1">IF(INDEX(INDIRECT("ALL["&amp;UNTANA6[#Headers]&amp;"]"),rowPointer2)="","",INDEX(INDIRECT("ALL["&amp;UNTANA6[#Headers]&amp;"]"),rowPointer2))</f>
        <v/>
      </c>
      <c r="L339" s="6" t="str">
        <f ca="1">IF(INDEX(INDIRECT("ALL["&amp;UNTANA6[#Headers]&amp;"]"),rowPointer2)="","",INDEX(INDIRECT("ALL["&amp;UNTANA6[#Headers]&amp;"]"),rowPointer2))</f>
        <v/>
      </c>
      <c r="M339" s="6" t="str">
        <f ca="1">IF(INDEX(INDIRECT("ALL["&amp;UNTANA6[#Headers]&amp;"]"),rowPointer2)="","",INDEX(INDIRECT("ALL["&amp;UNTANA6[#Headers]&amp;"]"),rowPointer2))</f>
        <v>ISI GW NO 369</v>
      </c>
      <c r="N339" s="6">
        <f ca="1">IF(INDEX(INDIRECT("ALL["&amp;UNTANA6[#Headers]&amp;"]"),rowPointer2)="","",INDEX(INDIRECT("ALL["&amp;UNTANA6[#Headers]&amp;"]"),rowPointer2))</f>
        <v>5</v>
      </c>
      <c r="O339" s="6">
        <f ca="1">IF(INDEX(INDIRECT("ALL["&amp;UNTANA6[#Headers]&amp;"]"),rowPointer2)="","",INDEX(INDIRECT("ALL["&amp;UNTANA6[#Headers]&amp;"]"),rowPointer2))</f>
        <v>250</v>
      </c>
      <c r="P339" s="6" t="str">
        <f ca="1">IF(INDEX(INDIRECT("ALL["&amp;UNTANA6[#Headers]&amp;"]"),rowPointer2)="","",INDEX(INDIRECT("ALL["&amp;UNTANA6[#Headers]&amp;"]"),rowPointer2))</f>
        <v>PAK</v>
      </c>
      <c r="Q339" s="9">
        <f ca="1">IF(INDEX(INDIRECT("ALL["&amp;UNTANA6[#Headers]&amp;"]"),rowPointer2)="","",INDEX(INDIRECT("ALL["&amp;UNTANA6[#Headers]&amp;"]"),rowPointer2))</f>
        <v>24000</v>
      </c>
      <c r="R339" s="9" t="str">
        <f ca="1">IF(INDEX(INDIRECT("ALL["&amp;UNTANA6[#Headers]&amp;"]"),rowPointer2)="","",INDEX(INDIRECT("ALL["&amp;UNTANA6[#Headers]&amp;"]"),rowPointer2))</f>
        <v/>
      </c>
      <c r="S339" s="6" t="str">
        <f ca="1">IF(INDEX(INDIRECT("ALL["&amp;UNTANA6[#Headers]&amp;"]"),rowPointer2)="","",INDEX(INDIRECT("ALL["&amp;UNTANA6[#Headers]&amp;"]"),rowPointer2))</f>
        <v>50 PAK</v>
      </c>
      <c r="T339" s="4" t="str">
        <f ca="1">IF(INDEX(INDIRECT("ALL["&amp;UNTANA6[#Headers]&amp;"]"),rowPointer2)="","",INDEX(INDIRECT("ALL["&amp;UNTANA6[#Headers]&amp;"]"),rowPointer2))</f>
        <v/>
      </c>
      <c r="U339" s="4" t="str">
        <f ca="1">IF(INDEX(INDIRECT("ALL["&amp;UNTANA6[#Headers]&amp;"]"),rowPointer2)="","",INDEX(INDIRECT("ALL["&amp;UNTANA6[#Headers]&amp;"]"),rowPointer2))</f>
        <v/>
      </c>
      <c r="V339" s="9" t="str">
        <f ca="1">IF(INDEX(INDIRECT("ALL["&amp;UNTANA6[#Headers]&amp;"]"),rowPointer2)="","",INDEX(INDIRECT("ALL["&amp;UNTANA6[#Headers]&amp;"]"),rowPointer2))</f>
        <v/>
      </c>
      <c r="W339" s="10" t="str">
        <f ca="1">IF(INDEX(INDIRECT("ALL["&amp;UNTANA6[#Headers]&amp;"]"),rowPointer2)="","",INDEX(INDIRECT("ALL["&amp;UNTANA6[#Headers]&amp;"]"),rowPointer2))</f>
        <v/>
      </c>
    </row>
    <row r="340" spans="1:23" x14ac:dyDescent="0.25">
      <c r="A340" s="7">
        <v>561</v>
      </c>
      <c r="D340">
        <f t="shared" si="5"/>
        <v>561</v>
      </c>
      <c r="E340" t="str">
        <f ca="1">INDEX(INDIRECT("ALL["&amp;UNTANA6[#Headers]&amp;"]"),rowPointer2)</f>
        <v/>
      </c>
      <c r="F340" s="2" t="str">
        <f ca="1">INDEX(INDIRECT("ALL["&amp;UNTANA6[#Headers]&amp;"]"),rowPointer2)</f>
        <v/>
      </c>
      <c r="G340" s="6" t="str">
        <f ca="1">IF(INDEX(INDIRECT("ALL["&amp;UNTANA6[#Headers]&amp;"]"),rowPointer2)="","",INDEX(INDIRECT("ALL["&amp;UNTANA6[#Headers]&amp;"]"),rowPointer2))</f>
        <v/>
      </c>
      <c r="H340" s="6" t="str">
        <f ca="1">IF(INDEX(INDIRECT("ALL["&amp;UNTANA6[#Headers]&amp;"]"),rowPointer2)="","",INDEX(INDIRECT("ALL["&amp;UNTANA6[#Headers]&amp;"]"),rowPointer2))</f>
        <v/>
      </c>
      <c r="I340" s="6" t="str">
        <f ca="1">IF(INDEX(INDIRECT("ALL["&amp;UNTANA6[#Headers]&amp;"]"),rowPointer2)="","",INDEX(INDIRECT("ALL["&amp;UNTANA6[#Headers]&amp;"]"),rowPointer2))</f>
        <v/>
      </c>
      <c r="J340" s="6" t="str">
        <f ca="1">IF(INDEX(INDIRECT("ALL["&amp;UNTANA6[#Headers]&amp;"]"),rowPointer2)="","",INDEX(INDIRECT("ALL["&amp;UNTANA6[#Headers]&amp;"]"),rowPointer2))</f>
        <v/>
      </c>
      <c r="K340" s="2" t="str">
        <f ca="1">IF(INDEX(INDIRECT("ALL["&amp;UNTANA6[#Headers]&amp;"]"),rowPointer2)="","",INDEX(INDIRECT("ALL["&amp;UNTANA6[#Headers]&amp;"]"),rowPointer2))</f>
        <v/>
      </c>
      <c r="L340" s="6" t="str">
        <f ca="1">IF(INDEX(INDIRECT("ALL["&amp;UNTANA6[#Headers]&amp;"]"),rowPointer2)="","",INDEX(INDIRECT("ALL["&amp;UNTANA6[#Headers]&amp;"]"),rowPointer2))</f>
        <v/>
      </c>
      <c r="M340" s="6" t="str">
        <f ca="1">IF(INDEX(INDIRECT("ALL["&amp;UNTANA6[#Headers]&amp;"]"),rowPointer2)="","",INDEX(INDIRECT("ALL["&amp;UNTANA6[#Headers]&amp;"]"),rowPointer2))</f>
        <v/>
      </c>
      <c r="N340" s="6" t="str">
        <f ca="1">IF(INDEX(INDIRECT("ALL["&amp;UNTANA6[#Headers]&amp;"]"),rowPointer2)="","",INDEX(INDIRECT("ALL["&amp;UNTANA6[#Headers]&amp;"]"),rowPointer2))</f>
        <v/>
      </c>
      <c r="O340" s="6" t="str">
        <f ca="1">IF(INDEX(INDIRECT("ALL["&amp;UNTANA6[#Headers]&amp;"]"),rowPointer2)="","",INDEX(INDIRECT("ALL["&amp;UNTANA6[#Headers]&amp;"]"),rowPointer2))</f>
        <v/>
      </c>
      <c r="P340" s="6" t="str">
        <f ca="1">IF(INDEX(INDIRECT("ALL["&amp;UNTANA6[#Headers]&amp;"]"),rowPointer2)="","",INDEX(INDIRECT("ALL["&amp;UNTANA6[#Headers]&amp;"]"),rowPointer2))</f>
        <v/>
      </c>
      <c r="Q340" s="9" t="str">
        <f ca="1">IF(INDEX(INDIRECT("ALL["&amp;UNTANA6[#Headers]&amp;"]"),rowPointer2)="","",INDEX(INDIRECT("ALL["&amp;UNTANA6[#Headers]&amp;"]"),rowPointer2))</f>
        <v/>
      </c>
      <c r="R340" s="9" t="str">
        <f ca="1">IF(INDEX(INDIRECT("ALL["&amp;UNTANA6[#Headers]&amp;"]"),rowPointer2)="","",INDEX(INDIRECT("ALL["&amp;UNTANA6[#Headers]&amp;"]"),rowPointer2))</f>
        <v/>
      </c>
      <c r="S340" s="6" t="str">
        <f ca="1">IF(INDEX(INDIRECT("ALL["&amp;UNTANA6[#Headers]&amp;"]"),rowPointer2)="","",INDEX(INDIRECT("ALL["&amp;UNTANA6[#Headers]&amp;"]"),rowPointer2))</f>
        <v/>
      </c>
      <c r="T340" s="4" t="str">
        <f ca="1">IF(INDEX(INDIRECT("ALL["&amp;UNTANA6[#Headers]&amp;"]"),rowPointer2)="","",INDEX(INDIRECT("ALL["&amp;UNTANA6[#Headers]&amp;"]"),rowPointer2))</f>
        <v/>
      </c>
      <c r="U340" s="4" t="str">
        <f ca="1">IF(INDEX(INDIRECT("ALL["&amp;UNTANA6[#Headers]&amp;"]"),rowPointer2)="","",INDEX(INDIRECT("ALL["&amp;UNTANA6[#Headers]&amp;"]"),rowPointer2))</f>
        <v/>
      </c>
      <c r="V340" s="9" t="str">
        <f ca="1">IF(INDEX(INDIRECT("ALL["&amp;UNTANA6[#Headers]&amp;"]"),rowPointer2)="","",INDEX(INDIRECT("ALL["&amp;UNTANA6[#Headers]&amp;"]"),rowPointer2))</f>
        <v/>
      </c>
      <c r="W340" s="10" t="str">
        <f ca="1">IF(INDEX(INDIRECT("ALL["&amp;UNTANA6[#Headers]&amp;"]"),rowPointer2)="","",INDEX(INDIRECT("ALL["&amp;UNTANA6[#Headers]&amp;"]"),rowPointer2))</f>
        <v/>
      </c>
    </row>
    <row r="341" spans="1:23" x14ac:dyDescent="0.25">
      <c r="A341" s="7">
        <v>562</v>
      </c>
      <c r="D341">
        <f t="shared" si="5"/>
        <v>562</v>
      </c>
      <c r="E341">
        <f ca="1">INDEX(INDIRECT("ALL["&amp;UNTANA6[#Headers]&amp;"]"),rowPointer2)</f>
        <v>106</v>
      </c>
      <c r="F341" s="2" t="str">
        <f ca="1">INDEX(INDIRECT("ALL["&amp;UNTANA6[#Headers]&amp;"]"),rowPointer2)</f>
        <v/>
      </c>
      <c r="G341" s="6" t="str">
        <f ca="1">IF(INDEX(INDIRECT("ALL["&amp;UNTANA6[#Headers]&amp;"]"),rowPointer2)="","",INDEX(INDIRECT("ALL["&amp;UNTANA6[#Headers]&amp;"]"),rowPointer2))</f>
        <v>ATALI MAKMUR</v>
      </c>
      <c r="H341" s="6" t="str">
        <f ca="1">IF(INDEX(INDIRECT("ALL["&amp;UNTANA6[#Headers]&amp;"]"),rowPointer2)="","",INDEX(INDIRECT("ALL["&amp;UNTANA6[#Headers]&amp;"]"),rowPointer2))</f>
        <v>ARTO MORO</v>
      </c>
      <c r="I341" s="6" t="str">
        <f ca="1">IF(INDEX(INDIRECT("ALL["&amp;UNTANA6[#Headers]&amp;"]"),rowPointer2)="","",INDEX(INDIRECT("ALL["&amp;UNTANA6[#Headers]&amp;"]"),rowPointer2))</f>
        <v>SA230101015</v>
      </c>
      <c r="J341" s="6" t="str">
        <f ca="1">IF(INDEX(INDIRECT("ALL["&amp;UNTANA6[#Headers]&amp;"]"),rowPointer2)="","",INDEX(INDIRECT("ALL["&amp;UNTANA6[#Headers]&amp;"]"),rowPointer2))</f>
        <v/>
      </c>
      <c r="K341" s="2">
        <f ca="1">IF(INDEX(INDIRECT("ALL["&amp;UNTANA6[#Headers]&amp;"]"),rowPointer2)="","",INDEX(INDIRECT("ALL["&amp;UNTANA6[#Headers]&amp;"]"),rowPointer2))</f>
        <v>44943</v>
      </c>
      <c r="L341" s="6" t="str">
        <f ca="1">IF(INDEX(INDIRECT("ALL["&amp;UNTANA6[#Headers]&amp;"]"),rowPointer2)="","",INDEX(INDIRECT("ALL["&amp;UNTANA6[#Headers]&amp;"]"),rowPointer2))</f>
        <v/>
      </c>
      <c r="M341" s="6" t="str">
        <f ca="1">IF(INDEX(INDIRECT("ALL["&amp;UNTANA6[#Headers]&amp;"]"),rowPointer2)="","",INDEX(INDIRECT("ALL["&amp;UNTANA6[#Headers]&amp;"]"),rowPointer2))</f>
        <v>CUTTER L-500 JK</v>
      </c>
      <c r="N341" s="6">
        <f ca="1">IF(INDEX(INDIRECT("ALL["&amp;UNTANA6[#Headers]&amp;"]"),rowPointer2)="","",INDEX(INDIRECT("ALL["&amp;UNTANA6[#Headers]&amp;"]"),rowPointer2))</f>
        <v>2</v>
      </c>
      <c r="O341" s="6">
        <f ca="1">IF(INDEX(INDIRECT("ALL["&amp;UNTANA6[#Headers]&amp;"]"),rowPointer2)="","",INDEX(INDIRECT("ALL["&amp;UNTANA6[#Headers]&amp;"]"),rowPointer2))</f>
        <v>48</v>
      </c>
      <c r="P341" s="6" t="str">
        <f ca="1">IF(INDEX(INDIRECT("ALL["&amp;UNTANA6[#Headers]&amp;"]"),rowPointer2)="","",INDEX(INDIRECT("ALL["&amp;UNTANA6[#Headers]&amp;"]"),rowPointer2))</f>
        <v>DZ</v>
      </c>
      <c r="Q341" s="9">
        <f ca="1">IF(INDEX(INDIRECT("ALL["&amp;UNTANA6[#Headers]&amp;"]"),rowPointer2)="","",INDEX(INDIRECT("ALL["&amp;UNTANA6[#Headers]&amp;"]"),rowPointer2))</f>
        <v>162000</v>
      </c>
      <c r="R341" s="9" t="str">
        <f ca="1">IF(INDEX(INDIRECT("ALL["&amp;UNTANA6[#Headers]&amp;"]"),rowPointer2)="","",INDEX(INDIRECT("ALL["&amp;UNTANA6[#Headers]&amp;"]"),rowPointer2))</f>
        <v/>
      </c>
      <c r="S341" s="6" t="str">
        <f ca="1">IF(INDEX(INDIRECT("ALL["&amp;UNTANA6[#Headers]&amp;"]"),rowPointer2)="","",INDEX(INDIRECT("ALL["&amp;UNTANA6[#Headers]&amp;"]"),rowPointer2))</f>
        <v>24 DZ</v>
      </c>
      <c r="T341" s="4">
        <f ca="1">IF(INDEX(INDIRECT("ALL["&amp;UNTANA6[#Headers]&amp;"]"),rowPointer2)="","",INDEX(INDIRECT("ALL["&amp;UNTANA6[#Headers]&amp;"]"),rowPointer2))</f>
        <v>0.125</v>
      </c>
      <c r="U341" s="4">
        <f ca="1">IF(INDEX(INDIRECT("ALL["&amp;UNTANA6[#Headers]&amp;"]"),rowPointer2)="","",INDEX(INDIRECT("ALL["&amp;UNTANA6[#Headers]&amp;"]"),rowPointer2))</f>
        <v>0.05</v>
      </c>
      <c r="V341" s="9" t="str">
        <f ca="1">IF(INDEX(INDIRECT("ALL["&amp;UNTANA6[#Headers]&amp;"]"),rowPointer2)="","",INDEX(INDIRECT("ALL["&amp;UNTANA6[#Headers]&amp;"]"),rowPointer2))</f>
        <v/>
      </c>
      <c r="W341" s="10" t="str">
        <f ca="1">IF(INDEX(INDIRECT("ALL["&amp;UNTANA6[#Headers]&amp;"]"),rowPointer2)="","",INDEX(INDIRECT("ALL["&amp;UNTANA6[#Headers]&amp;"]"),rowPointer2))</f>
        <v/>
      </c>
    </row>
    <row r="342" spans="1:23" x14ac:dyDescent="0.25">
      <c r="A342" s="7">
        <v>563</v>
      </c>
      <c r="D342">
        <f t="shared" si="5"/>
        <v>563</v>
      </c>
      <c r="E342" t="str">
        <f ca="1">INDEX(INDIRECT("ALL["&amp;UNTANA6[#Headers]&amp;"]"),rowPointer2)</f>
        <v/>
      </c>
      <c r="F342" s="2" t="str">
        <f ca="1">INDEX(INDIRECT("ALL["&amp;UNTANA6[#Headers]&amp;"]"),rowPointer2)</f>
        <v/>
      </c>
      <c r="G342" s="6" t="str">
        <f ca="1">IF(INDEX(INDIRECT("ALL["&amp;UNTANA6[#Headers]&amp;"]"),rowPointer2)="","",INDEX(INDIRECT("ALL["&amp;UNTANA6[#Headers]&amp;"]"),rowPointer2))</f>
        <v/>
      </c>
      <c r="H342" s="6" t="str">
        <f ca="1">IF(INDEX(INDIRECT("ALL["&amp;UNTANA6[#Headers]&amp;"]"),rowPointer2)="","",INDEX(INDIRECT("ALL["&amp;UNTANA6[#Headers]&amp;"]"),rowPointer2))</f>
        <v/>
      </c>
      <c r="I342" s="6" t="str">
        <f ca="1">IF(INDEX(INDIRECT("ALL["&amp;UNTANA6[#Headers]&amp;"]"),rowPointer2)="","",INDEX(INDIRECT("ALL["&amp;UNTANA6[#Headers]&amp;"]"),rowPointer2))</f>
        <v/>
      </c>
      <c r="J342" s="6" t="str">
        <f ca="1">IF(INDEX(INDIRECT("ALL["&amp;UNTANA6[#Headers]&amp;"]"),rowPointer2)="","",INDEX(INDIRECT("ALL["&amp;UNTANA6[#Headers]&amp;"]"),rowPointer2))</f>
        <v/>
      </c>
      <c r="K342" s="2" t="str">
        <f ca="1">IF(INDEX(INDIRECT("ALL["&amp;UNTANA6[#Headers]&amp;"]"),rowPointer2)="","",INDEX(INDIRECT("ALL["&amp;UNTANA6[#Headers]&amp;"]"),rowPointer2))</f>
        <v/>
      </c>
      <c r="L342" s="6" t="str">
        <f ca="1">IF(INDEX(INDIRECT("ALL["&amp;UNTANA6[#Headers]&amp;"]"),rowPointer2)="","",INDEX(INDIRECT("ALL["&amp;UNTANA6[#Headers]&amp;"]"),rowPointer2))</f>
        <v/>
      </c>
      <c r="M342" s="6" t="str">
        <f ca="1">IF(INDEX(INDIRECT("ALL["&amp;UNTANA6[#Headers]&amp;"]"),rowPointer2)="","",INDEX(INDIRECT("ALL["&amp;UNTANA6[#Headers]&amp;"]"),rowPointer2))</f>
        <v>CUTTER BLADE L-150 AM (L) JK</v>
      </c>
      <c r="N342" s="6" t="str">
        <f ca="1">IF(INDEX(INDIRECT("ALL["&amp;UNTANA6[#Headers]&amp;"]"),rowPointer2)="","",INDEX(INDIRECT("ALL["&amp;UNTANA6[#Headers]&amp;"]"),rowPointer2))</f>
        <v/>
      </c>
      <c r="O342" s="6">
        <f ca="1">IF(INDEX(INDIRECT("ALL["&amp;UNTANA6[#Headers]&amp;"]"),rowPointer2)="","",INDEX(INDIRECT("ALL["&amp;UNTANA6[#Headers]&amp;"]"),rowPointer2))</f>
        <v>48</v>
      </c>
      <c r="P342" s="6" t="str">
        <f ca="1">IF(INDEX(INDIRECT("ALL["&amp;UNTANA6[#Headers]&amp;"]"),rowPointer2)="","",INDEX(INDIRECT("ALL["&amp;UNTANA6[#Headers]&amp;"]"),rowPointer2))</f>
        <v>DZ</v>
      </c>
      <c r="Q342" s="9" t="str">
        <f ca="1">IF(INDEX(INDIRECT("ALL["&amp;UNTANA6[#Headers]&amp;"]"),rowPointer2)="","",INDEX(INDIRECT("ALL["&amp;UNTANA6[#Headers]&amp;"]"),rowPointer2))</f>
        <v/>
      </c>
      <c r="R342" s="9" t="str">
        <f ca="1">IF(INDEX(INDIRECT("ALL["&amp;UNTANA6[#Headers]&amp;"]"),rowPointer2)="","",INDEX(INDIRECT("ALL["&amp;UNTANA6[#Headers]&amp;"]"),rowPointer2))</f>
        <v/>
      </c>
      <c r="S342" s="6" t="str">
        <f ca="1">IF(INDEX(INDIRECT("ALL["&amp;UNTANA6[#Headers]&amp;"]"),rowPointer2)="","",INDEX(INDIRECT("ALL["&amp;UNTANA6[#Headers]&amp;"]"),rowPointer2))</f>
        <v>40 DZ</v>
      </c>
      <c r="T342" s="4" t="str">
        <f ca="1">IF(INDEX(INDIRECT("ALL["&amp;UNTANA6[#Headers]&amp;"]"),rowPointer2)="","",INDEX(INDIRECT("ALL["&amp;UNTANA6[#Headers]&amp;"]"),rowPointer2))</f>
        <v/>
      </c>
      <c r="U342" s="4" t="str">
        <f ca="1">IF(INDEX(INDIRECT("ALL["&amp;UNTANA6[#Headers]&amp;"]"),rowPointer2)="","",INDEX(INDIRECT("ALL["&amp;UNTANA6[#Headers]&amp;"]"),rowPointer2))</f>
        <v/>
      </c>
      <c r="V342" s="9" t="str">
        <f ca="1">IF(INDEX(INDIRECT("ALL["&amp;UNTANA6[#Headers]&amp;"]"),rowPointer2)="","",INDEX(INDIRECT("ALL["&amp;UNTANA6[#Headers]&amp;"]"),rowPointer2))</f>
        <v/>
      </c>
      <c r="W342" s="10" t="str">
        <f ca="1">IF(INDEX(INDIRECT("ALL["&amp;UNTANA6[#Headers]&amp;"]"),rowPointer2)="","",INDEX(INDIRECT("ALL["&amp;UNTANA6[#Headers]&amp;"]"),rowPointer2))</f>
        <v/>
      </c>
    </row>
    <row r="343" spans="1:23" x14ac:dyDescent="0.25">
      <c r="A343" s="7">
        <v>564</v>
      </c>
      <c r="D343">
        <f t="shared" si="5"/>
        <v>564</v>
      </c>
      <c r="E343" t="str">
        <f ca="1">INDEX(INDIRECT("ALL["&amp;UNTANA6[#Headers]&amp;"]"),rowPointer2)</f>
        <v/>
      </c>
      <c r="F343" s="2" t="str">
        <f ca="1">INDEX(INDIRECT("ALL["&amp;UNTANA6[#Headers]&amp;"]"),rowPointer2)</f>
        <v/>
      </c>
      <c r="G343" s="6" t="str">
        <f ca="1">IF(INDEX(INDIRECT("ALL["&amp;UNTANA6[#Headers]&amp;"]"),rowPointer2)="","",INDEX(INDIRECT("ALL["&amp;UNTANA6[#Headers]&amp;"]"),rowPointer2))</f>
        <v/>
      </c>
      <c r="H343" s="6" t="str">
        <f ca="1">IF(INDEX(INDIRECT("ALL["&amp;UNTANA6[#Headers]&amp;"]"),rowPointer2)="","",INDEX(INDIRECT("ALL["&amp;UNTANA6[#Headers]&amp;"]"),rowPointer2))</f>
        <v/>
      </c>
      <c r="I343" s="6" t="str">
        <f ca="1">IF(INDEX(INDIRECT("ALL["&amp;UNTANA6[#Headers]&amp;"]"),rowPointer2)="","",INDEX(INDIRECT("ALL["&amp;UNTANA6[#Headers]&amp;"]"),rowPointer2))</f>
        <v/>
      </c>
      <c r="J343" s="6" t="str">
        <f ca="1">IF(INDEX(INDIRECT("ALL["&amp;UNTANA6[#Headers]&amp;"]"),rowPointer2)="","",INDEX(INDIRECT("ALL["&amp;UNTANA6[#Headers]&amp;"]"),rowPointer2))</f>
        <v/>
      </c>
      <c r="K343" s="2" t="str">
        <f ca="1">IF(INDEX(INDIRECT("ALL["&amp;UNTANA6[#Headers]&amp;"]"),rowPointer2)="","",INDEX(INDIRECT("ALL["&amp;UNTANA6[#Headers]&amp;"]"),rowPointer2))</f>
        <v/>
      </c>
      <c r="L343" s="6" t="str">
        <f ca="1">IF(INDEX(INDIRECT("ALL["&amp;UNTANA6[#Headers]&amp;"]"),rowPointer2)="","",INDEX(INDIRECT("ALL["&amp;UNTANA6[#Headers]&amp;"]"),rowPointer2))</f>
        <v/>
      </c>
      <c r="M343" s="6" t="str">
        <f ca="1">IF(INDEX(INDIRECT("ALL["&amp;UNTANA6[#Headers]&amp;"]"),rowPointer2)="","",INDEX(INDIRECT("ALL["&amp;UNTANA6[#Headers]&amp;"]"),rowPointer2))</f>
        <v>OIL PASTEL OP-12S PP CASE SEA WORLD JK</v>
      </c>
      <c r="N343" s="6">
        <f ca="1">IF(INDEX(INDIRECT("ALL["&amp;UNTANA6[#Headers]&amp;"]"),rowPointer2)="","",INDEX(INDIRECT("ALL["&amp;UNTANA6[#Headers]&amp;"]"),rowPointer2))</f>
        <v>6</v>
      </c>
      <c r="O343" s="6">
        <f ca="1">IF(INDEX(INDIRECT("ALL["&amp;UNTANA6[#Headers]&amp;"]"),rowPointer2)="","",INDEX(INDIRECT("ALL["&amp;UNTANA6[#Headers]&amp;"]"),rowPointer2))</f>
        <v>864</v>
      </c>
      <c r="P343" s="6" t="str">
        <f ca="1">IF(INDEX(INDIRECT("ALL["&amp;UNTANA6[#Headers]&amp;"]"),rowPointer2)="","",INDEX(INDIRECT("ALL["&amp;UNTANA6[#Headers]&amp;"]"),rowPointer2))</f>
        <v>SET</v>
      </c>
      <c r="Q343" s="9">
        <f ca="1">IF(INDEX(INDIRECT("ALL["&amp;UNTANA6[#Headers]&amp;"]"),rowPointer2)="","",INDEX(INDIRECT("ALL["&amp;UNTANA6[#Headers]&amp;"]"),rowPointer2))</f>
        <v>11900</v>
      </c>
      <c r="R343" s="9" t="str">
        <f ca="1">IF(INDEX(INDIRECT("ALL["&amp;UNTANA6[#Headers]&amp;"]"),rowPointer2)="","",INDEX(INDIRECT("ALL["&amp;UNTANA6[#Headers]&amp;"]"),rowPointer2))</f>
        <v/>
      </c>
      <c r="S343" s="6" t="str">
        <f ca="1">IF(INDEX(INDIRECT("ALL["&amp;UNTANA6[#Headers]&amp;"]"),rowPointer2)="","",INDEX(INDIRECT("ALL["&amp;UNTANA6[#Headers]&amp;"]"),rowPointer2))</f>
        <v>12 BOX X 12 SET</v>
      </c>
      <c r="T343" s="4">
        <f ca="1">IF(INDEX(INDIRECT("ALL["&amp;UNTANA6[#Headers]&amp;"]"),rowPointer2)="","",INDEX(INDIRECT("ALL["&amp;UNTANA6[#Headers]&amp;"]"),rowPointer2))</f>
        <v>0.125</v>
      </c>
      <c r="U343" s="4">
        <f ca="1">IF(INDEX(INDIRECT("ALL["&amp;UNTANA6[#Headers]&amp;"]"),rowPointer2)="","",INDEX(INDIRECT("ALL["&amp;UNTANA6[#Headers]&amp;"]"),rowPointer2))</f>
        <v>0.05</v>
      </c>
      <c r="V343" s="9" t="str">
        <f ca="1">IF(INDEX(INDIRECT("ALL["&amp;UNTANA6[#Headers]&amp;"]"),rowPointer2)="","",INDEX(INDIRECT("ALL["&amp;UNTANA6[#Headers]&amp;"]"),rowPointer2))</f>
        <v/>
      </c>
      <c r="W343" s="10" t="str">
        <f ca="1">IF(INDEX(INDIRECT("ALL["&amp;UNTANA6[#Headers]&amp;"]"),rowPointer2)="","",INDEX(INDIRECT("ALL["&amp;UNTANA6[#Headers]&amp;"]"),rowPointer2))</f>
        <v/>
      </c>
    </row>
    <row r="344" spans="1:23" x14ac:dyDescent="0.25">
      <c r="A344" s="7">
        <v>565</v>
      </c>
      <c r="D344">
        <f t="shared" si="5"/>
        <v>565</v>
      </c>
      <c r="E344" t="str">
        <f ca="1">INDEX(INDIRECT("ALL["&amp;UNTANA6[#Headers]&amp;"]"),rowPointer2)</f>
        <v/>
      </c>
      <c r="F344" s="2" t="str">
        <f ca="1">INDEX(INDIRECT("ALL["&amp;UNTANA6[#Headers]&amp;"]"),rowPointer2)</f>
        <v/>
      </c>
      <c r="G344" s="6" t="str">
        <f ca="1">IF(INDEX(INDIRECT("ALL["&amp;UNTANA6[#Headers]&amp;"]"),rowPointer2)="","",INDEX(INDIRECT("ALL["&amp;UNTANA6[#Headers]&amp;"]"),rowPointer2))</f>
        <v/>
      </c>
      <c r="H344" s="6" t="str">
        <f ca="1">IF(INDEX(INDIRECT("ALL["&amp;UNTANA6[#Headers]&amp;"]"),rowPointer2)="","",INDEX(INDIRECT("ALL["&amp;UNTANA6[#Headers]&amp;"]"),rowPointer2))</f>
        <v/>
      </c>
      <c r="I344" s="6" t="str">
        <f ca="1">IF(INDEX(INDIRECT("ALL["&amp;UNTANA6[#Headers]&amp;"]"),rowPointer2)="","",INDEX(INDIRECT("ALL["&amp;UNTANA6[#Headers]&amp;"]"),rowPointer2))</f>
        <v/>
      </c>
      <c r="J344" s="6" t="str">
        <f ca="1">IF(INDEX(INDIRECT("ALL["&amp;UNTANA6[#Headers]&amp;"]"),rowPointer2)="","",INDEX(INDIRECT("ALL["&amp;UNTANA6[#Headers]&amp;"]"),rowPointer2))</f>
        <v/>
      </c>
      <c r="K344" s="2" t="str">
        <f ca="1">IF(INDEX(INDIRECT("ALL["&amp;UNTANA6[#Headers]&amp;"]"),rowPointer2)="","",INDEX(INDIRECT("ALL["&amp;UNTANA6[#Headers]&amp;"]"),rowPointer2))</f>
        <v/>
      </c>
      <c r="L344" s="6" t="str">
        <f ca="1">IF(INDEX(INDIRECT("ALL["&amp;UNTANA6[#Headers]&amp;"]"),rowPointer2)="","",INDEX(INDIRECT("ALL["&amp;UNTANA6[#Headers]&amp;"]"),rowPointer2))</f>
        <v/>
      </c>
      <c r="M344" s="6" t="str">
        <f ca="1">IF(INDEX(INDIRECT("ALL["&amp;UNTANA6[#Headers]&amp;"]"),rowPointer2)="","",INDEX(INDIRECT("ALL["&amp;UNTANA6[#Headers]&amp;"]"),rowPointer2))</f>
        <v>OIL PASTEL OP-18S PP CASE SEA WORLD JK</v>
      </c>
      <c r="N344" s="6">
        <f ca="1">IF(INDEX(INDIRECT("ALL["&amp;UNTANA6[#Headers]&amp;"]"),rowPointer2)="","",INDEX(INDIRECT("ALL["&amp;UNTANA6[#Headers]&amp;"]"),rowPointer2))</f>
        <v>1</v>
      </c>
      <c r="O344" s="6">
        <f ca="1">IF(INDEX(INDIRECT("ALL["&amp;UNTANA6[#Headers]&amp;"]"),rowPointer2)="","",INDEX(INDIRECT("ALL["&amp;UNTANA6[#Headers]&amp;"]"),rowPointer2))</f>
        <v>72</v>
      </c>
      <c r="P344" s="6" t="str">
        <f ca="1">IF(INDEX(INDIRECT("ALL["&amp;UNTANA6[#Headers]&amp;"]"),rowPointer2)="","",INDEX(INDIRECT("ALL["&amp;UNTANA6[#Headers]&amp;"]"),rowPointer2))</f>
        <v>SET</v>
      </c>
      <c r="Q344" s="9">
        <f ca="1">IF(INDEX(INDIRECT("ALL["&amp;UNTANA6[#Headers]&amp;"]"),rowPointer2)="","",INDEX(INDIRECT("ALL["&amp;UNTANA6[#Headers]&amp;"]"),rowPointer2))</f>
        <v>23000</v>
      </c>
      <c r="R344" s="9" t="str">
        <f ca="1">IF(INDEX(INDIRECT("ALL["&amp;UNTANA6[#Headers]&amp;"]"),rowPointer2)="","",INDEX(INDIRECT("ALL["&amp;UNTANA6[#Headers]&amp;"]"),rowPointer2))</f>
        <v/>
      </c>
      <c r="S344" s="6" t="str">
        <f ca="1">IF(INDEX(INDIRECT("ALL["&amp;UNTANA6[#Headers]&amp;"]"),rowPointer2)="","",INDEX(INDIRECT("ALL["&amp;UNTANA6[#Headers]&amp;"]"),rowPointer2))</f>
        <v>6 BOX X 12 SET</v>
      </c>
      <c r="T344" s="4">
        <f ca="1">IF(INDEX(INDIRECT("ALL["&amp;UNTANA6[#Headers]&amp;"]"),rowPointer2)="","",INDEX(INDIRECT("ALL["&amp;UNTANA6[#Headers]&amp;"]"),rowPointer2))</f>
        <v>0.125</v>
      </c>
      <c r="U344" s="4">
        <f ca="1">IF(INDEX(INDIRECT("ALL["&amp;UNTANA6[#Headers]&amp;"]"),rowPointer2)="","",INDEX(INDIRECT("ALL["&amp;UNTANA6[#Headers]&amp;"]"),rowPointer2))</f>
        <v>0.05</v>
      </c>
      <c r="V344" s="9" t="str">
        <f ca="1">IF(INDEX(INDIRECT("ALL["&amp;UNTANA6[#Headers]&amp;"]"),rowPointer2)="","",INDEX(INDIRECT("ALL["&amp;UNTANA6[#Headers]&amp;"]"),rowPointer2))</f>
        <v/>
      </c>
      <c r="W344" s="10" t="str">
        <f ca="1">IF(INDEX(INDIRECT("ALL["&amp;UNTANA6[#Headers]&amp;"]"),rowPointer2)="","",INDEX(INDIRECT("ALL["&amp;UNTANA6[#Headers]&amp;"]"),rowPointer2))</f>
        <v/>
      </c>
    </row>
    <row r="345" spans="1:23" x14ac:dyDescent="0.25">
      <c r="A345" s="7">
        <v>566</v>
      </c>
      <c r="D345">
        <f t="shared" si="5"/>
        <v>566</v>
      </c>
      <c r="E345" t="str">
        <f ca="1">INDEX(INDIRECT("ALL["&amp;UNTANA6[#Headers]&amp;"]"),rowPointer2)</f>
        <v/>
      </c>
      <c r="F345" s="2" t="str">
        <f ca="1">INDEX(INDIRECT("ALL["&amp;UNTANA6[#Headers]&amp;"]"),rowPointer2)</f>
        <v/>
      </c>
      <c r="G345" s="6" t="str">
        <f ca="1">IF(INDEX(INDIRECT("ALL["&amp;UNTANA6[#Headers]&amp;"]"),rowPointer2)="","",INDEX(INDIRECT("ALL["&amp;UNTANA6[#Headers]&amp;"]"),rowPointer2))</f>
        <v/>
      </c>
      <c r="H345" s="6" t="str">
        <f ca="1">IF(INDEX(INDIRECT("ALL["&amp;UNTANA6[#Headers]&amp;"]"),rowPointer2)="","",INDEX(INDIRECT("ALL["&amp;UNTANA6[#Headers]&amp;"]"),rowPointer2))</f>
        <v/>
      </c>
      <c r="I345" s="6" t="str">
        <f ca="1">IF(INDEX(INDIRECT("ALL["&amp;UNTANA6[#Headers]&amp;"]"),rowPointer2)="","",INDEX(INDIRECT("ALL["&amp;UNTANA6[#Headers]&amp;"]"),rowPointer2))</f>
        <v/>
      </c>
      <c r="J345" s="6" t="str">
        <f ca="1">IF(INDEX(INDIRECT("ALL["&amp;UNTANA6[#Headers]&amp;"]"),rowPointer2)="","",INDEX(INDIRECT("ALL["&amp;UNTANA6[#Headers]&amp;"]"),rowPointer2))</f>
        <v/>
      </c>
      <c r="K345" s="2" t="str">
        <f ca="1">IF(INDEX(INDIRECT("ALL["&amp;UNTANA6[#Headers]&amp;"]"),rowPointer2)="","",INDEX(INDIRECT("ALL["&amp;UNTANA6[#Headers]&amp;"]"),rowPointer2))</f>
        <v/>
      </c>
      <c r="L345" s="6" t="str">
        <f ca="1">IF(INDEX(INDIRECT("ALL["&amp;UNTANA6[#Headers]&amp;"]"),rowPointer2)="","",INDEX(INDIRECT("ALL["&amp;UNTANA6[#Headers]&amp;"]"),rowPointer2))</f>
        <v/>
      </c>
      <c r="M345" s="6" t="str">
        <f ca="1">IF(INDEX(INDIRECT("ALL["&amp;UNTANA6[#Headers]&amp;"]"),rowPointer2)="","",INDEX(INDIRECT("ALL["&amp;UNTANA6[#Headers]&amp;"]"),rowPointer2))</f>
        <v>OIL PASTEL OP-24S PP CASE SEA WORLD JK</v>
      </c>
      <c r="N345" s="6">
        <f ca="1">IF(INDEX(INDIRECT("ALL["&amp;UNTANA6[#Headers]&amp;"]"),rowPointer2)="","",INDEX(INDIRECT("ALL["&amp;UNTANA6[#Headers]&amp;"]"),rowPointer2))</f>
        <v>3</v>
      </c>
      <c r="O345" s="6">
        <f ca="1">IF(INDEX(INDIRECT("ALL["&amp;UNTANA6[#Headers]&amp;"]"),rowPointer2)="","",INDEX(INDIRECT("ALL["&amp;UNTANA6[#Headers]&amp;"]"),rowPointer2))</f>
        <v>144</v>
      </c>
      <c r="P345" s="6" t="str">
        <f ca="1">IF(INDEX(INDIRECT("ALL["&amp;UNTANA6[#Headers]&amp;"]"),rowPointer2)="","",INDEX(INDIRECT("ALL["&amp;UNTANA6[#Headers]&amp;"]"),rowPointer2))</f>
        <v>SET</v>
      </c>
      <c r="Q345" s="9">
        <f ca="1">IF(INDEX(INDIRECT("ALL["&amp;UNTANA6[#Headers]&amp;"]"),rowPointer2)="","",INDEX(INDIRECT("ALL["&amp;UNTANA6[#Headers]&amp;"]"),rowPointer2))</f>
        <v>29600</v>
      </c>
      <c r="R345" s="9" t="str">
        <f ca="1">IF(INDEX(INDIRECT("ALL["&amp;UNTANA6[#Headers]&amp;"]"),rowPointer2)="","",INDEX(INDIRECT("ALL["&amp;UNTANA6[#Headers]&amp;"]"),rowPointer2))</f>
        <v/>
      </c>
      <c r="S345" s="6" t="str">
        <f ca="1">IF(INDEX(INDIRECT("ALL["&amp;UNTANA6[#Headers]&amp;"]"),rowPointer2)="","",INDEX(INDIRECT("ALL["&amp;UNTANA6[#Headers]&amp;"]"),rowPointer2))</f>
        <v>8 BOX X 6 SET</v>
      </c>
      <c r="T345" s="4">
        <f ca="1">IF(INDEX(INDIRECT("ALL["&amp;UNTANA6[#Headers]&amp;"]"),rowPointer2)="","",INDEX(INDIRECT("ALL["&amp;UNTANA6[#Headers]&amp;"]"),rowPointer2))</f>
        <v>0.125</v>
      </c>
      <c r="U345" s="4">
        <f ca="1">IF(INDEX(INDIRECT("ALL["&amp;UNTANA6[#Headers]&amp;"]"),rowPointer2)="","",INDEX(INDIRECT("ALL["&amp;UNTANA6[#Headers]&amp;"]"),rowPointer2))</f>
        <v>0.05</v>
      </c>
      <c r="V345" s="9" t="str">
        <f ca="1">IF(INDEX(INDIRECT("ALL["&amp;UNTANA6[#Headers]&amp;"]"),rowPointer2)="","",INDEX(INDIRECT("ALL["&amp;UNTANA6[#Headers]&amp;"]"),rowPointer2))</f>
        <v/>
      </c>
      <c r="W345" s="10" t="str">
        <f ca="1">IF(INDEX(INDIRECT("ALL["&amp;UNTANA6[#Headers]&amp;"]"),rowPointer2)="","",INDEX(INDIRECT("ALL["&amp;UNTANA6[#Headers]&amp;"]"),rowPointer2))</f>
        <v/>
      </c>
    </row>
    <row r="346" spans="1:23" x14ac:dyDescent="0.25">
      <c r="A346" s="7">
        <v>567</v>
      </c>
      <c r="D346">
        <f t="shared" si="5"/>
        <v>567</v>
      </c>
      <c r="E346" t="str">
        <f ca="1">INDEX(INDIRECT("ALL["&amp;UNTANA6[#Headers]&amp;"]"),rowPointer2)</f>
        <v/>
      </c>
      <c r="F346" s="2" t="str">
        <f ca="1">INDEX(INDIRECT("ALL["&amp;UNTANA6[#Headers]&amp;"]"),rowPointer2)</f>
        <v/>
      </c>
      <c r="G346" s="6" t="str">
        <f ca="1">IF(INDEX(INDIRECT("ALL["&amp;UNTANA6[#Headers]&amp;"]"),rowPointer2)="","",INDEX(INDIRECT("ALL["&amp;UNTANA6[#Headers]&amp;"]"),rowPointer2))</f>
        <v/>
      </c>
      <c r="H346" s="6" t="str">
        <f ca="1">IF(INDEX(INDIRECT("ALL["&amp;UNTANA6[#Headers]&amp;"]"),rowPointer2)="","",INDEX(INDIRECT("ALL["&amp;UNTANA6[#Headers]&amp;"]"),rowPointer2))</f>
        <v/>
      </c>
      <c r="I346" s="6" t="str">
        <f ca="1">IF(INDEX(INDIRECT("ALL["&amp;UNTANA6[#Headers]&amp;"]"),rowPointer2)="","",INDEX(INDIRECT("ALL["&amp;UNTANA6[#Headers]&amp;"]"),rowPointer2))</f>
        <v/>
      </c>
      <c r="J346" s="6" t="str">
        <f ca="1">IF(INDEX(INDIRECT("ALL["&amp;UNTANA6[#Headers]&amp;"]"),rowPointer2)="","",INDEX(INDIRECT("ALL["&amp;UNTANA6[#Headers]&amp;"]"),rowPointer2))</f>
        <v/>
      </c>
      <c r="K346" s="2" t="str">
        <f ca="1">IF(INDEX(INDIRECT("ALL["&amp;UNTANA6[#Headers]&amp;"]"),rowPointer2)="","",INDEX(INDIRECT("ALL["&amp;UNTANA6[#Headers]&amp;"]"),rowPointer2))</f>
        <v/>
      </c>
      <c r="L346" s="6" t="str">
        <f ca="1">IF(INDEX(INDIRECT("ALL["&amp;UNTANA6[#Headers]&amp;"]"),rowPointer2)="","",INDEX(INDIRECT("ALL["&amp;UNTANA6[#Headers]&amp;"]"),rowPointer2))</f>
        <v/>
      </c>
      <c r="M346" s="6" t="str">
        <f ca="1">IF(INDEX(INDIRECT("ALL["&amp;UNTANA6[#Headers]&amp;"]"),rowPointer2)="","",INDEX(INDIRECT("ALL["&amp;UNTANA6[#Headers]&amp;"]"),rowPointer2))</f>
        <v>OIL PASTEL OP-48S PP CASE SEA WORLD JK</v>
      </c>
      <c r="N346" s="6">
        <f ca="1">IF(INDEX(INDIRECT("ALL["&amp;UNTANA6[#Headers]&amp;"]"),rowPointer2)="","",INDEX(INDIRECT("ALL["&amp;UNTANA6[#Headers]&amp;"]"),rowPointer2))</f>
        <v>3</v>
      </c>
      <c r="O346" s="6">
        <f ca="1">IF(INDEX(INDIRECT("ALL["&amp;UNTANA6[#Headers]&amp;"]"),rowPointer2)="","",INDEX(INDIRECT("ALL["&amp;UNTANA6[#Headers]&amp;"]"),rowPointer2))</f>
        <v>72</v>
      </c>
      <c r="P346" s="6" t="str">
        <f ca="1">IF(INDEX(INDIRECT("ALL["&amp;UNTANA6[#Headers]&amp;"]"),rowPointer2)="","",INDEX(INDIRECT("ALL["&amp;UNTANA6[#Headers]&amp;"]"),rowPointer2))</f>
        <v>SET</v>
      </c>
      <c r="Q346" s="9">
        <f ca="1">IF(INDEX(INDIRECT("ALL["&amp;UNTANA6[#Headers]&amp;"]"),rowPointer2)="","",INDEX(INDIRECT("ALL["&amp;UNTANA6[#Headers]&amp;"]"),rowPointer2))</f>
        <v>58900</v>
      </c>
      <c r="R346" s="9" t="str">
        <f ca="1">IF(INDEX(INDIRECT("ALL["&amp;UNTANA6[#Headers]&amp;"]"),rowPointer2)="","",INDEX(INDIRECT("ALL["&amp;UNTANA6[#Headers]&amp;"]"),rowPointer2))</f>
        <v/>
      </c>
      <c r="S346" s="6" t="str">
        <f ca="1">IF(INDEX(INDIRECT("ALL["&amp;UNTANA6[#Headers]&amp;"]"),rowPointer2)="","",INDEX(INDIRECT("ALL["&amp;UNTANA6[#Headers]&amp;"]"),rowPointer2))</f>
        <v>4 BOX X 6 SET</v>
      </c>
      <c r="T346" s="4">
        <f ca="1">IF(INDEX(INDIRECT("ALL["&amp;UNTANA6[#Headers]&amp;"]"),rowPointer2)="","",INDEX(INDIRECT("ALL["&amp;UNTANA6[#Headers]&amp;"]"),rowPointer2))</f>
        <v>0.125</v>
      </c>
      <c r="U346" s="4">
        <f ca="1">IF(INDEX(INDIRECT("ALL["&amp;UNTANA6[#Headers]&amp;"]"),rowPointer2)="","",INDEX(INDIRECT("ALL["&amp;UNTANA6[#Headers]&amp;"]"),rowPointer2))</f>
        <v>0.05</v>
      </c>
      <c r="V346" s="9" t="str">
        <f ca="1">IF(INDEX(INDIRECT("ALL["&amp;UNTANA6[#Headers]&amp;"]"),rowPointer2)="","",INDEX(INDIRECT("ALL["&amp;UNTANA6[#Headers]&amp;"]"),rowPointer2))</f>
        <v/>
      </c>
      <c r="W346" s="10" t="str">
        <f ca="1">IF(INDEX(INDIRECT("ALL["&amp;UNTANA6[#Headers]&amp;"]"),rowPointer2)="","",INDEX(INDIRECT("ALL["&amp;UNTANA6[#Headers]&amp;"]"),rowPointer2))</f>
        <v/>
      </c>
    </row>
    <row r="347" spans="1:23" x14ac:dyDescent="0.25">
      <c r="A347" s="7">
        <v>568</v>
      </c>
      <c r="D347">
        <f t="shared" si="5"/>
        <v>568</v>
      </c>
      <c r="E347" t="str">
        <f ca="1">INDEX(INDIRECT("ALL["&amp;UNTANA6[#Headers]&amp;"]"),rowPointer2)</f>
        <v/>
      </c>
      <c r="F347" s="2" t="str">
        <f ca="1">INDEX(INDIRECT("ALL["&amp;UNTANA6[#Headers]&amp;"]"),rowPointer2)</f>
        <v/>
      </c>
      <c r="G347" s="6" t="str">
        <f ca="1">IF(INDEX(INDIRECT("ALL["&amp;UNTANA6[#Headers]&amp;"]"),rowPointer2)="","",INDEX(INDIRECT("ALL["&amp;UNTANA6[#Headers]&amp;"]"),rowPointer2))</f>
        <v/>
      </c>
      <c r="H347" s="6" t="str">
        <f ca="1">IF(INDEX(INDIRECT("ALL["&amp;UNTANA6[#Headers]&amp;"]"),rowPointer2)="","",INDEX(INDIRECT("ALL["&amp;UNTANA6[#Headers]&amp;"]"),rowPointer2))</f>
        <v/>
      </c>
      <c r="I347" s="6" t="str">
        <f ca="1">IF(INDEX(INDIRECT("ALL["&amp;UNTANA6[#Headers]&amp;"]"),rowPointer2)="","",INDEX(INDIRECT("ALL["&amp;UNTANA6[#Headers]&amp;"]"),rowPointer2))</f>
        <v/>
      </c>
      <c r="J347" s="6" t="str">
        <f ca="1">IF(INDEX(INDIRECT("ALL["&amp;UNTANA6[#Headers]&amp;"]"),rowPointer2)="","",INDEX(INDIRECT("ALL["&amp;UNTANA6[#Headers]&amp;"]"),rowPointer2))</f>
        <v/>
      </c>
      <c r="K347" s="2" t="str">
        <f ca="1">IF(INDEX(INDIRECT("ALL["&amp;UNTANA6[#Headers]&amp;"]"),rowPointer2)="","",INDEX(INDIRECT("ALL["&amp;UNTANA6[#Headers]&amp;"]"),rowPointer2))</f>
        <v/>
      </c>
      <c r="L347" s="6" t="str">
        <f ca="1">IF(INDEX(INDIRECT("ALL["&amp;UNTANA6[#Headers]&amp;"]"),rowPointer2)="","",INDEX(INDIRECT("ALL["&amp;UNTANA6[#Headers]&amp;"]"),rowPointer2))</f>
        <v/>
      </c>
      <c r="M347" s="6" t="str">
        <f ca="1">IF(INDEX(INDIRECT("ALL["&amp;UNTANA6[#Headers]&amp;"]"),rowPointer2)="","",INDEX(INDIRECT("ALL["&amp;UNTANA6[#Headers]&amp;"]"),rowPointer2))</f>
        <v>OIL PASTEL OP-55S PP CASE SEA WORLD JK</v>
      </c>
      <c r="N347" s="6">
        <f ca="1">IF(INDEX(INDIRECT("ALL["&amp;UNTANA6[#Headers]&amp;"]"),rowPointer2)="","",INDEX(INDIRECT("ALL["&amp;UNTANA6[#Headers]&amp;"]"),rowPointer2))</f>
        <v>3</v>
      </c>
      <c r="O347" s="6">
        <f ca="1">IF(INDEX(INDIRECT("ALL["&amp;UNTANA6[#Headers]&amp;"]"),rowPointer2)="","",INDEX(INDIRECT("ALL["&amp;UNTANA6[#Headers]&amp;"]"),rowPointer2))</f>
        <v>72</v>
      </c>
      <c r="P347" s="6" t="str">
        <f ca="1">IF(INDEX(INDIRECT("ALL["&amp;UNTANA6[#Headers]&amp;"]"),rowPointer2)="","",INDEX(INDIRECT("ALL["&amp;UNTANA6[#Headers]&amp;"]"),rowPointer2))</f>
        <v>SET</v>
      </c>
      <c r="Q347" s="9">
        <f ca="1">IF(INDEX(INDIRECT("ALL["&amp;UNTANA6[#Headers]&amp;"]"),rowPointer2)="","",INDEX(INDIRECT("ALL["&amp;UNTANA6[#Headers]&amp;"]"),rowPointer2))</f>
        <v>66900</v>
      </c>
      <c r="R347" s="9" t="str">
        <f ca="1">IF(INDEX(INDIRECT("ALL["&amp;UNTANA6[#Headers]&amp;"]"),rowPointer2)="","",INDEX(INDIRECT("ALL["&amp;UNTANA6[#Headers]&amp;"]"),rowPointer2))</f>
        <v/>
      </c>
      <c r="S347" s="6" t="str">
        <f ca="1">IF(INDEX(INDIRECT("ALL["&amp;UNTANA6[#Headers]&amp;"]"),rowPointer2)="","",INDEX(INDIRECT("ALL["&amp;UNTANA6[#Headers]&amp;"]"),rowPointer2))</f>
        <v>4 BOX X 6 SET</v>
      </c>
      <c r="T347" s="4">
        <f ca="1">IF(INDEX(INDIRECT("ALL["&amp;UNTANA6[#Headers]&amp;"]"),rowPointer2)="","",INDEX(INDIRECT("ALL["&amp;UNTANA6[#Headers]&amp;"]"),rowPointer2))</f>
        <v>0.125</v>
      </c>
      <c r="U347" s="4">
        <f ca="1">IF(INDEX(INDIRECT("ALL["&amp;UNTANA6[#Headers]&amp;"]"),rowPointer2)="","",INDEX(INDIRECT("ALL["&amp;UNTANA6[#Headers]&amp;"]"),rowPointer2))</f>
        <v>0.05</v>
      </c>
      <c r="V347" s="9" t="str">
        <f ca="1">IF(INDEX(INDIRECT("ALL["&amp;UNTANA6[#Headers]&amp;"]"),rowPointer2)="","",INDEX(INDIRECT("ALL["&amp;UNTANA6[#Headers]&amp;"]"),rowPointer2))</f>
        <v/>
      </c>
      <c r="W347" s="10" t="str">
        <f ca="1">IF(INDEX(INDIRECT("ALL["&amp;UNTANA6[#Headers]&amp;"]"),rowPointer2)="","",INDEX(INDIRECT("ALL["&amp;UNTANA6[#Headers]&amp;"]"),rowPointer2))</f>
        <v/>
      </c>
    </row>
    <row r="348" spans="1:23" x14ac:dyDescent="0.25">
      <c r="A348" s="7">
        <v>569</v>
      </c>
      <c r="D348">
        <f t="shared" si="5"/>
        <v>569</v>
      </c>
      <c r="E348" t="str">
        <f ca="1">INDEX(INDIRECT("ALL["&amp;UNTANA6[#Headers]&amp;"]"),rowPointer2)</f>
        <v/>
      </c>
      <c r="F348" s="2" t="str">
        <f ca="1">INDEX(INDIRECT("ALL["&amp;UNTANA6[#Headers]&amp;"]"),rowPointer2)</f>
        <v/>
      </c>
      <c r="G348" s="6" t="str">
        <f ca="1">IF(INDEX(INDIRECT("ALL["&amp;UNTANA6[#Headers]&amp;"]"),rowPointer2)="","",INDEX(INDIRECT("ALL["&amp;UNTANA6[#Headers]&amp;"]"),rowPointer2))</f>
        <v/>
      </c>
      <c r="H348" s="6" t="str">
        <f ca="1">IF(INDEX(INDIRECT("ALL["&amp;UNTANA6[#Headers]&amp;"]"),rowPointer2)="","",INDEX(INDIRECT("ALL["&amp;UNTANA6[#Headers]&amp;"]"),rowPointer2))</f>
        <v/>
      </c>
      <c r="I348" s="6" t="str">
        <f ca="1">IF(INDEX(INDIRECT("ALL["&amp;UNTANA6[#Headers]&amp;"]"),rowPointer2)="","",INDEX(INDIRECT("ALL["&amp;UNTANA6[#Headers]&amp;"]"),rowPointer2))</f>
        <v/>
      </c>
      <c r="J348" s="6" t="str">
        <f ca="1">IF(INDEX(INDIRECT("ALL["&amp;UNTANA6[#Headers]&amp;"]"),rowPointer2)="","",INDEX(INDIRECT("ALL["&amp;UNTANA6[#Headers]&amp;"]"),rowPointer2))</f>
        <v/>
      </c>
      <c r="K348" s="2" t="str">
        <f ca="1">IF(INDEX(INDIRECT("ALL["&amp;UNTANA6[#Headers]&amp;"]"),rowPointer2)="","",INDEX(INDIRECT("ALL["&amp;UNTANA6[#Headers]&amp;"]"),rowPointer2))</f>
        <v/>
      </c>
      <c r="L348" s="6" t="str">
        <f ca="1">IF(INDEX(INDIRECT("ALL["&amp;UNTANA6[#Headers]&amp;"]"),rowPointer2)="","",INDEX(INDIRECT("ALL["&amp;UNTANA6[#Headers]&amp;"]"),rowPointer2))</f>
        <v/>
      </c>
      <c r="M348" s="6" t="str">
        <f ca="1">IF(INDEX(INDIRECT("ALL["&amp;UNTANA6[#Headers]&amp;"]"),rowPointer2)="","",INDEX(INDIRECT("ALL["&amp;UNTANA6[#Headers]&amp;"]"),rowPointer2))</f>
        <v>PERMANENT MARKER PM-34 BLACK JK</v>
      </c>
      <c r="N348" s="6" t="str">
        <f ca="1">IF(INDEX(INDIRECT("ALL["&amp;UNTANA6[#Headers]&amp;"]"),rowPointer2)="","",INDEX(INDIRECT("ALL["&amp;UNTANA6[#Headers]&amp;"]"),rowPointer2))</f>
        <v/>
      </c>
      <c r="O348" s="6">
        <f ca="1">IF(INDEX(INDIRECT("ALL["&amp;UNTANA6[#Headers]&amp;"]"),rowPointer2)="","",INDEX(INDIRECT("ALL["&amp;UNTANA6[#Headers]&amp;"]"),rowPointer2))</f>
        <v>192</v>
      </c>
      <c r="P348" s="6" t="str">
        <f ca="1">IF(INDEX(INDIRECT("ALL["&amp;UNTANA6[#Headers]&amp;"]"),rowPointer2)="","",INDEX(INDIRECT("ALL["&amp;UNTANA6[#Headers]&amp;"]"),rowPointer2))</f>
        <v>PCS</v>
      </c>
      <c r="Q348" s="9">
        <f ca="1">IF(INDEX(INDIRECT("ALL["&amp;UNTANA6[#Headers]&amp;"]"),rowPointer2)="","",INDEX(INDIRECT("ALL["&amp;UNTANA6[#Headers]&amp;"]"),rowPointer2))</f>
        <v>2350</v>
      </c>
      <c r="R348" s="9" t="str">
        <f ca="1">IF(INDEX(INDIRECT("ALL["&amp;UNTANA6[#Headers]&amp;"]"),rowPointer2)="","",INDEX(INDIRECT("ALL["&amp;UNTANA6[#Headers]&amp;"]"),rowPointer2))</f>
        <v/>
      </c>
      <c r="S348" s="6" t="str">
        <f ca="1">IF(INDEX(INDIRECT("ALL["&amp;UNTANA6[#Headers]&amp;"]"),rowPointer2)="","",INDEX(INDIRECT("ALL["&amp;UNTANA6[#Headers]&amp;"]"),rowPointer2))</f>
        <v>48 BOX X 12 PCS</v>
      </c>
      <c r="T348" s="4">
        <f ca="1">IF(INDEX(INDIRECT("ALL["&amp;UNTANA6[#Headers]&amp;"]"),rowPointer2)="","",INDEX(INDIRECT("ALL["&amp;UNTANA6[#Headers]&amp;"]"),rowPointer2))</f>
        <v>0.125</v>
      </c>
      <c r="U348" s="4">
        <f ca="1">IF(INDEX(INDIRECT("ALL["&amp;UNTANA6[#Headers]&amp;"]"),rowPointer2)="","",INDEX(INDIRECT("ALL["&amp;UNTANA6[#Headers]&amp;"]"),rowPointer2))</f>
        <v>0.05</v>
      </c>
      <c r="V348" s="9">
        <f ca="1">IF(INDEX(INDIRECT("ALL["&amp;UNTANA6[#Headers]&amp;"]"),rowPointer2)="","",INDEX(INDIRECT("ALL["&amp;UNTANA6[#Headers]&amp;"]"),rowPointer2))</f>
        <v>375060</v>
      </c>
      <c r="W348" s="10" t="str">
        <f ca="1">IF(INDEX(INDIRECT("ALL["&amp;UNTANA6[#Headers]&amp;"]"),rowPointer2)="","",INDEX(INDIRECT("ALL["&amp;UNTANA6[#Headers]&amp;"]"),rowPointer2))</f>
        <v>BONUS OIL PASTEL JK</v>
      </c>
    </row>
    <row r="349" spans="1:23" x14ac:dyDescent="0.25">
      <c r="A349" s="7">
        <v>570</v>
      </c>
      <c r="D349">
        <f t="shared" si="5"/>
        <v>570</v>
      </c>
      <c r="E349" t="str">
        <f ca="1">INDEX(INDIRECT("ALL["&amp;UNTANA6[#Headers]&amp;"]"),rowPointer2)</f>
        <v/>
      </c>
      <c r="F349" s="2" t="str">
        <f ca="1">INDEX(INDIRECT("ALL["&amp;UNTANA6[#Headers]&amp;"]"),rowPointer2)</f>
        <v/>
      </c>
      <c r="G349" s="6" t="str">
        <f ca="1">IF(INDEX(INDIRECT("ALL["&amp;UNTANA6[#Headers]&amp;"]"),rowPointer2)="","",INDEX(INDIRECT("ALL["&amp;UNTANA6[#Headers]&amp;"]"),rowPointer2))</f>
        <v/>
      </c>
      <c r="H349" s="6" t="str">
        <f ca="1">IF(INDEX(INDIRECT("ALL["&amp;UNTANA6[#Headers]&amp;"]"),rowPointer2)="","",INDEX(INDIRECT("ALL["&amp;UNTANA6[#Headers]&amp;"]"),rowPointer2))</f>
        <v/>
      </c>
      <c r="I349" s="6" t="str">
        <f ca="1">IF(INDEX(INDIRECT("ALL["&amp;UNTANA6[#Headers]&amp;"]"),rowPointer2)="","",INDEX(INDIRECT("ALL["&amp;UNTANA6[#Headers]&amp;"]"),rowPointer2))</f>
        <v/>
      </c>
      <c r="J349" s="6" t="str">
        <f ca="1">IF(INDEX(INDIRECT("ALL["&amp;UNTANA6[#Headers]&amp;"]"),rowPointer2)="","",INDEX(INDIRECT("ALL["&amp;UNTANA6[#Headers]&amp;"]"),rowPointer2))</f>
        <v/>
      </c>
      <c r="K349" s="2" t="str">
        <f ca="1">IF(INDEX(INDIRECT("ALL["&amp;UNTANA6[#Headers]&amp;"]"),rowPointer2)="","",INDEX(INDIRECT("ALL["&amp;UNTANA6[#Headers]&amp;"]"),rowPointer2))</f>
        <v/>
      </c>
      <c r="L349" s="6" t="str">
        <f ca="1">IF(INDEX(INDIRECT("ALL["&amp;UNTANA6[#Headers]&amp;"]"),rowPointer2)="","",INDEX(INDIRECT("ALL["&amp;UNTANA6[#Headers]&amp;"]"),rowPointer2))</f>
        <v/>
      </c>
      <c r="M349" s="6" t="str">
        <f ca="1">IF(INDEX(INDIRECT("ALL["&amp;UNTANA6[#Headers]&amp;"]"),rowPointer2)="","",INDEX(INDIRECT("ALL["&amp;UNTANA6[#Headers]&amp;"]"),rowPointer2))</f>
        <v/>
      </c>
      <c r="N349" s="6" t="str">
        <f ca="1">IF(INDEX(INDIRECT("ALL["&amp;UNTANA6[#Headers]&amp;"]"),rowPointer2)="","",INDEX(INDIRECT("ALL["&amp;UNTANA6[#Headers]&amp;"]"),rowPointer2))</f>
        <v/>
      </c>
      <c r="O349" s="6" t="str">
        <f ca="1">IF(INDEX(INDIRECT("ALL["&amp;UNTANA6[#Headers]&amp;"]"),rowPointer2)="","",INDEX(INDIRECT("ALL["&amp;UNTANA6[#Headers]&amp;"]"),rowPointer2))</f>
        <v/>
      </c>
      <c r="P349" s="6" t="str">
        <f ca="1">IF(INDEX(INDIRECT("ALL["&amp;UNTANA6[#Headers]&amp;"]"),rowPointer2)="","",INDEX(INDIRECT("ALL["&amp;UNTANA6[#Headers]&amp;"]"),rowPointer2))</f>
        <v/>
      </c>
      <c r="Q349" s="9" t="str">
        <f ca="1">IF(INDEX(INDIRECT("ALL["&amp;UNTANA6[#Headers]&amp;"]"),rowPointer2)="","",INDEX(INDIRECT("ALL["&amp;UNTANA6[#Headers]&amp;"]"),rowPointer2))</f>
        <v/>
      </c>
      <c r="R349" s="9" t="str">
        <f ca="1">IF(INDEX(INDIRECT("ALL["&amp;UNTANA6[#Headers]&amp;"]"),rowPointer2)="","",INDEX(INDIRECT("ALL["&amp;UNTANA6[#Headers]&amp;"]"),rowPointer2))</f>
        <v/>
      </c>
      <c r="S349" s="6" t="str">
        <f ca="1">IF(INDEX(INDIRECT("ALL["&amp;UNTANA6[#Headers]&amp;"]"),rowPointer2)="","",INDEX(INDIRECT("ALL["&amp;UNTANA6[#Headers]&amp;"]"),rowPointer2))</f>
        <v/>
      </c>
      <c r="T349" s="4" t="str">
        <f ca="1">IF(INDEX(INDIRECT("ALL["&amp;UNTANA6[#Headers]&amp;"]"),rowPointer2)="","",INDEX(INDIRECT("ALL["&amp;UNTANA6[#Headers]&amp;"]"),rowPointer2))</f>
        <v/>
      </c>
      <c r="U349" s="4" t="str">
        <f ca="1">IF(INDEX(INDIRECT("ALL["&amp;UNTANA6[#Headers]&amp;"]"),rowPointer2)="","",INDEX(INDIRECT("ALL["&amp;UNTANA6[#Headers]&amp;"]"),rowPointer2))</f>
        <v/>
      </c>
      <c r="V349" s="9" t="str">
        <f ca="1">IF(INDEX(INDIRECT("ALL["&amp;UNTANA6[#Headers]&amp;"]"),rowPointer2)="","",INDEX(INDIRECT("ALL["&amp;UNTANA6[#Headers]&amp;"]"),rowPointer2))</f>
        <v/>
      </c>
      <c r="W349" s="10" t="str">
        <f ca="1">IF(INDEX(INDIRECT("ALL["&amp;UNTANA6[#Headers]&amp;"]"),rowPointer2)="","",INDEX(INDIRECT("ALL["&amp;UNTANA6[#Headers]&amp;"]"),rowPointer2))</f>
        <v/>
      </c>
    </row>
    <row r="350" spans="1:23" x14ac:dyDescent="0.25">
      <c r="A350" s="7">
        <v>571</v>
      </c>
      <c r="D350">
        <f t="shared" si="5"/>
        <v>571</v>
      </c>
      <c r="E350">
        <f ca="1">INDEX(INDIRECT("ALL["&amp;UNTANA6[#Headers]&amp;"]"),rowPointer2)</f>
        <v>107</v>
      </c>
      <c r="F350" s="2" t="str">
        <f ca="1">INDEX(INDIRECT("ALL["&amp;UNTANA6[#Headers]&amp;"]"),rowPointer2)</f>
        <v/>
      </c>
      <c r="G350" s="6" t="str">
        <f ca="1">IF(INDEX(INDIRECT("ALL["&amp;UNTANA6[#Headers]&amp;"]"),rowPointer2)="","",INDEX(INDIRECT("ALL["&amp;UNTANA6[#Headers]&amp;"]"),rowPointer2))</f>
        <v>ATALI MAKMUR</v>
      </c>
      <c r="H350" s="6" t="str">
        <f ca="1">IF(INDEX(INDIRECT("ALL["&amp;UNTANA6[#Headers]&amp;"]"),rowPointer2)="","",INDEX(INDIRECT("ALL["&amp;UNTANA6[#Headers]&amp;"]"),rowPointer2))</f>
        <v>ARTO MORO</v>
      </c>
      <c r="I350" s="6" t="str">
        <f ca="1">IF(INDEX(INDIRECT("ALL["&amp;UNTANA6[#Headers]&amp;"]"),rowPointer2)="","",INDEX(INDIRECT("ALL["&amp;UNTANA6[#Headers]&amp;"]"),rowPointer2))</f>
        <v>SA230101013</v>
      </c>
      <c r="J350" s="6" t="str">
        <f ca="1">IF(INDEX(INDIRECT("ALL["&amp;UNTANA6[#Headers]&amp;"]"),rowPointer2)="","",INDEX(INDIRECT("ALL["&amp;UNTANA6[#Headers]&amp;"]"),rowPointer2))</f>
        <v/>
      </c>
      <c r="K350" s="2">
        <f ca="1">IF(INDEX(INDIRECT("ALL["&amp;UNTANA6[#Headers]&amp;"]"),rowPointer2)="","",INDEX(INDIRECT("ALL["&amp;UNTANA6[#Headers]&amp;"]"),rowPointer2))</f>
        <v>44943</v>
      </c>
      <c r="L350" s="6" t="str">
        <f ca="1">IF(INDEX(INDIRECT("ALL["&amp;UNTANA6[#Headers]&amp;"]"),rowPointer2)="","",INDEX(INDIRECT("ALL["&amp;UNTANA6[#Headers]&amp;"]"),rowPointer2))</f>
        <v/>
      </c>
      <c r="M350" s="6" t="str">
        <f ca="1">IF(INDEX(INDIRECT("ALL["&amp;UNTANA6[#Headers]&amp;"]"),rowPointer2)="","",INDEX(INDIRECT("ALL["&amp;UNTANA6[#Headers]&amp;"]"),rowPointer2))</f>
        <v>COLOR PENCIL CP-12 PB JK</v>
      </c>
      <c r="N350" s="6">
        <f ca="1">IF(INDEX(INDIRECT("ALL["&amp;UNTANA6[#Headers]&amp;"]"),rowPointer2)="","",INDEX(INDIRECT("ALL["&amp;UNTANA6[#Headers]&amp;"]"),rowPointer2))</f>
        <v>1</v>
      </c>
      <c r="O350" s="6">
        <f ca="1">IF(INDEX(INDIRECT("ALL["&amp;UNTANA6[#Headers]&amp;"]"),rowPointer2)="","",INDEX(INDIRECT("ALL["&amp;UNTANA6[#Headers]&amp;"]"),rowPointer2))</f>
        <v>144</v>
      </c>
      <c r="P350" s="6" t="str">
        <f ca="1">IF(INDEX(INDIRECT("ALL["&amp;UNTANA6[#Headers]&amp;"]"),rowPointer2)="","",INDEX(INDIRECT("ALL["&amp;UNTANA6[#Headers]&amp;"]"),rowPointer2))</f>
        <v>SET</v>
      </c>
      <c r="Q350" s="9">
        <f ca="1">IF(INDEX(INDIRECT("ALL["&amp;UNTANA6[#Headers]&amp;"]"),rowPointer2)="","",INDEX(INDIRECT("ALL["&amp;UNTANA6[#Headers]&amp;"]"),rowPointer2))</f>
        <v>10600</v>
      </c>
      <c r="R350" s="9" t="str">
        <f ca="1">IF(INDEX(INDIRECT("ALL["&amp;UNTANA6[#Headers]&amp;"]"),rowPointer2)="","",INDEX(INDIRECT("ALL["&amp;UNTANA6[#Headers]&amp;"]"),rowPointer2))</f>
        <v/>
      </c>
      <c r="S350" s="6" t="str">
        <f ca="1">IF(INDEX(INDIRECT("ALL["&amp;UNTANA6[#Headers]&amp;"]"),rowPointer2)="","",INDEX(INDIRECT("ALL["&amp;UNTANA6[#Headers]&amp;"]"),rowPointer2))</f>
        <v>12 BOX X 12 SET</v>
      </c>
      <c r="T350" s="4">
        <f ca="1">IF(INDEX(INDIRECT("ALL["&amp;UNTANA6[#Headers]&amp;"]"),rowPointer2)="","",INDEX(INDIRECT("ALL["&amp;UNTANA6[#Headers]&amp;"]"),rowPointer2))</f>
        <v>0.125</v>
      </c>
      <c r="U350" s="4">
        <f ca="1">IF(INDEX(INDIRECT("ALL["&amp;UNTANA6[#Headers]&amp;"]"),rowPointer2)="","",INDEX(INDIRECT("ALL["&amp;UNTANA6[#Headers]&amp;"]"),rowPointer2))</f>
        <v>0.05</v>
      </c>
      <c r="V350" s="9" t="str">
        <f ca="1">IF(INDEX(INDIRECT("ALL["&amp;UNTANA6[#Headers]&amp;"]"),rowPointer2)="","",INDEX(INDIRECT("ALL["&amp;UNTANA6[#Headers]&amp;"]"),rowPointer2))</f>
        <v/>
      </c>
      <c r="W350" s="10" t="str">
        <f ca="1">IF(INDEX(INDIRECT("ALL["&amp;UNTANA6[#Headers]&amp;"]"),rowPointer2)="","",INDEX(INDIRECT("ALL["&amp;UNTANA6[#Headers]&amp;"]"),rowPointer2))</f>
        <v/>
      </c>
    </row>
    <row r="351" spans="1:23" x14ac:dyDescent="0.25">
      <c r="A351" s="7">
        <v>572</v>
      </c>
      <c r="D351">
        <f t="shared" si="5"/>
        <v>572</v>
      </c>
      <c r="E351" t="str">
        <f ca="1">INDEX(INDIRECT("ALL["&amp;UNTANA6[#Headers]&amp;"]"),rowPointer2)</f>
        <v/>
      </c>
      <c r="F351" s="2" t="str">
        <f ca="1">INDEX(INDIRECT("ALL["&amp;UNTANA6[#Headers]&amp;"]"),rowPointer2)</f>
        <v/>
      </c>
      <c r="G351" s="6" t="str">
        <f ca="1">IF(INDEX(INDIRECT("ALL["&amp;UNTANA6[#Headers]&amp;"]"),rowPointer2)="","",INDEX(INDIRECT("ALL["&amp;UNTANA6[#Headers]&amp;"]"),rowPointer2))</f>
        <v/>
      </c>
      <c r="H351" s="6" t="str">
        <f ca="1">IF(INDEX(INDIRECT("ALL["&amp;UNTANA6[#Headers]&amp;"]"),rowPointer2)="","",INDEX(INDIRECT("ALL["&amp;UNTANA6[#Headers]&amp;"]"),rowPointer2))</f>
        <v/>
      </c>
      <c r="I351" s="6" t="str">
        <f ca="1">IF(INDEX(INDIRECT("ALL["&amp;UNTANA6[#Headers]&amp;"]"),rowPointer2)="","",INDEX(INDIRECT("ALL["&amp;UNTANA6[#Headers]&amp;"]"),rowPointer2))</f>
        <v/>
      </c>
      <c r="J351" s="6" t="str">
        <f ca="1">IF(INDEX(INDIRECT("ALL["&amp;UNTANA6[#Headers]&amp;"]"),rowPointer2)="","",INDEX(INDIRECT("ALL["&amp;UNTANA6[#Headers]&amp;"]"),rowPointer2))</f>
        <v/>
      </c>
      <c r="K351" s="2" t="str">
        <f ca="1">IF(INDEX(INDIRECT("ALL["&amp;UNTANA6[#Headers]&amp;"]"),rowPointer2)="","",INDEX(INDIRECT("ALL["&amp;UNTANA6[#Headers]&amp;"]"),rowPointer2))</f>
        <v/>
      </c>
      <c r="L351" s="6" t="str">
        <f ca="1">IF(INDEX(INDIRECT("ALL["&amp;UNTANA6[#Headers]&amp;"]"),rowPointer2)="","",INDEX(INDIRECT("ALL["&amp;UNTANA6[#Headers]&amp;"]"),rowPointer2))</f>
        <v/>
      </c>
      <c r="M351" s="6" t="str">
        <f ca="1">IF(INDEX(INDIRECT("ALL["&amp;UNTANA6[#Headers]&amp;"]"),rowPointer2)="","",INDEX(INDIRECT("ALL["&amp;UNTANA6[#Headers]&amp;"]"),rowPointer2))</f>
        <v>SCISSOR SC-828 JK</v>
      </c>
      <c r="N351" s="6">
        <f ca="1">IF(INDEX(INDIRECT("ALL["&amp;UNTANA6[#Headers]&amp;"]"),rowPointer2)="","",INDEX(INDIRECT("ALL["&amp;UNTANA6[#Headers]&amp;"]"),rowPointer2))</f>
        <v>2</v>
      </c>
      <c r="O351" s="6">
        <f ca="1">IF(INDEX(INDIRECT("ALL["&amp;UNTANA6[#Headers]&amp;"]"),rowPointer2)="","",INDEX(INDIRECT("ALL["&amp;UNTANA6[#Headers]&amp;"]"),rowPointer2))</f>
        <v>288</v>
      </c>
      <c r="P351" s="6" t="str">
        <f ca="1">IF(INDEX(INDIRECT("ALL["&amp;UNTANA6[#Headers]&amp;"]"),rowPointer2)="","",INDEX(INDIRECT("ALL["&amp;UNTANA6[#Headers]&amp;"]"),rowPointer2))</f>
        <v>PCS</v>
      </c>
      <c r="Q351" s="9">
        <f ca="1">IF(INDEX(INDIRECT("ALL["&amp;UNTANA6[#Headers]&amp;"]"),rowPointer2)="","",INDEX(INDIRECT("ALL["&amp;UNTANA6[#Headers]&amp;"]"),rowPointer2))</f>
        <v>4350</v>
      </c>
      <c r="R351" s="9" t="str">
        <f ca="1">IF(INDEX(INDIRECT("ALL["&amp;UNTANA6[#Headers]&amp;"]"),rowPointer2)="","",INDEX(INDIRECT("ALL["&amp;UNTANA6[#Headers]&amp;"]"),rowPointer2))</f>
        <v/>
      </c>
      <c r="S351" s="6" t="str">
        <f ca="1">IF(INDEX(INDIRECT("ALL["&amp;UNTANA6[#Headers]&amp;"]"),rowPointer2)="","",INDEX(INDIRECT("ALL["&amp;UNTANA6[#Headers]&amp;"]"),rowPointer2))</f>
        <v>12 BOX X 12 PCS</v>
      </c>
      <c r="T351" s="4">
        <f ca="1">IF(INDEX(INDIRECT("ALL["&amp;UNTANA6[#Headers]&amp;"]"),rowPointer2)="","",INDEX(INDIRECT("ALL["&amp;UNTANA6[#Headers]&amp;"]"),rowPointer2))</f>
        <v>0.125</v>
      </c>
      <c r="U351" s="4">
        <f ca="1">IF(INDEX(INDIRECT("ALL["&amp;UNTANA6[#Headers]&amp;"]"),rowPointer2)="","",INDEX(INDIRECT("ALL["&amp;UNTANA6[#Headers]&amp;"]"),rowPointer2))</f>
        <v>0.05</v>
      </c>
      <c r="V351" s="9" t="str">
        <f ca="1">IF(INDEX(INDIRECT("ALL["&amp;UNTANA6[#Headers]&amp;"]"),rowPointer2)="","",INDEX(INDIRECT("ALL["&amp;UNTANA6[#Headers]&amp;"]"),rowPointer2))</f>
        <v/>
      </c>
      <c r="W351" s="10" t="str">
        <f ca="1">IF(INDEX(INDIRECT("ALL["&amp;UNTANA6[#Headers]&amp;"]"),rowPointer2)="","",INDEX(INDIRECT("ALL["&amp;UNTANA6[#Headers]&amp;"]"),rowPointer2))</f>
        <v/>
      </c>
    </row>
    <row r="352" spans="1:23" x14ac:dyDescent="0.25">
      <c r="A352" s="7">
        <v>573</v>
      </c>
      <c r="D352">
        <f t="shared" si="5"/>
        <v>573</v>
      </c>
      <c r="E352" t="str">
        <f ca="1">INDEX(INDIRECT("ALL["&amp;UNTANA6[#Headers]&amp;"]"),rowPointer2)</f>
        <v/>
      </c>
      <c r="F352" s="2" t="str">
        <f ca="1">INDEX(INDIRECT("ALL["&amp;UNTANA6[#Headers]&amp;"]"),rowPointer2)</f>
        <v/>
      </c>
      <c r="G352" s="6" t="str">
        <f ca="1">IF(INDEX(INDIRECT("ALL["&amp;UNTANA6[#Headers]&amp;"]"),rowPointer2)="","",INDEX(INDIRECT("ALL["&amp;UNTANA6[#Headers]&amp;"]"),rowPointer2))</f>
        <v/>
      </c>
      <c r="H352" s="6" t="str">
        <f ca="1">IF(INDEX(INDIRECT("ALL["&amp;UNTANA6[#Headers]&amp;"]"),rowPointer2)="","",INDEX(INDIRECT("ALL["&amp;UNTANA6[#Headers]&amp;"]"),rowPointer2))</f>
        <v/>
      </c>
      <c r="I352" s="6" t="str">
        <f ca="1">IF(INDEX(INDIRECT("ALL["&amp;UNTANA6[#Headers]&amp;"]"),rowPointer2)="","",INDEX(INDIRECT("ALL["&amp;UNTANA6[#Headers]&amp;"]"),rowPointer2))</f>
        <v/>
      </c>
      <c r="J352" s="6" t="str">
        <f ca="1">IF(INDEX(INDIRECT("ALL["&amp;UNTANA6[#Headers]&amp;"]"),rowPointer2)="","",INDEX(INDIRECT("ALL["&amp;UNTANA6[#Headers]&amp;"]"),rowPointer2))</f>
        <v/>
      </c>
      <c r="K352" s="2" t="str">
        <f ca="1">IF(INDEX(INDIRECT("ALL["&amp;UNTANA6[#Headers]&amp;"]"),rowPointer2)="","",INDEX(INDIRECT("ALL["&amp;UNTANA6[#Headers]&amp;"]"),rowPointer2))</f>
        <v/>
      </c>
      <c r="L352" s="6" t="str">
        <f ca="1">IF(INDEX(INDIRECT("ALL["&amp;UNTANA6[#Headers]&amp;"]"),rowPointer2)="","",INDEX(INDIRECT("ALL["&amp;UNTANA6[#Headers]&amp;"]"),rowPointer2))</f>
        <v/>
      </c>
      <c r="M352" s="6" t="str">
        <f ca="1">IF(INDEX(INDIRECT("ALL["&amp;UNTANA6[#Headers]&amp;"]"),rowPointer2)="","",INDEX(INDIRECT("ALL["&amp;UNTANA6[#Headers]&amp;"]"),rowPointer2))</f>
        <v>SCISSOR SC-838 JK</v>
      </c>
      <c r="N352" s="6">
        <f ca="1">IF(INDEX(INDIRECT("ALL["&amp;UNTANA6[#Headers]&amp;"]"),rowPointer2)="","",INDEX(INDIRECT("ALL["&amp;UNTANA6[#Headers]&amp;"]"),rowPointer2))</f>
        <v>1</v>
      </c>
      <c r="O352" s="6">
        <f ca="1">IF(INDEX(INDIRECT("ALL["&amp;UNTANA6[#Headers]&amp;"]"),rowPointer2)="","",INDEX(INDIRECT("ALL["&amp;UNTANA6[#Headers]&amp;"]"),rowPointer2))</f>
        <v>144</v>
      </c>
      <c r="P352" s="6" t="str">
        <f ca="1">IF(INDEX(INDIRECT("ALL["&amp;UNTANA6[#Headers]&amp;"]"),rowPointer2)="","",INDEX(INDIRECT("ALL["&amp;UNTANA6[#Headers]&amp;"]"),rowPointer2))</f>
        <v>PCS</v>
      </c>
      <c r="Q352" s="9">
        <f ca="1">IF(INDEX(INDIRECT("ALL["&amp;UNTANA6[#Headers]&amp;"]"),rowPointer2)="","",INDEX(INDIRECT("ALL["&amp;UNTANA6[#Headers]&amp;"]"),rowPointer2))</f>
        <v>6500</v>
      </c>
      <c r="R352" s="9" t="str">
        <f ca="1">IF(INDEX(INDIRECT("ALL["&amp;UNTANA6[#Headers]&amp;"]"),rowPointer2)="","",INDEX(INDIRECT("ALL["&amp;UNTANA6[#Headers]&amp;"]"),rowPointer2))</f>
        <v/>
      </c>
      <c r="S352" s="6" t="str">
        <f ca="1">IF(INDEX(INDIRECT("ALL["&amp;UNTANA6[#Headers]&amp;"]"),rowPointer2)="","",INDEX(INDIRECT("ALL["&amp;UNTANA6[#Headers]&amp;"]"),rowPointer2))</f>
        <v>12 BOX X 12 PCS</v>
      </c>
      <c r="T352" s="4">
        <f ca="1">IF(INDEX(INDIRECT("ALL["&amp;UNTANA6[#Headers]&amp;"]"),rowPointer2)="","",INDEX(INDIRECT("ALL["&amp;UNTANA6[#Headers]&amp;"]"),rowPointer2))</f>
        <v>0.125</v>
      </c>
      <c r="U352" s="4">
        <f ca="1">IF(INDEX(INDIRECT("ALL["&amp;UNTANA6[#Headers]&amp;"]"),rowPointer2)="","",INDEX(INDIRECT("ALL["&amp;UNTANA6[#Headers]&amp;"]"),rowPointer2))</f>
        <v>0.05</v>
      </c>
      <c r="V352" s="9" t="str">
        <f ca="1">IF(INDEX(INDIRECT("ALL["&amp;UNTANA6[#Headers]&amp;"]"),rowPointer2)="","",INDEX(INDIRECT("ALL["&amp;UNTANA6[#Headers]&amp;"]"),rowPointer2))</f>
        <v/>
      </c>
      <c r="W352" s="10" t="str">
        <f ca="1">IF(INDEX(INDIRECT("ALL["&amp;UNTANA6[#Headers]&amp;"]"),rowPointer2)="","",INDEX(INDIRECT("ALL["&amp;UNTANA6[#Headers]&amp;"]"),rowPointer2))</f>
        <v/>
      </c>
    </row>
    <row r="353" spans="1:23" x14ac:dyDescent="0.25">
      <c r="A353" s="7">
        <v>574</v>
      </c>
      <c r="D353">
        <f t="shared" si="5"/>
        <v>574</v>
      </c>
      <c r="E353" t="str">
        <f ca="1">INDEX(INDIRECT("ALL["&amp;UNTANA6[#Headers]&amp;"]"),rowPointer2)</f>
        <v/>
      </c>
      <c r="F353" s="2" t="str">
        <f ca="1">INDEX(INDIRECT("ALL["&amp;UNTANA6[#Headers]&amp;"]"),rowPointer2)</f>
        <v/>
      </c>
      <c r="G353" s="6" t="str">
        <f ca="1">IF(INDEX(INDIRECT("ALL["&amp;UNTANA6[#Headers]&amp;"]"),rowPointer2)="","",INDEX(INDIRECT("ALL["&amp;UNTANA6[#Headers]&amp;"]"),rowPointer2))</f>
        <v/>
      </c>
      <c r="H353" s="6" t="str">
        <f ca="1">IF(INDEX(INDIRECT("ALL["&amp;UNTANA6[#Headers]&amp;"]"),rowPointer2)="","",INDEX(INDIRECT("ALL["&amp;UNTANA6[#Headers]&amp;"]"),rowPointer2))</f>
        <v/>
      </c>
      <c r="I353" s="6" t="str">
        <f ca="1">IF(INDEX(INDIRECT("ALL["&amp;UNTANA6[#Headers]&amp;"]"),rowPointer2)="","",INDEX(INDIRECT("ALL["&amp;UNTANA6[#Headers]&amp;"]"),rowPointer2))</f>
        <v/>
      </c>
      <c r="J353" s="6" t="str">
        <f ca="1">IF(INDEX(INDIRECT("ALL["&amp;UNTANA6[#Headers]&amp;"]"),rowPointer2)="","",INDEX(INDIRECT("ALL["&amp;UNTANA6[#Headers]&amp;"]"),rowPointer2))</f>
        <v/>
      </c>
      <c r="K353" s="2" t="str">
        <f ca="1">IF(INDEX(INDIRECT("ALL["&amp;UNTANA6[#Headers]&amp;"]"),rowPointer2)="","",INDEX(INDIRECT("ALL["&amp;UNTANA6[#Headers]&amp;"]"),rowPointer2))</f>
        <v/>
      </c>
      <c r="L353" s="6" t="str">
        <f ca="1">IF(INDEX(INDIRECT("ALL["&amp;UNTANA6[#Headers]&amp;"]"),rowPointer2)="","",INDEX(INDIRECT("ALL["&amp;UNTANA6[#Headers]&amp;"]"),rowPointer2))</f>
        <v/>
      </c>
      <c r="M353" s="6" t="str">
        <f ca="1">IF(INDEX(INDIRECT("ALL["&amp;UNTANA6[#Headers]&amp;"]"),rowPointer2)="","",INDEX(INDIRECT("ALL["&amp;UNTANA6[#Headers]&amp;"]"),rowPointer2))</f>
        <v>SCISSOR SC-848 JK</v>
      </c>
      <c r="N353" s="6">
        <f ca="1">IF(INDEX(INDIRECT("ALL["&amp;UNTANA6[#Headers]&amp;"]"),rowPointer2)="","",INDEX(INDIRECT("ALL["&amp;UNTANA6[#Headers]&amp;"]"),rowPointer2))</f>
        <v>1</v>
      </c>
      <c r="O353" s="6">
        <f ca="1">IF(INDEX(INDIRECT("ALL["&amp;UNTANA6[#Headers]&amp;"]"),rowPointer2)="","",INDEX(INDIRECT("ALL["&amp;UNTANA6[#Headers]&amp;"]"),rowPointer2))</f>
        <v>144</v>
      </c>
      <c r="P353" s="6" t="str">
        <f ca="1">IF(INDEX(INDIRECT("ALL["&amp;UNTANA6[#Headers]&amp;"]"),rowPointer2)="","",INDEX(INDIRECT("ALL["&amp;UNTANA6[#Headers]&amp;"]"),rowPointer2))</f>
        <v>PCS</v>
      </c>
      <c r="Q353" s="9">
        <f ca="1">IF(INDEX(INDIRECT("ALL["&amp;UNTANA6[#Headers]&amp;"]"),rowPointer2)="","",INDEX(INDIRECT("ALL["&amp;UNTANA6[#Headers]&amp;"]"),rowPointer2))</f>
        <v>9750</v>
      </c>
      <c r="R353" s="9" t="str">
        <f ca="1">IF(INDEX(INDIRECT("ALL["&amp;UNTANA6[#Headers]&amp;"]"),rowPointer2)="","",INDEX(INDIRECT("ALL["&amp;UNTANA6[#Headers]&amp;"]"),rowPointer2))</f>
        <v/>
      </c>
      <c r="S353" s="6" t="str">
        <f ca="1">IF(INDEX(INDIRECT("ALL["&amp;UNTANA6[#Headers]&amp;"]"),rowPointer2)="","",INDEX(INDIRECT("ALL["&amp;UNTANA6[#Headers]&amp;"]"),rowPointer2))</f>
        <v>12 BOX X 12 PCS</v>
      </c>
      <c r="T353" s="4">
        <f ca="1">IF(INDEX(INDIRECT("ALL["&amp;UNTANA6[#Headers]&amp;"]"),rowPointer2)="","",INDEX(INDIRECT("ALL["&amp;UNTANA6[#Headers]&amp;"]"),rowPointer2))</f>
        <v>0.125</v>
      </c>
      <c r="U353" s="4">
        <f ca="1">IF(INDEX(INDIRECT("ALL["&amp;UNTANA6[#Headers]&amp;"]"),rowPointer2)="","",INDEX(INDIRECT("ALL["&amp;UNTANA6[#Headers]&amp;"]"),rowPointer2))</f>
        <v>0.05</v>
      </c>
      <c r="V353" s="9" t="str">
        <f ca="1">IF(INDEX(INDIRECT("ALL["&amp;UNTANA6[#Headers]&amp;"]"),rowPointer2)="","",INDEX(INDIRECT("ALL["&amp;UNTANA6[#Headers]&amp;"]"),rowPointer2))</f>
        <v/>
      </c>
      <c r="W353" s="10" t="str">
        <f ca="1">IF(INDEX(INDIRECT("ALL["&amp;UNTANA6[#Headers]&amp;"]"),rowPointer2)="","",INDEX(INDIRECT("ALL["&amp;UNTANA6[#Headers]&amp;"]"),rowPointer2))</f>
        <v/>
      </c>
    </row>
    <row r="354" spans="1:23" x14ac:dyDescent="0.25">
      <c r="A354" s="7">
        <v>575</v>
      </c>
      <c r="D354">
        <f t="shared" si="5"/>
        <v>575</v>
      </c>
      <c r="E354" t="str">
        <f ca="1">INDEX(INDIRECT("ALL["&amp;UNTANA6[#Headers]&amp;"]"),rowPointer2)</f>
        <v/>
      </c>
      <c r="F354" s="2" t="str">
        <f ca="1">INDEX(INDIRECT("ALL["&amp;UNTANA6[#Headers]&amp;"]"),rowPointer2)</f>
        <v/>
      </c>
      <c r="G354" s="6" t="str">
        <f ca="1">IF(INDEX(INDIRECT("ALL["&amp;UNTANA6[#Headers]&amp;"]"),rowPointer2)="","",INDEX(INDIRECT("ALL["&amp;UNTANA6[#Headers]&amp;"]"),rowPointer2))</f>
        <v/>
      </c>
      <c r="H354" s="6" t="str">
        <f ca="1">IF(INDEX(INDIRECT("ALL["&amp;UNTANA6[#Headers]&amp;"]"),rowPointer2)="","",INDEX(INDIRECT("ALL["&amp;UNTANA6[#Headers]&amp;"]"),rowPointer2))</f>
        <v/>
      </c>
      <c r="I354" s="6" t="str">
        <f ca="1">IF(INDEX(INDIRECT("ALL["&amp;UNTANA6[#Headers]&amp;"]"),rowPointer2)="","",INDEX(INDIRECT("ALL["&amp;UNTANA6[#Headers]&amp;"]"),rowPointer2))</f>
        <v/>
      </c>
      <c r="J354" s="6" t="str">
        <f ca="1">IF(INDEX(INDIRECT("ALL["&amp;UNTANA6[#Headers]&amp;"]"),rowPointer2)="","",INDEX(INDIRECT("ALL["&amp;UNTANA6[#Headers]&amp;"]"),rowPointer2))</f>
        <v/>
      </c>
      <c r="K354" s="2" t="str">
        <f ca="1">IF(INDEX(INDIRECT("ALL["&amp;UNTANA6[#Headers]&amp;"]"),rowPointer2)="","",INDEX(INDIRECT("ALL["&amp;UNTANA6[#Headers]&amp;"]"),rowPointer2))</f>
        <v/>
      </c>
      <c r="L354" s="6" t="str">
        <f ca="1">IF(INDEX(INDIRECT("ALL["&amp;UNTANA6[#Headers]&amp;"]"),rowPointer2)="","",INDEX(INDIRECT("ALL["&amp;UNTANA6[#Headers]&amp;"]"),rowPointer2))</f>
        <v/>
      </c>
      <c r="M354" s="6" t="str">
        <f ca="1">IF(INDEX(INDIRECT("ALL["&amp;UNTANA6[#Headers]&amp;"]"),rowPointer2)="","",INDEX(INDIRECT("ALL["&amp;UNTANA6[#Headers]&amp;"]"),rowPointer2))</f>
        <v>PENCIL LEAD PL-11 (2.0) JK</v>
      </c>
      <c r="N354" s="6">
        <f ca="1">IF(INDEX(INDIRECT("ALL["&amp;UNTANA6[#Headers]&amp;"]"),rowPointer2)="","",INDEX(INDIRECT("ALL["&amp;UNTANA6[#Headers]&amp;"]"),rowPointer2))</f>
        <v>3</v>
      </c>
      <c r="O354" s="6">
        <f ca="1">IF(INDEX(INDIRECT("ALL["&amp;UNTANA6[#Headers]&amp;"]"),rowPointer2)="","",INDEX(INDIRECT("ALL["&amp;UNTANA6[#Headers]&amp;"]"),rowPointer2))</f>
        <v>216</v>
      </c>
      <c r="P354" s="6" t="str">
        <f ca="1">IF(INDEX(INDIRECT("ALL["&amp;UNTANA6[#Headers]&amp;"]"),rowPointer2)="","",INDEX(INDIRECT("ALL["&amp;UNTANA6[#Headers]&amp;"]"),rowPointer2))</f>
        <v>DZ</v>
      </c>
      <c r="Q354" s="9">
        <f ca="1">IF(INDEX(INDIRECT("ALL["&amp;UNTANA6[#Headers]&amp;"]"),rowPointer2)="","",INDEX(INDIRECT("ALL["&amp;UNTANA6[#Headers]&amp;"]"),rowPointer2))</f>
        <v>37200</v>
      </c>
      <c r="R354" s="9" t="str">
        <f ca="1">IF(INDEX(INDIRECT("ALL["&amp;UNTANA6[#Headers]&amp;"]"),rowPointer2)="","",INDEX(INDIRECT("ALL["&amp;UNTANA6[#Headers]&amp;"]"),rowPointer2))</f>
        <v/>
      </c>
      <c r="S354" s="6" t="str">
        <f ca="1">IF(INDEX(INDIRECT("ALL["&amp;UNTANA6[#Headers]&amp;"]"),rowPointer2)="","",INDEX(INDIRECT("ALL["&amp;UNTANA6[#Headers]&amp;"]"),rowPointer2))</f>
        <v>12 BOX X 6 DZ</v>
      </c>
      <c r="T354" s="4">
        <f ca="1">IF(INDEX(INDIRECT("ALL["&amp;UNTANA6[#Headers]&amp;"]"),rowPointer2)="","",INDEX(INDIRECT("ALL["&amp;UNTANA6[#Headers]&amp;"]"),rowPointer2))</f>
        <v>0.125</v>
      </c>
      <c r="U354" s="4">
        <f ca="1">IF(INDEX(INDIRECT("ALL["&amp;UNTANA6[#Headers]&amp;"]"),rowPointer2)="","",INDEX(INDIRECT("ALL["&amp;UNTANA6[#Headers]&amp;"]"),rowPointer2))</f>
        <v>0.05</v>
      </c>
      <c r="V354" s="9" t="str">
        <f ca="1">IF(INDEX(INDIRECT("ALL["&amp;UNTANA6[#Headers]&amp;"]"),rowPointer2)="","",INDEX(INDIRECT("ALL["&amp;UNTANA6[#Headers]&amp;"]"),rowPointer2))</f>
        <v/>
      </c>
      <c r="W354" s="10" t="str">
        <f ca="1">IF(INDEX(INDIRECT("ALL["&amp;UNTANA6[#Headers]&amp;"]"),rowPointer2)="","",INDEX(INDIRECT("ALL["&amp;UNTANA6[#Headers]&amp;"]"),rowPointer2))</f>
        <v/>
      </c>
    </row>
    <row r="355" spans="1:23" x14ac:dyDescent="0.25">
      <c r="A355" s="7">
        <v>576</v>
      </c>
      <c r="D355">
        <f t="shared" si="5"/>
        <v>576</v>
      </c>
      <c r="E355" t="str">
        <f ca="1">INDEX(INDIRECT("ALL["&amp;UNTANA6[#Headers]&amp;"]"),rowPointer2)</f>
        <v/>
      </c>
      <c r="F355" s="2" t="str">
        <f ca="1">INDEX(INDIRECT("ALL["&amp;UNTANA6[#Headers]&amp;"]"),rowPointer2)</f>
        <v/>
      </c>
      <c r="G355" s="6" t="str">
        <f ca="1">IF(INDEX(INDIRECT("ALL["&amp;UNTANA6[#Headers]&amp;"]"),rowPointer2)="","",INDEX(INDIRECT("ALL["&amp;UNTANA6[#Headers]&amp;"]"),rowPointer2))</f>
        <v/>
      </c>
      <c r="H355" s="6" t="str">
        <f ca="1">IF(INDEX(INDIRECT("ALL["&amp;UNTANA6[#Headers]&amp;"]"),rowPointer2)="","",INDEX(INDIRECT("ALL["&amp;UNTANA6[#Headers]&amp;"]"),rowPointer2))</f>
        <v/>
      </c>
      <c r="I355" s="6" t="str">
        <f ca="1">IF(INDEX(INDIRECT("ALL["&amp;UNTANA6[#Headers]&amp;"]"),rowPointer2)="","",INDEX(INDIRECT("ALL["&amp;UNTANA6[#Headers]&amp;"]"),rowPointer2))</f>
        <v/>
      </c>
      <c r="J355" s="6" t="str">
        <f ca="1">IF(INDEX(INDIRECT("ALL["&amp;UNTANA6[#Headers]&amp;"]"),rowPointer2)="","",INDEX(INDIRECT("ALL["&amp;UNTANA6[#Headers]&amp;"]"),rowPointer2))</f>
        <v/>
      </c>
      <c r="K355" s="2" t="str">
        <f ca="1">IF(INDEX(INDIRECT("ALL["&amp;UNTANA6[#Headers]&amp;"]"),rowPointer2)="","",INDEX(INDIRECT("ALL["&amp;UNTANA6[#Headers]&amp;"]"),rowPointer2))</f>
        <v/>
      </c>
      <c r="L355" s="6" t="str">
        <f ca="1">IF(INDEX(INDIRECT("ALL["&amp;UNTANA6[#Headers]&amp;"]"),rowPointer2)="","",INDEX(INDIRECT("ALL["&amp;UNTANA6[#Headers]&amp;"]"),rowPointer2))</f>
        <v/>
      </c>
      <c r="M355" s="6" t="str">
        <f ca="1">IF(INDEX(INDIRECT("ALL["&amp;UNTANA6[#Headers]&amp;"]"),rowPointer2)="","",INDEX(INDIRECT("ALL["&amp;UNTANA6[#Headers]&amp;"]"),rowPointer2))</f>
        <v>GLUE GL-R50 JK</v>
      </c>
      <c r="N355" s="6">
        <f ca="1">IF(INDEX(INDIRECT("ALL["&amp;UNTANA6[#Headers]&amp;"]"),rowPointer2)="","",INDEX(INDIRECT("ALL["&amp;UNTANA6[#Headers]&amp;"]"),rowPointer2))</f>
        <v>3</v>
      </c>
      <c r="O355" s="6">
        <f ca="1">IF(INDEX(INDIRECT("ALL["&amp;UNTANA6[#Headers]&amp;"]"),rowPointer2)="","",INDEX(INDIRECT("ALL["&amp;UNTANA6[#Headers]&amp;"]"),rowPointer2))</f>
        <v>864</v>
      </c>
      <c r="P355" s="6" t="str">
        <f ca="1">IF(INDEX(INDIRECT("ALL["&amp;UNTANA6[#Headers]&amp;"]"),rowPointer2)="","",INDEX(INDIRECT("ALL["&amp;UNTANA6[#Headers]&amp;"]"),rowPointer2))</f>
        <v>PCS</v>
      </c>
      <c r="Q355" s="9">
        <f ca="1">IF(INDEX(INDIRECT("ALL["&amp;UNTANA6[#Headers]&amp;"]"),rowPointer2)="","",INDEX(INDIRECT("ALL["&amp;UNTANA6[#Headers]&amp;"]"),rowPointer2))</f>
        <v>2150</v>
      </c>
      <c r="R355" s="9" t="str">
        <f ca="1">IF(INDEX(INDIRECT("ALL["&amp;UNTANA6[#Headers]&amp;"]"),rowPointer2)="","",INDEX(INDIRECT("ALL["&amp;UNTANA6[#Headers]&amp;"]"),rowPointer2))</f>
        <v/>
      </c>
      <c r="S355" s="6" t="str">
        <f ca="1">IF(INDEX(INDIRECT("ALL["&amp;UNTANA6[#Headers]&amp;"]"),rowPointer2)="","",INDEX(INDIRECT("ALL["&amp;UNTANA6[#Headers]&amp;"]"),rowPointer2))</f>
        <v>24 BOX X 12 PCS</v>
      </c>
      <c r="T355" s="4">
        <f ca="1">IF(INDEX(INDIRECT("ALL["&amp;UNTANA6[#Headers]&amp;"]"),rowPointer2)="","",INDEX(INDIRECT("ALL["&amp;UNTANA6[#Headers]&amp;"]"),rowPointer2))</f>
        <v>0.125</v>
      </c>
      <c r="U355" s="4">
        <f ca="1">IF(INDEX(INDIRECT("ALL["&amp;UNTANA6[#Headers]&amp;"]"),rowPointer2)="","",INDEX(INDIRECT("ALL["&amp;UNTANA6[#Headers]&amp;"]"),rowPointer2))</f>
        <v>0.05</v>
      </c>
      <c r="V355" s="9" t="str">
        <f ca="1">IF(INDEX(INDIRECT("ALL["&amp;UNTANA6[#Headers]&amp;"]"),rowPointer2)="","",INDEX(INDIRECT("ALL["&amp;UNTANA6[#Headers]&amp;"]"),rowPointer2))</f>
        <v/>
      </c>
      <c r="W355" s="10" t="str">
        <f ca="1">IF(INDEX(INDIRECT("ALL["&amp;UNTANA6[#Headers]&amp;"]"),rowPointer2)="","",INDEX(INDIRECT("ALL["&amp;UNTANA6[#Headers]&amp;"]"),rowPointer2))</f>
        <v/>
      </c>
    </row>
    <row r="356" spans="1:23" x14ac:dyDescent="0.25">
      <c r="A356" s="7">
        <v>577</v>
      </c>
      <c r="D356">
        <f t="shared" si="5"/>
        <v>577</v>
      </c>
      <c r="E356" t="str">
        <f ca="1">INDEX(INDIRECT("ALL["&amp;UNTANA6[#Headers]&amp;"]"),rowPointer2)</f>
        <v/>
      </c>
      <c r="F356" s="2" t="str">
        <f ca="1">INDEX(INDIRECT("ALL["&amp;UNTANA6[#Headers]&amp;"]"),rowPointer2)</f>
        <v/>
      </c>
      <c r="G356" s="6" t="str">
        <f ca="1">IF(INDEX(INDIRECT("ALL["&amp;UNTANA6[#Headers]&amp;"]"),rowPointer2)="","",INDEX(INDIRECT("ALL["&amp;UNTANA6[#Headers]&amp;"]"),rowPointer2))</f>
        <v/>
      </c>
      <c r="H356" s="6" t="str">
        <f ca="1">IF(INDEX(INDIRECT("ALL["&amp;UNTANA6[#Headers]&amp;"]"),rowPointer2)="","",INDEX(INDIRECT("ALL["&amp;UNTANA6[#Headers]&amp;"]"),rowPointer2))</f>
        <v/>
      </c>
      <c r="I356" s="6" t="str">
        <f ca="1">IF(INDEX(INDIRECT("ALL["&amp;UNTANA6[#Headers]&amp;"]"),rowPointer2)="","",INDEX(INDIRECT("ALL["&amp;UNTANA6[#Headers]&amp;"]"),rowPointer2))</f>
        <v/>
      </c>
      <c r="J356" s="6" t="str">
        <f ca="1">IF(INDEX(INDIRECT("ALL["&amp;UNTANA6[#Headers]&amp;"]"),rowPointer2)="","",INDEX(INDIRECT("ALL["&amp;UNTANA6[#Headers]&amp;"]"),rowPointer2))</f>
        <v/>
      </c>
      <c r="K356" s="2" t="str">
        <f ca="1">IF(INDEX(INDIRECT("ALL["&amp;UNTANA6[#Headers]&amp;"]"),rowPointer2)="","",INDEX(INDIRECT("ALL["&amp;UNTANA6[#Headers]&amp;"]"),rowPointer2))</f>
        <v/>
      </c>
      <c r="L356" s="6" t="str">
        <f ca="1">IF(INDEX(INDIRECT("ALL["&amp;UNTANA6[#Headers]&amp;"]"),rowPointer2)="","",INDEX(INDIRECT("ALL["&amp;UNTANA6[#Headers]&amp;"]"),rowPointer2))</f>
        <v/>
      </c>
      <c r="M356" s="6" t="str">
        <f ca="1">IF(INDEX(INDIRECT("ALL["&amp;UNTANA6[#Headers]&amp;"]"),rowPointer2)="","",INDEX(INDIRECT("ALL["&amp;UNTANA6[#Headers]&amp;"]"),rowPointer2))</f>
        <v>GLUE STICK GS-100 (8 GRAM) JK</v>
      </c>
      <c r="N356" s="6">
        <f ca="1">IF(INDEX(INDIRECT("ALL["&amp;UNTANA6[#Headers]&amp;"]"),rowPointer2)="","",INDEX(INDIRECT("ALL["&amp;UNTANA6[#Headers]&amp;"]"),rowPointer2))</f>
        <v>4</v>
      </c>
      <c r="O356" s="6">
        <f ca="1">IF(INDEX(INDIRECT("ALL["&amp;UNTANA6[#Headers]&amp;"]"),rowPointer2)="","",INDEX(INDIRECT("ALL["&amp;UNTANA6[#Headers]&amp;"]"),rowPointer2))</f>
        <v>3456</v>
      </c>
      <c r="P356" s="6" t="str">
        <f ca="1">IF(INDEX(INDIRECT("ALL["&amp;UNTANA6[#Headers]&amp;"]"),rowPointer2)="","",INDEX(INDIRECT("ALL["&amp;UNTANA6[#Headers]&amp;"]"),rowPointer2))</f>
        <v>PCS</v>
      </c>
      <c r="Q356" s="9">
        <f ca="1">IF(INDEX(INDIRECT("ALL["&amp;UNTANA6[#Headers]&amp;"]"),rowPointer2)="","",INDEX(INDIRECT("ALL["&amp;UNTANA6[#Headers]&amp;"]"),rowPointer2))</f>
        <v>2100</v>
      </c>
      <c r="R356" s="9" t="str">
        <f ca="1">IF(INDEX(INDIRECT("ALL["&amp;UNTANA6[#Headers]&amp;"]"),rowPointer2)="","",INDEX(INDIRECT("ALL["&amp;UNTANA6[#Headers]&amp;"]"),rowPointer2))</f>
        <v/>
      </c>
      <c r="S356" s="6" t="str">
        <f ca="1">IF(INDEX(INDIRECT("ALL["&amp;UNTANA6[#Headers]&amp;"]"),rowPointer2)="","",INDEX(INDIRECT("ALL["&amp;UNTANA6[#Headers]&amp;"]"),rowPointer2))</f>
        <v>36 BOX X 24 PCS</v>
      </c>
      <c r="T356" s="4">
        <f ca="1">IF(INDEX(INDIRECT("ALL["&amp;UNTANA6[#Headers]&amp;"]"),rowPointer2)="","",INDEX(INDIRECT("ALL["&amp;UNTANA6[#Headers]&amp;"]"),rowPointer2))</f>
        <v>0.125</v>
      </c>
      <c r="U356" s="4">
        <f ca="1">IF(INDEX(INDIRECT("ALL["&amp;UNTANA6[#Headers]&amp;"]"),rowPointer2)="","",INDEX(INDIRECT("ALL["&amp;UNTANA6[#Headers]&amp;"]"),rowPointer2))</f>
        <v>0.05</v>
      </c>
      <c r="V356" s="9" t="str">
        <f ca="1">IF(INDEX(INDIRECT("ALL["&amp;UNTANA6[#Headers]&amp;"]"),rowPointer2)="","",INDEX(INDIRECT("ALL["&amp;UNTANA6[#Headers]&amp;"]"),rowPointer2))</f>
        <v/>
      </c>
      <c r="W356" s="10" t="str">
        <f ca="1">IF(INDEX(INDIRECT("ALL["&amp;UNTANA6[#Headers]&amp;"]"),rowPointer2)="","",INDEX(INDIRECT("ALL["&amp;UNTANA6[#Headers]&amp;"]"),rowPointer2))</f>
        <v/>
      </c>
    </row>
    <row r="357" spans="1:23" x14ac:dyDescent="0.25">
      <c r="A357" s="7">
        <v>578</v>
      </c>
      <c r="D357">
        <f t="shared" si="5"/>
        <v>578</v>
      </c>
      <c r="E357" t="str">
        <f ca="1">INDEX(INDIRECT("ALL["&amp;UNTANA6[#Headers]&amp;"]"),rowPointer2)</f>
        <v/>
      </c>
      <c r="F357" s="2" t="str">
        <f ca="1">INDEX(INDIRECT("ALL["&amp;UNTANA6[#Headers]&amp;"]"),rowPointer2)</f>
        <v/>
      </c>
      <c r="G357" s="6" t="str">
        <f ca="1">IF(INDEX(INDIRECT("ALL["&amp;UNTANA6[#Headers]&amp;"]"),rowPointer2)="","",INDEX(INDIRECT("ALL["&amp;UNTANA6[#Headers]&amp;"]"),rowPointer2))</f>
        <v/>
      </c>
      <c r="H357" s="6" t="str">
        <f ca="1">IF(INDEX(INDIRECT("ALL["&amp;UNTANA6[#Headers]&amp;"]"),rowPointer2)="","",INDEX(INDIRECT("ALL["&amp;UNTANA6[#Headers]&amp;"]"),rowPointer2))</f>
        <v/>
      </c>
      <c r="I357" s="6" t="str">
        <f ca="1">IF(INDEX(INDIRECT("ALL["&amp;UNTANA6[#Headers]&amp;"]"),rowPointer2)="","",INDEX(INDIRECT("ALL["&amp;UNTANA6[#Headers]&amp;"]"),rowPointer2))</f>
        <v/>
      </c>
      <c r="J357" s="6" t="str">
        <f ca="1">IF(INDEX(INDIRECT("ALL["&amp;UNTANA6[#Headers]&amp;"]"),rowPointer2)="","",INDEX(INDIRECT("ALL["&amp;UNTANA6[#Headers]&amp;"]"),rowPointer2))</f>
        <v/>
      </c>
      <c r="K357" s="2" t="str">
        <f ca="1">IF(INDEX(INDIRECT("ALL["&amp;UNTANA6[#Headers]&amp;"]"),rowPointer2)="","",INDEX(INDIRECT("ALL["&amp;UNTANA6[#Headers]&amp;"]"),rowPointer2))</f>
        <v/>
      </c>
      <c r="L357" s="6" t="str">
        <f ca="1">IF(INDEX(INDIRECT("ALL["&amp;UNTANA6[#Headers]&amp;"]"),rowPointer2)="","",INDEX(INDIRECT("ALL["&amp;UNTANA6[#Headers]&amp;"]"),rowPointer2))</f>
        <v/>
      </c>
      <c r="M357" s="6" t="str">
        <f ca="1">IF(INDEX(INDIRECT("ALL["&amp;UNTANA6[#Headers]&amp;"]"),rowPointer2)="","",INDEX(INDIRECT("ALL["&amp;UNTANA6[#Headers]&amp;"]"),rowPointer2))</f>
        <v>LABELLER MX 5500M 8 DIGITS JK</v>
      </c>
      <c r="N357" s="6">
        <f ca="1">IF(INDEX(INDIRECT("ALL["&amp;UNTANA6[#Headers]&amp;"]"),rowPointer2)="","",INDEX(INDIRECT("ALL["&amp;UNTANA6[#Headers]&amp;"]"),rowPointer2))</f>
        <v>2</v>
      </c>
      <c r="O357" s="6">
        <f ca="1">IF(INDEX(INDIRECT("ALL["&amp;UNTANA6[#Headers]&amp;"]"),rowPointer2)="","",INDEX(INDIRECT("ALL["&amp;UNTANA6[#Headers]&amp;"]"),rowPointer2))</f>
        <v>40</v>
      </c>
      <c r="P357" s="6" t="str">
        <f ca="1">IF(INDEX(INDIRECT("ALL["&amp;UNTANA6[#Headers]&amp;"]"),rowPointer2)="","",INDEX(INDIRECT("ALL["&amp;UNTANA6[#Headers]&amp;"]"),rowPointer2))</f>
        <v>PCS</v>
      </c>
      <c r="Q357" s="9">
        <f ca="1">IF(INDEX(INDIRECT("ALL["&amp;UNTANA6[#Headers]&amp;"]"),rowPointer2)="","",INDEX(INDIRECT("ALL["&amp;UNTANA6[#Headers]&amp;"]"),rowPointer2))</f>
        <v>40500</v>
      </c>
      <c r="R357" s="9" t="str">
        <f ca="1">IF(INDEX(INDIRECT("ALL["&amp;UNTANA6[#Headers]&amp;"]"),rowPointer2)="","",INDEX(INDIRECT("ALL["&amp;UNTANA6[#Headers]&amp;"]"),rowPointer2))</f>
        <v/>
      </c>
      <c r="S357" s="6" t="str">
        <f ca="1">IF(INDEX(INDIRECT("ALL["&amp;UNTANA6[#Headers]&amp;"]"),rowPointer2)="","",INDEX(INDIRECT("ALL["&amp;UNTANA6[#Headers]&amp;"]"),rowPointer2))</f>
        <v>20 PCS</v>
      </c>
      <c r="T357" s="4">
        <f ca="1">IF(INDEX(INDIRECT("ALL["&amp;UNTANA6[#Headers]&amp;"]"),rowPointer2)="","",INDEX(INDIRECT("ALL["&amp;UNTANA6[#Headers]&amp;"]"),rowPointer2))</f>
        <v>0.125</v>
      </c>
      <c r="U357" s="4">
        <f ca="1">IF(INDEX(INDIRECT("ALL["&amp;UNTANA6[#Headers]&amp;"]"),rowPointer2)="","",INDEX(INDIRECT("ALL["&amp;UNTANA6[#Headers]&amp;"]"),rowPointer2))</f>
        <v>0.05</v>
      </c>
      <c r="V357" s="9" t="str">
        <f ca="1">IF(INDEX(INDIRECT("ALL["&amp;UNTANA6[#Headers]&amp;"]"),rowPointer2)="","",INDEX(INDIRECT("ALL["&amp;UNTANA6[#Headers]&amp;"]"),rowPointer2))</f>
        <v/>
      </c>
      <c r="W357" s="10" t="str">
        <f ca="1">IF(INDEX(INDIRECT("ALL["&amp;UNTANA6[#Headers]&amp;"]"),rowPointer2)="","",INDEX(INDIRECT("ALL["&amp;UNTANA6[#Headers]&amp;"]"),rowPointer2))</f>
        <v/>
      </c>
    </row>
    <row r="358" spans="1:23" x14ac:dyDescent="0.25">
      <c r="A358" s="7">
        <v>579</v>
      </c>
      <c r="D358">
        <f t="shared" si="5"/>
        <v>579</v>
      </c>
      <c r="E358" t="str">
        <f ca="1">INDEX(INDIRECT("ALL["&amp;UNTANA6[#Headers]&amp;"]"),rowPointer2)</f>
        <v/>
      </c>
      <c r="F358" s="2" t="str">
        <f ca="1">INDEX(INDIRECT("ALL["&amp;UNTANA6[#Headers]&amp;"]"),rowPointer2)</f>
        <v/>
      </c>
      <c r="G358" s="6" t="str">
        <f ca="1">IF(INDEX(INDIRECT("ALL["&amp;UNTANA6[#Headers]&amp;"]"),rowPointer2)="","",INDEX(INDIRECT("ALL["&amp;UNTANA6[#Headers]&amp;"]"),rowPointer2))</f>
        <v/>
      </c>
      <c r="H358" s="6" t="str">
        <f ca="1">IF(INDEX(INDIRECT("ALL["&amp;UNTANA6[#Headers]&amp;"]"),rowPointer2)="","",INDEX(INDIRECT("ALL["&amp;UNTANA6[#Headers]&amp;"]"),rowPointer2))</f>
        <v/>
      </c>
      <c r="I358" s="6" t="str">
        <f ca="1">IF(INDEX(INDIRECT("ALL["&amp;UNTANA6[#Headers]&amp;"]"),rowPointer2)="","",INDEX(INDIRECT("ALL["&amp;UNTANA6[#Headers]&amp;"]"),rowPointer2))</f>
        <v/>
      </c>
      <c r="J358" s="6" t="str">
        <f ca="1">IF(INDEX(INDIRECT("ALL["&amp;UNTANA6[#Headers]&amp;"]"),rowPointer2)="","",INDEX(INDIRECT("ALL["&amp;UNTANA6[#Headers]&amp;"]"),rowPointer2))</f>
        <v/>
      </c>
      <c r="K358" s="2" t="str">
        <f ca="1">IF(INDEX(INDIRECT("ALL["&amp;UNTANA6[#Headers]&amp;"]"),rowPointer2)="","",INDEX(INDIRECT("ALL["&amp;UNTANA6[#Headers]&amp;"]"),rowPointer2))</f>
        <v/>
      </c>
      <c r="L358" s="6" t="str">
        <f ca="1">IF(INDEX(INDIRECT("ALL["&amp;UNTANA6[#Headers]&amp;"]"),rowPointer2)="","",INDEX(INDIRECT("ALL["&amp;UNTANA6[#Headers]&amp;"]"),rowPointer2))</f>
        <v/>
      </c>
      <c r="M358" s="6" t="str">
        <f ca="1">IF(INDEX(INDIRECT("ALL["&amp;UNTANA6[#Headers]&amp;"]"),rowPointer2)="","",INDEX(INDIRECT("ALL["&amp;UNTANA6[#Headers]&amp;"]"),rowPointer2))</f>
        <v>TRIGONAL CLIP NO.3 JK</v>
      </c>
      <c r="N358" s="6">
        <f ca="1">IF(INDEX(INDIRECT("ALL["&amp;UNTANA6[#Headers]&amp;"]"),rowPointer2)="","",INDEX(INDIRECT("ALL["&amp;UNTANA6[#Headers]&amp;"]"),rowPointer2))</f>
        <v>2</v>
      </c>
      <c r="O358" s="6">
        <f ca="1">IF(INDEX(INDIRECT("ALL["&amp;UNTANA6[#Headers]&amp;"]"),rowPointer2)="","",INDEX(INDIRECT("ALL["&amp;UNTANA6[#Headers]&amp;"]"),rowPointer2))</f>
        <v>1000</v>
      </c>
      <c r="P358" s="6" t="str">
        <f ca="1">IF(INDEX(INDIRECT("ALL["&amp;UNTANA6[#Headers]&amp;"]"),rowPointer2)="","",INDEX(INDIRECT("ALL["&amp;UNTANA6[#Headers]&amp;"]"),rowPointer2))</f>
        <v>BOX</v>
      </c>
      <c r="Q358" s="9">
        <f ca="1">IF(INDEX(INDIRECT("ALL["&amp;UNTANA6[#Headers]&amp;"]"),rowPointer2)="","",INDEX(INDIRECT("ALL["&amp;UNTANA6[#Headers]&amp;"]"),rowPointer2))</f>
        <v>1625</v>
      </c>
      <c r="R358" s="9" t="str">
        <f ca="1">IF(INDEX(INDIRECT("ALL["&amp;UNTANA6[#Headers]&amp;"]"),rowPointer2)="","",INDEX(INDIRECT("ALL["&amp;UNTANA6[#Headers]&amp;"]"),rowPointer2))</f>
        <v/>
      </c>
      <c r="S358" s="6" t="str">
        <f ca="1">IF(INDEX(INDIRECT("ALL["&amp;UNTANA6[#Headers]&amp;"]"),rowPointer2)="","",INDEX(INDIRECT("ALL["&amp;UNTANA6[#Headers]&amp;"]"),rowPointer2))</f>
        <v>500 BOX</v>
      </c>
      <c r="T358" s="4">
        <f ca="1">IF(INDEX(INDIRECT("ALL["&amp;UNTANA6[#Headers]&amp;"]"),rowPointer2)="","",INDEX(INDIRECT("ALL["&amp;UNTANA6[#Headers]&amp;"]"),rowPointer2))</f>
        <v>0.125</v>
      </c>
      <c r="U358" s="4">
        <f ca="1">IF(INDEX(INDIRECT("ALL["&amp;UNTANA6[#Headers]&amp;"]"),rowPointer2)="","",INDEX(INDIRECT("ALL["&amp;UNTANA6[#Headers]&amp;"]"),rowPointer2))</f>
        <v>0.05</v>
      </c>
      <c r="V358" s="9" t="str">
        <f ca="1">IF(INDEX(INDIRECT("ALL["&amp;UNTANA6[#Headers]&amp;"]"),rowPointer2)="","",INDEX(INDIRECT("ALL["&amp;UNTANA6[#Headers]&amp;"]"),rowPointer2))</f>
        <v/>
      </c>
      <c r="W358" s="10" t="str">
        <f ca="1">IF(INDEX(INDIRECT("ALL["&amp;UNTANA6[#Headers]&amp;"]"),rowPointer2)="","",INDEX(INDIRECT("ALL["&amp;UNTANA6[#Headers]&amp;"]"),rowPointer2))</f>
        <v/>
      </c>
    </row>
    <row r="359" spans="1:23" x14ac:dyDescent="0.25">
      <c r="A359" s="7">
        <v>580</v>
      </c>
      <c r="D359">
        <f t="shared" si="5"/>
        <v>580</v>
      </c>
      <c r="E359" t="str">
        <f ca="1">INDEX(INDIRECT("ALL["&amp;UNTANA6[#Headers]&amp;"]"),rowPointer2)</f>
        <v/>
      </c>
      <c r="F359" s="2" t="str">
        <f ca="1">INDEX(INDIRECT("ALL["&amp;UNTANA6[#Headers]&amp;"]"),rowPointer2)</f>
        <v/>
      </c>
      <c r="G359" s="6" t="str">
        <f ca="1">IF(INDEX(INDIRECT("ALL["&amp;UNTANA6[#Headers]&amp;"]"),rowPointer2)="","",INDEX(INDIRECT("ALL["&amp;UNTANA6[#Headers]&amp;"]"),rowPointer2))</f>
        <v/>
      </c>
      <c r="H359" s="6" t="str">
        <f ca="1">IF(INDEX(INDIRECT("ALL["&amp;UNTANA6[#Headers]&amp;"]"),rowPointer2)="","",INDEX(INDIRECT("ALL["&amp;UNTANA6[#Headers]&amp;"]"),rowPointer2))</f>
        <v/>
      </c>
      <c r="I359" s="6" t="str">
        <f ca="1">IF(INDEX(INDIRECT("ALL["&amp;UNTANA6[#Headers]&amp;"]"),rowPointer2)="","",INDEX(INDIRECT("ALL["&amp;UNTANA6[#Headers]&amp;"]"),rowPointer2))</f>
        <v/>
      </c>
      <c r="J359" s="6" t="str">
        <f ca="1">IF(INDEX(INDIRECT("ALL["&amp;UNTANA6[#Headers]&amp;"]"),rowPointer2)="","",INDEX(INDIRECT("ALL["&amp;UNTANA6[#Headers]&amp;"]"),rowPointer2))</f>
        <v/>
      </c>
      <c r="K359" s="2" t="str">
        <f ca="1">IF(INDEX(INDIRECT("ALL["&amp;UNTANA6[#Headers]&amp;"]"),rowPointer2)="","",INDEX(INDIRECT("ALL["&amp;UNTANA6[#Headers]&amp;"]"),rowPointer2))</f>
        <v/>
      </c>
      <c r="L359" s="6" t="str">
        <f ca="1">IF(INDEX(INDIRECT("ALL["&amp;UNTANA6[#Headers]&amp;"]"),rowPointer2)="","",INDEX(INDIRECT("ALL["&amp;UNTANA6[#Headers]&amp;"]"),rowPointer2))</f>
        <v/>
      </c>
      <c r="M359" s="6" t="str">
        <f ca="1">IF(INDEX(INDIRECT("ALL["&amp;UNTANA6[#Headers]&amp;"]"),rowPointer2)="","",INDEX(INDIRECT("ALL["&amp;UNTANA6[#Headers]&amp;"]"),rowPointer2))</f>
        <v>ERASER 526-B40P JK</v>
      </c>
      <c r="N359" s="6">
        <f ca="1">IF(INDEX(INDIRECT("ALL["&amp;UNTANA6[#Headers]&amp;"]"),rowPointer2)="","",INDEX(INDIRECT("ALL["&amp;UNTANA6[#Headers]&amp;"]"),rowPointer2))</f>
        <v>2</v>
      </c>
      <c r="O359" s="6">
        <f ca="1">IF(INDEX(INDIRECT("ALL["&amp;UNTANA6[#Headers]&amp;"]"),rowPointer2)="","",INDEX(INDIRECT("ALL["&amp;UNTANA6[#Headers]&amp;"]"),rowPointer2))</f>
        <v>100</v>
      </c>
      <c r="P359" s="6" t="str">
        <f ca="1">IF(INDEX(INDIRECT("ALL["&amp;UNTANA6[#Headers]&amp;"]"),rowPointer2)="","",INDEX(INDIRECT("ALL["&amp;UNTANA6[#Headers]&amp;"]"),rowPointer2))</f>
        <v>BOX</v>
      </c>
      <c r="Q359" s="9">
        <f ca="1">IF(INDEX(INDIRECT("ALL["&amp;UNTANA6[#Headers]&amp;"]"),rowPointer2)="","",INDEX(INDIRECT("ALL["&amp;UNTANA6[#Headers]&amp;"]"),rowPointer2))</f>
        <v>28300</v>
      </c>
      <c r="R359" s="9" t="str">
        <f ca="1">IF(INDEX(INDIRECT("ALL["&amp;UNTANA6[#Headers]&amp;"]"),rowPointer2)="","",INDEX(INDIRECT("ALL["&amp;UNTANA6[#Headers]&amp;"]"),rowPointer2))</f>
        <v/>
      </c>
      <c r="S359" s="6" t="str">
        <f ca="1">IF(INDEX(INDIRECT("ALL["&amp;UNTANA6[#Headers]&amp;"]"),rowPointer2)="","",INDEX(INDIRECT("ALL["&amp;UNTANA6[#Headers]&amp;"]"),rowPointer2))</f>
        <v>50 BOX X 40 PCS</v>
      </c>
      <c r="T359" s="4">
        <f ca="1">IF(INDEX(INDIRECT("ALL["&amp;UNTANA6[#Headers]&amp;"]"),rowPointer2)="","",INDEX(INDIRECT("ALL["&amp;UNTANA6[#Headers]&amp;"]"),rowPointer2))</f>
        <v>0.125</v>
      </c>
      <c r="U359" s="4">
        <f ca="1">IF(INDEX(INDIRECT("ALL["&amp;UNTANA6[#Headers]&amp;"]"),rowPointer2)="","",INDEX(INDIRECT("ALL["&amp;UNTANA6[#Headers]&amp;"]"),rowPointer2))</f>
        <v>0.05</v>
      </c>
      <c r="V359" s="9" t="str">
        <f ca="1">IF(INDEX(INDIRECT("ALL["&amp;UNTANA6[#Headers]&amp;"]"),rowPointer2)="","",INDEX(INDIRECT("ALL["&amp;UNTANA6[#Headers]&amp;"]"),rowPointer2))</f>
        <v/>
      </c>
      <c r="W359" s="10" t="str">
        <f ca="1">IF(INDEX(INDIRECT("ALL["&amp;UNTANA6[#Headers]&amp;"]"),rowPointer2)="","",INDEX(INDIRECT("ALL["&amp;UNTANA6[#Headers]&amp;"]"),rowPointer2))</f>
        <v/>
      </c>
    </row>
    <row r="360" spans="1:23" x14ac:dyDescent="0.25">
      <c r="A360" s="7">
        <v>581</v>
      </c>
      <c r="D360">
        <f t="shared" si="5"/>
        <v>581</v>
      </c>
      <c r="E360" t="str">
        <f ca="1">INDEX(INDIRECT("ALL["&amp;UNTANA6[#Headers]&amp;"]"),rowPointer2)</f>
        <v/>
      </c>
      <c r="F360" s="2" t="str">
        <f ca="1">INDEX(INDIRECT("ALL["&amp;UNTANA6[#Headers]&amp;"]"),rowPointer2)</f>
        <v/>
      </c>
      <c r="G360" s="6" t="str">
        <f ca="1">IF(INDEX(INDIRECT("ALL["&amp;UNTANA6[#Headers]&amp;"]"),rowPointer2)="","",INDEX(INDIRECT("ALL["&amp;UNTANA6[#Headers]&amp;"]"),rowPointer2))</f>
        <v/>
      </c>
      <c r="H360" s="6" t="str">
        <f ca="1">IF(INDEX(INDIRECT("ALL["&amp;UNTANA6[#Headers]&amp;"]"),rowPointer2)="","",INDEX(INDIRECT("ALL["&amp;UNTANA6[#Headers]&amp;"]"),rowPointer2))</f>
        <v/>
      </c>
      <c r="I360" s="6" t="str">
        <f ca="1">IF(INDEX(INDIRECT("ALL["&amp;UNTANA6[#Headers]&amp;"]"),rowPointer2)="","",INDEX(INDIRECT("ALL["&amp;UNTANA6[#Headers]&amp;"]"),rowPointer2))</f>
        <v/>
      </c>
      <c r="J360" s="6" t="str">
        <f ca="1">IF(INDEX(INDIRECT("ALL["&amp;UNTANA6[#Headers]&amp;"]"),rowPointer2)="","",INDEX(INDIRECT("ALL["&amp;UNTANA6[#Headers]&amp;"]"),rowPointer2))</f>
        <v/>
      </c>
      <c r="K360" s="2" t="str">
        <f ca="1">IF(INDEX(INDIRECT("ALL["&amp;UNTANA6[#Headers]&amp;"]"),rowPointer2)="","",INDEX(INDIRECT("ALL["&amp;UNTANA6[#Headers]&amp;"]"),rowPointer2))</f>
        <v/>
      </c>
      <c r="L360" s="6" t="str">
        <f ca="1">IF(INDEX(INDIRECT("ALL["&amp;UNTANA6[#Headers]&amp;"]"),rowPointer2)="","",INDEX(INDIRECT("ALL["&amp;UNTANA6[#Headers]&amp;"]"),rowPointer2))</f>
        <v/>
      </c>
      <c r="M360" s="6" t="str">
        <f ca="1">IF(INDEX(INDIRECT("ALL["&amp;UNTANA6[#Headers]&amp;"]"),rowPointer2)="","",INDEX(INDIRECT("ALL["&amp;UNTANA6[#Headers]&amp;"]"),rowPointer2))</f>
        <v>ERASER 526-B40BL JK</v>
      </c>
      <c r="N360" s="6">
        <f ca="1">IF(INDEX(INDIRECT("ALL["&amp;UNTANA6[#Headers]&amp;"]"),rowPointer2)="","",INDEX(INDIRECT("ALL["&amp;UNTANA6[#Headers]&amp;"]"),rowPointer2))</f>
        <v>1</v>
      </c>
      <c r="O360" s="6">
        <f ca="1">IF(INDEX(INDIRECT("ALL["&amp;UNTANA6[#Headers]&amp;"]"),rowPointer2)="","",INDEX(INDIRECT("ALL["&amp;UNTANA6[#Headers]&amp;"]"),rowPointer2))</f>
        <v>50</v>
      </c>
      <c r="P360" s="6" t="str">
        <f ca="1">IF(INDEX(INDIRECT("ALL["&amp;UNTANA6[#Headers]&amp;"]"),rowPointer2)="","",INDEX(INDIRECT("ALL["&amp;UNTANA6[#Headers]&amp;"]"),rowPointer2))</f>
        <v>BOX</v>
      </c>
      <c r="Q360" s="9">
        <f ca="1">IF(INDEX(INDIRECT("ALL["&amp;UNTANA6[#Headers]&amp;"]"),rowPointer2)="","",INDEX(INDIRECT("ALL["&amp;UNTANA6[#Headers]&amp;"]"),rowPointer2))</f>
        <v>28300</v>
      </c>
      <c r="R360" s="9" t="str">
        <f ca="1">IF(INDEX(INDIRECT("ALL["&amp;UNTANA6[#Headers]&amp;"]"),rowPointer2)="","",INDEX(INDIRECT("ALL["&amp;UNTANA6[#Headers]&amp;"]"),rowPointer2))</f>
        <v/>
      </c>
      <c r="S360" s="6" t="str">
        <f ca="1">IF(INDEX(INDIRECT("ALL["&amp;UNTANA6[#Headers]&amp;"]"),rowPointer2)="","",INDEX(INDIRECT("ALL["&amp;UNTANA6[#Headers]&amp;"]"),rowPointer2))</f>
        <v>50 BOX X 40 PCS</v>
      </c>
      <c r="T360" s="4">
        <f ca="1">IF(INDEX(INDIRECT("ALL["&amp;UNTANA6[#Headers]&amp;"]"),rowPointer2)="","",INDEX(INDIRECT("ALL["&amp;UNTANA6[#Headers]&amp;"]"),rowPointer2))</f>
        <v>0.125</v>
      </c>
      <c r="U360" s="4">
        <f ca="1">IF(INDEX(INDIRECT("ALL["&amp;UNTANA6[#Headers]&amp;"]"),rowPointer2)="","",INDEX(INDIRECT("ALL["&amp;UNTANA6[#Headers]&amp;"]"),rowPointer2))</f>
        <v>0.05</v>
      </c>
      <c r="V360" s="9" t="str">
        <f ca="1">IF(INDEX(INDIRECT("ALL["&amp;UNTANA6[#Headers]&amp;"]"),rowPointer2)="","",INDEX(INDIRECT("ALL["&amp;UNTANA6[#Headers]&amp;"]"),rowPointer2))</f>
        <v/>
      </c>
      <c r="W360" s="10" t="str">
        <f ca="1">IF(INDEX(INDIRECT("ALL["&amp;UNTANA6[#Headers]&amp;"]"),rowPointer2)="","",INDEX(INDIRECT("ALL["&amp;UNTANA6[#Headers]&amp;"]"),rowPointer2))</f>
        <v/>
      </c>
    </row>
    <row r="361" spans="1:23" x14ac:dyDescent="0.25">
      <c r="A361" s="7">
        <v>582</v>
      </c>
      <c r="D361">
        <f t="shared" si="5"/>
        <v>582</v>
      </c>
      <c r="E361" t="str">
        <f ca="1">INDEX(INDIRECT("ALL["&amp;UNTANA6[#Headers]&amp;"]"),rowPointer2)</f>
        <v/>
      </c>
      <c r="F361" s="2" t="str">
        <f ca="1">INDEX(INDIRECT("ALL["&amp;UNTANA6[#Headers]&amp;"]"),rowPointer2)</f>
        <v/>
      </c>
      <c r="G361" s="6" t="str">
        <f ca="1">IF(INDEX(INDIRECT("ALL["&amp;UNTANA6[#Headers]&amp;"]"),rowPointer2)="","",INDEX(INDIRECT("ALL["&amp;UNTANA6[#Headers]&amp;"]"),rowPointer2))</f>
        <v/>
      </c>
      <c r="H361" s="6" t="str">
        <f ca="1">IF(INDEX(INDIRECT("ALL["&amp;UNTANA6[#Headers]&amp;"]"),rowPointer2)="","",INDEX(INDIRECT("ALL["&amp;UNTANA6[#Headers]&amp;"]"),rowPointer2))</f>
        <v/>
      </c>
      <c r="I361" s="6" t="str">
        <f ca="1">IF(INDEX(INDIRECT("ALL["&amp;UNTANA6[#Headers]&amp;"]"),rowPointer2)="","",INDEX(INDIRECT("ALL["&amp;UNTANA6[#Headers]&amp;"]"),rowPointer2))</f>
        <v/>
      </c>
      <c r="J361" s="6" t="str">
        <f ca="1">IF(INDEX(INDIRECT("ALL["&amp;UNTANA6[#Headers]&amp;"]"),rowPointer2)="","",INDEX(INDIRECT("ALL["&amp;UNTANA6[#Headers]&amp;"]"),rowPointer2))</f>
        <v/>
      </c>
      <c r="K361" s="2" t="str">
        <f ca="1">IF(INDEX(INDIRECT("ALL["&amp;UNTANA6[#Headers]&amp;"]"),rowPointer2)="","",INDEX(INDIRECT("ALL["&amp;UNTANA6[#Headers]&amp;"]"),rowPointer2))</f>
        <v/>
      </c>
      <c r="L361" s="6" t="str">
        <f ca="1">IF(INDEX(INDIRECT("ALL["&amp;UNTANA6[#Headers]&amp;"]"),rowPointer2)="","",INDEX(INDIRECT("ALL["&amp;UNTANA6[#Headers]&amp;"]"),rowPointer2))</f>
        <v/>
      </c>
      <c r="M361" s="6" t="str">
        <f ca="1">IF(INDEX(INDIRECT("ALL["&amp;UNTANA6[#Headers]&amp;"]"),rowPointer2)="","",INDEX(INDIRECT("ALL["&amp;UNTANA6[#Headers]&amp;"]"),rowPointer2))</f>
        <v/>
      </c>
      <c r="N361" s="6" t="str">
        <f ca="1">IF(INDEX(INDIRECT("ALL["&amp;UNTANA6[#Headers]&amp;"]"),rowPointer2)="","",INDEX(INDIRECT("ALL["&amp;UNTANA6[#Headers]&amp;"]"),rowPointer2))</f>
        <v/>
      </c>
      <c r="O361" s="6" t="str">
        <f ca="1">IF(INDEX(INDIRECT("ALL["&amp;UNTANA6[#Headers]&amp;"]"),rowPointer2)="","",INDEX(INDIRECT("ALL["&amp;UNTANA6[#Headers]&amp;"]"),rowPointer2))</f>
        <v/>
      </c>
      <c r="P361" s="6" t="str">
        <f ca="1">IF(INDEX(INDIRECT("ALL["&amp;UNTANA6[#Headers]&amp;"]"),rowPointer2)="","",INDEX(INDIRECT("ALL["&amp;UNTANA6[#Headers]&amp;"]"),rowPointer2))</f>
        <v/>
      </c>
      <c r="Q361" s="9" t="str">
        <f ca="1">IF(INDEX(INDIRECT("ALL["&amp;UNTANA6[#Headers]&amp;"]"),rowPointer2)="","",INDEX(INDIRECT("ALL["&amp;UNTANA6[#Headers]&amp;"]"),rowPointer2))</f>
        <v/>
      </c>
      <c r="R361" s="9" t="str">
        <f ca="1">IF(INDEX(INDIRECT("ALL["&amp;UNTANA6[#Headers]&amp;"]"),rowPointer2)="","",INDEX(INDIRECT("ALL["&amp;UNTANA6[#Headers]&amp;"]"),rowPointer2))</f>
        <v/>
      </c>
      <c r="S361" s="6" t="str">
        <f ca="1">IF(INDEX(INDIRECT("ALL["&amp;UNTANA6[#Headers]&amp;"]"),rowPointer2)="","",INDEX(INDIRECT("ALL["&amp;UNTANA6[#Headers]&amp;"]"),rowPointer2))</f>
        <v/>
      </c>
      <c r="T361" s="4" t="str">
        <f ca="1">IF(INDEX(INDIRECT("ALL["&amp;UNTANA6[#Headers]&amp;"]"),rowPointer2)="","",INDEX(INDIRECT("ALL["&amp;UNTANA6[#Headers]&amp;"]"),rowPointer2))</f>
        <v/>
      </c>
      <c r="U361" s="4" t="str">
        <f ca="1">IF(INDEX(INDIRECT("ALL["&amp;UNTANA6[#Headers]&amp;"]"),rowPointer2)="","",INDEX(INDIRECT("ALL["&amp;UNTANA6[#Headers]&amp;"]"),rowPointer2))</f>
        <v/>
      </c>
      <c r="V361" s="9" t="str">
        <f ca="1">IF(INDEX(INDIRECT("ALL["&amp;UNTANA6[#Headers]&amp;"]"),rowPointer2)="","",INDEX(INDIRECT("ALL["&amp;UNTANA6[#Headers]&amp;"]"),rowPointer2))</f>
        <v/>
      </c>
      <c r="W361" s="10" t="str">
        <f ca="1">IF(INDEX(INDIRECT("ALL["&amp;UNTANA6[#Headers]&amp;"]"),rowPointer2)="","",INDEX(INDIRECT("ALL["&amp;UNTANA6[#Headers]&amp;"]"),rowPointer2))</f>
        <v/>
      </c>
    </row>
    <row r="362" spans="1:23" x14ac:dyDescent="0.25">
      <c r="A362" s="7">
        <v>583</v>
      </c>
      <c r="D362">
        <f t="shared" si="5"/>
        <v>583</v>
      </c>
      <c r="E362">
        <f ca="1">INDEX(INDIRECT("ALL["&amp;UNTANA6[#Headers]&amp;"]"),rowPointer2)</f>
        <v>108</v>
      </c>
      <c r="F362" s="2" t="str">
        <f ca="1">INDEX(INDIRECT("ALL["&amp;UNTANA6[#Headers]&amp;"]"),rowPointer2)</f>
        <v/>
      </c>
      <c r="G362" s="6" t="str">
        <f ca="1">IF(INDEX(INDIRECT("ALL["&amp;UNTANA6[#Headers]&amp;"]"),rowPointer2)="","",INDEX(INDIRECT("ALL["&amp;UNTANA6[#Headers]&amp;"]"),rowPointer2))</f>
        <v>ATALI MAKMUR</v>
      </c>
      <c r="H362" s="6" t="str">
        <f ca="1">IF(INDEX(INDIRECT("ALL["&amp;UNTANA6[#Headers]&amp;"]"),rowPointer2)="","",INDEX(INDIRECT("ALL["&amp;UNTANA6[#Headers]&amp;"]"),rowPointer2))</f>
        <v>ARTO MORO</v>
      </c>
      <c r="I362" s="6" t="str">
        <f ca="1">IF(INDEX(INDIRECT("ALL["&amp;UNTANA6[#Headers]&amp;"]"),rowPointer2)="","",INDEX(INDIRECT("ALL["&amp;UNTANA6[#Headers]&amp;"]"),rowPointer2))</f>
        <v>SA230101014</v>
      </c>
      <c r="J362" s="6" t="str">
        <f ca="1">IF(INDEX(INDIRECT("ALL["&amp;UNTANA6[#Headers]&amp;"]"),rowPointer2)="","",INDEX(INDIRECT("ALL["&amp;UNTANA6[#Headers]&amp;"]"),rowPointer2))</f>
        <v/>
      </c>
      <c r="K362" s="2">
        <f ca="1">IF(INDEX(INDIRECT("ALL["&amp;UNTANA6[#Headers]&amp;"]"),rowPointer2)="","",INDEX(INDIRECT("ALL["&amp;UNTANA6[#Headers]&amp;"]"),rowPointer2))</f>
        <v>44943</v>
      </c>
      <c r="L362" s="6" t="str">
        <f ca="1">IF(INDEX(INDIRECT("ALL["&amp;UNTANA6[#Headers]&amp;"]"),rowPointer2)="","",INDEX(INDIRECT("ALL["&amp;UNTANA6[#Headers]&amp;"]"),rowPointer2))</f>
        <v/>
      </c>
      <c r="M362" s="6" t="str">
        <f ca="1">IF(INDEX(INDIRECT("ALL["&amp;UNTANA6[#Headers]&amp;"]"),rowPointer2)="","",INDEX(INDIRECT("ALL["&amp;UNTANA6[#Headers]&amp;"]"),rowPointer2))</f>
        <v>CORRECTION FLUID CF-S209A JK</v>
      </c>
      <c r="N362" s="6">
        <f ca="1">IF(INDEX(INDIRECT("ALL["&amp;UNTANA6[#Headers]&amp;"]"),rowPointer2)="","",INDEX(INDIRECT("ALL["&amp;UNTANA6[#Headers]&amp;"]"),rowPointer2))</f>
        <v>1</v>
      </c>
      <c r="O362" s="6">
        <f ca="1">IF(INDEX(INDIRECT("ALL["&amp;UNTANA6[#Headers]&amp;"]"),rowPointer2)="","",INDEX(INDIRECT("ALL["&amp;UNTANA6[#Headers]&amp;"]"),rowPointer2))</f>
        <v>36</v>
      </c>
      <c r="P362" s="6" t="str">
        <f ca="1">IF(INDEX(INDIRECT("ALL["&amp;UNTANA6[#Headers]&amp;"]"),rowPointer2)="","",INDEX(INDIRECT("ALL["&amp;UNTANA6[#Headers]&amp;"]"),rowPointer2))</f>
        <v>DZ</v>
      </c>
      <c r="Q362" s="9">
        <f ca="1">IF(INDEX(INDIRECT("ALL["&amp;UNTANA6[#Headers]&amp;"]"),rowPointer2)="","",INDEX(INDIRECT("ALL["&amp;UNTANA6[#Headers]&amp;"]"),rowPointer2))</f>
        <v>41400</v>
      </c>
      <c r="R362" s="9" t="str">
        <f ca="1">IF(INDEX(INDIRECT("ALL["&amp;UNTANA6[#Headers]&amp;"]"),rowPointer2)="","",INDEX(INDIRECT("ALL["&amp;UNTANA6[#Headers]&amp;"]"),rowPointer2))</f>
        <v/>
      </c>
      <c r="S362" s="6" t="str">
        <f ca="1">IF(INDEX(INDIRECT("ALL["&amp;UNTANA6[#Headers]&amp;"]"),rowPointer2)="","",INDEX(INDIRECT("ALL["&amp;UNTANA6[#Headers]&amp;"]"),rowPointer2))</f>
        <v>36 DZ</v>
      </c>
      <c r="T362" s="4">
        <f ca="1">IF(INDEX(INDIRECT("ALL["&amp;UNTANA6[#Headers]&amp;"]"),rowPointer2)="","",INDEX(INDIRECT("ALL["&amp;UNTANA6[#Headers]&amp;"]"),rowPointer2))</f>
        <v>0.125</v>
      </c>
      <c r="U362" s="4">
        <f ca="1">IF(INDEX(INDIRECT("ALL["&amp;UNTANA6[#Headers]&amp;"]"),rowPointer2)="","",INDEX(INDIRECT("ALL["&amp;UNTANA6[#Headers]&amp;"]"),rowPointer2))</f>
        <v>0.05</v>
      </c>
      <c r="V362" s="9" t="str">
        <f ca="1">IF(INDEX(INDIRECT("ALL["&amp;UNTANA6[#Headers]&amp;"]"),rowPointer2)="","",INDEX(INDIRECT("ALL["&amp;UNTANA6[#Headers]&amp;"]"),rowPointer2))</f>
        <v/>
      </c>
      <c r="W362" s="10" t="str">
        <f ca="1">IF(INDEX(INDIRECT("ALL["&amp;UNTANA6[#Headers]&amp;"]"),rowPointer2)="","",INDEX(INDIRECT("ALL["&amp;UNTANA6[#Headers]&amp;"]"),rowPointer2))</f>
        <v/>
      </c>
    </row>
    <row r="363" spans="1:23" x14ac:dyDescent="0.25">
      <c r="A363" s="7">
        <v>584</v>
      </c>
      <c r="D363">
        <f t="shared" si="5"/>
        <v>584</v>
      </c>
      <c r="E363" t="str">
        <f ca="1">INDEX(INDIRECT("ALL["&amp;UNTANA6[#Headers]&amp;"]"),rowPointer2)</f>
        <v/>
      </c>
      <c r="F363" s="2" t="str">
        <f ca="1">INDEX(INDIRECT("ALL["&amp;UNTANA6[#Headers]&amp;"]"),rowPointer2)</f>
        <v/>
      </c>
      <c r="G363" s="6" t="str">
        <f ca="1">IF(INDEX(INDIRECT("ALL["&amp;UNTANA6[#Headers]&amp;"]"),rowPointer2)="","",INDEX(INDIRECT("ALL["&amp;UNTANA6[#Headers]&amp;"]"),rowPointer2))</f>
        <v/>
      </c>
      <c r="H363" s="6" t="str">
        <f ca="1">IF(INDEX(INDIRECT("ALL["&amp;UNTANA6[#Headers]&amp;"]"),rowPointer2)="","",INDEX(INDIRECT("ALL["&amp;UNTANA6[#Headers]&amp;"]"),rowPointer2))</f>
        <v/>
      </c>
      <c r="I363" s="6" t="str">
        <f ca="1">IF(INDEX(INDIRECT("ALL["&amp;UNTANA6[#Headers]&amp;"]"),rowPointer2)="","",INDEX(INDIRECT("ALL["&amp;UNTANA6[#Headers]&amp;"]"),rowPointer2))</f>
        <v/>
      </c>
      <c r="J363" s="6" t="str">
        <f ca="1">IF(INDEX(INDIRECT("ALL["&amp;UNTANA6[#Headers]&amp;"]"),rowPointer2)="","",INDEX(INDIRECT("ALL["&amp;UNTANA6[#Headers]&amp;"]"),rowPointer2))</f>
        <v/>
      </c>
      <c r="K363" s="2" t="str">
        <f ca="1">IF(INDEX(INDIRECT("ALL["&amp;UNTANA6[#Headers]&amp;"]"),rowPointer2)="","",INDEX(INDIRECT("ALL["&amp;UNTANA6[#Headers]&amp;"]"),rowPointer2))</f>
        <v/>
      </c>
      <c r="L363" s="6" t="str">
        <f ca="1">IF(INDEX(INDIRECT("ALL["&amp;UNTANA6[#Headers]&amp;"]"),rowPointer2)="","",INDEX(INDIRECT("ALL["&amp;UNTANA6[#Headers]&amp;"]"),rowPointer2))</f>
        <v/>
      </c>
      <c r="M363" s="6" t="str">
        <f ca="1">IF(INDEX(INDIRECT("ALL["&amp;UNTANA6[#Headers]&amp;"]"),rowPointer2)="","",INDEX(INDIRECT("ALL["&amp;UNTANA6[#Headers]&amp;"]"),rowPointer2))</f>
        <v>COLOR PENCIL CP-24 PB JK</v>
      </c>
      <c r="N363" s="6">
        <f ca="1">IF(INDEX(INDIRECT("ALL["&amp;UNTANA6[#Headers]&amp;"]"),rowPointer2)="","",INDEX(INDIRECT("ALL["&amp;UNTANA6[#Headers]&amp;"]"),rowPointer2))</f>
        <v>1</v>
      </c>
      <c r="O363" s="6">
        <f ca="1">IF(INDEX(INDIRECT("ALL["&amp;UNTANA6[#Headers]&amp;"]"),rowPointer2)="","",INDEX(INDIRECT("ALL["&amp;UNTANA6[#Headers]&amp;"]"),rowPointer2))</f>
        <v>72</v>
      </c>
      <c r="P363" s="6" t="str">
        <f ca="1">IF(INDEX(INDIRECT("ALL["&amp;UNTANA6[#Headers]&amp;"]"),rowPointer2)="","",INDEX(INDIRECT("ALL["&amp;UNTANA6[#Headers]&amp;"]"),rowPointer2))</f>
        <v>SET</v>
      </c>
      <c r="Q363" s="9">
        <f ca="1">IF(INDEX(INDIRECT("ALL["&amp;UNTANA6[#Headers]&amp;"]"),rowPointer2)="","",INDEX(INDIRECT("ALL["&amp;UNTANA6[#Headers]&amp;"]"),rowPointer2))</f>
        <v>21200</v>
      </c>
      <c r="R363" s="9" t="str">
        <f ca="1">IF(INDEX(INDIRECT("ALL["&amp;UNTANA6[#Headers]&amp;"]"),rowPointer2)="","",INDEX(INDIRECT("ALL["&amp;UNTANA6[#Headers]&amp;"]"),rowPointer2))</f>
        <v/>
      </c>
      <c r="S363" s="6" t="str">
        <f ca="1">IF(INDEX(INDIRECT("ALL["&amp;UNTANA6[#Headers]&amp;"]"),rowPointer2)="","",INDEX(INDIRECT("ALL["&amp;UNTANA6[#Headers]&amp;"]"),rowPointer2))</f>
        <v>12 BOX X 6 SET</v>
      </c>
      <c r="T363" s="4">
        <f ca="1">IF(INDEX(INDIRECT("ALL["&amp;UNTANA6[#Headers]&amp;"]"),rowPointer2)="","",INDEX(INDIRECT("ALL["&amp;UNTANA6[#Headers]&amp;"]"),rowPointer2))</f>
        <v>0.125</v>
      </c>
      <c r="U363" s="4">
        <f ca="1">IF(INDEX(INDIRECT("ALL["&amp;UNTANA6[#Headers]&amp;"]"),rowPointer2)="","",INDEX(INDIRECT("ALL["&amp;UNTANA6[#Headers]&amp;"]"),rowPointer2))</f>
        <v>0.05</v>
      </c>
      <c r="V363" s="9" t="str">
        <f ca="1">IF(INDEX(INDIRECT("ALL["&amp;UNTANA6[#Headers]&amp;"]"),rowPointer2)="","",INDEX(INDIRECT("ALL["&amp;UNTANA6[#Headers]&amp;"]"),rowPointer2))</f>
        <v/>
      </c>
      <c r="W363" s="10" t="str">
        <f ca="1">IF(INDEX(INDIRECT("ALL["&amp;UNTANA6[#Headers]&amp;"]"),rowPointer2)="","",INDEX(INDIRECT("ALL["&amp;UNTANA6[#Headers]&amp;"]"),rowPointer2))</f>
        <v/>
      </c>
    </row>
    <row r="364" spans="1:23" x14ac:dyDescent="0.25">
      <c r="A364" s="7">
        <v>585</v>
      </c>
      <c r="D364">
        <f t="shared" si="5"/>
        <v>585</v>
      </c>
      <c r="E364" t="str">
        <f ca="1">INDEX(INDIRECT("ALL["&amp;UNTANA6[#Headers]&amp;"]"),rowPointer2)</f>
        <v/>
      </c>
      <c r="F364" s="2" t="str">
        <f ca="1">INDEX(INDIRECT("ALL["&amp;UNTANA6[#Headers]&amp;"]"),rowPointer2)</f>
        <v/>
      </c>
      <c r="G364" s="6" t="str">
        <f ca="1">IF(INDEX(INDIRECT("ALL["&amp;UNTANA6[#Headers]&amp;"]"),rowPointer2)="","",INDEX(INDIRECT("ALL["&amp;UNTANA6[#Headers]&amp;"]"),rowPointer2))</f>
        <v/>
      </c>
      <c r="H364" s="6" t="str">
        <f ca="1">IF(INDEX(INDIRECT("ALL["&amp;UNTANA6[#Headers]&amp;"]"),rowPointer2)="","",INDEX(INDIRECT("ALL["&amp;UNTANA6[#Headers]&amp;"]"),rowPointer2))</f>
        <v/>
      </c>
      <c r="I364" s="6" t="str">
        <f ca="1">IF(INDEX(INDIRECT("ALL["&amp;UNTANA6[#Headers]&amp;"]"),rowPointer2)="","",INDEX(INDIRECT("ALL["&amp;UNTANA6[#Headers]&amp;"]"),rowPointer2))</f>
        <v/>
      </c>
      <c r="J364" s="6" t="str">
        <f ca="1">IF(INDEX(INDIRECT("ALL["&amp;UNTANA6[#Headers]&amp;"]"),rowPointer2)="","",INDEX(INDIRECT("ALL["&amp;UNTANA6[#Headers]&amp;"]"),rowPointer2))</f>
        <v/>
      </c>
      <c r="K364" s="2" t="str">
        <f ca="1">IF(INDEX(INDIRECT("ALL["&amp;UNTANA6[#Headers]&amp;"]"),rowPointer2)="","",INDEX(INDIRECT("ALL["&amp;UNTANA6[#Headers]&amp;"]"),rowPointer2))</f>
        <v/>
      </c>
      <c r="L364" s="6" t="str">
        <f ca="1">IF(INDEX(INDIRECT("ALL["&amp;UNTANA6[#Headers]&amp;"]"),rowPointer2)="","",INDEX(INDIRECT("ALL["&amp;UNTANA6[#Headers]&amp;"]"),rowPointer2))</f>
        <v/>
      </c>
      <c r="M364" s="6" t="str">
        <f ca="1">IF(INDEX(INDIRECT("ALL["&amp;UNTANA6[#Headers]&amp;"]"),rowPointer2)="","",INDEX(INDIRECT("ALL["&amp;UNTANA6[#Headers]&amp;"]"),rowPointer2))</f>
        <v>LABEL LB-2RL (1 BARIS) JK</v>
      </c>
      <c r="N364" s="6">
        <f ca="1">IF(INDEX(INDIRECT("ALL["&amp;UNTANA6[#Headers]&amp;"]"),rowPointer2)="","",INDEX(INDIRECT("ALL["&amp;UNTANA6[#Headers]&amp;"]"),rowPointer2))</f>
        <v>2</v>
      </c>
      <c r="O364" s="6">
        <f ca="1">IF(INDEX(INDIRECT("ALL["&amp;UNTANA6[#Headers]&amp;"]"),rowPointer2)="","",INDEX(INDIRECT("ALL["&amp;UNTANA6[#Headers]&amp;"]"),rowPointer2))</f>
        <v>2000</v>
      </c>
      <c r="P364" s="6" t="str">
        <f ca="1">IF(INDEX(INDIRECT("ALL["&amp;UNTANA6[#Headers]&amp;"]"),rowPointer2)="","",INDEX(INDIRECT("ALL["&amp;UNTANA6[#Headers]&amp;"]"),rowPointer2))</f>
        <v>ROL</v>
      </c>
      <c r="Q364" s="9">
        <f ca="1">IF(INDEX(INDIRECT("ALL["&amp;UNTANA6[#Headers]&amp;"]"),rowPointer2)="","",INDEX(INDIRECT("ALL["&amp;UNTANA6[#Headers]&amp;"]"),rowPointer2))</f>
        <v>2050</v>
      </c>
      <c r="R364" s="9" t="str">
        <f ca="1">IF(INDEX(INDIRECT("ALL["&amp;UNTANA6[#Headers]&amp;"]"),rowPointer2)="","",INDEX(INDIRECT("ALL["&amp;UNTANA6[#Headers]&amp;"]"),rowPointer2))</f>
        <v/>
      </c>
      <c r="S364" s="6" t="str">
        <f ca="1">IF(INDEX(INDIRECT("ALL["&amp;UNTANA6[#Headers]&amp;"]"),rowPointer2)="","",INDEX(INDIRECT("ALL["&amp;UNTANA6[#Headers]&amp;"]"),rowPointer2))</f>
        <v>100 PAK X 10 ROL</v>
      </c>
      <c r="T364" s="4">
        <f ca="1">IF(INDEX(INDIRECT("ALL["&amp;UNTANA6[#Headers]&amp;"]"),rowPointer2)="","",INDEX(INDIRECT("ALL["&amp;UNTANA6[#Headers]&amp;"]"),rowPointer2))</f>
        <v>0.125</v>
      </c>
      <c r="U364" s="4">
        <f ca="1">IF(INDEX(INDIRECT("ALL["&amp;UNTANA6[#Headers]&amp;"]"),rowPointer2)="","",INDEX(INDIRECT("ALL["&amp;UNTANA6[#Headers]&amp;"]"),rowPointer2))</f>
        <v>0.05</v>
      </c>
      <c r="V364" s="9" t="str">
        <f ca="1">IF(INDEX(INDIRECT("ALL["&amp;UNTANA6[#Headers]&amp;"]"),rowPointer2)="","",INDEX(INDIRECT("ALL["&amp;UNTANA6[#Headers]&amp;"]"),rowPointer2))</f>
        <v/>
      </c>
      <c r="W364" s="10" t="str">
        <f ca="1">IF(INDEX(INDIRECT("ALL["&amp;UNTANA6[#Headers]&amp;"]"),rowPointer2)="","",INDEX(INDIRECT("ALL["&amp;UNTANA6[#Headers]&amp;"]"),rowPointer2))</f>
        <v/>
      </c>
    </row>
    <row r="365" spans="1:23" x14ac:dyDescent="0.25">
      <c r="A365" s="7">
        <v>586</v>
      </c>
      <c r="D365">
        <f t="shared" si="5"/>
        <v>586</v>
      </c>
      <c r="E365" t="str">
        <f ca="1">INDEX(INDIRECT("ALL["&amp;UNTANA6[#Headers]&amp;"]"),rowPointer2)</f>
        <v/>
      </c>
      <c r="F365" s="2" t="str">
        <f ca="1">INDEX(INDIRECT("ALL["&amp;UNTANA6[#Headers]&amp;"]"),rowPointer2)</f>
        <v/>
      </c>
      <c r="G365" s="6" t="str">
        <f ca="1">IF(INDEX(INDIRECT("ALL["&amp;UNTANA6[#Headers]&amp;"]"),rowPointer2)="","",INDEX(INDIRECT("ALL["&amp;UNTANA6[#Headers]&amp;"]"),rowPointer2))</f>
        <v/>
      </c>
      <c r="H365" s="6" t="str">
        <f ca="1">IF(INDEX(INDIRECT("ALL["&amp;UNTANA6[#Headers]&amp;"]"),rowPointer2)="","",INDEX(INDIRECT("ALL["&amp;UNTANA6[#Headers]&amp;"]"),rowPointer2))</f>
        <v/>
      </c>
      <c r="I365" s="6" t="str">
        <f ca="1">IF(INDEX(INDIRECT("ALL["&amp;UNTANA6[#Headers]&amp;"]"),rowPointer2)="","",INDEX(INDIRECT("ALL["&amp;UNTANA6[#Headers]&amp;"]"),rowPointer2))</f>
        <v/>
      </c>
      <c r="J365" s="6" t="str">
        <f ca="1">IF(INDEX(INDIRECT("ALL["&amp;UNTANA6[#Headers]&amp;"]"),rowPointer2)="","",INDEX(INDIRECT("ALL["&amp;UNTANA6[#Headers]&amp;"]"),rowPointer2))</f>
        <v/>
      </c>
      <c r="K365" s="2" t="str">
        <f ca="1">IF(INDEX(INDIRECT("ALL["&amp;UNTANA6[#Headers]&amp;"]"),rowPointer2)="","",INDEX(INDIRECT("ALL["&amp;UNTANA6[#Headers]&amp;"]"),rowPointer2))</f>
        <v/>
      </c>
      <c r="L365" s="6" t="str">
        <f ca="1">IF(INDEX(INDIRECT("ALL["&amp;UNTANA6[#Headers]&amp;"]"),rowPointer2)="","",INDEX(INDIRECT("ALL["&amp;UNTANA6[#Headers]&amp;"]"),rowPointer2))</f>
        <v/>
      </c>
      <c r="M365" s="6" t="str">
        <f ca="1">IF(INDEX(INDIRECT("ALL["&amp;UNTANA6[#Headers]&amp;"]"),rowPointer2)="","",INDEX(INDIRECT("ALL["&amp;UNTANA6[#Headers]&amp;"]"),rowPointer2))</f>
        <v>MECH PENCIL MP-21 JK</v>
      </c>
      <c r="N365" s="6">
        <f ca="1">IF(INDEX(INDIRECT("ALL["&amp;UNTANA6[#Headers]&amp;"]"),rowPointer2)="","",INDEX(INDIRECT("ALL["&amp;UNTANA6[#Headers]&amp;"]"),rowPointer2))</f>
        <v>1</v>
      </c>
      <c r="O365" s="6">
        <f ca="1">IF(INDEX(INDIRECT("ALL["&amp;UNTANA6[#Headers]&amp;"]"),rowPointer2)="","",INDEX(INDIRECT("ALL["&amp;UNTANA6[#Headers]&amp;"]"),rowPointer2))</f>
        <v>144</v>
      </c>
      <c r="P365" s="6" t="str">
        <f ca="1">IF(INDEX(INDIRECT("ALL["&amp;UNTANA6[#Headers]&amp;"]"),rowPointer2)="","",INDEX(INDIRECT("ALL["&amp;UNTANA6[#Headers]&amp;"]"),rowPointer2))</f>
        <v>DZ</v>
      </c>
      <c r="Q365" s="9">
        <f ca="1">IF(INDEX(INDIRECT("ALL["&amp;UNTANA6[#Headers]&amp;"]"),rowPointer2)="","",INDEX(INDIRECT("ALL["&amp;UNTANA6[#Headers]&amp;"]"),rowPointer2))</f>
        <v>40800</v>
      </c>
      <c r="R365" s="9" t="str">
        <f ca="1">IF(INDEX(INDIRECT("ALL["&amp;UNTANA6[#Headers]&amp;"]"),rowPointer2)="","",INDEX(INDIRECT("ALL["&amp;UNTANA6[#Headers]&amp;"]"),rowPointer2))</f>
        <v/>
      </c>
      <c r="S365" s="6" t="str">
        <f ca="1">IF(INDEX(INDIRECT("ALL["&amp;UNTANA6[#Headers]&amp;"]"),rowPointer2)="","",INDEX(INDIRECT("ALL["&amp;UNTANA6[#Headers]&amp;"]"),rowPointer2))</f>
        <v>144 DZ</v>
      </c>
      <c r="T365" s="4">
        <f ca="1">IF(INDEX(INDIRECT("ALL["&amp;UNTANA6[#Headers]&amp;"]"),rowPointer2)="","",INDEX(INDIRECT("ALL["&amp;UNTANA6[#Headers]&amp;"]"),rowPointer2))</f>
        <v>0.125</v>
      </c>
      <c r="U365" s="4">
        <f ca="1">IF(INDEX(INDIRECT("ALL["&amp;UNTANA6[#Headers]&amp;"]"),rowPointer2)="","",INDEX(INDIRECT("ALL["&amp;UNTANA6[#Headers]&amp;"]"),rowPointer2))</f>
        <v>0.05</v>
      </c>
      <c r="V365" s="9" t="str">
        <f ca="1">IF(INDEX(INDIRECT("ALL["&amp;UNTANA6[#Headers]&amp;"]"),rowPointer2)="","",INDEX(INDIRECT("ALL["&amp;UNTANA6[#Headers]&amp;"]"),rowPointer2))</f>
        <v/>
      </c>
      <c r="W365" s="10" t="str">
        <f ca="1">IF(INDEX(INDIRECT("ALL["&amp;UNTANA6[#Headers]&amp;"]"),rowPointer2)="","",INDEX(INDIRECT("ALL["&amp;UNTANA6[#Headers]&amp;"]"),rowPointer2))</f>
        <v/>
      </c>
    </row>
    <row r="366" spans="1:23" x14ac:dyDescent="0.25">
      <c r="A366" s="7">
        <v>587</v>
      </c>
      <c r="D366">
        <f t="shared" si="5"/>
        <v>587</v>
      </c>
      <c r="E366" t="str">
        <f ca="1">INDEX(INDIRECT("ALL["&amp;UNTANA6[#Headers]&amp;"]"),rowPointer2)</f>
        <v/>
      </c>
      <c r="F366" s="2" t="str">
        <f ca="1">INDEX(INDIRECT("ALL["&amp;UNTANA6[#Headers]&amp;"]"),rowPointer2)</f>
        <v/>
      </c>
      <c r="G366" s="6" t="str">
        <f ca="1">IF(INDEX(INDIRECT("ALL["&amp;UNTANA6[#Headers]&amp;"]"),rowPointer2)="","",INDEX(INDIRECT("ALL["&amp;UNTANA6[#Headers]&amp;"]"),rowPointer2))</f>
        <v/>
      </c>
      <c r="H366" s="6" t="str">
        <f ca="1">IF(INDEX(INDIRECT("ALL["&amp;UNTANA6[#Headers]&amp;"]"),rowPointer2)="","",INDEX(INDIRECT("ALL["&amp;UNTANA6[#Headers]&amp;"]"),rowPointer2))</f>
        <v/>
      </c>
      <c r="I366" s="6" t="str">
        <f ca="1">IF(INDEX(INDIRECT("ALL["&amp;UNTANA6[#Headers]&amp;"]"),rowPointer2)="","",INDEX(INDIRECT("ALL["&amp;UNTANA6[#Headers]&amp;"]"),rowPointer2))</f>
        <v/>
      </c>
      <c r="J366" s="6" t="str">
        <f ca="1">IF(INDEX(INDIRECT("ALL["&amp;UNTANA6[#Headers]&amp;"]"),rowPointer2)="","",INDEX(INDIRECT("ALL["&amp;UNTANA6[#Headers]&amp;"]"),rowPointer2))</f>
        <v/>
      </c>
      <c r="K366" s="2" t="str">
        <f ca="1">IF(INDEX(INDIRECT("ALL["&amp;UNTANA6[#Headers]&amp;"]"),rowPointer2)="","",INDEX(INDIRECT("ALL["&amp;UNTANA6[#Headers]&amp;"]"),rowPointer2))</f>
        <v/>
      </c>
      <c r="L366" s="6" t="str">
        <f ca="1">IF(INDEX(INDIRECT("ALL["&amp;UNTANA6[#Headers]&amp;"]"),rowPointer2)="","",INDEX(INDIRECT("ALL["&amp;UNTANA6[#Headers]&amp;"]"),rowPointer2))</f>
        <v/>
      </c>
      <c r="M366" s="6" t="str">
        <f ca="1">IF(INDEX(INDIRECT("ALL["&amp;UNTANA6[#Headers]&amp;"]"),rowPointer2)="","",INDEX(INDIRECT("ALL["&amp;UNTANA6[#Headers]&amp;"]"),rowPointer2))</f>
        <v>SHARPENER B-23 JK</v>
      </c>
      <c r="N366" s="6">
        <f ca="1">IF(INDEX(INDIRECT("ALL["&amp;UNTANA6[#Headers]&amp;"]"),rowPointer2)="","",INDEX(INDIRECT("ALL["&amp;UNTANA6[#Headers]&amp;"]"),rowPointer2))</f>
        <v>1</v>
      </c>
      <c r="O366" s="6">
        <f ca="1">IF(INDEX(INDIRECT("ALL["&amp;UNTANA6[#Headers]&amp;"]"),rowPointer2)="","",INDEX(INDIRECT("ALL["&amp;UNTANA6[#Headers]&amp;"]"),rowPointer2))</f>
        <v>60</v>
      </c>
      <c r="P366" s="6" t="str">
        <f ca="1">IF(INDEX(INDIRECT("ALL["&amp;UNTANA6[#Headers]&amp;"]"),rowPointer2)="","",INDEX(INDIRECT("ALL["&amp;UNTANA6[#Headers]&amp;"]"),rowPointer2))</f>
        <v>BOX</v>
      </c>
      <c r="Q366" s="9">
        <f ca="1">IF(INDEX(INDIRECT("ALL["&amp;UNTANA6[#Headers]&amp;"]"),rowPointer2)="","",INDEX(INDIRECT("ALL["&amp;UNTANA6[#Headers]&amp;"]"),rowPointer2))</f>
        <v>22200</v>
      </c>
      <c r="R366" s="9" t="str">
        <f ca="1">IF(INDEX(INDIRECT("ALL["&amp;UNTANA6[#Headers]&amp;"]"),rowPointer2)="","",INDEX(INDIRECT("ALL["&amp;UNTANA6[#Headers]&amp;"]"),rowPointer2))</f>
        <v/>
      </c>
      <c r="S366" s="6" t="str">
        <f ca="1">IF(INDEX(INDIRECT("ALL["&amp;UNTANA6[#Headers]&amp;"]"),rowPointer2)="","",INDEX(INDIRECT("ALL["&amp;UNTANA6[#Headers]&amp;"]"),rowPointer2))</f>
        <v>60 BOX X 12 PCS</v>
      </c>
      <c r="T366" s="4">
        <f ca="1">IF(INDEX(INDIRECT("ALL["&amp;UNTANA6[#Headers]&amp;"]"),rowPointer2)="","",INDEX(INDIRECT("ALL["&amp;UNTANA6[#Headers]&amp;"]"),rowPointer2))</f>
        <v>0.125</v>
      </c>
      <c r="U366" s="4">
        <f ca="1">IF(INDEX(INDIRECT("ALL["&amp;UNTANA6[#Headers]&amp;"]"),rowPointer2)="","",INDEX(INDIRECT("ALL["&amp;UNTANA6[#Headers]&amp;"]"),rowPointer2))</f>
        <v>0.05</v>
      </c>
      <c r="V366" s="9" t="str">
        <f ca="1">IF(INDEX(INDIRECT("ALL["&amp;UNTANA6[#Headers]&amp;"]"),rowPointer2)="","",INDEX(INDIRECT("ALL["&amp;UNTANA6[#Headers]&amp;"]"),rowPointer2))</f>
        <v/>
      </c>
      <c r="W366" s="10" t="str">
        <f ca="1">IF(INDEX(INDIRECT("ALL["&amp;UNTANA6[#Headers]&amp;"]"),rowPointer2)="","",INDEX(INDIRECT("ALL["&amp;UNTANA6[#Headers]&amp;"]"),rowPointer2))</f>
        <v/>
      </c>
    </row>
    <row r="367" spans="1:23" x14ac:dyDescent="0.25">
      <c r="A367" s="7">
        <v>588</v>
      </c>
      <c r="D367">
        <f t="shared" si="5"/>
        <v>588</v>
      </c>
      <c r="E367" t="str">
        <f ca="1">INDEX(INDIRECT("ALL["&amp;UNTANA6[#Headers]&amp;"]"),rowPointer2)</f>
        <v/>
      </c>
      <c r="F367" s="2" t="str">
        <f ca="1">INDEX(INDIRECT("ALL["&amp;UNTANA6[#Headers]&amp;"]"),rowPointer2)</f>
        <v/>
      </c>
      <c r="G367" s="6" t="str">
        <f ca="1">IF(INDEX(INDIRECT("ALL["&amp;UNTANA6[#Headers]&amp;"]"),rowPointer2)="","",INDEX(INDIRECT("ALL["&amp;UNTANA6[#Headers]&amp;"]"),rowPointer2))</f>
        <v/>
      </c>
      <c r="H367" s="6" t="str">
        <f ca="1">IF(INDEX(INDIRECT("ALL["&amp;UNTANA6[#Headers]&amp;"]"),rowPointer2)="","",INDEX(INDIRECT("ALL["&amp;UNTANA6[#Headers]&amp;"]"),rowPointer2))</f>
        <v/>
      </c>
      <c r="I367" s="6" t="str">
        <f ca="1">IF(INDEX(INDIRECT("ALL["&amp;UNTANA6[#Headers]&amp;"]"),rowPointer2)="","",INDEX(INDIRECT("ALL["&amp;UNTANA6[#Headers]&amp;"]"),rowPointer2))</f>
        <v/>
      </c>
      <c r="J367" s="6" t="str">
        <f ca="1">IF(INDEX(INDIRECT("ALL["&amp;UNTANA6[#Headers]&amp;"]"),rowPointer2)="","",INDEX(INDIRECT("ALL["&amp;UNTANA6[#Headers]&amp;"]"),rowPointer2))</f>
        <v/>
      </c>
      <c r="K367" s="2" t="str">
        <f ca="1">IF(INDEX(INDIRECT("ALL["&amp;UNTANA6[#Headers]&amp;"]"),rowPointer2)="","",INDEX(INDIRECT("ALL["&amp;UNTANA6[#Headers]&amp;"]"),rowPointer2))</f>
        <v/>
      </c>
      <c r="L367" s="6" t="str">
        <f ca="1">IF(INDEX(INDIRECT("ALL["&amp;UNTANA6[#Headers]&amp;"]"),rowPointer2)="","",INDEX(INDIRECT("ALL["&amp;UNTANA6[#Headers]&amp;"]"),rowPointer2))</f>
        <v/>
      </c>
      <c r="M367" s="6" t="str">
        <f ca="1">IF(INDEX(INDIRECT("ALL["&amp;UNTANA6[#Headers]&amp;"]"),rowPointer2)="","",INDEX(INDIRECT("ALL["&amp;UNTANA6[#Headers]&amp;"]"),rowPointer2))</f>
        <v/>
      </c>
      <c r="N367" s="6" t="str">
        <f ca="1">IF(INDEX(INDIRECT("ALL["&amp;UNTANA6[#Headers]&amp;"]"),rowPointer2)="","",INDEX(INDIRECT("ALL["&amp;UNTANA6[#Headers]&amp;"]"),rowPointer2))</f>
        <v/>
      </c>
      <c r="O367" s="6" t="str">
        <f ca="1">IF(INDEX(INDIRECT("ALL["&amp;UNTANA6[#Headers]&amp;"]"),rowPointer2)="","",INDEX(INDIRECT("ALL["&amp;UNTANA6[#Headers]&amp;"]"),rowPointer2))</f>
        <v/>
      </c>
      <c r="P367" s="6" t="str">
        <f ca="1">IF(INDEX(INDIRECT("ALL["&amp;UNTANA6[#Headers]&amp;"]"),rowPointer2)="","",INDEX(INDIRECT("ALL["&amp;UNTANA6[#Headers]&amp;"]"),rowPointer2))</f>
        <v/>
      </c>
      <c r="Q367" s="9" t="str">
        <f ca="1">IF(INDEX(INDIRECT("ALL["&amp;UNTANA6[#Headers]&amp;"]"),rowPointer2)="","",INDEX(INDIRECT("ALL["&amp;UNTANA6[#Headers]&amp;"]"),rowPointer2))</f>
        <v/>
      </c>
      <c r="R367" s="9" t="str">
        <f ca="1">IF(INDEX(INDIRECT("ALL["&amp;UNTANA6[#Headers]&amp;"]"),rowPointer2)="","",INDEX(INDIRECT("ALL["&amp;UNTANA6[#Headers]&amp;"]"),rowPointer2))</f>
        <v/>
      </c>
      <c r="S367" s="6" t="str">
        <f ca="1">IF(INDEX(INDIRECT("ALL["&amp;UNTANA6[#Headers]&amp;"]"),rowPointer2)="","",INDEX(INDIRECT("ALL["&amp;UNTANA6[#Headers]&amp;"]"),rowPointer2))</f>
        <v/>
      </c>
      <c r="T367" s="4" t="str">
        <f ca="1">IF(INDEX(INDIRECT("ALL["&amp;UNTANA6[#Headers]&amp;"]"),rowPointer2)="","",INDEX(INDIRECT("ALL["&amp;UNTANA6[#Headers]&amp;"]"),rowPointer2))</f>
        <v/>
      </c>
      <c r="U367" s="4" t="str">
        <f ca="1">IF(INDEX(INDIRECT("ALL["&amp;UNTANA6[#Headers]&amp;"]"),rowPointer2)="","",INDEX(INDIRECT("ALL["&amp;UNTANA6[#Headers]&amp;"]"),rowPointer2))</f>
        <v/>
      </c>
      <c r="V367" s="9" t="str">
        <f ca="1">IF(INDEX(INDIRECT("ALL["&amp;UNTANA6[#Headers]&amp;"]"),rowPointer2)="","",INDEX(INDIRECT("ALL["&amp;UNTANA6[#Headers]&amp;"]"),rowPointer2))</f>
        <v/>
      </c>
      <c r="W367" s="10" t="str">
        <f ca="1">IF(INDEX(INDIRECT("ALL["&amp;UNTANA6[#Headers]&amp;"]"),rowPointer2)="","",INDEX(INDIRECT("ALL["&amp;UNTANA6[#Headers]&amp;"]"),rowPointer2))</f>
        <v/>
      </c>
    </row>
    <row r="368" spans="1:23" x14ac:dyDescent="0.25">
      <c r="A368" s="7">
        <v>589</v>
      </c>
      <c r="D368">
        <f t="shared" si="5"/>
        <v>589</v>
      </c>
      <c r="E368">
        <f ca="1">INDEX(INDIRECT("ALL["&amp;UNTANA6[#Headers]&amp;"]"),rowPointer2)</f>
        <v>109</v>
      </c>
      <c r="F368" s="2" t="str">
        <f ca="1">INDEX(INDIRECT("ALL["&amp;UNTANA6[#Headers]&amp;"]"),rowPointer2)</f>
        <v/>
      </c>
      <c r="G368" s="6" t="str">
        <f ca="1">IF(INDEX(INDIRECT("ALL["&amp;UNTANA6[#Headers]&amp;"]"),rowPointer2)="","",INDEX(INDIRECT("ALL["&amp;UNTANA6[#Headers]&amp;"]"),rowPointer2))</f>
        <v>KALINDO SUKSES</v>
      </c>
      <c r="H368" s="6" t="str">
        <f ca="1">IF(INDEX(INDIRECT("ALL["&amp;UNTANA6[#Headers]&amp;"]"),rowPointer2)="","",INDEX(INDIRECT("ALL["&amp;UNTANA6[#Headers]&amp;"]"),rowPointer2))</f>
        <v>ARTO MORO</v>
      </c>
      <c r="I368" s="6" t="str">
        <f ca="1">IF(INDEX(INDIRECT("ALL["&amp;UNTANA6[#Headers]&amp;"]"),rowPointer2)="","",INDEX(INDIRECT("ALL["&amp;UNTANA6[#Headers]&amp;"]"),rowPointer2))</f>
        <v>SN23010172</v>
      </c>
      <c r="J368" s="6" t="str">
        <f ca="1">IF(INDEX(INDIRECT("ALL["&amp;UNTANA6[#Headers]&amp;"]"),rowPointer2)="","",INDEX(INDIRECT("ALL["&amp;UNTANA6[#Headers]&amp;"]"),rowPointer2))</f>
        <v/>
      </c>
      <c r="K368" s="2">
        <f ca="1">IF(INDEX(INDIRECT("ALL["&amp;UNTANA6[#Headers]&amp;"]"),rowPointer2)="","",INDEX(INDIRECT("ALL["&amp;UNTANA6[#Headers]&amp;"]"),rowPointer2))</f>
        <v>44943</v>
      </c>
      <c r="L368" s="6" t="str">
        <f ca="1">IF(INDEX(INDIRECT("ALL["&amp;UNTANA6[#Headers]&amp;"]"),rowPointer2)="","",INDEX(INDIRECT("ALL["&amp;UNTANA6[#Headers]&amp;"]"),rowPointer2))</f>
        <v/>
      </c>
      <c r="M368" s="6" t="str">
        <f ca="1">IF(INDEX(INDIRECT("ALL["&amp;UNTANA6[#Headers]&amp;"]"),rowPointer2)="","",INDEX(INDIRECT("ALL["&amp;UNTANA6[#Headers]&amp;"]"),rowPointer2))</f>
        <v>CALCULATOR JOYKO CC-8CO BLUE</v>
      </c>
      <c r="N368" s="6" t="str">
        <f ca="1">IF(INDEX(INDIRECT("ALL["&amp;UNTANA6[#Headers]&amp;"]"),rowPointer2)="","",INDEX(INDIRECT("ALL["&amp;UNTANA6[#Headers]&amp;"]"),rowPointer2))</f>
        <v/>
      </c>
      <c r="O368" s="6">
        <f ca="1">IF(INDEX(INDIRECT("ALL["&amp;UNTANA6[#Headers]&amp;"]"),rowPointer2)="","",INDEX(INDIRECT("ALL["&amp;UNTANA6[#Headers]&amp;"]"),rowPointer2))</f>
        <v>40</v>
      </c>
      <c r="P368" s="6" t="str">
        <f ca="1">IF(INDEX(INDIRECT("ALL["&amp;UNTANA6[#Headers]&amp;"]"),rowPointer2)="","",INDEX(INDIRECT("ALL["&amp;UNTANA6[#Headers]&amp;"]"),rowPointer2))</f>
        <v>PCS</v>
      </c>
      <c r="Q368" s="9">
        <f ca="1">IF(INDEX(INDIRECT("ALL["&amp;UNTANA6[#Headers]&amp;"]"),rowPointer2)="","",INDEX(INDIRECT("ALL["&amp;UNTANA6[#Headers]&amp;"]"),rowPointer2))</f>
        <v>47000</v>
      </c>
      <c r="R368" s="9" t="str">
        <f ca="1">IF(INDEX(INDIRECT("ALL["&amp;UNTANA6[#Headers]&amp;"]"),rowPointer2)="","",INDEX(INDIRECT("ALL["&amp;UNTANA6[#Headers]&amp;"]"),rowPointer2))</f>
        <v/>
      </c>
      <c r="S368" s="6" t="str">
        <f ca="1">IF(INDEX(INDIRECT("ALL["&amp;UNTANA6[#Headers]&amp;"]"),rowPointer2)="","",INDEX(INDIRECT("ALL["&amp;UNTANA6[#Headers]&amp;"]"),rowPointer2))</f>
        <v>6 BOX X 20 PCS</v>
      </c>
      <c r="T368" s="4">
        <f ca="1">IF(INDEX(INDIRECT("ALL["&amp;UNTANA6[#Headers]&amp;"]"),rowPointer2)="","",INDEX(INDIRECT("ALL["&amp;UNTANA6[#Headers]&amp;"]"),rowPointer2))</f>
        <v>0.125</v>
      </c>
      <c r="U368" s="4">
        <f ca="1">IF(INDEX(INDIRECT("ALL["&amp;UNTANA6[#Headers]&amp;"]"),rowPointer2)="","",INDEX(INDIRECT("ALL["&amp;UNTANA6[#Headers]&amp;"]"),rowPointer2))</f>
        <v>0.05</v>
      </c>
      <c r="V368" s="9" t="str">
        <f ca="1">IF(INDEX(INDIRECT("ALL["&amp;UNTANA6[#Headers]&amp;"]"),rowPointer2)="","",INDEX(INDIRECT("ALL["&amp;UNTANA6[#Headers]&amp;"]"),rowPointer2))</f>
        <v/>
      </c>
      <c r="W368" s="10" t="str">
        <f ca="1">IF(INDEX(INDIRECT("ALL["&amp;UNTANA6[#Headers]&amp;"]"),rowPointer2)="","",INDEX(INDIRECT("ALL["&amp;UNTANA6[#Headers]&amp;"]"),rowPointer2))</f>
        <v/>
      </c>
    </row>
    <row r="369" spans="1:23" x14ac:dyDescent="0.25">
      <c r="A369" s="7">
        <v>590</v>
      </c>
      <c r="D369" s="6">
        <f t="shared" ref="D369:D400" si="6">A369</f>
        <v>590</v>
      </c>
      <c r="E369" s="6" t="str">
        <f ca="1">INDEX(INDIRECT("ALL["&amp;UNTANA6[#Headers]&amp;"]"),rowPointer2)</f>
        <v/>
      </c>
      <c r="F369" s="2" t="str">
        <f ca="1">INDEX(INDIRECT("ALL["&amp;UNTANA6[#Headers]&amp;"]"),rowPointer2)</f>
        <v/>
      </c>
      <c r="G369" s="6" t="str">
        <f ca="1">IF(INDEX(INDIRECT("ALL["&amp;UNTANA6[#Headers]&amp;"]"),rowPointer2)="","",INDEX(INDIRECT("ALL["&amp;UNTANA6[#Headers]&amp;"]"),rowPointer2))</f>
        <v/>
      </c>
      <c r="H369" s="6" t="str">
        <f ca="1">IF(INDEX(INDIRECT("ALL["&amp;UNTANA6[#Headers]&amp;"]"),rowPointer2)="","",INDEX(INDIRECT("ALL["&amp;UNTANA6[#Headers]&amp;"]"),rowPointer2))</f>
        <v/>
      </c>
      <c r="I369" s="6" t="str">
        <f ca="1">IF(INDEX(INDIRECT("ALL["&amp;UNTANA6[#Headers]&amp;"]"),rowPointer2)="","",INDEX(INDIRECT("ALL["&amp;UNTANA6[#Headers]&amp;"]"),rowPointer2))</f>
        <v/>
      </c>
      <c r="J369" s="6" t="str">
        <f ca="1">IF(INDEX(INDIRECT("ALL["&amp;UNTANA6[#Headers]&amp;"]"),rowPointer2)="","",INDEX(INDIRECT("ALL["&amp;UNTANA6[#Headers]&amp;"]"),rowPointer2))</f>
        <v/>
      </c>
      <c r="K369" s="2" t="str">
        <f ca="1">IF(INDEX(INDIRECT("ALL["&amp;UNTANA6[#Headers]&amp;"]"),rowPointer2)="","",INDEX(INDIRECT("ALL["&amp;UNTANA6[#Headers]&amp;"]"),rowPointer2))</f>
        <v/>
      </c>
      <c r="L369" s="6" t="str">
        <f ca="1">IF(INDEX(INDIRECT("ALL["&amp;UNTANA6[#Headers]&amp;"]"),rowPointer2)="","",INDEX(INDIRECT("ALL["&amp;UNTANA6[#Headers]&amp;"]"),rowPointer2))</f>
        <v/>
      </c>
      <c r="M369" s="6" t="str">
        <f ca="1">IF(INDEX(INDIRECT("ALL["&amp;UNTANA6[#Headers]&amp;"]"),rowPointer2)="","",INDEX(INDIRECT("ALL["&amp;UNTANA6[#Headers]&amp;"]"),rowPointer2))</f>
        <v>CALCULATOR JOYKO CC-8CO GREEN</v>
      </c>
      <c r="N369" s="6" t="str">
        <f ca="1">IF(INDEX(INDIRECT("ALL["&amp;UNTANA6[#Headers]&amp;"]"),rowPointer2)="","",INDEX(INDIRECT("ALL["&amp;UNTANA6[#Headers]&amp;"]"),rowPointer2))</f>
        <v/>
      </c>
      <c r="O369" s="6">
        <f ca="1">IF(INDEX(INDIRECT("ALL["&amp;UNTANA6[#Headers]&amp;"]"),rowPointer2)="","",INDEX(INDIRECT("ALL["&amp;UNTANA6[#Headers]&amp;"]"),rowPointer2))</f>
        <v>40</v>
      </c>
      <c r="P369" s="6" t="str">
        <f ca="1">IF(INDEX(INDIRECT("ALL["&amp;UNTANA6[#Headers]&amp;"]"),rowPointer2)="","",INDEX(INDIRECT("ALL["&amp;UNTANA6[#Headers]&amp;"]"),rowPointer2))</f>
        <v>PCS</v>
      </c>
      <c r="Q369" s="9">
        <f ca="1">IF(INDEX(INDIRECT("ALL["&amp;UNTANA6[#Headers]&amp;"]"),rowPointer2)="","",INDEX(INDIRECT("ALL["&amp;UNTANA6[#Headers]&amp;"]"),rowPointer2))</f>
        <v>47000</v>
      </c>
      <c r="R369" s="9" t="str">
        <f ca="1">IF(INDEX(INDIRECT("ALL["&amp;UNTANA6[#Headers]&amp;"]"),rowPointer2)="","",INDEX(INDIRECT("ALL["&amp;UNTANA6[#Headers]&amp;"]"),rowPointer2))</f>
        <v/>
      </c>
      <c r="S369" s="6" t="str">
        <f ca="1">IF(INDEX(INDIRECT("ALL["&amp;UNTANA6[#Headers]&amp;"]"),rowPointer2)="","",INDEX(INDIRECT("ALL["&amp;UNTANA6[#Headers]&amp;"]"),rowPointer2))</f>
        <v>6 BOX X 20 PCS</v>
      </c>
      <c r="T369" s="4">
        <f ca="1">IF(INDEX(INDIRECT("ALL["&amp;UNTANA6[#Headers]&amp;"]"),rowPointer2)="","",INDEX(INDIRECT("ALL["&amp;UNTANA6[#Headers]&amp;"]"),rowPointer2))</f>
        <v>0.125</v>
      </c>
      <c r="U369" s="4">
        <f ca="1">IF(INDEX(INDIRECT("ALL["&amp;UNTANA6[#Headers]&amp;"]"),rowPointer2)="","",INDEX(INDIRECT("ALL["&amp;UNTANA6[#Headers]&amp;"]"),rowPointer2))</f>
        <v>0.05</v>
      </c>
      <c r="V369" s="9" t="str">
        <f ca="1">IF(INDEX(INDIRECT("ALL["&amp;UNTANA6[#Headers]&amp;"]"),rowPointer2)="","",INDEX(INDIRECT("ALL["&amp;UNTANA6[#Headers]&amp;"]"),rowPointer2))</f>
        <v/>
      </c>
      <c r="W369" s="10" t="str">
        <f ca="1">IF(INDEX(INDIRECT("ALL["&amp;UNTANA6[#Headers]&amp;"]"),rowPointer2)="","",INDEX(INDIRECT("ALL["&amp;UNTANA6[#Headers]&amp;"]"),rowPointer2))</f>
        <v/>
      </c>
    </row>
    <row r="370" spans="1:23" x14ac:dyDescent="0.25">
      <c r="A370" s="7">
        <v>591</v>
      </c>
      <c r="D370" s="6">
        <f t="shared" si="6"/>
        <v>591</v>
      </c>
      <c r="E370" s="6" t="str">
        <f ca="1">INDEX(INDIRECT("ALL["&amp;UNTANA6[#Headers]&amp;"]"),rowPointer2)</f>
        <v/>
      </c>
      <c r="F370" s="2" t="str">
        <f ca="1">INDEX(INDIRECT("ALL["&amp;UNTANA6[#Headers]&amp;"]"),rowPointer2)</f>
        <v/>
      </c>
      <c r="G370" s="6" t="str">
        <f ca="1">IF(INDEX(INDIRECT("ALL["&amp;UNTANA6[#Headers]&amp;"]"),rowPointer2)="","",INDEX(INDIRECT("ALL["&amp;UNTANA6[#Headers]&amp;"]"),rowPointer2))</f>
        <v/>
      </c>
      <c r="H370" s="6" t="str">
        <f ca="1">IF(INDEX(INDIRECT("ALL["&amp;UNTANA6[#Headers]&amp;"]"),rowPointer2)="","",INDEX(INDIRECT("ALL["&amp;UNTANA6[#Headers]&amp;"]"),rowPointer2))</f>
        <v/>
      </c>
      <c r="I370" s="6" t="str">
        <f ca="1">IF(INDEX(INDIRECT("ALL["&amp;UNTANA6[#Headers]&amp;"]"),rowPointer2)="","",INDEX(INDIRECT("ALL["&amp;UNTANA6[#Headers]&amp;"]"),rowPointer2))</f>
        <v/>
      </c>
      <c r="J370" s="6" t="str">
        <f ca="1">IF(INDEX(INDIRECT("ALL["&amp;UNTANA6[#Headers]&amp;"]"),rowPointer2)="","",INDEX(INDIRECT("ALL["&amp;UNTANA6[#Headers]&amp;"]"),rowPointer2))</f>
        <v/>
      </c>
      <c r="K370" s="2" t="str">
        <f ca="1">IF(INDEX(INDIRECT("ALL["&amp;UNTANA6[#Headers]&amp;"]"),rowPointer2)="","",INDEX(INDIRECT("ALL["&amp;UNTANA6[#Headers]&amp;"]"),rowPointer2))</f>
        <v/>
      </c>
      <c r="L370" s="6" t="str">
        <f ca="1">IF(INDEX(INDIRECT("ALL["&amp;UNTANA6[#Headers]&amp;"]"),rowPointer2)="","",INDEX(INDIRECT("ALL["&amp;UNTANA6[#Headers]&amp;"]"),rowPointer2))</f>
        <v/>
      </c>
      <c r="M370" s="6" t="str">
        <f ca="1">IF(INDEX(INDIRECT("ALL["&amp;UNTANA6[#Headers]&amp;"]"),rowPointer2)="","",INDEX(INDIRECT("ALL["&amp;UNTANA6[#Headers]&amp;"]"),rowPointer2))</f>
        <v>CALCULATOR JOYKO CC-8CO ORANGE</v>
      </c>
      <c r="N370" s="6" t="str">
        <f ca="1">IF(INDEX(INDIRECT("ALL["&amp;UNTANA6[#Headers]&amp;"]"),rowPointer2)="","",INDEX(INDIRECT("ALL["&amp;UNTANA6[#Headers]&amp;"]"),rowPointer2))</f>
        <v/>
      </c>
      <c r="O370" s="6">
        <f ca="1">IF(INDEX(INDIRECT("ALL["&amp;UNTANA6[#Headers]&amp;"]"),rowPointer2)="","",INDEX(INDIRECT("ALL["&amp;UNTANA6[#Headers]&amp;"]"),rowPointer2))</f>
        <v>40</v>
      </c>
      <c r="P370" s="6" t="str">
        <f ca="1">IF(INDEX(INDIRECT("ALL["&amp;UNTANA6[#Headers]&amp;"]"),rowPointer2)="","",INDEX(INDIRECT("ALL["&amp;UNTANA6[#Headers]&amp;"]"),rowPointer2))</f>
        <v>PCS</v>
      </c>
      <c r="Q370" s="9">
        <f ca="1">IF(INDEX(INDIRECT("ALL["&amp;UNTANA6[#Headers]&amp;"]"),rowPointer2)="","",INDEX(INDIRECT("ALL["&amp;UNTANA6[#Headers]&amp;"]"),rowPointer2))</f>
        <v>47000</v>
      </c>
      <c r="R370" s="9" t="str">
        <f ca="1">IF(INDEX(INDIRECT("ALL["&amp;UNTANA6[#Headers]&amp;"]"),rowPointer2)="","",INDEX(INDIRECT("ALL["&amp;UNTANA6[#Headers]&amp;"]"),rowPointer2))</f>
        <v/>
      </c>
      <c r="S370" s="6" t="str">
        <f ca="1">IF(INDEX(INDIRECT("ALL["&amp;UNTANA6[#Headers]&amp;"]"),rowPointer2)="","",INDEX(INDIRECT("ALL["&amp;UNTANA6[#Headers]&amp;"]"),rowPointer2))</f>
        <v>6 BOX X 20 PCS</v>
      </c>
      <c r="T370" s="4">
        <f ca="1">IF(INDEX(INDIRECT("ALL["&amp;UNTANA6[#Headers]&amp;"]"),rowPointer2)="","",INDEX(INDIRECT("ALL["&amp;UNTANA6[#Headers]&amp;"]"),rowPointer2))</f>
        <v>0.125</v>
      </c>
      <c r="U370" s="4">
        <f ca="1">IF(INDEX(INDIRECT("ALL["&amp;UNTANA6[#Headers]&amp;"]"),rowPointer2)="","",INDEX(INDIRECT("ALL["&amp;UNTANA6[#Headers]&amp;"]"),rowPointer2))</f>
        <v>0.05</v>
      </c>
      <c r="V370" s="9" t="str">
        <f ca="1">IF(INDEX(INDIRECT("ALL["&amp;UNTANA6[#Headers]&amp;"]"),rowPointer2)="","",INDEX(INDIRECT("ALL["&amp;UNTANA6[#Headers]&amp;"]"),rowPointer2))</f>
        <v/>
      </c>
      <c r="W370" s="10" t="str">
        <f ca="1">IF(INDEX(INDIRECT("ALL["&amp;UNTANA6[#Headers]&amp;"]"),rowPointer2)="","",INDEX(INDIRECT("ALL["&amp;UNTANA6[#Headers]&amp;"]"),rowPointer2))</f>
        <v/>
      </c>
    </row>
    <row r="371" spans="1:23" x14ac:dyDescent="0.25">
      <c r="A371" s="7">
        <v>592</v>
      </c>
      <c r="D371" s="6">
        <f t="shared" si="6"/>
        <v>592</v>
      </c>
      <c r="E371" s="6" t="str">
        <f ca="1">INDEX(INDIRECT("ALL["&amp;UNTANA6[#Headers]&amp;"]"),rowPointer2)</f>
        <v/>
      </c>
      <c r="F371" s="2" t="str">
        <f ca="1">INDEX(INDIRECT("ALL["&amp;UNTANA6[#Headers]&amp;"]"),rowPointer2)</f>
        <v/>
      </c>
      <c r="G371" s="6" t="str">
        <f ca="1">IF(INDEX(INDIRECT("ALL["&amp;UNTANA6[#Headers]&amp;"]"),rowPointer2)="","",INDEX(INDIRECT("ALL["&amp;UNTANA6[#Headers]&amp;"]"),rowPointer2))</f>
        <v/>
      </c>
      <c r="H371" s="6" t="str">
        <f ca="1">IF(INDEX(INDIRECT("ALL["&amp;UNTANA6[#Headers]&amp;"]"),rowPointer2)="","",INDEX(INDIRECT("ALL["&amp;UNTANA6[#Headers]&amp;"]"),rowPointer2))</f>
        <v/>
      </c>
      <c r="I371" s="6" t="str">
        <f ca="1">IF(INDEX(INDIRECT("ALL["&amp;UNTANA6[#Headers]&amp;"]"),rowPointer2)="","",INDEX(INDIRECT("ALL["&amp;UNTANA6[#Headers]&amp;"]"),rowPointer2))</f>
        <v/>
      </c>
      <c r="J371" s="6" t="str">
        <f ca="1">IF(INDEX(INDIRECT("ALL["&amp;UNTANA6[#Headers]&amp;"]"),rowPointer2)="","",INDEX(INDIRECT("ALL["&amp;UNTANA6[#Headers]&amp;"]"),rowPointer2))</f>
        <v/>
      </c>
      <c r="K371" s="2" t="str">
        <f ca="1">IF(INDEX(INDIRECT("ALL["&amp;UNTANA6[#Headers]&amp;"]"),rowPointer2)="","",INDEX(INDIRECT("ALL["&amp;UNTANA6[#Headers]&amp;"]"),rowPointer2))</f>
        <v/>
      </c>
      <c r="L371" s="6" t="str">
        <f ca="1">IF(INDEX(INDIRECT("ALL["&amp;UNTANA6[#Headers]&amp;"]"),rowPointer2)="","",INDEX(INDIRECT("ALL["&amp;UNTANA6[#Headers]&amp;"]"),rowPointer2))</f>
        <v/>
      </c>
      <c r="M371" s="6" t="str">
        <f ca="1">IF(INDEX(INDIRECT("ALL["&amp;UNTANA6[#Headers]&amp;"]"),rowPointer2)="","",INDEX(INDIRECT("ALL["&amp;UNTANA6[#Headers]&amp;"]"),rowPointer2))</f>
        <v/>
      </c>
      <c r="N371" s="6" t="str">
        <f ca="1">IF(INDEX(INDIRECT("ALL["&amp;UNTANA6[#Headers]&amp;"]"),rowPointer2)="","",INDEX(INDIRECT("ALL["&amp;UNTANA6[#Headers]&amp;"]"),rowPointer2))</f>
        <v/>
      </c>
      <c r="O371" s="6" t="str">
        <f ca="1">IF(INDEX(INDIRECT("ALL["&amp;UNTANA6[#Headers]&amp;"]"),rowPointer2)="","",INDEX(INDIRECT("ALL["&amp;UNTANA6[#Headers]&amp;"]"),rowPointer2))</f>
        <v/>
      </c>
      <c r="P371" s="6" t="str">
        <f ca="1">IF(INDEX(INDIRECT("ALL["&amp;UNTANA6[#Headers]&amp;"]"),rowPointer2)="","",INDEX(INDIRECT("ALL["&amp;UNTANA6[#Headers]&amp;"]"),rowPointer2))</f>
        <v/>
      </c>
      <c r="Q371" s="9" t="str">
        <f ca="1">IF(INDEX(INDIRECT("ALL["&amp;UNTANA6[#Headers]&amp;"]"),rowPointer2)="","",INDEX(INDIRECT("ALL["&amp;UNTANA6[#Headers]&amp;"]"),rowPointer2))</f>
        <v/>
      </c>
      <c r="R371" s="9" t="str">
        <f ca="1">IF(INDEX(INDIRECT("ALL["&amp;UNTANA6[#Headers]&amp;"]"),rowPointer2)="","",INDEX(INDIRECT("ALL["&amp;UNTANA6[#Headers]&amp;"]"),rowPointer2))</f>
        <v/>
      </c>
      <c r="S371" s="6" t="str">
        <f ca="1">IF(INDEX(INDIRECT("ALL["&amp;UNTANA6[#Headers]&amp;"]"),rowPointer2)="","",INDEX(INDIRECT("ALL["&amp;UNTANA6[#Headers]&amp;"]"),rowPointer2))</f>
        <v/>
      </c>
      <c r="T371" s="4" t="str">
        <f ca="1">IF(INDEX(INDIRECT("ALL["&amp;UNTANA6[#Headers]&amp;"]"),rowPointer2)="","",INDEX(INDIRECT("ALL["&amp;UNTANA6[#Headers]&amp;"]"),rowPointer2))</f>
        <v/>
      </c>
      <c r="U371" s="4" t="str">
        <f ca="1">IF(INDEX(INDIRECT("ALL["&amp;UNTANA6[#Headers]&amp;"]"),rowPointer2)="","",INDEX(INDIRECT("ALL["&amp;UNTANA6[#Headers]&amp;"]"),rowPointer2))</f>
        <v/>
      </c>
      <c r="V371" s="9" t="str">
        <f ca="1">IF(INDEX(INDIRECT("ALL["&amp;UNTANA6[#Headers]&amp;"]"),rowPointer2)="","",INDEX(INDIRECT("ALL["&amp;UNTANA6[#Headers]&amp;"]"),rowPointer2))</f>
        <v/>
      </c>
      <c r="W371" s="10" t="str">
        <f ca="1">IF(INDEX(INDIRECT("ALL["&amp;UNTANA6[#Headers]&amp;"]"),rowPointer2)="","",INDEX(INDIRECT("ALL["&amp;UNTANA6[#Headers]&amp;"]"),rowPointer2))</f>
        <v/>
      </c>
    </row>
    <row r="372" spans="1:23" x14ac:dyDescent="0.25">
      <c r="A372" s="7">
        <v>593</v>
      </c>
      <c r="D372" s="6">
        <f t="shared" si="6"/>
        <v>593</v>
      </c>
      <c r="E372" s="6">
        <f ca="1">INDEX(INDIRECT("ALL["&amp;UNTANA6[#Headers]&amp;"]"),rowPointer2)</f>
        <v>110</v>
      </c>
      <c r="F372" s="2" t="str">
        <f ca="1">INDEX(INDIRECT("ALL["&amp;UNTANA6[#Headers]&amp;"]"),rowPointer2)</f>
        <v/>
      </c>
      <c r="G372" s="6" t="str">
        <f ca="1">IF(INDEX(INDIRECT("ALL["&amp;UNTANA6[#Headers]&amp;"]"),rowPointer2)="","",INDEX(INDIRECT("ALL["&amp;UNTANA6[#Headers]&amp;"]"),rowPointer2))</f>
        <v>KENKO SINAR INDONESIA</v>
      </c>
      <c r="H372" s="6" t="str">
        <f ca="1">IF(INDEX(INDIRECT("ALL["&amp;UNTANA6[#Headers]&amp;"]"),rowPointer2)="","",INDEX(INDIRECT("ALL["&amp;UNTANA6[#Headers]&amp;"]"),rowPointer2))</f>
        <v>ARTO MORO</v>
      </c>
      <c r="I372" s="6" t="str">
        <f ca="1">IF(INDEX(INDIRECT("ALL["&amp;UNTANA6[#Headers]&amp;"]"),rowPointer2)="","",INDEX(INDIRECT("ALL["&amp;UNTANA6[#Headers]&amp;"]"),rowPointer2))</f>
        <v>23011377</v>
      </c>
      <c r="J372" s="6" t="str">
        <f ca="1">IF(INDEX(INDIRECT("ALL["&amp;UNTANA6[#Headers]&amp;"]"),rowPointer2)="","",INDEX(INDIRECT("ALL["&amp;UNTANA6[#Headers]&amp;"]"),rowPointer2))</f>
        <v>SA 39615</v>
      </c>
      <c r="K372" s="2">
        <f ca="1">IF(INDEX(INDIRECT("ALL["&amp;UNTANA6[#Headers]&amp;"]"),rowPointer2)="","",INDEX(INDIRECT("ALL["&amp;UNTANA6[#Headers]&amp;"]"),rowPointer2))</f>
        <v>44944</v>
      </c>
      <c r="L372" s="6" t="str">
        <f ca="1">IF(INDEX(INDIRECT("ALL["&amp;UNTANA6[#Headers]&amp;"]"),rowPointer2)="","",INDEX(INDIRECT("ALL["&amp;UNTANA6[#Headers]&amp;"]"),rowPointer2))</f>
        <v/>
      </c>
      <c r="M372" s="6" t="str">
        <f ca="1">IF(INDEX(INDIRECT("ALL["&amp;UNTANA6[#Headers]&amp;"]"),rowPointer2)="","",INDEX(INDIRECT("ALL["&amp;UNTANA6[#Headers]&amp;"]"),rowPointer2))</f>
        <v>KENKO ERASER ERW-40SQ WHITE</v>
      </c>
      <c r="N372" s="6">
        <f ca="1">IF(INDEX(INDIRECT("ALL["&amp;UNTANA6[#Headers]&amp;"]"),rowPointer2)="","",INDEX(INDIRECT("ALL["&amp;UNTANA6[#Headers]&amp;"]"),rowPointer2))</f>
        <v>2</v>
      </c>
      <c r="O372" s="6" t="str">
        <f ca="1">IF(INDEX(INDIRECT("ALL["&amp;UNTANA6[#Headers]&amp;"]"),rowPointer2)="","",INDEX(INDIRECT("ALL["&amp;UNTANA6[#Headers]&amp;"]"),rowPointer2))</f>
        <v/>
      </c>
      <c r="P372" s="6" t="str">
        <f ca="1">IF(INDEX(INDIRECT("ALL["&amp;UNTANA6[#Headers]&amp;"]"),rowPointer2)="","",INDEX(INDIRECT("ALL["&amp;UNTANA6[#Headers]&amp;"]"),rowPointer2))</f>
        <v/>
      </c>
      <c r="Q372" s="9" t="str">
        <f ca="1">IF(INDEX(INDIRECT("ALL["&amp;UNTANA6[#Headers]&amp;"]"),rowPointer2)="","",INDEX(INDIRECT("ALL["&amp;UNTANA6[#Headers]&amp;"]"),rowPointer2))</f>
        <v/>
      </c>
      <c r="R372" s="9">
        <f ca="1">IF(INDEX(INDIRECT("ALL["&amp;UNTANA6[#Headers]&amp;"]"),rowPointer2)="","",INDEX(INDIRECT("ALL["&amp;UNTANA6[#Headers]&amp;"]"),rowPointer2))</f>
        <v>1375000</v>
      </c>
      <c r="S372" s="6" t="str">
        <f ca="1">IF(INDEX(INDIRECT("ALL["&amp;UNTANA6[#Headers]&amp;"]"),rowPointer2)="","",INDEX(INDIRECT("ALL["&amp;UNTANA6[#Headers]&amp;"]"),rowPointer2))</f>
        <v>50 BOX</v>
      </c>
      <c r="T372" s="4">
        <f ca="1">IF(INDEX(INDIRECT("ALL["&amp;UNTANA6[#Headers]&amp;"]"),rowPointer2)="","",INDEX(INDIRECT("ALL["&amp;UNTANA6[#Headers]&amp;"]"),rowPointer2))</f>
        <v>0.17</v>
      </c>
      <c r="U372" s="4" t="str">
        <f ca="1">IF(INDEX(INDIRECT("ALL["&amp;UNTANA6[#Headers]&amp;"]"),rowPointer2)="","",INDEX(INDIRECT("ALL["&amp;UNTANA6[#Headers]&amp;"]"),rowPointer2))</f>
        <v/>
      </c>
      <c r="V372" s="9" t="str">
        <f ca="1">IF(INDEX(INDIRECT("ALL["&amp;UNTANA6[#Headers]&amp;"]"),rowPointer2)="","",INDEX(INDIRECT("ALL["&amp;UNTANA6[#Headers]&amp;"]"),rowPointer2))</f>
        <v/>
      </c>
      <c r="W372" s="10" t="str">
        <f ca="1">IF(INDEX(INDIRECT("ALL["&amp;UNTANA6[#Headers]&amp;"]"),rowPointer2)="","",INDEX(INDIRECT("ALL["&amp;UNTANA6[#Headers]&amp;"]"),rowPointer2))</f>
        <v/>
      </c>
    </row>
    <row r="373" spans="1:23" x14ac:dyDescent="0.25">
      <c r="A373" s="7">
        <v>594</v>
      </c>
      <c r="D373" s="6">
        <f t="shared" si="6"/>
        <v>594</v>
      </c>
      <c r="E373" s="6" t="str">
        <f ca="1">INDEX(INDIRECT("ALL["&amp;UNTANA6[#Headers]&amp;"]"),rowPointer2)</f>
        <v/>
      </c>
      <c r="F373" s="2" t="str">
        <f ca="1">INDEX(INDIRECT("ALL["&amp;UNTANA6[#Headers]&amp;"]"),rowPointer2)</f>
        <v/>
      </c>
      <c r="G373" s="6" t="str">
        <f ca="1">IF(INDEX(INDIRECT("ALL["&amp;UNTANA6[#Headers]&amp;"]"),rowPointer2)="","",INDEX(INDIRECT("ALL["&amp;UNTANA6[#Headers]&amp;"]"),rowPointer2))</f>
        <v/>
      </c>
      <c r="H373" s="6" t="str">
        <f ca="1">IF(INDEX(INDIRECT("ALL["&amp;UNTANA6[#Headers]&amp;"]"),rowPointer2)="","",INDEX(INDIRECT("ALL["&amp;UNTANA6[#Headers]&amp;"]"),rowPointer2))</f>
        <v/>
      </c>
      <c r="I373" s="6" t="str">
        <f ca="1">IF(INDEX(INDIRECT("ALL["&amp;UNTANA6[#Headers]&amp;"]"),rowPointer2)="","",INDEX(INDIRECT("ALL["&amp;UNTANA6[#Headers]&amp;"]"),rowPointer2))</f>
        <v/>
      </c>
      <c r="J373" s="6" t="str">
        <f ca="1">IF(INDEX(INDIRECT("ALL["&amp;UNTANA6[#Headers]&amp;"]"),rowPointer2)="","",INDEX(INDIRECT("ALL["&amp;UNTANA6[#Headers]&amp;"]"),rowPointer2))</f>
        <v/>
      </c>
      <c r="K373" s="2" t="str">
        <f ca="1">IF(INDEX(INDIRECT("ALL["&amp;UNTANA6[#Headers]&amp;"]"),rowPointer2)="","",INDEX(INDIRECT("ALL["&amp;UNTANA6[#Headers]&amp;"]"),rowPointer2))</f>
        <v/>
      </c>
      <c r="L373" s="6" t="str">
        <f ca="1">IF(INDEX(INDIRECT("ALL["&amp;UNTANA6[#Headers]&amp;"]"),rowPointer2)="","",INDEX(INDIRECT("ALL["&amp;UNTANA6[#Headers]&amp;"]"),rowPointer2))</f>
        <v/>
      </c>
      <c r="M373" s="6" t="str">
        <f ca="1">IF(INDEX(INDIRECT("ALL["&amp;UNTANA6[#Headers]&amp;"]"),rowPointer2)="","",INDEX(INDIRECT("ALL["&amp;UNTANA6[#Headers]&amp;"]"),rowPointer2))</f>
        <v>KENKO CORRECTION FLUID KE-01</v>
      </c>
      <c r="N373" s="6">
        <f ca="1">IF(INDEX(INDIRECT("ALL["&amp;UNTANA6[#Headers]&amp;"]"),rowPointer2)="","",INDEX(INDIRECT("ALL["&amp;UNTANA6[#Headers]&amp;"]"),rowPointer2))</f>
        <v>5</v>
      </c>
      <c r="O373" s="6" t="str">
        <f ca="1">IF(INDEX(INDIRECT("ALL["&amp;UNTANA6[#Headers]&amp;"]"),rowPointer2)="","",INDEX(INDIRECT("ALL["&amp;UNTANA6[#Headers]&amp;"]"),rowPointer2))</f>
        <v/>
      </c>
      <c r="P373" s="6" t="str">
        <f ca="1">IF(INDEX(INDIRECT("ALL["&amp;UNTANA6[#Headers]&amp;"]"),rowPointer2)="","",INDEX(INDIRECT("ALL["&amp;UNTANA6[#Headers]&amp;"]"),rowPointer2))</f>
        <v/>
      </c>
      <c r="Q373" s="9" t="str">
        <f ca="1">IF(INDEX(INDIRECT("ALL["&amp;UNTANA6[#Headers]&amp;"]"),rowPointer2)="","",INDEX(INDIRECT("ALL["&amp;UNTANA6[#Headers]&amp;"]"),rowPointer2))</f>
        <v/>
      </c>
      <c r="R373" s="9">
        <f ca="1">IF(INDEX(INDIRECT("ALL["&amp;UNTANA6[#Headers]&amp;"]"),rowPointer2)="","",INDEX(INDIRECT("ALL["&amp;UNTANA6[#Headers]&amp;"]"),rowPointer2))</f>
        <v>1954800</v>
      </c>
      <c r="S373" s="6" t="str">
        <f ca="1">IF(INDEX(INDIRECT("ALL["&amp;UNTANA6[#Headers]&amp;"]"),rowPointer2)="","",INDEX(INDIRECT("ALL["&amp;UNTANA6[#Headers]&amp;"]"),rowPointer2))</f>
        <v>36 DOZ</v>
      </c>
      <c r="T373" s="4">
        <f ca="1">IF(INDEX(INDIRECT("ALL["&amp;UNTANA6[#Headers]&amp;"]"),rowPointer2)="","",INDEX(INDIRECT("ALL["&amp;UNTANA6[#Headers]&amp;"]"),rowPointer2))</f>
        <v>0.17</v>
      </c>
      <c r="U373" s="4" t="str">
        <f ca="1">IF(INDEX(INDIRECT("ALL["&amp;UNTANA6[#Headers]&amp;"]"),rowPointer2)="","",INDEX(INDIRECT("ALL["&amp;UNTANA6[#Headers]&amp;"]"),rowPointer2))</f>
        <v/>
      </c>
      <c r="V373" s="9" t="str">
        <f ca="1">IF(INDEX(INDIRECT("ALL["&amp;UNTANA6[#Headers]&amp;"]"),rowPointer2)="","",INDEX(INDIRECT("ALL["&amp;UNTANA6[#Headers]&amp;"]"),rowPointer2))</f>
        <v/>
      </c>
      <c r="W373" s="10" t="str">
        <f ca="1">IF(INDEX(INDIRECT("ALL["&amp;UNTANA6[#Headers]&amp;"]"),rowPointer2)="","",INDEX(INDIRECT("ALL["&amp;UNTANA6[#Headers]&amp;"]"),rowPointer2))</f>
        <v/>
      </c>
    </row>
    <row r="374" spans="1:23" x14ac:dyDescent="0.25">
      <c r="A374" s="7">
        <v>595</v>
      </c>
      <c r="D374" s="6">
        <f t="shared" si="6"/>
        <v>595</v>
      </c>
      <c r="E374" s="6" t="str">
        <f ca="1">INDEX(INDIRECT("ALL["&amp;UNTANA6[#Headers]&amp;"]"),rowPointer2)</f>
        <v/>
      </c>
      <c r="F374" s="2" t="str">
        <f ca="1">INDEX(INDIRECT("ALL["&amp;UNTANA6[#Headers]&amp;"]"),rowPointer2)</f>
        <v/>
      </c>
      <c r="G374" s="6" t="str">
        <f ca="1">IF(INDEX(INDIRECT("ALL["&amp;UNTANA6[#Headers]&amp;"]"),rowPointer2)="","",INDEX(INDIRECT("ALL["&amp;UNTANA6[#Headers]&amp;"]"),rowPointer2))</f>
        <v/>
      </c>
      <c r="H374" s="6" t="str">
        <f ca="1">IF(INDEX(INDIRECT("ALL["&amp;UNTANA6[#Headers]&amp;"]"),rowPointer2)="","",INDEX(INDIRECT("ALL["&amp;UNTANA6[#Headers]&amp;"]"),rowPointer2))</f>
        <v/>
      </c>
      <c r="I374" s="6" t="str">
        <f ca="1">IF(INDEX(INDIRECT("ALL["&amp;UNTANA6[#Headers]&amp;"]"),rowPointer2)="","",INDEX(INDIRECT("ALL["&amp;UNTANA6[#Headers]&amp;"]"),rowPointer2))</f>
        <v/>
      </c>
      <c r="J374" s="6" t="str">
        <f ca="1">IF(INDEX(INDIRECT("ALL["&amp;UNTANA6[#Headers]&amp;"]"),rowPointer2)="","",INDEX(INDIRECT("ALL["&amp;UNTANA6[#Headers]&amp;"]"),rowPointer2))</f>
        <v/>
      </c>
      <c r="K374" s="2" t="str">
        <f ca="1">IF(INDEX(INDIRECT("ALL["&amp;UNTANA6[#Headers]&amp;"]"),rowPointer2)="","",INDEX(INDIRECT("ALL["&amp;UNTANA6[#Headers]&amp;"]"),rowPointer2))</f>
        <v/>
      </c>
      <c r="L374" s="6" t="str">
        <f ca="1">IF(INDEX(INDIRECT("ALL["&amp;UNTANA6[#Headers]&amp;"]"),rowPointer2)="","",INDEX(INDIRECT("ALL["&amp;UNTANA6[#Headers]&amp;"]"),rowPointer2))</f>
        <v/>
      </c>
      <c r="M374" s="6" t="str">
        <f ca="1">IF(INDEX(INDIRECT("ALL["&amp;UNTANA6[#Headers]&amp;"]"),rowPointer2)="","",INDEX(INDIRECT("ALL["&amp;UNTANA6[#Headers]&amp;"]"),rowPointer2))</f>
        <v>KENKO GEL PEN K-1 BLACK</v>
      </c>
      <c r="N374" s="6">
        <f ca="1">IF(INDEX(INDIRECT("ALL["&amp;UNTANA6[#Headers]&amp;"]"),rowPointer2)="","",INDEX(INDIRECT("ALL["&amp;UNTANA6[#Headers]&amp;"]"),rowPointer2))</f>
        <v>2</v>
      </c>
      <c r="O374" s="6" t="str">
        <f ca="1">IF(INDEX(INDIRECT("ALL["&amp;UNTANA6[#Headers]&amp;"]"),rowPointer2)="","",INDEX(INDIRECT("ALL["&amp;UNTANA6[#Headers]&amp;"]"),rowPointer2))</f>
        <v/>
      </c>
      <c r="P374" s="6" t="str">
        <f ca="1">IF(INDEX(INDIRECT("ALL["&amp;UNTANA6[#Headers]&amp;"]"),rowPointer2)="","",INDEX(INDIRECT("ALL["&amp;UNTANA6[#Headers]&amp;"]"),rowPointer2))</f>
        <v/>
      </c>
      <c r="Q374" s="9" t="str">
        <f ca="1">IF(INDEX(INDIRECT("ALL["&amp;UNTANA6[#Headers]&amp;"]"),rowPointer2)="","",INDEX(INDIRECT("ALL["&amp;UNTANA6[#Headers]&amp;"]"),rowPointer2))</f>
        <v/>
      </c>
      <c r="R374" s="9">
        <f ca="1">IF(INDEX(INDIRECT("ALL["&amp;UNTANA6[#Headers]&amp;"]"),rowPointer2)="","",INDEX(INDIRECT("ALL["&amp;UNTANA6[#Headers]&amp;"]"),rowPointer2))</f>
        <v>5702400</v>
      </c>
      <c r="S374" s="6" t="str">
        <f ca="1">IF(INDEX(INDIRECT("ALL["&amp;UNTANA6[#Headers]&amp;"]"),rowPointer2)="","",INDEX(INDIRECT("ALL["&amp;UNTANA6[#Headers]&amp;"]"),rowPointer2))</f>
        <v>12 GRS</v>
      </c>
      <c r="T374" s="4">
        <f ca="1">IF(INDEX(INDIRECT("ALL["&amp;UNTANA6[#Headers]&amp;"]"),rowPointer2)="","",INDEX(INDIRECT("ALL["&amp;UNTANA6[#Headers]&amp;"]"),rowPointer2))</f>
        <v>0.17</v>
      </c>
      <c r="U374" s="4" t="str">
        <f ca="1">IF(INDEX(INDIRECT("ALL["&amp;UNTANA6[#Headers]&amp;"]"),rowPointer2)="","",INDEX(INDIRECT("ALL["&amp;UNTANA6[#Headers]&amp;"]"),rowPointer2))</f>
        <v/>
      </c>
      <c r="V374" s="9" t="str">
        <f ca="1">IF(INDEX(INDIRECT("ALL["&amp;UNTANA6[#Headers]&amp;"]"),rowPointer2)="","",INDEX(INDIRECT("ALL["&amp;UNTANA6[#Headers]&amp;"]"),rowPointer2))</f>
        <v/>
      </c>
      <c r="W374" s="10" t="str">
        <f ca="1">IF(INDEX(INDIRECT("ALL["&amp;UNTANA6[#Headers]&amp;"]"),rowPointer2)="","",INDEX(INDIRECT("ALL["&amp;UNTANA6[#Headers]&amp;"]"),rowPointer2))</f>
        <v/>
      </c>
    </row>
    <row r="375" spans="1:23" x14ac:dyDescent="0.25">
      <c r="A375" s="7">
        <v>596</v>
      </c>
      <c r="D375" s="6">
        <f t="shared" si="6"/>
        <v>596</v>
      </c>
      <c r="E375" s="6" t="str">
        <f ca="1">INDEX(INDIRECT("ALL["&amp;UNTANA6[#Headers]&amp;"]"),rowPointer2)</f>
        <v/>
      </c>
      <c r="F375" s="2" t="str">
        <f ca="1">INDEX(INDIRECT("ALL["&amp;UNTANA6[#Headers]&amp;"]"),rowPointer2)</f>
        <v/>
      </c>
      <c r="G375" s="6" t="str">
        <f ca="1">IF(INDEX(INDIRECT("ALL["&amp;UNTANA6[#Headers]&amp;"]"),rowPointer2)="","",INDEX(INDIRECT("ALL["&amp;UNTANA6[#Headers]&amp;"]"),rowPointer2))</f>
        <v/>
      </c>
      <c r="H375" s="6" t="str">
        <f ca="1">IF(INDEX(INDIRECT("ALL["&amp;UNTANA6[#Headers]&amp;"]"),rowPointer2)="","",INDEX(INDIRECT("ALL["&amp;UNTANA6[#Headers]&amp;"]"),rowPointer2))</f>
        <v/>
      </c>
      <c r="I375" s="6" t="str">
        <f ca="1">IF(INDEX(INDIRECT("ALL["&amp;UNTANA6[#Headers]&amp;"]"),rowPointer2)="","",INDEX(INDIRECT("ALL["&amp;UNTANA6[#Headers]&amp;"]"),rowPointer2))</f>
        <v/>
      </c>
      <c r="J375" s="6" t="str">
        <f ca="1">IF(INDEX(INDIRECT("ALL["&amp;UNTANA6[#Headers]&amp;"]"),rowPointer2)="","",INDEX(INDIRECT("ALL["&amp;UNTANA6[#Headers]&amp;"]"),rowPointer2))</f>
        <v/>
      </c>
      <c r="K375" s="2" t="str">
        <f ca="1">IF(INDEX(INDIRECT("ALL["&amp;UNTANA6[#Headers]&amp;"]"),rowPointer2)="","",INDEX(INDIRECT("ALL["&amp;UNTANA6[#Headers]&amp;"]"),rowPointer2))</f>
        <v/>
      </c>
      <c r="L375" s="6" t="str">
        <f ca="1">IF(INDEX(INDIRECT("ALL["&amp;UNTANA6[#Headers]&amp;"]"),rowPointer2)="","",INDEX(INDIRECT("ALL["&amp;UNTANA6[#Headers]&amp;"]"),rowPointer2))</f>
        <v/>
      </c>
      <c r="M375" s="6" t="str">
        <f ca="1">IF(INDEX(INDIRECT("ALL["&amp;UNTANA6[#Headers]&amp;"]"),rowPointer2)="","",INDEX(INDIRECT("ALL["&amp;UNTANA6[#Headers]&amp;"]"),rowPointer2))</f>
        <v/>
      </c>
      <c r="N375" s="6" t="str">
        <f ca="1">IF(INDEX(INDIRECT("ALL["&amp;UNTANA6[#Headers]&amp;"]"),rowPointer2)="","",INDEX(INDIRECT("ALL["&amp;UNTANA6[#Headers]&amp;"]"),rowPointer2))</f>
        <v/>
      </c>
      <c r="O375" s="6" t="str">
        <f ca="1">IF(INDEX(INDIRECT("ALL["&amp;UNTANA6[#Headers]&amp;"]"),rowPointer2)="","",INDEX(INDIRECT("ALL["&amp;UNTANA6[#Headers]&amp;"]"),rowPointer2))</f>
        <v/>
      </c>
      <c r="P375" s="6" t="str">
        <f ca="1">IF(INDEX(INDIRECT("ALL["&amp;UNTANA6[#Headers]&amp;"]"),rowPointer2)="","",INDEX(INDIRECT("ALL["&amp;UNTANA6[#Headers]&amp;"]"),rowPointer2))</f>
        <v/>
      </c>
      <c r="Q375" s="9" t="str">
        <f ca="1">IF(INDEX(INDIRECT("ALL["&amp;UNTANA6[#Headers]&amp;"]"),rowPointer2)="","",INDEX(INDIRECT("ALL["&amp;UNTANA6[#Headers]&amp;"]"),rowPointer2))</f>
        <v/>
      </c>
      <c r="R375" s="9" t="str">
        <f ca="1">IF(INDEX(INDIRECT("ALL["&amp;UNTANA6[#Headers]&amp;"]"),rowPointer2)="","",INDEX(INDIRECT("ALL["&amp;UNTANA6[#Headers]&amp;"]"),rowPointer2))</f>
        <v/>
      </c>
      <c r="S375" s="6" t="str">
        <f ca="1">IF(INDEX(INDIRECT("ALL["&amp;UNTANA6[#Headers]&amp;"]"),rowPointer2)="","",INDEX(INDIRECT("ALL["&amp;UNTANA6[#Headers]&amp;"]"),rowPointer2))</f>
        <v/>
      </c>
      <c r="T375" s="4" t="str">
        <f ca="1">IF(INDEX(INDIRECT("ALL["&amp;UNTANA6[#Headers]&amp;"]"),rowPointer2)="","",INDEX(INDIRECT("ALL["&amp;UNTANA6[#Headers]&amp;"]"),rowPointer2))</f>
        <v/>
      </c>
      <c r="U375" s="4" t="str">
        <f ca="1">IF(INDEX(INDIRECT("ALL["&amp;UNTANA6[#Headers]&amp;"]"),rowPointer2)="","",INDEX(INDIRECT("ALL["&amp;UNTANA6[#Headers]&amp;"]"),rowPointer2))</f>
        <v/>
      </c>
      <c r="V375" s="9" t="str">
        <f ca="1">IF(INDEX(INDIRECT("ALL["&amp;UNTANA6[#Headers]&amp;"]"),rowPointer2)="","",INDEX(INDIRECT("ALL["&amp;UNTANA6[#Headers]&amp;"]"),rowPointer2))</f>
        <v/>
      </c>
      <c r="W375" s="10" t="str">
        <f ca="1">IF(INDEX(INDIRECT("ALL["&amp;UNTANA6[#Headers]&amp;"]"),rowPointer2)="","",INDEX(INDIRECT("ALL["&amp;UNTANA6[#Headers]&amp;"]"),rowPointer2))</f>
        <v/>
      </c>
    </row>
    <row r="376" spans="1:23" x14ac:dyDescent="0.25">
      <c r="A376" s="7">
        <v>597</v>
      </c>
      <c r="D376" s="6">
        <f t="shared" si="6"/>
        <v>597</v>
      </c>
      <c r="E376" s="6">
        <f ca="1">INDEX(INDIRECT("ALL["&amp;UNTANA6[#Headers]&amp;"]"),rowPointer2)</f>
        <v>111</v>
      </c>
      <c r="F376" s="2" t="str">
        <f ca="1">INDEX(INDIRECT("ALL["&amp;UNTANA6[#Headers]&amp;"]"),rowPointer2)</f>
        <v/>
      </c>
      <c r="G376" s="6" t="str">
        <f ca="1">IF(INDEX(INDIRECT("ALL["&amp;UNTANA6[#Headers]&amp;"]"),rowPointer2)="","",INDEX(INDIRECT("ALL["&amp;UNTANA6[#Headers]&amp;"]"),rowPointer2))</f>
        <v>KENKO SINAR INDONESIA</v>
      </c>
      <c r="H376" s="6" t="str">
        <f ca="1">IF(INDEX(INDIRECT("ALL["&amp;UNTANA6[#Headers]&amp;"]"),rowPointer2)="","",INDEX(INDIRECT("ALL["&amp;UNTANA6[#Headers]&amp;"]"),rowPointer2))</f>
        <v>ARTO MORO</v>
      </c>
      <c r="I376" s="6" t="str">
        <f ca="1">IF(INDEX(INDIRECT("ALL["&amp;UNTANA6[#Headers]&amp;"]"),rowPointer2)="","",INDEX(INDIRECT("ALL["&amp;UNTANA6[#Headers]&amp;"]"),rowPointer2))</f>
        <v>23011158</v>
      </c>
      <c r="J376" s="6" t="str">
        <f ca="1">IF(INDEX(INDIRECT("ALL["&amp;UNTANA6[#Headers]&amp;"]"),rowPointer2)="","",INDEX(INDIRECT("ALL["&amp;UNTANA6[#Headers]&amp;"]"),rowPointer2))</f>
        <v>SA 39589</v>
      </c>
      <c r="K376" s="2">
        <f ca="1">IF(INDEX(INDIRECT("ALL["&amp;UNTANA6[#Headers]&amp;"]"),rowPointer2)="","",INDEX(INDIRECT("ALL["&amp;UNTANA6[#Headers]&amp;"]"),rowPointer2))</f>
        <v>44943</v>
      </c>
      <c r="L376" s="6" t="str">
        <f ca="1">IF(INDEX(INDIRECT("ALL["&amp;UNTANA6[#Headers]&amp;"]"),rowPointer2)="","",INDEX(INDIRECT("ALL["&amp;UNTANA6[#Headers]&amp;"]"),rowPointer2))</f>
        <v/>
      </c>
      <c r="M376" s="6" t="str">
        <f ca="1">IF(INDEX(INDIRECT("ALL["&amp;UNTANA6[#Headers]&amp;"]"),rowPointer2)="","",INDEX(INDIRECT("ALL["&amp;UNTANA6[#Headers]&amp;"]"),rowPointer2))</f>
        <v>KENKO GLUE STICK 8GR(SMALL)</v>
      </c>
      <c r="N376" s="6">
        <f ca="1">IF(INDEX(INDIRECT("ALL["&amp;UNTANA6[#Headers]&amp;"]"),rowPointer2)="","",INDEX(INDIRECT("ALL["&amp;UNTANA6[#Headers]&amp;"]"),rowPointer2))</f>
        <v>4</v>
      </c>
      <c r="O376" s="6" t="str">
        <f ca="1">IF(INDEX(INDIRECT("ALL["&amp;UNTANA6[#Headers]&amp;"]"),rowPointer2)="","",INDEX(INDIRECT("ALL["&amp;UNTANA6[#Headers]&amp;"]"),rowPointer2))</f>
        <v/>
      </c>
      <c r="P376" s="6" t="str">
        <f ca="1">IF(INDEX(INDIRECT("ALL["&amp;UNTANA6[#Headers]&amp;"]"),rowPointer2)="","",INDEX(INDIRECT("ALL["&amp;UNTANA6[#Headers]&amp;"]"),rowPointer2))</f>
        <v/>
      </c>
      <c r="Q376" s="9" t="str">
        <f ca="1">IF(INDEX(INDIRECT("ALL["&amp;UNTANA6[#Headers]&amp;"]"),rowPointer2)="","",INDEX(INDIRECT("ALL["&amp;UNTANA6[#Headers]&amp;"]"),rowPointer2))</f>
        <v/>
      </c>
      <c r="R376" s="9">
        <f ca="1">IF(INDEX(INDIRECT("ALL["&amp;UNTANA6[#Headers]&amp;"]"),rowPointer2)="","",INDEX(INDIRECT("ALL["&amp;UNTANA6[#Headers]&amp;"]"),rowPointer2))</f>
        <v>2376000</v>
      </c>
      <c r="S376" s="6" t="str">
        <f ca="1">IF(INDEX(INDIRECT("ALL["&amp;UNTANA6[#Headers]&amp;"]"),rowPointer2)="","",INDEX(INDIRECT("ALL["&amp;UNTANA6[#Headers]&amp;"]"),rowPointer2))</f>
        <v>36 BOX X 30 PCS</v>
      </c>
      <c r="T376" s="4">
        <f ca="1">IF(INDEX(INDIRECT("ALL["&amp;UNTANA6[#Headers]&amp;"]"),rowPointer2)="","",INDEX(INDIRECT("ALL["&amp;UNTANA6[#Headers]&amp;"]"),rowPointer2))</f>
        <v>0.17</v>
      </c>
      <c r="U376" s="4" t="str">
        <f ca="1">IF(INDEX(INDIRECT("ALL["&amp;UNTANA6[#Headers]&amp;"]"),rowPointer2)="","",INDEX(INDIRECT("ALL["&amp;UNTANA6[#Headers]&amp;"]"),rowPointer2))</f>
        <v/>
      </c>
      <c r="V376" s="9" t="str">
        <f ca="1">IF(INDEX(INDIRECT("ALL["&amp;UNTANA6[#Headers]&amp;"]"),rowPointer2)="","",INDEX(INDIRECT("ALL["&amp;UNTANA6[#Headers]&amp;"]"),rowPointer2))</f>
        <v/>
      </c>
      <c r="W376" s="10" t="str">
        <f ca="1">IF(INDEX(INDIRECT("ALL["&amp;UNTANA6[#Headers]&amp;"]"),rowPointer2)="","",INDEX(INDIRECT("ALL["&amp;UNTANA6[#Headers]&amp;"]"),rowPointer2))</f>
        <v/>
      </c>
    </row>
    <row r="377" spans="1:23" x14ac:dyDescent="0.25">
      <c r="A377" s="7">
        <v>598</v>
      </c>
      <c r="D377" s="6">
        <f t="shared" si="6"/>
        <v>598</v>
      </c>
      <c r="E377" s="6" t="str">
        <f ca="1">INDEX(INDIRECT("ALL["&amp;UNTANA6[#Headers]&amp;"]"),rowPointer2)</f>
        <v/>
      </c>
      <c r="F377" s="2" t="str">
        <f ca="1">INDEX(INDIRECT("ALL["&amp;UNTANA6[#Headers]&amp;"]"),rowPointer2)</f>
        <v/>
      </c>
      <c r="G377" s="6" t="str">
        <f ca="1">IF(INDEX(INDIRECT("ALL["&amp;UNTANA6[#Headers]&amp;"]"),rowPointer2)="","",INDEX(INDIRECT("ALL["&amp;UNTANA6[#Headers]&amp;"]"),rowPointer2))</f>
        <v/>
      </c>
      <c r="H377" s="6" t="str">
        <f ca="1">IF(INDEX(INDIRECT("ALL["&amp;UNTANA6[#Headers]&amp;"]"),rowPointer2)="","",INDEX(INDIRECT("ALL["&amp;UNTANA6[#Headers]&amp;"]"),rowPointer2))</f>
        <v/>
      </c>
      <c r="I377" s="6" t="str">
        <f ca="1">IF(INDEX(INDIRECT("ALL["&amp;UNTANA6[#Headers]&amp;"]"),rowPointer2)="","",INDEX(INDIRECT("ALL["&amp;UNTANA6[#Headers]&amp;"]"),rowPointer2))</f>
        <v/>
      </c>
      <c r="J377" s="6" t="str">
        <f ca="1">IF(INDEX(INDIRECT("ALL["&amp;UNTANA6[#Headers]&amp;"]"),rowPointer2)="","",INDEX(INDIRECT("ALL["&amp;UNTANA6[#Headers]&amp;"]"),rowPointer2))</f>
        <v/>
      </c>
      <c r="K377" s="2" t="str">
        <f ca="1">IF(INDEX(INDIRECT("ALL["&amp;UNTANA6[#Headers]&amp;"]"),rowPointer2)="","",INDEX(INDIRECT("ALL["&amp;UNTANA6[#Headers]&amp;"]"),rowPointer2))</f>
        <v/>
      </c>
      <c r="L377" s="6" t="str">
        <f ca="1">IF(INDEX(INDIRECT("ALL["&amp;UNTANA6[#Headers]&amp;"]"),rowPointer2)="","",INDEX(INDIRECT("ALL["&amp;UNTANA6[#Headers]&amp;"]"),rowPointer2))</f>
        <v/>
      </c>
      <c r="M377" s="6" t="str">
        <f ca="1">IF(INDEX(INDIRECT("ALL["&amp;UNTANA6[#Headers]&amp;"]"),rowPointer2)="","",INDEX(INDIRECT("ALL["&amp;UNTANA6[#Headers]&amp;"]"),rowPointer2))</f>
        <v>KENKO GLUE STICK 15 GR(MEDIUM)</v>
      </c>
      <c r="N377" s="6">
        <f ca="1">IF(INDEX(INDIRECT("ALL["&amp;UNTANA6[#Headers]&amp;"]"),rowPointer2)="","",INDEX(INDIRECT("ALL["&amp;UNTANA6[#Headers]&amp;"]"),rowPointer2))</f>
        <v>2</v>
      </c>
      <c r="O377" s="6" t="str">
        <f ca="1">IF(INDEX(INDIRECT("ALL["&amp;UNTANA6[#Headers]&amp;"]"),rowPointer2)="","",INDEX(INDIRECT("ALL["&amp;UNTANA6[#Headers]&amp;"]"),rowPointer2))</f>
        <v/>
      </c>
      <c r="P377" s="6" t="str">
        <f ca="1">IF(INDEX(INDIRECT("ALL["&amp;UNTANA6[#Headers]&amp;"]"),rowPointer2)="","",INDEX(INDIRECT("ALL["&amp;UNTANA6[#Headers]&amp;"]"),rowPointer2))</f>
        <v/>
      </c>
      <c r="Q377" s="9" t="str">
        <f ca="1">IF(INDEX(INDIRECT("ALL["&amp;UNTANA6[#Headers]&amp;"]"),rowPointer2)="","",INDEX(INDIRECT("ALL["&amp;UNTANA6[#Headers]&amp;"]"),rowPointer2))</f>
        <v/>
      </c>
      <c r="R377" s="9">
        <f ca="1">IF(INDEX(INDIRECT("ALL["&amp;UNTANA6[#Headers]&amp;"]"),rowPointer2)="","",INDEX(INDIRECT("ALL["&amp;UNTANA6[#Headers]&amp;"]"),rowPointer2))</f>
        <v>2592000</v>
      </c>
      <c r="S377" s="6" t="str">
        <f ca="1">IF(INDEX(INDIRECT("ALL["&amp;UNTANA6[#Headers]&amp;"]"),rowPointer2)="","",INDEX(INDIRECT("ALL["&amp;UNTANA6[#Headers]&amp;"]"),rowPointer2))</f>
        <v>36 BOX X 20 PCS</v>
      </c>
      <c r="T377" s="4">
        <f ca="1">IF(INDEX(INDIRECT("ALL["&amp;UNTANA6[#Headers]&amp;"]"),rowPointer2)="","",INDEX(INDIRECT("ALL["&amp;UNTANA6[#Headers]&amp;"]"),rowPointer2))</f>
        <v>0.17</v>
      </c>
      <c r="U377" s="4" t="str">
        <f ca="1">IF(INDEX(INDIRECT("ALL["&amp;UNTANA6[#Headers]&amp;"]"),rowPointer2)="","",INDEX(INDIRECT("ALL["&amp;UNTANA6[#Headers]&amp;"]"),rowPointer2))</f>
        <v/>
      </c>
      <c r="V377" s="9" t="str">
        <f ca="1">IF(INDEX(INDIRECT("ALL["&amp;UNTANA6[#Headers]&amp;"]"),rowPointer2)="","",INDEX(INDIRECT("ALL["&amp;UNTANA6[#Headers]&amp;"]"),rowPointer2))</f>
        <v/>
      </c>
      <c r="W377" s="10" t="str">
        <f ca="1">IF(INDEX(INDIRECT("ALL["&amp;UNTANA6[#Headers]&amp;"]"),rowPointer2)="","",INDEX(INDIRECT("ALL["&amp;UNTANA6[#Headers]&amp;"]"),rowPointer2))</f>
        <v/>
      </c>
    </row>
    <row r="378" spans="1:23" x14ac:dyDescent="0.25">
      <c r="A378" s="7">
        <v>599</v>
      </c>
      <c r="D378" s="6">
        <f t="shared" si="6"/>
        <v>599</v>
      </c>
      <c r="E378" s="6" t="str">
        <f ca="1">INDEX(INDIRECT("ALL["&amp;UNTANA6[#Headers]&amp;"]"),rowPointer2)</f>
        <v/>
      </c>
      <c r="F378" s="2" t="str">
        <f ca="1">INDEX(INDIRECT("ALL["&amp;UNTANA6[#Headers]&amp;"]"),rowPointer2)</f>
        <v/>
      </c>
      <c r="G378" s="6" t="str">
        <f ca="1">IF(INDEX(INDIRECT("ALL["&amp;UNTANA6[#Headers]&amp;"]"),rowPointer2)="","",INDEX(INDIRECT("ALL["&amp;UNTANA6[#Headers]&amp;"]"),rowPointer2))</f>
        <v/>
      </c>
      <c r="H378" s="6" t="str">
        <f ca="1">IF(INDEX(INDIRECT("ALL["&amp;UNTANA6[#Headers]&amp;"]"),rowPointer2)="","",INDEX(INDIRECT("ALL["&amp;UNTANA6[#Headers]&amp;"]"),rowPointer2))</f>
        <v/>
      </c>
      <c r="I378" s="6" t="str">
        <f ca="1">IF(INDEX(INDIRECT("ALL["&amp;UNTANA6[#Headers]&amp;"]"),rowPointer2)="","",INDEX(INDIRECT("ALL["&amp;UNTANA6[#Headers]&amp;"]"),rowPointer2))</f>
        <v/>
      </c>
      <c r="J378" s="6" t="str">
        <f ca="1">IF(INDEX(INDIRECT("ALL["&amp;UNTANA6[#Headers]&amp;"]"),rowPointer2)="","",INDEX(INDIRECT("ALL["&amp;UNTANA6[#Headers]&amp;"]"),rowPointer2))</f>
        <v/>
      </c>
      <c r="K378" s="2" t="str">
        <f ca="1">IF(INDEX(INDIRECT("ALL["&amp;UNTANA6[#Headers]&amp;"]"),rowPointer2)="","",INDEX(INDIRECT("ALL["&amp;UNTANA6[#Headers]&amp;"]"),rowPointer2))</f>
        <v/>
      </c>
      <c r="L378" s="6" t="str">
        <f ca="1">IF(INDEX(INDIRECT("ALL["&amp;UNTANA6[#Headers]&amp;"]"),rowPointer2)="","",INDEX(INDIRECT("ALL["&amp;UNTANA6[#Headers]&amp;"]"),rowPointer2))</f>
        <v/>
      </c>
      <c r="M378" s="6" t="str">
        <f ca="1">IF(INDEX(INDIRECT("ALL["&amp;UNTANA6[#Headers]&amp;"]"),rowPointer2)="","",INDEX(INDIRECT("ALL["&amp;UNTANA6[#Headers]&amp;"]"),rowPointer2))</f>
        <v/>
      </c>
      <c r="N378" s="6" t="str">
        <f ca="1">IF(INDEX(INDIRECT("ALL["&amp;UNTANA6[#Headers]&amp;"]"),rowPointer2)="","",INDEX(INDIRECT("ALL["&amp;UNTANA6[#Headers]&amp;"]"),rowPointer2))</f>
        <v/>
      </c>
      <c r="O378" s="6" t="str">
        <f ca="1">IF(INDEX(INDIRECT("ALL["&amp;UNTANA6[#Headers]&amp;"]"),rowPointer2)="","",INDEX(INDIRECT("ALL["&amp;UNTANA6[#Headers]&amp;"]"),rowPointer2))</f>
        <v/>
      </c>
      <c r="P378" s="6" t="str">
        <f ca="1">IF(INDEX(INDIRECT("ALL["&amp;UNTANA6[#Headers]&amp;"]"),rowPointer2)="","",INDEX(INDIRECT("ALL["&amp;UNTANA6[#Headers]&amp;"]"),rowPointer2))</f>
        <v/>
      </c>
      <c r="Q378" s="9" t="str">
        <f ca="1">IF(INDEX(INDIRECT("ALL["&amp;UNTANA6[#Headers]&amp;"]"),rowPointer2)="","",INDEX(INDIRECT("ALL["&amp;UNTANA6[#Headers]&amp;"]"),rowPointer2))</f>
        <v/>
      </c>
      <c r="R378" s="9" t="str">
        <f ca="1">IF(INDEX(INDIRECT("ALL["&amp;UNTANA6[#Headers]&amp;"]"),rowPointer2)="","",INDEX(INDIRECT("ALL["&amp;UNTANA6[#Headers]&amp;"]"),rowPointer2))</f>
        <v/>
      </c>
      <c r="S378" s="6" t="str">
        <f ca="1">IF(INDEX(INDIRECT("ALL["&amp;UNTANA6[#Headers]&amp;"]"),rowPointer2)="","",INDEX(INDIRECT("ALL["&amp;UNTANA6[#Headers]&amp;"]"),rowPointer2))</f>
        <v/>
      </c>
      <c r="T378" s="4" t="str">
        <f ca="1">IF(INDEX(INDIRECT("ALL["&amp;UNTANA6[#Headers]&amp;"]"),rowPointer2)="","",INDEX(INDIRECT("ALL["&amp;UNTANA6[#Headers]&amp;"]"),rowPointer2))</f>
        <v/>
      </c>
      <c r="U378" s="4" t="str">
        <f ca="1">IF(INDEX(INDIRECT("ALL["&amp;UNTANA6[#Headers]&amp;"]"),rowPointer2)="","",INDEX(INDIRECT("ALL["&amp;UNTANA6[#Headers]&amp;"]"),rowPointer2))</f>
        <v/>
      </c>
      <c r="V378" s="9" t="str">
        <f ca="1">IF(INDEX(INDIRECT("ALL["&amp;UNTANA6[#Headers]&amp;"]"),rowPointer2)="","",INDEX(INDIRECT("ALL["&amp;UNTANA6[#Headers]&amp;"]"),rowPointer2))</f>
        <v/>
      </c>
      <c r="W378" s="10" t="str">
        <f ca="1">IF(INDEX(INDIRECT("ALL["&amp;UNTANA6[#Headers]&amp;"]"),rowPointer2)="","",INDEX(INDIRECT("ALL["&amp;UNTANA6[#Headers]&amp;"]"),rowPointer2))</f>
        <v/>
      </c>
    </row>
    <row r="379" spans="1:23" x14ac:dyDescent="0.25">
      <c r="A379" s="7">
        <v>628</v>
      </c>
      <c r="D379" s="6">
        <f t="shared" si="6"/>
        <v>628</v>
      </c>
      <c r="E379" s="6">
        <f ca="1">INDEX(INDIRECT("ALL["&amp;UNTANA6[#Headers]&amp;"]"),rowPointer2)</f>
        <v>122</v>
      </c>
      <c r="F379" s="2" t="str">
        <f ca="1">INDEX(INDIRECT("ALL["&amp;UNTANA6[#Headers]&amp;"]"),rowPointer2)</f>
        <v/>
      </c>
      <c r="G379" s="6" t="str">
        <f ca="1">IF(INDEX(INDIRECT("ALL["&amp;UNTANA6[#Headers]&amp;"]"),rowPointer2)="","",INDEX(INDIRECT("ALL["&amp;UNTANA6[#Headers]&amp;"]"),rowPointer2))</f>
        <v>SDI</v>
      </c>
      <c r="H379" s="6" t="str">
        <f ca="1">IF(INDEX(INDIRECT("ALL["&amp;UNTANA6[#Headers]&amp;"]"),rowPointer2)="","",INDEX(INDIRECT("ALL["&amp;UNTANA6[#Headers]&amp;"]"),rowPointer2))</f>
        <v>ARTO MORO</v>
      </c>
      <c r="I379" s="6" t="str">
        <f ca="1">IF(INDEX(INDIRECT("ALL["&amp;UNTANA6[#Headers]&amp;"]"),rowPointer2)="","",INDEX(INDIRECT("ALL["&amp;UNTANA6[#Headers]&amp;"]"),rowPointer2))</f>
        <v>SINV99-230100000430</v>
      </c>
      <c r="J379" s="6" t="str">
        <f ca="1">IF(INDEX(INDIRECT("ALL["&amp;UNTANA6[#Headers]&amp;"]"),rowPointer2)="","",INDEX(INDIRECT("ALL["&amp;UNTANA6[#Headers]&amp;"]"),rowPointer2))</f>
        <v/>
      </c>
      <c r="K379" s="2">
        <f ca="1">IF(INDEX(INDIRECT("ALL["&amp;UNTANA6[#Headers]&amp;"]"),rowPointer2)="","",INDEX(INDIRECT("ALL["&amp;UNTANA6[#Headers]&amp;"]"),rowPointer2))</f>
        <v>44945</v>
      </c>
      <c r="L379" s="6" t="str">
        <f ca="1">IF(INDEX(INDIRECT("ALL["&amp;UNTANA6[#Headers]&amp;"]"),rowPointer2)="","",INDEX(INDIRECT("ALL["&amp;UNTANA6[#Headers]&amp;"]"),rowPointer2))</f>
        <v/>
      </c>
      <c r="M379" s="6" t="str">
        <f ca="1">IF(INDEX(INDIRECT("ALL["&amp;UNTANA6[#Headers]&amp;"]"),rowPointer2)="","",INDEX(INDIRECT("ALL["&amp;UNTANA6[#Headers]&amp;"]"),rowPointer2))</f>
        <v>SDI STAPLES 1204 NO 3</v>
      </c>
      <c r="N379" s="6">
        <f ca="1">IF(INDEX(INDIRECT("ALL["&amp;UNTANA6[#Headers]&amp;"]"),rowPointer2)="","",INDEX(INDIRECT("ALL["&amp;UNTANA6[#Headers]&amp;"]"),rowPointer2))</f>
        <v>3</v>
      </c>
      <c r="O379" s="6">
        <f ca="1">IF(INDEX(INDIRECT("ALL["&amp;UNTANA6[#Headers]&amp;"]"),rowPointer2)="","",INDEX(INDIRECT("ALL["&amp;UNTANA6[#Headers]&amp;"]"),rowPointer2))</f>
        <v>1500</v>
      </c>
      <c r="P379" s="6" t="str">
        <f ca="1">IF(INDEX(INDIRECT("ALL["&amp;UNTANA6[#Headers]&amp;"]"),rowPointer2)="","",INDEX(INDIRECT("ALL["&amp;UNTANA6[#Headers]&amp;"]"),rowPointer2))</f>
        <v>BOX</v>
      </c>
      <c r="Q379" s="9">
        <f ca="1">IF(INDEX(INDIRECT("ALL["&amp;UNTANA6[#Headers]&amp;"]"),rowPointer2)="","",INDEX(INDIRECT("ALL["&amp;UNTANA6[#Headers]&amp;"]"),rowPointer2))</f>
        <v>3036.04</v>
      </c>
      <c r="R379" s="9" t="str">
        <f ca="1">IF(INDEX(INDIRECT("ALL["&amp;UNTANA6[#Headers]&amp;"]"),rowPointer2)="","",INDEX(INDIRECT("ALL["&amp;UNTANA6[#Headers]&amp;"]"),rowPointer2))</f>
        <v/>
      </c>
      <c r="S379" s="6" t="str">
        <f ca="1">IF(INDEX(INDIRECT("ALL["&amp;UNTANA6[#Headers]&amp;"]"),rowPointer2)="","",INDEX(INDIRECT("ALL["&amp;UNTANA6[#Headers]&amp;"]"),rowPointer2))</f>
        <v>500 BOX</v>
      </c>
      <c r="T379" s="4">
        <f ca="1">IF(INDEX(INDIRECT("ALL["&amp;UNTANA6[#Headers]&amp;"]"),rowPointer2)="","",INDEX(INDIRECT("ALL["&amp;UNTANA6[#Headers]&amp;"]"),rowPointer2))</f>
        <v>0.17499999999999999</v>
      </c>
      <c r="U379" s="4" t="str">
        <f ca="1">IF(INDEX(INDIRECT("ALL["&amp;UNTANA6[#Headers]&amp;"]"),rowPointer2)="","",INDEX(INDIRECT("ALL["&amp;UNTANA6[#Headers]&amp;"]"),rowPointer2))</f>
        <v/>
      </c>
      <c r="V379" s="9">
        <f ca="1">IF(INDEX(INDIRECT("ALL["&amp;UNTANA6[#Headers]&amp;"]"),rowPointer2)="","",INDEX(INDIRECT("ALL["&amp;UNTANA6[#Headers]&amp;"]"),rowPointer2))</f>
        <v>112712.84</v>
      </c>
      <c r="W379" s="10" t="str">
        <f ca="1">IF(INDEX(INDIRECT("ALL["&amp;UNTANA6[#Headers]&amp;"]"),rowPointer2)="","",INDEX(INDIRECT("ALL["&amp;UNTANA6[#Headers]&amp;"]"),rowPointer2))</f>
        <v/>
      </c>
    </row>
    <row r="380" spans="1:23" x14ac:dyDescent="0.25">
      <c r="A380" s="7">
        <v>629</v>
      </c>
      <c r="D380" s="6">
        <f t="shared" si="6"/>
        <v>629</v>
      </c>
      <c r="E380" s="6" t="str">
        <f ca="1">INDEX(INDIRECT("ALL["&amp;UNTANA6[#Headers]&amp;"]"),rowPointer2)</f>
        <v/>
      </c>
      <c r="F380" s="2" t="str">
        <f ca="1">INDEX(INDIRECT("ALL["&amp;UNTANA6[#Headers]&amp;"]"),rowPointer2)</f>
        <v/>
      </c>
      <c r="G380" s="6" t="str">
        <f ca="1">IF(INDEX(INDIRECT("ALL["&amp;UNTANA6[#Headers]&amp;"]"),rowPointer2)="","",INDEX(INDIRECT("ALL["&amp;UNTANA6[#Headers]&amp;"]"),rowPointer2))</f>
        <v/>
      </c>
      <c r="H380" s="6" t="str">
        <f ca="1">IF(INDEX(INDIRECT("ALL["&amp;UNTANA6[#Headers]&amp;"]"),rowPointer2)="","",INDEX(INDIRECT("ALL["&amp;UNTANA6[#Headers]&amp;"]"),rowPointer2))</f>
        <v/>
      </c>
      <c r="I380" s="6" t="str">
        <f ca="1">IF(INDEX(INDIRECT("ALL["&amp;UNTANA6[#Headers]&amp;"]"),rowPointer2)="","",INDEX(INDIRECT("ALL["&amp;UNTANA6[#Headers]&amp;"]"),rowPointer2))</f>
        <v/>
      </c>
      <c r="J380" s="6" t="str">
        <f ca="1">IF(INDEX(INDIRECT("ALL["&amp;UNTANA6[#Headers]&amp;"]"),rowPointer2)="","",INDEX(INDIRECT("ALL["&amp;UNTANA6[#Headers]&amp;"]"),rowPointer2))</f>
        <v/>
      </c>
      <c r="K380" s="2" t="str">
        <f ca="1">IF(INDEX(INDIRECT("ALL["&amp;UNTANA6[#Headers]&amp;"]"),rowPointer2)="","",INDEX(INDIRECT("ALL["&amp;UNTANA6[#Headers]&amp;"]"),rowPointer2))</f>
        <v/>
      </c>
      <c r="L380" s="6" t="str">
        <f ca="1">IF(INDEX(INDIRECT("ALL["&amp;UNTANA6[#Headers]&amp;"]"),rowPointer2)="","",INDEX(INDIRECT("ALL["&amp;UNTANA6[#Headers]&amp;"]"),rowPointer2))</f>
        <v/>
      </c>
      <c r="M380" s="6" t="str">
        <f ca="1">IF(INDEX(INDIRECT("ALL["&amp;UNTANA6[#Headers]&amp;"]"),rowPointer2)="","",INDEX(INDIRECT("ALL["&amp;UNTANA6[#Headers]&amp;"]"),rowPointer2))</f>
        <v/>
      </c>
      <c r="N380" s="6" t="str">
        <f ca="1">IF(INDEX(INDIRECT("ALL["&amp;UNTANA6[#Headers]&amp;"]"),rowPointer2)="","",INDEX(INDIRECT("ALL["&amp;UNTANA6[#Headers]&amp;"]"),rowPointer2))</f>
        <v/>
      </c>
      <c r="O380" s="6" t="str">
        <f ca="1">IF(INDEX(INDIRECT("ALL["&amp;UNTANA6[#Headers]&amp;"]"),rowPointer2)="","",INDEX(INDIRECT("ALL["&amp;UNTANA6[#Headers]&amp;"]"),rowPointer2))</f>
        <v/>
      </c>
      <c r="P380" s="6" t="str">
        <f ca="1">IF(INDEX(INDIRECT("ALL["&amp;UNTANA6[#Headers]&amp;"]"),rowPointer2)="","",INDEX(INDIRECT("ALL["&amp;UNTANA6[#Headers]&amp;"]"),rowPointer2))</f>
        <v/>
      </c>
      <c r="Q380" s="9" t="str">
        <f ca="1">IF(INDEX(INDIRECT("ALL["&amp;UNTANA6[#Headers]&amp;"]"),rowPointer2)="","",INDEX(INDIRECT("ALL["&amp;UNTANA6[#Headers]&amp;"]"),rowPointer2))</f>
        <v/>
      </c>
      <c r="R380" s="9" t="str">
        <f ca="1">IF(INDEX(INDIRECT("ALL["&amp;UNTANA6[#Headers]&amp;"]"),rowPointer2)="","",INDEX(INDIRECT("ALL["&amp;UNTANA6[#Headers]&amp;"]"),rowPointer2))</f>
        <v/>
      </c>
      <c r="S380" s="6" t="str">
        <f ca="1">IF(INDEX(INDIRECT("ALL["&amp;UNTANA6[#Headers]&amp;"]"),rowPointer2)="","",INDEX(INDIRECT("ALL["&amp;UNTANA6[#Headers]&amp;"]"),rowPointer2))</f>
        <v/>
      </c>
      <c r="T380" s="4" t="str">
        <f ca="1">IF(INDEX(INDIRECT("ALL["&amp;UNTANA6[#Headers]&amp;"]"),rowPointer2)="","",INDEX(INDIRECT("ALL["&amp;UNTANA6[#Headers]&amp;"]"),rowPointer2))</f>
        <v/>
      </c>
      <c r="U380" s="4" t="str">
        <f ca="1">IF(INDEX(INDIRECT("ALL["&amp;UNTANA6[#Headers]&amp;"]"),rowPointer2)="","",INDEX(INDIRECT("ALL["&amp;UNTANA6[#Headers]&amp;"]"),rowPointer2))</f>
        <v/>
      </c>
      <c r="V380" s="9" t="str">
        <f ca="1">IF(INDEX(INDIRECT("ALL["&amp;UNTANA6[#Headers]&amp;"]"),rowPointer2)="","",INDEX(INDIRECT("ALL["&amp;UNTANA6[#Headers]&amp;"]"),rowPointer2))</f>
        <v/>
      </c>
      <c r="W380" s="10" t="str">
        <f ca="1">IF(INDEX(INDIRECT("ALL["&amp;UNTANA6[#Headers]&amp;"]"),rowPointer2)="","",INDEX(INDIRECT("ALL["&amp;UNTANA6[#Headers]&amp;"]"),rowPointer2))</f>
        <v/>
      </c>
    </row>
    <row r="381" spans="1:23" x14ac:dyDescent="0.25">
      <c r="A381" s="7">
        <v>630</v>
      </c>
      <c r="D381" s="6">
        <f t="shared" si="6"/>
        <v>630</v>
      </c>
      <c r="E381" s="6">
        <f ca="1">INDEX(INDIRECT("ALL["&amp;UNTANA6[#Headers]&amp;"]"),rowPointer2)</f>
        <v>123</v>
      </c>
      <c r="F381" s="2" t="str">
        <f ca="1">INDEX(INDIRECT("ALL["&amp;UNTANA6[#Headers]&amp;"]"),rowPointer2)</f>
        <v/>
      </c>
      <c r="G381" s="6" t="str">
        <f ca="1">IF(INDEX(INDIRECT("ALL["&amp;UNTANA6[#Headers]&amp;"]"),rowPointer2)="","",INDEX(INDIRECT("ALL["&amp;UNTANA6[#Headers]&amp;"]"),rowPointer2))</f>
        <v>ATALI MAKMUR</v>
      </c>
      <c r="H381" s="6" t="str">
        <f ca="1">IF(INDEX(INDIRECT("ALL["&amp;UNTANA6[#Headers]&amp;"]"),rowPointer2)="","",INDEX(INDIRECT("ALL["&amp;UNTANA6[#Headers]&amp;"]"),rowPointer2))</f>
        <v>ARTO MORO</v>
      </c>
      <c r="I381" s="6" t="str">
        <f ca="1">IF(INDEX(INDIRECT("ALL["&amp;UNTANA6[#Headers]&amp;"]"),rowPointer2)="","",INDEX(INDIRECT("ALL["&amp;UNTANA6[#Headers]&amp;"]"),rowPointer2))</f>
        <v>SA230101066</v>
      </c>
      <c r="J381" s="6" t="str">
        <f ca="1">IF(INDEX(INDIRECT("ALL["&amp;UNTANA6[#Headers]&amp;"]"),rowPointer2)="","",INDEX(INDIRECT("ALL["&amp;UNTANA6[#Headers]&amp;"]"),rowPointer2))</f>
        <v/>
      </c>
      <c r="K381" s="2">
        <f ca="1">IF(INDEX(INDIRECT("ALL["&amp;UNTANA6[#Headers]&amp;"]"),rowPointer2)="","",INDEX(INDIRECT("ALL["&amp;UNTANA6[#Headers]&amp;"]"),rowPointer2))</f>
        <v>44944</v>
      </c>
      <c r="L381" s="6" t="str">
        <f ca="1">IF(INDEX(INDIRECT("ALL["&amp;UNTANA6[#Headers]&amp;"]"),rowPointer2)="","",INDEX(INDIRECT("ALL["&amp;UNTANA6[#Headers]&amp;"]"),rowPointer2))</f>
        <v/>
      </c>
      <c r="M381" s="6" t="str">
        <f ca="1">IF(INDEX(INDIRECT("ALL["&amp;UNTANA6[#Headers]&amp;"]"),rowPointer2)="","",INDEX(INDIRECT("ALL["&amp;UNTANA6[#Headers]&amp;"]"),rowPointer2))</f>
        <v>COLOR PENCIL CP 12 PB JK</v>
      </c>
      <c r="N381" s="6">
        <f ca="1">IF(INDEX(INDIRECT("ALL["&amp;UNTANA6[#Headers]&amp;"]"),rowPointer2)="","",INDEX(INDIRECT("ALL["&amp;UNTANA6[#Headers]&amp;"]"),rowPointer2))</f>
        <v>1</v>
      </c>
      <c r="O381" s="6">
        <f ca="1">IF(INDEX(INDIRECT("ALL["&amp;UNTANA6[#Headers]&amp;"]"),rowPointer2)="","",INDEX(INDIRECT("ALL["&amp;UNTANA6[#Headers]&amp;"]"),rowPointer2))</f>
        <v>144</v>
      </c>
      <c r="P381" s="6" t="str">
        <f ca="1">IF(INDEX(INDIRECT("ALL["&amp;UNTANA6[#Headers]&amp;"]"),rowPointer2)="","",INDEX(INDIRECT("ALL["&amp;UNTANA6[#Headers]&amp;"]"),rowPointer2))</f>
        <v>SET</v>
      </c>
      <c r="Q381" s="9">
        <f ca="1">IF(INDEX(INDIRECT("ALL["&amp;UNTANA6[#Headers]&amp;"]"),rowPointer2)="","",INDEX(INDIRECT("ALL["&amp;UNTANA6[#Headers]&amp;"]"),rowPointer2))</f>
        <v>10600</v>
      </c>
      <c r="R381" s="9" t="str">
        <f ca="1">IF(INDEX(INDIRECT("ALL["&amp;UNTANA6[#Headers]&amp;"]"),rowPointer2)="","",INDEX(INDIRECT("ALL["&amp;UNTANA6[#Headers]&amp;"]"),rowPointer2))</f>
        <v/>
      </c>
      <c r="S381" s="6" t="str">
        <f ca="1">IF(INDEX(INDIRECT("ALL["&amp;UNTANA6[#Headers]&amp;"]"),rowPointer2)="","",INDEX(INDIRECT("ALL["&amp;UNTANA6[#Headers]&amp;"]"),rowPointer2))</f>
        <v>12 BOX X 12 SET</v>
      </c>
      <c r="T381" s="4">
        <f ca="1">IF(INDEX(INDIRECT("ALL["&amp;UNTANA6[#Headers]&amp;"]"),rowPointer2)="","",INDEX(INDIRECT("ALL["&amp;UNTANA6[#Headers]&amp;"]"),rowPointer2))</f>
        <v>0.125</v>
      </c>
      <c r="U381" s="4">
        <f ca="1">IF(INDEX(INDIRECT("ALL["&amp;UNTANA6[#Headers]&amp;"]"),rowPointer2)="","",INDEX(INDIRECT("ALL["&amp;UNTANA6[#Headers]&amp;"]"),rowPointer2))</f>
        <v>0.05</v>
      </c>
      <c r="V381" s="9" t="str">
        <f ca="1">IF(INDEX(INDIRECT("ALL["&amp;UNTANA6[#Headers]&amp;"]"),rowPointer2)="","",INDEX(INDIRECT("ALL["&amp;UNTANA6[#Headers]&amp;"]"),rowPointer2))</f>
        <v/>
      </c>
      <c r="W381" s="10" t="str">
        <f ca="1">IF(INDEX(INDIRECT("ALL["&amp;UNTANA6[#Headers]&amp;"]"),rowPointer2)="","",INDEX(INDIRECT("ALL["&amp;UNTANA6[#Headers]&amp;"]"),rowPointer2))</f>
        <v/>
      </c>
    </row>
    <row r="382" spans="1:23" x14ac:dyDescent="0.25">
      <c r="A382" s="7">
        <v>631</v>
      </c>
      <c r="D382" s="6">
        <f t="shared" si="6"/>
        <v>631</v>
      </c>
      <c r="E382" s="6" t="str">
        <f ca="1">INDEX(INDIRECT("ALL["&amp;UNTANA6[#Headers]&amp;"]"),rowPointer2)</f>
        <v/>
      </c>
      <c r="F382" s="2" t="str">
        <f ca="1">INDEX(INDIRECT("ALL["&amp;UNTANA6[#Headers]&amp;"]"),rowPointer2)</f>
        <v/>
      </c>
      <c r="G382" s="6" t="str">
        <f ca="1">IF(INDEX(INDIRECT("ALL["&amp;UNTANA6[#Headers]&amp;"]"),rowPointer2)="","",INDEX(INDIRECT("ALL["&amp;UNTANA6[#Headers]&amp;"]"),rowPointer2))</f>
        <v/>
      </c>
      <c r="H382" s="6" t="str">
        <f ca="1">IF(INDEX(INDIRECT("ALL["&amp;UNTANA6[#Headers]&amp;"]"),rowPointer2)="","",INDEX(INDIRECT("ALL["&amp;UNTANA6[#Headers]&amp;"]"),rowPointer2))</f>
        <v/>
      </c>
      <c r="I382" s="6" t="str">
        <f ca="1">IF(INDEX(INDIRECT("ALL["&amp;UNTANA6[#Headers]&amp;"]"),rowPointer2)="","",INDEX(INDIRECT("ALL["&amp;UNTANA6[#Headers]&amp;"]"),rowPointer2))</f>
        <v/>
      </c>
      <c r="J382" s="6" t="str">
        <f ca="1">IF(INDEX(INDIRECT("ALL["&amp;UNTANA6[#Headers]&amp;"]"),rowPointer2)="","",INDEX(INDIRECT("ALL["&amp;UNTANA6[#Headers]&amp;"]"),rowPointer2))</f>
        <v/>
      </c>
      <c r="K382" s="2" t="str">
        <f ca="1">IF(INDEX(INDIRECT("ALL["&amp;UNTANA6[#Headers]&amp;"]"),rowPointer2)="","",INDEX(INDIRECT("ALL["&amp;UNTANA6[#Headers]&amp;"]"),rowPointer2))</f>
        <v/>
      </c>
      <c r="L382" s="6" t="str">
        <f ca="1">IF(INDEX(INDIRECT("ALL["&amp;UNTANA6[#Headers]&amp;"]"),rowPointer2)="","",INDEX(INDIRECT("ALL["&amp;UNTANA6[#Headers]&amp;"]"),rowPointer2))</f>
        <v/>
      </c>
      <c r="M382" s="6" t="str">
        <f ca="1">IF(INDEX(INDIRECT("ALL["&amp;UNTANA6[#Headers]&amp;"]"),rowPointer2)="","",INDEX(INDIRECT("ALL["&amp;UNTANA6[#Headers]&amp;"]"),rowPointer2))</f>
        <v>CRAYON PUTAR TWCR-12S JK</v>
      </c>
      <c r="N382" s="6">
        <f ca="1">IF(INDEX(INDIRECT("ALL["&amp;UNTANA6[#Headers]&amp;"]"),rowPointer2)="","",INDEX(INDIRECT("ALL["&amp;UNTANA6[#Headers]&amp;"]"),rowPointer2))</f>
        <v>2</v>
      </c>
      <c r="O382" s="6">
        <f ca="1">IF(INDEX(INDIRECT("ALL["&amp;UNTANA6[#Headers]&amp;"]"),rowPointer2)="","",INDEX(INDIRECT("ALL["&amp;UNTANA6[#Headers]&amp;"]"),rowPointer2))</f>
        <v>288</v>
      </c>
      <c r="P382" s="6" t="str">
        <f ca="1">IF(INDEX(INDIRECT("ALL["&amp;UNTANA6[#Headers]&amp;"]"),rowPointer2)="","",INDEX(INDIRECT("ALL["&amp;UNTANA6[#Headers]&amp;"]"),rowPointer2))</f>
        <v>SET</v>
      </c>
      <c r="Q382" s="9">
        <f ca="1">IF(INDEX(INDIRECT("ALL["&amp;UNTANA6[#Headers]&amp;"]"),rowPointer2)="","",INDEX(INDIRECT("ALL["&amp;UNTANA6[#Headers]&amp;"]"),rowPointer2))</f>
        <v>23900</v>
      </c>
      <c r="R382" s="9" t="str">
        <f ca="1">IF(INDEX(INDIRECT("ALL["&amp;UNTANA6[#Headers]&amp;"]"),rowPointer2)="","",INDEX(INDIRECT("ALL["&amp;UNTANA6[#Headers]&amp;"]"),rowPointer2))</f>
        <v/>
      </c>
      <c r="S382" s="6" t="str">
        <f ca="1">IF(INDEX(INDIRECT("ALL["&amp;UNTANA6[#Headers]&amp;"]"),rowPointer2)="","",INDEX(INDIRECT("ALL["&amp;UNTANA6[#Headers]&amp;"]"),rowPointer2))</f>
        <v>12 BOX X 12 SET</v>
      </c>
      <c r="T382" s="4">
        <f ca="1">IF(INDEX(INDIRECT("ALL["&amp;UNTANA6[#Headers]&amp;"]"),rowPointer2)="","",INDEX(INDIRECT("ALL["&amp;UNTANA6[#Headers]&amp;"]"),rowPointer2))</f>
        <v>0.125</v>
      </c>
      <c r="U382" s="4">
        <f ca="1">IF(INDEX(INDIRECT("ALL["&amp;UNTANA6[#Headers]&amp;"]"),rowPointer2)="","",INDEX(INDIRECT("ALL["&amp;UNTANA6[#Headers]&amp;"]"),rowPointer2))</f>
        <v>0.05</v>
      </c>
      <c r="V382" s="9" t="str">
        <f ca="1">IF(INDEX(INDIRECT("ALL["&amp;UNTANA6[#Headers]&amp;"]"),rowPointer2)="","",INDEX(INDIRECT("ALL["&amp;UNTANA6[#Headers]&amp;"]"),rowPointer2))</f>
        <v/>
      </c>
      <c r="W382" s="10" t="str">
        <f ca="1">IF(INDEX(INDIRECT("ALL["&amp;UNTANA6[#Headers]&amp;"]"),rowPointer2)="","",INDEX(INDIRECT("ALL["&amp;UNTANA6[#Headers]&amp;"]"),rowPointer2))</f>
        <v/>
      </c>
    </row>
    <row r="383" spans="1:23" x14ac:dyDescent="0.25">
      <c r="A383" s="7">
        <v>632</v>
      </c>
      <c r="D383" s="6">
        <f t="shared" si="6"/>
        <v>632</v>
      </c>
      <c r="E383" s="6" t="str">
        <f ca="1">INDEX(INDIRECT("ALL["&amp;UNTANA6[#Headers]&amp;"]"),rowPointer2)</f>
        <v/>
      </c>
      <c r="F383" s="2" t="str">
        <f ca="1">INDEX(INDIRECT("ALL["&amp;UNTANA6[#Headers]&amp;"]"),rowPointer2)</f>
        <v/>
      </c>
      <c r="G383" s="6" t="str">
        <f ca="1">IF(INDEX(INDIRECT("ALL["&amp;UNTANA6[#Headers]&amp;"]"),rowPointer2)="","",INDEX(INDIRECT("ALL["&amp;UNTANA6[#Headers]&amp;"]"),rowPointer2))</f>
        <v/>
      </c>
      <c r="H383" s="6" t="str">
        <f ca="1">IF(INDEX(INDIRECT("ALL["&amp;UNTANA6[#Headers]&amp;"]"),rowPointer2)="","",INDEX(INDIRECT("ALL["&amp;UNTANA6[#Headers]&amp;"]"),rowPointer2))</f>
        <v/>
      </c>
      <c r="I383" s="6" t="str">
        <f ca="1">IF(INDEX(INDIRECT("ALL["&amp;UNTANA6[#Headers]&amp;"]"),rowPointer2)="","",INDEX(INDIRECT("ALL["&amp;UNTANA6[#Headers]&amp;"]"),rowPointer2))</f>
        <v/>
      </c>
      <c r="J383" s="6" t="str">
        <f ca="1">IF(INDEX(INDIRECT("ALL["&amp;UNTANA6[#Headers]&amp;"]"),rowPointer2)="","",INDEX(INDIRECT("ALL["&amp;UNTANA6[#Headers]&amp;"]"),rowPointer2))</f>
        <v/>
      </c>
      <c r="K383" s="2" t="str">
        <f ca="1">IF(INDEX(INDIRECT("ALL["&amp;UNTANA6[#Headers]&amp;"]"),rowPointer2)="","",INDEX(INDIRECT("ALL["&amp;UNTANA6[#Headers]&amp;"]"),rowPointer2))</f>
        <v/>
      </c>
      <c r="L383" s="6" t="str">
        <f ca="1">IF(INDEX(INDIRECT("ALL["&amp;UNTANA6[#Headers]&amp;"]"),rowPointer2)="","",INDEX(INDIRECT("ALL["&amp;UNTANA6[#Headers]&amp;"]"),rowPointer2))</f>
        <v/>
      </c>
      <c r="M383" s="6" t="str">
        <f ca="1">IF(INDEX(INDIRECT("ALL["&amp;UNTANA6[#Headers]&amp;"]"),rowPointer2)="","",INDEX(INDIRECT("ALL["&amp;UNTANA6[#Headers]&amp;"]"),rowPointer2))</f>
        <v>CRAYON PUTAR TWCR-12 MINI JK</v>
      </c>
      <c r="N383" s="6">
        <f ca="1">IF(INDEX(INDIRECT("ALL["&amp;UNTANA6[#Headers]&amp;"]"),rowPointer2)="","",INDEX(INDIRECT("ALL["&amp;UNTANA6[#Headers]&amp;"]"),rowPointer2))</f>
        <v>1</v>
      </c>
      <c r="O383" s="6">
        <f ca="1">IF(INDEX(INDIRECT("ALL["&amp;UNTANA6[#Headers]&amp;"]"),rowPointer2)="","",INDEX(INDIRECT("ALL["&amp;UNTANA6[#Headers]&amp;"]"),rowPointer2))</f>
        <v>144</v>
      </c>
      <c r="P383" s="6" t="str">
        <f ca="1">IF(INDEX(INDIRECT("ALL["&amp;UNTANA6[#Headers]&amp;"]"),rowPointer2)="","",INDEX(INDIRECT("ALL["&amp;UNTANA6[#Headers]&amp;"]"),rowPointer2))</f>
        <v>SET</v>
      </c>
      <c r="Q383" s="9">
        <f ca="1">IF(INDEX(INDIRECT("ALL["&amp;UNTANA6[#Headers]&amp;"]"),rowPointer2)="","",INDEX(INDIRECT("ALL["&amp;UNTANA6[#Headers]&amp;"]"),rowPointer2))</f>
        <v>18600</v>
      </c>
      <c r="R383" s="9" t="str">
        <f ca="1">IF(INDEX(INDIRECT("ALL["&amp;UNTANA6[#Headers]&amp;"]"),rowPointer2)="","",INDEX(INDIRECT("ALL["&amp;UNTANA6[#Headers]&amp;"]"),rowPointer2))</f>
        <v/>
      </c>
      <c r="S383" s="6" t="str">
        <f ca="1">IF(INDEX(INDIRECT("ALL["&amp;UNTANA6[#Headers]&amp;"]"),rowPointer2)="","",INDEX(INDIRECT("ALL["&amp;UNTANA6[#Headers]&amp;"]"),rowPointer2))</f>
        <v>12 BOX X 12 SET</v>
      </c>
      <c r="T383" s="4">
        <f ca="1">IF(INDEX(INDIRECT("ALL["&amp;UNTANA6[#Headers]&amp;"]"),rowPointer2)="","",INDEX(INDIRECT("ALL["&amp;UNTANA6[#Headers]&amp;"]"),rowPointer2))</f>
        <v>0.125</v>
      </c>
      <c r="U383" s="4">
        <f ca="1">IF(INDEX(INDIRECT("ALL["&amp;UNTANA6[#Headers]&amp;"]"),rowPointer2)="","",INDEX(INDIRECT("ALL["&amp;UNTANA6[#Headers]&amp;"]"),rowPointer2))</f>
        <v>0.05</v>
      </c>
      <c r="V383" s="9" t="str">
        <f ca="1">IF(INDEX(INDIRECT("ALL["&amp;UNTANA6[#Headers]&amp;"]"),rowPointer2)="","",INDEX(INDIRECT("ALL["&amp;UNTANA6[#Headers]&amp;"]"),rowPointer2))</f>
        <v/>
      </c>
      <c r="W383" s="10" t="str">
        <f ca="1">IF(INDEX(INDIRECT("ALL["&amp;UNTANA6[#Headers]&amp;"]"),rowPointer2)="","",INDEX(INDIRECT("ALL["&amp;UNTANA6[#Headers]&amp;"]"),rowPointer2))</f>
        <v/>
      </c>
    </row>
    <row r="384" spans="1:23" x14ac:dyDescent="0.25">
      <c r="A384" s="7">
        <v>633</v>
      </c>
      <c r="D384" s="6">
        <f t="shared" si="6"/>
        <v>633</v>
      </c>
      <c r="E384" s="6" t="str">
        <f ca="1">INDEX(INDIRECT("ALL["&amp;UNTANA6[#Headers]&amp;"]"),rowPointer2)</f>
        <v/>
      </c>
      <c r="F384" s="2" t="str">
        <f ca="1">INDEX(INDIRECT("ALL["&amp;UNTANA6[#Headers]&amp;"]"),rowPointer2)</f>
        <v/>
      </c>
      <c r="G384" s="6" t="str">
        <f ca="1">IF(INDEX(INDIRECT("ALL["&amp;UNTANA6[#Headers]&amp;"]"),rowPointer2)="","",INDEX(INDIRECT("ALL["&amp;UNTANA6[#Headers]&amp;"]"),rowPointer2))</f>
        <v/>
      </c>
      <c r="H384" s="6" t="str">
        <f ca="1">IF(INDEX(INDIRECT("ALL["&amp;UNTANA6[#Headers]&amp;"]"),rowPointer2)="","",INDEX(INDIRECT("ALL["&amp;UNTANA6[#Headers]&amp;"]"),rowPointer2))</f>
        <v/>
      </c>
      <c r="I384" s="6" t="str">
        <f ca="1">IF(INDEX(INDIRECT("ALL["&amp;UNTANA6[#Headers]&amp;"]"),rowPointer2)="","",INDEX(INDIRECT("ALL["&amp;UNTANA6[#Headers]&amp;"]"),rowPointer2))</f>
        <v/>
      </c>
      <c r="J384" s="6" t="str">
        <f ca="1">IF(INDEX(INDIRECT("ALL["&amp;UNTANA6[#Headers]&amp;"]"),rowPointer2)="","",INDEX(INDIRECT("ALL["&amp;UNTANA6[#Headers]&amp;"]"),rowPointer2))</f>
        <v/>
      </c>
      <c r="K384" s="2" t="str">
        <f ca="1">IF(INDEX(INDIRECT("ALL["&amp;UNTANA6[#Headers]&amp;"]"),rowPointer2)="","",INDEX(INDIRECT("ALL["&amp;UNTANA6[#Headers]&amp;"]"),rowPointer2))</f>
        <v/>
      </c>
      <c r="L384" s="6" t="str">
        <f ca="1">IF(INDEX(INDIRECT("ALL["&amp;UNTANA6[#Headers]&amp;"]"),rowPointer2)="","",INDEX(INDIRECT("ALL["&amp;UNTANA6[#Headers]&amp;"]"),rowPointer2))</f>
        <v/>
      </c>
      <c r="M384" s="6" t="str">
        <f ca="1">IF(INDEX(INDIRECT("ALL["&amp;UNTANA6[#Headers]&amp;"]"),rowPointer2)="","",INDEX(INDIRECT("ALL["&amp;UNTANA6[#Headers]&amp;"]"),rowPointer2))</f>
        <v>OIL PASTEL OP-12S PP CASE SEA WORLD JK</v>
      </c>
      <c r="N384" s="6">
        <f ca="1">IF(INDEX(INDIRECT("ALL["&amp;UNTANA6[#Headers]&amp;"]"),rowPointer2)="","",INDEX(INDIRECT("ALL["&amp;UNTANA6[#Headers]&amp;"]"),rowPointer2))</f>
        <v>10</v>
      </c>
      <c r="O384" s="6">
        <f ca="1">IF(INDEX(INDIRECT("ALL["&amp;UNTANA6[#Headers]&amp;"]"),rowPointer2)="","",INDEX(INDIRECT("ALL["&amp;UNTANA6[#Headers]&amp;"]"),rowPointer2))</f>
        <v>1440</v>
      </c>
      <c r="P384" s="6" t="str">
        <f ca="1">IF(INDEX(INDIRECT("ALL["&amp;UNTANA6[#Headers]&amp;"]"),rowPointer2)="","",INDEX(INDIRECT("ALL["&amp;UNTANA6[#Headers]&amp;"]"),rowPointer2))</f>
        <v>SET</v>
      </c>
      <c r="Q384" s="9">
        <f ca="1">IF(INDEX(INDIRECT("ALL["&amp;UNTANA6[#Headers]&amp;"]"),rowPointer2)="","",INDEX(INDIRECT("ALL["&amp;UNTANA6[#Headers]&amp;"]"),rowPointer2))</f>
        <v>11900</v>
      </c>
      <c r="R384" s="9" t="str">
        <f ca="1">IF(INDEX(INDIRECT("ALL["&amp;UNTANA6[#Headers]&amp;"]"),rowPointer2)="","",INDEX(INDIRECT("ALL["&amp;UNTANA6[#Headers]&amp;"]"),rowPointer2))</f>
        <v/>
      </c>
      <c r="S384" s="6" t="str">
        <f ca="1">IF(INDEX(INDIRECT("ALL["&amp;UNTANA6[#Headers]&amp;"]"),rowPointer2)="","",INDEX(INDIRECT("ALL["&amp;UNTANA6[#Headers]&amp;"]"),rowPointer2))</f>
        <v>12 BOX X 12 SET</v>
      </c>
      <c r="T384" s="4">
        <f ca="1">IF(INDEX(INDIRECT("ALL["&amp;UNTANA6[#Headers]&amp;"]"),rowPointer2)="","",INDEX(INDIRECT("ALL["&amp;UNTANA6[#Headers]&amp;"]"),rowPointer2))</f>
        <v>0.125</v>
      </c>
      <c r="U384" s="4">
        <f ca="1">IF(INDEX(INDIRECT("ALL["&amp;UNTANA6[#Headers]&amp;"]"),rowPointer2)="","",INDEX(INDIRECT("ALL["&amp;UNTANA6[#Headers]&amp;"]"),rowPointer2))</f>
        <v>0.05</v>
      </c>
      <c r="V384" s="9" t="str">
        <f ca="1">IF(INDEX(INDIRECT("ALL["&amp;UNTANA6[#Headers]&amp;"]"),rowPointer2)="","",INDEX(INDIRECT("ALL["&amp;UNTANA6[#Headers]&amp;"]"),rowPointer2))</f>
        <v/>
      </c>
      <c r="W384" s="10" t="str">
        <f ca="1">IF(INDEX(INDIRECT("ALL["&amp;UNTANA6[#Headers]&amp;"]"),rowPointer2)="","",INDEX(INDIRECT("ALL["&amp;UNTANA6[#Headers]&amp;"]"),rowPointer2))</f>
        <v/>
      </c>
    </row>
    <row r="385" spans="1:23" x14ac:dyDescent="0.25">
      <c r="A385" s="7">
        <v>634</v>
      </c>
      <c r="D385" s="6">
        <f t="shared" si="6"/>
        <v>634</v>
      </c>
      <c r="E385" s="6" t="str">
        <f ca="1">INDEX(INDIRECT("ALL["&amp;UNTANA6[#Headers]&amp;"]"),rowPointer2)</f>
        <v/>
      </c>
      <c r="F385" s="2" t="str">
        <f ca="1">INDEX(INDIRECT("ALL["&amp;UNTANA6[#Headers]&amp;"]"),rowPointer2)</f>
        <v/>
      </c>
      <c r="G385" s="6" t="str">
        <f ca="1">IF(INDEX(INDIRECT("ALL["&amp;UNTANA6[#Headers]&amp;"]"),rowPointer2)="","",INDEX(INDIRECT("ALL["&amp;UNTANA6[#Headers]&amp;"]"),rowPointer2))</f>
        <v/>
      </c>
      <c r="H385" s="6" t="str">
        <f ca="1">IF(INDEX(INDIRECT("ALL["&amp;UNTANA6[#Headers]&amp;"]"),rowPointer2)="","",INDEX(INDIRECT("ALL["&amp;UNTANA6[#Headers]&amp;"]"),rowPointer2))</f>
        <v/>
      </c>
      <c r="I385" s="6" t="str">
        <f ca="1">IF(INDEX(INDIRECT("ALL["&amp;UNTANA6[#Headers]&amp;"]"),rowPointer2)="","",INDEX(INDIRECT("ALL["&amp;UNTANA6[#Headers]&amp;"]"),rowPointer2))</f>
        <v/>
      </c>
      <c r="J385" s="6" t="str">
        <f ca="1">IF(INDEX(INDIRECT("ALL["&amp;UNTANA6[#Headers]&amp;"]"),rowPointer2)="","",INDEX(INDIRECT("ALL["&amp;UNTANA6[#Headers]&amp;"]"),rowPointer2))</f>
        <v/>
      </c>
      <c r="K385" s="2" t="str">
        <f ca="1">IF(INDEX(INDIRECT("ALL["&amp;UNTANA6[#Headers]&amp;"]"),rowPointer2)="","",INDEX(INDIRECT("ALL["&amp;UNTANA6[#Headers]&amp;"]"),rowPointer2))</f>
        <v/>
      </c>
      <c r="L385" s="6" t="str">
        <f ca="1">IF(INDEX(INDIRECT("ALL["&amp;UNTANA6[#Headers]&amp;"]"),rowPointer2)="","",INDEX(INDIRECT("ALL["&amp;UNTANA6[#Headers]&amp;"]"),rowPointer2))</f>
        <v/>
      </c>
      <c r="M385" s="6" t="str">
        <f ca="1">IF(INDEX(INDIRECT("ALL["&amp;UNTANA6[#Headers]&amp;"]"),rowPointer2)="","",INDEX(INDIRECT("ALL["&amp;UNTANA6[#Headers]&amp;"]"),rowPointer2))</f>
        <v>OIL PASTEL OP-18S PP CASE SEA WORLD JK</v>
      </c>
      <c r="N385" s="6">
        <f ca="1">IF(INDEX(INDIRECT("ALL["&amp;UNTANA6[#Headers]&amp;"]"),rowPointer2)="","",INDEX(INDIRECT("ALL["&amp;UNTANA6[#Headers]&amp;"]"),rowPointer2))</f>
        <v>5</v>
      </c>
      <c r="O385" s="6">
        <f ca="1">IF(INDEX(INDIRECT("ALL["&amp;UNTANA6[#Headers]&amp;"]"),rowPointer2)="","",INDEX(INDIRECT("ALL["&amp;UNTANA6[#Headers]&amp;"]"),rowPointer2))</f>
        <v>360</v>
      </c>
      <c r="P385" s="6" t="str">
        <f ca="1">IF(INDEX(INDIRECT("ALL["&amp;UNTANA6[#Headers]&amp;"]"),rowPointer2)="","",INDEX(INDIRECT("ALL["&amp;UNTANA6[#Headers]&amp;"]"),rowPointer2))</f>
        <v>SET</v>
      </c>
      <c r="Q385" s="9">
        <f ca="1">IF(INDEX(INDIRECT("ALL["&amp;UNTANA6[#Headers]&amp;"]"),rowPointer2)="","",INDEX(INDIRECT("ALL["&amp;UNTANA6[#Headers]&amp;"]"),rowPointer2))</f>
        <v>23000</v>
      </c>
      <c r="R385" s="9" t="str">
        <f ca="1">IF(INDEX(INDIRECT("ALL["&amp;UNTANA6[#Headers]&amp;"]"),rowPointer2)="","",INDEX(INDIRECT("ALL["&amp;UNTANA6[#Headers]&amp;"]"),rowPointer2))</f>
        <v/>
      </c>
      <c r="S385" s="6" t="str">
        <f ca="1">IF(INDEX(INDIRECT("ALL["&amp;UNTANA6[#Headers]&amp;"]"),rowPointer2)="","",INDEX(INDIRECT("ALL["&amp;UNTANA6[#Headers]&amp;"]"),rowPointer2))</f>
        <v>6 BOX X 12 SET</v>
      </c>
      <c r="T385" s="4">
        <f ca="1">IF(INDEX(INDIRECT("ALL["&amp;UNTANA6[#Headers]&amp;"]"),rowPointer2)="","",INDEX(INDIRECT("ALL["&amp;UNTANA6[#Headers]&amp;"]"),rowPointer2))</f>
        <v>0.125</v>
      </c>
      <c r="U385" s="4">
        <f ca="1">IF(INDEX(INDIRECT("ALL["&amp;UNTANA6[#Headers]&amp;"]"),rowPointer2)="","",INDEX(INDIRECT("ALL["&amp;UNTANA6[#Headers]&amp;"]"),rowPointer2))</f>
        <v>0.05</v>
      </c>
      <c r="V385" s="9" t="str">
        <f ca="1">IF(INDEX(INDIRECT("ALL["&amp;UNTANA6[#Headers]&amp;"]"),rowPointer2)="","",INDEX(INDIRECT("ALL["&amp;UNTANA6[#Headers]&amp;"]"),rowPointer2))</f>
        <v/>
      </c>
      <c r="W385" s="10" t="str">
        <f ca="1">IF(INDEX(INDIRECT("ALL["&amp;UNTANA6[#Headers]&amp;"]"),rowPointer2)="","",INDEX(INDIRECT("ALL["&amp;UNTANA6[#Headers]&amp;"]"),rowPointer2))</f>
        <v/>
      </c>
    </row>
    <row r="386" spans="1:23" x14ac:dyDescent="0.25">
      <c r="A386" s="7">
        <v>635</v>
      </c>
      <c r="D386" s="6">
        <f t="shared" si="6"/>
        <v>635</v>
      </c>
      <c r="E386" s="6" t="str">
        <f ca="1">INDEX(INDIRECT("ALL["&amp;UNTANA6[#Headers]&amp;"]"),rowPointer2)</f>
        <v/>
      </c>
      <c r="F386" s="2" t="str">
        <f ca="1">INDEX(INDIRECT("ALL["&amp;UNTANA6[#Headers]&amp;"]"),rowPointer2)</f>
        <v/>
      </c>
      <c r="G386" s="6" t="str">
        <f ca="1">IF(INDEX(INDIRECT("ALL["&amp;UNTANA6[#Headers]&amp;"]"),rowPointer2)="","",INDEX(INDIRECT("ALL["&amp;UNTANA6[#Headers]&amp;"]"),rowPointer2))</f>
        <v/>
      </c>
      <c r="H386" s="6" t="str">
        <f ca="1">IF(INDEX(INDIRECT("ALL["&amp;UNTANA6[#Headers]&amp;"]"),rowPointer2)="","",INDEX(INDIRECT("ALL["&amp;UNTANA6[#Headers]&amp;"]"),rowPointer2))</f>
        <v/>
      </c>
      <c r="I386" s="6" t="str">
        <f ca="1">IF(INDEX(INDIRECT("ALL["&amp;UNTANA6[#Headers]&amp;"]"),rowPointer2)="","",INDEX(INDIRECT("ALL["&amp;UNTANA6[#Headers]&amp;"]"),rowPointer2))</f>
        <v/>
      </c>
      <c r="J386" s="6" t="str">
        <f ca="1">IF(INDEX(INDIRECT("ALL["&amp;UNTANA6[#Headers]&amp;"]"),rowPointer2)="","",INDEX(INDIRECT("ALL["&amp;UNTANA6[#Headers]&amp;"]"),rowPointer2))</f>
        <v/>
      </c>
      <c r="K386" s="2" t="str">
        <f ca="1">IF(INDEX(INDIRECT("ALL["&amp;UNTANA6[#Headers]&amp;"]"),rowPointer2)="","",INDEX(INDIRECT("ALL["&amp;UNTANA6[#Headers]&amp;"]"),rowPointer2))</f>
        <v/>
      </c>
      <c r="L386" s="6" t="str">
        <f ca="1">IF(INDEX(INDIRECT("ALL["&amp;UNTANA6[#Headers]&amp;"]"),rowPointer2)="","",INDEX(INDIRECT("ALL["&amp;UNTANA6[#Headers]&amp;"]"),rowPointer2))</f>
        <v/>
      </c>
      <c r="M386" s="6" t="str">
        <f ca="1">IF(INDEX(INDIRECT("ALL["&amp;UNTANA6[#Headers]&amp;"]"),rowPointer2)="","",INDEX(INDIRECT("ALL["&amp;UNTANA6[#Headers]&amp;"]"),rowPointer2))</f>
        <v>OIL PASTEL OP-24S PP CASE SEA WORLD JK</v>
      </c>
      <c r="N386" s="6">
        <f ca="1">IF(INDEX(INDIRECT("ALL["&amp;UNTANA6[#Headers]&amp;"]"),rowPointer2)="","",INDEX(INDIRECT("ALL["&amp;UNTANA6[#Headers]&amp;"]"),rowPointer2))</f>
        <v>2</v>
      </c>
      <c r="O386" s="6">
        <f ca="1">IF(INDEX(INDIRECT("ALL["&amp;UNTANA6[#Headers]&amp;"]"),rowPointer2)="","",INDEX(INDIRECT("ALL["&amp;UNTANA6[#Headers]&amp;"]"),rowPointer2))</f>
        <v>96</v>
      </c>
      <c r="P386" s="6" t="str">
        <f ca="1">IF(INDEX(INDIRECT("ALL["&amp;UNTANA6[#Headers]&amp;"]"),rowPointer2)="","",INDEX(INDIRECT("ALL["&amp;UNTANA6[#Headers]&amp;"]"),rowPointer2))</f>
        <v>SET</v>
      </c>
      <c r="Q386" s="9">
        <f ca="1">IF(INDEX(INDIRECT("ALL["&amp;UNTANA6[#Headers]&amp;"]"),rowPointer2)="","",INDEX(INDIRECT("ALL["&amp;UNTANA6[#Headers]&amp;"]"),rowPointer2))</f>
        <v>29600</v>
      </c>
      <c r="R386" s="9" t="str">
        <f ca="1">IF(INDEX(INDIRECT("ALL["&amp;UNTANA6[#Headers]&amp;"]"),rowPointer2)="","",INDEX(INDIRECT("ALL["&amp;UNTANA6[#Headers]&amp;"]"),rowPointer2))</f>
        <v/>
      </c>
      <c r="S386" s="6" t="str">
        <f ca="1">IF(INDEX(INDIRECT("ALL["&amp;UNTANA6[#Headers]&amp;"]"),rowPointer2)="","",INDEX(INDIRECT("ALL["&amp;UNTANA6[#Headers]&amp;"]"),rowPointer2))</f>
        <v>8 BOX X 6 SET</v>
      </c>
      <c r="T386" s="4">
        <f ca="1">IF(INDEX(INDIRECT("ALL["&amp;UNTANA6[#Headers]&amp;"]"),rowPointer2)="","",INDEX(INDIRECT("ALL["&amp;UNTANA6[#Headers]&amp;"]"),rowPointer2))</f>
        <v>0.125</v>
      </c>
      <c r="U386" s="4">
        <f ca="1">IF(INDEX(INDIRECT("ALL["&amp;UNTANA6[#Headers]&amp;"]"),rowPointer2)="","",INDEX(INDIRECT("ALL["&amp;UNTANA6[#Headers]&amp;"]"),rowPointer2))</f>
        <v>0.05</v>
      </c>
      <c r="V386" s="9" t="str">
        <f ca="1">IF(INDEX(INDIRECT("ALL["&amp;UNTANA6[#Headers]&amp;"]"),rowPointer2)="","",INDEX(INDIRECT("ALL["&amp;UNTANA6[#Headers]&amp;"]"),rowPointer2))</f>
        <v/>
      </c>
      <c r="W386" s="10" t="str">
        <f ca="1">IF(INDEX(INDIRECT("ALL["&amp;UNTANA6[#Headers]&amp;"]"),rowPointer2)="","",INDEX(INDIRECT("ALL["&amp;UNTANA6[#Headers]&amp;"]"),rowPointer2))</f>
        <v/>
      </c>
    </row>
    <row r="387" spans="1:23" x14ac:dyDescent="0.25">
      <c r="A387" s="7">
        <v>636</v>
      </c>
      <c r="D387" s="6">
        <f t="shared" si="6"/>
        <v>636</v>
      </c>
      <c r="E387" s="6" t="str">
        <f ca="1">INDEX(INDIRECT("ALL["&amp;UNTANA6[#Headers]&amp;"]"),rowPointer2)</f>
        <v/>
      </c>
      <c r="F387" s="2" t="str">
        <f ca="1">INDEX(INDIRECT("ALL["&amp;UNTANA6[#Headers]&amp;"]"),rowPointer2)</f>
        <v/>
      </c>
      <c r="G387" s="6" t="str">
        <f ca="1">IF(INDEX(INDIRECT("ALL["&amp;UNTANA6[#Headers]&amp;"]"),rowPointer2)="","",INDEX(INDIRECT("ALL["&amp;UNTANA6[#Headers]&amp;"]"),rowPointer2))</f>
        <v/>
      </c>
      <c r="H387" s="6" t="str">
        <f ca="1">IF(INDEX(INDIRECT("ALL["&amp;UNTANA6[#Headers]&amp;"]"),rowPointer2)="","",INDEX(INDIRECT("ALL["&amp;UNTANA6[#Headers]&amp;"]"),rowPointer2))</f>
        <v/>
      </c>
      <c r="I387" s="6" t="str">
        <f ca="1">IF(INDEX(INDIRECT("ALL["&amp;UNTANA6[#Headers]&amp;"]"),rowPointer2)="","",INDEX(INDIRECT("ALL["&amp;UNTANA6[#Headers]&amp;"]"),rowPointer2))</f>
        <v/>
      </c>
      <c r="J387" s="6" t="str">
        <f ca="1">IF(INDEX(INDIRECT("ALL["&amp;UNTANA6[#Headers]&amp;"]"),rowPointer2)="","",INDEX(INDIRECT("ALL["&amp;UNTANA6[#Headers]&amp;"]"),rowPointer2))</f>
        <v/>
      </c>
      <c r="K387" s="2" t="str">
        <f ca="1">IF(INDEX(INDIRECT("ALL["&amp;UNTANA6[#Headers]&amp;"]"),rowPointer2)="","",INDEX(INDIRECT("ALL["&amp;UNTANA6[#Headers]&amp;"]"),rowPointer2))</f>
        <v/>
      </c>
      <c r="L387" s="6" t="str">
        <f ca="1">IF(INDEX(INDIRECT("ALL["&amp;UNTANA6[#Headers]&amp;"]"),rowPointer2)="","",INDEX(INDIRECT("ALL["&amp;UNTANA6[#Headers]&amp;"]"),rowPointer2))</f>
        <v/>
      </c>
      <c r="M387" s="6" t="str">
        <f ca="1">IF(INDEX(INDIRECT("ALL["&amp;UNTANA6[#Headers]&amp;"]"),rowPointer2)="","",INDEX(INDIRECT("ALL["&amp;UNTANA6[#Headers]&amp;"]"),rowPointer2))</f>
        <v>OIL PASTEL OP-36S PP CASE SEA WORLD JK</v>
      </c>
      <c r="N387" s="6">
        <f ca="1">IF(INDEX(INDIRECT("ALL["&amp;UNTANA6[#Headers]&amp;"]"),rowPointer2)="","",INDEX(INDIRECT("ALL["&amp;UNTANA6[#Headers]&amp;"]"),rowPointer2))</f>
        <v>2</v>
      </c>
      <c r="O387" s="6">
        <f ca="1">IF(INDEX(INDIRECT("ALL["&amp;UNTANA6[#Headers]&amp;"]"),rowPointer2)="","",INDEX(INDIRECT("ALL["&amp;UNTANA6[#Headers]&amp;"]"),rowPointer2))</f>
        <v>72</v>
      </c>
      <c r="P387" s="6" t="str">
        <f ca="1">IF(INDEX(INDIRECT("ALL["&amp;UNTANA6[#Headers]&amp;"]"),rowPointer2)="","",INDEX(INDIRECT("ALL["&amp;UNTANA6[#Headers]&amp;"]"),rowPointer2))</f>
        <v>SET</v>
      </c>
      <c r="Q387" s="9">
        <f ca="1">IF(INDEX(INDIRECT("ALL["&amp;UNTANA6[#Headers]&amp;"]"),rowPointer2)="","",INDEX(INDIRECT("ALL["&amp;UNTANA6[#Headers]&amp;"]"),rowPointer2))</f>
        <v>41500</v>
      </c>
      <c r="R387" s="9" t="str">
        <f ca="1">IF(INDEX(INDIRECT("ALL["&amp;UNTANA6[#Headers]&amp;"]"),rowPointer2)="","",INDEX(INDIRECT("ALL["&amp;UNTANA6[#Headers]&amp;"]"),rowPointer2))</f>
        <v/>
      </c>
      <c r="S387" s="6" t="str">
        <f ca="1">IF(INDEX(INDIRECT("ALL["&amp;UNTANA6[#Headers]&amp;"]"),rowPointer2)="","",INDEX(INDIRECT("ALL["&amp;UNTANA6[#Headers]&amp;"]"),rowPointer2))</f>
        <v>6 BOX X 6 SET</v>
      </c>
      <c r="T387" s="4">
        <f ca="1">IF(INDEX(INDIRECT("ALL["&amp;UNTANA6[#Headers]&amp;"]"),rowPointer2)="","",INDEX(INDIRECT("ALL["&amp;UNTANA6[#Headers]&amp;"]"),rowPointer2))</f>
        <v>0.125</v>
      </c>
      <c r="U387" s="4">
        <f ca="1">IF(INDEX(INDIRECT("ALL["&amp;UNTANA6[#Headers]&amp;"]"),rowPointer2)="","",INDEX(INDIRECT("ALL["&amp;UNTANA6[#Headers]&amp;"]"),rowPointer2))</f>
        <v>0.05</v>
      </c>
      <c r="V387" s="9" t="str">
        <f ca="1">IF(INDEX(INDIRECT("ALL["&amp;UNTANA6[#Headers]&amp;"]"),rowPointer2)="","",INDEX(INDIRECT("ALL["&amp;UNTANA6[#Headers]&amp;"]"),rowPointer2))</f>
        <v/>
      </c>
      <c r="W387" s="10" t="str">
        <f ca="1">IF(INDEX(INDIRECT("ALL["&amp;UNTANA6[#Headers]&amp;"]"),rowPointer2)="","",INDEX(INDIRECT("ALL["&amp;UNTANA6[#Headers]&amp;"]"),rowPointer2))</f>
        <v/>
      </c>
    </row>
    <row r="388" spans="1:23" x14ac:dyDescent="0.25">
      <c r="A388" s="7">
        <v>637</v>
      </c>
      <c r="D388" s="6">
        <f t="shared" si="6"/>
        <v>637</v>
      </c>
      <c r="E388" s="6" t="str">
        <f ca="1">INDEX(INDIRECT("ALL["&amp;UNTANA6[#Headers]&amp;"]"),rowPointer2)</f>
        <v/>
      </c>
      <c r="F388" s="2" t="str">
        <f ca="1">INDEX(INDIRECT("ALL["&amp;UNTANA6[#Headers]&amp;"]"),rowPointer2)</f>
        <v/>
      </c>
      <c r="G388" s="6" t="str">
        <f ca="1">IF(INDEX(INDIRECT("ALL["&amp;UNTANA6[#Headers]&amp;"]"),rowPointer2)="","",INDEX(INDIRECT("ALL["&amp;UNTANA6[#Headers]&amp;"]"),rowPointer2))</f>
        <v/>
      </c>
      <c r="H388" s="6" t="str">
        <f ca="1">IF(INDEX(INDIRECT("ALL["&amp;UNTANA6[#Headers]&amp;"]"),rowPointer2)="","",INDEX(INDIRECT("ALL["&amp;UNTANA6[#Headers]&amp;"]"),rowPointer2))</f>
        <v/>
      </c>
      <c r="I388" s="6" t="str">
        <f ca="1">IF(INDEX(INDIRECT("ALL["&amp;UNTANA6[#Headers]&amp;"]"),rowPointer2)="","",INDEX(INDIRECT("ALL["&amp;UNTANA6[#Headers]&amp;"]"),rowPointer2))</f>
        <v/>
      </c>
      <c r="J388" s="6" t="str">
        <f ca="1">IF(INDEX(INDIRECT("ALL["&amp;UNTANA6[#Headers]&amp;"]"),rowPointer2)="","",INDEX(INDIRECT("ALL["&amp;UNTANA6[#Headers]&amp;"]"),rowPointer2))</f>
        <v/>
      </c>
      <c r="K388" s="2" t="str">
        <f ca="1">IF(INDEX(INDIRECT("ALL["&amp;UNTANA6[#Headers]&amp;"]"),rowPointer2)="","",INDEX(INDIRECT("ALL["&amp;UNTANA6[#Headers]&amp;"]"),rowPointer2))</f>
        <v/>
      </c>
      <c r="L388" s="6" t="str">
        <f ca="1">IF(INDEX(INDIRECT("ALL["&amp;UNTANA6[#Headers]&amp;"]"),rowPointer2)="","",INDEX(INDIRECT("ALL["&amp;UNTANA6[#Headers]&amp;"]"),rowPointer2))</f>
        <v/>
      </c>
      <c r="M388" s="6" t="str">
        <f ca="1">IF(INDEX(INDIRECT("ALL["&amp;UNTANA6[#Headers]&amp;"]"),rowPointer2)="","",INDEX(INDIRECT("ALL["&amp;UNTANA6[#Headers]&amp;"]"),rowPointer2))</f>
        <v>PERMANENT MARKER PM-34 BLACK JK</v>
      </c>
      <c r="N388" s="6" t="str">
        <f ca="1">IF(INDEX(INDIRECT("ALL["&amp;UNTANA6[#Headers]&amp;"]"),rowPointer2)="","",INDEX(INDIRECT("ALL["&amp;UNTANA6[#Headers]&amp;"]"),rowPointer2))</f>
        <v/>
      </c>
      <c r="O388" s="6">
        <f ca="1">IF(INDEX(INDIRECT("ALL["&amp;UNTANA6[#Headers]&amp;"]"),rowPointer2)="","",INDEX(INDIRECT("ALL["&amp;UNTANA6[#Headers]&amp;"]"),rowPointer2))</f>
        <v>228</v>
      </c>
      <c r="P388" s="6" t="str">
        <f ca="1">IF(INDEX(INDIRECT("ALL["&amp;UNTANA6[#Headers]&amp;"]"),rowPointer2)="","",INDEX(INDIRECT("ALL["&amp;UNTANA6[#Headers]&amp;"]"),rowPointer2))</f>
        <v>PCS</v>
      </c>
      <c r="Q388" s="9">
        <f ca="1">IF(INDEX(INDIRECT("ALL["&amp;UNTANA6[#Headers]&amp;"]"),rowPointer2)="","",INDEX(INDIRECT("ALL["&amp;UNTANA6[#Headers]&amp;"]"),rowPointer2))</f>
        <v>2350</v>
      </c>
      <c r="R388" s="9" t="str">
        <f ca="1">IF(INDEX(INDIRECT("ALL["&amp;UNTANA6[#Headers]&amp;"]"),rowPointer2)="","",INDEX(INDIRECT("ALL["&amp;UNTANA6[#Headers]&amp;"]"),rowPointer2))</f>
        <v/>
      </c>
      <c r="S388" s="6" t="str">
        <f ca="1">IF(INDEX(INDIRECT("ALL["&amp;UNTANA6[#Headers]&amp;"]"),rowPointer2)="","",INDEX(INDIRECT("ALL["&amp;UNTANA6[#Headers]&amp;"]"),rowPointer2))</f>
        <v>48 BOX X 12 PCS</v>
      </c>
      <c r="T388" s="4">
        <f ca="1">IF(INDEX(INDIRECT("ALL["&amp;UNTANA6[#Headers]&amp;"]"),rowPointer2)="","",INDEX(INDIRECT("ALL["&amp;UNTANA6[#Headers]&amp;"]"),rowPointer2))</f>
        <v>0.1</v>
      </c>
      <c r="U388" s="4">
        <f ca="1">IF(INDEX(INDIRECT("ALL["&amp;UNTANA6[#Headers]&amp;"]"),rowPointer2)="","",INDEX(INDIRECT("ALL["&amp;UNTANA6[#Headers]&amp;"]"),rowPointer2))</f>
        <v>0.05</v>
      </c>
      <c r="V388" s="9">
        <f ca="1">IF(INDEX(INDIRECT("ALL["&amp;UNTANA6[#Headers]&amp;"]"),rowPointer2)="","",INDEX(INDIRECT("ALL["&amp;UNTANA6[#Headers]&amp;"]"),rowPointer2))</f>
        <v>458109</v>
      </c>
      <c r="W388" s="10" t="str">
        <f ca="1">IF(INDEX(INDIRECT("ALL["&amp;UNTANA6[#Headers]&amp;"]"),rowPointer2)="","",INDEX(INDIRECT("ALL["&amp;UNTANA6[#Headers]&amp;"]"),rowPointer2))</f>
        <v>BONUS OIL PASTEL JK</v>
      </c>
    </row>
    <row r="389" spans="1:23" x14ac:dyDescent="0.25">
      <c r="A389" s="7">
        <v>638</v>
      </c>
      <c r="D389" s="6">
        <f t="shared" si="6"/>
        <v>638</v>
      </c>
      <c r="E389" s="6" t="str">
        <f ca="1">INDEX(INDIRECT("ALL["&amp;UNTANA6[#Headers]&amp;"]"),rowPointer2)</f>
        <v/>
      </c>
      <c r="F389" s="2" t="str">
        <f ca="1">INDEX(INDIRECT("ALL["&amp;UNTANA6[#Headers]&amp;"]"),rowPointer2)</f>
        <v/>
      </c>
      <c r="G389" s="6" t="str">
        <f ca="1">IF(INDEX(INDIRECT("ALL["&amp;UNTANA6[#Headers]&amp;"]"),rowPointer2)="","",INDEX(INDIRECT("ALL["&amp;UNTANA6[#Headers]&amp;"]"),rowPointer2))</f>
        <v/>
      </c>
      <c r="H389" s="6" t="str">
        <f ca="1">IF(INDEX(INDIRECT("ALL["&amp;UNTANA6[#Headers]&amp;"]"),rowPointer2)="","",INDEX(INDIRECT("ALL["&amp;UNTANA6[#Headers]&amp;"]"),rowPointer2))</f>
        <v/>
      </c>
      <c r="I389" s="6" t="str">
        <f ca="1">IF(INDEX(INDIRECT("ALL["&amp;UNTANA6[#Headers]&amp;"]"),rowPointer2)="","",INDEX(INDIRECT("ALL["&amp;UNTANA6[#Headers]&amp;"]"),rowPointer2))</f>
        <v/>
      </c>
      <c r="J389" s="6" t="str">
        <f ca="1">IF(INDEX(INDIRECT("ALL["&amp;UNTANA6[#Headers]&amp;"]"),rowPointer2)="","",INDEX(INDIRECT("ALL["&amp;UNTANA6[#Headers]&amp;"]"),rowPointer2))</f>
        <v/>
      </c>
      <c r="K389" s="2" t="str">
        <f ca="1">IF(INDEX(INDIRECT("ALL["&amp;UNTANA6[#Headers]&amp;"]"),rowPointer2)="","",INDEX(INDIRECT("ALL["&amp;UNTANA6[#Headers]&amp;"]"),rowPointer2))</f>
        <v/>
      </c>
      <c r="L389" s="6" t="str">
        <f ca="1">IF(INDEX(INDIRECT("ALL["&amp;UNTANA6[#Headers]&amp;"]"),rowPointer2)="","",INDEX(INDIRECT("ALL["&amp;UNTANA6[#Headers]&amp;"]"),rowPointer2))</f>
        <v/>
      </c>
      <c r="M389" s="6" t="str">
        <f ca="1">IF(INDEX(INDIRECT("ALL["&amp;UNTANA6[#Headers]&amp;"]"),rowPointer2)="","",INDEX(INDIRECT("ALL["&amp;UNTANA6[#Headers]&amp;"]"),rowPointer2))</f>
        <v/>
      </c>
      <c r="N389" s="6" t="str">
        <f ca="1">IF(INDEX(INDIRECT("ALL["&amp;UNTANA6[#Headers]&amp;"]"),rowPointer2)="","",INDEX(INDIRECT("ALL["&amp;UNTANA6[#Headers]&amp;"]"),rowPointer2))</f>
        <v/>
      </c>
      <c r="O389" s="6" t="str">
        <f ca="1">IF(INDEX(INDIRECT("ALL["&amp;UNTANA6[#Headers]&amp;"]"),rowPointer2)="","",INDEX(INDIRECT("ALL["&amp;UNTANA6[#Headers]&amp;"]"),rowPointer2))</f>
        <v/>
      </c>
      <c r="P389" s="6" t="str">
        <f ca="1">IF(INDEX(INDIRECT("ALL["&amp;UNTANA6[#Headers]&amp;"]"),rowPointer2)="","",INDEX(INDIRECT("ALL["&amp;UNTANA6[#Headers]&amp;"]"),rowPointer2))</f>
        <v/>
      </c>
      <c r="Q389" s="9" t="str">
        <f ca="1">IF(INDEX(INDIRECT("ALL["&amp;UNTANA6[#Headers]&amp;"]"),rowPointer2)="","",INDEX(INDIRECT("ALL["&amp;UNTANA6[#Headers]&amp;"]"),rowPointer2))</f>
        <v/>
      </c>
      <c r="R389" s="9" t="str">
        <f ca="1">IF(INDEX(INDIRECT("ALL["&amp;UNTANA6[#Headers]&amp;"]"),rowPointer2)="","",INDEX(INDIRECT("ALL["&amp;UNTANA6[#Headers]&amp;"]"),rowPointer2))</f>
        <v/>
      </c>
      <c r="S389" s="6" t="str">
        <f ca="1">IF(INDEX(INDIRECT("ALL["&amp;UNTANA6[#Headers]&amp;"]"),rowPointer2)="","",INDEX(INDIRECT("ALL["&amp;UNTANA6[#Headers]&amp;"]"),rowPointer2))</f>
        <v/>
      </c>
      <c r="T389" s="4" t="str">
        <f ca="1">IF(INDEX(INDIRECT("ALL["&amp;UNTANA6[#Headers]&amp;"]"),rowPointer2)="","",INDEX(INDIRECT("ALL["&amp;UNTANA6[#Headers]&amp;"]"),rowPointer2))</f>
        <v/>
      </c>
      <c r="U389" s="4" t="str">
        <f ca="1">IF(INDEX(INDIRECT("ALL["&amp;UNTANA6[#Headers]&amp;"]"),rowPointer2)="","",INDEX(INDIRECT("ALL["&amp;UNTANA6[#Headers]&amp;"]"),rowPointer2))</f>
        <v/>
      </c>
      <c r="V389" s="9" t="str">
        <f ca="1">IF(INDEX(INDIRECT("ALL["&amp;UNTANA6[#Headers]&amp;"]"),rowPointer2)="","",INDEX(INDIRECT("ALL["&amp;UNTANA6[#Headers]&amp;"]"),rowPointer2))</f>
        <v/>
      </c>
      <c r="W389" s="10" t="str">
        <f ca="1">IF(INDEX(INDIRECT("ALL["&amp;UNTANA6[#Headers]&amp;"]"),rowPointer2)="","",INDEX(INDIRECT("ALL["&amp;UNTANA6[#Headers]&amp;"]"),rowPointer2))</f>
        <v/>
      </c>
    </row>
    <row r="390" spans="1:23" x14ac:dyDescent="0.25">
      <c r="A390" s="7">
        <v>639</v>
      </c>
      <c r="D390" s="6">
        <f t="shared" si="6"/>
        <v>639</v>
      </c>
      <c r="E390" s="6">
        <f ca="1">INDEX(INDIRECT("ALL["&amp;UNTANA6[#Headers]&amp;"]"),rowPointer2)</f>
        <v>124</v>
      </c>
      <c r="F390" s="2">
        <f ca="1">INDEX(INDIRECT("ALL["&amp;UNTANA6[#Headers]&amp;"]"),rowPointer2)</f>
        <v>44950</v>
      </c>
      <c r="G390" s="6" t="str">
        <f ca="1">IF(INDEX(INDIRECT("ALL["&amp;UNTANA6[#Headers]&amp;"]"),rowPointer2)="","",INDEX(INDIRECT("ALL["&amp;UNTANA6[#Headers]&amp;"]"),rowPointer2))</f>
        <v>ATALI MAKMUR</v>
      </c>
      <c r="H390" s="6" t="str">
        <f ca="1">IF(INDEX(INDIRECT("ALL["&amp;UNTANA6[#Headers]&amp;"]"),rowPointer2)="","",INDEX(INDIRECT("ALL["&amp;UNTANA6[#Headers]&amp;"]"),rowPointer2))</f>
        <v>ARTO MORO</v>
      </c>
      <c r="I390" s="6" t="str">
        <f ca="1">IF(INDEX(INDIRECT("ALL["&amp;UNTANA6[#Headers]&amp;"]"),rowPointer2)="","",INDEX(INDIRECT("ALL["&amp;UNTANA6[#Headers]&amp;"]"),rowPointer2))</f>
        <v>SA230101229</v>
      </c>
      <c r="J390" s="6" t="str">
        <f ca="1">IF(INDEX(INDIRECT("ALL["&amp;UNTANA6[#Headers]&amp;"]"),rowPointer2)="","",INDEX(INDIRECT("ALL["&amp;UNTANA6[#Headers]&amp;"]"),rowPointer2))</f>
        <v/>
      </c>
      <c r="K390" s="2">
        <f ca="1">IF(INDEX(INDIRECT("ALL["&amp;UNTANA6[#Headers]&amp;"]"),rowPointer2)="","",INDEX(INDIRECT("ALL["&amp;UNTANA6[#Headers]&amp;"]"),rowPointer2))</f>
        <v>44946</v>
      </c>
      <c r="L390" s="6" t="str">
        <f ca="1">IF(INDEX(INDIRECT("ALL["&amp;UNTANA6[#Headers]&amp;"]"),rowPointer2)="","",INDEX(INDIRECT("ALL["&amp;UNTANA6[#Headers]&amp;"]"),rowPointer2))</f>
        <v/>
      </c>
      <c r="M390" s="6" t="str">
        <f ca="1">IF(INDEX(INDIRECT("ALL["&amp;UNTANA6[#Headers]&amp;"]"),rowPointer2)="","",INDEX(INDIRECT("ALL["&amp;UNTANA6[#Headers]&amp;"]"),rowPointer2))</f>
        <v>PENCIL P-88 2B JK</v>
      </c>
      <c r="N390" s="6">
        <f ca="1">IF(INDEX(INDIRECT("ALL["&amp;UNTANA6[#Headers]&amp;"]"),rowPointer2)="","",INDEX(INDIRECT("ALL["&amp;UNTANA6[#Headers]&amp;"]"),rowPointer2))</f>
        <v>2</v>
      </c>
      <c r="O390" s="6">
        <f ca="1">IF(INDEX(INDIRECT("ALL["&amp;UNTANA6[#Headers]&amp;"]"),rowPointer2)="","",INDEX(INDIRECT("ALL["&amp;UNTANA6[#Headers]&amp;"]"),rowPointer2))</f>
        <v>60</v>
      </c>
      <c r="P390" s="6" t="str">
        <f ca="1">IF(INDEX(INDIRECT("ALL["&amp;UNTANA6[#Headers]&amp;"]"),rowPointer2)="","",INDEX(INDIRECT("ALL["&amp;UNTANA6[#Headers]&amp;"]"),rowPointer2))</f>
        <v>GRS</v>
      </c>
      <c r="Q390" s="9">
        <f ca="1">IF(INDEX(INDIRECT("ALL["&amp;UNTANA6[#Headers]&amp;"]"),rowPointer2)="","",INDEX(INDIRECT("ALL["&amp;UNTANA6[#Headers]&amp;"]"),rowPointer2))</f>
        <v>104400</v>
      </c>
      <c r="R390" s="9" t="str">
        <f ca="1">IF(INDEX(INDIRECT("ALL["&amp;UNTANA6[#Headers]&amp;"]"),rowPointer2)="","",INDEX(INDIRECT("ALL["&amp;UNTANA6[#Headers]&amp;"]"),rowPointer2))</f>
        <v/>
      </c>
      <c r="S390" s="6" t="str">
        <f ca="1">IF(INDEX(INDIRECT("ALL["&amp;UNTANA6[#Headers]&amp;"]"),rowPointer2)="","",INDEX(INDIRECT("ALL["&amp;UNTANA6[#Headers]&amp;"]"),rowPointer2))</f>
        <v>30 GRS</v>
      </c>
      <c r="T390" s="4">
        <f ca="1">IF(INDEX(INDIRECT("ALL["&amp;UNTANA6[#Headers]&amp;"]"),rowPointer2)="","",INDEX(INDIRECT("ALL["&amp;UNTANA6[#Headers]&amp;"]"),rowPointer2))</f>
        <v>0.125</v>
      </c>
      <c r="U390" s="4">
        <f ca="1">IF(INDEX(INDIRECT("ALL["&amp;UNTANA6[#Headers]&amp;"]"),rowPointer2)="","",INDEX(INDIRECT("ALL["&amp;UNTANA6[#Headers]&amp;"]"),rowPointer2))</f>
        <v>0.05</v>
      </c>
      <c r="V390" s="9" t="str">
        <f ca="1">IF(INDEX(INDIRECT("ALL["&amp;UNTANA6[#Headers]&amp;"]"),rowPointer2)="","",INDEX(INDIRECT("ALL["&amp;UNTANA6[#Headers]&amp;"]"),rowPointer2))</f>
        <v/>
      </c>
      <c r="W390" s="10" t="str">
        <f ca="1">IF(INDEX(INDIRECT("ALL["&amp;UNTANA6[#Headers]&amp;"]"),rowPointer2)="","",INDEX(INDIRECT("ALL["&amp;UNTANA6[#Headers]&amp;"]"),rowPointer2))</f>
        <v/>
      </c>
    </row>
    <row r="391" spans="1:23" x14ac:dyDescent="0.25">
      <c r="A391" s="7">
        <v>640</v>
      </c>
      <c r="D391" s="6">
        <f t="shared" si="6"/>
        <v>640</v>
      </c>
      <c r="E391" s="6" t="str">
        <f ca="1">INDEX(INDIRECT("ALL["&amp;UNTANA6[#Headers]&amp;"]"),rowPointer2)</f>
        <v/>
      </c>
      <c r="F391" s="2" t="str">
        <f ca="1">INDEX(INDIRECT("ALL["&amp;UNTANA6[#Headers]&amp;"]"),rowPointer2)</f>
        <v/>
      </c>
      <c r="G391" s="6" t="str">
        <f ca="1">IF(INDEX(INDIRECT("ALL["&amp;UNTANA6[#Headers]&amp;"]"),rowPointer2)="","",INDEX(INDIRECT("ALL["&amp;UNTANA6[#Headers]&amp;"]"),rowPointer2))</f>
        <v/>
      </c>
      <c r="H391" s="6" t="str">
        <f ca="1">IF(INDEX(INDIRECT("ALL["&amp;UNTANA6[#Headers]&amp;"]"),rowPointer2)="","",INDEX(INDIRECT("ALL["&amp;UNTANA6[#Headers]&amp;"]"),rowPointer2))</f>
        <v/>
      </c>
      <c r="I391" s="6" t="str">
        <f ca="1">IF(INDEX(INDIRECT("ALL["&amp;UNTANA6[#Headers]&amp;"]"),rowPointer2)="","",INDEX(INDIRECT("ALL["&amp;UNTANA6[#Headers]&amp;"]"),rowPointer2))</f>
        <v/>
      </c>
      <c r="J391" s="6" t="str">
        <f ca="1">IF(INDEX(INDIRECT("ALL["&amp;UNTANA6[#Headers]&amp;"]"),rowPointer2)="","",INDEX(INDIRECT("ALL["&amp;UNTANA6[#Headers]&amp;"]"),rowPointer2))</f>
        <v/>
      </c>
      <c r="K391" s="2" t="str">
        <f ca="1">IF(INDEX(INDIRECT("ALL["&amp;UNTANA6[#Headers]&amp;"]"),rowPointer2)="","",INDEX(INDIRECT("ALL["&amp;UNTANA6[#Headers]&amp;"]"),rowPointer2))</f>
        <v/>
      </c>
      <c r="L391" s="6" t="str">
        <f ca="1">IF(INDEX(INDIRECT("ALL["&amp;UNTANA6[#Headers]&amp;"]"),rowPointer2)="","",INDEX(INDIRECT("ALL["&amp;UNTANA6[#Headers]&amp;"]"),rowPointer2))</f>
        <v/>
      </c>
      <c r="M391" s="6" t="str">
        <f ca="1">IF(INDEX(INDIRECT("ALL["&amp;UNTANA6[#Headers]&amp;"]"),rowPointer2)="","",INDEX(INDIRECT("ALL["&amp;UNTANA6[#Headers]&amp;"]"),rowPointer2))</f>
        <v>CUTTER L-500 JK</v>
      </c>
      <c r="N391" s="6">
        <f ca="1">IF(INDEX(INDIRECT("ALL["&amp;UNTANA6[#Headers]&amp;"]"),rowPointer2)="","",INDEX(INDIRECT("ALL["&amp;UNTANA6[#Headers]&amp;"]"),rowPointer2))</f>
        <v>2</v>
      </c>
      <c r="O391" s="6">
        <f ca="1">IF(INDEX(INDIRECT("ALL["&amp;UNTANA6[#Headers]&amp;"]"),rowPointer2)="","",INDEX(INDIRECT("ALL["&amp;UNTANA6[#Headers]&amp;"]"),rowPointer2))</f>
        <v>48</v>
      </c>
      <c r="P391" s="6" t="str">
        <f ca="1">IF(INDEX(INDIRECT("ALL["&amp;UNTANA6[#Headers]&amp;"]"),rowPointer2)="","",INDEX(INDIRECT("ALL["&amp;UNTANA6[#Headers]&amp;"]"),rowPointer2))</f>
        <v>DZ</v>
      </c>
      <c r="Q391" s="9">
        <f ca="1">IF(INDEX(INDIRECT("ALL["&amp;UNTANA6[#Headers]&amp;"]"),rowPointer2)="","",INDEX(INDIRECT("ALL["&amp;UNTANA6[#Headers]&amp;"]"),rowPointer2))</f>
        <v>162000</v>
      </c>
      <c r="R391" s="9" t="str">
        <f ca="1">IF(INDEX(INDIRECT("ALL["&amp;UNTANA6[#Headers]&amp;"]"),rowPointer2)="","",INDEX(INDIRECT("ALL["&amp;UNTANA6[#Headers]&amp;"]"),rowPointer2))</f>
        <v/>
      </c>
      <c r="S391" s="6" t="str">
        <f ca="1">IF(INDEX(INDIRECT("ALL["&amp;UNTANA6[#Headers]&amp;"]"),rowPointer2)="","",INDEX(INDIRECT("ALL["&amp;UNTANA6[#Headers]&amp;"]"),rowPointer2))</f>
        <v>24 DZ</v>
      </c>
      <c r="T391" s="4">
        <f ca="1">IF(INDEX(INDIRECT("ALL["&amp;UNTANA6[#Headers]&amp;"]"),rowPointer2)="","",INDEX(INDIRECT("ALL["&amp;UNTANA6[#Headers]&amp;"]"),rowPointer2))</f>
        <v>0.125</v>
      </c>
      <c r="U391" s="4">
        <f ca="1">IF(INDEX(INDIRECT("ALL["&amp;UNTANA6[#Headers]&amp;"]"),rowPointer2)="","",INDEX(INDIRECT("ALL["&amp;UNTANA6[#Headers]&amp;"]"),rowPointer2))</f>
        <v>0.05</v>
      </c>
      <c r="V391" s="9" t="str">
        <f ca="1">IF(INDEX(INDIRECT("ALL["&amp;UNTANA6[#Headers]&amp;"]"),rowPointer2)="","",INDEX(INDIRECT("ALL["&amp;UNTANA6[#Headers]&amp;"]"),rowPointer2))</f>
        <v/>
      </c>
      <c r="W391" s="10" t="str">
        <f ca="1">IF(INDEX(INDIRECT("ALL["&amp;UNTANA6[#Headers]&amp;"]"),rowPointer2)="","",INDEX(INDIRECT("ALL["&amp;UNTANA6[#Headers]&amp;"]"),rowPointer2))</f>
        <v/>
      </c>
    </row>
    <row r="392" spans="1:23" x14ac:dyDescent="0.25">
      <c r="A392" s="7">
        <v>641</v>
      </c>
      <c r="D392" s="6">
        <f t="shared" si="6"/>
        <v>641</v>
      </c>
      <c r="E392" s="6" t="str">
        <f ca="1">INDEX(INDIRECT("ALL["&amp;UNTANA6[#Headers]&amp;"]"),rowPointer2)</f>
        <v/>
      </c>
      <c r="F392" s="2" t="str">
        <f ca="1">INDEX(INDIRECT("ALL["&amp;UNTANA6[#Headers]&amp;"]"),rowPointer2)</f>
        <v/>
      </c>
      <c r="G392" s="6" t="str">
        <f ca="1">IF(INDEX(INDIRECT("ALL["&amp;UNTANA6[#Headers]&amp;"]"),rowPointer2)="","",INDEX(INDIRECT("ALL["&amp;UNTANA6[#Headers]&amp;"]"),rowPointer2))</f>
        <v/>
      </c>
      <c r="H392" s="6" t="str">
        <f ca="1">IF(INDEX(INDIRECT("ALL["&amp;UNTANA6[#Headers]&amp;"]"),rowPointer2)="","",INDEX(INDIRECT("ALL["&amp;UNTANA6[#Headers]&amp;"]"),rowPointer2))</f>
        <v/>
      </c>
      <c r="I392" s="6" t="str">
        <f ca="1">IF(INDEX(INDIRECT("ALL["&amp;UNTANA6[#Headers]&amp;"]"),rowPointer2)="","",INDEX(INDIRECT("ALL["&amp;UNTANA6[#Headers]&amp;"]"),rowPointer2))</f>
        <v/>
      </c>
      <c r="J392" s="6" t="str">
        <f ca="1">IF(INDEX(INDIRECT("ALL["&amp;UNTANA6[#Headers]&amp;"]"),rowPointer2)="","",INDEX(INDIRECT("ALL["&amp;UNTANA6[#Headers]&amp;"]"),rowPointer2))</f>
        <v/>
      </c>
      <c r="K392" s="2" t="str">
        <f ca="1">IF(INDEX(INDIRECT("ALL["&amp;UNTANA6[#Headers]&amp;"]"),rowPointer2)="","",INDEX(INDIRECT("ALL["&amp;UNTANA6[#Headers]&amp;"]"),rowPointer2))</f>
        <v/>
      </c>
      <c r="L392" s="6" t="str">
        <f ca="1">IF(INDEX(INDIRECT("ALL["&amp;UNTANA6[#Headers]&amp;"]"),rowPointer2)="","",INDEX(INDIRECT("ALL["&amp;UNTANA6[#Headers]&amp;"]"),rowPointer2))</f>
        <v/>
      </c>
      <c r="M392" s="6" t="str">
        <f ca="1">IF(INDEX(INDIRECT("ALL["&amp;UNTANA6[#Headers]&amp;"]"),rowPointer2)="","",INDEX(INDIRECT("ALL["&amp;UNTANA6[#Headers]&amp;"]"),rowPointer2))</f>
        <v>CUTTER BLADE L-150 AM (L) JK</v>
      </c>
      <c r="N392" s="6" t="str">
        <f ca="1">IF(INDEX(INDIRECT("ALL["&amp;UNTANA6[#Headers]&amp;"]"),rowPointer2)="","",INDEX(INDIRECT("ALL["&amp;UNTANA6[#Headers]&amp;"]"),rowPointer2))</f>
        <v/>
      </c>
      <c r="O392" s="6">
        <f ca="1">IF(INDEX(INDIRECT("ALL["&amp;UNTANA6[#Headers]&amp;"]"),rowPointer2)="","",INDEX(INDIRECT("ALL["&amp;UNTANA6[#Headers]&amp;"]"),rowPointer2))</f>
        <v>48</v>
      </c>
      <c r="P392" s="6" t="str">
        <f ca="1">IF(INDEX(INDIRECT("ALL["&amp;UNTANA6[#Headers]&amp;"]"),rowPointer2)="","",INDEX(INDIRECT("ALL["&amp;UNTANA6[#Headers]&amp;"]"),rowPointer2))</f>
        <v>DZ</v>
      </c>
      <c r="Q392" s="9" t="str">
        <f ca="1">IF(INDEX(INDIRECT("ALL["&amp;UNTANA6[#Headers]&amp;"]"),rowPointer2)="","",INDEX(INDIRECT("ALL["&amp;UNTANA6[#Headers]&amp;"]"),rowPointer2))</f>
        <v/>
      </c>
      <c r="R392" s="9" t="str">
        <f ca="1">IF(INDEX(INDIRECT("ALL["&amp;UNTANA6[#Headers]&amp;"]"),rowPointer2)="","",INDEX(INDIRECT("ALL["&amp;UNTANA6[#Headers]&amp;"]"),rowPointer2))</f>
        <v/>
      </c>
      <c r="S392" s="6" t="str">
        <f ca="1">IF(INDEX(INDIRECT("ALL["&amp;UNTANA6[#Headers]&amp;"]"),rowPointer2)="","",INDEX(INDIRECT("ALL["&amp;UNTANA6[#Headers]&amp;"]"),rowPointer2))</f>
        <v>40 DZ</v>
      </c>
      <c r="T392" s="4" t="str">
        <f ca="1">IF(INDEX(INDIRECT("ALL["&amp;UNTANA6[#Headers]&amp;"]"),rowPointer2)="","",INDEX(INDIRECT("ALL["&amp;UNTANA6[#Headers]&amp;"]"),rowPointer2))</f>
        <v/>
      </c>
      <c r="U392" s="4" t="str">
        <f ca="1">IF(INDEX(INDIRECT("ALL["&amp;UNTANA6[#Headers]&amp;"]"),rowPointer2)="","",INDEX(INDIRECT("ALL["&amp;UNTANA6[#Headers]&amp;"]"),rowPointer2))</f>
        <v/>
      </c>
      <c r="V392" s="9" t="str">
        <f ca="1">IF(INDEX(INDIRECT("ALL["&amp;UNTANA6[#Headers]&amp;"]"),rowPointer2)="","",INDEX(INDIRECT("ALL["&amp;UNTANA6[#Headers]&amp;"]"),rowPointer2))</f>
        <v/>
      </c>
      <c r="W392" s="10" t="str">
        <f ca="1">IF(INDEX(INDIRECT("ALL["&amp;UNTANA6[#Headers]&amp;"]"),rowPointer2)="","",INDEX(INDIRECT("ALL["&amp;UNTANA6[#Headers]&amp;"]"),rowPointer2))</f>
        <v>BONUS CUTTER L-500 JK</v>
      </c>
    </row>
    <row r="393" spans="1:23" x14ac:dyDescent="0.25">
      <c r="A393" s="7">
        <v>642</v>
      </c>
      <c r="D393" s="6">
        <f t="shared" si="6"/>
        <v>642</v>
      </c>
      <c r="E393" s="6" t="str">
        <f ca="1">INDEX(INDIRECT("ALL["&amp;UNTANA6[#Headers]&amp;"]"),rowPointer2)</f>
        <v/>
      </c>
      <c r="F393" s="2" t="str">
        <f ca="1">INDEX(INDIRECT("ALL["&amp;UNTANA6[#Headers]&amp;"]"),rowPointer2)</f>
        <v/>
      </c>
      <c r="G393" s="6" t="str">
        <f ca="1">IF(INDEX(INDIRECT("ALL["&amp;UNTANA6[#Headers]&amp;"]"),rowPointer2)="","",INDEX(INDIRECT("ALL["&amp;UNTANA6[#Headers]&amp;"]"),rowPointer2))</f>
        <v/>
      </c>
      <c r="H393" s="6" t="str">
        <f ca="1">IF(INDEX(INDIRECT("ALL["&amp;UNTANA6[#Headers]&amp;"]"),rowPointer2)="","",INDEX(INDIRECT("ALL["&amp;UNTANA6[#Headers]&amp;"]"),rowPointer2))</f>
        <v/>
      </c>
      <c r="I393" s="6" t="str">
        <f ca="1">IF(INDEX(INDIRECT("ALL["&amp;UNTANA6[#Headers]&amp;"]"),rowPointer2)="","",INDEX(INDIRECT("ALL["&amp;UNTANA6[#Headers]&amp;"]"),rowPointer2))</f>
        <v/>
      </c>
      <c r="J393" s="6" t="str">
        <f ca="1">IF(INDEX(INDIRECT("ALL["&amp;UNTANA6[#Headers]&amp;"]"),rowPointer2)="","",INDEX(INDIRECT("ALL["&amp;UNTANA6[#Headers]&amp;"]"),rowPointer2))</f>
        <v/>
      </c>
      <c r="K393" s="2" t="str">
        <f ca="1">IF(INDEX(INDIRECT("ALL["&amp;UNTANA6[#Headers]&amp;"]"),rowPointer2)="","",INDEX(INDIRECT("ALL["&amp;UNTANA6[#Headers]&amp;"]"),rowPointer2))</f>
        <v/>
      </c>
      <c r="L393" s="6" t="str">
        <f ca="1">IF(INDEX(INDIRECT("ALL["&amp;UNTANA6[#Headers]&amp;"]"),rowPointer2)="","",INDEX(INDIRECT("ALL["&amp;UNTANA6[#Headers]&amp;"]"),rowPointer2))</f>
        <v/>
      </c>
      <c r="M393" s="6" t="str">
        <f ca="1">IF(INDEX(INDIRECT("ALL["&amp;UNTANA6[#Headers]&amp;"]"),rowPointer2)="","",INDEX(INDIRECT("ALL["&amp;UNTANA6[#Headers]&amp;"]"),rowPointer2))</f>
        <v>CORRECTION FLUID JK-101 JK</v>
      </c>
      <c r="N393" s="6">
        <f ca="1">IF(INDEX(INDIRECT("ALL["&amp;UNTANA6[#Headers]&amp;"]"),rowPointer2)="","",INDEX(INDIRECT("ALL["&amp;UNTANA6[#Headers]&amp;"]"),rowPointer2))</f>
        <v>2</v>
      </c>
      <c r="O393" s="6">
        <f ca="1">IF(INDEX(INDIRECT("ALL["&amp;UNTANA6[#Headers]&amp;"]"),rowPointer2)="","",INDEX(INDIRECT("ALL["&amp;UNTANA6[#Headers]&amp;"]"),rowPointer2))</f>
        <v>96</v>
      </c>
      <c r="P393" s="6" t="str">
        <f ca="1">IF(INDEX(INDIRECT("ALL["&amp;UNTANA6[#Headers]&amp;"]"),rowPointer2)="","",INDEX(INDIRECT("ALL["&amp;UNTANA6[#Headers]&amp;"]"),rowPointer2))</f>
        <v>DZ</v>
      </c>
      <c r="Q393" s="9">
        <f ca="1">IF(INDEX(INDIRECT("ALL["&amp;UNTANA6[#Headers]&amp;"]"),rowPointer2)="","",INDEX(INDIRECT("ALL["&amp;UNTANA6[#Headers]&amp;"]"),rowPointer2))</f>
        <v>36000</v>
      </c>
      <c r="R393" s="9" t="str">
        <f ca="1">IF(INDEX(INDIRECT("ALL["&amp;UNTANA6[#Headers]&amp;"]"),rowPointer2)="","",INDEX(INDIRECT("ALL["&amp;UNTANA6[#Headers]&amp;"]"),rowPointer2))</f>
        <v/>
      </c>
      <c r="S393" s="6" t="str">
        <f ca="1">IF(INDEX(INDIRECT("ALL["&amp;UNTANA6[#Headers]&amp;"]"),rowPointer2)="","",INDEX(INDIRECT("ALL["&amp;UNTANA6[#Headers]&amp;"]"),rowPointer2))</f>
        <v>48 DZ</v>
      </c>
      <c r="T393" s="4">
        <f ca="1">IF(INDEX(INDIRECT("ALL["&amp;UNTANA6[#Headers]&amp;"]"),rowPointer2)="","",INDEX(INDIRECT("ALL["&amp;UNTANA6[#Headers]&amp;"]"),rowPointer2))</f>
        <v>0.125</v>
      </c>
      <c r="U393" s="4">
        <f ca="1">IF(INDEX(INDIRECT("ALL["&amp;UNTANA6[#Headers]&amp;"]"),rowPointer2)="","",INDEX(INDIRECT("ALL["&amp;UNTANA6[#Headers]&amp;"]"),rowPointer2))</f>
        <v>0.05</v>
      </c>
      <c r="V393" s="9" t="str">
        <f ca="1">IF(INDEX(INDIRECT("ALL["&amp;UNTANA6[#Headers]&amp;"]"),rowPointer2)="","",INDEX(INDIRECT("ALL["&amp;UNTANA6[#Headers]&amp;"]"),rowPointer2))</f>
        <v/>
      </c>
      <c r="W393" s="10" t="str">
        <f ca="1">IF(INDEX(INDIRECT("ALL["&amp;UNTANA6[#Headers]&amp;"]"),rowPointer2)="","",INDEX(INDIRECT("ALL["&amp;UNTANA6[#Headers]&amp;"]"),rowPointer2))</f>
        <v/>
      </c>
    </row>
    <row r="394" spans="1:23" x14ac:dyDescent="0.25">
      <c r="A394" s="7">
        <v>643</v>
      </c>
      <c r="D394" s="6">
        <f t="shared" si="6"/>
        <v>643</v>
      </c>
      <c r="E394" s="6" t="str">
        <f ca="1">INDEX(INDIRECT("ALL["&amp;UNTANA6[#Headers]&amp;"]"),rowPointer2)</f>
        <v/>
      </c>
      <c r="F394" s="2" t="str">
        <f ca="1">INDEX(INDIRECT("ALL["&amp;UNTANA6[#Headers]&amp;"]"),rowPointer2)</f>
        <v/>
      </c>
      <c r="G394" s="6" t="str">
        <f ca="1">IF(INDEX(INDIRECT("ALL["&amp;UNTANA6[#Headers]&amp;"]"),rowPointer2)="","",INDEX(INDIRECT("ALL["&amp;UNTANA6[#Headers]&amp;"]"),rowPointer2))</f>
        <v/>
      </c>
      <c r="H394" s="6" t="str">
        <f ca="1">IF(INDEX(INDIRECT("ALL["&amp;UNTANA6[#Headers]&amp;"]"),rowPointer2)="","",INDEX(INDIRECT("ALL["&amp;UNTANA6[#Headers]&amp;"]"),rowPointer2))</f>
        <v/>
      </c>
      <c r="I394" s="6" t="str">
        <f ca="1">IF(INDEX(INDIRECT("ALL["&amp;UNTANA6[#Headers]&amp;"]"),rowPointer2)="","",INDEX(INDIRECT("ALL["&amp;UNTANA6[#Headers]&amp;"]"),rowPointer2))</f>
        <v/>
      </c>
      <c r="J394" s="6" t="str">
        <f ca="1">IF(INDEX(INDIRECT("ALL["&amp;UNTANA6[#Headers]&amp;"]"),rowPointer2)="","",INDEX(INDIRECT("ALL["&amp;UNTANA6[#Headers]&amp;"]"),rowPointer2))</f>
        <v/>
      </c>
      <c r="K394" s="2" t="str">
        <f ca="1">IF(INDEX(INDIRECT("ALL["&amp;UNTANA6[#Headers]&amp;"]"),rowPointer2)="","",INDEX(INDIRECT("ALL["&amp;UNTANA6[#Headers]&amp;"]"),rowPointer2))</f>
        <v/>
      </c>
      <c r="L394" s="6" t="str">
        <f ca="1">IF(INDEX(INDIRECT("ALL["&amp;UNTANA6[#Headers]&amp;"]"),rowPointer2)="","",INDEX(INDIRECT("ALL["&amp;UNTANA6[#Headers]&amp;"]"),rowPointer2))</f>
        <v/>
      </c>
      <c r="M394" s="6" t="str">
        <f ca="1">IF(INDEX(INDIRECT("ALL["&amp;UNTANA6[#Headers]&amp;"]"),rowPointer2)="","",INDEX(INDIRECT("ALL["&amp;UNTANA6[#Headers]&amp;"]"),rowPointer2))</f>
        <v>PERMANENT MARKER PM-34 BLACK JK</v>
      </c>
      <c r="N394" s="6" t="str">
        <f ca="1">IF(INDEX(INDIRECT("ALL["&amp;UNTANA6[#Headers]&amp;"]"),rowPointer2)="","",INDEX(INDIRECT("ALL["&amp;UNTANA6[#Headers]&amp;"]"),rowPointer2))</f>
        <v/>
      </c>
      <c r="O394" s="6">
        <f ca="1">IF(INDEX(INDIRECT("ALL["&amp;UNTANA6[#Headers]&amp;"]"),rowPointer2)="","",INDEX(INDIRECT("ALL["&amp;UNTANA6[#Headers]&amp;"]"),rowPointer2))</f>
        <v>24</v>
      </c>
      <c r="P394" s="6" t="str">
        <f ca="1">IF(INDEX(INDIRECT("ALL["&amp;UNTANA6[#Headers]&amp;"]"),rowPointer2)="","",INDEX(INDIRECT("ALL["&amp;UNTANA6[#Headers]&amp;"]"),rowPointer2))</f>
        <v>PCS</v>
      </c>
      <c r="Q394" s="9">
        <f ca="1">IF(INDEX(INDIRECT("ALL["&amp;UNTANA6[#Headers]&amp;"]"),rowPointer2)="","",INDEX(INDIRECT("ALL["&amp;UNTANA6[#Headers]&amp;"]"),rowPointer2))</f>
        <v>2350</v>
      </c>
      <c r="R394" s="9" t="str">
        <f ca="1">IF(INDEX(INDIRECT("ALL["&amp;UNTANA6[#Headers]&amp;"]"),rowPointer2)="","",INDEX(INDIRECT("ALL["&amp;UNTANA6[#Headers]&amp;"]"),rowPointer2))</f>
        <v/>
      </c>
      <c r="S394" s="6" t="str">
        <f ca="1">IF(INDEX(INDIRECT("ALL["&amp;UNTANA6[#Headers]&amp;"]"),rowPointer2)="","",INDEX(INDIRECT("ALL["&amp;UNTANA6[#Headers]&amp;"]"),rowPointer2))</f>
        <v>48 BOX X 12 PCS</v>
      </c>
      <c r="T394" s="4">
        <f ca="1">IF(INDEX(INDIRECT("ALL["&amp;UNTANA6[#Headers]&amp;"]"),rowPointer2)="","",INDEX(INDIRECT("ALL["&amp;UNTANA6[#Headers]&amp;"]"),rowPointer2))</f>
        <v>0.1</v>
      </c>
      <c r="U394" s="4">
        <f ca="1">IF(INDEX(INDIRECT("ALL["&amp;UNTANA6[#Headers]&amp;"]"),rowPointer2)="","",INDEX(INDIRECT("ALL["&amp;UNTANA6[#Headers]&amp;"]"),rowPointer2))</f>
        <v>0.05</v>
      </c>
      <c r="V394" s="9">
        <f ca="1">IF(INDEX(INDIRECT("ALL["&amp;UNTANA6[#Headers]&amp;"]"),rowPointer2)="","",INDEX(INDIRECT("ALL["&amp;UNTANA6[#Headers]&amp;"]"),rowPointer2))</f>
        <v>48222</v>
      </c>
      <c r="W394" s="10" t="str">
        <f ca="1">IF(INDEX(INDIRECT("ALL["&amp;UNTANA6[#Headers]&amp;"]"),rowPointer2)="","",INDEX(INDIRECT("ALL["&amp;UNTANA6[#Headers]&amp;"]"),rowPointer2))</f>
        <v>BONUS CORR FLUID JK-101</v>
      </c>
    </row>
    <row r="395" spans="1:23" x14ac:dyDescent="0.25">
      <c r="A395" s="7">
        <v>644</v>
      </c>
      <c r="D395" s="6">
        <f t="shared" si="6"/>
        <v>644</v>
      </c>
      <c r="E395" s="6" t="str">
        <f ca="1">INDEX(INDIRECT("ALL["&amp;UNTANA6[#Headers]&amp;"]"),rowPointer2)</f>
        <v/>
      </c>
      <c r="F395" s="2" t="str">
        <f ca="1">INDEX(INDIRECT("ALL["&amp;UNTANA6[#Headers]&amp;"]"),rowPointer2)</f>
        <v/>
      </c>
      <c r="G395" s="6" t="str">
        <f ca="1">IF(INDEX(INDIRECT("ALL["&amp;UNTANA6[#Headers]&amp;"]"),rowPointer2)="","",INDEX(INDIRECT("ALL["&amp;UNTANA6[#Headers]&amp;"]"),rowPointer2))</f>
        <v/>
      </c>
      <c r="H395" s="6" t="str">
        <f ca="1">IF(INDEX(INDIRECT("ALL["&amp;UNTANA6[#Headers]&amp;"]"),rowPointer2)="","",INDEX(INDIRECT("ALL["&amp;UNTANA6[#Headers]&amp;"]"),rowPointer2))</f>
        <v/>
      </c>
      <c r="I395" s="6" t="str">
        <f ca="1">IF(INDEX(INDIRECT("ALL["&amp;UNTANA6[#Headers]&amp;"]"),rowPointer2)="","",INDEX(INDIRECT("ALL["&amp;UNTANA6[#Headers]&amp;"]"),rowPointer2))</f>
        <v/>
      </c>
      <c r="J395" s="6" t="str">
        <f ca="1">IF(INDEX(INDIRECT("ALL["&amp;UNTANA6[#Headers]&amp;"]"),rowPointer2)="","",INDEX(INDIRECT("ALL["&amp;UNTANA6[#Headers]&amp;"]"),rowPointer2))</f>
        <v/>
      </c>
      <c r="K395" s="2" t="str">
        <f ca="1">IF(INDEX(INDIRECT("ALL["&amp;UNTANA6[#Headers]&amp;"]"),rowPointer2)="","",INDEX(INDIRECT("ALL["&amp;UNTANA6[#Headers]&amp;"]"),rowPointer2))</f>
        <v/>
      </c>
      <c r="L395" s="6" t="str">
        <f ca="1">IF(INDEX(INDIRECT("ALL["&amp;UNTANA6[#Headers]&amp;"]"),rowPointer2)="","",INDEX(INDIRECT("ALL["&amp;UNTANA6[#Headers]&amp;"]"),rowPointer2))</f>
        <v/>
      </c>
      <c r="M395" s="6" t="str">
        <f ca="1">IF(INDEX(INDIRECT("ALL["&amp;UNTANA6[#Headers]&amp;"]"),rowPointer2)="","",INDEX(INDIRECT("ALL["&amp;UNTANA6[#Headers]&amp;"]"),rowPointer2))</f>
        <v/>
      </c>
      <c r="N395" s="6" t="str">
        <f ca="1">IF(INDEX(INDIRECT("ALL["&amp;UNTANA6[#Headers]&amp;"]"),rowPointer2)="","",INDEX(INDIRECT("ALL["&amp;UNTANA6[#Headers]&amp;"]"),rowPointer2))</f>
        <v/>
      </c>
      <c r="O395" s="6" t="str">
        <f ca="1">IF(INDEX(INDIRECT("ALL["&amp;UNTANA6[#Headers]&amp;"]"),rowPointer2)="","",INDEX(INDIRECT("ALL["&amp;UNTANA6[#Headers]&amp;"]"),rowPointer2))</f>
        <v/>
      </c>
      <c r="P395" s="6" t="str">
        <f ca="1">IF(INDEX(INDIRECT("ALL["&amp;UNTANA6[#Headers]&amp;"]"),rowPointer2)="","",INDEX(INDIRECT("ALL["&amp;UNTANA6[#Headers]&amp;"]"),rowPointer2))</f>
        <v/>
      </c>
      <c r="Q395" s="9" t="str">
        <f ca="1">IF(INDEX(INDIRECT("ALL["&amp;UNTANA6[#Headers]&amp;"]"),rowPointer2)="","",INDEX(INDIRECT("ALL["&amp;UNTANA6[#Headers]&amp;"]"),rowPointer2))</f>
        <v/>
      </c>
      <c r="R395" s="9" t="str">
        <f ca="1">IF(INDEX(INDIRECT("ALL["&amp;UNTANA6[#Headers]&amp;"]"),rowPointer2)="","",INDEX(INDIRECT("ALL["&amp;UNTANA6[#Headers]&amp;"]"),rowPointer2))</f>
        <v/>
      </c>
      <c r="S395" s="6" t="str">
        <f ca="1">IF(INDEX(INDIRECT("ALL["&amp;UNTANA6[#Headers]&amp;"]"),rowPointer2)="","",INDEX(INDIRECT("ALL["&amp;UNTANA6[#Headers]&amp;"]"),rowPointer2))</f>
        <v/>
      </c>
      <c r="T395" s="4" t="str">
        <f ca="1">IF(INDEX(INDIRECT("ALL["&amp;UNTANA6[#Headers]&amp;"]"),rowPointer2)="","",INDEX(INDIRECT("ALL["&amp;UNTANA6[#Headers]&amp;"]"),rowPointer2))</f>
        <v/>
      </c>
      <c r="U395" s="4" t="str">
        <f ca="1">IF(INDEX(INDIRECT("ALL["&amp;UNTANA6[#Headers]&amp;"]"),rowPointer2)="","",INDEX(INDIRECT("ALL["&amp;UNTANA6[#Headers]&amp;"]"),rowPointer2))</f>
        <v/>
      </c>
      <c r="V395" s="9" t="str">
        <f ca="1">IF(INDEX(INDIRECT("ALL["&amp;UNTANA6[#Headers]&amp;"]"),rowPointer2)="","",INDEX(INDIRECT("ALL["&amp;UNTANA6[#Headers]&amp;"]"),rowPointer2))</f>
        <v/>
      </c>
      <c r="W395" s="10" t="str">
        <f ca="1">IF(INDEX(INDIRECT("ALL["&amp;UNTANA6[#Headers]&amp;"]"),rowPointer2)="","",INDEX(INDIRECT("ALL["&amp;UNTANA6[#Headers]&amp;"]"),rowPointer2))</f>
        <v/>
      </c>
    </row>
    <row r="396" spans="1:23" x14ac:dyDescent="0.25">
      <c r="A396" s="7">
        <v>645</v>
      </c>
      <c r="D396" s="6">
        <f t="shared" si="6"/>
        <v>645</v>
      </c>
      <c r="E396" s="6">
        <f ca="1">INDEX(INDIRECT("ALL["&amp;UNTANA6[#Headers]&amp;"]"),rowPointer2)</f>
        <v>125</v>
      </c>
      <c r="F396" s="2" t="str">
        <f ca="1">INDEX(INDIRECT("ALL["&amp;UNTANA6[#Headers]&amp;"]"),rowPointer2)</f>
        <v/>
      </c>
      <c r="G396" s="6" t="str">
        <f ca="1">IF(INDEX(INDIRECT("ALL["&amp;UNTANA6[#Headers]&amp;"]"),rowPointer2)="","",INDEX(INDIRECT("ALL["&amp;UNTANA6[#Headers]&amp;"]"),rowPointer2))</f>
        <v>ATALI MAKMUR</v>
      </c>
      <c r="H396" s="6" t="str">
        <f ca="1">IF(INDEX(INDIRECT("ALL["&amp;UNTANA6[#Headers]&amp;"]"),rowPointer2)="","",INDEX(INDIRECT("ALL["&amp;UNTANA6[#Headers]&amp;"]"),rowPointer2))</f>
        <v>ARTO MORO</v>
      </c>
      <c r="I396" s="6" t="str">
        <f ca="1">IF(INDEX(INDIRECT("ALL["&amp;UNTANA6[#Headers]&amp;"]"),rowPointer2)="","",INDEX(INDIRECT("ALL["&amp;UNTANA6[#Headers]&amp;"]"),rowPointer2))</f>
        <v>SA230101237</v>
      </c>
      <c r="J396" s="6" t="str">
        <f ca="1">IF(INDEX(INDIRECT("ALL["&amp;UNTANA6[#Headers]&amp;"]"),rowPointer2)="","",INDEX(INDIRECT("ALL["&amp;UNTANA6[#Headers]&amp;"]"),rowPointer2))</f>
        <v/>
      </c>
      <c r="K396" s="2">
        <f ca="1">IF(INDEX(INDIRECT("ALL["&amp;UNTANA6[#Headers]&amp;"]"),rowPointer2)="","",INDEX(INDIRECT("ALL["&amp;UNTANA6[#Headers]&amp;"]"),rowPointer2))</f>
        <v>44946</v>
      </c>
      <c r="L396" s="6" t="str">
        <f ca="1">IF(INDEX(INDIRECT("ALL["&amp;UNTANA6[#Headers]&amp;"]"),rowPointer2)="","",INDEX(INDIRECT("ALL["&amp;UNTANA6[#Headers]&amp;"]"),rowPointer2))</f>
        <v/>
      </c>
      <c r="M396" s="6" t="str">
        <f ca="1">IF(INDEX(INDIRECT("ALL["&amp;UNTANA6[#Headers]&amp;"]"),rowPointer2)="","",INDEX(INDIRECT("ALL["&amp;UNTANA6[#Headers]&amp;"]"),rowPointer2))</f>
        <v>PENCIL P-88 2B JK</v>
      </c>
      <c r="N396" s="6">
        <f ca="1">IF(INDEX(INDIRECT("ALL["&amp;UNTANA6[#Headers]&amp;"]"),rowPointer2)="","",INDEX(INDIRECT("ALL["&amp;UNTANA6[#Headers]&amp;"]"),rowPointer2))</f>
        <v>2</v>
      </c>
      <c r="O396" s="6">
        <f ca="1">IF(INDEX(INDIRECT("ALL["&amp;UNTANA6[#Headers]&amp;"]"),rowPointer2)="","",INDEX(INDIRECT("ALL["&amp;UNTANA6[#Headers]&amp;"]"),rowPointer2))</f>
        <v>60</v>
      </c>
      <c r="P396" s="6" t="str">
        <f ca="1">IF(INDEX(INDIRECT("ALL["&amp;UNTANA6[#Headers]&amp;"]"),rowPointer2)="","",INDEX(INDIRECT("ALL["&amp;UNTANA6[#Headers]&amp;"]"),rowPointer2))</f>
        <v>GRS</v>
      </c>
      <c r="Q396" s="9">
        <f ca="1">IF(INDEX(INDIRECT("ALL["&amp;UNTANA6[#Headers]&amp;"]"),rowPointer2)="","",INDEX(INDIRECT("ALL["&amp;UNTANA6[#Headers]&amp;"]"),rowPointer2))</f>
        <v>104400</v>
      </c>
      <c r="R396" s="9" t="str">
        <f ca="1">IF(INDEX(INDIRECT("ALL["&amp;UNTANA6[#Headers]&amp;"]"),rowPointer2)="","",INDEX(INDIRECT("ALL["&amp;UNTANA6[#Headers]&amp;"]"),rowPointer2))</f>
        <v/>
      </c>
      <c r="S396" s="6" t="str">
        <f ca="1">IF(INDEX(INDIRECT("ALL["&amp;UNTANA6[#Headers]&amp;"]"),rowPointer2)="","",INDEX(INDIRECT("ALL["&amp;UNTANA6[#Headers]&amp;"]"),rowPointer2))</f>
        <v>30 GRS</v>
      </c>
      <c r="T396" s="4">
        <f ca="1">IF(INDEX(INDIRECT("ALL["&amp;UNTANA6[#Headers]&amp;"]"),rowPointer2)="","",INDEX(INDIRECT("ALL["&amp;UNTANA6[#Headers]&amp;"]"),rowPointer2))</f>
        <v>0.125</v>
      </c>
      <c r="U396" s="4">
        <f ca="1">IF(INDEX(INDIRECT("ALL["&amp;UNTANA6[#Headers]&amp;"]"),rowPointer2)="","",INDEX(INDIRECT("ALL["&amp;UNTANA6[#Headers]&amp;"]"),rowPointer2))</f>
        <v>0.05</v>
      </c>
      <c r="V396" s="9" t="str">
        <f ca="1">IF(INDEX(INDIRECT("ALL["&amp;UNTANA6[#Headers]&amp;"]"),rowPointer2)="","",INDEX(INDIRECT("ALL["&amp;UNTANA6[#Headers]&amp;"]"),rowPointer2))</f>
        <v/>
      </c>
      <c r="W396" s="10" t="str">
        <f ca="1">IF(INDEX(INDIRECT("ALL["&amp;UNTANA6[#Headers]&amp;"]"),rowPointer2)="","",INDEX(INDIRECT("ALL["&amp;UNTANA6[#Headers]&amp;"]"),rowPointer2))</f>
        <v/>
      </c>
    </row>
    <row r="397" spans="1:23" x14ac:dyDescent="0.25">
      <c r="A397" s="7">
        <v>646</v>
      </c>
      <c r="D397" s="6">
        <f t="shared" si="6"/>
        <v>646</v>
      </c>
      <c r="E397" s="6" t="str">
        <f ca="1">INDEX(INDIRECT("ALL["&amp;UNTANA6[#Headers]&amp;"]"),rowPointer2)</f>
        <v/>
      </c>
      <c r="F397" s="2" t="str">
        <f ca="1">INDEX(INDIRECT("ALL["&amp;UNTANA6[#Headers]&amp;"]"),rowPointer2)</f>
        <v/>
      </c>
      <c r="G397" s="6" t="str">
        <f ca="1">IF(INDEX(INDIRECT("ALL["&amp;UNTANA6[#Headers]&amp;"]"),rowPointer2)="","",INDEX(INDIRECT("ALL["&amp;UNTANA6[#Headers]&amp;"]"),rowPointer2))</f>
        <v/>
      </c>
      <c r="H397" s="6" t="str">
        <f ca="1">IF(INDEX(INDIRECT("ALL["&amp;UNTANA6[#Headers]&amp;"]"),rowPointer2)="","",INDEX(INDIRECT("ALL["&amp;UNTANA6[#Headers]&amp;"]"),rowPointer2))</f>
        <v/>
      </c>
      <c r="I397" s="6" t="str">
        <f ca="1">IF(INDEX(INDIRECT("ALL["&amp;UNTANA6[#Headers]&amp;"]"),rowPointer2)="","",INDEX(INDIRECT("ALL["&amp;UNTANA6[#Headers]&amp;"]"),rowPointer2))</f>
        <v/>
      </c>
      <c r="J397" s="6" t="str">
        <f ca="1">IF(INDEX(INDIRECT("ALL["&amp;UNTANA6[#Headers]&amp;"]"),rowPointer2)="","",INDEX(INDIRECT("ALL["&amp;UNTANA6[#Headers]&amp;"]"),rowPointer2))</f>
        <v/>
      </c>
      <c r="K397" s="2" t="str">
        <f ca="1">IF(INDEX(INDIRECT("ALL["&amp;UNTANA6[#Headers]&amp;"]"),rowPointer2)="","",INDEX(INDIRECT("ALL["&amp;UNTANA6[#Headers]&amp;"]"),rowPointer2))</f>
        <v/>
      </c>
      <c r="L397" s="6" t="str">
        <f ca="1">IF(INDEX(INDIRECT("ALL["&amp;UNTANA6[#Headers]&amp;"]"),rowPointer2)="","",INDEX(INDIRECT("ALL["&amp;UNTANA6[#Headers]&amp;"]"),rowPointer2))</f>
        <v/>
      </c>
      <c r="M397" s="6" t="str">
        <f ca="1">IF(INDEX(INDIRECT("ALL["&amp;UNTANA6[#Headers]&amp;"]"),rowPointer2)="","",INDEX(INDIRECT("ALL["&amp;UNTANA6[#Headers]&amp;"]"),rowPointer2))</f>
        <v>BINDER A5-TSIM-M478 (IMAGINTN) JK - U</v>
      </c>
      <c r="N397" s="6">
        <f ca="1">IF(INDEX(INDIRECT("ALL["&amp;UNTANA6[#Headers]&amp;"]"),rowPointer2)="","",INDEX(INDIRECT("ALL["&amp;UNTANA6[#Headers]&amp;"]"),rowPointer2))</f>
        <v>1</v>
      </c>
      <c r="O397" s="6">
        <f ca="1">IF(INDEX(INDIRECT("ALL["&amp;UNTANA6[#Headers]&amp;"]"),rowPointer2)="","",INDEX(INDIRECT("ALL["&amp;UNTANA6[#Headers]&amp;"]"),rowPointer2))</f>
        <v>72</v>
      </c>
      <c r="P397" s="6" t="str">
        <f ca="1">IF(INDEX(INDIRECT("ALL["&amp;UNTANA6[#Headers]&amp;"]"),rowPointer2)="","",INDEX(INDIRECT("ALL["&amp;UNTANA6[#Headers]&amp;"]"),rowPointer2))</f>
        <v>PCS</v>
      </c>
      <c r="Q397" s="9">
        <f ca="1">IF(INDEX(INDIRECT("ALL["&amp;UNTANA6[#Headers]&amp;"]"),rowPointer2)="","",INDEX(INDIRECT("ALL["&amp;UNTANA6[#Headers]&amp;"]"),rowPointer2))</f>
        <v>15800</v>
      </c>
      <c r="R397" s="9" t="str">
        <f ca="1">IF(INDEX(INDIRECT("ALL["&amp;UNTANA6[#Headers]&amp;"]"),rowPointer2)="","",INDEX(INDIRECT("ALL["&amp;UNTANA6[#Headers]&amp;"]"),rowPointer2))</f>
        <v/>
      </c>
      <c r="S397" s="6" t="str">
        <f ca="1">IF(INDEX(INDIRECT("ALL["&amp;UNTANA6[#Headers]&amp;"]"),rowPointer2)="","",INDEX(INDIRECT("ALL["&amp;UNTANA6[#Headers]&amp;"]"),rowPointer2))</f>
        <v>72 PCS</v>
      </c>
      <c r="T397" s="4">
        <f ca="1">IF(INDEX(INDIRECT("ALL["&amp;UNTANA6[#Headers]&amp;"]"),rowPointer2)="","",INDEX(INDIRECT("ALL["&amp;UNTANA6[#Headers]&amp;"]"),rowPointer2))</f>
        <v>0.125</v>
      </c>
      <c r="U397" s="4">
        <f ca="1">IF(INDEX(INDIRECT("ALL["&amp;UNTANA6[#Headers]&amp;"]"),rowPointer2)="","",INDEX(INDIRECT("ALL["&amp;UNTANA6[#Headers]&amp;"]"),rowPointer2))</f>
        <v>0.05</v>
      </c>
      <c r="V397" s="9" t="str">
        <f ca="1">IF(INDEX(INDIRECT("ALL["&amp;UNTANA6[#Headers]&amp;"]"),rowPointer2)="","",INDEX(INDIRECT("ALL["&amp;UNTANA6[#Headers]&amp;"]"),rowPointer2))</f>
        <v/>
      </c>
      <c r="W397" s="10" t="str">
        <f ca="1">IF(INDEX(INDIRECT("ALL["&amp;UNTANA6[#Headers]&amp;"]"),rowPointer2)="","",INDEX(INDIRECT("ALL["&amp;UNTANA6[#Headers]&amp;"]"),rowPointer2))</f>
        <v/>
      </c>
    </row>
    <row r="398" spans="1:23" x14ac:dyDescent="0.25">
      <c r="A398" s="7">
        <v>647</v>
      </c>
      <c r="D398" s="6">
        <f t="shared" si="6"/>
        <v>647</v>
      </c>
      <c r="E398" s="6" t="str">
        <f ca="1">INDEX(INDIRECT("ALL["&amp;UNTANA6[#Headers]&amp;"]"),rowPointer2)</f>
        <v/>
      </c>
      <c r="F398" s="2" t="str">
        <f ca="1">INDEX(INDIRECT("ALL["&amp;UNTANA6[#Headers]&amp;"]"),rowPointer2)</f>
        <v/>
      </c>
      <c r="G398" s="6" t="str">
        <f ca="1">IF(INDEX(INDIRECT("ALL["&amp;UNTANA6[#Headers]&amp;"]"),rowPointer2)="","",INDEX(INDIRECT("ALL["&amp;UNTANA6[#Headers]&amp;"]"),rowPointer2))</f>
        <v/>
      </c>
      <c r="H398" s="6" t="str">
        <f ca="1">IF(INDEX(INDIRECT("ALL["&amp;UNTANA6[#Headers]&amp;"]"),rowPointer2)="","",INDEX(INDIRECT("ALL["&amp;UNTANA6[#Headers]&amp;"]"),rowPointer2))</f>
        <v/>
      </c>
      <c r="I398" s="6" t="str">
        <f ca="1">IF(INDEX(INDIRECT("ALL["&amp;UNTANA6[#Headers]&amp;"]"),rowPointer2)="","",INDEX(INDIRECT("ALL["&amp;UNTANA6[#Headers]&amp;"]"),rowPointer2))</f>
        <v/>
      </c>
      <c r="J398" s="6" t="str">
        <f ca="1">IF(INDEX(INDIRECT("ALL["&amp;UNTANA6[#Headers]&amp;"]"),rowPointer2)="","",INDEX(INDIRECT("ALL["&amp;UNTANA6[#Headers]&amp;"]"),rowPointer2))</f>
        <v/>
      </c>
      <c r="K398" s="2" t="str">
        <f ca="1">IF(INDEX(INDIRECT("ALL["&amp;UNTANA6[#Headers]&amp;"]"),rowPointer2)="","",INDEX(INDIRECT("ALL["&amp;UNTANA6[#Headers]&amp;"]"),rowPointer2))</f>
        <v/>
      </c>
      <c r="L398" s="6" t="str">
        <f ca="1">IF(INDEX(INDIRECT("ALL["&amp;UNTANA6[#Headers]&amp;"]"),rowPointer2)="","",INDEX(INDIRECT("ALL["&amp;UNTANA6[#Headers]&amp;"]"),rowPointer2))</f>
        <v/>
      </c>
      <c r="M398" s="6" t="str">
        <f ca="1">IF(INDEX(INDIRECT("ALL["&amp;UNTANA6[#Headers]&amp;"]"),rowPointer2)="","",INDEX(INDIRECT("ALL["&amp;UNTANA6[#Headers]&amp;"]"),rowPointer2))</f>
        <v>BINDER A5-TSFC-M480 (FACULTY) JK - U</v>
      </c>
      <c r="N398" s="6">
        <f ca="1">IF(INDEX(INDIRECT("ALL["&amp;UNTANA6[#Headers]&amp;"]"),rowPointer2)="","",INDEX(INDIRECT("ALL["&amp;UNTANA6[#Headers]&amp;"]"),rowPointer2))</f>
        <v>1</v>
      </c>
      <c r="O398" s="6">
        <f ca="1">IF(INDEX(INDIRECT("ALL["&amp;UNTANA6[#Headers]&amp;"]"),rowPointer2)="","",INDEX(INDIRECT("ALL["&amp;UNTANA6[#Headers]&amp;"]"),rowPointer2))</f>
        <v>72</v>
      </c>
      <c r="P398" s="6" t="str">
        <f ca="1">IF(INDEX(INDIRECT("ALL["&amp;UNTANA6[#Headers]&amp;"]"),rowPointer2)="","",INDEX(INDIRECT("ALL["&amp;UNTANA6[#Headers]&amp;"]"),rowPointer2))</f>
        <v>PCS</v>
      </c>
      <c r="Q398" s="9">
        <f ca="1">IF(INDEX(INDIRECT("ALL["&amp;UNTANA6[#Headers]&amp;"]"),rowPointer2)="","",INDEX(INDIRECT("ALL["&amp;UNTANA6[#Headers]&amp;"]"),rowPointer2))</f>
        <v>15800</v>
      </c>
      <c r="R398" s="9" t="str">
        <f ca="1">IF(INDEX(INDIRECT("ALL["&amp;UNTANA6[#Headers]&amp;"]"),rowPointer2)="","",INDEX(INDIRECT("ALL["&amp;UNTANA6[#Headers]&amp;"]"),rowPointer2))</f>
        <v/>
      </c>
      <c r="S398" s="6" t="str">
        <f ca="1">IF(INDEX(INDIRECT("ALL["&amp;UNTANA6[#Headers]&amp;"]"),rowPointer2)="","",INDEX(INDIRECT("ALL["&amp;UNTANA6[#Headers]&amp;"]"),rowPointer2))</f>
        <v>72 PCS</v>
      </c>
      <c r="T398" s="4">
        <f ca="1">IF(INDEX(INDIRECT("ALL["&amp;UNTANA6[#Headers]&amp;"]"),rowPointer2)="","",INDEX(INDIRECT("ALL["&amp;UNTANA6[#Headers]&amp;"]"),rowPointer2))</f>
        <v>0.125</v>
      </c>
      <c r="U398" s="4">
        <f ca="1">IF(INDEX(INDIRECT("ALL["&amp;UNTANA6[#Headers]&amp;"]"),rowPointer2)="","",INDEX(INDIRECT("ALL["&amp;UNTANA6[#Headers]&amp;"]"),rowPointer2))</f>
        <v>0.05</v>
      </c>
      <c r="V398" s="9" t="str">
        <f ca="1">IF(INDEX(INDIRECT("ALL["&amp;UNTANA6[#Headers]&amp;"]"),rowPointer2)="","",INDEX(INDIRECT("ALL["&amp;UNTANA6[#Headers]&amp;"]"),rowPointer2))</f>
        <v/>
      </c>
      <c r="W398" s="10" t="str">
        <f ca="1">IF(INDEX(INDIRECT("ALL["&amp;UNTANA6[#Headers]&amp;"]"),rowPointer2)="","",INDEX(INDIRECT("ALL["&amp;UNTANA6[#Headers]&amp;"]"),rowPointer2))</f>
        <v/>
      </c>
    </row>
    <row r="399" spans="1:23" x14ac:dyDescent="0.25">
      <c r="A399" s="7">
        <v>648</v>
      </c>
      <c r="D399" s="6">
        <f t="shared" si="6"/>
        <v>648</v>
      </c>
      <c r="E399" s="6" t="str">
        <f ca="1">INDEX(INDIRECT("ALL["&amp;UNTANA6[#Headers]&amp;"]"),rowPointer2)</f>
        <v/>
      </c>
      <c r="F399" s="2" t="str">
        <f ca="1">INDEX(INDIRECT("ALL["&amp;UNTANA6[#Headers]&amp;"]"),rowPointer2)</f>
        <v/>
      </c>
      <c r="G399" s="6" t="str">
        <f ca="1">IF(INDEX(INDIRECT("ALL["&amp;UNTANA6[#Headers]&amp;"]"),rowPointer2)="","",INDEX(INDIRECT("ALL["&amp;UNTANA6[#Headers]&amp;"]"),rowPointer2))</f>
        <v/>
      </c>
      <c r="H399" s="6" t="str">
        <f ca="1">IF(INDEX(INDIRECT("ALL["&amp;UNTANA6[#Headers]&amp;"]"),rowPointer2)="","",INDEX(INDIRECT("ALL["&amp;UNTANA6[#Headers]&amp;"]"),rowPointer2))</f>
        <v/>
      </c>
      <c r="I399" s="6" t="str">
        <f ca="1">IF(INDEX(INDIRECT("ALL["&amp;UNTANA6[#Headers]&amp;"]"),rowPointer2)="","",INDEX(INDIRECT("ALL["&amp;UNTANA6[#Headers]&amp;"]"),rowPointer2))</f>
        <v/>
      </c>
      <c r="J399" s="6" t="str">
        <f ca="1">IF(INDEX(INDIRECT("ALL["&amp;UNTANA6[#Headers]&amp;"]"),rowPointer2)="","",INDEX(INDIRECT("ALL["&amp;UNTANA6[#Headers]&amp;"]"),rowPointer2))</f>
        <v/>
      </c>
      <c r="K399" s="2" t="str">
        <f ca="1">IF(INDEX(INDIRECT("ALL["&amp;UNTANA6[#Headers]&amp;"]"),rowPointer2)="","",INDEX(INDIRECT("ALL["&amp;UNTANA6[#Headers]&amp;"]"),rowPointer2))</f>
        <v/>
      </c>
      <c r="L399" s="6" t="str">
        <f ca="1">IF(INDEX(INDIRECT("ALL["&amp;UNTANA6[#Headers]&amp;"]"),rowPointer2)="","",INDEX(INDIRECT("ALL["&amp;UNTANA6[#Headers]&amp;"]"),rowPointer2))</f>
        <v/>
      </c>
      <c r="M399" s="6" t="str">
        <f ca="1">IF(INDEX(INDIRECT("ALL["&amp;UNTANA6[#Headers]&amp;"]"),rowPointer2)="","",INDEX(INDIRECT("ALL["&amp;UNTANA6[#Headers]&amp;"]"),rowPointer2))</f>
        <v>BINDER A5-TSFS-514 (FRIENDSHIP) JK - U</v>
      </c>
      <c r="N399" s="6">
        <f ca="1">IF(INDEX(INDIRECT("ALL["&amp;UNTANA6[#Headers]&amp;"]"),rowPointer2)="","",INDEX(INDIRECT("ALL["&amp;UNTANA6[#Headers]&amp;"]"),rowPointer2))</f>
        <v>1</v>
      </c>
      <c r="O399" s="6">
        <f ca="1">IF(INDEX(INDIRECT("ALL["&amp;UNTANA6[#Headers]&amp;"]"),rowPointer2)="","",INDEX(INDIRECT("ALL["&amp;UNTANA6[#Headers]&amp;"]"),rowPointer2))</f>
        <v>72</v>
      </c>
      <c r="P399" s="6" t="str">
        <f ca="1">IF(INDEX(INDIRECT("ALL["&amp;UNTANA6[#Headers]&amp;"]"),rowPointer2)="","",INDEX(INDIRECT("ALL["&amp;UNTANA6[#Headers]&amp;"]"),rowPointer2))</f>
        <v>PCS</v>
      </c>
      <c r="Q399" s="9">
        <f ca="1">IF(INDEX(INDIRECT("ALL["&amp;UNTANA6[#Headers]&amp;"]"),rowPointer2)="","",INDEX(INDIRECT("ALL["&amp;UNTANA6[#Headers]&amp;"]"),rowPointer2))</f>
        <v>15800</v>
      </c>
      <c r="R399" s="9" t="str">
        <f ca="1">IF(INDEX(INDIRECT("ALL["&amp;UNTANA6[#Headers]&amp;"]"),rowPointer2)="","",INDEX(INDIRECT("ALL["&amp;UNTANA6[#Headers]&amp;"]"),rowPointer2))</f>
        <v/>
      </c>
      <c r="S399" s="6" t="str">
        <f ca="1">IF(INDEX(INDIRECT("ALL["&amp;UNTANA6[#Headers]&amp;"]"),rowPointer2)="","",INDEX(INDIRECT("ALL["&amp;UNTANA6[#Headers]&amp;"]"),rowPointer2))</f>
        <v>72 PCS</v>
      </c>
      <c r="T399" s="4">
        <f ca="1">IF(INDEX(INDIRECT("ALL["&amp;UNTANA6[#Headers]&amp;"]"),rowPointer2)="","",INDEX(INDIRECT("ALL["&amp;UNTANA6[#Headers]&amp;"]"),rowPointer2))</f>
        <v>0.125</v>
      </c>
      <c r="U399" s="4">
        <f ca="1">IF(INDEX(INDIRECT("ALL["&amp;UNTANA6[#Headers]&amp;"]"),rowPointer2)="","",INDEX(INDIRECT("ALL["&amp;UNTANA6[#Headers]&amp;"]"),rowPointer2))</f>
        <v>0.05</v>
      </c>
      <c r="V399" s="9" t="str">
        <f ca="1">IF(INDEX(INDIRECT("ALL["&amp;UNTANA6[#Headers]&amp;"]"),rowPointer2)="","",INDEX(INDIRECT("ALL["&amp;UNTANA6[#Headers]&amp;"]"),rowPointer2))</f>
        <v/>
      </c>
      <c r="W399" s="10" t="str">
        <f ca="1">IF(INDEX(INDIRECT("ALL["&amp;UNTANA6[#Headers]&amp;"]"),rowPointer2)="","",INDEX(INDIRECT("ALL["&amp;UNTANA6[#Headers]&amp;"]"),rowPointer2))</f>
        <v/>
      </c>
    </row>
    <row r="400" spans="1:23" x14ac:dyDescent="0.25">
      <c r="A400" s="7">
        <v>649</v>
      </c>
      <c r="D400" s="6">
        <f t="shared" si="6"/>
        <v>649</v>
      </c>
      <c r="E400" s="6" t="str">
        <f ca="1">INDEX(INDIRECT("ALL["&amp;UNTANA6[#Headers]&amp;"]"),rowPointer2)</f>
        <v/>
      </c>
      <c r="F400" s="2" t="str">
        <f ca="1">INDEX(INDIRECT("ALL["&amp;UNTANA6[#Headers]&amp;"]"),rowPointer2)</f>
        <v/>
      </c>
      <c r="G400" s="6" t="str">
        <f ca="1">IF(INDEX(INDIRECT("ALL["&amp;UNTANA6[#Headers]&amp;"]"),rowPointer2)="","",INDEX(INDIRECT("ALL["&amp;UNTANA6[#Headers]&amp;"]"),rowPointer2))</f>
        <v/>
      </c>
      <c r="H400" s="6" t="str">
        <f ca="1">IF(INDEX(INDIRECT("ALL["&amp;UNTANA6[#Headers]&amp;"]"),rowPointer2)="","",INDEX(INDIRECT("ALL["&amp;UNTANA6[#Headers]&amp;"]"),rowPointer2))</f>
        <v/>
      </c>
      <c r="I400" s="6" t="str">
        <f ca="1">IF(INDEX(INDIRECT("ALL["&amp;UNTANA6[#Headers]&amp;"]"),rowPointer2)="","",INDEX(INDIRECT("ALL["&amp;UNTANA6[#Headers]&amp;"]"),rowPointer2))</f>
        <v/>
      </c>
      <c r="J400" s="6" t="str">
        <f ca="1">IF(INDEX(INDIRECT("ALL["&amp;UNTANA6[#Headers]&amp;"]"),rowPointer2)="","",INDEX(INDIRECT("ALL["&amp;UNTANA6[#Headers]&amp;"]"),rowPointer2))</f>
        <v/>
      </c>
      <c r="K400" s="2" t="str">
        <f ca="1">IF(INDEX(INDIRECT("ALL["&amp;UNTANA6[#Headers]&amp;"]"),rowPointer2)="","",INDEX(INDIRECT("ALL["&amp;UNTANA6[#Headers]&amp;"]"),rowPointer2))</f>
        <v/>
      </c>
      <c r="L400" s="6" t="str">
        <f ca="1">IF(INDEX(INDIRECT("ALL["&amp;UNTANA6[#Headers]&amp;"]"),rowPointer2)="","",INDEX(INDIRECT("ALL["&amp;UNTANA6[#Headers]&amp;"]"),rowPointer2))</f>
        <v/>
      </c>
      <c r="M400" s="6" t="str">
        <f ca="1">IF(INDEX(INDIRECT("ALL["&amp;UNTANA6[#Headers]&amp;"]"),rowPointer2)="","",INDEX(INDIRECT("ALL["&amp;UNTANA6[#Headers]&amp;"]"),rowPointer2))</f>
        <v>BINDER A5-TSED-M503 (EDUCATION) JK - U</v>
      </c>
      <c r="N400" s="6">
        <f ca="1">IF(INDEX(INDIRECT("ALL["&amp;UNTANA6[#Headers]&amp;"]"),rowPointer2)="","",INDEX(INDIRECT("ALL["&amp;UNTANA6[#Headers]&amp;"]"),rowPointer2))</f>
        <v>1</v>
      </c>
      <c r="O400" s="6">
        <f ca="1">IF(INDEX(INDIRECT("ALL["&amp;UNTANA6[#Headers]&amp;"]"),rowPointer2)="","",INDEX(INDIRECT("ALL["&amp;UNTANA6[#Headers]&amp;"]"),rowPointer2))</f>
        <v>72</v>
      </c>
      <c r="P400" s="6" t="str">
        <f ca="1">IF(INDEX(INDIRECT("ALL["&amp;UNTANA6[#Headers]&amp;"]"),rowPointer2)="","",INDEX(INDIRECT("ALL["&amp;UNTANA6[#Headers]&amp;"]"),rowPointer2))</f>
        <v>PCS</v>
      </c>
      <c r="Q400" s="9">
        <f ca="1">IF(INDEX(INDIRECT("ALL["&amp;UNTANA6[#Headers]&amp;"]"),rowPointer2)="","",INDEX(INDIRECT("ALL["&amp;UNTANA6[#Headers]&amp;"]"),rowPointer2))</f>
        <v>15800</v>
      </c>
      <c r="R400" s="9" t="str">
        <f ca="1">IF(INDEX(INDIRECT("ALL["&amp;UNTANA6[#Headers]&amp;"]"),rowPointer2)="","",INDEX(INDIRECT("ALL["&amp;UNTANA6[#Headers]&amp;"]"),rowPointer2))</f>
        <v/>
      </c>
      <c r="S400" s="6" t="str">
        <f ca="1">IF(INDEX(INDIRECT("ALL["&amp;UNTANA6[#Headers]&amp;"]"),rowPointer2)="","",INDEX(INDIRECT("ALL["&amp;UNTANA6[#Headers]&amp;"]"),rowPointer2))</f>
        <v>72 PCS</v>
      </c>
      <c r="T400" s="4">
        <f ca="1">IF(INDEX(INDIRECT("ALL["&amp;UNTANA6[#Headers]&amp;"]"),rowPointer2)="","",INDEX(INDIRECT("ALL["&amp;UNTANA6[#Headers]&amp;"]"),rowPointer2))</f>
        <v>0.125</v>
      </c>
      <c r="U400" s="4">
        <f ca="1">IF(INDEX(INDIRECT("ALL["&amp;UNTANA6[#Headers]&amp;"]"),rowPointer2)="","",INDEX(INDIRECT("ALL["&amp;UNTANA6[#Headers]&amp;"]"),rowPointer2))</f>
        <v>0.05</v>
      </c>
      <c r="V400" s="9" t="str">
        <f ca="1">IF(INDEX(INDIRECT("ALL["&amp;UNTANA6[#Headers]&amp;"]"),rowPointer2)="","",INDEX(INDIRECT("ALL["&amp;UNTANA6[#Headers]&amp;"]"),rowPointer2))</f>
        <v/>
      </c>
      <c r="W400" s="10" t="str">
        <f ca="1">IF(INDEX(INDIRECT("ALL["&amp;UNTANA6[#Headers]&amp;"]"),rowPointer2)="","",INDEX(INDIRECT("ALL["&amp;UNTANA6[#Headers]&amp;"]"),rowPointer2))</f>
        <v/>
      </c>
    </row>
    <row r="401" spans="1:23" x14ac:dyDescent="0.25">
      <c r="A401" s="7">
        <v>650</v>
      </c>
      <c r="D401" s="6">
        <f t="shared" ref="D401:D432" si="7">A401</f>
        <v>650</v>
      </c>
      <c r="E401" s="6" t="str">
        <f ca="1">INDEX(INDIRECT("ALL["&amp;UNTANA6[#Headers]&amp;"]"),rowPointer2)</f>
        <v/>
      </c>
      <c r="F401" s="2" t="str">
        <f ca="1">INDEX(INDIRECT("ALL["&amp;UNTANA6[#Headers]&amp;"]"),rowPointer2)</f>
        <v/>
      </c>
      <c r="G401" s="6" t="str">
        <f ca="1">IF(INDEX(INDIRECT("ALL["&amp;UNTANA6[#Headers]&amp;"]"),rowPointer2)="","",INDEX(INDIRECT("ALL["&amp;UNTANA6[#Headers]&amp;"]"),rowPointer2))</f>
        <v/>
      </c>
      <c r="H401" s="6" t="str">
        <f ca="1">IF(INDEX(INDIRECT("ALL["&amp;UNTANA6[#Headers]&amp;"]"),rowPointer2)="","",INDEX(INDIRECT("ALL["&amp;UNTANA6[#Headers]&amp;"]"),rowPointer2))</f>
        <v/>
      </c>
      <c r="I401" s="6" t="str">
        <f ca="1">IF(INDEX(INDIRECT("ALL["&amp;UNTANA6[#Headers]&amp;"]"),rowPointer2)="","",INDEX(INDIRECT("ALL["&amp;UNTANA6[#Headers]&amp;"]"),rowPointer2))</f>
        <v/>
      </c>
      <c r="J401" s="6" t="str">
        <f ca="1">IF(INDEX(INDIRECT("ALL["&amp;UNTANA6[#Headers]&amp;"]"),rowPointer2)="","",INDEX(INDIRECT("ALL["&amp;UNTANA6[#Headers]&amp;"]"),rowPointer2))</f>
        <v/>
      </c>
      <c r="K401" s="2" t="str">
        <f ca="1">IF(INDEX(INDIRECT("ALL["&amp;UNTANA6[#Headers]&amp;"]"),rowPointer2)="","",INDEX(INDIRECT("ALL["&amp;UNTANA6[#Headers]&amp;"]"),rowPointer2))</f>
        <v/>
      </c>
      <c r="L401" s="6" t="str">
        <f ca="1">IF(INDEX(INDIRECT("ALL["&amp;UNTANA6[#Headers]&amp;"]"),rowPointer2)="","",INDEX(INDIRECT("ALL["&amp;UNTANA6[#Headers]&amp;"]"),rowPointer2))</f>
        <v/>
      </c>
      <c r="M401" s="6" t="str">
        <f ca="1">IF(INDEX(INDIRECT("ALL["&amp;UNTANA6[#Headers]&amp;"]"),rowPointer2)="","",INDEX(INDIRECT("ALL["&amp;UNTANA6[#Headers]&amp;"]"),rowPointer2))</f>
        <v>BINDER A5-TSCL-M401 (COLLEGE) JK - U</v>
      </c>
      <c r="N401" s="6">
        <f ca="1">IF(INDEX(INDIRECT("ALL["&amp;UNTANA6[#Headers]&amp;"]"),rowPointer2)="","",INDEX(INDIRECT("ALL["&amp;UNTANA6[#Headers]&amp;"]"),rowPointer2))</f>
        <v>1</v>
      </c>
      <c r="O401" s="6">
        <f ca="1">IF(INDEX(INDIRECT("ALL["&amp;UNTANA6[#Headers]&amp;"]"),rowPointer2)="","",INDEX(INDIRECT("ALL["&amp;UNTANA6[#Headers]&amp;"]"),rowPointer2))</f>
        <v>72</v>
      </c>
      <c r="P401" s="6" t="str">
        <f ca="1">IF(INDEX(INDIRECT("ALL["&amp;UNTANA6[#Headers]&amp;"]"),rowPointer2)="","",INDEX(INDIRECT("ALL["&amp;UNTANA6[#Headers]&amp;"]"),rowPointer2))</f>
        <v>PCS</v>
      </c>
      <c r="Q401" s="9">
        <f ca="1">IF(INDEX(INDIRECT("ALL["&amp;UNTANA6[#Headers]&amp;"]"),rowPointer2)="","",INDEX(INDIRECT("ALL["&amp;UNTANA6[#Headers]&amp;"]"),rowPointer2))</f>
        <v>15800</v>
      </c>
      <c r="R401" s="9" t="str">
        <f ca="1">IF(INDEX(INDIRECT("ALL["&amp;UNTANA6[#Headers]&amp;"]"),rowPointer2)="","",INDEX(INDIRECT("ALL["&amp;UNTANA6[#Headers]&amp;"]"),rowPointer2))</f>
        <v/>
      </c>
      <c r="S401" s="6" t="str">
        <f ca="1">IF(INDEX(INDIRECT("ALL["&amp;UNTANA6[#Headers]&amp;"]"),rowPointer2)="","",INDEX(INDIRECT("ALL["&amp;UNTANA6[#Headers]&amp;"]"),rowPointer2))</f>
        <v>72 PCS</v>
      </c>
      <c r="T401" s="4">
        <f ca="1">IF(INDEX(INDIRECT("ALL["&amp;UNTANA6[#Headers]&amp;"]"),rowPointer2)="","",INDEX(INDIRECT("ALL["&amp;UNTANA6[#Headers]&amp;"]"),rowPointer2))</f>
        <v>0.125</v>
      </c>
      <c r="U401" s="4">
        <f ca="1">IF(INDEX(INDIRECT("ALL["&amp;UNTANA6[#Headers]&amp;"]"),rowPointer2)="","",INDEX(INDIRECT("ALL["&amp;UNTANA6[#Headers]&amp;"]"),rowPointer2))</f>
        <v>0.05</v>
      </c>
      <c r="V401" s="9" t="str">
        <f ca="1">IF(INDEX(INDIRECT("ALL["&amp;UNTANA6[#Headers]&amp;"]"),rowPointer2)="","",INDEX(INDIRECT("ALL["&amp;UNTANA6[#Headers]&amp;"]"),rowPointer2))</f>
        <v/>
      </c>
      <c r="W401" s="10" t="str">
        <f ca="1">IF(INDEX(INDIRECT("ALL["&amp;UNTANA6[#Headers]&amp;"]"),rowPointer2)="","",INDEX(INDIRECT("ALL["&amp;UNTANA6[#Headers]&amp;"]"),rowPointer2))</f>
        <v/>
      </c>
    </row>
    <row r="402" spans="1:23" x14ac:dyDescent="0.25">
      <c r="A402" s="7">
        <v>651</v>
      </c>
      <c r="D402" s="6">
        <f t="shared" si="7"/>
        <v>651</v>
      </c>
      <c r="E402" s="6" t="str">
        <f ca="1">INDEX(INDIRECT("ALL["&amp;UNTANA6[#Headers]&amp;"]"),rowPointer2)</f>
        <v/>
      </c>
      <c r="F402" s="2" t="str">
        <f ca="1">INDEX(INDIRECT("ALL["&amp;UNTANA6[#Headers]&amp;"]"),rowPointer2)</f>
        <v/>
      </c>
      <c r="G402" s="6" t="str">
        <f ca="1">IF(INDEX(INDIRECT("ALL["&amp;UNTANA6[#Headers]&amp;"]"),rowPointer2)="","",INDEX(INDIRECT("ALL["&amp;UNTANA6[#Headers]&amp;"]"),rowPointer2))</f>
        <v/>
      </c>
      <c r="H402" s="6" t="str">
        <f ca="1">IF(INDEX(INDIRECT("ALL["&amp;UNTANA6[#Headers]&amp;"]"),rowPointer2)="","",INDEX(INDIRECT("ALL["&amp;UNTANA6[#Headers]&amp;"]"),rowPointer2))</f>
        <v/>
      </c>
      <c r="I402" s="6" t="str">
        <f ca="1">IF(INDEX(INDIRECT("ALL["&amp;UNTANA6[#Headers]&amp;"]"),rowPointer2)="","",INDEX(INDIRECT("ALL["&amp;UNTANA6[#Headers]&amp;"]"),rowPointer2))</f>
        <v/>
      </c>
      <c r="J402" s="6" t="str">
        <f ca="1">IF(INDEX(INDIRECT("ALL["&amp;UNTANA6[#Headers]&amp;"]"),rowPointer2)="","",INDEX(INDIRECT("ALL["&amp;UNTANA6[#Headers]&amp;"]"),rowPointer2))</f>
        <v/>
      </c>
      <c r="K402" s="2" t="str">
        <f ca="1">IF(INDEX(INDIRECT("ALL["&amp;UNTANA6[#Headers]&amp;"]"),rowPointer2)="","",INDEX(INDIRECT("ALL["&amp;UNTANA6[#Headers]&amp;"]"),rowPointer2))</f>
        <v/>
      </c>
      <c r="L402" s="6" t="str">
        <f ca="1">IF(INDEX(INDIRECT("ALL["&amp;UNTANA6[#Headers]&amp;"]"),rowPointer2)="","",INDEX(INDIRECT("ALL["&amp;UNTANA6[#Headers]&amp;"]"),rowPointer2))</f>
        <v/>
      </c>
      <c r="M402" s="6" t="str">
        <f ca="1">IF(INDEX(INDIRECT("ALL["&amp;UNTANA6[#Headers]&amp;"]"),rowPointer2)="","",INDEX(INDIRECT("ALL["&amp;UNTANA6[#Headers]&amp;"]"),rowPointer2))</f>
        <v/>
      </c>
      <c r="N402" s="6" t="str">
        <f ca="1">IF(INDEX(INDIRECT("ALL["&amp;UNTANA6[#Headers]&amp;"]"),rowPointer2)="","",INDEX(INDIRECT("ALL["&amp;UNTANA6[#Headers]&amp;"]"),rowPointer2))</f>
        <v/>
      </c>
      <c r="O402" s="6" t="str">
        <f ca="1">IF(INDEX(INDIRECT("ALL["&amp;UNTANA6[#Headers]&amp;"]"),rowPointer2)="","",INDEX(INDIRECT("ALL["&amp;UNTANA6[#Headers]&amp;"]"),rowPointer2))</f>
        <v/>
      </c>
      <c r="P402" s="6" t="str">
        <f ca="1">IF(INDEX(INDIRECT("ALL["&amp;UNTANA6[#Headers]&amp;"]"),rowPointer2)="","",INDEX(INDIRECT("ALL["&amp;UNTANA6[#Headers]&amp;"]"),rowPointer2))</f>
        <v/>
      </c>
      <c r="Q402" s="9" t="str">
        <f ca="1">IF(INDEX(INDIRECT("ALL["&amp;UNTANA6[#Headers]&amp;"]"),rowPointer2)="","",INDEX(INDIRECT("ALL["&amp;UNTANA6[#Headers]&amp;"]"),rowPointer2))</f>
        <v/>
      </c>
      <c r="R402" s="9" t="str">
        <f ca="1">IF(INDEX(INDIRECT("ALL["&amp;UNTANA6[#Headers]&amp;"]"),rowPointer2)="","",INDEX(INDIRECT("ALL["&amp;UNTANA6[#Headers]&amp;"]"),rowPointer2))</f>
        <v/>
      </c>
      <c r="S402" s="6" t="str">
        <f ca="1">IF(INDEX(INDIRECT("ALL["&amp;UNTANA6[#Headers]&amp;"]"),rowPointer2)="","",INDEX(INDIRECT("ALL["&amp;UNTANA6[#Headers]&amp;"]"),rowPointer2))</f>
        <v/>
      </c>
      <c r="T402" s="4" t="str">
        <f ca="1">IF(INDEX(INDIRECT("ALL["&amp;UNTANA6[#Headers]&amp;"]"),rowPointer2)="","",INDEX(INDIRECT("ALL["&amp;UNTANA6[#Headers]&amp;"]"),rowPointer2))</f>
        <v/>
      </c>
      <c r="U402" s="4" t="str">
        <f ca="1">IF(INDEX(INDIRECT("ALL["&amp;UNTANA6[#Headers]&amp;"]"),rowPointer2)="","",INDEX(INDIRECT("ALL["&amp;UNTANA6[#Headers]&amp;"]"),rowPointer2))</f>
        <v/>
      </c>
      <c r="V402" s="9" t="str">
        <f ca="1">IF(INDEX(INDIRECT("ALL["&amp;UNTANA6[#Headers]&amp;"]"),rowPointer2)="","",INDEX(INDIRECT("ALL["&amp;UNTANA6[#Headers]&amp;"]"),rowPointer2))</f>
        <v/>
      </c>
      <c r="W402" s="10" t="str">
        <f ca="1">IF(INDEX(INDIRECT("ALL["&amp;UNTANA6[#Headers]&amp;"]"),rowPointer2)="","",INDEX(INDIRECT("ALL["&amp;UNTANA6[#Headers]&amp;"]"),rowPointer2))</f>
        <v/>
      </c>
    </row>
    <row r="403" spans="1:23" x14ac:dyDescent="0.25">
      <c r="A403" s="7">
        <v>652</v>
      </c>
      <c r="D403" s="6">
        <f t="shared" si="7"/>
        <v>652</v>
      </c>
      <c r="E403" s="6">
        <f ca="1">INDEX(INDIRECT("ALL["&amp;UNTANA6[#Headers]&amp;"]"),rowPointer2)</f>
        <v>126</v>
      </c>
      <c r="F403" s="2" t="str">
        <f ca="1">INDEX(INDIRECT("ALL["&amp;UNTANA6[#Headers]&amp;"]"),rowPointer2)</f>
        <v/>
      </c>
      <c r="G403" s="6" t="str">
        <f ca="1">IF(INDEX(INDIRECT("ALL["&amp;UNTANA6[#Headers]&amp;"]"),rowPointer2)="","",INDEX(INDIRECT("ALL["&amp;UNTANA6[#Headers]&amp;"]"),rowPointer2))</f>
        <v>ATALI MAKMUR</v>
      </c>
      <c r="H403" s="6" t="str">
        <f ca="1">IF(INDEX(INDIRECT("ALL["&amp;UNTANA6[#Headers]&amp;"]"),rowPointer2)="","",INDEX(INDIRECT("ALL["&amp;UNTANA6[#Headers]&amp;"]"),rowPointer2))</f>
        <v>ARTO MORO</v>
      </c>
      <c r="I403" s="6" t="str">
        <f ca="1">IF(INDEX(INDIRECT("ALL["&amp;UNTANA6[#Headers]&amp;"]"),rowPointer2)="","",INDEX(INDIRECT("ALL["&amp;UNTANA6[#Headers]&amp;"]"),rowPointer2))</f>
        <v>SA230101228</v>
      </c>
      <c r="J403" s="6" t="str">
        <f ca="1">IF(INDEX(INDIRECT("ALL["&amp;UNTANA6[#Headers]&amp;"]"),rowPointer2)="","",INDEX(INDIRECT("ALL["&amp;UNTANA6[#Headers]&amp;"]"),rowPointer2))</f>
        <v/>
      </c>
      <c r="K403" s="2">
        <f ca="1">IF(INDEX(INDIRECT("ALL["&amp;UNTANA6[#Headers]&amp;"]"),rowPointer2)="","",INDEX(INDIRECT("ALL["&amp;UNTANA6[#Headers]&amp;"]"),rowPointer2))</f>
        <v>44946</v>
      </c>
      <c r="L403" s="6" t="str">
        <f ca="1">IF(INDEX(INDIRECT("ALL["&amp;UNTANA6[#Headers]&amp;"]"),rowPointer2)="","",INDEX(INDIRECT("ALL["&amp;UNTANA6[#Headers]&amp;"]"),rowPointer2))</f>
        <v/>
      </c>
      <c r="M403" s="6" t="str">
        <f ca="1">IF(INDEX(INDIRECT("ALL["&amp;UNTANA6[#Headers]&amp;"]"),rowPointer2)="","",INDEX(INDIRECT("ALL["&amp;UNTANA6[#Headers]&amp;"]"),rowPointer2))</f>
        <v>CORRECTION TAPE CT-533 JK</v>
      </c>
      <c r="N403" s="6">
        <f ca="1">IF(INDEX(INDIRECT("ALL["&amp;UNTANA6[#Headers]&amp;"]"),rowPointer2)="","",INDEX(INDIRECT("ALL["&amp;UNTANA6[#Headers]&amp;"]"),rowPointer2))</f>
        <v>1</v>
      </c>
      <c r="O403" s="6">
        <f ca="1">IF(INDEX(INDIRECT("ALL["&amp;UNTANA6[#Headers]&amp;"]"),rowPointer2)="","",INDEX(INDIRECT("ALL["&amp;UNTANA6[#Headers]&amp;"]"),rowPointer2))</f>
        <v>480</v>
      </c>
      <c r="P403" s="6" t="str">
        <f ca="1">IF(INDEX(INDIRECT("ALL["&amp;UNTANA6[#Headers]&amp;"]"),rowPointer2)="","",INDEX(INDIRECT("ALL["&amp;UNTANA6[#Headers]&amp;"]"),rowPointer2))</f>
        <v>PCS</v>
      </c>
      <c r="Q403" s="9">
        <f ca="1">IF(INDEX(INDIRECT("ALL["&amp;UNTANA6[#Headers]&amp;"]"),rowPointer2)="","",INDEX(INDIRECT("ALL["&amp;UNTANA6[#Headers]&amp;"]"),rowPointer2))</f>
        <v>8500</v>
      </c>
      <c r="R403" s="9" t="str">
        <f ca="1">IF(INDEX(INDIRECT("ALL["&amp;UNTANA6[#Headers]&amp;"]"),rowPointer2)="","",INDEX(INDIRECT("ALL["&amp;UNTANA6[#Headers]&amp;"]"),rowPointer2))</f>
        <v/>
      </c>
      <c r="S403" s="6" t="str">
        <f ca="1">IF(INDEX(INDIRECT("ALL["&amp;UNTANA6[#Headers]&amp;"]"),rowPointer2)="","",INDEX(INDIRECT("ALL["&amp;UNTANA6[#Headers]&amp;"]"),rowPointer2))</f>
        <v>40 BOX X 12 PCS</v>
      </c>
      <c r="T403" s="4">
        <f ca="1">IF(INDEX(INDIRECT("ALL["&amp;UNTANA6[#Headers]&amp;"]"),rowPointer2)="","",INDEX(INDIRECT("ALL["&amp;UNTANA6[#Headers]&amp;"]"),rowPointer2))</f>
        <v>0.125</v>
      </c>
      <c r="U403" s="4">
        <f ca="1">IF(INDEX(INDIRECT("ALL["&amp;UNTANA6[#Headers]&amp;"]"),rowPointer2)="","",INDEX(INDIRECT("ALL["&amp;UNTANA6[#Headers]&amp;"]"),rowPointer2))</f>
        <v>0.05</v>
      </c>
      <c r="V403" s="9" t="str">
        <f ca="1">IF(INDEX(INDIRECT("ALL["&amp;UNTANA6[#Headers]&amp;"]"),rowPointer2)="","",INDEX(INDIRECT("ALL["&amp;UNTANA6[#Headers]&amp;"]"),rowPointer2))</f>
        <v/>
      </c>
      <c r="W403" s="10" t="str">
        <f ca="1">IF(INDEX(INDIRECT("ALL["&amp;UNTANA6[#Headers]&amp;"]"),rowPointer2)="","",INDEX(INDIRECT("ALL["&amp;UNTANA6[#Headers]&amp;"]"),rowPointer2))</f>
        <v/>
      </c>
    </row>
    <row r="404" spans="1:23" x14ac:dyDescent="0.25">
      <c r="A404" s="7">
        <v>653</v>
      </c>
      <c r="D404" s="6">
        <f t="shared" si="7"/>
        <v>653</v>
      </c>
      <c r="E404" s="6" t="str">
        <f ca="1">INDEX(INDIRECT("ALL["&amp;UNTANA6[#Headers]&amp;"]"),rowPointer2)</f>
        <v/>
      </c>
      <c r="F404" s="2" t="str">
        <f ca="1">INDEX(INDIRECT("ALL["&amp;UNTANA6[#Headers]&amp;"]"),rowPointer2)</f>
        <v/>
      </c>
      <c r="G404" s="6" t="str">
        <f ca="1">IF(INDEX(INDIRECT("ALL["&amp;UNTANA6[#Headers]&amp;"]"),rowPointer2)="","",INDEX(INDIRECT("ALL["&amp;UNTANA6[#Headers]&amp;"]"),rowPointer2))</f>
        <v/>
      </c>
      <c r="H404" s="6" t="str">
        <f ca="1">IF(INDEX(INDIRECT("ALL["&amp;UNTANA6[#Headers]&amp;"]"),rowPointer2)="","",INDEX(INDIRECT("ALL["&amp;UNTANA6[#Headers]&amp;"]"),rowPointer2))</f>
        <v/>
      </c>
      <c r="I404" s="6" t="str">
        <f ca="1">IF(INDEX(INDIRECT("ALL["&amp;UNTANA6[#Headers]&amp;"]"),rowPointer2)="","",INDEX(INDIRECT("ALL["&amp;UNTANA6[#Headers]&amp;"]"),rowPointer2))</f>
        <v/>
      </c>
      <c r="J404" s="6" t="str">
        <f ca="1">IF(INDEX(INDIRECT("ALL["&amp;UNTANA6[#Headers]&amp;"]"),rowPointer2)="","",INDEX(INDIRECT("ALL["&amp;UNTANA6[#Headers]&amp;"]"),rowPointer2))</f>
        <v/>
      </c>
      <c r="K404" s="2" t="str">
        <f ca="1">IF(INDEX(INDIRECT("ALL["&amp;UNTANA6[#Headers]&amp;"]"),rowPointer2)="","",INDEX(INDIRECT("ALL["&amp;UNTANA6[#Headers]&amp;"]"),rowPointer2))</f>
        <v/>
      </c>
      <c r="L404" s="6" t="str">
        <f ca="1">IF(INDEX(INDIRECT("ALL["&amp;UNTANA6[#Headers]&amp;"]"),rowPointer2)="","",INDEX(INDIRECT("ALL["&amp;UNTANA6[#Headers]&amp;"]"),rowPointer2))</f>
        <v/>
      </c>
      <c r="M404" s="6" t="str">
        <f ca="1">IF(INDEX(INDIRECT("ALL["&amp;UNTANA6[#Headers]&amp;"]"),rowPointer2)="","",INDEX(INDIRECT("ALL["&amp;UNTANA6[#Headers]&amp;"]"),rowPointer2))</f>
        <v>GLUE STICK GS-104 (ANIMAL KINGDOM) JK</v>
      </c>
      <c r="N404" s="6">
        <f ca="1">IF(INDEX(INDIRECT("ALL["&amp;UNTANA6[#Headers]&amp;"]"),rowPointer2)="","",INDEX(INDIRECT("ALL["&amp;UNTANA6[#Headers]&amp;"]"),rowPointer2))</f>
        <v>4</v>
      </c>
      <c r="O404" s="6">
        <f ca="1">IF(INDEX(INDIRECT("ALL["&amp;UNTANA6[#Headers]&amp;"]"),rowPointer2)="","",INDEX(INDIRECT("ALL["&amp;UNTANA6[#Headers]&amp;"]"),rowPointer2))</f>
        <v>3456</v>
      </c>
      <c r="P404" s="6" t="str">
        <f ca="1">IF(INDEX(INDIRECT("ALL["&amp;UNTANA6[#Headers]&amp;"]"),rowPointer2)="","",INDEX(INDIRECT("ALL["&amp;UNTANA6[#Headers]&amp;"]"),rowPointer2))</f>
        <v>PCS</v>
      </c>
      <c r="Q404" s="9">
        <f ca="1">IF(INDEX(INDIRECT("ALL["&amp;UNTANA6[#Headers]&amp;"]"),rowPointer2)="","",INDEX(INDIRECT("ALL["&amp;UNTANA6[#Headers]&amp;"]"),rowPointer2))</f>
        <v>2450</v>
      </c>
      <c r="R404" s="9" t="str">
        <f ca="1">IF(INDEX(INDIRECT("ALL["&amp;UNTANA6[#Headers]&amp;"]"),rowPointer2)="","",INDEX(INDIRECT("ALL["&amp;UNTANA6[#Headers]&amp;"]"),rowPointer2))</f>
        <v/>
      </c>
      <c r="S404" s="6" t="str">
        <f ca="1">IF(INDEX(INDIRECT("ALL["&amp;UNTANA6[#Headers]&amp;"]"),rowPointer2)="","",INDEX(INDIRECT("ALL["&amp;UNTANA6[#Headers]&amp;"]"),rowPointer2))</f>
        <v>36 BOX X 24 PCS</v>
      </c>
      <c r="T404" s="4">
        <f ca="1">IF(INDEX(INDIRECT("ALL["&amp;UNTANA6[#Headers]&amp;"]"),rowPointer2)="","",INDEX(INDIRECT("ALL["&amp;UNTANA6[#Headers]&amp;"]"),rowPointer2))</f>
        <v>0.125</v>
      </c>
      <c r="U404" s="4">
        <f ca="1">IF(INDEX(INDIRECT("ALL["&amp;UNTANA6[#Headers]&amp;"]"),rowPointer2)="","",INDEX(INDIRECT("ALL["&amp;UNTANA6[#Headers]&amp;"]"),rowPointer2))</f>
        <v>0.05</v>
      </c>
      <c r="V404" s="9" t="str">
        <f ca="1">IF(INDEX(INDIRECT("ALL["&amp;UNTANA6[#Headers]&amp;"]"),rowPointer2)="","",INDEX(INDIRECT("ALL["&amp;UNTANA6[#Headers]&amp;"]"),rowPointer2))</f>
        <v/>
      </c>
      <c r="W404" s="10" t="str">
        <f ca="1">IF(INDEX(INDIRECT("ALL["&amp;UNTANA6[#Headers]&amp;"]"),rowPointer2)="","",INDEX(INDIRECT("ALL["&amp;UNTANA6[#Headers]&amp;"]"),rowPointer2))</f>
        <v/>
      </c>
    </row>
    <row r="405" spans="1:23" x14ac:dyDescent="0.25">
      <c r="A405" s="7">
        <v>654</v>
      </c>
      <c r="D405" s="6">
        <f t="shared" si="7"/>
        <v>654</v>
      </c>
      <c r="E405" s="6" t="str">
        <f ca="1">INDEX(INDIRECT("ALL["&amp;UNTANA6[#Headers]&amp;"]"),rowPointer2)</f>
        <v/>
      </c>
      <c r="F405" s="2" t="str">
        <f ca="1">INDEX(INDIRECT("ALL["&amp;UNTANA6[#Headers]&amp;"]"),rowPointer2)</f>
        <v/>
      </c>
      <c r="G405" s="6" t="str">
        <f ca="1">IF(INDEX(INDIRECT("ALL["&amp;UNTANA6[#Headers]&amp;"]"),rowPointer2)="","",INDEX(INDIRECT("ALL["&amp;UNTANA6[#Headers]&amp;"]"),rowPointer2))</f>
        <v/>
      </c>
      <c r="H405" s="6" t="str">
        <f ca="1">IF(INDEX(INDIRECT("ALL["&amp;UNTANA6[#Headers]&amp;"]"),rowPointer2)="","",INDEX(INDIRECT("ALL["&amp;UNTANA6[#Headers]&amp;"]"),rowPointer2))</f>
        <v/>
      </c>
      <c r="I405" s="6" t="str">
        <f ca="1">IF(INDEX(INDIRECT("ALL["&amp;UNTANA6[#Headers]&amp;"]"),rowPointer2)="","",INDEX(INDIRECT("ALL["&amp;UNTANA6[#Headers]&amp;"]"),rowPointer2))</f>
        <v/>
      </c>
      <c r="J405" s="6" t="str">
        <f ca="1">IF(INDEX(INDIRECT("ALL["&amp;UNTANA6[#Headers]&amp;"]"),rowPointer2)="","",INDEX(INDIRECT("ALL["&amp;UNTANA6[#Headers]&amp;"]"),rowPointer2))</f>
        <v/>
      </c>
      <c r="K405" s="2" t="str">
        <f ca="1">IF(INDEX(INDIRECT("ALL["&amp;UNTANA6[#Headers]&amp;"]"),rowPointer2)="","",INDEX(INDIRECT("ALL["&amp;UNTANA6[#Headers]&amp;"]"),rowPointer2))</f>
        <v/>
      </c>
      <c r="L405" s="6" t="str">
        <f ca="1">IF(INDEX(INDIRECT("ALL["&amp;UNTANA6[#Headers]&amp;"]"),rowPointer2)="","",INDEX(INDIRECT("ALL["&amp;UNTANA6[#Headers]&amp;"]"),rowPointer2))</f>
        <v/>
      </c>
      <c r="M405" s="6" t="str">
        <f ca="1">IF(INDEX(INDIRECT("ALL["&amp;UNTANA6[#Headers]&amp;"]"),rowPointer2)="","",INDEX(INDIRECT("ALL["&amp;UNTANA6[#Headers]&amp;"]"),rowPointer2))</f>
        <v>TAPE CUTTER TC-106 JK</v>
      </c>
      <c r="N405" s="6">
        <f ca="1">IF(INDEX(INDIRECT("ALL["&amp;UNTANA6[#Headers]&amp;"]"),rowPointer2)="","",INDEX(INDIRECT("ALL["&amp;UNTANA6[#Headers]&amp;"]"),rowPointer2))</f>
        <v>1</v>
      </c>
      <c r="O405" s="6">
        <f ca="1">IF(INDEX(INDIRECT("ALL["&amp;UNTANA6[#Headers]&amp;"]"),rowPointer2)="","",INDEX(INDIRECT("ALL["&amp;UNTANA6[#Headers]&amp;"]"),rowPointer2))</f>
        <v>12</v>
      </c>
      <c r="P405" s="6" t="str">
        <f ca="1">IF(INDEX(INDIRECT("ALL["&amp;UNTANA6[#Headers]&amp;"]"),rowPointer2)="","",INDEX(INDIRECT("ALL["&amp;UNTANA6[#Headers]&amp;"]"),rowPointer2))</f>
        <v>PCS</v>
      </c>
      <c r="Q405" s="9">
        <f ca="1">IF(INDEX(INDIRECT("ALL["&amp;UNTANA6[#Headers]&amp;"]"),rowPointer2)="","",INDEX(INDIRECT("ALL["&amp;UNTANA6[#Headers]&amp;"]"),rowPointer2))</f>
        <v>31000</v>
      </c>
      <c r="R405" s="9" t="str">
        <f ca="1">IF(INDEX(INDIRECT("ALL["&amp;UNTANA6[#Headers]&amp;"]"),rowPointer2)="","",INDEX(INDIRECT("ALL["&amp;UNTANA6[#Headers]&amp;"]"),rowPointer2))</f>
        <v/>
      </c>
      <c r="S405" s="6" t="str">
        <f ca="1">IF(INDEX(INDIRECT("ALL["&amp;UNTANA6[#Headers]&amp;"]"),rowPointer2)="","",INDEX(INDIRECT("ALL["&amp;UNTANA6[#Headers]&amp;"]"),rowPointer2))</f>
        <v>12 PCS</v>
      </c>
      <c r="T405" s="4">
        <f ca="1">IF(INDEX(INDIRECT("ALL["&amp;UNTANA6[#Headers]&amp;"]"),rowPointer2)="","",INDEX(INDIRECT("ALL["&amp;UNTANA6[#Headers]&amp;"]"),rowPointer2))</f>
        <v>0.125</v>
      </c>
      <c r="U405" s="4">
        <f ca="1">IF(INDEX(INDIRECT("ALL["&amp;UNTANA6[#Headers]&amp;"]"),rowPointer2)="","",INDEX(INDIRECT("ALL["&amp;UNTANA6[#Headers]&amp;"]"),rowPointer2))</f>
        <v>0.05</v>
      </c>
      <c r="V405" s="9" t="str">
        <f ca="1">IF(INDEX(INDIRECT("ALL["&amp;UNTANA6[#Headers]&amp;"]"),rowPointer2)="","",INDEX(INDIRECT("ALL["&amp;UNTANA6[#Headers]&amp;"]"),rowPointer2))</f>
        <v/>
      </c>
      <c r="W405" s="10" t="str">
        <f ca="1">IF(INDEX(INDIRECT("ALL["&amp;UNTANA6[#Headers]&amp;"]"),rowPointer2)="","",INDEX(INDIRECT("ALL["&amp;UNTANA6[#Headers]&amp;"]"),rowPointer2))</f>
        <v/>
      </c>
    </row>
    <row r="406" spans="1:23" x14ac:dyDescent="0.25">
      <c r="A406" s="7">
        <v>655</v>
      </c>
      <c r="D406" s="6">
        <f t="shared" si="7"/>
        <v>655</v>
      </c>
      <c r="E406" s="6" t="str">
        <f ca="1">INDEX(INDIRECT("ALL["&amp;UNTANA6[#Headers]&amp;"]"),rowPointer2)</f>
        <v/>
      </c>
      <c r="F406" s="2" t="str">
        <f ca="1">INDEX(INDIRECT("ALL["&amp;UNTANA6[#Headers]&amp;"]"),rowPointer2)</f>
        <v/>
      </c>
      <c r="G406" s="6" t="str">
        <f ca="1">IF(INDEX(INDIRECT("ALL["&amp;UNTANA6[#Headers]&amp;"]"),rowPointer2)="","",INDEX(INDIRECT("ALL["&amp;UNTANA6[#Headers]&amp;"]"),rowPointer2))</f>
        <v/>
      </c>
      <c r="H406" s="6" t="str">
        <f ca="1">IF(INDEX(INDIRECT("ALL["&amp;UNTANA6[#Headers]&amp;"]"),rowPointer2)="","",INDEX(INDIRECT("ALL["&amp;UNTANA6[#Headers]&amp;"]"),rowPointer2))</f>
        <v/>
      </c>
      <c r="I406" s="6" t="str">
        <f ca="1">IF(INDEX(INDIRECT("ALL["&amp;UNTANA6[#Headers]&amp;"]"),rowPointer2)="","",INDEX(INDIRECT("ALL["&amp;UNTANA6[#Headers]&amp;"]"),rowPointer2))</f>
        <v/>
      </c>
      <c r="J406" s="6" t="str">
        <f ca="1">IF(INDEX(INDIRECT("ALL["&amp;UNTANA6[#Headers]&amp;"]"),rowPointer2)="","",INDEX(INDIRECT("ALL["&amp;UNTANA6[#Headers]&amp;"]"),rowPointer2))</f>
        <v/>
      </c>
      <c r="K406" s="2" t="str">
        <f ca="1">IF(INDEX(INDIRECT("ALL["&amp;UNTANA6[#Headers]&amp;"]"),rowPointer2)="","",INDEX(INDIRECT("ALL["&amp;UNTANA6[#Headers]&amp;"]"),rowPointer2))</f>
        <v/>
      </c>
      <c r="L406" s="6" t="str">
        <f ca="1">IF(INDEX(INDIRECT("ALL["&amp;UNTANA6[#Headers]&amp;"]"),rowPointer2)="","",INDEX(INDIRECT("ALL["&amp;UNTANA6[#Headers]&amp;"]"),rowPointer2))</f>
        <v/>
      </c>
      <c r="M406" s="6" t="str">
        <f ca="1">IF(INDEX(INDIRECT("ALL["&amp;UNTANA6[#Headers]&amp;"]"),rowPointer2)="","",INDEX(INDIRECT("ALL["&amp;UNTANA6[#Headers]&amp;"]"),rowPointer2))</f>
        <v>TAPE CUTTER TD-101 JK</v>
      </c>
      <c r="N406" s="6">
        <f ca="1">IF(INDEX(INDIRECT("ALL["&amp;UNTANA6[#Headers]&amp;"]"),rowPointer2)="","",INDEX(INDIRECT("ALL["&amp;UNTANA6[#Headers]&amp;"]"),rowPointer2))</f>
        <v>1</v>
      </c>
      <c r="O406" s="6">
        <f ca="1">IF(INDEX(INDIRECT("ALL["&amp;UNTANA6[#Headers]&amp;"]"),rowPointer2)="","",INDEX(INDIRECT("ALL["&amp;UNTANA6[#Headers]&amp;"]"),rowPointer2))</f>
        <v>24</v>
      </c>
      <c r="P406" s="6" t="str">
        <f ca="1">IF(INDEX(INDIRECT("ALL["&amp;UNTANA6[#Headers]&amp;"]"),rowPointer2)="","",INDEX(INDIRECT("ALL["&amp;UNTANA6[#Headers]&amp;"]"),rowPointer2))</f>
        <v>PCS</v>
      </c>
      <c r="Q406" s="9">
        <f ca="1">IF(INDEX(INDIRECT("ALL["&amp;UNTANA6[#Headers]&amp;"]"),rowPointer2)="","",INDEX(INDIRECT("ALL["&amp;UNTANA6[#Headers]&amp;"]"),rowPointer2))</f>
        <v>24300</v>
      </c>
      <c r="R406" s="9" t="str">
        <f ca="1">IF(INDEX(INDIRECT("ALL["&amp;UNTANA6[#Headers]&amp;"]"),rowPointer2)="","",INDEX(INDIRECT("ALL["&amp;UNTANA6[#Headers]&amp;"]"),rowPointer2))</f>
        <v/>
      </c>
      <c r="S406" s="6" t="str">
        <f ca="1">IF(INDEX(INDIRECT("ALL["&amp;UNTANA6[#Headers]&amp;"]"),rowPointer2)="","",INDEX(INDIRECT("ALL["&amp;UNTANA6[#Headers]&amp;"]"),rowPointer2))</f>
        <v>24 PCS</v>
      </c>
      <c r="T406" s="4">
        <f ca="1">IF(INDEX(INDIRECT("ALL["&amp;UNTANA6[#Headers]&amp;"]"),rowPointer2)="","",INDEX(INDIRECT("ALL["&amp;UNTANA6[#Headers]&amp;"]"),rowPointer2))</f>
        <v>0.125</v>
      </c>
      <c r="U406" s="4">
        <f ca="1">IF(INDEX(INDIRECT("ALL["&amp;UNTANA6[#Headers]&amp;"]"),rowPointer2)="","",INDEX(INDIRECT("ALL["&amp;UNTANA6[#Headers]&amp;"]"),rowPointer2))</f>
        <v>0.05</v>
      </c>
      <c r="V406" s="9" t="str">
        <f ca="1">IF(INDEX(INDIRECT("ALL["&amp;UNTANA6[#Headers]&amp;"]"),rowPointer2)="","",INDEX(INDIRECT("ALL["&amp;UNTANA6[#Headers]&amp;"]"),rowPointer2))</f>
        <v/>
      </c>
      <c r="W406" s="10" t="str">
        <f ca="1">IF(INDEX(INDIRECT("ALL["&amp;UNTANA6[#Headers]&amp;"]"),rowPointer2)="","",INDEX(INDIRECT("ALL["&amp;UNTANA6[#Headers]&amp;"]"),rowPointer2))</f>
        <v/>
      </c>
    </row>
    <row r="407" spans="1:23" x14ac:dyDescent="0.25">
      <c r="A407" s="7">
        <v>656</v>
      </c>
      <c r="D407" s="6">
        <f t="shared" si="7"/>
        <v>656</v>
      </c>
      <c r="E407" s="6" t="str">
        <f ca="1">INDEX(INDIRECT("ALL["&amp;UNTANA6[#Headers]&amp;"]"),rowPointer2)</f>
        <v/>
      </c>
      <c r="F407" s="2" t="str">
        <f ca="1">INDEX(INDIRECT("ALL["&amp;UNTANA6[#Headers]&amp;"]"),rowPointer2)</f>
        <v/>
      </c>
      <c r="G407" s="6" t="str">
        <f ca="1">IF(INDEX(INDIRECT("ALL["&amp;UNTANA6[#Headers]&amp;"]"),rowPointer2)="","",INDEX(INDIRECT("ALL["&amp;UNTANA6[#Headers]&amp;"]"),rowPointer2))</f>
        <v/>
      </c>
      <c r="H407" s="6" t="str">
        <f ca="1">IF(INDEX(INDIRECT("ALL["&amp;UNTANA6[#Headers]&amp;"]"),rowPointer2)="","",INDEX(INDIRECT("ALL["&amp;UNTANA6[#Headers]&amp;"]"),rowPointer2))</f>
        <v/>
      </c>
      <c r="I407" s="6" t="str">
        <f ca="1">IF(INDEX(INDIRECT("ALL["&amp;UNTANA6[#Headers]&amp;"]"),rowPointer2)="","",INDEX(INDIRECT("ALL["&amp;UNTANA6[#Headers]&amp;"]"),rowPointer2))</f>
        <v/>
      </c>
      <c r="J407" s="6" t="str">
        <f ca="1">IF(INDEX(INDIRECT("ALL["&amp;UNTANA6[#Headers]&amp;"]"),rowPointer2)="","",INDEX(INDIRECT("ALL["&amp;UNTANA6[#Headers]&amp;"]"),rowPointer2))</f>
        <v/>
      </c>
      <c r="K407" s="2" t="str">
        <f ca="1">IF(INDEX(INDIRECT("ALL["&amp;UNTANA6[#Headers]&amp;"]"),rowPointer2)="","",INDEX(INDIRECT("ALL["&amp;UNTANA6[#Headers]&amp;"]"),rowPointer2))</f>
        <v/>
      </c>
      <c r="L407" s="6" t="str">
        <f ca="1">IF(INDEX(INDIRECT("ALL["&amp;UNTANA6[#Headers]&amp;"]"),rowPointer2)="","",INDEX(INDIRECT("ALL["&amp;UNTANA6[#Headers]&amp;"]"),rowPointer2))</f>
        <v/>
      </c>
      <c r="M407" s="6" t="str">
        <f ca="1">IF(INDEX(INDIRECT("ALL["&amp;UNTANA6[#Headers]&amp;"]"),rowPointer2)="","",INDEX(INDIRECT("ALL["&amp;UNTANA6[#Headers]&amp;"]"),rowPointer2))</f>
        <v>TAPE CUTTER TD-103 JK</v>
      </c>
      <c r="N407" s="6">
        <f ca="1">IF(INDEX(INDIRECT("ALL["&amp;UNTANA6[#Headers]&amp;"]"),rowPointer2)="","",INDEX(INDIRECT("ALL["&amp;UNTANA6[#Headers]&amp;"]"),rowPointer2))</f>
        <v>2</v>
      </c>
      <c r="O407" s="6">
        <f ca="1">IF(INDEX(INDIRECT("ALL["&amp;UNTANA6[#Headers]&amp;"]"),rowPointer2)="","",INDEX(INDIRECT("ALL["&amp;UNTANA6[#Headers]&amp;"]"),rowPointer2))</f>
        <v>48</v>
      </c>
      <c r="P407" s="6" t="str">
        <f ca="1">IF(INDEX(INDIRECT("ALL["&amp;UNTANA6[#Headers]&amp;"]"),rowPointer2)="","",INDEX(INDIRECT("ALL["&amp;UNTANA6[#Headers]&amp;"]"),rowPointer2))</f>
        <v>PCS</v>
      </c>
      <c r="Q407" s="9">
        <f ca="1">IF(INDEX(INDIRECT("ALL["&amp;UNTANA6[#Headers]&amp;"]"),rowPointer2)="","",INDEX(INDIRECT("ALL["&amp;UNTANA6[#Headers]&amp;"]"),rowPointer2))</f>
        <v>19000</v>
      </c>
      <c r="R407" s="9" t="str">
        <f ca="1">IF(INDEX(INDIRECT("ALL["&amp;UNTANA6[#Headers]&amp;"]"),rowPointer2)="","",INDEX(INDIRECT("ALL["&amp;UNTANA6[#Headers]&amp;"]"),rowPointer2))</f>
        <v/>
      </c>
      <c r="S407" s="6" t="str">
        <f ca="1">IF(INDEX(INDIRECT("ALL["&amp;UNTANA6[#Headers]&amp;"]"),rowPointer2)="","",INDEX(INDIRECT("ALL["&amp;UNTANA6[#Headers]&amp;"]"),rowPointer2))</f>
        <v>24 PCS</v>
      </c>
      <c r="T407" s="4">
        <f ca="1">IF(INDEX(INDIRECT("ALL["&amp;UNTANA6[#Headers]&amp;"]"),rowPointer2)="","",INDEX(INDIRECT("ALL["&amp;UNTANA6[#Headers]&amp;"]"),rowPointer2))</f>
        <v>0.125</v>
      </c>
      <c r="U407" s="4">
        <f ca="1">IF(INDEX(INDIRECT("ALL["&amp;UNTANA6[#Headers]&amp;"]"),rowPointer2)="","",INDEX(INDIRECT("ALL["&amp;UNTANA6[#Headers]&amp;"]"),rowPointer2))</f>
        <v>0.05</v>
      </c>
      <c r="V407" s="9" t="str">
        <f ca="1">IF(INDEX(INDIRECT("ALL["&amp;UNTANA6[#Headers]&amp;"]"),rowPointer2)="","",INDEX(INDIRECT("ALL["&amp;UNTANA6[#Headers]&amp;"]"),rowPointer2))</f>
        <v/>
      </c>
      <c r="W407" s="10" t="str">
        <f ca="1">IF(INDEX(INDIRECT("ALL["&amp;UNTANA6[#Headers]&amp;"]"),rowPointer2)="","",INDEX(INDIRECT("ALL["&amp;UNTANA6[#Headers]&amp;"]"),rowPointer2))</f>
        <v/>
      </c>
    </row>
    <row r="408" spans="1:23" x14ac:dyDescent="0.25">
      <c r="A408" s="7">
        <v>657</v>
      </c>
      <c r="D408" s="6">
        <f t="shared" si="7"/>
        <v>657</v>
      </c>
      <c r="E408" s="6" t="str">
        <f ca="1">INDEX(INDIRECT("ALL["&amp;UNTANA6[#Headers]&amp;"]"),rowPointer2)</f>
        <v/>
      </c>
      <c r="F408" s="2" t="str">
        <f ca="1">INDEX(INDIRECT("ALL["&amp;UNTANA6[#Headers]&amp;"]"),rowPointer2)</f>
        <v/>
      </c>
      <c r="G408" s="6" t="str">
        <f ca="1">IF(INDEX(INDIRECT("ALL["&amp;UNTANA6[#Headers]&amp;"]"),rowPointer2)="","",INDEX(INDIRECT("ALL["&amp;UNTANA6[#Headers]&amp;"]"),rowPointer2))</f>
        <v/>
      </c>
      <c r="H408" s="6" t="str">
        <f ca="1">IF(INDEX(INDIRECT("ALL["&amp;UNTANA6[#Headers]&amp;"]"),rowPointer2)="","",INDEX(INDIRECT("ALL["&amp;UNTANA6[#Headers]&amp;"]"),rowPointer2))</f>
        <v/>
      </c>
      <c r="I408" s="6" t="str">
        <f ca="1">IF(INDEX(INDIRECT("ALL["&amp;UNTANA6[#Headers]&amp;"]"),rowPointer2)="","",INDEX(INDIRECT("ALL["&amp;UNTANA6[#Headers]&amp;"]"),rowPointer2))</f>
        <v/>
      </c>
      <c r="J408" s="6" t="str">
        <f ca="1">IF(INDEX(INDIRECT("ALL["&amp;UNTANA6[#Headers]&amp;"]"),rowPointer2)="","",INDEX(INDIRECT("ALL["&amp;UNTANA6[#Headers]&amp;"]"),rowPointer2))</f>
        <v/>
      </c>
      <c r="K408" s="2" t="str">
        <f ca="1">IF(INDEX(INDIRECT("ALL["&amp;UNTANA6[#Headers]&amp;"]"),rowPointer2)="","",INDEX(INDIRECT("ALL["&amp;UNTANA6[#Headers]&amp;"]"),rowPointer2))</f>
        <v/>
      </c>
      <c r="L408" s="6" t="str">
        <f ca="1">IF(INDEX(INDIRECT("ALL["&amp;UNTANA6[#Headers]&amp;"]"),rowPointer2)="","",INDEX(INDIRECT("ALL["&amp;UNTANA6[#Headers]&amp;"]"),rowPointer2))</f>
        <v/>
      </c>
      <c r="M408" s="6" t="str">
        <f ca="1">IF(INDEX(INDIRECT("ALL["&amp;UNTANA6[#Headers]&amp;"]"),rowPointer2)="","",INDEX(INDIRECT("ALL["&amp;UNTANA6[#Headers]&amp;"]"),rowPointer2))</f>
        <v>PENCIL LEAD PL-10 2.0 2B JK</v>
      </c>
      <c r="N408" s="6">
        <f ca="1">IF(INDEX(INDIRECT("ALL["&amp;UNTANA6[#Headers]&amp;"]"),rowPointer2)="","",INDEX(INDIRECT("ALL["&amp;UNTANA6[#Headers]&amp;"]"),rowPointer2))</f>
        <v>1</v>
      </c>
      <c r="O408" s="6">
        <f ca="1">IF(INDEX(INDIRECT("ALL["&amp;UNTANA6[#Headers]&amp;"]"),rowPointer2)="","",INDEX(INDIRECT("ALL["&amp;UNTANA6[#Headers]&amp;"]"),rowPointer2))</f>
        <v>144</v>
      </c>
      <c r="P408" s="6" t="str">
        <f ca="1">IF(INDEX(INDIRECT("ALL["&amp;UNTANA6[#Headers]&amp;"]"),rowPointer2)="","",INDEX(INDIRECT("ALL["&amp;UNTANA6[#Headers]&amp;"]"),rowPointer2))</f>
        <v>DZ</v>
      </c>
      <c r="Q408" s="9">
        <f ca="1">IF(INDEX(INDIRECT("ALL["&amp;UNTANA6[#Headers]&amp;"]"),rowPointer2)="","",INDEX(INDIRECT("ALL["&amp;UNTANA6[#Headers]&amp;"]"),rowPointer2))</f>
        <v>19800</v>
      </c>
      <c r="R408" s="9" t="str">
        <f ca="1">IF(INDEX(INDIRECT("ALL["&amp;UNTANA6[#Headers]&amp;"]"),rowPointer2)="","",INDEX(INDIRECT("ALL["&amp;UNTANA6[#Headers]&amp;"]"),rowPointer2))</f>
        <v/>
      </c>
      <c r="S408" s="6" t="str">
        <f ca="1">IF(INDEX(INDIRECT("ALL["&amp;UNTANA6[#Headers]&amp;"]"),rowPointer2)="","",INDEX(INDIRECT("ALL["&amp;UNTANA6[#Headers]&amp;"]"),rowPointer2))</f>
        <v>12 BOX X 12 DZ</v>
      </c>
      <c r="T408" s="4">
        <f ca="1">IF(INDEX(INDIRECT("ALL["&amp;UNTANA6[#Headers]&amp;"]"),rowPointer2)="","",INDEX(INDIRECT("ALL["&amp;UNTANA6[#Headers]&amp;"]"),rowPointer2))</f>
        <v>0.125</v>
      </c>
      <c r="U408" s="4">
        <f ca="1">IF(INDEX(INDIRECT("ALL["&amp;UNTANA6[#Headers]&amp;"]"),rowPointer2)="","",INDEX(INDIRECT("ALL["&amp;UNTANA6[#Headers]&amp;"]"),rowPointer2))</f>
        <v>0.05</v>
      </c>
      <c r="V408" s="9" t="str">
        <f ca="1">IF(INDEX(INDIRECT("ALL["&amp;UNTANA6[#Headers]&amp;"]"),rowPointer2)="","",INDEX(INDIRECT("ALL["&amp;UNTANA6[#Headers]&amp;"]"),rowPointer2))</f>
        <v/>
      </c>
      <c r="W408" s="10" t="str">
        <f ca="1">IF(INDEX(INDIRECT("ALL["&amp;UNTANA6[#Headers]&amp;"]"),rowPointer2)="","",INDEX(INDIRECT("ALL["&amp;UNTANA6[#Headers]&amp;"]"),rowPointer2))</f>
        <v/>
      </c>
    </row>
    <row r="409" spans="1:23" x14ac:dyDescent="0.25">
      <c r="A409" s="7">
        <v>658</v>
      </c>
      <c r="D409" s="6">
        <f t="shared" si="7"/>
        <v>658</v>
      </c>
      <c r="E409" s="6" t="str">
        <f ca="1">INDEX(INDIRECT("ALL["&amp;UNTANA6[#Headers]&amp;"]"),rowPointer2)</f>
        <v/>
      </c>
      <c r="F409" s="2" t="str">
        <f ca="1">INDEX(INDIRECT("ALL["&amp;UNTANA6[#Headers]&amp;"]"),rowPointer2)</f>
        <v/>
      </c>
      <c r="G409" s="6" t="str">
        <f ca="1">IF(INDEX(INDIRECT("ALL["&amp;UNTANA6[#Headers]&amp;"]"),rowPointer2)="","",INDEX(INDIRECT("ALL["&amp;UNTANA6[#Headers]&amp;"]"),rowPointer2))</f>
        <v/>
      </c>
      <c r="H409" s="6" t="str">
        <f ca="1">IF(INDEX(INDIRECT("ALL["&amp;UNTANA6[#Headers]&amp;"]"),rowPointer2)="","",INDEX(INDIRECT("ALL["&amp;UNTANA6[#Headers]&amp;"]"),rowPointer2))</f>
        <v/>
      </c>
      <c r="I409" s="6" t="str">
        <f ca="1">IF(INDEX(INDIRECT("ALL["&amp;UNTANA6[#Headers]&amp;"]"),rowPointer2)="","",INDEX(INDIRECT("ALL["&amp;UNTANA6[#Headers]&amp;"]"),rowPointer2))</f>
        <v/>
      </c>
      <c r="J409" s="6" t="str">
        <f ca="1">IF(INDEX(INDIRECT("ALL["&amp;UNTANA6[#Headers]&amp;"]"),rowPointer2)="","",INDEX(INDIRECT("ALL["&amp;UNTANA6[#Headers]&amp;"]"),rowPointer2))</f>
        <v/>
      </c>
      <c r="K409" s="2" t="str">
        <f ca="1">IF(INDEX(INDIRECT("ALL["&amp;UNTANA6[#Headers]&amp;"]"),rowPointer2)="","",INDEX(INDIRECT("ALL["&amp;UNTANA6[#Headers]&amp;"]"),rowPointer2))</f>
        <v/>
      </c>
      <c r="L409" s="6" t="str">
        <f ca="1">IF(INDEX(INDIRECT("ALL["&amp;UNTANA6[#Headers]&amp;"]"),rowPointer2)="","",INDEX(INDIRECT("ALL["&amp;UNTANA6[#Headers]&amp;"]"),rowPointer2))</f>
        <v/>
      </c>
      <c r="M409" s="6" t="str">
        <f ca="1">IF(INDEX(INDIRECT("ALL["&amp;UNTANA6[#Headers]&amp;"]"),rowPointer2)="","",INDEX(INDIRECT("ALL["&amp;UNTANA6[#Headers]&amp;"]"),rowPointer2))</f>
        <v>PENCIL LEAD PL-11 (2.0) JK</v>
      </c>
      <c r="N409" s="6">
        <f ca="1">IF(INDEX(INDIRECT("ALL["&amp;UNTANA6[#Headers]&amp;"]"),rowPointer2)="","",INDEX(INDIRECT("ALL["&amp;UNTANA6[#Headers]&amp;"]"),rowPointer2))</f>
        <v>1</v>
      </c>
      <c r="O409" s="6">
        <f ca="1">IF(INDEX(INDIRECT("ALL["&amp;UNTANA6[#Headers]&amp;"]"),rowPointer2)="","",INDEX(INDIRECT("ALL["&amp;UNTANA6[#Headers]&amp;"]"),rowPointer2))</f>
        <v>72</v>
      </c>
      <c r="P409" s="6" t="str">
        <f ca="1">IF(INDEX(INDIRECT("ALL["&amp;UNTANA6[#Headers]&amp;"]"),rowPointer2)="","",INDEX(INDIRECT("ALL["&amp;UNTANA6[#Headers]&amp;"]"),rowPointer2))</f>
        <v>DZ</v>
      </c>
      <c r="Q409" s="9">
        <f ca="1">IF(INDEX(INDIRECT("ALL["&amp;UNTANA6[#Headers]&amp;"]"),rowPointer2)="","",INDEX(INDIRECT("ALL["&amp;UNTANA6[#Headers]&amp;"]"),rowPointer2))</f>
        <v>37200</v>
      </c>
      <c r="R409" s="9" t="str">
        <f ca="1">IF(INDEX(INDIRECT("ALL["&amp;UNTANA6[#Headers]&amp;"]"),rowPointer2)="","",INDEX(INDIRECT("ALL["&amp;UNTANA6[#Headers]&amp;"]"),rowPointer2))</f>
        <v/>
      </c>
      <c r="S409" s="6" t="str">
        <f ca="1">IF(INDEX(INDIRECT("ALL["&amp;UNTANA6[#Headers]&amp;"]"),rowPointer2)="","",INDEX(INDIRECT("ALL["&amp;UNTANA6[#Headers]&amp;"]"),rowPointer2))</f>
        <v>6 BOX X 12 DZ</v>
      </c>
      <c r="T409" s="4">
        <f ca="1">IF(INDEX(INDIRECT("ALL["&amp;UNTANA6[#Headers]&amp;"]"),rowPointer2)="","",INDEX(INDIRECT("ALL["&amp;UNTANA6[#Headers]&amp;"]"),rowPointer2))</f>
        <v>0.125</v>
      </c>
      <c r="U409" s="4">
        <f ca="1">IF(INDEX(INDIRECT("ALL["&amp;UNTANA6[#Headers]&amp;"]"),rowPointer2)="","",INDEX(INDIRECT("ALL["&amp;UNTANA6[#Headers]&amp;"]"),rowPointer2))</f>
        <v>0.05</v>
      </c>
      <c r="V409" s="9" t="str">
        <f ca="1">IF(INDEX(INDIRECT("ALL["&amp;UNTANA6[#Headers]&amp;"]"),rowPointer2)="","",INDEX(INDIRECT("ALL["&amp;UNTANA6[#Headers]&amp;"]"),rowPointer2))</f>
        <v/>
      </c>
      <c r="W409" s="10" t="str">
        <f ca="1">IF(INDEX(INDIRECT("ALL["&amp;UNTANA6[#Headers]&amp;"]"),rowPointer2)="","",INDEX(INDIRECT("ALL["&amp;UNTANA6[#Headers]&amp;"]"),rowPointer2))</f>
        <v/>
      </c>
    </row>
    <row r="410" spans="1:23" x14ac:dyDescent="0.25">
      <c r="A410" s="7">
        <v>659</v>
      </c>
      <c r="D410" s="6">
        <f t="shared" si="7"/>
        <v>659</v>
      </c>
      <c r="E410" s="6" t="str">
        <f ca="1">INDEX(INDIRECT("ALL["&amp;UNTANA6[#Headers]&amp;"]"),rowPointer2)</f>
        <v/>
      </c>
      <c r="F410" s="2" t="str">
        <f ca="1">INDEX(INDIRECT("ALL["&amp;UNTANA6[#Headers]&amp;"]"),rowPointer2)</f>
        <v/>
      </c>
      <c r="G410" s="6" t="str">
        <f ca="1">IF(INDEX(INDIRECT("ALL["&amp;UNTANA6[#Headers]&amp;"]"),rowPointer2)="","",INDEX(INDIRECT("ALL["&amp;UNTANA6[#Headers]&amp;"]"),rowPointer2))</f>
        <v/>
      </c>
      <c r="H410" s="6" t="str">
        <f ca="1">IF(INDEX(INDIRECT("ALL["&amp;UNTANA6[#Headers]&amp;"]"),rowPointer2)="","",INDEX(INDIRECT("ALL["&amp;UNTANA6[#Headers]&amp;"]"),rowPointer2))</f>
        <v/>
      </c>
      <c r="I410" s="6" t="str">
        <f ca="1">IF(INDEX(INDIRECT("ALL["&amp;UNTANA6[#Headers]&amp;"]"),rowPointer2)="","",INDEX(INDIRECT("ALL["&amp;UNTANA6[#Headers]&amp;"]"),rowPointer2))</f>
        <v/>
      </c>
      <c r="J410" s="6" t="str">
        <f ca="1">IF(INDEX(INDIRECT("ALL["&amp;UNTANA6[#Headers]&amp;"]"),rowPointer2)="","",INDEX(INDIRECT("ALL["&amp;UNTANA6[#Headers]&amp;"]"),rowPointer2))</f>
        <v/>
      </c>
      <c r="K410" s="2" t="str">
        <f ca="1">IF(INDEX(INDIRECT("ALL["&amp;UNTANA6[#Headers]&amp;"]"),rowPointer2)="","",INDEX(INDIRECT("ALL["&amp;UNTANA6[#Headers]&amp;"]"),rowPointer2))</f>
        <v/>
      </c>
      <c r="L410" s="6" t="str">
        <f ca="1">IF(INDEX(INDIRECT("ALL["&amp;UNTANA6[#Headers]&amp;"]"),rowPointer2)="","",INDEX(INDIRECT("ALL["&amp;UNTANA6[#Headers]&amp;"]"),rowPointer2))</f>
        <v/>
      </c>
      <c r="M410" s="6" t="str">
        <f ca="1">IF(INDEX(INDIRECT("ALL["&amp;UNTANA6[#Headers]&amp;"]"),rowPointer2)="","",INDEX(INDIRECT("ALL["&amp;UNTANA6[#Headers]&amp;"]"),rowPointer2))</f>
        <v>PENCIL LEAD  PL-17 (2.0) 2B JK</v>
      </c>
      <c r="N410" s="6">
        <f ca="1">IF(INDEX(INDIRECT("ALL["&amp;UNTANA6[#Headers]&amp;"]"),rowPointer2)="","",INDEX(INDIRECT("ALL["&amp;UNTANA6[#Headers]&amp;"]"),rowPointer2))</f>
        <v>1</v>
      </c>
      <c r="O410" s="6">
        <f ca="1">IF(INDEX(INDIRECT("ALL["&amp;UNTANA6[#Headers]&amp;"]"),rowPointer2)="","",INDEX(INDIRECT("ALL["&amp;UNTANA6[#Headers]&amp;"]"),rowPointer2))</f>
        <v>72</v>
      </c>
      <c r="P410" s="6" t="str">
        <f ca="1">IF(INDEX(INDIRECT("ALL["&amp;UNTANA6[#Headers]&amp;"]"),rowPointer2)="","",INDEX(INDIRECT("ALL["&amp;UNTANA6[#Headers]&amp;"]"),rowPointer2))</f>
        <v>DZ</v>
      </c>
      <c r="Q410" s="9">
        <f ca="1">IF(INDEX(INDIRECT("ALL["&amp;UNTANA6[#Headers]&amp;"]"),rowPointer2)="","",INDEX(INDIRECT("ALL["&amp;UNTANA6[#Headers]&amp;"]"),rowPointer2))</f>
        <v>39600</v>
      </c>
      <c r="R410" s="9" t="str">
        <f ca="1">IF(INDEX(INDIRECT("ALL["&amp;UNTANA6[#Headers]&amp;"]"),rowPointer2)="","",INDEX(INDIRECT("ALL["&amp;UNTANA6[#Headers]&amp;"]"),rowPointer2))</f>
        <v/>
      </c>
      <c r="S410" s="6" t="str">
        <f ca="1">IF(INDEX(INDIRECT("ALL["&amp;UNTANA6[#Headers]&amp;"]"),rowPointer2)="","",INDEX(INDIRECT("ALL["&amp;UNTANA6[#Headers]&amp;"]"),rowPointer2))</f>
        <v>6 BOX X 12 DZ</v>
      </c>
      <c r="T410" s="4">
        <f ca="1">IF(INDEX(INDIRECT("ALL["&amp;UNTANA6[#Headers]&amp;"]"),rowPointer2)="","",INDEX(INDIRECT("ALL["&amp;UNTANA6[#Headers]&amp;"]"),rowPointer2))</f>
        <v>0.125</v>
      </c>
      <c r="U410" s="4">
        <f ca="1">IF(INDEX(INDIRECT("ALL["&amp;UNTANA6[#Headers]&amp;"]"),rowPointer2)="","",INDEX(INDIRECT("ALL["&amp;UNTANA6[#Headers]&amp;"]"),rowPointer2))</f>
        <v>0.05</v>
      </c>
      <c r="V410" s="9" t="str">
        <f ca="1">IF(INDEX(INDIRECT("ALL["&amp;UNTANA6[#Headers]&amp;"]"),rowPointer2)="","",INDEX(INDIRECT("ALL["&amp;UNTANA6[#Headers]&amp;"]"),rowPointer2))</f>
        <v/>
      </c>
      <c r="W410" s="10" t="str">
        <f ca="1">IF(INDEX(INDIRECT("ALL["&amp;UNTANA6[#Headers]&amp;"]"),rowPointer2)="","",INDEX(INDIRECT("ALL["&amp;UNTANA6[#Headers]&amp;"]"),rowPointer2))</f>
        <v/>
      </c>
    </row>
    <row r="411" spans="1:23" x14ac:dyDescent="0.25">
      <c r="A411" s="7">
        <v>660</v>
      </c>
      <c r="D411" s="6">
        <f t="shared" si="7"/>
        <v>660</v>
      </c>
      <c r="E411" s="6" t="str">
        <f ca="1">INDEX(INDIRECT("ALL["&amp;UNTANA6[#Headers]&amp;"]"),rowPointer2)</f>
        <v/>
      </c>
      <c r="F411" s="2" t="str">
        <f ca="1">INDEX(INDIRECT("ALL["&amp;UNTANA6[#Headers]&amp;"]"),rowPointer2)</f>
        <v/>
      </c>
      <c r="G411" s="6" t="str">
        <f ca="1">IF(INDEX(INDIRECT("ALL["&amp;UNTANA6[#Headers]&amp;"]"),rowPointer2)="","",INDEX(INDIRECT("ALL["&amp;UNTANA6[#Headers]&amp;"]"),rowPointer2))</f>
        <v/>
      </c>
      <c r="H411" s="6" t="str">
        <f ca="1">IF(INDEX(INDIRECT("ALL["&amp;UNTANA6[#Headers]&amp;"]"),rowPointer2)="","",INDEX(INDIRECT("ALL["&amp;UNTANA6[#Headers]&amp;"]"),rowPointer2))</f>
        <v/>
      </c>
      <c r="I411" s="6" t="str">
        <f ca="1">IF(INDEX(INDIRECT("ALL["&amp;UNTANA6[#Headers]&amp;"]"),rowPointer2)="","",INDEX(INDIRECT("ALL["&amp;UNTANA6[#Headers]&amp;"]"),rowPointer2))</f>
        <v/>
      </c>
      <c r="J411" s="6" t="str">
        <f ca="1">IF(INDEX(INDIRECT("ALL["&amp;UNTANA6[#Headers]&amp;"]"),rowPointer2)="","",INDEX(INDIRECT("ALL["&amp;UNTANA6[#Headers]&amp;"]"),rowPointer2))</f>
        <v/>
      </c>
      <c r="K411" s="2" t="str">
        <f ca="1">IF(INDEX(INDIRECT("ALL["&amp;UNTANA6[#Headers]&amp;"]"),rowPointer2)="","",INDEX(INDIRECT("ALL["&amp;UNTANA6[#Headers]&amp;"]"),rowPointer2))</f>
        <v/>
      </c>
      <c r="L411" s="6" t="str">
        <f ca="1">IF(INDEX(INDIRECT("ALL["&amp;UNTANA6[#Headers]&amp;"]"),rowPointer2)="","",INDEX(INDIRECT("ALL["&amp;UNTANA6[#Headers]&amp;"]"),rowPointer2))</f>
        <v/>
      </c>
      <c r="M411" s="6" t="str">
        <f ca="1">IF(INDEX(INDIRECT("ALL["&amp;UNTANA6[#Headers]&amp;"]"),rowPointer2)="","",INDEX(INDIRECT("ALL["&amp;UNTANA6[#Headers]&amp;"]"),rowPointer2))</f>
        <v>PENCIL LEAD PL-16 (2.0) JK</v>
      </c>
      <c r="N411" s="6">
        <f ca="1">IF(INDEX(INDIRECT("ALL["&amp;UNTANA6[#Headers]&amp;"]"),rowPointer2)="","",INDEX(INDIRECT("ALL["&amp;UNTANA6[#Headers]&amp;"]"),rowPointer2))</f>
        <v>1</v>
      </c>
      <c r="O411" s="6">
        <f ca="1">IF(INDEX(INDIRECT("ALL["&amp;UNTANA6[#Headers]&amp;"]"),rowPointer2)="","",INDEX(INDIRECT("ALL["&amp;UNTANA6[#Headers]&amp;"]"),rowPointer2))</f>
        <v>12</v>
      </c>
      <c r="P411" s="6" t="str">
        <f ca="1">IF(INDEX(INDIRECT("ALL["&amp;UNTANA6[#Headers]&amp;"]"),rowPointer2)="","",INDEX(INDIRECT("ALL["&amp;UNTANA6[#Headers]&amp;"]"),rowPointer2))</f>
        <v>GRS</v>
      </c>
      <c r="Q411" s="9">
        <f ca="1">IF(INDEX(INDIRECT("ALL["&amp;UNTANA6[#Headers]&amp;"]"),rowPointer2)="","",INDEX(INDIRECT("ALL["&amp;UNTANA6[#Headers]&amp;"]"),rowPointer2))</f>
        <v>198000</v>
      </c>
      <c r="R411" s="9" t="str">
        <f ca="1">IF(INDEX(INDIRECT("ALL["&amp;UNTANA6[#Headers]&amp;"]"),rowPointer2)="","",INDEX(INDIRECT("ALL["&amp;UNTANA6[#Headers]&amp;"]"),rowPointer2))</f>
        <v/>
      </c>
      <c r="S411" s="6" t="str">
        <f ca="1">IF(INDEX(INDIRECT("ALL["&amp;UNTANA6[#Headers]&amp;"]"),rowPointer2)="","",INDEX(INDIRECT("ALL["&amp;UNTANA6[#Headers]&amp;"]"),rowPointer2))</f>
        <v>12 GRS</v>
      </c>
      <c r="T411" s="4">
        <f ca="1">IF(INDEX(INDIRECT("ALL["&amp;UNTANA6[#Headers]&amp;"]"),rowPointer2)="","",INDEX(INDIRECT("ALL["&amp;UNTANA6[#Headers]&amp;"]"),rowPointer2))</f>
        <v>0.125</v>
      </c>
      <c r="U411" s="4">
        <f ca="1">IF(INDEX(INDIRECT("ALL["&amp;UNTANA6[#Headers]&amp;"]"),rowPointer2)="","",INDEX(INDIRECT("ALL["&amp;UNTANA6[#Headers]&amp;"]"),rowPointer2))</f>
        <v>0.05</v>
      </c>
      <c r="V411" s="9" t="str">
        <f ca="1">IF(INDEX(INDIRECT("ALL["&amp;UNTANA6[#Headers]&amp;"]"),rowPointer2)="","",INDEX(INDIRECT("ALL["&amp;UNTANA6[#Headers]&amp;"]"),rowPointer2))</f>
        <v/>
      </c>
      <c r="W411" s="10" t="str">
        <f ca="1">IF(INDEX(INDIRECT("ALL["&amp;UNTANA6[#Headers]&amp;"]"),rowPointer2)="","",INDEX(INDIRECT("ALL["&amp;UNTANA6[#Headers]&amp;"]"),rowPointer2))</f>
        <v/>
      </c>
    </row>
    <row r="412" spans="1:23" x14ac:dyDescent="0.25">
      <c r="A412" s="7">
        <v>661</v>
      </c>
      <c r="D412" s="6">
        <f t="shared" si="7"/>
        <v>661</v>
      </c>
      <c r="E412" s="6" t="str">
        <f ca="1">INDEX(INDIRECT("ALL["&amp;UNTANA6[#Headers]&amp;"]"),rowPointer2)</f>
        <v/>
      </c>
      <c r="F412" s="2" t="str">
        <f ca="1">INDEX(INDIRECT("ALL["&amp;UNTANA6[#Headers]&amp;"]"),rowPointer2)</f>
        <v/>
      </c>
      <c r="G412" s="6" t="str">
        <f ca="1">IF(INDEX(INDIRECT("ALL["&amp;UNTANA6[#Headers]&amp;"]"),rowPointer2)="","",INDEX(INDIRECT("ALL["&amp;UNTANA6[#Headers]&amp;"]"),rowPointer2))</f>
        <v/>
      </c>
      <c r="H412" s="6" t="str">
        <f ca="1">IF(INDEX(INDIRECT("ALL["&amp;UNTANA6[#Headers]&amp;"]"),rowPointer2)="","",INDEX(INDIRECT("ALL["&amp;UNTANA6[#Headers]&amp;"]"),rowPointer2))</f>
        <v/>
      </c>
      <c r="I412" s="6" t="str">
        <f ca="1">IF(INDEX(INDIRECT("ALL["&amp;UNTANA6[#Headers]&amp;"]"),rowPointer2)="","",INDEX(INDIRECT("ALL["&amp;UNTANA6[#Headers]&amp;"]"),rowPointer2))</f>
        <v/>
      </c>
      <c r="J412" s="6" t="str">
        <f ca="1">IF(INDEX(INDIRECT("ALL["&amp;UNTANA6[#Headers]&amp;"]"),rowPointer2)="","",INDEX(INDIRECT("ALL["&amp;UNTANA6[#Headers]&amp;"]"),rowPointer2))</f>
        <v/>
      </c>
      <c r="K412" s="2" t="str">
        <f ca="1">IF(INDEX(INDIRECT("ALL["&amp;UNTANA6[#Headers]&amp;"]"),rowPointer2)="","",INDEX(INDIRECT("ALL["&amp;UNTANA6[#Headers]&amp;"]"),rowPointer2))</f>
        <v/>
      </c>
      <c r="L412" s="6" t="str">
        <f ca="1">IF(INDEX(INDIRECT("ALL["&amp;UNTANA6[#Headers]&amp;"]"),rowPointer2)="","",INDEX(INDIRECT("ALL["&amp;UNTANA6[#Headers]&amp;"]"),rowPointer2))</f>
        <v/>
      </c>
      <c r="M412" s="6" t="str">
        <f ca="1">IF(INDEX(INDIRECT("ALL["&amp;UNTANA6[#Headers]&amp;"]"),rowPointer2)="","",INDEX(INDIRECT("ALL["&amp;UNTANA6[#Headers]&amp;"]"),rowPointer2))</f>
        <v>CASH BOX CB-21A JK</v>
      </c>
      <c r="N412" s="6">
        <f ca="1">IF(INDEX(INDIRECT("ALL["&amp;UNTANA6[#Headers]&amp;"]"),rowPointer2)="","",INDEX(INDIRECT("ALL["&amp;UNTANA6[#Headers]&amp;"]"),rowPointer2))</f>
        <v>1</v>
      </c>
      <c r="O412" s="6">
        <f ca="1">IF(INDEX(INDIRECT("ALL["&amp;UNTANA6[#Headers]&amp;"]"),rowPointer2)="","",INDEX(INDIRECT("ALL["&amp;UNTANA6[#Headers]&amp;"]"),rowPointer2))</f>
        <v>20</v>
      </c>
      <c r="P412" s="6" t="str">
        <f ca="1">IF(INDEX(INDIRECT("ALL["&amp;UNTANA6[#Headers]&amp;"]"),rowPointer2)="","",INDEX(INDIRECT("ALL["&amp;UNTANA6[#Headers]&amp;"]"),rowPointer2))</f>
        <v>PCS</v>
      </c>
      <c r="Q412" s="9">
        <f ca="1">IF(INDEX(INDIRECT("ALL["&amp;UNTANA6[#Headers]&amp;"]"),rowPointer2)="","",INDEX(INDIRECT("ALL["&amp;UNTANA6[#Headers]&amp;"]"),rowPointer2))</f>
        <v>160000</v>
      </c>
      <c r="R412" s="9" t="str">
        <f ca="1">IF(INDEX(INDIRECT("ALL["&amp;UNTANA6[#Headers]&amp;"]"),rowPointer2)="","",INDEX(INDIRECT("ALL["&amp;UNTANA6[#Headers]&amp;"]"),rowPointer2))</f>
        <v/>
      </c>
      <c r="S412" s="6" t="str">
        <f ca="1">IF(INDEX(INDIRECT("ALL["&amp;UNTANA6[#Headers]&amp;"]"),rowPointer2)="","",INDEX(INDIRECT("ALL["&amp;UNTANA6[#Headers]&amp;"]"),rowPointer2))</f>
        <v>20 PCS</v>
      </c>
      <c r="T412" s="4">
        <f ca="1">IF(INDEX(INDIRECT("ALL["&amp;UNTANA6[#Headers]&amp;"]"),rowPointer2)="","",INDEX(INDIRECT("ALL["&amp;UNTANA6[#Headers]&amp;"]"),rowPointer2))</f>
        <v>0.125</v>
      </c>
      <c r="U412" s="4">
        <f ca="1">IF(INDEX(INDIRECT("ALL["&amp;UNTANA6[#Headers]&amp;"]"),rowPointer2)="","",INDEX(INDIRECT("ALL["&amp;UNTANA6[#Headers]&amp;"]"),rowPointer2))</f>
        <v>0.05</v>
      </c>
      <c r="V412" s="9" t="str">
        <f ca="1">IF(INDEX(INDIRECT("ALL["&amp;UNTANA6[#Headers]&amp;"]"),rowPointer2)="","",INDEX(INDIRECT("ALL["&amp;UNTANA6[#Headers]&amp;"]"),rowPointer2))</f>
        <v/>
      </c>
      <c r="W412" s="10" t="str">
        <f ca="1">IF(INDEX(INDIRECT("ALL["&amp;UNTANA6[#Headers]&amp;"]"),rowPointer2)="","",INDEX(INDIRECT("ALL["&amp;UNTANA6[#Headers]&amp;"]"),rowPointer2))</f>
        <v/>
      </c>
    </row>
    <row r="413" spans="1:23" x14ac:dyDescent="0.25">
      <c r="A413" s="7">
        <v>662</v>
      </c>
      <c r="D413" s="6">
        <f t="shared" si="7"/>
        <v>662</v>
      </c>
      <c r="E413" s="6" t="str">
        <f ca="1">INDEX(INDIRECT("ALL["&amp;UNTANA6[#Headers]&amp;"]"),rowPointer2)</f>
        <v/>
      </c>
      <c r="F413" s="2" t="str">
        <f ca="1">INDEX(INDIRECT("ALL["&amp;UNTANA6[#Headers]&amp;"]"),rowPointer2)</f>
        <v/>
      </c>
      <c r="G413" s="6" t="str">
        <f ca="1">IF(INDEX(INDIRECT("ALL["&amp;UNTANA6[#Headers]&amp;"]"),rowPointer2)="","",INDEX(INDIRECT("ALL["&amp;UNTANA6[#Headers]&amp;"]"),rowPointer2))</f>
        <v/>
      </c>
      <c r="H413" s="6" t="str">
        <f ca="1">IF(INDEX(INDIRECT("ALL["&amp;UNTANA6[#Headers]&amp;"]"),rowPointer2)="","",INDEX(INDIRECT("ALL["&amp;UNTANA6[#Headers]&amp;"]"),rowPointer2))</f>
        <v/>
      </c>
      <c r="I413" s="6" t="str">
        <f ca="1">IF(INDEX(INDIRECT("ALL["&amp;UNTANA6[#Headers]&amp;"]"),rowPointer2)="","",INDEX(INDIRECT("ALL["&amp;UNTANA6[#Headers]&amp;"]"),rowPointer2))</f>
        <v/>
      </c>
      <c r="J413" s="6" t="str">
        <f ca="1">IF(INDEX(INDIRECT("ALL["&amp;UNTANA6[#Headers]&amp;"]"),rowPointer2)="","",INDEX(INDIRECT("ALL["&amp;UNTANA6[#Headers]&amp;"]"),rowPointer2))</f>
        <v/>
      </c>
      <c r="K413" s="2" t="str">
        <f ca="1">IF(INDEX(INDIRECT("ALL["&amp;UNTANA6[#Headers]&amp;"]"),rowPointer2)="","",INDEX(INDIRECT("ALL["&amp;UNTANA6[#Headers]&amp;"]"),rowPointer2))</f>
        <v/>
      </c>
      <c r="L413" s="6" t="str">
        <f ca="1">IF(INDEX(INDIRECT("ALL["&amp;UNTANA6[#Headers]&amp;"]"),rowPointer2)="","",INDEX(INDIRECT("ALL["&amp;UNTANA6[#Headers]&amp;"]"),rowPointer2))</f>
        <v/>
      </c>
      <c r="M413" s="6" t="str">
        <f ca="1">IF(INDEX(INDIRECT("ALL["&amp;UNTANA6[#Headers]&amp;"]"),rowPointer2)="","",INDEX(INDIRECT("ALL["&amp;UNTANA6[#Headers]&amp;"]"),rowPointer2))</f>
        <v>CASH BOX CB-26A JK</v>
      </c>
      <c r="N413" s="6">
        <f ca="1">IF(INDEX(INDIRECT("ALL["&amp;UNTANA6[#Headers]&amp;"]"),rowPointer2)="","",INDEX(INDIRECT("ALL["&amp;UNTANA6[#Headers]&amp;"]"),rowPointer2))</f>
        <v>1</v>
      </c>
      <c r="O413" s="6">
        <f ca="1">IF(INDEX(INDIRECT("ALL["&amp;UNTANA6[#Headers]&amp;"]"),rowPointer2)="","",INDEX(INDIRECT("ALL["&amp;UNTANA6[#Headers]&amp;"]"),rowPointer2))</f>
        <v>16</v>
      </c>
      <c r="P413" s="6" t="str">
        <f ca="1">IF(INDEX(INDIRECT("ALL["&amp;UNTANA6[#Headers]&amp;"]"),rowPointer2)="","",INDEX(INDIRECT("ALL["&amp;UNTANA6[#Headers]&amp;"]"),rowPointer2))</f>
        <v>PCS</v>
      </c>
      <c r="Q413" s="9">
        <f ca="1">IF(INDEX(INDIRECT("ALL["&amp;UNTANA6[#Headers]&amp;"]"),rowPointer2)="","",INDEX(INDIRECT("ALL["&amp;UNTANA6[#Headers]&amp;"]"),rowPointer2))</f>
        <v>187000</v>
      </c>
      <c r="R413" s="9" t="str">
        <f ca="1">IF(INDEX(INDIRECT("ALL["&amp;UNTANA6[#Headers]&amp;"]"),rowPointer2)="","",INDEX(INDIRECT("ALL["&amp;UNTANA6[#Headers]&amp;"]"),rowPointer2))</f>
        <v/>
      </c>
      <c r="S413" s="6" t="str">
        <f ca="1">IF(INDEX(INDIRECT("ALL["&amp;UNTANA6[#Headers]&amp;"]"),rowPointer2)="","",INDEX(INDIRECT("ALL["&amp;UNTANA6[#Headers]&amp;"]"),rowPointer2))</f>
        <v>16 PCS</v>
      </c>
      <c r="T413" s="4">
        <f ca="1">IF(INDEX(INDIRECT("ALL["&amp;UNTANA6[#Headers]&amp;"]"),rowPointer2)="","",INDEX(INDIRECT("ALL["&amp;UNTANA6[#Headers]&amp;"]"),rowPointer2))</f>
        <v>0.125</v>
      </c>
      <c r="U413" s="4">
        <f ca="1">IF(INDEX(INDIRECT("ALL["&amp;UNTANA6[#Headers]&amp;"]"),rowPointer2)="","",INDEX(INDIRECT("ALL["&amp;UNTANA6[#Headers]&amp;"]"),rowPointer2))</f>
        <v>0.05</v>
      </c>
      <c r="V413" s="9" t="str">
        <f ca="1">IF(INDEX(INDIRECT("ALL["&amp;UNTANA6[#Headers]&amp;"]"),rowPointer2)="","",INDEX(INDIRECT("ALL["&amp;UNTANA6[#Headers]&amp;"]"),rowPointer2))</f>
        <v/>
      </c>
      <c r="W413" s="10" t="str">
        <f ca="1">IF(INDEX(INDIRECT("ALL["&amp;UNTANA6[#Headers]&amp;"]"),rowPointer2)="","",INDEX(INDIRECT("ALL["&amp;UNTANA6[#Headers]&amp;"]"),rowPointer2))</f>
        <v/>
      </c>
    </row>
    <row r="414" spans="1:23" x14ac:dyDescent="0.25">
      <c r="A414" s="7">
        <v>663</v>
      </c>
      <c r="D414" s="6">
        <f t="shared" si="7"/>
        <v>663</v>
      </c>
      <c r="E414" s="6" t="str">
        <f ca="1">INDEX(INDIRECT("ALL["&amp;UNTANA6[#Headers]&amp;"]"),rowPointer2)</f>
        <v/>
      </c>
      <c r="F414" s="2" t="str">
        <f ca="1">INDEX(INDIRECT("ALL["&amp;UNTANA6[#Headers]&amp;"]"),rowPointer2)</f>
        <v/>
      </c>
      <c r="G414" s="6" t="str">
        <f ca="1">IF(INDEX(INDIRECT("ALL["&amp;UNTANA6[#Headers]&amp;"]"),rowPointer2)="","",INDEX(INDIRECT("ALL["&amp;UNTANA6[#Headers]&amp;"]"),rowPointer2))</f>
        <v/>
      </c>
      <c r="H414" s="6" t="str">
        <f ca="1">IF(INDEX(INDIRECT("ALL["&amp;UNTANA6[#Headers]&amp;"]"),rowPointer2)="","",INDEX(INDIRECT("ALL["&amp;UNTANA6[#Headers]&amp;"]"),rowPointer2))</f>
        <v/>
      </c>
      <c r="I414" s="6" t="str">
        <f ca="1">IF(INDEX(INDIRECT("ALL["&amp;UNTANA6[#Headers]&amp;"]"),rowPointer2)="","",INDEX(INDIRECT("ALL["&amp;UNTANA6[#Headers]&amp;"]"),rowPointer2))</f>
        <v/>
      </c>
      <c r="J414" s="6" t="str">
        <f ca="1">IF(INDEX(INDIRECT("ALL["&amp;UNTANA6[#Headers]&amp;"]"),rowPointer2)="","",INDEX(INDIRECT("ALL["&amp;UNTANA6[#Headers]&amp;"]"),rowPointer2))</f>
        <v/>
      </c>
      <c r="K414" s="2" t="str">
        <f ca="1">IF(INDEX(INDIRECT("ALL["&amp;UNTANA6[#Headers]&amp;"]"),rowPointer2)="","",INDEX(INDIRECT("ALL["&amp;UNTANA6[#Headers]&amp;"]"),rowPointer2))</f>
        <v/>
      </c>
      <c r="L414" s="6" t="str">
        <f ca="1">IF(INDEX(INDIRECT("ALL["&amp;UNTANA6[#Headers]&amp;"]"),rowPointer2)="","",INDEX(INDIRECT("ALL["&amp;UNTANA6[#Headers]&amp;"]"),rowPointer2))</f>
        <v/>
      </c>
      <c r="M414" s="6" t="str">
        <f ca="1">IF(INDEX(INDIRECT("ALL["&amp;UNTANA6[#Headers]&amp;"]"),rowPointer2)="","",INDEX(INDIRECT("ALL["&amp;UNTANA6[#Headers]&amp;"]"),rowPointer2))</f>
        <v/>
      </c>
      <c r="N414" s="6" t="str">
        <f ca="1">IF(INDEX(INDIRECT("ALL["&amp;UNTANA6[#Headers]&amp;"]"),rowPointer2)="","",INDEX(INDIRECT("ALL["&amp;UNTANA6[#Headers]&amp;"]"),rowPointer2))</f>
        <v/>
      </c>
      <c r="O414" s="6" t="str">
        <f ca="1">IF(INDEX(INDIRECT("ALL["&amp;UNTANA6[#Headers]&amp;"]"),rowPointer2)="","",INDEX(INDIRECT("ALL["&amp;UNTANA6[#Headers]&amp;"]"),rowPointer2))</f>
        <v/>
      </c>
      <c r="P414" s="6" t="str">
        <f ca="1">IF(INDEX(INDIRECT("ALL["&amp;UNTANA6[#Headers]&amp;"]"),rowPointer2)="","",INDEX(INDIRECT("ALL["&amp;UNTANA6[#Headers]&amp;"]"),rowPointer2))</f>
        <v/>
      </c>
      <c r="Q414" s="9" t="str">
        <f ca="1">IF(INDEX(INDIRECT("ALL["&amp;UNTANA6[#Headers]&amp;"]"),rowPointer2)="","",INDEX(INDIRECT("ALL["&amp;UNTANA6[#Headers]&amp;"]"),rowPointer2))</f>
        <v/>
      </c>
      <c r="R414" s="9" t="str">
        <f ca="1">IF(INDEX(INDIRECT("ALL["&amp;UNTANA6[#Headers]&amp;"]"),rowPointer2)="","",INDEX(INDIRECT("ALL["&amp;UNTANA6[#Headers]&amp;"]"),rowPointer2))</f>
        <v/>
      </c>
      <c r="S414" s="6" t="str">
        <f ca="1">IF(INDEX(INDIRECT("ALL["&amp;UNTANA6[#Headers]&amp;"]"),rowPointer2)="","",INDEX(INDIRECT("ALL["&amp;UNTANA6[#Headers]&amp;"]"),rowPointer2))</f>
        <v/>
      </c>
      <c r="T414" s="4" t="str">
        <f ca="1">IF(INDEX(INDIRECT("ALL["&amp;UNTANA6[#Headers]&amp;"]"),rowPointer2)="","",INDEX(INDIRECT("ALL["&amp;UNTANA6[#Headers]&amp;"]"),rowPointer2))</f>
        <v/>
      </c>
      <c r="U414" s="4" t="str">
        <f ca="1">IF(INDEX(INDIRECT("ALL["&amp;UNTANA6[#Headers]&amp;"]"),rowPointer2)="","",INDEX(INDIRECT("ALL["&amp;UNTANA6[#Headers]&amp;"]"),rowPointer2))</f>
        <v/>
      </c>
      <c r="V414" s="9" t="str">
        <f ca="1">IF(INDEX(INDIRECT("ALL["&amp;UNTANA6[#Headers]&amp;"]"),rowPointer2)="","",INDEX(INDIRECT("ALL["&amp;UNTANA6[#Headers]&amp;"]"),rowPointer2))</f>
        <v/>
      </c>
      <c r="W414" s="10" t="str">
        <f ca="1">IF(INDEX(INDIRECT("ALL["&amp;UNTANA6[#Headers]&amp;"]"),rowPointer2)="","",INDEX(INDIRECT("ALL["&amp;UNTANA6[#Headers]&amp;"]"),rowPointer2))</f>
        <v/>
      </c>
    </row>
    <row r="415" spans="1:23" x14ac:dyDescent="0.25">
      <c r="A415" s="7">
        <v>713</v>
      </c>
      <c r="D415" s="6">
        <f t="shared" si="7"/>
        <v>713</v>
      </c>
      <c r="E415" s="6">
        <f ca="1">INDEX(INDIRECT("ALL["&amp;UNTANA6[#Headers]&amp;"]"),rowPointer2)</f>
        <v>136</v>
      </c>
      <c r="F415" s="2" t="str">
        <f ca="1">INDEX(INDIRECT("ALL["&amp;UNTANA6[#Headers]&amp;"]"),rowPointer2)</f>
        <v/>
      </c>
      <c r="G415" s="6" t="str">
        <f ca="1">IF(INDEX(INDIRECT("ALL["&amp;UNTANA6[#Headers]&amp;"]"),rowPointer2)="","",INDEX(INDIRECT("ALL["&amp;UNTANA6[#Headers]&amp;"]"),rowPointer2))</f>
        <v>ATALI MAKMUR</v>
      </c>
      <c r="H415" s="6" t="str">
        <f ca="1">IF(INDEX(INDIRECT("ALL["&amp;UNTANA6[#Headers]&amp;"]"),rowPointer2)="","",INDEX(INDIRECT("ALL["&amp;UNTANA6[#Headers]&amp;"]"),rowPointer2))</f>
        <v>ARTO MORO</v>
      </c>
      <c r="I415" s="6" t="str">
        <f ca="1">IF(INDEX(INDIRECT("ALL["&amp;UNTANA6[#Headers]&amp;"]"),rowPointer2)="","",INDEX(INDIRECT("ALL["&amp;UNTANA6[#Headers]&amp;"]"),rowPointer2))</f>
        <v>SA231010296</v>
      </c>
      <c r="J415" s="6" t="str">
        <f ca="1">IF(INDEX(INDIRECT("ALL["&amp;UNTANA6[#Headers]&amp;"]"),rowPointer2)="","",INDEX(INDIRECT("ALL["&amp;UNTANA6[#Headers]&amp;"]"),rowPointer2))</f>
        <v/>
      </c>
      <c r="K415" s="2">
        <f ca="1">IF(INDEX(INDIRECT("ALL["&amp;UNTANA6[#Headers]&amp;"]"),rowPointer2)="","",INDEX(INDIRECT("ALL["&amp;UNTANA6[#Headers]&amp;"]"),rowPointer2))</f>
        <v>44947</v>
      </c>
      <c r="L415" s="6" t="str">
        <f ca="1">IF(INDEX(INDIRECT("ALL["&amp;UNTANA6[#Headers]&amp;"]"),rowPointer2)="","",INDEX(INDIRECT("ALL["&amp;UNTANA6[#Headers]&amp;"]"),rowPointer2))</f>
        <v/>
      </c>
      <c r="M415" s="6" t="str">
        <f ca="1">IF(INDEX(INDIRECT("ALL["&amp;UNTANA6[#Headers]&amp;"]"),rowPointer2)="","",INDEX(INDIRECT("ALL["&amp;UNTANA6[#Headers]&amp;"]"),rowPointer2))</f>
        <v>PUNCH 30XL JK</v>
      </c>
      <c r="N415" s="6">
        <f ca="1">IF(INDEX(INDIRECT("ALL["&amp;UNTANA6[#Headers]&amp;"]"),rowPointer2)="","",INDEX(INDIRECT("ALL["&amp;UNTANA6[#Headers]&amp;"]"),rowPointer2))</f>
        <v>1</v>
      </c>
      <c r="O415" s="6">
        <f ca="1">IF(INDEX(INDIRECT("ALL["&amp;UNTANA6[#Headers]&amp;"]"),rowPointer2)="","",INDEX(INDIRECT("ALL["&amp;UNTANA6[#Headers]&amp;"]"),rowPointer2))</f>
        <v>120</v>
      </c>
      <c r="P415" s="6" t="str">
        <f ca="1">IF(INDEX(INDIRECT("ALL["&amp;UNTANA6[#Headers]&amp;"]"),rowPointer2)="","",INDEX(INDIRECT("ALL["&amp;UNTANA6[#Headers]&amp;"]"),rowPointer2))</f>
        <v>PCS</v>
      </c>
      <c r="Q415" s="9">
        <f ca="1">IF(INDEX(INDIRECT("ALL["&amp;UNTANA6[#Headers]&amp;"]"),rowPointer2)="","",INDEX(INDIRECT("ALL["&amp;UNTANA6[#Headers]&amp;"]"),rowPointer2))</f>
        <v>12950</v>
      </c>
      <c r="R415" s="9" t="str">
        <f ca="1">IF(INDEX(INDIRECT("ALL["&amp;UNTANA6[#Headers]&amp;"]"),rowPointer2)="","",INDEX(INDIRECT("ALL["&amp;UNTANA6[#Headers]&amp;"]"),rowPointer2))</f>
        <v/>
      </c>
      <c r="S415" s="6" t="str">
        <f ca="1">IF(INDEX(INDIRECT("ALL["&amp;UNTANA6[#Headers]&amp;"]"),rowPointer2)="","",INDEX(INDIRECT("ALL["&amp;UNTANA6[#Headers]&amp;"]"),rowPointer2))</f>
        <v>120 PCS</v>
      </c>
      <c r="T415" s="4">
        <f ca="1">IF(INDEX(INDIRECT("ALL["&amp;UNTANA6[#Headers]&amp;"]"),rowPointer2)="","",INDEX(INDIRECT("ALL["&amp;UNTANA6[#Headers]&amp;"]"),rowPointer2))</f>
        <v>0.125</v>
      </c>
      <c r="U415" s="4">
        <f ca="1">IF(INDEX(INDIRECT("ALL["&amp;UNTANA6[#Headers]&amp;"]"),rowPointer2)="","",INDEX(INDIRECT("ALL["&amp;UNTANA6[#Headers]&amp;"]"),rowPointer2))</f>
        <v>0.05</v>
      </c>
      <c r="V415" s="9" t="str">
        <f ca="1">IF(INDEX(INDIRECT("ALL["&amp;UNTANA6[#Headers]&amp;"]"),rowPointer2)="","",INDEX(INDIRECT("ALL["&amp;UNTANA6[#Headers]&amp;"]"),rowPointer2))</f>
        <v/>
      </c>
      <c r="W415" s="10" t="str">
        <f ca="1">IF(INDEX(INDIRECT("ALL["&amp;UNTANA6[#Headers]&amp;"]"),rowPointer2)="","",INDEX(INDIRECT("ALL["&amp;UNTANA6[#Headers]&amp;"]"),rowPointer2))</f>
        <v/>
      </c>
    </row>
    <row r="416" spans="1:23" x14ac:dyDescent="0.25">
      <c r="A416" s="7">
        <v>714</v>
      </c>
      <c r="D416" s="6">
        <f t="shared" si="7"/>
        <v>714</v>
      </c>
      <c r="E416" s="6" t="str">
        <f ca="1">INDEX(INDIRECT("ALL["&amp;UNTANA6[#Headers]&amp;"]"),rowPointer2)</f>
        <v/>
      </c>
      <c r="F416" s="2" t="str">
        <f ca="1">INDEX(INDIRECT("ALL["&amp;UNTANA6[#Headers]&amp;"]"),rowPointer2)</f>
        <v/>
      </c>
      <c r="G416" s="6" t="str">
        <f ca="1">IF(INDEX(INDIRECT("ALL["&amp;UNTANA6[#Headers]&amp;"]"),rowPointer2)="","",INDEX(INDIRECT("ALL["&amp;UNTANA6[#Headers]&amp;"]"),rowPointer2))</f>
        <v/>
      </c>
      <c r="H416" s="6" t="str">
        <f ca="1">IF(INDEX(INDIRECT("ALL["&amp;UNTANA6[#Headers]&amp;"]"),rowPointer2)="","",INDEX(INDIRECT("ALL["&amp;UNTANA6[#Headers]&amp;"]"),rowPointer2))</f>
        <v/>
      </c>
      <c r="I416" s="6" t="str">
        <f ca="1">IF(INDEX(INDIRECT("ALL["&amp;UNTANA6[#Headers]&amp;"]"),rowPointer2)="","",INDEX(INDIRECT("ALL["&amp;UNTANA6[#Headers]&amp;"]"),rowPointer2))</f>
        <v/>
      </c>
      <c r="J416" s="6" t="str">
        <f ca="1">IF(INDEX(INDIRECT("ALL["&amp;UNTANA6[#Headers]&amp;"]"),rowPointer2)="","",INDEX(INDIRECT("ALL["&amp;UNTANA6[#Headers]&amp;"]"),rowPointer2))</f>
        <v/>
      </c>
      <c r="K416" s="2" t="str">
        <f ca="1">IF(INDEX(INDIRECT("ALL["&amp;UNTANA6[#Headers]&amp;"]"),rowPointer2)="","",INDEX(INDIRECT("ALL["&amp;UNTANA6[#Headers]&amp;"]"),rowPointer2))</f>
        <v/>
      </c>
      <c r="L416" s="6" t="str">
        <f ca="1">IF(INDEX(INDIRECT("ALL["&amp;UNTANA6[#Headers]&amp;"]"),rowPointer2)="","",INDEX(INDIRECT("ALL["&amp;UNTANA6[#Headers]&amp;"]"),rowPointer2))</f>
        <v/>
      </c>
      <c r="M416" s="6" t="str">
        <f ca="1">IF(INDEX(INDIRECT("ALL["&amp;UNTANA6[#Headers]&amp;"]"),rowPointer2)="","",INDEX(INDIRECT("ALL["&amp;UNTANA6[#Headers]&amp;"]"),rowPointer2))</f>
        <v>LABELLER MX-5500M 8 DIGITS JK</v>
      </c>
      <c r="N416" s="6">
        <f ca="1">IF(INDEX(INDIRECT("ALL["&amp;UNTANA6[#Headers]&amp;"]"),rowPointer2)="","",INDEX(INDIRECT("ALL["&amp;UNTANA6[#Headers]&amp;"]"),rowPointer2))</f>
        <v>2</v>
      </c>
      <c r="O416" s="6">
        <f ca="1">IF(INDEX(INDIRECT("ALL["&amp;UNTANA6[#Headers]&amp;"]"),rowPointer2)="","",INDEX(INDIRECT("ALL["&amp;UNTANA6[#Headers]&amp;"]"),rowPointer2))</f>
        <v>40</v>
      </c>
      <c r="P416" s="6" t="str">
        <f ca="1">IF(INDEX(INDIRECT("ALL["&amp;UNTANA6[#Headers]&amp;"]"),rowPointer2)="","",INDEX(INDIRECT("ALL["&amp;UNTANA6[#Headers]&amp;"]"),rowPointer2))</f>
        <v>PCS</v>
      </c>
      <c r="Q416" s="9">
        <f ca="1">IF(INDEX(INDIRECT("ALL["&amp;UNTANA6[#Headers]&amp;"]"),rowPointer2)="","",INDEX(INDIRECT("ALL["&amp;UNTANA6[#Headers]&amp;"]"),rowPointer2))</f>
        <v>40500</v>
      </c>
      <c r="R416" s="9" t="str">
        <f ca="1">IF(INDEX(INDIRECT("ALL["&amp;UNTANA6[#Headers]&amp;"]"),rowPointer2)="","",INDEX(INDIRECT("ALL["&amp;UNTANA6[#Headers]&amp;"]"),rowPointer2))</f>
        <v/>
      </c>
      <c r="S416" s="6" t="str">
        <f ca="1">IF(INDEX(INDIRECT("ALL["&amp;UNTANA6[#Headers]&amp;"]"),rowPointer2)="","",INDEX(INDIRECT("ALL["&amp;UNTANA6[#Headers]&amp;"]"),rowPointer2))</f>
        <v>20 PCS</v>
      </c>
      <c r="T416" s="4">
        <f ca="1">IF(INDEX(INDIRECT("ALL["&amp;UNTANA6[#Headers]&amp;"]"),rowPointer2)="","",INDEX(INDIRECT("ALL["&amp;UNTANA6[#Headers]&amp;"]"),rowPointer2))</f>
        <v>0.125</v>
      </c>
      <c r="U416" s="4">
        <f ca="1">IF(INDEX(INDIRECT("ALL["&amp;UNTANA6[#Headers]&amp;"]"),rowPointer2)="","",INDEX(INDIRECT("ALL["&amp;UNTANA6[#Headers]&amp;"]"),rowPointer2))</f>
        <v>0.05</v>
      </c>
      <c r="V416" s="9" t="str">
        <f ca="1">IF(INDEX(INDIRECT("ALL["&amp;UNTANA6[#Headers]&amp;"]"),rowPointer2)="","",INDEX(INDIRECT("ALL["&amp;UNTANA6[#Headers]&amp;"]"),rowPointer2))</f>
        <v/>
      </c>
      <c r="W416" s="10" t="str">
        <f ca="1">IF(INDEX(INDIRECT("ALL["&amp;UNTANA6[#Headers]&amp;"]"),rowPointer2)="","",INDEX(INDIRECT("ALL["&amp;UNTANA6[#Headers]&amp;"]"),rowPointer2))</f>
        <v/>
      </c>
    </row>
    <row r="417" spans="1:23" x14ac:dyDescent="0.25">
      <c r="A417" s="7">
        <v>715</v>
      </c>
      <c r="D417" s="6">
        <f t="shared" si="7"/>
        <v>715</v>
      </c>
      <c r="E417" s="6" t="str">
        <f ca="1">INDEX(INDIRECT("ALL["&amp;UNTANA6[#Headers]&amp;"]"),rowPointer2)</f>
        <v/>
      </c>
      <c r="F417" s="2" t="str">
        <f ca="1">INDEX(INDIRECT("ALL["&amp;UNTANA6[#Headers]&amp;"]"),rowPointer2)</f>
        <v/>
      </c>
      <c r="G417" s="6" t="str">
        <f ca="1">IF(INDEX(INDIRECT("ALL["&amp;UNTANA6[#Headers]&amp;"]"),rowPointer2)="","",INDEX(INDIRECT("ALL["&amp;UNTANA6[#Headers]&amp;"]"),rowPointer2))</f>
        <v/>
      </c>
      <c r="H417" s="6" t="str">
        <f ca="1">IF(INDEX(INDIRECT("ALL["&amp;UNTANA6[#Headers]&amp;"]"),rowPointer2)="","",INDEX(INDIRECT("ALL["&amp;UNTANA6[#Headers]&amp;"]"),rowPointer2))</f>
        <v/>
      </c>
      <c r="I417" s="6" t="str">
        <f ca="1">IF(INDEX(INDIRECT("ALL["&amp;UNTANA6[#Headers]&amp;"]"),rowPointer2)="","",INDEX(INDIRECT("ALL["&amp;UNTANA6[#Headers]&amp;"]"),rowPointer2))</f>
        <v/>
      </c>
      <c r="J417" s="6" t="str">
        <f ca="1">IF(INDEX(INDIRECT("ALL["&amp;UNTANA6[#Headers]&amp;"]"),rowPointer2)="","",INDEX(INDIRECT("ALL["&amp;UNTANA6[#Headers]&amp;"]"),rowPointer2))</f>
        <v/>
      </c>
      <c r="K417" s="2" t="str">
        <f ca="1">IF(INDEX(INDIRECT("ALL["&amp;UNTANA6[#Headers]&amp;"]"),rowPointer2)="","",INDEX(INDIRECT("ALL["&amp;UNTANA6[#Headers]&amp;"]"),rowPointer2))</f>
        <v/>
      </c>
      <c r="L417" s="6" t="str">
        <f ca="1">IF(INDEX(INDIRECT("ALL["&amp;UNTANA6[#Headers]&amp;"]"),rowPointer2)="","",INDEX(INDIRECT("ALL["&amp;UNTANA6[#Headers]&amp;"]"),rowPointer2))</f>
        <v/>
      </c>
      <c r="M417" s="6" t="str">
        <f ca="1">IF(INDEX(INDIRECT("ALL["&amp;UNTANA6[#Headers]&amp;"]"),rowPointer2)="","",INDEX(INDIRECT("ALL["&amp;UNTANA6[#Headers]&amp;"]"),rowPointer2))</f>
        <v>PENCIL P-93 2B JK</v>
      </c>
      <c r="N417" s="6">
        <f ca="1">IF(INDEX(INDIRECT("ALL["&amp;UNTANA6[#Headers]&amp;"]"),rowPointer2)="","",INDEX(INDIRECT("ALL["&amp;UNTANA6[#Headers]&amp;"]"),rowPointer2))</f>
        <v>2</v>
      </c>
      <c r="O417" s="6">
        <f ca="1">IF(INDEX(INDIRECT("ALL["&amp;UNTANA6[#Headers]&amp;"]"),rowPointer2)="","",INDEX(INDIRECT("ALL["&amp;UNTANA6[#Headers]&amp;"]"),rowPointer2))</f>
        <v>60</v>
      </c>
      <c r="P417" s="6" t="str">
        <f ca="1">IF(INDEX(INDIRECT("ALL["&amp;UNTANA6[#Headers]&amp;"]"),rowPointer2)="","",INDEX(INDIRECT("ALL["&amp;UNTANA6[#Headers]&amp;"]"),rowPointer2))</f>
        <v>GRS</v>
      </c>
      <c r="Q417" s="9">
        <f ca="1">IF(INDEX(INDIRECT("ALL["&amp;UNTANA6[#Headers]&amp;"]"),rowPointer2)="","",INDEX(INDIRECT("ALL["&amp;UNTANA6[#Headers]&amp;"]"),rowPointer2))</f>
        <v>96000</v>
      </c>
      <c r="R417" s="9" t="str">
        <f ca="1">IF(INDEX(INDIRECT("ALL["&amp;UNTANA6[#Headers]&amp;"]"),rowPointer2)="","",INDEX(INDIRECT("ALL["&amp;UNTANA6[#Headers]&amp;"]"),rowPointer2))</f>
        <v/>
      </c>
      <c r="S417" s="6" t="str">
        <f ca="1">IF(INDEX(INDIRECT("ALL["&amp;UNTANA6[#Headers]&amp;"]"),rowPointer2)="","",INDEX(INDIRECT("ALL["&amp;UNTANA6[#Headers]&amp;"]"),rowPointer2))</f>
        <v>30 GRS</v>
      </c>
      <c r="T417" s="4">
        <f ca="1">IF(INDEX(INDIRECT("ALL["&amp;UNTANA6[#Headers]&amp;"]"),rowPointer2)="","",INDEX(INDIRECT("ALL["&amp;UNTANA6[#Headers]&amp;"]"),rowPointer2))</f>
        <v>0.125</v>
      </c>
      <c r="U417" s="4">
        <f ca="1">IF(INDEX(INDIRECT("ALL["&amp;UNTANA6[#Headers]&amp;"]"),rowPointer2)="","",INDEX(INDIRECT("ALL["&amp;UNTANA6[#Headers]&amp;"]"),rowPointer2))</f>
        <v>0.05</v>
      </c>
      <c r="V417" s="9" t="str">
        <f ca="1">IF(INDEX(INDIRECT("ALL["&amp;UNTANA6[#Headers]&amp;"]"),rowPointer2)="","",INDEX(INDIRECT("ALL["&amp;UNTANA6[#Headers]&amp;"]"),rowPointer2))</f>
        <v/>
      </c>
      <c r="W417" s="10" t="str">
        <f ca="1">IF(INDEX(INDIRECT("ALL["&amp;UNTANA6[#Headers]&amp;"]"),rowPointer2)="","",INDEX(INDIRECT("ALL["&amp;UNTANA6[#Headers]&amp;"]"),rowPointer2))</f>
        <v/>
      </c>
    </row>
    <row r="418" spans="1:23" x14ac:dyDescent="0.25">
      <c r="A418" s="7">
        <v>716</v>
      </c>
      <c r="D418" s="6">
        <f t="shared" si="7"/>
        <v>716</v>
      </c>
      <c r="E418" s="6" t="str">
        <f ca="1">INDEX(INDIRECT("ALL["&amp;UNTANA6[#Headers]&amp;"]"),rowPointer2)</f>
        <v/>
      </c>
      <c r="F418" s="2" t="str">
        <f ca="1">INDEX(INDIRECT("ALL["&amp;UNTANA6[#Headers]&amp;"]"),rowPointer2)</f>
        <v/>
      </c>
      <c r="G418" s="6" t="str">
        <f ca="1">IF(INDEX(INDIRECT("ALL["&amp;UNTANA6[#Headers]&amp;"]"),rowPointer2)="","",INDEX(INDIRECT("ALL["&amp;UNTANA6[#Headers]&amp;"]"),rowPointer2))</f>
        <v/>
      </c>
      <c r="H418" s="6" t="str">
        <f ca="1">IF(INDEX(INDIRECT("ALL["&amp;UNTANA6[#Headers]&amp;"]"),rowPointer2)="","",INDEX(INDIRECT("ALL["&amp;UNTANA6[#Headers]&amp;"]"),rowPointer2))</f>
        <v/>
      </c>
      <c r="I418" s="6" t="str">
        <f ca="1">IF(INDEX(INDIRECT("ALL["&amp;UNTANA6[#Headers]&amp;"]"),rowPointer2)="","",INDEX(INDIRECT("ALL["&amp;UNTANA6[#Headers]&amp;"]"),rowPointer2))</f>
        <v/>
      </c>
      <c r="J418" s="6" t="str">
        <f ca="1">IF(INDEX(INDIRECT("ALL["&amp;UNTANA6[#Headers]&amp;"]"),rowPointer2)="","",INDEX(INDIRECT("ALL["&amp;UNTANA6[#Headers]&amp;"]"),rowPointer2))</f>
        <v/>
      </c>
      <c r="K418" s="2" t="str">
        <f ca="1">IF(INDEX(INDIRECT("ALL["&amp;UNTANA6[#Headers]&amp;"]"),rowPointer2)="","",INDEX(INDIRECT("ALL["&amp;UNTANA6[#Headers]&amp;"]"),rowPointer2))</f>
        <v/>
      </c>
      <c r="L418" s="6" t="str">
        <f ca="1">IF(INDEX(INDIRECT("ALL["&amp;UNTANA6[#Headers]&amp;"]"),rowPointer2)="","",INDEX(INDIRECT("ALL["&amp;UNTANA6[#Headers]&amp;"]"),rowPointer2))</f>
        <v/>
      </c>
      <c r="M418" s="6" t="str">
        <f ca="1">IF(INDEX(INDIRECT("ALL["&amp;UNTANA6[#Headers]&amp;"]"),rowPointer2)="","",INDEX(INDIRECT("ALL["&amp;UNTANA6[#Headers]&amp;"]"),rowPointer2))</f>
        <v>CORRECTION FLUID JK-101 JK</v>
      </c>
      <c r="N418" s="6">
        <f ca="1">IF(INDEX(INDIRECT("ALL["&amp;UNTANA6[#Headers]&amp;"]"),rowPointer2)="","",INDEX(INDIRECT("ALL["&amp;UNTANA6[#Headers]&amp;"]"),rowPointer2))</f>
        <v>3</v>
      </c>
      <c r="O418" s="6">
        <f ca="1">IF(INDEX(INDIRECT("ALL["&amp;UNTANA6[#Headers]&amp;"]"),rowPointer2)="","",INDEX(INDIRECT("ALL["&amp;UNTANA6[#Headers]&amp;"]"),rowPointer2))</f>
        <v>144</v>
      </c>
      <c r="P418" s="6" t="str">
        <f ca="1">IF(INDEX(INDIRECT("ALL["&amp;UNTANA6[#Headers]&amp;"]"),rowPointer2)="","",INDEX(INDIRECT("ALL["&amp;UNTANA6[#Headers]&amp;"]"),rowPointer2))</f>
        <v>LSN</v>
      </c>
      <c r="Q418" s="9">
        <f ca="1">IF(INDEX(INDIRECT("ALL["&amp;UNTANA6[#Headers]&amp;"]"),rowPointer2)="","",INDEX(INDIRECT("ALL["&amp;UNTANA6[#Headers]&amp;"]"),rowPointer2))</f>
        <v>36000</v>
      </c>
      <c r="R418" s="9" t="str">
        <f ca="1">IF(INDEX(INDIRECT("ALL["&amp;UNTANA6[#Headers]&amp;"]"),rowPointer2)="","",INDEX(INDIRECT("ALL["&amp;UNTANA6[#Headers]&amp;"]"),rowPointer2))</f>
        <v/>
      </c>
      <c r="S418" s="6" t="str">
        <f ca="1">IF(INDEX(INDIRECT("ALL["&amp;UNTANA6[#Headers]&amp;"]"),rowPointer2)="","",INDEX(INDIRECT("ALL["&amp;UNTANA6[#Headers]&amp;"]"),rowPointer2))</f>
        <v>48 LSN</v>
      </c>
      <c r="T418" s="4">
        <f ca="1">IF(INDEX(INDIRECT("ALL["&amp;UNTANA6[#Headers]&amp;"]"),rowPointer2)="","",INDEX(INDIRECT("ALL["&amp;UNTANA6[#Headers]&amp;"]"),rowPointer2))</f>
        <v>0.125</v>
      </c>
      <c r="U418" s="4">
        <f ca="1">IF(INDEX(INDIRECT("ALL["&amp;UNTANA6[#Headers]&amp;"]"),rowPointer2)="","",INDEX(INDIRECT("ALL["&amp;UNTANA6[#Headers]&amp;"]"),rowPointer2))</f>
        <v>0.05</v>
      </c>
      <c r="V418" s="9" t="str">
        <f ca="1">IF(INDEX(INDIRECT("ALL["&amp;UNTANA6[#Headers]&amp;"]"),rowPointer2)="","",INDEX(INDIRECT("ALL["&amp;UNTANA6[#Headers]&amp;"]"),rowPointer2))</f>
        <v/>
      </c>
      <c r="W418" s="10" t="str">
        <f ca="1">IF(INDEX(INDIRECT("ALL["&amp;UNTANA6[#Headers]&amp;"]"),rowPointer2)="","",INDEX(INDIRECT("ALL["&amp;UNTANA6[#Headers]&amp;"]"),rowPointer2))</f>
        <v/>
      </c>
    </row>
    <row r="419" spans="1:23" x14ac:dyDescent="0.25">
      <c r="A419" s="7">
        <v>717</v>
      </c>
      <c r="D419" s="6">
        <f t="shared" si="7"/>
        <v>717</v>
      </c>
      <c r="E419" s="6" t="str">
        <f ca="1">INDEX(INDIRECT("ALL["&amp;UNTANA6[#Headers]&amp;"]"),rowPointer2)</f>
        <v/>
      </c>
      <c r="F419" s="2" t="str">
        <f ca="1">INDEX(INDIRECT("ALL["&amp;UNTANA6[#Headers]&amp;"]"),rowPointer2)</f>
        <v/>
      </c>
      <c r="G419" s="6" t="str">
        <f ca="1">IF(INDEX(INDIRECT("ALL["&amp;UNTANA6[#Headers]&amp;"]"),rowPointer2)="","",INDEX(INDIRECT("ALL["&amp;UNTANA6[#Headers]&amp;"]"),rowPointer2))</f>
        <v/>
      </c>
      <c r="H419" s="6" t="str">
        <f ca="1">IF(INDEX(INDIRECT("ALL["&amp;UNTANA6[#Headers]&amp;"]"),rowPointer2)="","",INDEX(INDIRECT("ALL["&amp;UNTANA6[#Headers]&amp;"]"),rowPointer2))</f>
        <v/>
      </c>
      <c r="I419" s="6" t="str">
        <f ca="1">IF(INDEX(INDIRECT("ALL["&amp;UNTANA6[#Headers]&amp;"]"),rowPointer2)="","",INDEX(INDIRECT("ALL["&amp;UNTANA6[#Headers]&amp;"]"),rowPointer2))</f>
        <v/>
      </c>
      <c r="J419" s="6" t="str">
        <f ca="1">IF(INDEX(INDIRECT("ALL["&amp;UNTANA6[#Headers]&amp;"]"),rowPointer2)="","",INDEX(INDIRECT("ALL["&amp;UNTANA6[#Headers]&amp;"]"),rowPointer2))</f>
        <v/>
      </c>
      <c r="K419" s="2" t="str">
        <f ca="1">IF(INDEX(INDIRECT("ALL["&amp;UNTANA6[#Headers]&amp;"]"),rowPointer2)="","",INDEX(INDIRECT("ALL["&amp;UNTANA6[#Headers]&amp;"]"),rowPointer2))</f>
        <v/>
      </c>
      <c r="L419" s="6" t="str">
        <f ca="1">IF(INDEX(INDIRECT("ALL["&amp;UNTANA6[#Headers]&amp;"]"),rowPointer2)="","",INDEX(INDIRECT("ALL["&amp;UNTANA6[#Headers]&amp;"]"),rowPointer2))</f>
        <v/>
      </c>
      <c r="M419" s="6" t="str">
        <f ca="1">IF(INDEX(INDIRECT("ALL["&amp;UNTANA6[#Headers]&amp;"]"),rowPointer2)="","",INDEX(INDIRECT("ALL["&amp;UNTANA6[#Headers]&amp;"]"),rowPointer2))</f>
        <v>PERMANENT MARKER PM-34 BLACK JK</v>
      </c>
      <c r="N419" s="6" t="str">
        <f ca="1">IF(INDEX(INDIRECT("ALL["&amp;UNTANA6[#Headers]&amp;"]"),rowPointer2)="","",INDEX(INDIRECT("ALL["&amp;UNTANA6[#Headers]&amp;"]"),rowPointer2))</f>
        <v/>
      </c>
      <c r="O419" s="6">
        <f ca="1">IF(INDEX(INDIRECT("ALL["&amp;UNTANA6[#Headers]&amp;"]"),rowPointer2)="","",INDEX(INDIRECT("ALL["&amp;UNTANA6[#Headers]&amp;"]"),rowPointer2))</f>
        <v>36</v>
      </c>
      <c r="P419" s="6" t="str">
        <f ca="1">IF(INDEX(INDIRECT("ALL["&amp;UNTANA6[#Headers]&amp;"]"),rowPointer2)="","",INDEX(INDIRECT("ALL["&amp;UNTANA6[#Headers]&amp;"]"),rowPointer2))</f>
        <v>PCS</v>
      </c>
      <c r="Q419" s="9">
        <f ca="1">IF(INDEX(INDIRECT("ALL["&amp;UNTANA6[#Headers]&amp;"]"),rowPointer2)="","",INDEX(INDIRECT("ALL["&amp;UNTANA6[#Headers]&amp;"]"),rowPointer2))</f>
        <v>2350</v>
      </c>
      <c r="R419" s="9" t="str">
        <f ca="1">IF(INDEX(INDIRECT("ALL["&amp;UNTANA6[#Headers]&amp;"]"),rowPointer2)="","",INDEX(INDIRECT("ALL["&amp;UNTANA6[#Headers]&amp;"]"),rowPointer2))</f>
        <v/>
      </c>
      <c r="S419" s="6" t="str">
        <f ca="1">IF(INDEX(INDIRECT("ALL["&amp;UNTANA6[#Headers]&amp;"]"),rowPointer2)="","",INDEX(INDIRECT("ALL["&amp;UNTANA6[#Headers]&amp;"]"),rowPointer2))</f>
        <v>36 PCS</v>
      </c>
      <c r="T419" s="4">
        <f ca="1">IF(INDEX(INDIRECT("ALL["&amp;UNTANA6[#Headers]&amp;"]"),rowPointer2)="","",INDEX(INDIRECT("ALL["&amp;UNTANA6[#Headers]&amp;"]"),rowPointer2))</f>
        <v>0.1</v>
      </c>
      <c r="U419" s="4">
        <f ca="1">IF(INDEX(INDIRECT("ALL["&amp;UNTANA6[#Headers]&amp;"]"),rowPointer2)="","",INDEX(INDIRECT("ALL["&amp;UNTANA6[#Headers]&amp;"]"),rowPointer2))</f>
        <v>0.05</v>
      </c>
      <c r="V419" s="9">
        <f ca="1">IF(INDEX(INDIRECT("ALL["&amp;UNTANA6[#Headers]&amp;"]"),rowPointer2)="","",INDEX(INDIRECT("ALL["&amp;UNTANA6[#Headers]&amp;"]"),rowPointer2))</f>
        <v>72333</v>
      </c>
      <c r="W419" s="10" t="str">
        <f ca="1">IF(INDEX(INDIRECT("ALL["&amp;UNTANA6[#Headers]&amp;"]"),rowPointer2)="","",INDEX(INDIRECT("ALL["&amp;UNTANA6[#Headers]&amp;"]"),rowPointer2))</f>
        <v>BONUS JK-101</v>
      </c>
    </row>
    <row r="420" spans="1:23" x14ac:dyDescent="0.25">
      <c r="A420" s="7">
        <v>718</v>
      </c>
      <c r="D420" s="6">
        <f t="shared" si="7"/>
        <v>718</v>
      </c>
      <c r="E420" s="6" t="str">
        <f ca="1">INDEX(INDIRECT("ALL["&amp;UNTANA6[#Headers]&amp;"]"),rowPointer2)</f>
        <v/>
      </c>
      <c r="F420" s="2" t="str">
        <f ca="1">INDEX(INDIRECT("ALL["&amp;UNTANA6[#Headers]&amp;"]"),rowPointer2)</f>
        <v/>
      </c>
      <c r="G420" s="6" t="str">
        <f ca="1">IF(INDEX(INDIRECT("ALL["&amp;UNTANA6[#Headers]&amp;"]"),rowPointer2)="","",INDEX(INDIRECT("ALL["&amp;UNTANA6[#Headers]&amp;"]"),rowPointer2))</f>
        <v/>
      </c>
      <c r="H420" s="6" t="str">
        <f ca="1">IF(INDEX(INDIRECT("ALL["&amp;UNTANA6[#Headers]&amp;"]"),rowPointer2)="","",INDEX(INDIRECT("ALL["&amp;UNTANA6[#Headers]&amp;"]"),rowPointer2))</f>
        <v/>
      </c>
      <c r="I420" s="6" t="str">
        <f ca="1">IF(INDEX(INDIRECT("ALL["&amp;UNTANA6[#Headers]&amp;"]"),rowPointer2)="","",INDEX(INDIRECT("ALL["&amp;UNTANA6[#Headers]&amp;"]"),rowPointer2))</f>
        <v/>
      </c>
      <c r="J420" s="6" t="str">
        <f ca="1">IF(INDEX(INDIRECT("ALL["&amp;UNTANA6[#Headers]&amp;"]"),rowPointer2)="","",INDEX(INDIRECT("ALL["&amp;UNTANA6[#Headers]&amp;"]"),rowPointer2))</f>
        <v/>
      </c>
      <c r="K420" s="2" t="str">
        <f ca="1">IF(INDEX(INDIRECT("ALL["&amp;UNTANA6[#Headers]&amp;"]"),rowPointer2)="","",INDEX(INDIRECT("ALL["&amp;UNTANA6[#Headers]&amp;"]"),rowPointer2))</f>
        <v/>
      </c>
      <c r="L420" s="6" t="str">
        <f ca="1">IF(INDEX(INDIRECT("ALL["&amp;UNTANA6[#Headers]&amp;"]"),rowPointer2)="","",INDEX(INDIRECT("ALL["&amp;UNTANA6[#Headers]&amp;"]"),rowPointer2))</f>
        <v/>
      </c>
      <c r="M420" s="6" t="str">
        <f ca="1">IF(INDEX(INDIRECT("ALL["&amp;UNTANA6[#Headers]&amp;"]"),rowPointer2)="","",INDEX(INDIRECT("ALL["&amp;UNTANA6[#Headers]&amp;"]"),rowPointer2))</f>
        <v/>
      </c>
      <c r="N420" s="6" t="str">
        <f ca="1">IF(INDEX(INDIRECT("ALL["&amp;UNTANA6[#Headers]&amp;"]"),rowPointer2)="","",INDEX(INDIRECT("ALL["&amp;UNTANA6[#Headers]&amp;"]"),rowPointer2))</f>
        <v/>
      </c>
      <c r="O420" s="6" t="str">
        <f ca="1">IF(INDEX(INDIRECT("ALL["&amp;UNTANA6[#Headers]&amp;"]"),rowPointer2)="","",INDEX(INDIRECT("ALL["&amp;UNTANA6[#Headers]&amp;"]"),rowPointer2))</f>
        <v/>
      </c>
      <c r="P420" s="6" t="str">
        <f ca="1">IF(INDEX(INDIRECT("ALL["&amp;UNTANA6[#Headers]&amp;"]"),rowPointer2)="","",INDEX(INDIRECT("ALL["&amp;UNTANA6[#Headers]&amp;"]"),rowPointer2))</f>
        <v/>
      </c>
      <c r="Q420" s="9" t="str">
        <f ca="1">IF(INDEX(INDIRECT("ALL["&amp;UNTANA6[#Headers]&amp;"]"),rowPointer2)="","",INDEX(INDIRECT("ALL["&amp;UNTANA6[#Headers]&amp;"]"),rowPointer2))</f>
        <v/>
      </c>
      <c r="R420" s="9" t="str">
        <f ca="1">IF(INDEX(INDIRECT("ALL["&amp;UNTANA6[#Headers]&amp;"]"),rowPointer2)="","",INDEX(INDIRECT("ALL["&amp;UNTANA6[#Headers]&amp;"]"),rowPointer2))</f>
        <v/>
      </c>
      <c r="S420" s="6" t="str">
        <f ca="1">IF(INDEX(INDIRECT("ALL["&amp;UNTANA6[#Headers]&amp;"]"),rowPointer2)="","",INDEX(INDIRECT("ALL["&amp;UNTANA6[#Headers]&amp;"]"),rowPointer2))</f>
        <v/>
      </c>
      <c r="T420" s="4" t="str">
        <f ca="1">IF(INDEX(INDIRECT("ALL["&amp;UNTANA6[#Headers]&amp;"]"),rowPointer2)="","",INDEX(INDIRECT("ALL["&amp;UNTANA6[#Headers]&amp;"]"),rowPointer2))</f>
        <v/>
      </c>
      <c r="U420" s="4" t="str">
        <f ca="1">IF(INDEX(INDIRECT("ALL["&amp;UNTANA6[#Headers]&amp;"]"),rowPointer2)="","",INDEX(INDIRECT("ALL["&amp;UNTANA6[#Headers]&amp;"]"),rowPointer2))</f>
        <v/>
      </c>
      <c r="V420" s="9" t="str">
        <f ca="1">IF(INDEX(INDIRECT("ALL["&amp;UNTANA6[#Headers]&amp;"]"),rowPointer2)="","",INDEX(INDIRECT("ALL["&amp;UNTANA6[#Headers]&amp;"]"),rowPointer2))</f>
        <v/>
      </c>
      <c r="W420" s="10" t="str">
        <f ca="1">IF(INDEX(INDIRECT("ALL["&amp;UNTANA6[#Headers]&amp;"]"),rowPointer2)="","",INDEX(INDIRECT("ALL["&amp;UNTANA6[#Headers]&amp;"]"),rowPointer2))</f>
        <v/>
      </c>
    </row>
    <row r="421" spans="1:23" x14ac:dyDescent="0.25">
      <c r="A421" s="7">
        <v>738</v>
      </c>
      <c r="D421" s="6">
        <f t="shared" si="7"/>
        <v>738</v>
      </c>
      <c r="E421" s="6">
        <f ca="1">INDEX(INDIRECT("ALL["&amp;UNTANA6[#Headers]&amp;"]"),rowPointer2)</f>
        <v>139</v>
      </c>
      <c r="F421" s="2" t="str">
        <f ca="1">INDEX(INDIRECT("ALL["&amp;UNTANA6[#Headers]&amp;"]"),rowPointer2)</f>
        <v/>
      </c>
      <c r="G421" s="6" t="str">
        <f ca="1">IF(INDEX(INDIRECT("ALL["&amp;UNTANA6[#Headers]&amp;"]"),rowPointer2)="","",INDEX(INDIRECT("ALL["&amp;UNTANA6[#Headers]&amp;"]"),rowPointer2))</f>
        <v>SAMUDERA ANGKASA JAYA</v>
      </c>
      <c r="H421" s="6" t="str">
        <f ca="1">IF(INDEX(INDIRECT("ALL["&amp;UNTANA6[#Headers]&amp;"]"),rowPointer2)="","",INDEX(INDIRECT("ALL["&amp;UNTANA6[#Headers]&amp;"]"),rowPointer2))</f>
        <v>ARTO MORO</v>
      </c>
      <c r="I421" s="6" t="str">
        <f ca="1">IF(INDEX(INDIRECT("ALL["&amp;UNTANA6[#Headers]&amp;"]"),rowPointer2)="","",INDEX(INDIRECT("ALL["&amp;UNTANA6[#Headers]&amp;"]"),rowPointer2))</f>
        <v>JL-61231</v>
      </c>
      <c r="J421" s="6" t="str">
        <f ca="1">IF(INDEX(INDIRECT("ALL["&amp;UNTANA6[#Headers]&amp;"]"),rowPointer2)="","",INDEX(INDIRECT("ALL["&amp;UNTANA6[#Headers]&amp;"]"),rowPointer2))</f>
        <v/>
      </c>
      <c r="K421" s="2">
        <f ca="1">IF(INDEX(INDIRECT("ALL["&amp;UNTANA6[#Headers]&amp;"]"),rowPointer2)="","",INDEX(INDIRECT("ALL["&amp;UNTANA6[#Headers]&amp;"]"),rowPointer2))</f>
        <v>44940</v>
      </c>
      <c r="L421" s="6" t="str">
        <f ca="1">IF(INDEX(INDIRECT("ALL["&amp;UNTANA6[#Headers]&amp;"]"),rowPointer2)="","",INDEX(INDIRECT("ALL["&amp;UNTANA6[#Headers]&amp;"]"),rowPointer2))</f>
        <v/>
      </c>
      <c r="M421" s="6" t="str">
        <f ca="1">IF(INDEX(INDIRECT("ALL["&amp;UNTANA6[#Headers]&amp;"]"),rowPointer2)="","",INDEX(INDIRECT("ALL["&amp;UNTANA6[#Headers]&amp;"]"),rowPointer2))</f>
        <v>P/ C MAG C-1758 (22*7.5)</v>
      </c>
      <c r="N421" s="6">
        <f ca="1">IF(INDEX(INDIRECT("ALL["&amp;UNTANA6[#Headers]&amp;"]"),rowPointer2)="","",INDEX(INDIRECT("ALL["&amp;UNTANA6[#Headers]&amp;"]"),rowPointer2))</f>
        <v>3</v>
      </c>
      <c r="O421" s="6">
        <f ca="1">IF(INDEX(INDIRECT("ALL["&amp;UNTANA6[#Headers]&amp;"]"),rowPointer2)="","",INDEX(INDIRECT("ALL["&amp;UNTANA6[#Headers]&amp;"]"),rowPointer2))</f>
        <v>576</v>
      </c>
      <c r="P421" s="6" t="str">
        <f ca="1">IF(INDEX(INDIRECT("ALL["&amp;UNTANA6[#Headers]&amp;"]"),rowPointer2)="","",INDEX(INDIRECT("ALL["&amp;UNTANA6[#Headers]&amp;"]"),rowPointer2))</f>
        <v>PCS</v>
      </c>
      <c r="Q421" s="9">
        <f ca="1">IF(INDEX(INDIRECT("ALL["&amp;UNTANA6[#Headers]&amp;"]"),rowPointer2)="","",INDEX(INDIRECT("ALL["&amp;UNTANA6[#Headers]&amp;"]"),rowPointer2))</f>
        <v>9500</v>
      </c>
      <c r="R421" s="9" t="str">
        <f ca="1">IF(INDEX(INDIRECT("ALL["&amp;UNTANA6[#Headers]&amp;"]"),rowPointer2)="","",INDEX(INDIRECT("ALL["&amp;UNTANA6[#Headers]&amp;"]"),rowPointer2))</f>
        <v/>
      </c>
      <c r="S421" s="6" t="str">
        <f ca="1">IF(INDEX(INDIRECT("ALL["&amp;UNTANA6[#Headers]&amp;"]"),rowPointer2)="","",INDEX(INDIRECT("ALL["&amp;UNTANA6[#Headers]&amp;"]"),rowPointer2))</f>
        <v>192 PCS</v>
      </c>
      <c r="T421" s="4">
        <f ca="1">IF(INDEX(INDIRECT("ALL["&amp;UNTANA6[#Headers]&amp;"]"),rowPointer2)="","",INDEX(INDIRECT("ALL["&amp;UNTANA6[#Headers]&amp;"]"),rowPointer2))</f>
        <v>0.05</v>
      </c>
      <c r="U421" s="4" t="str">
        <f ca="1">IF(INDEX(INDIRECT("ALL["&amp;UNTANA6[#Headers]&amp;"]"),rowPointer2)="","",INDEX(INDIRECT("ALL["&amp;UNTANA6[#Headers]&amp;"]"),rowPointer2))</f>
        <v/>
      </c>
      <c r="V421" s="9" t="str">
        <f ca="1">IF(INDEX(INDIRECT("ALL["&amp;UNTANA6[#Headers]&amp;"]"),rowPointer2)="","",INDEX(INDIRECT("ALL["&amp;UNTANA6[#Headers]&amp;"]"),rowPointer2))</f>
        <v/>
      </c>
      <c r="W421" s="10" t="str">
        <f ca="1">IF(INDEX(INDIRECT("ALL["&amp;UNTANA6[#Headers]&amp;"]"),rowPointer2)="","",INDEX(INDIRECT("ALL["&amp;UNTANA6[#Headers]&amp;"]"),rowPointer2))</f>
        <v/>
      </c>
    </row>
    <row r="422" spans="1:23" x14ac:dyDescent="0.25">
      <c r="A422" s="7">
        <v>739</v>
      </c>
      <c r="D422" s="6">
        <f t="shared" si="7"/>
        <v>739</v>
      </c>
      <c r="E422" s="6" t="str">
        <f ca="1">INDEX(INDIRECT("ALL["&amp;UNTANA6[#Headers]&amp;"]"),rowPointer2)</f>
        <v/>
      </c>
      <c r="F422" s="2" t="str">
        <f ca="1">INDEX(INDIRECT("ALL["&amp;UNTANA6[#Headers]&amp;"]"),rowPointer2)</f>
        <v/>
      </c>
      <c r="G422" s="6" t="str">
        <f ca="1">IF(INDEX(INDIRECT("ALL["&amp;UNTANA6[#Headers]&amp;"]"),rowPointer2)="","",INDEX(INDIRECT("ALL["&amp;UNTANA6[#Headers]&amp;"]"),rowPointer2))</f>
        <v/>
      </c>
      <c r="H422" s="6" t="str">
        <f ca="1">IF(INDEX(INDIRECT("ALL["&amp;UNTANA6[#Headers]&amp;"]"),rowPointer2)="","",INDEX(INDIRECT("ALL["&amp;UNTANA6[#Headers]&amp;"]"),rowPointer2))</f>
        <v/>
      </c>
      <c r="I422" s="6" t="str">
        <f ca="1">IF(INDEX(INDIRECT("ALL["&amp;UNTANA6[#Headers]&amp;"]"),rowPointer2)="","",INDEX(INDIRECT("ALL["&amp;UNTANA6[#Headers]&amp;"]"),rowPointer2))</f>
        <v/>
      </c>
      <c r="J422" s="6" t="str">
        <f ca="1">IF(INDEX(INDIRECT("ALL["&amp;UNTANA6[#Headers]&amp;"]"),rowPointer2)="","",INDEX(INDIRECT("ALL["&amp;UNTANA6[#Headers]&amp;"]"),rowPointer2))</f>
        <v/>
      </c>
      <c r="K422" s="2" t="str">
        <f ca="1">IF(INDEX(INDIRECT("ALL["&amp;UNTANA6[#Headers]&amp;"]"),rowPointer2)="","",INDEX(INDIRECT("ALL["&amp;UNTANA6[#Headers]&amp;"]"),rowPointer2))</f>
        <v/>
      </c>
      <c r="L422" s="6" t="str">
        <f ca="1">IF(INDEX(INDIRECT("ALL["&amp;UNTANA6[#Headers]&amp;"]"),rowPointer2)="","",INDEX(INDIRECT("ALL["&amp;UNTANA6[#Headers]&amp;"]"),rowPointer2))</f>
        <v/>
      </c>
      <c r="M422" s="6" t="str">
        <f ca="1">IF(INDEX(INDIRECT("ALL["&amp;UNTANA6[#Headers]&amp;"]"),rowPointer2)="","",INDEX(INDIRECT("ALL["&amp;UNTANA6[#Headers]&amp;"]"),rowPointer2))</f>
        <v/>
      </c>
      <c r="N422" s="6" t="str">
        <f ca="1">IF(INDEX(INDIRECT("ALL["&amp;UNTANA6[#Headers]&amp;"]"),rowPointer2)="","",INDEX(INDIRECT("ALL["&amp;UNTANA6[#Headers]&amp;"]"),rowPointer2))</f>
        <v/>
      </c>
      <c r="O422" s="6" t="str">
        <f ca="1">IF(INDEX(INDIRECT("ALL["&amp;UNTANA6[#Headers]&amp;"]"),rowPointer2)="","",INDEX(INDIRECT("ALL["&amp;UNTANA6[#Headers]&amp;"]"),rowPointer2))</f>
        <v/>
      </c>
      <c r="P422" s="6" t="str">
        <f ca="1">IF(INDEX(INDIRECT("ALL["&amp;UNTANA6[#Headers]&amp;"]"),rowPointer2)="","",INDEX(INDIRECT("ALL["&amp;UNTANA6[#Headers]&amp;"]"),rowPointer2))</f>
        <v/>
      </c>
      <c r="Q422" s="9" t="str">
        <f ca="1">IF(INDEX(INDIRECT("ALL["&amp;UNTANA6[#Headers]&amp;"]"),rowPointer2)="","",INDEX(INDIRECT("ALL["&amp;UNTANA6[#Headers]&amp;"]"),rowPointer2))</f>
        <v/>
      </c>
      <c r="R422" s="9" t="str">
        <f ca="1">IF(INDEX(INDIRECT("ALL["&amp;UNTANA6[#Headers]&amp;"]"),rowPointer2)="","",INDEX(INDIRECT("ALL["&amp;UNTANA6[#Headers]&amp;"]"),rowPointer2))</f>
        <v/>
      </c>
      <c r="S422" s="6" t="str">
        <f ca="1">IF(INDEX(INDIRECT("ALL["&amp;UNTANA6[#Headers]&amp;"]"),rowPointer2)="","",INDEX(INDIRECT("ALL["&amp;UNTANA6[#Headers]&amp;"]"),rowPointer2))</f>
        <v/>
      </c>
      <c r="T422" s="4" t="str">
        <f ca="1">IF(INDEX(INDIRECT("ALL["&amp;UNTANA6[#Headers]&amp;"]"),rowPointer2)="","",INDEX(INDIRECT("ALL["&amp;UNTANA6[#Headers]&amp;"]"),rowPointer2))</f>
        <v/>
      </c>
      <c r="U422" s="4" t="str">
        <f ca="1">IF(INDEX(INDIRECT("ALL["&amp;UNTANA6[#Headers]&amp;"]"),rowPointer2)="","",INDEX(INDIRECT("ALL["&amp;UNTANA6[#Headers]&amp;"]"),rowPointer2))</f>
        <v/>
      </c>
      <c r="V422" s="9" t="str">
        <f ca="1">IF(INDEX(INDIRECT("ALL["&amp;UNTANA6[#Headers]&amp;"]"),rowPointer2)="","",INDEX(INDIRECT("ALL["&amp;UNTANA6[#Headers]&amp;"]"),rowPointer2))</f>
        <v/>
      </c>
      <c r="W422" s="10" t="str">
        <f ca="1">IF(INDEX(INDIRECT("ALL["&amp;UNTANA6[#Headers]&amp;"]"),rowPointer2)="","",INDEX(INDIRECT("ALL["&amp;UNTANA6[#Headers]&amp;"]"),rowPointer2))</f>
        <v/>
      </c>
    </row>
    <row r="423" spans="1:23" x14ac:dyDescent="0.25">
      <c r="A423" s="7">
        <v>771</v>
      </c>
      <c r="D423" s="6">
        <f t="shared" si="7"/>
        <v>771</v>
      </c>
      <c r="E423" s="6">
        <f ca="1">INDEX(INDIRECT("ALL["&amp;UNTANA6[#Headers]&amp;"]"),rowPointer2)</f>
        <v>148</v>
      </c>
      <c r="F423" s="2" t="str">
        <f ca="1">INDEX(INDIRECT("ALL["&amp;UNTANA6[#Headers]&amp;"]"),rowPointer2)</f>
        <v/>
      </c>
      <c r="G423" s="6" t="str">
        <f ca="1">IF(INDEX(INDIRECT("ALL["&amp;UNTANA6[#Headers]&amp;"]"),rowPointer2)="","",INDEX(INDIRECT("ALL["&amp;UNTANA6[#Headers]&amp;"]"),rowPointer2))</f>
        <v>ATALI MAKMUR</v>
      </c>
      <c r="H423" s="6" t="str">
        <f ca="1">IF(INDEX(INDIRECT("ALL["&amp;UNTANA6[#Headers]&amp;"]"),rowPointer2)="","",INDEX(INDIRECT("ALL["&amp;UNTANA6[#Headers]&amp;"]"),rowPointer2))</f>
        <v>ARTO MORO</v>
      </c>
      <c r="I423" s="6" t="str">
        <f ca="1">IF(INDEX(INDIRECT("ALL["&amp;UNTANA6[#Headers]&amp;"]"),rowPointer2)="","",INDEX(INDIRECT("ALL["&amp;UNTANA6[#Headers]&amp;"]"),rowPointer2))</f>
        <v>SA230101441</v>
      </c>
      <c r="J423" s="6" t="str">
        <f ca="1">IF(INDEX(INDIRECT("ALL["&amp;UNTANA6[#Headers]&amp;"]"),rowPointer2)="","",INDEX(INDIRECT("ALL["&amp;UNTANA6[#Headers]&amp;"]"),rowPointer2))</f>
        <v/>
      </c>
      <c r="K423" s="2">
        <f ca="1">IF(INDEX(INDIRECT("ALL["&amp;UNTANA6[#Headers]&amp;"]"),rowPointer2)="","",INDEX(INDIRECT("ALL["&amp;UNTANA6[#Headers]&amp;"]"),rowPointer2))</f>
        <v>44951</v>
      </c>
      <c r="L423" s="6" t="str">
        <f ca="1">IF(INDEX(INDIRECT("ALL["&amp;UNTANA6[#Headers]&amp;"]"),rowPointer2)="","",INDEX(INDIRECT("ALL["&amp;UNTANA6[#Headers]&amp;"]"),rowPointer2))</f>
        <v/>
      </c>
      <c r="M423" s="6" t="str">
        <f ca="1">IF(INDEX(INDIRECT("ALL["&amp;UNTANA6[#Headers]&amp;"]"),rowPointer2)="","",INDEX(INDIRECT("ALL["&amp;UNTANA6[#Headers]&amp;"]"),rowPointer2))</f>
        <v>PENCIL P-88 2B JK</v>
      </c>
      <c r="N423" s="6">
        <f ca="1">IF(INDEX(INDIRECT("ALL["&amp;UNTANA6[#Headers]&amp;"]"),rowPointer2)="","",INDEX(INDIRECT("ALL["&amp;UNTANA6[#Headers]&amp;"]"),rowPointer2))</f>
        <v>8</v>
      </c>
      <c r="O423" s="6">
        <f ca="1">IF(INDEX(INDIRECT("ALL["&amp;UNTANA6[#Headers]&amp;"]"),rowPointer2)="","",INDEX(INDIRECT("ALL["&amp;UNTANA6[#Headers]&amp;"]"),rowPointer2))</f>
        <v>240</v>
      </c>
      <c r="P423" s="6" t="str">
        <f ca="1">IF(INDEX(INDIRECT("ALL["&amp;UNTANA6[#Headers]&amp;"]"),rowPointer2)="","",INDEX(INDIRECT("ALL["&amp;UNTANA6[#Headers]&amp;"]"),rowPointer2))</f>
        <v>GRS</v>
      </c>
      <c r="Q423" s="9">
        <f ca="1">IF(INDEX(INDIRECT("ALL["&amp;UNTANA6[#Headers]&amp;"]"),rowPointer2)="","",INDEX(INDIRECT("ALL["&amp;UNTANA6[#Headers]&amp;"]"),rowPointer2))</f>
        <v>104400</v>
      </c>
      <c r="R423" s="9" t="str">
        <f ca="1">IF(INDEX(INDIRECT("ALL["&amp;UNTANA6[#Headers]&amp;"]"),rowPointer2)="","",INDEX(INDIRECT("ALL["&amp;UNTANA6[#Headers]&amp;"]"),rowPointer2))</f>
        <v/>
      </c>
      <c r="S423" s="6" t="str">
        <f ca="1">IF(INDEX(INDIRECT("ALL["&amp;UNTANA6[#Headers]&amp;"]"),rowPointer2)="","",INDEX(INDIRECT("ALL["&amp;UNTANA6[#Headers]&amp;"]"),rowPointer2))</f>
        <v>30 GRS</v>
      </c>
      <c r="T423" s="4">
        <f ca="1">IF(INDEX(INDIRECT("ALL["&amp;UNTANA6[#Headers]&amp;"]"),rowPointer2)="","",INDEX(INDIRECT("ALL["&amp;UNTANA6[#Headers]&amp;"]"),rowPointer2))</f>
        <v>0.125</v>
      </c>
      <c r="U423" s="4">
        <f ca="1">IF(INDEX(INDIRECT("ALL["&amp;UNTANA6[#Headers]&amp;"]"),rowPointer2)="","",INDEX(INDIRECT("ALL["&amp;UNTANA6[#Headers]&amp;"]"),rowPointer2))</f>
        <v>0.05</v>
      </c>
      <c r="V423" s="9" t="str">
        <f ca="1">IF(INDEX(INDIRECT("ALL["&amp;UNTANA6[#Headers]&amp;"]"),rowPointer2)="","",INDEX(INDIRECT("ALL["&amp;UNTANA6[#Headers]&amp;"]"),rowPointer2))</f>
        <v/>
      </c>
      <c r="W423" s="10" t="str">
        <f ca="1">IF(INDEX(INDIRECT("ALL["&amp;UNTANA6[#Headers]&amp;"]"),rowPointer2)="","",INDEX(INDIRECT("ALL["&amp;UNTANA6[#Headers]&amp;"]"),rowPointer2))</f>
        <v/>
      </c>
    </row>
    <row r="424" spans="1:23" x14ac:dyDescent="0.25">
      <c r="A424" s="7">
        <v>772</v>
      </c>
      <c r="D424" s="6">
        <f t="shared" si="7"/>
        <v>772</v>
      </c>
      <c r="E424" s="6" t="str">
        <f ca="1">INDEX(INDIRECT("ALL["&amp;UNTANA6[#Headers]&amp;"]"),rowPointer2)</f>
        <v/>
      </c>
      <c r="F424" s="2" t="str">
        <f ca="1">INDEX(INDIRECT("ALL["&amp;UNTANA6[#Headers]&amp;"]"),rowPointer2)</f>
        <v/>
      </c>
      <c r="G424" s="6" t="str">
        <f ca="1">IF(INDEX(INDIRECT("ALL["&amp;UNTANA6[#Headers]&amp;"]"),rowPointer2)="","",INDEX(INDIRECT("ALL["&amp;UNTANA6[#Headers]&amp;"]"),rowPointer2))</f>
        <v/>
      </c>
      <c r="H424" s="6" t="str">
        <f ca="1">IF(INDEX(INDIRECT("ALL["&amp;UNTANA6[#Headers]&amp;"]"),rowPointer2)="","",INDEX(INDIRECT("ALL["&amp;UNTANA6[#Headers]&amp;"]"),rowPointer2))</f>
        <v/>
      </c>
      <c r="I424" s="6" t="str">
        <f ca="1">IF(INDEX(INDIRECT("ALL["&amp;UNTANA6[#Headers]&amp;"]"),rowPointer2)="","",INDEX(INDIRECT("ALL["&amp;UNTANA6[#Headers]&amp;"]"),rowPointer2))</f>
        <v/>
      </c>
      <c r="J424" s="6" t="str">
        <f ca="1">IF(INDEX(INDIRECT("ALL["&amp;UNTANA6[#Headers]&amp;"]"),rowPointer2)="","",INDEX(INDIRECT("ALL["&amp;UNTANA6[#Headers]&amp;"]"),rowPointer2))</f>
        <v/>
      </c>
      <c r="K424" s="2" t="str">
        <f ca="1">IF(INDEX(INDIRECT("ALL["&amp;UNTANA6[#Headers]&amp;"]"),rowPointer2)="","",INDEX(INDIRECT("ALL["&amp;UNTANA6[#Headers]&amp;"]"),rowPointer2))</f>
        <v/>
      </c>
      <c r="L424" s="6" t="str">
        <f ca="1">IF(INDEX(INDIRECT("ALL["&amp;UNTANA6[#Headers]&amp;"]"),rowPointer2)="","",INDEX(INDIRECT("ALL["&amp;UNTANA6[#Headers]&amp;"]"),rowPointer2))</f>
        <v/>
      </c>
      <c r="M424" s="6" t="str">
        <f ca="1">IF(INDEX(INDIRECT("ALL["&amp;UNTANA6[#Headers]&amp;"]"),rowPointer2)="","",INDEX(INDIRECT("ALL["&amp;UNTANA6[#Headers]&amp;"]"),rowPointer2))</f>
        <v/>
      </c>
      <c r="N424" s="6" t="str">
        <f ca="1">IF(INDEX(INDIRECT("ALL["&amp;UNTANA6[#Headers]&amp;"]"),rowPointer2)="","",INDEX(INDIRECT("ALL["&amp;UNTANA6[#Headers]&amp;"]"),rowPointer2))</f>
        <v/>
      </c>
      <c r="O424" s="6" t="str">
        <f ca="1">IF(INDEX(INDIRECT("ALL["&amp;UNTANA6[#Headers]&amp;"]"),rowPointer2)="","",INDEX(INDIRECT("ALL["&amp;UNTANA6[#Headers]&amp;"]"),rowPointer2))</f>
        <v/>
      </c>
      <c r="P424" s="6" t="str">
        <f ca="1">IF(INDEX(INDIRECT("ALL["&amp;UNTANA6[#Headers]&amp;"]"),rowPointer2)="","",INDEX(INDIRECT("ALL["&amp;UNTANA6[#Headers]&amp;"]"),rowPointer2))</f>
        <v/>
      </c>
      <c r="Q424" s="9" t="str">
        <f ca="1">IF(INDEX(INDIRECT("ALL["&amp;UNTANA6[#Headers]&amp;"]"),rowPointer2)="","",INDEX(INDIRECT("ALL["&amp;UNTANA6[#Headers]&amp;"]"),rowPointer2))</f>
        <v/>
      </c>
      <c r="R424" s="9" t="str">
        <f ca="1">IF(INDEX(INDIRECT("ALL["&amp;UNTANA6[#Headers]&amp;"]"),rowPointer2)="","",INDEX(INDIRECT("ALL["&amp;UNTANA6[#Headers]&amp;"]"),rowPointer2))</f>
        <v/>
      </c>
      <c r="S424" s="6" t="str">
        <f ca="1">IF(INDEX(INDIRECT("ALL["&amp;UNTANA6[#Headers]&amp;"]"),rowPointer2)="","",INDEX(INDIRECT("ALL["&amp;UNTANA6[#Headers]&amp;"]"),rowPointer2))</f>
        <v/>
      </c>
      <c r="T424" s="4" t="str">
        <f ca="1">IF(INDEX(INDIRECT("ALL["&amp;UNTANA6[#Headers]&amp;"]"),rowPointer2)="","",INDEX(INDIRECT("ALL["&amp;UNTANA6[#Headers]&amp;"]"),rowPointer2))</f>
        <v/>
      </c>
      <c r="U424" s="4" t="str">
        <f ca="1">IF(INDEX(INDIRECT("ALL["&amp;UNTANA6[#Headers]&amp;"]"),rowPointer2)="","",INDEX(INDIRECT("ALL["&amp;UNTANA6[#Headers]&amp;"]"),rowPointer2))</f>
        <v/>
      </c>
      <c r="V424" s="9" t="str">
        <f ca="1">IF(INDEX(INDIRECT("ALL["&amp;UNTANA6[#Headers]&amp;"]"),rowPointer2)="","",INDEX(INDIRECT("ALL["&amp;UNTANA6[#Headers]&amp;"]"),rowPointer2))</f>
        <v/>
      </c>
      <c r="W424" s="10" t="str">
        <f ca="1">IF(INDEX(INDIRECT("ALL["&amp;UNTANA6[#Headers]&amp;"]"),rowPointer2)="","",INDEX(INDIRECT("ALL["&amp;UNTANA6[#Headers]&amp;"]"),rowPointer2))</f>
        <v/>
      </c>
    </row>
    <row r="425" spans="1:23" x14ac:dyDescent="0.25">
      <c r="A425" s="7">
        <v>773</v>
      </c>
      <c r="D425" s="6">
        <f t="shared" si="7"/>
        <v>773</v>
      </c>
      <c r="E425" s="6">
        <f ca="1">INDEX(INDIRECT("ALL["&amp;UNTANA6[#Headers]&amp;"]"),rowPointer2)</f>
        <v>149</v>
      </c>
      <c r="F425" s="2" t="str">
        <f ca="1">INDEX(INDIRECT("ALL["&amp;UNTANA6[#Headers]&amp;"]"),rowPointer2)</f>
        <v/>
      </c>
      <c r="G425" s="6" t="str">
        <f ca="1">IF(INDEX(INDIRECT("ALL["&amp;UNTANA6[#Headers]&amp;"]"),rowPointer2)="","",INDEX(INDIRECT("ALL["&amp;UNTANA6[#Headers]&amp;"]"),rowPointer2))</f>
        <v>KENKO SINAR INDONESIA</v>
      </c>
      <c r="H425" s="6" t="str">
        <f ca="1">IF(INDEX(INDIRECT("ALL["&amp;UNTANA6[#Headers]&amp;"]"),rowPointer2)="","",INDEX(INDIRECT("ALL["&amp;UNTANA6[#Headers]&amp;"]"),rowPointer2))</f>
        <v>ARTO MORO</v>
      </c>
      <c r="I425" s="6" t="str">
        <f ca="1">IF(INDEX(INDIRECT("ALL["&amp;UNTANA6[#Headers]&amp;"]"),rowPointer2)="","",INDEX(INDIRECT("ALL["&amp;UNTANA6[#Headers]&amp;"]"),rowPointer2))</f>
        <v>23011764</v>
      </c>
      <c r="J425" s="6" t="str">
        <f ca="1">IF(INDEX(INDIRECT("ALL["&amp;UNTANA6[#Headers]&amp;"]"),rowPointer2)="","",INDEX(INDIRECT("ALL["&amp;UNTANA6[#Headers]&amp;"]"),rowPointer2))</f>
        <v>SA 39678</v>
      </c>
      <c r="K425" s="2">
        <f ca="1">IF(INDEX(INDIRECT("ALL["&amp;UNTANA6[#Headers]&amp;"]"),rowPointer2)="","",INDEX(INDIRECT("ALL["&amp;UNTANA6[#Headers]&amp;"]"),rowPointer2))</f>
        <v>44952</v>
      </c>
      <c r="L425" s="6" t="str">
        <f ca="1">IF(INDEX(INDIRECT("ALL["&amp;UNTANA6[#Headers]&amp;"]"),rowPointer2)="","",INDEX(INDIRECT("ALL["&amp;UNTANA6[#Headers]&amp;"]"),rowPointer2))</f>
        <v/>
      </c>
      <c r="M425" s="6" t="str">
        <f ca="1">IF(INDEX(INDIRECT("ALL["&amp;UNTANA6[#Headers]&amp;"]"),rowPointer2)="","",INDEX(INDIRECT("ALL["&amp;UNTANA6[#Headers]&amp;"]"),rowPointer2))</f>
        <v>KENKO CORRECTION FLUID KE-01</v>
      </c>
      <c r="N425" s="6">
        <f ca="1">IF(INDEX(INDIRECT("ALL["&amp;UNTANA6[#Headers]&amp;"]"),rowPointer2)="","",INDEX(INDIRECT("ALL["&amp;UNTANA6[#Headers]&amp;"]"),rowPointer2))</f>
        <v>20</v>
      </c>
      <c r="O425" s="6" t="str">
        <f ca="1">IF(INDEX(INDIRECT("ALL["&amp;UNTANA6[#Headers]&amp;"]"),rowPointer2)="","",INDEX(INDIRECT("ALL["&amp;UNTANA6[#Headers]&amp;"]"),rowPointer2))</f>
        <v/>
      </c>
      <c r="P425" s="6" t="str">
        <f ca="1">IF(INDEX(INDIRECT("ALL["&amp;UNTANA6[#Headers]&amp;"]"),rowPointer2)="","",INDEX(INDIRECT("ALL["&amp;UNTANA6[#Headers]&amp;"]"),rowPointer2))</f>
        <v/>
      </c>
      <c r="Q425" s="9" t="str">
        <f ca="1">IF(INDEX(INDIRECT("ALL["&amp;UNTANA6[#Headers]&amp;"]"),rowPointer2)="","",INDEX(INDIRECT("ALL["&amp;UNTANA6[#Headers]&amp;"]"),rowPointer2))</f>
        <v/>
      </c>
      <c r="R425" s="9">
        <f ca="1">IF(INDEX(INDIRECT("ALL["&amp;UNTANA6[#Headers]&amp;"]"),rowPointer2)="","",INDEX(INDIRECT("ALL["&amp;UNTANA6[#Headers]&amp;"]"),rowPointer2))</f>
        <v>1954800</v>
      </c>
      <c r="S425" s="6" t="str">
        <f ca="1">IF(INDEX(INDIRECT("ALL["&amp;UNTANA6[#Headers]&amp;"]"),rowPointer2)="","",INDEX(INDIRECT("ALL["&amp;UNTANA6[#Headers]&amp;"]"),rowPointer2))</f>
        <v>36 DOZ</v>
      </c>
      <c r="T425" s="4">
        <f ca="1">IF(INDEX(INDIRECT("ALL["&amp;UNTANA6[#Headers]&amp;"]"),rowPointer2)="","",INDEX(INDIRECT("ALL["&amp;UNTANA6[#Headers]&amp;"]"),rowPointer2))</f>
        <v>0.17</v>
      </c>
      <c r="U425" s="4" t="str">
        <f ca="1">IF(INDEX(INDIRECT("ALL["&amp;UNTANA6[#Headers]&amp;"]"),rowPointer2)="","",INDEX(INDIRECT("ALL["&amp;UNTANA6[#Headers]&amp;"]"),rowPointer2))</f>
        <v/>
      </c>
      <c r="V425" s="9" t="str">
        <f ca="1">IF(INDEX(INDIRECT("ALL["&amp;UNTANA6[#Headers]&amp;"]"),rowPointer2)="","",INDEX(INDIRECT("ALL["&amp;UNTANA6[#Headers]&amp;"]"),rowPointer2))</f>
        <v/>
      </c>
      <c r="W425" s="10" t="str">
        <f ca="1">IF(INDEX(INDIRECT("ALL["&amp;UNTANA6[#Headers]&amp;"]"),rowPointer2)="","",INDEX(INDIRECT("ALL["&amp;UNTANA6[#Headers]&amp;"]"),rowPointer2))</f>
        <v/>
      </c>
    </row>
    <row r="426" spans="1:23" x14ac:dyDescent="0.25">
      <c r="A426" s="7">
        <v>774</v>
      </c>
      <c r="D426" s="6">
        <f t="shared" si="7"/>
        <v>774</v>
      </c>
      <c r="E426" s="6" t="str">
        <f ca="1">INDEX(INDIRECT("ALL["&amp;UNTANA6[#Headers]&amp;"]"),rowPointer2)</f>
        <v/>
      </c>
      <c r="F426" s="2" t="str">
        <f ca="1">INDEX(INDIRECT("ALL["&amp;UNTANA6[#Headers]&amp;"]"),rowPointer2)</f>
        <v/>
      </c>
      <c r="G426" s="6" t="str">
        <f ca="1">IF(INDEX(INDIRECT("ALL["&amp;UNTANA6[#Headers]&amp;"]"),rowPointer2)="","",INDEX(INDIRECT("ALL["&amp;UNTANA6[#Headers]&amp;"]"),rowPointer2))</f>
        <v/>
      </c>
      <c r="H426" s="6" t="str">
        <f ca="1">IF(INDEX(INDIRECT("ALL["&amp;UNTANA6[#Headers]&amp;"]"),rowPointer2)="","",INDEX(INDIRECT("ALL["&amp;UNTANA6[#Headers]&amp;"]"),rowPointer2))</f>
        <v/>
      </c>
      <c r="I426" s="6" t="str">
        <f ca="1">IF(INDEX(INDIRECT("ALL["&amp;UNTANA6[#Headers]&amp;"]"),rowPointer2)="","",INDEX(INDIRECT("ALL["&amp;UNTANA6[#Headers]&amp;"]"),rowPointer2))</f>
        <v/>
      </c>
      <c r="J426" s="6" t="str">
        <f ca="1">IF(INDEX(INDIRECT("ALL["&amp;UNTANA6[#Headers]&amp;"]"),rowPointer2)="","",INDEX(INDIRECT("ALL["&amp;UNTANA6[#Headers]&amp;"]"),rowPointer2))</f>
        <v/>
      </c>
      <c r="K426" s="2" t="str">
        <f ca="1">IF(INDEX(INDIRECT("ALL["&amp;UNTANA6[#Headers]&amp;"]"),rowPointer2)="","",INDEX(INDIRECT("ALL["&amp;UNTANA6[#Headers]&amp;"]"),rowPointer2))</f>
        <v/>
      </c>
      <c r="L426" s="6" t="str">
        <f ca="1">IF(INDEX(INDIRECT("ALL["&amp;UNTANA6[#Headers]&amp;"]"),rowPointer2)="","",INDEX(INDIRECT("ALL["&amp;UNTANA6[#Headers]&amp;"]"),rowPointer2))</f>
        <v/>
      </c>
      <c r="M426" s="6" t="str">
        <f ca="1">IF(INDEX(INDIRECT("ALL["&amp;UNTANA6[#Headers]&amp;"]"),rowPointer2)="","",INDEX(INDIRECT("ALL["&amp;UNTANA6[#Headers]&amp;"]"),rowPointer2))</f>
        <v>KENKO GLUE STICK 8GR(SMALL)</v>
      </c>
      <c r="N426" s="6">
        <f ca="1">IF(INDEX(INDIRECT("ALL["&amp;UNTANA6[#Headers]&amp;"]"),rowPointer2)="","",INDEX(INDIRECT("ALL["&amp;UNTANA6[#Headers]&amp;"]"),rowPointer2))</f>
        <v>2</v>
      </c>
      <c r="O426" s="6" t="str">
        <f ca="1">IF(INDEX(INDIRECT("ALL["&amp;UNTANA6[#Headers]&amp;"]"),rowPointer2)="","",INDEX(INDIRECT("ALL["&amp;UNTANA6[#Headers]&amp;"]"),rowPointer2))</f>
        <v/>
      </c>
      <c r="P426" s="6" t="str">
        <f ca="1">IF(INDEX(INDIRECT("ALL["&amp;UNTANA6[#Headers]&amp;"]"),rowPointer2)="","",INDEX(INDIRECT("ALL["&amp;UNTANA6[#Headers]&amp;"]"),rowPointer2))</f>
        <v/>
      </c>
      <c r="Q426" s="9" t="str">
        <f ca="1">IF(INDEX(INDIRECT("ALL["&amp;UNTANA6[#Headers]&amp;"]"),rowPointer2)="","",INDEX(INDIRECT("ALL["&amp;UNTANA6[#Headers]&amp;"]"),rowPointer2))</f>
        <v/>
      </c>
      <c r="R426" s="9">
        <f ca="1">IF(INDEX(INDIRECT("ALL["&amp;UNTANA6[#Headers]&amp;"]"),rowPointer2)="","",INDEX(INDIRECT("ALL["&amp;UNTANA6[#Headers]&amp;"]"),rowPointer2))</f>
        <v>2376000</v>
      </c>
      <c r="S426" s="6" t="str">
        <f ca="1">IF(INDEX(INDIRECT("ALL["&amp;UNTANA6[#Headers]&amp;"]"),rowPointer2)="","",INDEX(INDIRECT("ALL["&amp;UNTANA6[#Headers]&amp;"]"),rowPointer2))</f>
        <v>36 BOX X 30 PCS</v>
      </c>
      <c r="T426" s="4">
        <f ca="1">IF(INDEX(INDIRECT("ALL["&amp;UNTANA6[#Headers]&amp;"]"),rowPointer2)="","",INDEX(INDIRECT("ALL["&amp;UNTANA6[#Headers]&amp;"]"),rowPointer2))</f>
        <v>0.17</v>
      </c>
      <c r="U426" s="4" t="str">
        <f ca="1">IF(INDEX(INDIRECT("ALL["&amp;UNTANA6[#Headers]&amp;"]"),rowPointer2)="","",INDEX(INDIRECT("ALL["&amp;UNTANA6[#Headers]&amp;"]"),rowPointer2))</f>
        <v/>
      </c>
      <c r="V426" s="9" t="str">
        <f ca="1">IF(INDEX(INDIRECT("ALL["&amp;UNTANA6[#Headers]&amp;"]"),rowPointer2)="","",INDEX(INDIRECT("ALL["&amp;UNTANA6[#Headers]&amp;"]"),rowPointer2))</f>
        <v/>
      </c>
      <c r="W426" s="10" t="str">
        <f ca="1">IF(INDEX(INDIRECT("ALL["&amp;UNTANA6[#Headers]&amp;"]"),rowPointer2)="","",INDEX(INDIRECT("ALL["&amp;UNTANA6[#Headers]&amp;"]"),rowPointer2))</f>
        <v/>
      </c>
    </row>
    <row r="427" spans="1:23" x14ac:dyDescent="0.25">
      <c r="A427" s="7">
        <v>775</v>
      </c>
      <c r="D427" s="6">
        <f t="shared" si="7"/>
        <v>775</v>
      </c>
      <c r="E427" s="6" t="str">
        <f ca="1">INDEX(INDIRECT("ALL["&amp;UNTANA6[#Headers]&amp;"]"),rowPointer2)</f>
        <v/>
      </c>
      <c r="F427" s="2" t="str">
        <f ca="1">INDEX(INDIRECT("ALL["&amp;UNTANA6[#Headers]&amp;"]"),rowPointer2)</f>
        <v/>
      </c>
      <c r="G427" s="6" t="str">
        <f ca="1">IF(INDEX(INDIRECT("ALL["&amp;UNTANA6[#Headers]&amp;"]"),rowPointer2)="","",INDEX(INDIRECT("ALL["&amp;UNTANA6[#Headers]&amp;"]"),rowPointer2))</f>
        <v/>
      </c>
      <c r="H427" s="6" t="str">
        <f ca="1">IF(INDEX(INDIRECT("ALL["&amp;UNTANA6[#Headers]&amp;"]"),rowPointer2)="","",INDEX(INDIRECT("ALL["&amp;UNTANA6[#Headers]&amp;"]"),rowPointer2))</f>
        <v/>
      </c>
      <c r="I427" s="6" t="str">
        <f ca="1">IF(INDEX(INDIRECT("ALL["&amp;UNTANA6[#Headers]&amp;"]"),rowPointer2)="","",INDEX(INDIRECT("ALL["&amp;UNTANA6[#Headers]&amp;"]"),rowPointer2))</f>
        <v/>
      </c>
      <c r="J427" s="6" t="str">
        <f ca="1">IF(INDEX(INDIRECT("ALL["&amp;UNTANA6[#Headers]&amp;"]"),rowPointer2)="","",INDEX(INDIRECT("ALL["&amp;UNTANA6[#Headers]&amp;"]"),rowPointer2))</f>
        <v/>
      </c>
      <c r="K427" s="2" t="str">
        <f ca="1">IF(INDEX(INDIRECT("ALL["&amp;UNTANA6[#Headers]&amp;"]"),rowPointer2)="","",INDEX(INDIRECT("ALL["&amp;UNTANA6[#Headers]&amp;"]"),rowPointer2))</f>
        <v/>
      </c>
      <c r="L427" s="6" t="str">
        <f ca="1">IF(INDEX(INDIRECT("ALL["&amp;UNTANA6[#Headers]&amp;"]"),rowPointer2)="","",INDEX(INDIRECT("ALL["&amp;UNTANA6[#Headers]&amp;"]"),rowPointer2))</f>
        <v/>
      </c>
      <c r="M427" s="6" t="str">
        <f ca="1">IF(INDEX(INDIRECT("ALL["&amp;UNTANA6[#Headers]&amp;"]"),rowPointer2)="","",INDEX(INDIRECT("ALL["&amp;UNTANA6[#Headers]&amp;"]"),rowPointer2))</f>
        <v>KENKO BINDER CLIP NO.155</v>
      </c>
      <c r="N427" s="6">
        <f ca="1">IF(INDEX(INDIRECT("ALL["&amp;UNTANA6[#Headers]&amp;"]"),rowPointer2)="","",INDEX(INDIRECT("ALL["&amp;UNTANA6[#Headers]&amp;"]"),rowPointer2))</f>
        <v>3</v>
      </c>
      <c r="O427" s="6" t="str">
        <f ca="1">IF(INDEX(INDIRECT("ALL["&amp;UNTANA6[#Headers]&amp;"]"),rowPointer2)="","",INDEX(INDIRECT("ALL["&amp;UNTANA6[#Headers]&amp;"]"),rowPointer2))</f>
        <v/>
      </c>
      <c r="P427" s="6" t="str">
        <f ca="1">IF(INDEX(INDIRECT("ALL["&amp;UNTANA6[#Headers]&amp;"]"),rowPointer2)="","",INDEX(INDIRECT("ALL["&amp;UNTANA6[#Headers]&amp;"]"),rowPointer2))</f>
        <v/>
      </c>
      <c r="Q427" s="9" t="str">
        <f ca="1">IF(INDEX(INDIRECT("ALL["&amp;UNTANA6[#Headers]&amp;"]"),rowPointer2)="","",INDEX(INDIRECT("ALL["&amp;UNTANA6[#Headers]&amp;"]"),rowPointer2))</f>
        <v/>
      </c>
      <c r="R427" s="9">
        <f ca="1">IF(INDEX(INDIRECT("ALL["&amp;UNTANA6[#Headers]&amp;"]"),rowPointer2)="","",INDEX(INDIRECT("ALL["&amp;UNTANA6[#Headers]&amp;"]"),rowPointer2))</f>
        <v>1380000</v>
      </c>
      <c r="S427" s="6" t="str">
        <f ca="1">IF(INDEX(INDIRECT("ALL["&amp;UNTANA6[#Headers]&amp;"]"),rowPointer2)="","",INDEX(INDIRECT("ALL["&amp;UNTANA6[#Headers]&amp;"]"),rowPointer2))</f>
        <v>20 GRS</v>
      </c>
      <c r="T427" s="4">
        <f ca="1">IF(INDEX(INDIRECT("ALL["&amp;UNTANA6[#Headers]&amp;"]"),rowPointer2)="","",INDEX(INDIRECT("ALL["&amp;UNTANA6[#Headers]&amp;"]"),rowPointer2))</f>
        <v>0.17</v>
      </c>
      <c r="U427" s="4" t="str">
        <f ca="1">IF(INDEX(INDIRECT("ALL["&amp;UNTANA6[#Headers]&amp;"]"),rowPointer2)="","",INDEX(INDIRECT("ALL["&amp;UNTANA6[#Headers]&amp;"]"),rowPointer2))</f>
        <v/>
      </c>
      <c r="V427" s="9" t="str">
        <f ca="1">IF(INDEX(INDIRECT("ALL["&amp;UNTANA6[#Headers]&amp;"]"),rowPointer2)="","",INDEX(INDIRECT("ALL["&amp;UNTANA6[#Headers]&amp;"]"),rowPointer2))</f>
        <v/>
      </c>
      <c r="W427" s="10" t="str">
        <f ca="1">IF(INDEX(INDIRECT("ALL["&amp;UNTANA6[#Headers]&amp;"]"),rowPointer2)="","",INDEX(INDIRECT("ALL["&amp;UNTANA6[#Headers]&amp;"]"),rowPointer2))</f>
        <v/>
      </c>
    </row>
    <row r="428" spans="1:23" x14ac:dyDescent="0.25">
      <c r="A428" s="7">
        <v>776</v>
      </c>
      <c r="D428" s="6">
        <f t="shared" si="7"/>
        <v>776</v>
      </c>
      <c r="E428" s="6" t="str">
        <f ca="1">INDEX(INDIRECT("ALL["&amp;UNTANA6[#Headers]&amp;"]"),rowPointer2)</f>
        <v/>
      </c>
      <c r="F428" s="2" t="str">
        <f ca="1">INDEX(INDIRECT("ALL["&amp;UNTANA6[#Headers]&amp;"]"),rowPointer2)</f>
        <v/>
      </c>
      <c r="G428" s="6" t="str">
        <f ca="1">IF(INDEX(INDIRECT("ALL["&amp;UNTANA6[#Headers]&amp;"]"),rowPointer2)="","",INDEX(INDIRECT("ALL["&amp;UNTANA6[#Headers]&amp;"]"),rowPointer2))</f>
        <v/>
      </c>
      <c r="H428" s="6" t="str">
        <f ca="1">IF(INDEX(INDIRECT("ALL["&amp;UNTANA6[#Headers]&amp;"]"),rowPointer2)="","",INDEX(INDIRECT("ALL["&amp;UNTANA6[#Headers]&amp;"]"),rowPointer2))</f>
        <v/>
      </c>
      <c r="I428" s="6" t="str">
        <f ca="1">IF(INDEX(INDIRECT("ALL["&amp;UNTANA6[#Headers]&amp;"]"),rowPointer2)="","",INDEX(INDIRECT("ALL["&amp;UNTANA6[#Headers]&amp;"]"),rowPointer2))</f>
        <v/>
      </c>
      <c r="J428" s="6" t="str">
        <f ca="1">IF(INDEX(INDIRECT("ALL["&amp;UNTANA6[#Headers]&amp;"]"),rowPointer2)="","",INDEX(INDIRECT("ALL["&amp;UNTANA6[#Headers]&amp;"]"),rowPointer2))</f>
        <v/>
      </c>
      <c r="K428" s="2" t="str">
        <f ca="1">IF(INDEX(INDIRECT("ALL["&amp;UNTANA6[#Headers]&amp;"]"),rowPointer2)="","",INDEX(INDIRECT("ALL["&amp;UNTANA6[#Headers]&amp;"]"),rowPointer2))</f>
        <v/>
      </c>
      <c r="L428" s="6" t="str">
        <f ca="1">IF(INDEX(INDIRECT("ALL["&amp;UNTANA6[#Headers]&amp;"]"),rowPointer2)="","",INDEX(INDIRECT("ALL["&amp;UNTANA6[#Headers]&amp;"]"),rowPointer2))</f>
        <v/>
      </c>
      <c r="M428" s="6" t="str">
        <f ca="1">IF(INDEX(INDIRECT("ALL["&amp;UNTANA6[#Headers]&amp;"]"),rowPointer2)="","",INDEX(INDIRECT("ALL["&amp;UNTANA6[#Headers]&amp;"]"),rowPointer2))</f>
        <v>KENKO BINDER CLIP NO.200</v>
      </c>
      <c r="N428" s="6">
        <f ca="1">IF(INDEX(INDIRECT("ALL["&amp;UNTANA6[#Headers]&amp;"]"),rowPointer2)="","",INDEX(INDIRECT("ALL["&amp;UNTANA6[#Headers]&amp;"]"),rowPointer2))</f>
        <v>2</v>
      </c>
      <c r="O428" s="6" t="str">
        <f ca="1">IF(INDEX(INDIRECT("ALL["&amp;UNTANA6[#Headers]&amp;"]"),rowPointer2)="","",INDEX(INDIRECT("ALL["&amp;UNTANA6[#Headers]&amp;"]"),rowPointer2))</f>
        <v/>
      </c>
      <c r="P428" s="6" t="str">
        <f ca="1">IF(INDEX(INDIRECT("ALL["&amp;UNTANA6[#Headers]&amp;"]"),rowPointer2)="","",INDEX(INDIRECT("ALL["&amp;UNTANA6[#Headers]&amp;"]"),rowPointer2))</f>
        <v/>
      </c>
      <c r="Q428" s="9" t="str">
        <f ca="1">IF(INDEX(INDIRECT("ALL["&amp;UNTANA6[#Headers]&amp;"]"),rowPointer2)="","",INDEX(INDIRECT("ALL["&amp;UNTANA6[#Headers]&amp;"]"),rowPointer2))</f>
        <v/>
      </c>
      <c r="R428" s="9">
        <f ca="1">IF(INDEX(INDIRECT("ALL["&amp;UNTANA6[#Headers]&amp;"]"),rowPointer2)="","",INDEX(INDIRECT("ALL["&amp;UNTANA6[#Headers]&amp;"]"),rowPointer2))</f>
        <v>1200000</v>
      </c>
      <c r="S428" s="6" t="str">
        <f ca="1">IF(INDEX(INDIRECT("ALL["&amp;UNTANA6[#Headers]&amp;"]"),rowPointer2)="","",INDEX(INDIRECT("ALL["&amp;UNTANA6[#Headers]&amp;"]"),rowPointer2))</f>
        <v>10 GRS</v>
      </c>
      <c r="T428" s="4">
        <f ca="1">IF(INDEX(INDIRECT("ALL["&amp;UNTANA6[#Headers]&amp;"]"),rowPointer2)="","",INDEX(INDIRECT("ALL["&amp;UNTANA6[#Headers]&amp;"]"),rowPointer2))</f>
        <v>0.17</v>
      </c>
      <c r="U428" s="4" t="str">
        <f ca="1">IF(INDEX(INDIRECT("ALL["&amp;UNTANA6[#Headers]&amp;"]"),rowPointer2)="","",INDEX(INDIRECT("ALL["&amp;UNTANA6[#Headers]&amp;"]"),rowPointer2))</f>
        <v/>
      </c>
      <c r="V428" s="9" t="str">
        <f ca="1">IF(INDEX(INDIRECT("ALL["&amp;UNTANA6[#Headers]&amp;"]"),rowPointer2)="","",INDEX(INDIRECT("ALL["&amp;UNTANA6[#Headers]&amp;"]"),rowPointer2))</f>
        <v/>
      </c>
      <c r="W428" s="10" t="str">
        <f ca="1">IF(INDEX(INDIRECT("ALL["&amp;UNTANA6[#Headers]&amp;"]"),rowPointer2)="","",INDEX(INDIRECT("ALL["&amp;UNTANA6[#Headers]&amp;"]"),rowPointer2))</f>
        <v/>
      </c>
    </row>
    <row r="429" spans="1:23" x14ac:dyDescent="0.25">
      <c r="A429" s="7">
        <v>777</v>
      </c>
      <c r="D429" s="6">
        <f t="shared" si="7"/>
        <v>777</v>
      </c>
      <c r="E429" s="6" t="str">
        <f ca="1">INDEX(INDIRECT("ALL["&amp;UNTANA6[#Headers]&amp;"]"),rowPointer2)</f>
        <v/>
      </c>
      <c r="F429" s="2" t="str">
        <f ca="1">INDEX(INDIRECT("ALL["&amp;UNTANA6[#Headers]&amp;"]"),rowPointer2)</f>
        <v/>
      </c>
      <c r="G429" s="6" t="str">
        <f ca="1">IF(INDEX(INDIRECT("ALL["&amp;UNTANA6[#Headers]&amp;"]"),rowPointer2)="","",INDEX(INDIRECT("ALL["&amp;UNTANA6[#Headers]&amp;"]"),rowPointer2))</f>
        <v/>
      </c>
      <c r="H429" s="6" t="str">
        <f ca="1">IF(INDEX(INDIRECT("ALL["&amp;UNTANA6[#Headers]&amp;"]"),rowPointer2)="","",INDEX(INDIRECT("ALL["&amp;UNTANA6[#Headers]&amp;"]"),rowPointer2))</f>
        <v/>
      </c>
      <c r="I429" s="6" t="str">
        <f ca="1">IF(INDEX(INDIRECT("ALL["&amp;UNTANA6[#Headers]&amp;"]"),rowPointer2)="","",INDEX(INDIRECT("ALL["&amp;UNTANA6[#Headers]&amp;"]"),rowPointer2))</f>
        <v/>
      </c>
      <c r="J429" s="6" t="str">
        <f ca="1">IF(INDEX(INDIRECT("ALL["&amp;UNTANA6[#Headers]&amp;"]"),rowPointer2)="","",INDEX(INDIRECT("ALL["&amp;UNTANA6[#Headers]&amp;"]"),rowPointer2))</f>
        <v/>
      </c>
      <c r="K429" s="2" t="str">
        <f ca="1">IF(INDEX(INDIRECT("ALL["&amp;UNTANA6[#Headers]&amp;"]"),rowPointer2)="","",INDEX(INDIRECT("ALL["&amp;UNTANA6[#Headers]&amp;"]"),rowPointer2))</f>
        <v/>
      </c>
      <c r="L429" s="6" t="str">
        <f ca="1">IF(INDEX(INDIRECT("ALL["&amp;UNTANA6[#Headers]&amp;"]"),rowPointer2)="","",INDEX(INDIRECT("ALL["&amp;UNTANA6[#Headers]&amp;"]"),rowPointer2))</f>
        <v/>
      </c>
      <c r="M429" s="6" t="str">
        <f ca="1">IF(INDEX(INDIRECT("ALL["&amp;UNTANA6[#Headers]&amp;"]"),rowPointer2)="","",INDEX(INDIRECT("ALL["&amp;UNTANA6[#Headers]&amp;"]"),rowPointer2))</f>
        <v>KENKO BINDER CLIP NO.260</v>
      </c>
      <c r="N429" s="6">
        <f ca="1">IF(INDEX(INDIRECT("ALL["&amp;UNTANA6[#Headers]&amp;"]"),rowPointer2)="","",INDEX(INDIRECT("ALL["&amp;UNTANA6[#Headers]&amp;"]"),rowPointer2))</f>
        <v>6</v>
      </c>
      <c r="O429" s="6" t="str">
        <f ca="1">IF(INDEX(INDIRECT("ALL["&amp;UNTANA6[#Headers]&amp;"]"),rowPointer2)="","",INDEX(INDIRECT("ALL["&amp;UNTANA6[#Headers]&amp;"]"),rowPointer2))</f>
        <v/>
      </c>
      <c r="P429" s="6" t="str">
        <f ca="1">IF(INDEX(INDIRECT("ALL["&amp;UNTANA6[#Headers]&amp;"]"),rowPointer2)="","",INDEX(INDIRECT("ALL["&amp;UNTANA6[#Headers]&amp;"]"),rowPointer2))</f>
        <v/>
      </c>
      <c r="Q429" s="9" t="str">
        <f ca="1">IF(INDEX(INDIRECT("ALL["&amp;UNTANA6[#Headers]&amp;"]"),rowPointer2)="","",INDEX(INDIRECT("ALL["&amp;UNTANA6[#Headers]&amp;"]"),rowPointer2))</f>
        <v/>
      </c>
      <c r="R429" s="9">
        <f ca="1">IF(INDEX(INDIRECT("ALL["&amp;UNTANA6[#Headers]&amp;"]"),rowPointer2)="","",INDEX(INDIRECT("ALL["&amp;UNTANA6[#Headers]&amp;"]"),rowPointer2))</f>
        <v>900000</v>
      </c>
      <c r="S429" s="6" t="str">
        <f ca="1">IF(INDEX(INDIRECT("ALL["&amp;UNTANA6[#Headers]&amp;"]"),rowPointer2)="","",INDEX(INDIRECT("ALL["&amp;UNTANA6[#Headers]&amp;"]"),rowPointer2))</f>
        <v>5 GRS</v>
      </c>
      <c r="T429" s="4">
        <f ca="1">IF(INDEX(INDIRECT("ALL["&amp;UNTANA6[#Headers]&amp;"]"),rowPointer2)="","",INDEX(INDIRECT("ALL["&amp;UNTANA6[#Headers]&amp;"]"),rowPointer2))</f>
        <v>0.17</v>
      </c>
      <c r="U429" s="4" t="str">
        <f ca="1">IF(INDEX(INDIRECT("ALL["&amp;UNTANA6[#Headers]&amp;"]"),rowPointer2)="","",INDEX(INDIRECT("ALL["&amp;UNTANA6[#Headers]&amp;"]"),rowPointer2))</f>
        <v/>
      </c>
      <c r="V429" s="9" t="str">
        <f ca="1">IF(INDEX(INDIRECT("ALL["&amp;UNTANA6[#Headers]&amp;"]"),rowPointer2)="","",INDEX(INDIRECT("ALL["&amp;UNTANA6[#Headers]&amp;"]"),rowPointer2))</f>
        <v/>
      </c>
      <c r="W429" s="10" t="str">
        <f ca="1">IF(INDEX(INDIRECT("ALL["&amp;UNTANA6[#Headers]&amp;"]"),rowPointer2)="","",INDEX(INDIRECT("ALL["&amp;UNTANA6[#Headers]&amp;"]"),rowPointer2))</f>
        <v/>
      </c>
    </row>
    <row r="430" spans="1:23" x14ac:dyDescent="0.25">
      <c r="A430" s="7">
        <v>778</v>
      </c>
      <c r="D430" s="6">
        <f t="shared" si="7"/>
        <v>778</v>
      </c>
      <c r="E430" s="6" t="str">
        <f ca="1">INDEX(INDIRECT("ALL["&amp;UNTANA6[#Headers]&amp;"]"),rowPointer2)</f>
        <v/>
      </c>
      <c r="F430" s="2" t="str">
        <f ca="1">INDEX(INDIRECT("ALL["&amp;UNTANA6[#Headers]&amp;"]"),rowPointer2)</f>
        <v/>
      </c>
      <c r="G430" s="6" t="str">
        <f ca="1">IF(INDEX(INDIRECT("ALL["&amp;UNTANA6[#Headers]&amp;"]"),rowPointer2)="","",INDEX(INDIRECT("ALL["&amp;UNTANA6[#Headers]&amp;"]"),rowPointer2))</f>
        <v/>
      </c>
      <c r="H430" s="6" t="str">
        <f ca="1">IF(INDEX(INDIRECT("ALL["&amp;UNTANA6[#Headers]&amp;"]"),rowPointer2)="","",INDEX(INDIRECT("ALL["&amp;UNTANA6[#Headers]&amp;"]"),rowPointer2))</f>
        <v/>
      </c>
      <c r="I430" s="6" t="str">
        <f ca="1">IF(INDEX(INDIRECT("ALL["&amp;UNTANA6[#Headers]&amp;"]"),rowPointer2)="","",INDEX(INDIRECT("ALL["&amp;UNTANA6[#Headers]&amp;"]"),rowPointer2))</f>
        <v/>
      </c>
      <c r="J430" s="6" t="str">
        <f ca="1">IF(INDEX(INDIRECT("ALL["&amp;UNTANA6[#Headers]&amp;"]"),rowPointer2)="","",INDEX(INDIRECT("ALL["&amp;UNTANA6[#Headers]&amp;"]"),rowPointer2))</f>
        <v>SA 39682</v>
      </c>
      <c r="K430" s="2" t="str">
        <f ca="1">IF(INDEX(INDIRECT("ALL["&amp;UNTANA6[#Headers]&amp;"]"),rowPointer2)="","",INDEX(INDIRECT("ALL["&amp;UNTANA6[#Headers]&amp;"]"),rowPointer2))</f>
        <v/>
      </c>
      <c r="L430" s="6" t="str">
        <f ca="1">IF(INDEX(INDIRECT("ALL["&amp;UNTANA6[#Headers]&amp;"]"),rowPointer2)="","",INDEX(INDIRECT("ALL["&amp;UNTANA6[#Headers]&amp;"]"),rowPointer2))</f>
        <v/>
      </c>
      <c r="M430" s="6" t="str">
        <f ca="1">IF(INDEX(INDIRECT("ALL["&amp;UNTANA6[#Headers]&amp;"]"),rowPointer2)="","",INDEX(INDIRECT("ALL["&amp;UNTANA6[#Headers]&amp;"]"),rowPointer2))</f>
        <v>KENKO CORRECTION TAPE CT-831 *8M X 5MM)</v>
      </c>
      <c r="N430" s="6">
        <f ca="1">IF(INDEX(INDIRECT("ALL["&amp;UNTANA6[#Headers]&amp;"]"),rowPointer2)="","",INDEX(INDIRECT("ALL["&amp;UNTANA6[#Headers]&amp;"]"),rowPointer2))</f>
        <v>1</v>
      </c>
      <c r="O430" s="6" t="str">
        <f ca="1">IF(INDEX(INDIRECT("ALL["&amp;UNTANA6[#Headers]&amp;"]"),rowPointer2)="","",INDEX(INDIRECT("ALL["&amp;UNTANA6[#Headers]&amp;"]"),rowPointer2))</f>
        <v/>
      </c>
      <c r="P430" s="6" t="str">
        <f ca="1">IF(INDEX(INDIRECT("ALL["&amp;UNTANA6[#Headers]&amp;"]"),rowPointer2)="","",INDEX(INDIRECT("ALL["&amp;UNTANA6[#Headers]&amp;"]"),rowPointer2))</f>
        <v/>
      </c>
      <c r="Q430" s="9" t="str">
        <f ca="1">IF(INDEX(INDIRECT("ALL["&amp;UNTANA6[#Headers]&amp;"]"),rowPointer2)="","",INDEX(INDIRECT("ALL["&amp;UNTANA6[#Headers]&amp;"]"),rowPointer2))</f>
        <v/>
      </c>
      <c r="R430" s="9">
        <f ca="1">IF(INDEX(INDIRECT("ALL["&amp;UNTANA6[#Headers]&amp;"]"),rowPointer2)="","",INDEX(INDIRECT("ALL["&amp;UNTANA6[#Headers]&amp;"]"),rowPointer2))</f>
        <v>2592000</v>
      </c>
      <c r="S430" s="6" t="str">
        <f ca="1">IF(INDEX(INDIRECT("ALL["&amp;UNTANA6[#Headers]&amp;"]"),rowPointer2)="","",INDEX(INDIRECT("ALL["&amp;UNTANA6[#Headers]&amp;"]"),rowPointer2))</f>
        <v>48 DOZ</v>
      </c>
      <c r="T430" s="4">
        <f ca="1">IF(INDEX(INDIRECT("ALL["&amp;UNTANA6[#Headers]&amp;"]"),rowPointer2)="","",INDEX(INDIRECT("ALL["&amp;UNTANA6[#Headers]&amp;"]"),rowPointer2))</f>
        <v>0.17</v>
      </c>
      <c r="U430" s="4" t="str">
        <f ca="1">IF(INDEX(INDIRECT("ALL["&amp;UNTANA6[#Headers]&amp;"]"),rowPointer2)="","",INDEX(INDIRECT("ALL["&amp;UNTANA6[#Headers]&amp;"]"),rowPointer2))</f>
        <v/>
      </c>
      <c r="V430" s="9" t="str">
        <f ca="1">IF(INDEX(INDIRECT("ALL["&amp;UNTANA6[#Headers]&amp;"]"),rowPointer2)="","",INDEX(INDIRECT("ALL["&amp;UNTANA6[#Headers]&amp;"]"),rowPointer2))</f>
        <v/>
      </c>
      <c r="W430" s="10" t="str">
        <f ca="1">IF(INDEX(INDIRECT("ALL["&amp;UNTANA6[#Headers]&amp;"]"),rowPointer2)="","",INDEX(INDIRECT("ALL["&amp;UNTANA6[#Headers]&amp;"]"),rowPointer2))</f>
        <v/>
      </c>
    </row>
    <row r="431" spans="1:23" x14ac:dyDescent="0.25">
      <c r="A431" s="7">
        <v>779</v>
      </c>
      <c r="D431" s="6">
        <f t="shared" si="7"/>
        <v>779</v>
      </c>
      <c r="E431" s="6" t="str">
        <f ca="1">INDEX(INDIRECT("ALL["&amp;UNTANA6[#Headers]&amp;"]"),rowPointer2)</f>
        <v/>
      </c>
      <c r="F431" s="2" t="str">
        <f ca="1">INDEX(INDIRECT("ALL["&amp;UNTANA6[#Headers]&amp;"]"),rowPointer2)</f>
        <v/>
      </c>
      <c r="G431" s="6" t="str">
        <f ca="1">IF(INDEX(INDIRECT("ALL["&amp;UNTANA6[#Headers]&amp;"]"),rowPointer2)="","",INDEX(INDIRECT("ALL["&amp;UNTANA6[#Headers]&amp;"]"),rowPointer2))</f>
        <v/>
      </c>
      <c r="H431" s="6" t="str">
        <f ca="1">IF(INDEX(INDIRECT("ALL["&amp;UNTANA6[#Headers]&amp;"]"),rowPointer2)="","",INDEX(INDIRECT("ALL["&amp;UNTANA6[#Headers]&amp;"]"),rowPointer2))</f>
        <v/>
      </c>
      <c r="I431" s="6" t="str">
        <f ca="1">IF(INDEX(INDIRECT("ALL["&amp;UNTANA6[#Headers]&amp;"]"),rowPointer2)="","",INDEX(INDIRECT("ALL["&amp;UNTANA6[#Headers]&amp;"]"),rowPointer2))</f>
        <v/>
      </c>
      <c r="J431" s="6" t="str">
        <f ca="1">IF(INDEX(INDIRECT("ALL["&amp;UNTANA6[#Headers]&amp;"]"),rowPointer2)="","",INDEX(INDIRECT("ALL["&amp;UNTANA6[#Headers]&amp;"]"),rowPointer2))</f>
        <v/>
      </c>
      <c r="K431" s="2" t="str">
        <f ca="1">IF(INDEX(INDIRECT("ALL["&amp;UNTANA6[#Headers]&amp;"]"),rowPointer2)="","",INDEX(INDIRECT("ALL["&amp;UNTANA6[#Headers]&amp;"]"),rowPointer2))</f>
        <v/>
      </c>
      <c r="L431" s="6" t="str">
        <f ca="1">IF(INDEX(INDIRECT("ALL["&amp;UNTANA6[#Headers]&amp;"]"),rowPointer2)="","",INDEX(INDIRECT("ALL["&amp;UNTANA6[#Headers]&amp;"]"),rowPointer2))</f>
        <v/>
      </c>
      <c r="M431" s="6" t="str">
        <f ca="1">IF(INDEX(INDIRECT("ALL["&amp;UNTANA6[#Headers]&amp;"]"),rowPointer2)="","",INDEX(INDIRECT("ALL["&amp;UNTANA6[#Headers]&amp;"]"),rowPointer2))</f>
        <v/>
      </c>
      <c r="N431" s="6" t="str">
        <f ca="1">IF(INDEX(INDIRECT("ALL["&amp;UNTANA6[#Headers]&amp;"]"),rowPointer2)="","",INDEX(INDIRECT("ALL["&amp;UNTANA6[#Headers]&amp;"]"),rowPointer2))</f>
        <v/>
      </c>
      <c r="O431" s="6" t="str">
        <f ca="1">IF(INDEX(INDIRECT("ALL["&amp;UNTANA6[#Headers]&amp;"]"),rowPointer2)="","",INDEX(INDIRECT("ALL["&amp;UNTANA6[#Headers]&amp;"]"),rowPointer2))</f>
        <v/>
      </c>
      <c r="P431" s="6" t="str">
        <f ca="1">IF(INDEX(INDIRECT("ALL["&amp;UNTANA6[#Headers]&amp;"]"),rowPointer2)="","",INDEX(INDIRECT("ALL["&amp;UNTANA6[#Headers]&amp;"]"),rowPointer2))</f>
        <v/>
      </c>
      <c r="Q431" s="9" t="str">
        <f ca="1">IF(INDEX(INDIRECT("ALL["&amp;UNTANA6[#Headers]&amp;"]"),rowPointer2)="","",INDEX(INDIRECT("ALL["&amp;UNTANA6[#Headers]&amp;"]"),rowPointer2))</f>
        <v/>
      </c>
      <c r="R431" s="9" t="str">
        <f ca="1">IF(INDEX(INDIRECT("ALL["&amp;UNTANA6[#Headers]&amp;"]"),rowPointer2)="","",INDEX(INDIRECT("ALL["&amp;UNTANA6[#Headers]&amp;"]"),rowPointer2))</f>
        <v/>
      </c>
      <c r="S431" s="6" t="str">
        <f ca="1">IF(INDEX(INDIRECT("ALL["&amp;UNTANA6[#Headers]&amp;"]"),rowPointer2)="","",INDEX(INDIRECT("ALL["&amp;UNTANA6[#Headers]&amp;"]"),rowPointer2))</f>
        <v/>
      </c>
      <c r="T431" s="4" t="str">
        <f ca="1">IF(INDEX(INDIRECT("ALL["&amp;UNTANA6[#Headers]&amp;"]"),rowPointer2)="","",INDEX(INDIRECT("ALL["&amp;UNTANA6[#Headers]&amp;"]"),rowPointer2))</f>
        <v/>
      </c>
      <c r="U431" s="4" t="str">
        <f ca="1">IF(INDEX(INDIRECT("ALL["&amp;UNTANA6[#Headers]&amp;"]"),rowPointer2)="","",INDEX(INDIRECT("ALL["&amp;UNTANA6[#Headers]&amp;"]"),rowPointer2))</f>
        <v/>
      </c>
      <c r="V431" s="9" t="str">
        <f ca="1">IF(INDEX(INDIRECT("ALL["&amp;UNTANA6[#Headers]&amp;"]"),rowPointer2)="","",INDEX(INDIRECT("ALL["&amp;UNTANA6[#Headers]&amp;"]"),rowPointer2))</f>
        <v/>
      </c>
      <c r="W431" s="10" t="str">
        <f ca="1">IF(INDEX(INDIRECT("ALL["&amp;UNTANA6[#Headers]&amp;"]"),rowPointer2)="","",INDEX(INDIRECT("ALL["&amp;UNTANA6[#Headers]&amp;"]"),rowPointer2))</f>
        <v/>
      </c>
    </row>
    <row r="432" spans="1:23" x14ac:dyDescent="0.25">
      <c r="A432" s="7">
        <v>780</v>
      </c>
      <c r="D432" s="6">
        <f t="shared" si="7"/>
        <v>780</v>
      </c>
      <c r="E432" s="6">
        <f ca="1">INDEX(INDIRECT("ALL["&amp;UNTANA6[#Headers]&amp;"]"),rowPointer2)</f>
        <v>150</v>
      </c>
      <c r="F432" s="2" t="str">
        <f ca="1">INDEX(INDIRECT("ALL["&amp;UNTANA6[#Headers]&amp;"]"),rowPointer2)</f>
        <v/>
      </c>
      <c r="G432" s="6" t="str">
        <f ca="1">IF(INDEX(INDIRECT("ALL["&amp;UNTANA6[#Headers]&amp;"]"),rowPointer2)="","",INDEX(INDIRECT("ALL["&amp;UNTANA6[#Headers]&amp;"]"),rowPointer2))</f>
        <v>KENKO SINAR INDONESIA</v>
      </c>
      <c r="H432" s="6" t="str">
        <f ca="1">IF(INDEX(INDIRECT("ALL["&amp;UNTANA6[#Headers]&amp;"]"),rowPointer2)="","",INDEX(INDIRECT("ALL["&amp;UNTANA6[#Headers]&amp;"]"),rowPointer2))</f>
        <v>ARTO MORO</v>
      </c>
      <c r="I432" s="6" t="str">
        <f ca="1">IF(INDEX(INDIRECT("ALL["&amp;UNTANA6[#Headers]&amp;"]"),rowPointer2)="","",INDEX(INDIRECT("ALL["&amp;UNTANA6[#Headers]&amp;"]"),rowPointer2))</f>
        <v>23011733</v>
      </c>
      <c r="J432" s="6" t="str">
        <f ca="1">IF(INDEX(INDIRECT("ALL["&amp;UNTANA6[#Headers]&amp;"]"),rowPointer2)="","",INDEX(INDIRECT("ALL["&amp;UNTANA6[#Headers]&amp;"]"),rowPointer2))</f>
        <v>SA 39622</v>
      </c>
      <c r="K432" s="2">
        <f ca="1">IF(INDEX(INDIRECT("ALL["&amp;UNTANA6[#Headers]&amp;"]"),rowPointer2)="","",INDEX(INDIRECT("ALL["&amp;UNTANA6[#Headers]&amp;"]"),rowPointer2))</f>
        <v>44952</v>
      </c>
      <c r="L432" s="6" t="str">
        <f ca="1">IF(INDEX(INDIRECT("ALL["&amp;UNTANA6[#Headers]&amp;"]"),rowPointer2)="","",INDEX(INDIRECT("ALL["&amp;UNTANA6[#Headers]&amp;"]"),rowPointer2))</f>
        <v/>
      </c>
      <c r="M432" s="6" t="str">
        <f ca="1">IF(INDEX(INDIRECT("ALL["&amp;UNTANA6[#Headers]&amp;"]"),rowPointer2)="","",INDEX(INDIRECT("ALL["&amp;UNTANA6[#Headers]&amp;"]"),rowPointer2))</f>
        <v>KENKO LOOSE LEAF A5-LL 100-2070</v>
      </c>
      <c r="N432" s="6">
        <f ca="1">IF(INDEX(INDIRECT("ALL["&amp;UNTANA6[#Headers]&amp;"]"),rowPointer2)="","",INDEX(INDIRECT("ALL["&amp;UNTANA6[#Headers]&amp;"]"),rowPointer2))</f>
        <v>1</v>
      </c>
      <c r="O432" s="6" t="str">
        <f ca="1">IF(INDEX(INDIRECT("ALL["&amp;UNTANA6[#Headers]&amp;"]"),rowPointer2)="","",INDEX(INDIRECT("ALL["&amp;UNTANA6[#Headers]&amp;"]"),rowPointer2))</f>
        <v/>
      </c>
      <c r="P432" s="6" t="str">
        <f ca="1">IF(INDEX(INDIRECT("ALL["&amp;UNTANA6[#Headers]&amp;"]"),rowPointer2)="","",INDEX(INDIRECT("ALL["&amp;UNTANA6[#Headers]&amp;"]"),rowPointer2))</f>
        <v/>
      </c>
      <c r="Q432" s="9" t="str">
        <f ca="1">IF(INDEX(INDIRECT("ALL["&amp;UNTANA6[#Headers]&amp;"]"),rowPointer2)="","",INDEX(INDIRECT("ALL["&amp;UNTANA6[#Headers]&amp;"]"),rowPointer2))</f>
        <v/>
      </c>
      <c r="R432" s="9">
        <f ca="1">IF(INDEX(INDIRECT("ALL["&amp;UNTANA6[#Headers]&amp;"]"),rowPointer2)="","",INDEX(INDIRECT("ALL["&amp;UNTANA6[#Headers]&amp;"]"),rowPointer2))</f>
        <v>801600</v>
      </c>
      <c r="S432" s="6" t="str">
        <f ca="1">IF(INDEX(INDIRECT("ALL["&amp;UNTANA6[#Headers]&amp;"]"),rowPointer2)="","",INDEX(INDIRECT("ALL["&amp;UNTANA6[#Headers]&amp;"]"),rowPointer2))</f>
        <v>96 PCS</v>
      </c>
      <c r="T432" s="4">
        <f ca="1">IF(INDEX(INDIRECT("ALL["&amp;UNTANA6[#Headers]&amp;"]"),rowPointer2)="","",INDEX(INDIRECT("ALL["&amp;UNTANA6[#Headers]&amp;"]"),rowPointer2))</f>
        <v>0.17</v>
      </c>
      <c r="U432" s="4" t="str">
        <f ca="1">IF(INDEX(INDIRECT("ALL["&amp;UNTANA6[#Headers]&amp;"]"),rowPointer2)="","",INDEX(INDIRECT("ALL["&amp;UNTANA6[#Headers]&amp;"]"),rowPointer2))</f>
        <v/>
      </c>
      <c r="V432" s="9" t="str">
        <f ca="1">IF(INDEX(INDIRECT("ALL["&amp;UNTANA6[#Headers]&amp;"]"),rowPointer2)="","",INDEX(INDIRECT("ALL["&amp;UNTANA6[#Headers]&amp;"]"),rowPointer2))</f>
        <v/>
      </c>
      <c r="W432" s="10" t="str">
        <f ca="1">IF(INDEX(INDIRECT("ALL["&amp;UNTANA6[#Headers]&amp;"]"),rowPointer2)="","",INDEX(INDIRECT("ALL["&amp;UNTANA6[#Headers]&amp;"]"),rowPointer2))</f>
        <v/>
      </c>
    </row>
    <row r="433" spans="1:23" x14ac:dyDescent="0.25">
      <c r="A433" s="7">
        <v>781</v>
      </c>
      <c r="D433" s="6">
        <f t="shared" ref="D433:D464" si="8">A433</f>
        <v>781</v>
      </c>
      <c r="E433" s="6" t="str">
        <f ca="1">INDEX(INDIRECT("ALL["&amp;UNTANA6[#Headers]&amp;"]"),rowPointer2)</f>
        <v/>
      </c>
      <c r="F433" s="2" t="str">
        <f ca="1">INDEX(INDIRECT("ALL["&amp;UNTANA6[#Headers]&amp;"]"),rowPointer2)</f>
        <v/>
      </c>
      <c r="G433" s="6" t="str">
        <f ca="1">IF(INDEX(INDIRECT("ALL["&amp;UNTANA6[#Headers]&amp;"]"),rowPointer2)="","",INDEX(INDIRECT("ALL["&amp;UNTANA6[#Headers]&amp;"]"),rowPointer2))</f>
        <v/>
      </c>
      <c r="H433" s="6" t="str">
        <f ca="1">IF(INDEX(INDIRECT("ALL["&amp;UNTANA6[#Headers]&amp;"]"),rowPointer2)="","",INDEX(INDIRECT("ALL["&amp;UNTANA6[#Headers]&amp;"]"),rowPointer2))</f>
        <v/>
      </c>
      <c r="I433" s="6" t="str">
        <f ca="1">IF(INDEX(INDIRECT("ALL["&amp;UNTANA6[#Headers]&amp;"]"),rowPointer2)="","",INDEX(INDIRECT("ALL["&amp;UNTANA6[#Headers]&amp;"]"),rowPointer2))</f>
        <v/>
      </c>
      <c r="J433" s="6" t="str">
        <f ca="1">IF(INDEX(INDIRECT("ALL["&amp;UNTANA6[#Headers]&amp;"]"),rowPointer2)="","",INDEX(INDIRECT("ALL["&amp;UNTANA6[#Headers]&amp;"]"),rowPointer2))</f>
        <v/>
      </c>
      <c r="K433" s="2" t="str">
        <f ca="1">IF(INDEX(INDIRECT("ALL["&amp;UNTANA6[#Headers]&amp;"]"),rowPointer2)="","",INDEX(INDIRECT("ALL["&amp;UNTANA6[#Headers]&amp;"]"),rowPointer2))</f>
        <v/>
      </c>
      <c r="L433" s="6" t="str">
        <f ca="1">IF(INDEX(INDIRECT("ALL["&amp;UNTANA6[#Headers]&amp;"]"),rowPointer2)="","",INDEX(INDIRECT("ALL["&amp;UNTANA6[#Headers]&amp;"]"),rowPointer2))</f>
        <v/>
      </c>
      <c r="M433" s="6" t="str">
        <f ca="1">IF(INDEX(INDIRECT("ALL["&amp;UNTANA6[#Headers]&amp;"]"),rowPointer2)="","",INDEX(INDIRECT("ALL["&amp;UNTANA6[#Headers]&amp;"]"),rowPointer2))</f>
        <v>KENKO GEL PEN KE-100 BLACK</v>
      </c>
      <c r="N433" s="6">
        <f ca="1">IF(INDEX(INDIRECT("ALL["&amp;UNTANA6[#Headers]&amp;"]"),rowPointer2)="","",INDEX(INDIRECT("ALL["&amp;UNTANA6[#Headers]&amp;"]"),rowPointer2))</f>
        <v>1</v>
      </c>
      <c r="O433" s="6" t="str">
        <f ca="1">IF(INDEX(INDIRECT("ALL["&amp;UNTANA6[#Headers]&amp;"]"),rowPointer2)="","",INDEX(INDIRECT("ALL["&amp;UNTANA6[#Headers]&amp;"]"),rowPointer2))</f>
        <v/>
      </c>
      <c r="P433" s="6" t="str">
        <f ca="1">IF(INDEX(INDIRECT("ALL["&amp;UNTANA6[#Headers]&amp;"]"),rowPointer2)="","",INDEX(INDIRECT("ALL["&amp;UNTANA6[#Headers]&amp;"]"),rowPointer2))</f>
        <v/>
      </c>
      <c r="Q433" s="9" t="str">
        <f ca="1">IF(INDEX(INDIRECT("ALL["&amp;UNTANA6[#Headers]&amp;"]"),rowPointer2)="","",INDEX(INDIRECT("ALL["&amp;UNTANA6[#Headers]&amp;"]"),rowPointer2))</f>
        <v/>
      </c>
      <c r="R433" s="9">
        <f ca="1">IF(INDEX(INDIRECT("ALL["&amp;UNTANA6[#Headers]&amp;"]"),rowPointer2)="","",INDEX(INDIRECT("ALL["&amp;UNTANA6[#Headers]&amp;"]"),rowPointer2))</f>
        <v>2764800</v>
      </c>
      <c r="S433" s="6" t="str">
        <f ca="1">IF(INDEX(INDIRECT("ALL["&amp;UNTANA6[#Headers]&amp;"]"),rowPointer2)="","",INDEX(INDIRECT("ALL["&amp;UNTANA6[#Headers]&amp;"]"),rowPointer2))</f>
        <v>12 GRS</v>
      </c>
      <c r="T433" s="4">
        <f ca="1">IF(INDEX(INDIRECT("ALL["&amp;UNTANA6[#Headers]&amp;"]"),rowPointer2)="","",INDEX(INDIRECT("ALL["&amp;UNTANA6[#Headers]&amp;"]"),rowPointer2))</f>
        <v>0.17</v>
      </c>
      <c r="U433" s="4" t="str">
        <f ca="1">IF(INDEX(INDIRECT("ALL["&amp;UNTANA6[#Headers]&amp;"]"),rowPointer2)="","",INDEX(INDIRECT("ALL["&amp;UNTANA6[#Headers]&amp;"]"),rowPointer2))</f>
        <v/>
      </c>
      <c r="V433" s="9" t="str">
        <f ca="1">IF(INDEX(INDIRECT("ALL["&amp;UNTANA6[#Headers]&amp;"]"),rowPointer2)="","",INDEX(INDIRECT("ALL["&amp;UNTANA6[#Headers]&amp;"]"),rowPointer2))</f>
        <v/>
      </c>
      <c r="W433" s="10" t="str">
        <f ca="1">IF(INDEX(INDIRECT("ALL["&amp;UNTANA6[#Headers]&amp;"]"),rowPointer2)="","",INDEX(INDIRECT("ALL["&amp;UNTANA6[#Headers]&amp;"]"),rowPointer2))</f>
        <v/>
      </c>
    </row>
    <row r="434" spans="1:23" x14ac:dyDescent="0.25">
      <c r="A434" s="7">
        <v>782</v>
      </c>
      <c r="D434" s="6">
        <f t="shared" si="8"/>
        <v>782</v>
      </c>
      <c r="E434" s="6" t="str">
        <f ca="1">INDEX(INDIRECT("ALL["&amp;UNTANA6[#Headers]&amp;"]"),rowPointer2)</f>
        <v/>
      </c>
      <c r="F434" s="2" t="str">
        <f ca="1">INDEX(INDIRECT("ALL["&amp;UNTANA6[#Headers]&amp;"]"),rowPointer2)</f>
        <v/>
      </c>
      <c r="G434" s="6" t="str">
        <f ca="1">IF(INDEX(INDIRECT("ALL["&amp;UNTANA6[#Headers]&amp;"]"),rowPointer2)="","",INDEX(INDIRECT("ALL["&amp;UNTANA6[#Headers]&amp;"]"),rowPointer2))</f>
        <v/>
      </c>
      <c r="H434" s="6" t="str">
        <f ca="1">IF(INDEX(INDIRECT("ALL["&amp;UNTANA6[#Headers]&amp;"]"),rowPointer2)="","",INDEX(INDIRECT("ALL["&amp;UNTANA6[#Headers]&amp;"]"),rowPointer2))</f>
        <v/>
      </c>
      <c r="I434" s="6" t="str">
        <f ca="1">IF(INDEX(INDIRECT("ALL["&amp;UNTANA6[#Headers]&amp;"]"),rowPointer2)="","",INDEX(INDIRECT("ALL["&amp;UNTANA6[#Headers]&amp;"]"),rowPointer2))</f>
        <v/>
      </c>
      <c r="J434" s="6" t="str">
        <f ca="1">IF(INDEX(INDIRECT("ALL["&amp;UNTANA6[#Headers]&amp;"]"),rowPointer2)="","",INDEX(INDIRECT("ALL["&amp;UNTANA6[#Headers]&amp;"]"),rowPointer2))</f>
        <v/>
      </c>
      <c r="K434" s="2" t="str">
        <f ca="1">IF(INDEX(INDIRECT("ALL["&amp;UNTANA6[#Headers]&amp;"]"),rowPointer2)="","",INDEX(INDIRECT("ALL["&amp;UNTANA6[#Headers]&amp;"]"),rowPointer2))</f>
        <v/>
      </c>
      <c r="L434" s="6" t="str">
        <f ca="1">IF(INDEX(INDIRECT("ALL["&amp;UNTANA6[#Headers]&amp;"]"),rowPointer2)="","",INDEX(INDIRECT("ALL["&amp;UNTANA6[#Headers]&amp;"]"),rowPointer2))</f>
        <v/>
      </c>
      <c r="M434" s="6" t="str">
        <f ca="1">IF(INDEX(INDIRECT("ALL["&amp;UNTANA6[#Headers]&amp;"]"),rowPointer2)="","",INDEX(INDIRECT("ALL["&amp;UNTANA6[#Headers]&amp;"]"),rowPointer2))</f>
        <v>KENKO CORRECTION FLUID KE-01</v>
      </c>
      <c r="N434" s="6">
        <f ca="1">IF(INDEX(INDIRECT("ALL["&amp;UNTANA6[#Headers]&amp;"]"),rowPointer2)="","",INDEX(INDIRECT("ALL["&amp;UNTANA6[#Headers]&amp;"]"),rowPointer2))</f>
        <v>5</v>
      </c>
      <c r="O434" s="6" t="str">
        <f ca="1">IF(INDEX(INDIRECT("ALL["&amp;UNTANA6[#Headers]&amp;"]"),rowPointer2)="","",INDEX(INDIRECT("ALL["&amp;UNTANA6[#Headers]&amp;"]"),rowPointer2))</f>
        <v/>
      </c>
      <c r="P434" s="6" t="str">
        <f ca="1">IF(INDEX(INDIRECT("ALL["&amp;UNTANA6[#Headers]&amp;"]"),rowPointer2)="","",INDEX(INDIRECT("ALL["&amp;UNTANA6[#Headers]&amp;"]"),rowPointer2))</f>
        <v/>
      </c>
      <c r="Q434" s="9" t="str">
        <f ca="1">IF(INDEX(INDIRECT("ALL["&amp;UNTANA6[#Headers]&amp;"]"),rowPointer2)="","",INDEX(INDIRECT("ALL["&amp;UNTANA6[#Headers]&amp;"]"),rowPointer2))</f>
        <v/>
      </c>
      <c r="R434" s="9">
        <f ca="1">IF(INDEX(INDIRECT("ALL["&amp;UNTANA6[#Headers]&amp;"]"),rowPointer2)="","",INDEX(INDIRECT("ALL["&amp;UNTANA6[#Headers]&amp;"]"),rowPointer2))</f>
        <v>1954800</v>
      </c>
      <c r="S434" s="6" t="str">
        <f ca="1">IF(INDEX(INDIRECT("ALL["&amp;UNTANA6[#Headers]&amp;"]"),rowPointer2)="","",INDEX(INDIRECT("ALL["&amp;UNTANA6[#Headers]&amp;"]"),rowPointer2))</f>
        <v>36 DOZ</v>
      </c>
      <c r="T434" s="4">
        <f ca="1">IF(INDEX(INDIRECT("ALL["&amp;UNTANA6[#Headers]&amp;"]"),rowPointer2)="","",INDEX(INDIRECT("ALL["&amp;UNTANA6[#Headers]&amp;"]"),rowPointer2))</f>
        <v>0.17</v>
      </c>
      <c r="U434" s="4" t="str">
        <f ca="1">IF(INDEX(INDIRECT("ALL["&amp;UNTANA6[#Headers]&amp;"]"),rowPointer2)="","",INDEX(INDIRECT("ALL["&amp;UNTANA6[#Headers]&amp;"]"),rowPointer2))</f>
        <v/>
      </c>
      <c r="V434" s="9" t="str">
        <f ca="1">IF(INDEX(INDIRECT("ALL["&amp;UNTANA6[#Headers]&amp;"]"),rowPointer2)="","",INDEX(INDIRECT("ALL["&amp;UNTANA6[#Headers]&amp;"]"),rowPointer2))</f>
        <v/>
      </c>
      <c r="W434" s="10" t="str">
        <f ca="1">IF(INDEX(INDIRECT("ALL["&amp;UNTANA6[#Headers]&amp;"]"),rowPointer2)="","",INDEX(INDIRECT("ALL["&amp;UNTANA6[#Headers]&amp;"]"),rowPointer2))</f>
        <v/>
      </c>
    </row>
    <row r="435" spans="1:23" x14ac:dyDescent="0.25">
      <c r="A435" s="7">
        <v>783</v>
      </c>
      <c r="D435" s="6">
        <f t="shared" si="8"/>
        <v>783</v>
      </c>
      <c r="E435" s="6" t="str">
        <f ca="1">INDEX(INDIRECT("ALL["&amp;UNTANA6[#Headers]&amp;"]"),rowPointer2)</f>
        <v/>
      </c>
      <c r="F435" s="2" t="str">
        <f ca="1">INDEX(INDIRECT("ALL["&amp;UNTANA6[#Headers]&amp;"]"),rowPointer2)</f>
        <v/>
      </c>
      <c r="G435" s="6" t="str">
        <f ca="1">IF(INDEX(INDIRECT("ALL["&amp;UNTANA6[#Headers]&amp;"]"),rowPointer2)="","",INDEX(INDIRECT("ALL["&amp;UNTANA6[#Headers]&amp;"]"),rowPointer2))</f>
        <v/>
      </c>
      <c r="H435" s="6" t="str">
        <f ca="1">IF(INDEX(INDIRECT("ALL["&amp;UNTANA6[#Headers]&amp;"]"),rowPointer2)="","",INDEX(INDIRECT("ALL["&amp;UNTANA6[#Headers]&amp;"]"),rowPointer2))</f>
        <v/>
      </c>
      <c r="I435" s="6" t="str">
        <f ca="1">IF(INDEX(INDIRECT("ALL["&amp;UNTANA6[#Headers]&amp;"]"),rowPointer2)="","",INDEX(INDIRECT("ALL["&amp;UNTANA6[#Headers]&amp;"]"),rowPointer2))</f>
        <v/>
      </c>
      <c r="J435" s="6" t="str">
        <f ca="1">IF(INDEX(INDIRECT("ALL["&amp;UNTANA6[#Headers]&amp;"]"),rowPointer2)="","",INDEX(INDIRECT("ALL["&amp;UNTANA6[#Headers]&amp;"]"),rowPointer2))</f>
        <v/>
      </c>
      <c r="K435" s="2" t="str">
        <f ca="1">IF(INDEX(INDIRECT("ALL["&amp;UNTANA6[#Headers]&amp;"]"),rowPointer2)="","",INDEX(INDIRECT("ALL["&amp;UNTANA6[#Headers]&amp;"]"),rowPointer2))</f>
        <v/>
      </c>
      <c r="L435" s="6" t="str">
        <f ca="1">IF(INDEX(INDIRECT("ALL["&amp;UNTANA6[#Headers]&amp;"]"),rowPointer2)="","",INDEX(INDIRECT("ALL["&amp;UNTANA6[#Headers]&amp;"]"),rowPointer2))</f>
        <v/>
      </c>
      <c r="M435" s="6" t="str">
        <f ca="1">IF(INDEX(INDIRECT("ALL["&amp;UNTANA6[#Headers]&amp;"]"),rowPointer2)="","",INDEX(INDIRECT("ALL["&amp;UNTANA6[#Headers]&amp;"]"),rowPointer2))</f>
        <v>KENKO 12 COLOR PENCIL CP-12F CLASSIC</v>
      </c>
      <c r="N435" s="6">
        <f ca="1">IF(INDEX(INDIRECT("ALL["&amp;UNTANA6[#Headers]&amp;"]"),rowPointer2)="","",INDEX(INDIRECT("ALL["&amp;UNTANA6[#Headers]&amp;"]"),rowPointer2))</f>
        <v>1</v>
      </c>
      <c r="O435" s="6" t="str">
        <f ca="1">IF(INDEX(INDIRECT("ALL["&amp;UNTANA6[#Headers]&amp;"]"),rowPointer2)="","",INDEX(INDIRECT("ALL["&amp;UNTANA6[#Headers]&amp;"]"),rowPointer2))</f>
        <v/>
      </c>
      <c r="P435" s="6" t="str">
        <f ca="1">IF(INDEX(INDIRECT("ALL["&amp;UNTANA6[#Headers]&amp;"]"),rowPointer2)="","",INDEX(INDIRECT("ALL["&amp;UNTANA6[#Headers]&amp;"]"),rowPointer2))</f>
        <v/>
      </c>
      <c r="Q435" s="9" t="str">
        <f ca="1">IF(INDEX(INDIRECT("ALL["&amp;UNTANA6[#Headers]&amp;"]"),rowPointer2)="","",INDEX(INDIRECT("ALL["&amp;UNTANA6[#Headers]&amp;"]"),rowPointer2))</f>
        <v/>
      </c>
      <c r="R435" s="9">
        <f ca="1">IF(INDEX(INDIRECT("ALL["&amp;UNTANA6[#Headers]&amp;"]"),rowPointer2)="","",INDEX(INDIRECT("ALL["&amp;UNTANA6[#Headers]&amp;"]"),rowPointer2))</f>
        <v>2980800</v>
      </c>
      <c r="S435" s="6" t="str">
        <f ca="1">IF(INDEX(INDIRECT("ALL["&amp;UNTANA6[#Headers]&amp;"]"),rowPointer2)="","",INDEX(INDIRECT("ALL["&amp;UNTANA6[#Headers]&amp;"]"),rowPointer2))</f>
        <v>24 DOZ</v>
      </c>
      <c r="T435" s="4">
        <f ca="1">IF(INDEX(INDIRECT("ALL["&amp;UNTANA6[#Headers]&amp;"]"),rowPointer2)="","",INDEX(INDIRECT("ALL["&amp;UNTANA6[#Headers]&amp;"]"),rowPointer2))</f>
        <v>0.17</v>
      </c>
      <c r="U435" s="4" t="str">
        <f ca="1">IF(INDEX(INDIRECT("ALL["&amp;UNTANA6[#Headers]&amp;"]"),rowPointer2)="","",INDEX(INDIRECT("ALL["&amp;UNTANA6[#Headers]&amp;"]"),rowPointer2))</f>
        <v/>
      </c>
      <c r="V435" s="9" t="str">
        <f ca="1">IF(INDEX(INDIRECT("ALL["&amp;UNTANA6[#Headers]&amp;"]"),rowPointer2)="","",INDEX(INDIRECT("ALL["&amp;UNTANA6[#Headers]&amp;"]"),rowPointer2))</f>
        <v/>
      </c>
      <c r="W435" s="10" t="str">
        <f ca="1">IF(INDEX(INDIRECT("ALL["&amp;UNTANA6[#Headers]&amp;"]"),rowPointer2)="","",INDEX(INDIRECT("ALL["&amp;UNTANA6[#Headers]&amp;"]"),rowPointer2))</f>
        <v/>
      </c>
    </row>
    <row r="436" spans="1:23" x14ac:dyDescent="0.25">
      <c r="A436" s="7">
        <v>784</v>
      </c>
      <c r="D436" s="6">
        <f t="shared" si="8"/>
        <v>784</v>
      </c>
      <c r="E436" s="6" t="str">
        <f ca="1">INDEX(INDIRECT("ALL["&amp;UNTANA6[#Headers]&amp;"]"),rowPointer2)</f>
        <v/>
      </c>
      <c r="F436" s="2" t="str">
        <f ca="1">INDEX(INDIRECT("ALL["&amp;UNTANA6[#Headers]&amp;"]"),rowPointer2)</f>
        <v/>
      </c>
      <c r="G436" s="6" t="str">
        <f ca="1">IF(INDEX(INDIRECT("ALL["&amp;UNTANA6[#Headers]&amp;"]"),rowPointer2)="","",INDEX(INDIRECT("ALL["&amp;UNTANA6[#Headers]&amp;"]"),rowPointer2))</f>
        <v/>
      </c>
      <c r="H436" s="6" t="str">
        <f ca="1">IF(INDEX(INDIRECT("ALL["&amp;UNTANA6[#Headers]&amp;"]"),rowPointer2)="","",INDEX(INDIRECT("ALL["&amp;UNTANA6[#Headers]&amp;"]"),rowPointer2))</f>
        <v/>
      </c>
      <c r="I436" s="6" t="str">
        <f ca="1">IF(INDEX(INDIRECT("ALL["&amp;UNTANA6[#Headers]&amp;"]"),rowPointer2)="","",INDEX(INDIRECT("ALL["&amp;UNTANA6[#Headers]&amp;"]"),rowPointer2))</f>
        <v/>
      </c>
      <c r="J436" s="6" t="str">
        <f ca="1">IF(INDEX(INDIRECT("ALL["&amp;UNTANA6[#Headers]&amp;"]"),rowPointer2)="","",INDEX(INDIRECT("ALL["&amp;UNTANA6[#Headers]&amp;"]"),rowPointer2))</f>
        <v/>
      </c>
      <c r="K436" s="2" t="str">
        <f ca="1">IF(INDEX(INDIRECT("ALL["&amp;UNTANA6[#Headers]&amp;"]"),rowPointer2)="","",INDEX(INDIRECT("ALL["&amp;UNTANA6[#Headers]&amp;"]"),rowPointer2))</f>
        <v/>
      </c>
      <c r="L436" s="6" t="str">
        <f ca="1">IF(INDEX(INDIRECT("ALL["&amp;UNTANA6[#Headers]&amp;"]"),rowPointer2)="","",INDEX(INDIRECT("ALL["&amp;UNTANA6[#Headers]&amp;"]"),rowPointer2))</f>
        <v/>
      </c>
      <c r="M436" s="6" t="str">
        <f ca="1">IF(INDEX(INDIRECT("ALL["&amp;UNTANA6[#Headers]&amp;"]"),rowPointer2)="","",INDEX(INDIRECT("ALL["&amp;UNTANA6[#Headers]&amp;"]"),rowPointer2))</f>
        <v>KENKO TAPE DISPENSER TD-323 (1" &amp; 3" CORE)</v>
      </c>
      <c r="N436" s="6">
        <f ca="1">IF(INDEX(INDIRECT("ALL["&amp;UNTANA6[#Headers]&amp;"]"),rowPointer2)="","",INDEX(INDIRECT("ALL["&amp;UNTANA6[#Headers]&amp;"]"),rowPointer2))</f>
        <v>2</v>
      </c>
      <c r="O436" s="6" t="str">
        <f ca="1">IF(INDEX(INDIRECT("ALL["&amp;UNTANA6[#Headers]&amp;"]"),rowPointer2)="","",INDEX(INDIRECT("ALL["&amp;UNTANA6[#Headers]&amp;"]"),rowPointer2))</f>
        <v/>
      </c>
      <c r="P436" s="6" t="str">
        <f ca="1">IF(INDEX(INDIRECT("ALL["&amp;UNTANA6[#Headers]&amp;"]"),rowPointer2)="","",INDEX(INDIRECT("ALL["&amp;UNTANA6[#Headers]&amp;"]"),rowPointer2))</f>
        <v/>
      </c>
      <c r="Q436" s="9" t="str">
        <f ca="1">IF(INDEX(INDIRECT("ALL["&amp;UNTANA6[#Headers]&amp;"]"),rowPointer2)="","",INDEX(INDIRECT("ALL["&amp;UNTANA6[#Headers]&amp;"]"),rowPointer2))</f>
        <v/>
      </c>
      <c r="R436" s="9">
        <f ca="1">IF(INDEX(INDIRECT("ALL["&amp;UNTANA6[#Headers]&amp;"]"),rowPointer2)="","",INDEX(INDIRECT("ALL["&amp;UNTANA6[#Headers]&amp;"]"),rowPointer2))</f>
        <v>462000</v>
      </c>
      <c r="S436" s="6" t="str">
        <f ca="1">IF(INDEX(INDIRECT("ALL["&amp;UNTANA6[#Headers]&amp;"]"),rowPointer2)="","",INDEX(INDIRECT("ALL["&amp;UNTANA6[#Headers]&amp;"]"),rowPointer2))</f>
        <v>24 PCS</v>
      </c>
      <c r="T436" s="4">
        <f ca="1">IF(INDEX(INDIRECT("ALL["&amp;UNTANA6[#Headers]&amp;"]"),rowPointer2)="","",INDEX(INDIRECT("ALL["&amp;UNTANA6[#Headers]&amp;"]"),rowPointer2))</f>
        <v>0.17</v>
      </c>
      <c r="U436" s="4" t="str">
        <f ca="1">IF(INDEX(INDIRECT("ALL["&amp;UNTANA6[#Headers]&amp;"]"),rowPointer2)="","",INDEX(INDIRECT("ALL["&amp;UNTANA6[#Headers]&amp;"]"),rowPointer2))</f>
        <v/>
      </c>
      <c r="V436" s="9" t="str">
        <f ca="1">IF(INDEX(INDIRECT("ALL["&amp;UNTANA6[#Headers]&amp;"]"),rowPointer2)="","",INDEX(INDIRECT("ALL["&amp;UNTANA6[#Headers]&amp;"]"),rowPointer2))</f>
        <v/>
      </c>
      <c r="W436" s="10" t="str">
        <f ca="1">IF(INDEX(INDIRECT("ALL["&amp;UNTANA6[#Headers]&amp;"]"),rowPointer2)="","",INDEX(INDIRECT("ALL["&amp;UNTANA6[#Headers]&amp;"]"),rowPointer2))</f>
        <v/>
      </c>
    </row>
    <row r="437" spans="1:23" x14ac:dyDescent="0.25">
      <c r="A437" s="7">
        <v>785</v>
      </c>
      <c r="D437" s="6">
        <f t="shared" si="8"/>
        <v>785</v>
      </c>
      <c r="E437" s="6" t="str">
        <f ca="1">INDEX(INDIRECT("ALL["&amp;UNTANA6[#Headers]&amp;"]"),rowPointer2)</f>
        <v/>
      </c>
      <c r="F437" s="2" t="str">
        <f ca="1">INDEX(INDIRECT("ALL["&amp;UNTANA6[#Headers]&amp;"]"),rowPointer2)</f>
        <v/>
      </c>
      <c r="G437" s="6" t="str">
        <f ca="1">IF(INDEX(INDIRECT("ALL["&amp;UNTANA6[#Headers]&amp;"]"),rowPointer2)="","",INDEX(INDIRECT("ALL["&amp;UNTANA6[#Headers]&amp;"]"),rowPointer2))</f>
        <v/>
      </c>
      <c r="H437" s="6" t="str">
        <f ca="1">IF(INDEX(INDIRECT("ALL["&amp;UNTANA6[#Headers]&amp;"]"),rowPointer2)="","",INDEX(INDIRECT("ALL["&amp;UNTANA6[#Headers]&amp;"]"),rowPointer2))</f>
        <v/>
      </c>
      <c r="I437" s="6" t="str">
        <f ca="1">IF(INDEX(INDIRECT("ALL["&amp;UNTANA6[#Headers]&amp;"]"),rowPointer2)="","",INDEX(INDIRECT("ALL["&amp;UNTANA6[#Headers]&amp;"]"),rowPointer2))</f>
        <v/>
      </c>
      <c r="J437" s="6" t="str">
        <f ca="1">IF(INDEX(INDIRECT("ALL["&amp;UNTANA6[#Headers]&amp;"]"),rowPointer2)="","",INDEX(INDIRECT("ALL["&amp;UNTANA6[#Headers]&amp;"]"),rowPointer2))</f>
        <v/>
      </c>
      <c r="K437" s="2" t="str">
        <f ca="1">IF(INDEX(INDIRECT("ALL["&amp;UNTANA6[#Headers]&amp;"]"),rowPointer2)="","",INDEX(INDIRECT("ALL["&amp;UNTANA6[#Headers]&amp;"]"),rowPointer2))</f>
        <v/>
      </c>
      <c r="L437" s="6" t="str">
        <f ca="1">IF(INDEX(INDIRECT("ALL["&amp;UNTANA6[#Headers]&amp;"]"),rowPointer2)="","",INDEX(INDIRECT("ALL["&amp;UNTANA6[#Headers]&amp;"]"),rowPointer2))</f>
        <v/>
      </c>
      <c r="M437" s="6" t="str">
        <f ca="1">IF(INDEX(INDIRECT("ALL["&amp;UNTANA6[#Headers]&amp;"]"),rowPointer2)="","",INDEX(INDIRECT("ALL["&amp;UNTANA6[#Headers]&amp;"]"),rowPointer2))</f>
        <v>KENKO BINDER CLIP NO.107</v>
      </c>
      <c r="N437" s="6">
        <f ca="1">IF(INDEX(INDIRECT("ALL["&amp;UNTANA6[#Headers]&amp;"]"),rowPointer2)="","",INDEX(INDIRECT("ALL["&amp;UNTANA6[#Headers]&amp;"]"),rowPointer2))</f>
        <v>1</v>
      </c>
      <c r="O437" s="6" t="str">
        <f ca="1">IF(INDEX(INDIRECT("ALL["&amp;UNTANA6[#Headers]&amp;"]"),rowPointer2)="","",INDEX(INDIRECT("ALL["&amp;UNTANA6[#Headers]&amp;"]"),rowPointer2))</f>
        <v/>
      </c>
      <c r="P437" s="6" t="str">
        <f ca="1">IF(INDEX(INDIRECT("ALL["&amp;UNTANA6[#Headers]&amp;"]"),rowPointer2)="","",INDEX(INDIRECT("ALL["&amp;UNTANA6[#Headers]&amp;"]"),rowPointer2))</f>
        <v/>
      </c>
      <c r="Q437" s="9" t="str">
        <f ca="1">IF(INDEX(INDIRECT("ALL["&amp;UNTANA6[#Headers]&amp;"]"),rowPointer2)="","",INDEX(INDIRECT("ALL["&amp;UNTANA6[#Headers]&amp;"]"),rowPointer2))</f>
        <v/>
      </c>
      <c r="R437" s="9">
        <f ca="1">IF(INDEX(INDIRECT("ALL["&amp;UNTANA6[#Headers]&amp;"]"),rowPointer2)="","",INDEX(INDIRECT("ALL["&amp;UNTANA6[#Headers]&amp;"]"),rowPointer2))</f>
        <v>1590000</v>
      </c>
      <c r="S437" s="6" t="str">
        <f ca="1">IF(INDEX(INDIRECT("ALL["&amp;UNTANA6[#Headers]&amp;"]"),rowPointer2)="","",INDEX(INDIRECT("ALL["&amp;UNTANA6[#Headers]&amp;"]"),rowPointer2))</f>
        <v>50 GRS</v>
      </c>
      <c r="T437" s="4">
        <f ca="1">IF(INDEX(INDIRECT("ALL["&amp;UNTANA6[#Headers]&amp;"]"),rowPointer2)="","",INDEX(INDIRECT("ALL["&amp;UNTANA6[#Headers]&amp;"]"),rowPointer2))</f>
        <v>0.17</v>
      </c>
      <c r="U437" s="4" t="str">
        <f ca="1">IF(INDEX(INDIRECT("ALL["&amp;UNTANA6[#Headers]&amp;"]"),rowPointer2)="","",INDEX(INDIRECT("ALL["&amp;UNTANA6[#Headers]&amp;"]"),rowPointer2))</f>
        <v/>
      </c>
      <c r="V437" s="9" t="str">
        <f ca="1">IF(INDEX(INDIRECT("ALL["&amp;UNTANA6[#Headers]&amp;"]"),rowPointer2)="","",INDEX(INDIRECT("ALL["&amp;UNTANA6[#Headers]&amp;"]"),rowPointer2))</f>
        <v/>
      </c>
      <c r="W437" s="10" t="str">
        <f ca="1">IF(INDEX(INDIRECT("ALL["&amp;UNTANA6[#Headers]&amp;"]"),rowPointer2)="","",INDEX(INDIRECT("ALL["&amp;UNTANA6[#Headers]&amp;"]"),rowPointer2))</f>
        <v/>
      </c>
    </row>
    <row r="438" spans="1:23" x14ac:dyDescent="0.25">
      <c r="A438" s="7">
        <v>786</v>
      </c>
      <c r="D438" s="6">
        <f t="shared" si="8"/>
        <v>786</v>
      </c>
      <c r="E438" s="6" t="str">
        <f ca="1">INDEX(INDIRECT("ALL["&amp;UNTANA6[#Headers]&amp;"]"),rowPointer2)</f>
        <v/>
      </c>
      <c r="F438" s="2" t="str">
        <f ca="1">INDEX(INDIRECT("ALL["&amp;UNTANA6[#Headers]&amp;"]"),rowPointer2)</f>
        <v/>
      </c>
      <c r="G438" s="6" t="str">
        <f ca="1">IF(INDEX(INDIRECT("ALL["&amp;UNTANA6[#Headers]&amp;"]"),rowPointer2)="","",INDEX(INDIRECT("ALL["&amp;UNTANA6[#Headers]&amp;"]"),rowPointer2))</f>
        <v/>
      </c>
      <c r="H438" s="6" t="str">
        <f ca="1">IF(INDEX(INDIRECT("ALL["&amp;UNTANA6[#Headers]&amp;"]"),rowPointer2)="","",INDEX(INDIRECT("ALL["&amp;UNTANA6[#Headers]&amp;"]"),rowPointer2))</f>
        <v/>
      </c>
      <c r="I438" s="6" t="str">
        <f ca="1">IF(INDEX(INDIRECT("ALL["&amp;UNTANA6[#Headers]&amp;"]"),rowPointer2)="","",INDEX(INDIRECT("ALL["&amp;UNTANA6[#Headers]&amp;"]"),rowPointer2))</f>
        <v/>
      </c>
      <c r="J438" s="6" t="str">
        <f ca="1">IF(INDEX(INDIRECT("ALL["&amp;UNTANA6[#Headers]&amp;"]"),rowPointer2)="","",INDEX(INDIRECT("ALL["&amp;UNTANA6[#Headers]&amp;"]"),rowPointer2))</f>
        <v/>
      </c>
      <c r="K438" s="2" t="str">
        <f ca="1">IF(INDEX(INDIRECT("ALL["&amp;UNTANA6[#Headers]&amp;"]"),rowPointer2)="","",INDEX(INDIRECT("ALL["&amp;UNTANA6[#Headers]&amp;"]"),rowPointer2))</f>
        <v/>
      </c>
      <c r="L438" s="6" t="str">
        <f ca="1">IF(INDEX(INDIRECT("ALL["&amp;UNTANA6[#Headers]&amp;"]"),rowPointer2)="","",INDEX(INDIRECT("ALL["&amp;UNTANA6[#Headers]&amp;"]"),rowPointer2))</f>
        <v/>
      </c>
      <c r="M438" s="6" t="str">
        <f ca="1">IF(INDEX(INDIRECT("ALL["&amp;UNTANA6[#Headers]&amp;"]"),rowPointer2)="","",INDEX(INDIRECT("ALL["&amp;UNTANA6[#Headers]&amp;"]"),rowPointer2))</f>
        <v>KENKO CUTTER L-500 (18MM BLADE)</v>
      </c>
      <c r="N438" s="6">
        <f ca="1">IF(INDEX(INDIRECT("ALL["&amp;UNTANA6[#Headers]&amp;"]"),rowPointer2)="","",INDEX(INDIRECT("ALL["&amp;UNTANA6[#Headers]&amp;"]"),rowPointer2))</f>
        <v>2</v>
      </c>
      <c r="O438" s="6" t="str">
        <f ca="1">IF(INDEX(INDIRECT("ALL["&amp;UNTANA6[#Headers]&amp;"]"),rowPointer2)="","",INDEX(INDIRECT("ALL["&amp;UNTANA6[#Headers]&amp;"]"),rowPointer2))</f>
        <v/>
      </c>
      <c r="P438" s="6" t="str">
        <f ca="1">IF(INDEX(INDIRECT("ALL["&amp;UNTANA6[#Headers]&amp;"]"),rowPointer2)="","",INDEX(INDIRECT("ALL["&amp;UNTANA6[#Headers]&amp;"]"),rowPointer2))</f>
        <v/>
      </c>
      <c r="Q438" s="9" t="str">
        <f ca="1">IF(INDEX(INDIRECT("ALL["&amp;UNTANA6[#Headers]&amp;"]"),rowPointer2)="","",INDEX(INDIRECT("ALL["&amp;UNTANA6[#Headers]&amp;"]"),rowPointer2))</f>
        <v/>
      </c>
      <c r="R438" s="9">
        <f ca="1">IF(INDEX(INDIRECT("ALL["&amp;UNTANA6[#Headers]&amp;"]"),rowPointer2)="","",INDEX(INDIRECT("ALL["&amp;UNTANA6[#Headers]&amp;"]"),rowPointer2))</f>
        <v>2952000</v>
      </c>
      <c r="S438" s="6" t="str">
        <f ca="1">IF(INDEX(INDIRECT("ALL["&amp;UNTANA6[#Headers]&amp;"]"),rowPointer2)="","",INDEX(INDIRECT("ALL["&amp;UNTANA6[#Headers]&amp;"]"),rowPointer2))</f>
        <v>20 DOZ</v>
      </c>
      <c r="T438" s="4">
        <f ca="1">IF(INDEX(INDIRECT("ALL["&amp;UNTANA6[#Headers]&amp;"]"),rowPointer2)="","",INDEX(INDIRECT("ALL["&amp;UNTANA6[#Headers]&amp;"]"),rowPointer2))</f>
        <v>0.17</v>
      </c>
      <c r="U438" s="4" t="str">
        <f ca="1">IF(INDEX(INDIRECT("ALL["&amp;UNTANA6[#Headers]&amp;"]"),rowPointer2)="","",INDEX(INDIRECT("ALL["&amp;UNTANA6[#Headers]&amp;"]"),rowPointer2))</f>
        <v/>
      </c>
      <c r="V438" s="9" t="str">
        <f ca="1">IF(INDEX(INDIRECT("ALL["&amp;UNTANA6[#Headers]&amp;"]"),rowPointer2)="","",INDEX(INDIRECT("ALL["&amp;UNTANA6[#Headers]&amp;"]"),rowPointer2))</f>
        <v/>
      </c>
      <c r="W438" s="10" t="str">
        <f ca="1">IF(INDEX(INDIRECT("ALL["&amp;UNTANA6[#Headers]&amp;"]"),rowPointer2)="","",INDEX(INDIRECT("ALL["&amp;UNTANA6[#Headers]&amp;"]"),rowPointer2))</f>
        <v/>
      </c>
    </row>
    <row r="439" spans="1:23" x14ac:dyDescent="0.25">
      <c r="A439" s="7">
        <v>787</v>
      </c>
      <c r="D439" s="6">
        <f t="shared" si="8"/>
        <v>787</v>
      </c>
      <c r="E439" s="6" t="str">
        <f ca="1">INDEX(INDIRECT("ALL["&amp;UNTANA6[#Headers]&amp;"]"),rowPointer2)</f>
        <v/>
      </c>
      <c r="F439" s="2" t="str">
        <f ca="1">INDEX(INDIRECT("ALL["&amp;UNTANA6[#Headers]&amp;"]"),rowPointer2)</f>
        <v/>
      </c>
      <c r="G439" s="6" t="str">
        <f ca="1">IF(INDEX(INDIRECT("ALL["&amp;UNTANA6[#Headers]&amp;"]"),rowPointer2)="","",INDEX(INDIRECT("ALL["&amp;UNTANA6[#Headers]&amp;"]"),rowPointer2))</f>
        <v/>
      </c>
      <c r="H439" s="6" t="str">
        <f ca="1">IF(INDEX(INDIRECT("ALL["&amp;UNTANA6[#Headers]&amp;"]"),rowPointer2)="","",INDEX(INDIRECT("ALL["&amp;UNTANA6[#Headers]&amp;"]"),rowPointer2))</f>
        <v/>
      </c>
      <c r="I439" s="6" t="str">
        <f ca="1">IF(INDEX(INDIRECT("ALL["&amp;UNTANA6[#Headers]&amp;"]"),rowPointer2)="","",INDEX(INDIRECT("ALL["&amp;UNTANA6[#Headers]&amp;"]"),rowPointer2))</f>
        <v/>
      </c>
      <c r="J439" s="6" t="str">
        <f ca="1">IF(INDEX(INDIRECT("ALL["&amp;UNTANA6[#Headers]&amp;"]"),rowPointer2)="","",INDEX(INDIRECT("ALL["&amp;UNTANA6[#Headers]&amp;"]"),rowPointer2))</f>
        <v/>
      </c>
      <c r="K439" s="2" t="str">
        <f ca="1">IF(INDEX(INDIRECT("ALL["&amp;UNTANA6[#Headers]&amp;"]"),rowPointer2)="","",INDEX(INDIRECT("ALL["&amp;UNTANA6[#Headers]&amp;"]"),rowPointer2))</f>
        <v/>
      </c>
      <c r="L439" s="6" t="str">
        <f ca="1">IF(INDEX(INDIRECT("ALL["&amp;UNTANA6[#Headers]&amp;"]"),rowPointer2)="","",INDEX(INDIRECT("ALL["&amp;UNTANA6[#Headers]&amp;"]"),rowPointer2))</f>
        <v/>
      </c>
      <c r="M439" s="6" t="str">
        <f ca="1">IF(INDEX(INDIRECT("ALL["&amp;UNTANA6[#Headers]&amp;"]"),rowPointer2)="","",INDEX(INDIRECT("ALL["&amp;UNTANA6[#Headers]&amp;"]"),rowPointer2))</f>
        <v>KENKO STAPLES NO.1210 (23/ 10)</v>
      </c>
      <c r="N439" s="6">
        <f ca="1">IF(INDEX(INDIRECT("ALL["&amp;UNTANA6[#Headers]&amp;"]"),rowPointer2)="","",INDEX(INDIRECT("ALL["&amp;UNTANA6[#Headers]&amp;"]"),rowPointer2))</f>
        <v>3</v>
      </c>
      <c r="O439" s="6" t="str">
        <f ca="1">IF(INDEX(INDIRECT("ALL["&amp;UNTANA6[#Headers]&amp;"]"),rowPointer2)="","",INDEX(INDIRECT("ALL["&amp;UNTANA6[#Headers]&amp;"]"),rowPointer2))</f>
        <v/>
      </c>
      <c r="P439" s="6" t="str">
        <f ca="1">IF(INDEX(INDIRECT("ALL["&amp;UNTANA6[#Headers]&amp;"]"),rowPointer2)="","",INDEX(INDIRECT("ALL["&amp;UNTANA6[#Headers]&amp;"]"),rowPointer2))</f>
        <v/>
      </c>
      <c r="Q439" s="9" t="str">
        <f ca="1">IF(INDEX(INDIRECT("ALL["&amp;UNTANA6[#Headers]&amp;"]"),rowPointer2)="","",INDEX(INDIRECT("ALL["&amp;UNTANA6[#Headers]&amp;"]"),rowPointer2))</f>
        <v/>
      </c>
      <c r="R439" s="9">
        <f ca="1">IF(INDEX(INDIRECT("ALL["&amp;UNTANA6[#Headers]&amp;"]"),rowPointer2)="","",INDEX(INDIRECT("ALL["&amp;UNTANA6[#Headers]&amp;"]"),rowPointer2))</f>
        <v>840000</v>
      </c>
      <c r="S439" s="6" t="str">
        <f ca="1">IF(INDEX(INDIRECT("ALL["&amp;UNTANA6[#Headers]&amp;"]"),rowPointer2)="","",INDEX(INDIRECT("ALL["&amp;UNTANA6[#Headers]&amp;"]"),rowPointer2))</f>
        <v>20 PAK</v>
      </c>
      <c r="T439" s="4">
        <f ca="1">IF(INDEX(INDIRECT("ALL["&amp;UNTANA6[#Headers]&amp;"]"),rowPointer2)="","",INDEX(INDIRECT("ALL["&amp;UNTANA6[#Headers]&amp;"]"),rowPointer2))</f>
        <v>0.17</v>
      </c>
      <c r="U439" s="4" t="str">
        <f ca="1">IF(INDEX(INDIRECT("ALL["&amp;UNTANA6[#Headers]&amp;"]"),rowPointer2)="","",INDEX(INDIRECT("ALL["&amp;UNTANA6[#Headers]&amp;"]"),rowPointer2))</f>
        <v/>
      </c>
      <c r="V439" s="9" t="str">
        <f ca="1">IF(INDEX(INDIRECT("ALL["&amp;UNTANA6[#Headers]&amp;"]"),rowPointer2)="","",INDEX(INDIRECT("ALL["&amp;UNTANA6[#Headers]&amp;"]"),rowPointer2))</f>
        <v/>
      </c>
      <c r="W439" s="10" t="str">
        <f ca="1">IF(INDEX(INDIRECT("ALL["&amp;UNTANA6[#Headers]&amp;"]"),rowPointer2)="","",INDEX(INDIRECT("ALL["&amp;UNTANA6[#Headers]&amp;"]"),rowPointer2))</f>
        <v/>
      </c>
    </row>
    <row r="440" spans="1:23" x14ac:dyDescent="0.25">
      <c r="A440" s="7">
        <v>788</v>
      </c>
      <c r="D440" s="6">
        <f t="shared" si="8"/>
        <v>788</v>
      </c>
      <c r="E440" s="6" t="str">
        <f ca="1">INDEX(INDIRECT("ALL["&amp;UNTANA6[#Headers]&amp;"]"),rowPointer2)</f>
        <v/>
      </c>
      <c r="F440" s="2" t="str">
        <f ca="1">INDEX(INDIRECT("ALL["&amp;UNTANA6[#Headers]&amp;"]"),rowPointer2)</f>
        <v/>
      </c>
      <c r="G440" s="6" t="str">
        <f ca="1">IF(INDEX(INDIRECT("ALL["&amp;UNTANA6[#Headers]&amp;"]"),rowPointer2)="","",INDEX(INDIRECT("ALL["&amp;UNTANA6[#Headers]&amp;"]"),rowPointer2))</f>
        <v/>
      </c>
      <c r="H440" s="6" t="str">
        <f ca="1">IF(INDEX(INDIRECT("ALL["&amp;UNTANA6[#Headers]&amp;"]"),rowPointer2)="","",INDEX(INDIRECT("ALL["&amp;UNTANA6[#Headers]&amp;"]"),rowPointer2))</f>
        <v/>
      </c>
      <c r="I440" s="6" t="str">
        <f ca="1">IF(INDEX(INDIRECT("ALL["&amp;UNTANA6[#Headers]&amp;"]"),rowPointer2)="","",INDEX(INDIRECT("ALL["&amp;UNTANA6[#Headers]&amp;"]"),rowPointer2))</f>
        <v/>
      </c>
      <c r="J440" s="6" t="str">
        <f ca="1">IF(INDEX(INDIRECT("ALL["&amp;UNTANA6[#Headers]&amp;"]"),rowPointer2)="","",INDEX(INDIRECT("ALL["&amp;UNTANA6[#Headers]&amp;"]"),rowPointer2))</f>
        <v/>
      </c>
      <c r="K440" s="2" t="str">
        <f ca="1">IF(INDEX(INDIRECT("ALL["&amp;UNTANA6[#Headers]&amp;"]"),rowPointer2)="","",INDEX(INDIRECT("ALL["&amp;UNTANA6[#Headers]&amp;"]"),rowPointer2))</f>
        <v/>
      </c>
      <c r="L440" s="6" t="str">
        <f ca="1">IF(INDEX(INDIRECT("ALL["&amp;UNTANA6[#Headers]&amp;"]"),rowPointer2)="","",INDEX(INDIRECT("ALL["&amp;UNTANA6[#Headers]&amp;"]"),rowPointer2))</f>
        <v/>
      </c>
      <c r="M440" s="6" t="str">
        <f ca="1">IF(INDEX(INDIRECT("ALL["&amp;UNTANA6[#Headers]&amp;"]"),rowPointer2)="","",INDEX(INDIRECT("ALL["&amp;UNTANA6[#Headers]&amp;"]"),rowPointer2))</f>
        <v>KENKO TRIGONAL CLIP NO.3</v>
      </c>
      <c r="N440" s="6">
        <f ca="1">IF(INDEX(INDIRECT("ALL["&amp;UNTANA6[#Headers]&amp;"]"),rowPointer2)="","",INDEX(INDIRECT("ALL["&amp;UNTANA6[#Headers]&amp;"]"),rowPointer2))</f>
        <v>1</v>
      </c>
      <c r="O440" s="6" t="str">
        <f ca="1">IF(INDEX(INDIRECT("ALL["&amp;UNTANA6[#Headers]&amp;"]"),rowPointer2)="","",INDEX(INDIRECT("ALL["&amp;UNTANA6[#Headers]&amp;"]"),rowPointer2))</f>
        <v/>
      </c>
      <c r="P440" s="6" t="str">
        <f ca="1">IF(INDEX(INDIRECT("ALL["&amp;UNTANA6[#Headers]&amp;"]"),rowPointer2)="","",INDEX(INDIRECT("ALL["&amp;UNTANA6[#Headers]&amp;"]"),rowPointer2))</f>
        <v/>
      </c>
      <c r="Q440" s="9" t="str">
        <f ca="1">IF(INDEX(INDIRECT("ALL["&amp;UNTANA6[#Headers]&amp;"]"),rowPointer2)="","",INDEX(INDIRECT("ALL["&amp;UNTANA6[#Headers]&amp;"]"),rowPointer2))</f>
        <v/>
      </c>
      <c r="R440" s="9">
        <f ca="1">IF(INDEX(INDIRECT("ALL["&amp;UNTANA6[#Headers]&amp;"]"),rowPointer2)="","",INDEX(INDIRECT("ALL["&amp;UNTANA6[#Headers]&amp;"]"),rowPointer2))</f>
        <v>800000</v>
      </c>
      <c r="S440" s="6" t="str">
        <f ca="1">IF(INDEX(INDIRECT("ALL["&amp;UNTANA6[#Headers]&amp;"]"),rowPointer2)="","",INDEX(INDIRECT("ALL["&amp;UNTANA6[#Headers]&amp;"]"),rowPointer2))</f>
        <v>50 PAK</v>
      </c>
      <c r="T440" s="4">
        <f ca="1">IF(INDEX(INDIRECT("ALL["&amp;UNTANA6[#Headers]&amp;"]"),rowPointer2)="","",INDEX(INDIRECT("ALL["&amp;UNTANA6[#Headers]&amp;"]"),rowPointer2))</f>
        <v>0.17</v>
      </c>
      <c r="U440" s="4" t="str">
        <f ca="1">IF(INDEX(INDIRECT("ALL["&amp;UNTANA6[#Headers]&amp;"]"),rowPointer2)="","",INDEX(INDIRECT("ALL["&amp;UNTANA6[#Headers]&amp;"]"),rowPointer2))</f>
        <v/>
      </c>
      <c r="V440" s="9" t="str">
        <f ca="1">IF(INDEX(INDIRECT("ALL["&amp;UNTANA6[#Headers]&amp;"]"),rowPointer2)="","",INDEX(INDIRECT("ALL["&amp;UNTANA6[#Headers]&amp;"]"),rowPointer2))</f>
        <v/>
      </c>
      <c r="W440" s="10" t="str">
        <f ca="1">IF(INDEX(INDIRECT("ALL["&amp;UNTANA6[#Headers]&amp;"]"),rowPointer2)="","",INDEX(INDIRECT("ALL["&amp;UNTANA6[#Headers]&amp;"]"),rowPointer2))</f>
        <v/>
      </c>
    </row>
    <row r="441" spans="1:23" x14ac:dyDescent="0.25">
      <c r="A441" s="7">
        <v>789</v>
      </c>
      <c r="D441" s="6">
        <f t="shared" si="8"/>
        <v>789</v>
      </c>
      <c r="E441" s="6" t="str">
        <f ca="1">INDEX(INDIRECT("ALL["&amp;UNTANA6[#Headers]&amp;"]"),rowPointer2)</f>
        <v/>
      </c>
      <c r="F441" s="2" t="str">
        <f ca="1">INDEX(INDIRECT("ALL["&amp;UNTANA6[#Headers]&amp;"]"),rowPointer2)</f>
        <v/>
      </c>
      <c r="G441" s="6" t="str">
        <f ca="1">IF(INDEX(INDIRECT("ALL["&amp;UNTANA6[#Headers]&amp;"]"),rowPointer2)="","",INDEX(INDIRECT("ALL["&amp;UNTANA6[#Headers]&amp;"]"),rowPointer2))</f>
        <v/>
      </c>
      <c r="H441" s="6" t="str">
        <f ca="1">IF(INDEX(INDIRECT("ALL["&amp;UNTANA6[#Headers]&amp;"]"),rowPointer2)="","",INDEX(INDIRECT("ALL["&amp;UNTANA6[#Headers]&amp;"]"),rowPointer2))</f>
        <v/>
      </c>
      <c r="I441" s="6" t="str">
        <f ca="1">IF(INDEX(INDIRECT("ALL["&amp;UNTANA6[#Headers]&amp;"]"),rowPointer2)="","",INDEX(INDIRECT("ALL["&amp;UNTANA6[#Headers]&amp;"]"),rowPointer2))</f>
        <v/>
      </c>
      <c r="J441" s="6" t="str">
        <f ca="1">IF(INDEX(INDIRECT("ALL["&amp;UNTANA6[#Headers]&amp;"]"),rowPointer2)="","",INDEX(INDIRECT("ALL["&amp;UNTANA6[#Headers]&amp;"]"),rowPointer2))</f>
        <v/>
      </c>
      <c r="K441" s="2" t="str">
        <f ca="1">IF(INDEX(INDIRECT("ALL["&amp;UNTANA6[#Headers]&amp;"]"),rowPointer2)="","",INDEX(INDIRECT("ALL["&amp;UNTANA6[#Headers]&amp;"]"),rowPointer2))</f>
        <v/>
      </c>
      <c r="L441" s="6" t="str">
        <f ca="1">IF(INDEX(INDIRECT("ALL["&amp;UNTANA6[#Headers]&amp;"]"),rowPointer2)="","",INDEX(INDIRECT("ALL["&amp;UNTANA6[#Headers]&amp;"]"),rowPointer2))</f>
        <v/>
      </c>
      <c r="M441" s="6" t="str">
        <f ca="1">IF(INDEX(INDIRECT("ALL["&amp;UNTANA6[#Headers]&amp;"]"),rowPointer2)="","",INDEX(INDIRECT("ALL["&amp;UNTANA6[#Headers]&amp;"]"),rowPointer2))</f>
        <v>KENKO CORRECTION FLUID KE-108</v>
      </c>
      <c r="N441" s="6">
        <f ca="1">IF(INDEX(INDIRECT("ALL["&amp;UNTANA6[#Headers]&amp;"]"),rowPointer2)="","",INDEX(INDIRECT("ALL["&amp;UNTANA6[#Headers]&amp;"]"),rowPointer2))</f>
        <v>2</v>
      </c>
      <c r="O441" s="6" t="str">
        <f ca="1">IF(INDEX(INDIRECT("ALL["&amp;UNTANA6[#Headers]&amp;"]"),rowPointer2)="","",INDEX(INDIRECT("ALL["&amp;UNTANA6[#Headers]&amp;"]"),rowPointer2))</f>
        <v/>
      </c>
      <c r="P441" s="6" t="str">
        <f ca="1">IF(INDEX(INDIRECT("ALL["&amp;UNTANA6[#Headers]&amp;"]"),rowPointer2)="","",INDEX(INDIRECT("ALL["&amp;UNTANA6[#Headers]&amp;"]"),rowPointer2))</f>
        <v/>
      </c>
      <c r="Q441" s="9" t="str">
        <f ca="1">IF(INDEX(INDIRECT("ALL["&amp;UNTANA6[#Headers]&amp;"]"),rowPointer2)="","",INDEX(INDIRECT("ALL["&amp;UNTANA6[#Headers]&amp;"]"),rowPointer2))</f>
        <v/>
      </c>
      <c r="R441" s="9">
        <f ca="1">IF(INDEX(INDIRECT("ALL["&amp;UNTANA6[#Headers]&amp;"]"),rowPointer2)="","",INDEX(INDIRECT("ALL["&amp;UNTANA6[#Headers]&amp;"]"),rowPointer2))</f>
        <v>1695600</v>
      </c>
      <c r="S441" s="6" t="str">
        <f ca="1">IF(INDEX(INDIRECT("ALL["&amp;UNTANA6[#Headers]&amp;"]"),rowPointer2)="","",INDEX(INDIRECT("ALL["&amp;UNTANA6[#Headers]&amp;"]"),rowPointer2))</f>
        <v>36 DOZ</v>
      </c>
      <c r="T441" s="4">
        <f ca="1">IF(INDEX(INDIRECT("ALL["&amp;UNTANA6[#Headers]&amp;"]"),rowPointer2)="","",INDEX(INDIRECT("ALL["&amp;UNTANA6[#Headers]&amp;"]"),rowPointer2))</f>
        <v>0.17</v>
      </c>
      <c r="U441" s="4" t="str">
        <f ca="1">IF(INDEX(INDIRECT("ALL["&amp;UNTANA6[#Headers]&amp;"]"),rowPointer2)="","",INDEX(INDIRECT("ALL["&amp;UNTANA6[#Headers]&amp;"]"),rowPointer2))</f>
        <v/>
      </c>
      <c r="V441" s="9" t="str">
        <f ca="1">IF(INDEX(INDIRECT("ALL["&amp;UNTANA6[#Headers]&amp;"]"),rowPointer2)="","",INDEX(INDIRECT("ALL["&amp;UNTANA6[#Headers]&amp;"]"),rowPointer2))</f>
        <v/>
      </c>
      <c r="W441" s="10" t="str">
        <f ca="1">IF(INDEX(INDIRECT("ALL["&amp;UNTANA6[#Headers]&amp;"]"),rowPointer2)="","",INDEX(INDIRECT("ALL["&amp;UNTANA6[#Headers]&amp;"]"),rowPointer2))</f>
        <v/>
      </c>
    </row>
    <row r="442" spans="1:23" x14ac:dyDescent="0.25">
      <c r="A442" s="7">
        <v>790</v>
      </c>
      <c r="D442" s="6">
        <f t="shared" si="8"/>
        <v>790</v>
      </c>
      <c r="E442" s="6" t="str">
        <f ca="1">INDEX(INDIRECT("ALL["&amp;UNTANA6[#Headers]&amp;"]"),rowPointer2)</f>
        <v/>
      </c>
      <c r="F442" s="2" t="str">
        <f ca="1">INDEX(INDIRECT("ALL["&amp;UNTANA6[#Headers]&amp;"]"),rowPointer2)</f>
        <v/>
      </c>
      <c r="G442" s="6" t="str">
        <f ca="1">IF(INDEX(INDIRECT("ALL["&amp;UNTANA6[#Headers]&amp;"]"),rowPointer2)="","",INDEX(INDIRECT("ALL["&amp;UNTANA6[#Headers]&amp;"]"),rowPointer2))</f>
        <v/>
      </c>
      <c r="H442" s="6" t="str">
        <f ca="1">IF(INDEX(INDIRECT("ALL["&amp;UNTANA6[#Headers]&amp;"]"),rowPointer2)="","",INDEX(INDIRECT("ALL["&amp;UNTANA6[#Headers]&amp;"]"),rowPointer2))</f>
        <v/>
      </c>
      <c r="I442" s="6" t="str">
        <f ca="1">IF(INDEX(INDIRECT("ALL["&amp;UNTANA6[#Headers]&amp;"]"),rowPointer2)="","",INDEX(INDIRECT("ALL["&amp;UNTANA6[#Headers]&amp;"]"),rowPointer2))</f>
        <v/>
      </c>
      <c r="J442" s="6" t="str">
        <f ca="1">IF(INDEX(INDIRECT("ALL["&amp;UNTANA6[#Headers]&amp;"]"),rowPointer2)="","",INDEX(INDIRECT("ALL["&amp;UNTANA6[#Headers]&amp;"]"),rowPointer2))</f>
        <v/>
      </c>
      <c r="K442" s="2" t="str">
        <f ca="1">IF(INDEX(INDIRECT("ALL["&amp;UNTANA6[#Headers]&amp;"]"),rowPointer2)="","",INDEX(INDIRECT("ALL["&amp;UNTANA6[#Headers]&amp;"]"),rowPointer2))</f>
        <v/>
      </c>
      <c r="L442" s="6" t="str">
        <f ca="1">IF(INDEX(INDIRECT("ALL["&amp;UNTANA6[#Headers]&amp;"]"),rowPointer2)="","",INDEX(INDIRECT("ALL["&amp;UNTANA6[#Headers]&amp;"]"),rowPointer2))</f>
        <v/>
      </c>
      <c r="M442" s="6" t="str">
        <f ca="1">IF(INDEX(INDIRECT("ALL["&amp;UNTANA6[#Headers]&amp;"]"),rowPointer2)="","",INDEX(INDIRECT("ALL["&amp;UNTANA6[#Headers]&amp;"]"),rowPointer2))</f>
        <v/>
      </c>
      <c r="N442" s="6" t="str">
        <f ca="1">IF(INDEX(INDIRECT("ALL["&amp;UNTANA6[#Headers]&amp;"]"),rowPointer2)="","",INDEX(INDIRECT("ALL["&amp;UNTANA6[#Headers]&amp;"]"),rowPointer2))</f>
        <v/>
      </c>
      <c r="O442" s="6" t="str">
        <f ca="1">IF(INDEX(INDIRECT("ALL["&amp;UNTANA6[#Headers]&amp;"]"),rowPointer2)="","",INDEX(INDIRECT("ALL["&amp;UNTANA6[#Headers]&amp;"]"),rowPointer2))</f>
        <v/>
      </c>
      <c r="P442" s="6" t="str">
        <f ca="1">IF(INDEX(INDIRECT("ALL["&amp;UNTANA6[#Headers]&amp;"]"),rowPointer2)="","",INDEX(INDIRECT("ALL["&amp;UNTANA6[#Headers]&amp;"]"),rowPointer2))</f>
        <v/>
      </c>
      <c r="Q442" s="9" t="str">
        <f ca="1">IF(INDEX(INDIRECT("ALL["&amp;UNTANA6[#Headers]&amp;"]"),rowPointer2)="","",INDEX(INDIRECT("ALL["&amp;UNTANA6[#Headers]&amp;"]"),rowPointer2))</f>
        <v/>
      </c>
      <c r="R442" s="9" t="str">
        <f ca="1">IF(INDEX(INDIRECT("ALL["&amp;UNTANA6[#Headers]&amp;"]"),rowPointer2)="","",INDEX(INDIRECT("ALL["&amp;UNTANA6[#Headers]&amp;"]"),rowPointer2))</f>
        <v/>
      </c>
      <c r="S442" s="6" t="str">
        <f ca="1">IF(INDEX(INDIRECT("ALL["&amp;UNTANA6[#Headers]&amp;"]"),rowPointer2)="","",INDEX(INDIRECT("ALL["&amp;UNTANA6[#Headers]&amp;"]"),rowPointer2))</f>
        <v/>
      </c>
      <c r="T442" s="4" t="str">
        <f ca="1">IF(INDEX(INDIRECT("ALL["&amp;UNTANA6[#Headers]&amp;"]"),rowPointer2)="","",INDEX(INDIRECT("ALL["&amp;UNTANA6[#Headers]&amp;"]"),rowPointer2))</f>
        <v/>
      </c>
      <c r="U442" s="4" t="str">
        <f ca="1">IF(INDEX(INDIRECT("ALL["&amp;UNTANA6[#Headers]&amp;"]"),rowPointer2)="","",INDEX(INDIRECT("ALL["&amp;UNTANA6[#Headers]&amp;"]"),rowPointer2))</f>
        <v/>
      </c>
      <c r="V442" s="9" t="str">
        <f ca="1">IF(INDEX(INDIRECT("ALL["&amp;UNTANA6[#Headers]&amp;"]"),rowPointer2)="","",INDEX(INDIRECT("ALL["&amp;UNTANA6[#Headers]&amp;"]"),rowPointer2))</f>
        <v/>
      </c>
      <c r="W442" s="10" t="str">
        <f ca="1">IF(INDEX(INDIRECT("ALL["&amp;UNTANA6[#Headers]&amp;"]"),rowPointer2)="","",INDEX(INDIRECT("ALL["&amp;UNTANA6[#Headers]&amp;"]"),rowPointer2))</f>
        <v/>
      </c>
    </row>
    <row r="443" spans="1:23" x14ac:dyDescent="0.25">
      <c r="A443" s="7">
        <v>798</v>
      </c>
      <c r="D443" s="6">
        <f t="shared" si="8"/>
        <v>798</v>
      </c>
      <c r="E443" s="6">
        <f ca="1">INDEX(INDIRECT("ALL["&amp;UNTANA6[#Headers]&amp;"]"),rowPointer2)</f>
        <v>154</v>
      </c>
      <c r="F443" s="2">
        <f ca="1">INDEX(INDIRECT("ALL["&amp;UNTANA6[#Headers]&amp;"]"),rowPointer2)</f>
        <v>44956</v>
      </c>
      <c r="G443" s="6" t="str">
        <f ca="1">IF(INDEX(INDIRECT("ALL["&amp;UNTANA6[#Headers]&amp;"]"),rowPointer2)="","",INDEX(INDIRECT("ALL["&amp;UNTANA6[#Headers]&amp;"]"),rowPointer2))</f>
        <v>ATALI MAKMUR</v>
      </c>
      <c r="H443" s="6" t="str">
        <f ca="1">IF(INDEX(INDIRECT("ALL["&amp;UNTANA6[#Headers]&amp;"]"),rowPointer2)="","",INDEX(INDIRECT("ALL["&amp;UNTANA6[#Headers]&amp;"]"),rowPointer2))</f>
        <v>ARTO MORO</v>
      </c>
      <c r="I443" s="6" t="str">
        <f ca="1">IF(INDEX(INDIRECT("ALL["&amp;UNTANA6[#Headers]&amp;"]"),rowPointer2)="","",INDEX(INDIRECT("ALL["&amp;UNTANA6[#Headers]&amp;"]"),rowPointer2))</f>
        <v>SA230101591</v>
      </c>
      <c r="J443" s="6" t="str">
        <f ca="1">IF(INDEX(INDIRECT("ALL["&amp;UNTANA6[#Headers]&amp;"]"),rowPointer2)="","",INDEX(INDIRECT("ALL["&amp;UNTANA6[#Headers]&amp;"]"),rowPointer2))</f>
        <v/>
      </c>
      <c r="K443" s="2">
        <f ca="1">IF(INDEX(INDIRECT("ALL["&amp;UNTANA6[#Headers]&amp;"]"),rowPointer2)="","",INDEX(INDIRECT("ALL["&amp;UNTANA6[#Headers]&amp;"]"),rowPointer2))</f>
        <v>44953</v>
      </c>
      <c r="L443" s="6" t="str">
        <f ca="1">IF(INDEX(INDIRECT("ALL["&amp;UNTANA6[#Headers]&amp;"]"),rowPointer2)="","",INDEX(INDIRECT("ALL["&amp;UNTANA6[#Headers]&amp;"]"),rowPointer2))</f>
        <v/>
      </c>
      <c r="M443" s="6" t="str">
        <f ca="1">IF(INDEX(INDIRECT("ALL["&amp;UNTANA6[#Headers]&amp;"]"),rowPointer2)="","",INDEX(INDIRECT("ALL["&amp;UNTANA6[#Headers]&amp;"]"),rowPointer2))</f>
        <v>MATH SET MS-25 JK</v>
      </c>
      <c r="N443" s="6">
        <f ca="1">IF(INDEX(INDIRECT("ALL["&amp;UNTANA6[#Headers]&amp;"]"),rowPointer2)="","",INDEX(INDIRECT("ALL["&amp;UNTANA6[#Headers]&amp;"]"),rowPointer2))</f>
        <v>4</v>
      </c>
      <c r="O443" s="6">
        <f ca="1">IF(INDEX(INDIRECT("ALL["&amp;UNTANA6[#Headers]&amp;"]"),rowPointer2)="","",INDEX(INDIRECT("ALL["&amp;UNTANA6[#Headers]&amp;"]"),rowPointer2))</f>
        <v>96</v>
      </c>
      <c r="P443" s="6" t="str">
        <f ca="1">IF(INDEX(INDIRECT("ALL["&amp;UNTANA6[#Headers]&amp;"]"),rowPointer2)="","",INDEX(INDIRECT("ALL["&amp;UNTANA6[#Headers]&amp;"]"),rowPointer2))</f>
        <v>DZ</v>
      </c>
      <c r="Q443" s="9">
        <f ca="1">IF(INDEX(INDIRECT("ALL["&amp;UNTANA6[#Headers]&amp;"]"),rowPointer2)="","",INDEX(INDIRECT("ALL["&amp;UNTANA6[#Headers]&amp;"]"),rowPointer2))</f>
        <v>88200</v>
      </c>
      <c r="R443" s="9" t="str">
        <f ca="1">IF(INDEX(INDIRECT("ALL["&amp;UNTANA6[#Headers]&amp;"]"),rowPointer2)="","",INDEX(INDIRECT("ALL["&amp;UNTANA6[#Headers]&amp;"]"),rowPointer2))</f>
        <v/>
      </c>
      <c r="S443" s="6" t="str">
        <f ca="1">IF(INDEX(INDIRECT("ALL["&amp;UNTANA6[#Headers]&amp;"]"),rowPointer2)="","",INDEX(INDIRECT("ALL["&amp;UNTANA6[#Headers]&amp;"]"),rowPointer2))</f>
        <v>24 DZ</v>
      </c>
      <c r="T443" s="4">
        <f ca="1">IF(INDEX(INDIRECT("ALL["&amp;UNTANA6[#Headers]&amp;"]"),rowPointer2)="","",INDEX(INDIRECT("ALL["&amp;UNTANA6[#Headers]&amp;"]"),rowPointer2))</f>
        <v>0.125</v>
      </c>
      <c r="U443" s="4">
        <f ca="1">IF(INDEX(INDIRECT("ALL["&amp;UNTANA6[#Headers]&amp;"]"),rowPointer2)="","",INDEX(INDIRECT("ALL["&amp;UNTANA6[#Headers]&amp;"]"),rowPointer2))</f>
        <v>0.05</v>
      </c>
      <c r="V443" s="9" t="str">
        <f ca="1">IF(INDEX(INDIRECT("ALL["&amp;UNTANA6[#Headers]&amp;"]"),rowPointer2)="","",INDEX(INDIRECT("ALL["&amp;UNTANA6[#Headers]&amp;"]"),rowPointer2))</f>
        <v/>
      </c>
      <c r="W443" s="10" t="str">
        <f ca="1">IF(INDEX(INDIRECT("ALL["&amp;UNTANA6[#Headers]&amp;"]"),rowPointer2)="","",INDEX(INDIRECT("ALL["&amp;UNTANA6[#Headers]&amp;"]"),rowPointer2))</f>
        <v/>
      </c>
    </row>
    <row r="444" spans="1:23" x14ac:dyDescent="0.25">
      <c r="A444" s="7">
        <v>799</v>
      </c>
      <c r="D444" s="6">
        <f t="shared" si="8"/>
        <v>799</v>
      </c>
      <c r="E444" s="6" t="str">
        <f ca="1">INDEX(INDIRECT("ALL["&amp;UNTANA6[#Headers]&amp;"]"),rowPointer2)</f>
        <v/>
      </c>
      <c r="F444" s="2" t="str">
        <f ca="1">INDEX(INDIRECT("ALL["&amp;UNTANA6[#Headers]&amp;"]"),rowPointer2)</f>
        <v/>
      </c>
      <c r="G444" s="6" t="str">
        <f ca="1">IF(INDEX(INDIRECT("ALL["&amp;UNTANA6[#Headers]&amp;"]"),rowPointer2)="","",INDEX(INDIRECT("ALL["&amp;UNTANA6[#Headers]&amp;"]"),rowPointer2))</f>
        <v/>
      </c>
      <c r="H444" s="6" t="str">
        <f ca="1">IF(INDEX(INDIRECT("ALL["&amp;UNTANA6[#Headers]&amp;"]"),rowPointer2)="","",INDEX(INDIRECT("ALL["&amp;UNTANA6[#Headers]&amp;"]"),rowPointer2))</f>
        <v/>
      </c>
      <c r="I444" s="6" t="str">
        <f ca="1">IF(INDEX(INDIRECT("ALL["&amp;UNTANA6[#Headers]&amp;"]"),rowPointer2)="","",INDEX(INDIRECT("ALL["&amp;UNTANA6[#Headers]&amp;"]"),rowPointer2))</f>
        <v/>
      </c>
      <c r="J444" s="6" t="str">
        <f ca="1">IF(INDEX(INDIRECT("ALL["&amp;UNTANA6[#Headers]&amp;"]"),rowPointer2)="","",INDEX(INDIRECT("ALL["&amp;UNTANA6[#Headers]&amp;"]"),rowPointer2))</f>
        <v/>
      </c>
      <c r="K444" s="2" t="str">
        <f ca="1">IF(INDEX(INDIRECT("ALL["&amp;UNTANA6[#Headers]&amp;"]"),rowPointer2)="","",INDEX(INDIRECT("ALL["&amp;UNTANA6[#Headers]&amp;"]"),rowPointer2))</f>
        <v/>
      </c>
      <c r="L444" s="6" t="str">
        <f ca="1">IF(INDEX(INDIRECT("ALL["&amp;UNTANA6[#Headers]&amp;"]"),rowPointer2)="","",INDEX(INDIRECT("ALL["&amp;UNTANA6[#Headers]&amp;"]"),rowPointer2))</f>
        <v/>
      </c>
      <c r="M444" s="6" t="str">
        <f ca="1">IF(INDEX(INDIRECT("ALL["&amp;UNTANA6[#Headers]&amp;"]"),rowPointer2)="","",INDEX(INDIRECT("ALL["&amp;UNTANA6[#Headers]&amp;"]"),rowPointer2))</f>
        <v>MATH SET MS-75 JK</v>
      </c>
      <c r="N444" s="6">
        <f ca="1">IF(INDEX(INDIRECT("ALL["&amp;UNTANA6[#Headers]&amp;"]"),rowPointer2)="","",INDEX(INDIRECT("ALL["&amp;UNTANA6[#Headers]&amp;"]"),rowPointer2))</f>
        <v>3</v>
      </c>
      <c r="O444" s="6">
        <f ca="1">IF(INDEX(INDIRECT("ALL["&amp;UNTANA6[#Headers]&amp;"]"),rowPointer2)="","",INDEX(INDIRECT("ALL["&amp;UNTANA6[#Headers]&amp;"]"),rowPointer2))</f>
        <v>72</v>
      </c>
      <c r="P444" s="6" t="str">
        <f ca="1">IF(INDEX(INDIRECT("ALL["&amp;UNTANA6[#Headers]&amp;"]"),rowPointer2)="","",INDEX(INDIRECT("ALL["&amp;UNTANA6[#Headers]&amp;"]"),rowPointer2))</f>
        <v>DZ</v>
      </c>
      <c r="Q444" s="9">
        <f ca="1">IF(INDEX(INDIRECT("ALL["&amp;UNTANA6[#Headers]&amp;"]"),rowPointer2)="","",INDEX(INDIRECT("ALL["&amp;UNTANA6[#Headers]&amp;"]"),rowPointer2))</f>
        <v>89400</v>
      </c>
      <c r="R444" s="9" t="str">
        <f ca="1">IF(INDEX(INDIRECT("ALL["&amp;UNTANA6[#Headers]&amp;"]"),rowPointer2)="","",INDEX(INDIRECT("ALL["&amp;UNTANA6[#Headers]&amp;"]"),rowPointer2))</f>
        <v/>
      </c>
      <c r="S444" s="6" t="str">
        <f ca="1">IF(INDEX(INDIRECT("ALL["&amp;UNTANA6[#Headers]&amp;"]"),rowPointer2)="","",INDEX(INDIRECT("ALL["&amp;UNTANA6[#Headers]&amp;"]"),rowPointer2))</f>
        <v>24 DZ</v>
      </c>
      <c r="T444" s="4">
        <f ca="1">IF(INDEX(INDIRECT("ALL["&amp;UNTANA6[#Headers]&amp;"]"),rowPointer2)="","",INDEX(INDIRECT("ALL["&amp;UNTANA6[#Headers]&amp;"]"),rowPointer2))</f>
        <v>0.125</v>
      </c>
      <c r="U444" s="4">
        <f ca="1">IF(INDEX(INDIRECT("ALL["&amp;UNTANA6[#Headers]&amp;"]"),rowPointer2)="","",INDEX(INDIRECT("ALL["&amp;UNTANA6[#Headers]&amp;"]"),rowPointer2))</f>
        <v>0.05</v>
      </c>
      <c r="V444" s="9" t="str">
        <f ca="1">IF(INDEX(INDIRECT("ALL["&amp;UNTANA6[#Headers]&amp;"]"),rowPointer2)="","",INDEX(INDIRECT("ALL["&amp;UNTANA6[#Headers]&amp;"]"),rowPointer2))</f>
        <v/>
      </c>
      <c r="W444" s="10" t="str">
        <f ca="1">IF(INDEX(INDIRECT("ALL["&amp;UNTANA6[#Headers]&amp;"]"),rowPointer2)="","",INDEX(INDIRECT("ALL["&amp;UNTANA6[#Headers]&amp;"]"),rowPointer2))</f>
        <v/>
      </c>
    </row>
    <row r="445" spans="1:23" x14ac:dyDescent="0.25">
      <c r="A445" s="7">
        <v>800</v>
      </c>
      <c r="D445" s="6">
        <f t="shared" si="8"/>
        <v>800</v>
      </c>
      <c r="E445" s="6" t="str">
        <f ca="1">INDEX(INDIRECT("ALL["&amp;UNTANA6[#Headers]&amp;"]"),rowPointer2)</f>
        <v/>
      </c>
      <c r="F445" s="2" t="str">
        <f ca="1">INDEX(INDIRECT("ALL["&amp;UNTANA6[#Headers]&amp;"]"),rowPointer2)</f>
        <v/>
      </c>
      <c r="G445" s="6" t="str">
        <f ca="1">IF(INDEX(INDIRECT("ALL["&amp;UNTANA6[#Headers]&amp;"]"),rowPointer2)="","",INDEX(INDIRECT("ALL["&amp;UNTANA6[#Headers]&amp;"]"),rowPointer2))</f>
        <v/>
      </c>
      <c r="H445" s="6" t="str">
        <f ca="1">IF(INDEX(INDIRECT("ALL["&amp;UNTANA6[#Headers]&amp;"]"),rowPointer2)="","",INDEX(INDIRECT("ALL["&amp;UNTANA6[#Headers]&amp;"]"),rowPointer2))</f>
        <v/>
      </c>
      <c r="I445" s="6" t="str">
        <f ca="1">IF(INDEX(INDIRECT("ALL["&amp;UNTANA6[#Headers]&amp;"]"),rowPointer2)="","",INDEX(INDIRECT("ALL["&amp;UNTANA6[#Headers]&amp;"]"),rowPointer2))</f>
        <v/>
      </c>
      <c r="J445" s="6" t="str">
        <f ca="1">IF(INDEX(INDIRECT("ALL["&amp;UNTANA6[#Headers]&amp;"]"),rowPointer2)="","",INDEX(INDIRECT("ALL["&amp;UNTANA6[#Headers]&amp;"]"),rowPointer2))</f>
        <v/>
      </c>
      <c r="K445" s="2" t="str">
        <f ca="1">IF(INDEX(INDIRECT("ALL["&amp;UNTANA6[#Headers]&amp;"]"),rowPointer2)="","",INDEX(INDIRECT("ALL["&amp;UNTANA6[#Headers]&amp;"]"),rowPointer2))</f>
        <v/>
      </c>
      <c r="L445" s="6" t="str">
        <f ca="1">IF(INDEX(INDIRECT("ALL["&amp;UNTANA6[#Headers]&amp;"]"),rowPointer2)="","",INDEX(INDIRECT("ALL["&amp;UNTANA6[#Headers]&amp;"]"),rowPointer2))</f>
        <v/>
      </c>
      <c r="M445" s="6" t="str">
        <f ca="1">IF(INDEX(INDIRECT("ALL["&amp;UNTANA6[#Headers]&amp;"]"),rowPointer2)="","",INDEX(INDIRECT("ALL["&amp;UNTANA6[#Headers]&amp;"]"),rowPointer2))</f>
        <v>MATH SET MS-402 JK</v>
      </c>
      <c r="N445" s="6">
        <f ca="1">IF(INDEX(INDIRECT("ALL["&amp;UNTANA6[#Headers]&amp;"]"),rowPointer2)="","",INDEX(INDIRECT("ALL["&amp;UNTANA6[#Headers]&amp;"]"),rowPointer2))</f>
        <v>1</v>
      </c>
      <c r="O445" s="6">
        <f ca="1">IF(INDEX(INDIRECT("ALL["&amp;UNTANA6[#Headers]&amp;"]"),rowPointer2)="","",INDEX(INDIRECT("ALL["&amp;UNTANA6[#Headers]&amp;"]"),rowPointer2))</f>
        <v>288</v>
      </c>
      <c r="P445" s="6" t="str">
        <f ca="1">IF(INDEX(INDIRECT("ALL["&amp;UNTANA6[#Headers]&amp;"]"),rowPointer2)="","",INDEX(INDIRECT("ALL["&amp;UNTANA6[#Headers]&amp;"]"),rowPointer2))</f>
        <v>SET</v>
      </c>
      <c r="Q445" s="9">
        <f ca="1">IF(INDEX(INDIRECT("ALL["&amp;UNTANA6[#Headers]&amp;"]"),rowPointer2)="","",INDEX(INDIRECT("ALL["&amp;UNTANA6[#Headers]&amp;"]"),rowPointer2))</f>
        <v>12000</v>
      </c>
      <c r="R445" s="9" t="str">
        <f ca="1">IF(INDEX(INDIRECT("ALL["&amp;UNTANA6[#Headers]&amp;"]"),rowPointer2)="","",INDEX(INDIRECT("ALL["&amp;UNTANA6[#Headers]&amp;"]"),rowPointer2))</f>
        <v/>
      </c>
      <c r="S445" s="6" t="str">
        <f ca="1">IF(INDEX(INDIRECT("ALL["&amp;UNTANA6[#Headers]&amp;"]"),rowPointer2)="","",INDEX(INDIRECT("ALL["&amp;UNTANA6[#Headers]&amp;"]"),rowPointer2))</f>
        <v>12 BOX X 24 SET</v>
      </c>
      <c r="T445" s="4">
        <f ca="1">IF(INDEX(INDIRECT("ALL["&amp;UNTANA6[#Headers]&amp;"]"),rowPointer2)="","",INDEX(INDIRECT("ALL["&amp;UNTANA6[#Headers]&amp;"]"),rowPointer2))</f>
        <v>0.125</v>
      </c>
      <c r="U445" s="4">
        <f ca="1">IF(INDEX(INDIRECT("ALL["&amp;UNTANA6[#Headers]&amp;"]"),rowPointer2)="","",INDEX(INDIRECT("ALL["&amp;UNTANA6[#Headers]&amp;"]"),rowPointer2))</f>
        <v>0.05</v>
      </c>
      <c r="V445" s="9" t="str">
        <f ca="1">IF(INDEX(INDIRECT("ALL["&amp;UNTANA6[#Headers]&amp;"]"),rowPointer2)="","",INDEX(INDIRECT("ALL["&amp;UNTANA6[#Headers]&amp;"]"),rowPointer2))</f>
        <v/>
      </c>
      <c r="W445" s="10" t="str">
        <f ca="1">IF(INDEX(INDIRECT("ALL["&amp;UNTANA6[#Headers]&amp;"]"),rowPointer2)="","",INDEX(INDIRECT("ALL["&amp;UNTANA6[#Headers]&amp;"]"),rowPointer2))</f>
        <v/>
      </c>
    </row>
    <row r="446" spans="1:23" x14ac:dyDescent="0.25">
      <c r="A446" s="7">
        <v>801</v>
      </c>
      <c r="D446" s="6">
        <f t="shared" si="8"/>
        <v>801</v>
      </c>
      <c r="E446" s="6" t="str">
        <f ca="1">INDEX(INDIRECT("ALL["&amp;UNTANA6[#Headers]&amp;"]"),rowPointer2)</f>
        <v/>
      </c>
      <c r="F446" s="2" t="str">
        <f ca="1">INDEX(INDIRECT("ALL["&amp;UNTANA6[#Headers]&amp;"]"),rowPointer2)</f>
        <v/>
      </c>
      <c r="G446" s="6" t="str">
        <f ca="1">IF(INDEX(INDIRECT("ALL["&amp;UNTANA6[#Headers]&amp;"]"),rowPointer2)="","",INDEX(INDIRECT("ALL["&amp;UNTANA6[#Headers]&amp;"]"),rowPointer2))</f>
        <v/>
      </c>
      <c r="H446" s="6" t="str">
        <f ca="1">IF(INDEX(INDIRECT("ALL["&amp;UNTANA6[#Headers]&amp;"]"),rowPointer2)="","",INDEX(INDIRECT("ALL["&amp;UNTANA6[#Headers]&amp;"]"),rowPointer2))</f>
        <v/>
      </c>
      <c r="I446" s="6" t="str">
        <f ca="1">IF(INDEX(INDIRECT("ALL["&amp;UNTANA6[#Headers]&amp;"]"),rowPointer2)="","",INDEX(INDIRECT("ALL["&amp;UNTANA6[#Headers]&amp;"]"),rowPointer2))</f>
        <v/>
      </c>
      <c r="J446" s="6" t="str">
        <f ca="1">IF(INDEX(INDIRECT("ALL["&amp;UNTANA6[#Headers]&amp;"]"),rowPointer2)="","",INDEX(INDIRECT("ALL["&amp;UNTANA6[#Headers]&amp;"]"),rowPointer2))</f>
        <v/>
      </c>
      <c r="K446" s="2" t="str">
        <f ca="1">IF(INDEX(INDIRECT("ALL["&amp;UNTANA6[#Headers]&amp;"]"),rowPointer2)="","",INDEX(INDIRECT("ALL["&amp;UNTANA6[#Headers]&amp;"]"),rowPointer2))</f>
        <v/>
      </c>
      <c r="L446" s="6" t="str">
        <f ca="1">IF(INDEX(INDIRECT("ALL["&amp;UNTANA6[#Headers]&amp;"]"),rowPointer2)="","",INDEX(INDIRECT("ALL["&amp;UNTANA6[#Headers]&amp;"]"),rowPointer2))</f>
        <v/>
      </c>
      <c r="M446" s="6" t="str">
        <f ca="1">IF(INDEX(INDIRECT("ALL["&amp;UNTANA6[#Headers]&amp;"]"),rowPointer2)="","",INDEX(INDIRECT("ALL["&amp;UNTANA6[#Headers]&amp;"]"),rowPointer2))</f>
        <v>TAPE CUTTER TD-102 JK</v>
      </c>
      <c r="N446" s="6">
        <f ca="1">IF(INDEX(INDIRECT("ALL["&amp;UNTANA6[#Headers]&amp;"]"),rowPointer2)="","",INDEX(INDIRECT("ALL["&amp;UNTANA6[#Headers]&amp;"]"),rowPointer2))</f>
        <v>2</v>
      </c>
      <c r="O446" s="6">
        <f ca="1">IF(INDEX(INDIRECT("ALL["&amp;UNTANA6[#Headers]&amp;"]"),rowPointer2)="","",INDEX(INDIRECT("ALL["&amp;UNTANA6[#Headers]&amp;"]"),rowPointer2))</f>
        <v>48</v>
      </c>
      <c r="P446" s="6" t="str">
        <f ca="1">IF(INDEX(INDIRECT("ALL["&amp;UNTANA6[#Headers]&amp;"]"),rowPointer2)="","",INDEX(INDIRECT("ALL["&amp;UNTANA6[#Headers]&amp;"]"),rowPointer2))</f>
        <v>PCS</v>
      </c>
      <c r="Q446" s="9">
        <f ca="1">IF(INDEX(INDIRECT("ALL["&amp;UNTANA6[#Headers]&amp;"]"),rowPointer2)="","",INDEX(INDIRECT("ALL["&amp;UNTANA6[#Headers]&amp;"]"),rowPointer2))</f>
        <v>11100</v>
      </c>
      <c r="R446" s="9" t="str">
        <f ca="1">IF(INDEX(INDIRECT("ALL["&amp;UNTANA6[#Headers]&amp;"]"),rowPointer2)="","",INDEX(INDIRECT("ALL["&amp;UNTANA6[#Headers]&amp;"]"),rowPointer2))</f>
        <v/>
      </c>
      <c r="S446" s="6" t="str">
        <f ca="1">IF(INDEX(INDIRECT("ALL["&amp;UNTANA6[#Headers]&amp;"]"),rowPointer2)="","",INDEX(INDIRECT("ALL["&amp;UNTANA6[#Headers]&amp;"]"),rowPointer2))</f>
        <v>24 PCS</v>
      </c>
      <c r="T446" s="4">
        <f ca="1">IF(INDEX(INDIRECT("ALL["&amp;UNTANA6[#Headers]&amp;"]"),rowPointer2)="","",INDEX(INDIRECT("ALL["&amp;UNTANA6[#Headers]&amp;"]"),rowPointer2))</f>
        <v>0.125</v>
      </c>
      <c r="U446" s="4">
        <f ca="1">IF(INDEX(INDIRECT("ALL["&amp;UNTANA6[#Headers]&amp;"]"),rowPointer2)="","",INDEX(INDIRECT("ALL["&amp;UNTANA6[#Headers]&amp;"]"),rowPointer2))</f>
        <v>0.05</v>
      </c>
      <c r="V446" s="9" t="str">
        <f ca="1">IF(INDEX(INDIRECT("ALL["&amp;UNTANA6[#Headers]&amp;"]"),rowPointer2)="","",INDEX(INDIRECT("ALL["&amp;UNTANA6[#Headers]&amp;"]"),rowPointer2))</f>
        <v/>
      </c>
      <c r="W446" s="10" t="str">
        <f ca="1">IF(INDEX(INDIRECT("ALL["&amp;UNTANA6[#Headers]&amp;"]"),rowPointer2)="","",INDEX(INDIRECT("ALL["&amp;UNTANA6[#Headers]&amp;"]"),rowPointer2))</f>
        <v/>
      </c>
    </row>
    <row r="447" spans="1:23" x14ac:dyDescent="0.25">
      <c r="A447" s="7">
        <v>802</v>
      </c>
      <c r="D447" s="6">
        <f t="shared" si="8"/>
        <v>802</v>
      </c>
      <c r="E447" s="6" t="str">
        <f ca="1">INDEX(INDIRECT("ALL["&amp;UNTANA6[#Headers]&amp;"]"),rowPointer2)</f>
        <v/>
      </c>
      <c r="F447" s="2" t="str">
        <f ca="1">INDEX(INDIRECT("ALL["&amp;UNTANA6[#Headers]&amp;"]"),rowPointer2)</f>
        <v/>
      </c>
      <c r="G447" s="6" t="str">
        <f ca="1">IF(INDEX(INDIRECT("ALL["&amp;UNTANA6[#Headers]&amp;"]"),rowPointer2)="","",INDEX(INDIRECT("ALL["&amp;UNTANA6[#Headers]&amp;"]"),rowPointer2))</f>
        <v/>
      </c>
      <c r="H447" s="6" t="str">
        <f ca="1">IF(INDEX(INDIRECT("ALL["&amp;UNTANA6[#Headers]&amp;"]"),rowPointer2)="","",INDEX(INDIRECT("ALL["&amp;UNTANA6[#Headers]&amp;"]"),rowPointer2))</f>
        <v/>
      </c>
      <c r="I447" s="6" t="str">
        <f ca="1">IF(INDEX(INDIRECT("ALL["&amp;UNTANA6[#Headers]&amp;"]"),rowPointer2)="","",INDEX(INDIRECT("ALL["&amp;UNTANA6[#Headers]&amp;"]"),rowPointer2))</f>
        <v/>
      </c>
      <c r="J447" s="6" t="str">
        <f ca="1">IF(INDEX(INDIRECT("ALL["&amp;UNTANA6[#Headers]&amp;"]"),rowPointer2)="","",INDEX(INDIRECT("ALL["&amp;UNTANA6[#Headers]&amp;"]"),rowPointer2))</f>
        <v/>
      </c>
      <c r="K447" s="2" t="str">
        <f ca="1">IF(INDEX(INDIRECT("ALL["&amp;UNTANA6[#Headers]&amp;"]"),rowPointer2)="","",INDEX(INDIRECT("ALL["&amp;UNTANA6[#Headers]&amp;"]"),rowPointer2))</f>
        <v/>
      </c>
      <c r="L447" s="6" t="str">
        <f ca="1">IF(INDEX(INDIRECT("ALL["&amp;UNTANA6[#Headers]&amp;"]"),rowPointer2)="","",INDEX(INDIRECT("ALL["&amp;UNTANA6[#Headers]&amp;"]"),rowPointer2))</f>
        <v/>
      </c>
      <c r="M447" s="6" t="str">
        <f ca="1">IF(INDEX(INDIRECT("ALL["&amp;UNTANA6[#Headers]&amp;"]"),rowPointer2)="","",INDEX(INDIRECT("ALL["&amp;UNTANA6[#Headers]&amp;"]"),rowPointer2))</f>
        <v>CRAYON PUTAR TWCR-12S JK</v>
      </c>
      <c r="N447" s="6">
        <f ca="1">IF(INDEX(INDIRECT("ALL["&amp;UNTANA6[#Headers]&amp;"]"),rowPointer2)="","",INDEX(INDIRECT("ALL["&amp;UNTANA6[#Headers]&amp;"]"),rowPointer2))</f>
        <v>1</v>
      </c>
      <c r="O447" s="6">
        <f ca="1">IF(INDEX(INDIRECT("ALL["&amp;UNTANA6[#Headers]&amp;"]"),rowPointer2)="","",INDEX(INDIRECT("ALL["&amp;UNTANA6[#Headers]&amp;"]"),rowPointer2))</f>
        <v>144</v>
      </c>
      <c r="P447" s="6" t="str">
        <f ca="1">IF(INDEX(INDIRECT("ALL["&amp;UNTANA6[#Headers]&amp;"]"),rowPointer2)="","",INDEX(INDIRECT("ALL["&amp;UNTANA6[#Headers]&amp;"]"),rowPointer2))</f>
        <v>SET</v>
      </c>
      <c r="Q447" s="9">
        <f ca="1">IF(INDEX(INDIRECT("ALL["&amp;UNTANA6[#Headers]&amp;"]"),rowPointer2)="","",INDEX(INDIRECT("ALL["&amp;UNTANA6[#Headers]&amp;"]"),rowPointer2))</f>
        <v>23900</v>
      </c>
      <c r="R447" s="9" t="str">
        <f ca="1">IF(INDEX(INDIRECT("ALL["&amp;UNTANA6[#Headers]&amp;"]"),rowPointer2)="","",INDEX(INDIRECT("ALL["&amp;UNTANA6[#Headers]&amp;"]"),rowPointer2))</f>
        <v/>
      </c>
      <c r="S447" s="6" t="str">
        <f ca="1">IF(INDEX(INDIRECT("ALL["&amp;UNTANA6[#Headers]&amp;"]"),rowPointer2)="","",INDEX(INDIRECT("ALL["&amp;UNTANA6[#Headers]&amp;"]"),rowPointer2))</f>
        <v>12 BOX X 12 SET</v>
      </c>
      <c r="T447" s="4">
        <f ca="1">IF(INDEX(INDIRECT("ALL["&amp;UNTANA6[#Headers]&amp;"]"),rowPointer2)="","",INDEX(INDIRECT("ALL["&amp;UNTANA6[#Headers]&amp;"]"),rowPointer2))</f>
        <v>0.125</v>
      </c>
      <c r="U447" s="4">
        <f ca="1">IF(INDEX(INDIRECT("ALL["&amp;UNTANA6[#Headers]&amp;"]"),rowPointer2)="","",INDEX(INDIRECT("ALL["&amp;UNTANA6[#Headers]&amp;"]"),rowPointer2))</f>
        <v>0.05</v>
      </c>
      <c r="V447" s="9" t="str">
        <f ca="1">IF(INDEX(INDIRECT("ALL["&amp;UNTANA6[#Headers]&amp;"]"),rowPointer2)="","",INDEX(INDIRECT("ALL["&amp;UNTANA6[#Headers]&amp;"]"),rowPointer2))</f>
        <v/>
      </c>
      <c r="W447" s="10" t="str">
        <f ca="1">IF(INDEX(INDIRECT("ALL["&amp;UNTANA6[#Headers]&amp;"]"),rowPointer2)="","",INDEX(INDIRECT("ALL["&amp;UNTANA6[#Headers]&amp;"]"),rowPointer2))</f>
        <v/>
      </c>
    </row>
    <row r="448" spans="1:23" x14ac:dyDescent="0.25">
      <c r="A448" s="7">
        <v>803</v>
      </c>
      <c r="D448" s="6">
        <f t="shared" si="8"/>
        <v>803</v>
      </c>
      <c r="E448" s="6" t="str">
        <f ca="1">INDEX(INDIRECT("ALL["&amp;UNTANA6[#Headers]&amp;"]"),rowPointer2)</f>
        <v/>
      </c>
      <c r="F448" s="2" t="str">
        <f ca="1">INDEX(INDIRECT("ALL["&amp;UNTANA6[#Headers]&amp;"]"),rowPointer2)</f>
        <v/>
      </c>
      <c r="G448" s="6" t="str">
        <f ca="1">IF(INDEX(INDIRECT("ALL["&amp;UNTANA6[#Headers]&amp;"]"),rowPointer2)="","",INDEX(INDIRECT("ALL["&amp;UNTANA6[#Headers]&amp;"]"),rowPointer2))</f>
        <v/>
      </c>
      <c r="H448" s="6" t="str">
        <f ca="1">IF(INDEX(INDIRECT("ALL["&amp;UNTANA6[#Headers]&amp;"]"),rowPointer2)="","",INDEX(INDIRECT("ALL["&amp;UNTANA6[#Headers]&amp;"]"),rowPointer2))</f>
        <v/>
      </c>
      <c r="I448" s="6" t="str">
        <f ca="1">IF(INDEX(INDIRECT("ALL["&amp;UNTANA6[#Headers]&amp;"]"),rowPointer2)="","",INDEX(INDIRECT("ALL["&amp;UNTANA6[#Headers]&amp;"]"),rowPointer2))</f>
        <v/>
      </c>
      <c r="J448" s="6" t="str">
        <f ca="1">IF(INDEX(INDIRECT("ALL["&amp;UNTANA6[#Headers]&amp;"]"),rowPointer2)="","",INDEX(INDIRECT("ALL["&amp;UNTANA6[#Headers]&amp;"]"),rowPointer2))</f>
        <v/>
      </c>
      <c r="K448" s="2" t="str">
        <f ca="1">IF(INDEX(INDIRECT("ALL["&amp;UNTANA6[#Headers]&amp;"]"),rowPointer2)="","",INDEX(INDIRECT("ALL["&amp;UNTANA6[#Headers]&amp;"]"),rowPointer2))</f>
        <v/>
      </c>
      <c r="L448" s="6" t="str">
        <f ca="1">IF(INDEX(INDIRECT("ALL["&amp;UNTANA6[#Headers]&amp;"]"),rowPointer2)="","",INDEX(INDIRECT("ALL["&amp;UNTANA6[#Headers]&amp;"]"),rowPointer2))</f>
        <v/>
      </c>
      <c r="M448" s="6" t="str">
        <f ca="1">IF(INDEX(INDIRECT("ALL["&amp;UNTANA6[#Headers]&amp;"]"),rowPointer2)="","",INDEX(INDIRECT("ALL["&amp;UNTANA6[#Headers]&amp;"]"),rowPointer2))</f>
        <v>LABEL LB-2RL(1 BARIS) JK</v>
      </c>
      <c r="N448" s="6">
        <f ca="1">IF(INDEX(INDIRECT("ALL["&amp;UNTANA6[#Headers]&amp;"]"),rowPointer2)="","",INDEX(INDIRECT("ALL["&amp;UNTANA6[#Headers]&amp;"]"),rowPointer2))</f>
        <v>1</v>
      </c>
      <c r="O448" s="6">
        <f ca="1">IF(INDEX(INDIRECT("ALL["&amp;UNTANA6[#Headers]&amp;"]"),rowPointer2)="","",INDEX(INDIRECT("ALL["&amp;UNTANA6[#Headers]&amp;"]"),rowPointer2))</f>
        <v>1000</v>
      </c>
      <c r="P448" s="6" t="str">
        <f ca="1">IF(INDEX(INDIRECT("ALL["&amp;UNTANA6[#Headers]&amp;"]"),rowPointer2)="","",INDEX(INDIRECT("ALL["&amp;UNTANA6[#Headers]&amp;"]"),rowPointer2))</f>
        <v>ROL</v>
      </c>
      <c r="Q448" s="9">
        <f ca="1">IF(INDEX(INDIRECT("ALL["&amp;UNTANA6[#Headers]&amp;"]"),rowPointer2)="","",INDEX(INDIRECT("ALL["&amp;UNTANA6[#Headers]&amp;"]"),rowPointer2))</f>
        <v>2050</v>
      </c>
      <c r="R448" s="9" t="str">
        <f ca="1">IF(INDEX(INDIRECT("ALL["&amp;UNTANA6[#Headers]&amp;"]"),rowPointer2)="","",INDEX(INDIRECT("ALL["&amp;UNTANA6[#Headers]&amp;"]"),rowPointer2))</f>
        <v/>
      </c>
      <c r="S448" s="6" t="str">
        <f ca="1">IF(INDEX(INDIRECT("ALL["&amp;UNTANA6[#Headers]&amp;"]"),rowPointer2)="","",INDEX(INDIRECT("ALL["&amp;UNTANA6[#Headers]&amp;"]"),rowPointer2))</f>
        <v>100 PAK X 10 ROL</v>
      </c>
      <c r="T448" s="4">
        <f ca="1">IF(INDEX(INDIRECT("ALL["&amp;UNTANA6[#Headers]&amp;"]"),rowPointer2)="","",INDEX(INDIRECT("ALL["&amp;UNTANA6[#Headers]&amp;"]"),rowPointer2))</f>
        <v>0.125</v>
      </c>
      <c r="U448" s="4">
        <f ca="1">IF(INDEX(INDIRECT("ALL["&amp;UNTANA6[#Headers]&amp;"]"),rowPointer2)="","",INDEX(INDIRECT("ALL["&amp;UNTANA6[#Headers]&amp;"]"),rowPointer2))</f>
        <v>0.05</v>
      </c>
      <c r="V448" s="9" t="str">
        <f ca="1">IF(INDEX(INDIRECT("ALL["&amp;UNTANA6[#Headers]&amp;"]"),rowPointer2)="","",INDEX(INDIRECT("ALL["&amp;UNTANA6[#Headers]&amp;"]"),rowPointer2))</f>
        <v/>
      </c>
      <c r="W448" s="10" t="str">
        <f ca="1">IF(INDEX(INDIRECT("ALL["&amp;UNTANA6[#Headers]&amp;"]"),rowPointer2)="","",INDEX(INDIRECT("ALL["&amp;UNTANA6[#Headers]&amp;"]"),rowPointer2))</f>
        <v/>
      </c>
    </row>
    <row r="449" spans="1:23" x14ac:dyDescent="0.25">
      <c r="A449" s="7">
        <v>804</v>
      </c>
      <c r="D449" s="6">
        <f t="shared" si="8"/>
        <v>804</v>
      </c>
      <c r="E449" s="6" t="str">
        <f ca="1">INDEX(INDIRECT("ALL["&amp;UNTANA6[#Headers]&amp;"]"),rowPointer2)</f>
        <v/>
      </c>
      <c r="F449" s="2" t="str">
        <f ca="1">INDEX(INDIRECT("ALL["&amp;UNTANA6[#Headers]&amp;"]"),rowPointer2)</f>
        <v/>
      </c>
      <c r="G449" s="6" t="str">
        <f ca="1">IF(INDEX(INDIRECT("ALL["&amp;UNTANA6[#Headers]&amp;"]"),rowPointer2)="","",INDEX(INDIRECT("ALL["&amp;UNTANA6[#Headers]&amp;"]"),rowPointer2))</f>
        <v/>
      </c>
      <c r="H449" s="6" t="str">
        <f ca="1">IF(INDEX(INDIRECT("ALL["&amp;UNTANA6[#Headers]&amp;"]"),rowPointer2)="","",INDEX(INDIRECT("ALL["&amp;UNTANA6[#Headers]&amp;"]"),rowPointer2))</f>
        <v/>
      </c>
      <c r="I449" s="6" t="str">
        <f ca="1">IF(INDEX(INDIRECT("ALL["&amp;UNTANA6[#Headers]&amp;"]"),rowPointer2)="","",INDEX(INDIRECT("ALL["&amp;UNTANA6[#Headers]&amp;"]"),rowPointer2))</f>
        <v/>
      </c>
      <c r="J449" s="6" t="str">
        <f ca="1">IF(INDEX(INDIRECT("ALL["&amp;UNTANA6[#Headers]&amp;"]"),rowPointer2)="","",INDEX(INDIRECT("ALL["&amp;UNTANA6[#Headers]&amp;"]"),rowPointer2))</f>
        <v/>
      </c>
      <c r="K449" s="2" t="str">
        <f ca="1">IF(INDEX(INDIRECT("ALL["&amp;UNTANA6[#Headers]&amp;"]"),rowPointer2)="","",INDEX(INDIRECT("ALL["&amp;UNTANA6[#Headers]&amp;"]"),rowPointer2))</f>
        <v/>
      </c>
      <c r="L449" s="6" t="str">
        <f ca="1">IF(INDEX(INDIRECT("ALL["&amp;UNTANA6[#Headers]&amp;"]"),rowPointer2)="","",INDEX(INDIRECT("ALL["&amp;UNTANA6[#Headers]&amp;"]"),rowPointer2))</f>
        <v/>
      </c>
      <c r="M449" s="6" t="str">
        <f ca="1">IF(INDEX(INDIRECT("ALL["&amp;UNTANA6[#Headers]&amp;"]"),rowPointer2)="","",INDEX(INDIRECT("ALL["&amp;UNTANA6[#Headers]&amp;"]"),rowPointer2))</f>
        <v/>
      </c>
      <c r="N449" s="6" t="str">
        <f ca="1">IF(INDEX(INDIRECT("ALL["&amp;UNTANA6[#Headers]&amp;"]"),rowPointer2)="","",INDEX(INDIRECT("ALL["&amp;UNTANA6[#Headers]&amp;"]"),rowPointer2))</f>
        <v/>
      </c>
      <c r="O449" s="6" t="str">
        <f ca="1">IF(INDEX(INDIRECT("ALL["&amp;UNTANA6[#Headers]&amp;"]"),rowPointer2)="","",INDEX(INDIRECT("ALL["&amp;UNTANA6[#Headers]&amp;"]"),rowPointer2))</f>
        <v/>
      </c>
      <c r="P449" s="6" t="str">
        <f ca="1">IF(INDEX(INDIRECT("ALL["&amp;UNTANA6[#Headers]&amp;"]"),rowPointer2)="","",INDEX(INDIRECT("ALL["&amp;UNTANA6[#Headers]&amp;"]"),rowPointer2))</f>
        <v/>
      </c>
      <c r="Q449" s="9" t="str">
        <f ca="1">IF(INDEX(INDIRECT("ALL["&amp;UNTANA6[#Headers]&amp;"]"),rowPointer2)="","",INDEX(INDIRECT("ALL["&amp;UNTANA6[#Headers]&amp;"]"),rowPointer2))</f>
        <v/>
      </c>
      <c r="R449" s="9" t="str">
        <f ca="1">IF(INDEX(INDIRECT("ALL["&amp;UNTANA6[#Headers]&amp;"]"),rowPointer2)="","",INDEX(INDIRECT("ALL["&amp;UNTANA6[#Headers]&amp;"]"),rowPointer2))</f>
        <v/>
      </c>
      <c r="S449" s="6" t="str">
        <f ca="1">IF(INDEX(INDIRECT("ALL["&amp;UNTANA6[#Headers]&amp;"]"),rowPointer2)="","",INDEX(INDIRECT("ALL["&amp;UNTANA6[#Headers]&amp;"]"),rowPointer2))</f>
        <v/>
      </c>
      <c r="T449" s="4" t="str">
        <f ca="1">IF(INDEX(INDIRECT("ALL["&amp;UNTANA6[#Headers]&amp;"]"),rowPointer2)="","",INDEX(INDIRECT("ALL["&amp;UNTANA6[#Headers]&amp;"]"),rowPointer2))</f>
        <v/>
      </c>
      <c r="U449" s="4" t="str">
        <f ca="1">IF(INDEX(INDIRECT("ALL["&amp;UNTANA6[#Headers]&amp;"]"),rowPointer2)="","",INDEX(INDIRECT("ALL["&amp;UNTANA6[#Headers]&amp;"]"),rowPointer2))</f>
        <v/>
      </c>
      <c r="V449" s="9" t="str">
        <f ca="1">IF(INDEX(INDIRECT("ALL["&amp;UNTANA6[#Headers]&amp;"]"),rowPointer2)="","",INDEX(INDIRECT("ALL["&amp;UNTANA6[#Headers]&amp;"]"),rowPointer2))</f>
        <v/>
      </c>
      <c r="W449" s="10" t="str">
        <f ca="1">IF(INDEX(INDIRECT("ALL["&amp;UNTANA6[#Headers]&amp;"]"),rowPointer2)="","",INDEX(INDIRECT("ALL["&amp;UNTANA6[#Headers]&amp;"]"),rowPointer2))</f>
        <v/>
      </c>
    </row>
    <row r="450" spans="1:23" x14ac:dyDescent="0.25">
      <c r="A450" s="7">
        <v>805</v>
      </c>
      <c r="D450" s="6">
        <f t="shared" si="8"/>
        <v>805</v>
      </c>
      <c r="E450" s="6">
        <f ca="1">INDEX(INDIRECT("ALL["&amp;UNTANA6[#Headers]&amp;"]"),rowPointer2)</f>
        <v>155</v>
      </c>
      <c r="F450" s="2" t="str">
        <f ca="1">INDEX(INDIRECT("ALL["&amp;UNTANA6[#Headers]&amp;"]"),rowPointer2)</f>
        <v/>
      </c>
      <c r="G450" s="6" t="str">
        <f ca="1">IF(INDEX(INDIRECT("ALL["&amp;UNTANA6[#Headers]&amp;"]"),rowPointer2)="","",INDEX(INDIRECT("ALL["&amp;UNTANA6[#Headers]&amp;"]"),rowPointer2))</f>
        <v>KENKO SINAR INDONESIA</v>
      </c>
      <c r="H450" s="6" t="str">
        <f ca="1">IF(INDEX(INDIRECT("ALL["&amp;UNTANA6[#Headers]&amp;"]"),rowPointer2)="","",INDEX(INDIRECT("ALL["&amp;UNTANA6[#Headers]&amp;"]"),rowPointer2))</f>
        <v>ARTO MORO</v>
      </c>
      <c r="I450" s="6" t="str">
        <f ca="1">IF(INDEX(INDIRECT("ALL["&amp;UNTANA6[#Headers]&amp;"]"),rowPointer2)="","",INDEX(INDIRECT("ALL["&amp;UNTANA6[#Headers]&amp;"]"),rowPointer2))</f>
        <v>23011870</v>
      </c>
      <c r="J450" s="6" t="str">
        <f ca="1">IF(INDEX(INDIRECT("ALL["&amp;UNTANA6[#Headers]&amp;"]"),rowPointer2)="","",INDEX(INDIRECT("ALL["&amp;UNTANA6[#Headers]&amp;"]"),rowPointer2))</f>
        <v/>
      </c>
      <c r="K450" s="2">
        <f ca="1">IF(INDEX(INDIRECT("ALL["&amp;UNTANA6[#Headers]&amp;"]"),rowPointer2)="","",INDEX(INDIRECT("ALL["&amp;UNTANA6[#Headers]&amp;"]"),rowPointer2))</f>
        <v>44953</v>
      </c>
      <c r="L450" s="6" t="str">
        <f ca="1">IF(INDEX(INDIRECT("ALL["&amp;UNTANA6[#Headers]&amp;"]"),rowPointer2)="","",INDEX(INDIRECT("ALL["&amp;UNTANA6[#Headers]&amp;"]"),rowPointer2))</f>
        <v/>
      </c>
      <c r="M450" s="6" t="str">
        <f ca="1">IF(INDEX(INDIRECT("ALL["&amp;UNTANA6[#Headers]&amp;"]"),rowPointer2)="","",INDEX(INDIRECT("ALL["&amp;UNTANA6[#Headers]&amp;"]"),rowPointer2))</f>
        <v>KENKO BINDER CLIP NO.105</v>
      </c>
      <c r="N450" s="6">
        <f ca="1">IF(INDEX(INDIRECT("ALL["&amp;UNTANA6[#Headers]&amp;"]"),rowPointer2)="","",INDEX(INDIRECT("ALL["&amp;UNTANA6[#Headers]&amp;"]"),rowPointer2))</f>
        <v>3</v>
      </c>
      <c r="O450" s="6" t="str">
        <f ca="1">IF(INDEX(INDIRECT("ALL["&amp;UNTANA6[#Headers]&amp;"]"),rowPointer2)="","",INDEX(INDIRECT("ALL["&amp;UNTANA6[#Headers]&amp;"]"),rowPointer2))</f>
        <v/>
      </c>
      <c r="P450" s="6" t="str">
        <f ca="1">IF(INDEX(INDIRECT("ALL["&amp;UNTANA6[#Headers]&amp;"]"),rowPointer2)="","",INDEX(INDIRECT("ALL["&amp;UNTANA6[#Headers]&amp;"]"),rowPointer2))</f>
        <v/>
      </c>
      <c r="Q450" s="9" t="str">
        <f ca="1">IF(INDEX(INDIRECT("ALL["&amp;UNTANA6[#Headers]&amp;"]"),rowPointer2)="","",INDEX(INDIRECT("ALL["&amp;UNTANA6[#Headers]&amp;"]"),rowPointer2))</f>
        <v/>
      </c>
      <c r="R450" s="9">
        <f ca="1">IF(INDEX(INDIRECT("ALL["&amp;UNTANA6[#Headers]&amp;"]"),rowPointer2)="","",INDEX(INDIRECT("ALL["&amp;UNTANA6[#Headers]&amp;"]"),rowPointer2))</f>
        <v>1440000</v>
      </c>
      <c r="S450" s="6" t="str">
        <f ca="1">IF(INDEX(INDIRECT("ALL["&amp;UNTANA6[#Headers]&amp;"]"),rowPointer2)="","",INDEX(INDIRECT("ALL["&amp;UNTANA6[#Headers]&amp;"]"),rowPointer2))</f>
        <v>50 GRS</v>
      </c>
      <c r="T450" s="4">
        <f ca="1">IF(INDEX(INDIRECT("ALL["&amp;UNTANA6[#Headers]&amp;"]"),rowPointer2)="","",INDEX(INDIRECT("ALL["&amp;UNTANA6[#Headers]&amp;"]"),rowPointer2))</f>
        <v>0.17</v>
      </c>
      <c r="U450" s="4" t="str">
        <f ca="1">IF(INDEX(INDIRECT("ALL["&amp;UNTANA6[#Headers]&amp;"]"),rowPointer2)="","",INDEX(INDIRECT("ALL["&amp;UNTANA6[#Headers]&amp;"]"),rowPointer2))</f>
        <v/>
      </c>
      <c r="V450" s="9" t="str">
        <f ca="1">IF(INDEX(INDIRECT("ALL["&amp;UNTANA6[#Headers]&amp;"]"),rowPointer2)="","",INDEX(INDIRECT("ALL["&amp;UNTANA6[#Headers]&amp;"]"),rowPointer2))</f>
        <v/>
      </c>
      <c r="W450" s="10" t="str">
        <f ca="1">IF(INDEX(INDIRECT("ALL["&amp;UNTANA6[#Headers]&amp;"]"),rowPointer2)="","",INDEX(INDIRECT("ALL["&amp;UNTANA6[#Headers]&amp;"]"),rowPointer2))</f>
        <v/>
      </c>
    </row>
    <row r="451" spans="1:23" x14ac:dyDescent="0.25">
      <c r="A451" s="7">
        <v>806</v>
      </c>
      <c r="D451" s="6">
        <f t="shared" si="8"/>
        <v>806</v>
      </c>
      <c r="E451" s="6" t="str">
        <f ca="1">INDEX(INDIRECT("ALL["&amp;UNTANA6[#Headers]&amp;"]"),rowPointer2)</f>
        <v/>
      </c>
      <c r="F451" s="2" t="str">
        <f ca="1">INDEX(INDIRECT("ALL["&amp;UNTANA6[#Headers]&amp;"]"),rowPointer2)</f>
        <v/>
      </c>
      <c r="G451" s="6" t="str">
        <f ca="1">IF(INDEX(INDIRECT("ALL["&amp;UNTANA6[#Headers]&amp;"]"),rowPointer2)="","",INDEX(INDIRECT("ALL["&amp;UNTANA6[#Headers]&amp;"]"),rowPointer2))</f>
        <v/>
      </c>
      <c r="H451" s="6" t="str">
        <f ca="1">IF(INDEX(INDIRECT("ALL["&amp;UNTANA6[#Headers]&amp;"]"),rowPointer2)="","",INDEX(INDIRECT("ALL["&amp;UNTANA6[#Headers]&amp;"]"),rowPointer2))</f>
        <v/>
      </c>
      <c r="I451" s="6" t="str">
        <f ca="1">IF(INDEX(INDIRECT("ALL["&amp;UNTANA6[#Headers]&amp;"]"),rowPointer2)="","",INDEX(INDIRECT("ALL["&amp;UNTANA6[#Headers]&amp;"]"),rowPointer2))</f>
        <v/>
      </c>
      <c r="J451" s="6" t="str">
        <f ca="1">IF(INDEX(INDIRECT("ALL["&amp;UNTANA6[#Headers]&amp;"]"),rowPointer2)="","",INDEX(INDIRECT("ALL["&amp;UNTANA6[#Headers]&amp;"]"),rowPointer2))</f>
        <v/>
      </c>
      <c r="K451" s="2" t="str">
        <f ca="1">IF(INDEX(INDIRECT("ALL["&amp;UNTANA6[#Headers]&amp;"]"),rowPointer2)="","",INDEX(INDIRECT("ALL["&amp;UNTANA6[#Headers]&amp;"]"),rowPointer2))</f>
        <v/>
      </c>
      <c r="L451" s="6" t="str">
        <f ca="1">IF(INDEX(INDIRECT("ALL["&amp;UNTANA6[#Headers]&amp;"]"),rowPointer2)="","",INDEX(INDIRECT("ALL["&amp;UNTANA6[#Headers]&amp;"]"),rowPointer2))</f>
        <v/>
      </c>
      <c r="M451" s="6" t="str">
        <f ca="1">IF(INDEX(INDIRECT("ALL["&amp;UNTANA6[#Headers]&amp;"]"),rowPointer2)="","",INDEX(INDIRECT("ALL["&amp;UNTANA6[#Headers]&amp;"]"),rowPointer2))</f>
        <v>KENKO BINDER CLIP NO.107</v>
      </c>
      <c r="N451" s="6">
        <f ca="1">IF(INDEX(INDIRECT("ALL["&amp;UNTANA6[#Headers]&amp;"]"),rowPointer2)="","",INDEX(INDIRECT("ALL["&amp;UNTANA6[#Headers]&amp;"]"),rowPointer2))</f>
        <v>3</v>
      </c>
      <c r="O451" s="6" t="str">
        <f ca="1">IF(INDEX(INDIRECT("ALL["&amp;UNTANA6[#Headers]&amp;"]"),rowPointer2)="","",INDEX(INDIRECT("ALL["&amp;UNTANA6[#Headers]&amp;"]"),rowPointer2))</f>
        <v/>
      </c>
      <c r="P451" s="6" t="str">
        <f ca="1">IF(INDEX(INDIRECT("ALL["&amp;UNTANA6[#Headers]&amp;"]"),rowPointer2)="","",INDEX(INDIRECT("ALL["&amp;UNTANA6[#Headers]&amp;"]"),rowPointer2))</f>
        <v/>
      </c>
      <c r="Q451" s="9" t="str">
        <f ca="1">IF(INDEX(INDIRECT("ALL["&amp;UNTANA6[#Headers]&amp;"]"),rowPointer2)="","",INDEX(INDIRECT("ALL["&amp;UNTANA6[#Headers]&amp;"]"),rowPointer2))</f>
        <v/>
      </c>
      <c r="R451" s="9">
        <f ca="1">IF(INDEX(INDIRECT("ALL["&amp;UNTANA6[#Headers]&amp;"]"),rowPointer2)="","",INDEX(INDIRECT("ALL["&amp;UNTANA6[#Headers]&amp;"]"),rowPointer2))</f>
        <v>1590000</v>
      </c>
      <c r="S451" s="6" t="str">
        <f ca="1">IF(INDEX(INDIRECT("ALL["&amp;UNTANA6[#Headers]&amp;"]"),rowPointer2)="","",INDEX(INDIRECT("ALL["&amp;UNTANA6[#Headers]&amp;"]"),rowPointer2))</f>
        <v>50 GRS</v>
      </c>
      <c r="T451" s="4">
        <f ca="1">IF(INDEX(INDIRECT("ALL["&amp;UNTANA6[#Headers]&amp;"]"),rowPointer2)="","",INDEX(INDIRECT("ALL["&amp;UNTANA6[#Headers]&amp;"]"),rowPointer2))</f>
        <v>0.17</v>
      </c>
      <c r="U451" s="4" t="str">
        <f ca="1">IF(INDEX(INDIRECT("ALL["&amp;UNTANA6[#Headers]&amp;"]"),rowPointer2)="","",INDEX(INDIRECT("ALL["&amp;UNTANA6[#Headers]&amp;"]"),rowPointer2))</f>
        <v/>
      </c>
      <c r="V451" s="9" t="str">
        <f ca="1">IF(INDEX(INDIRECT("ALL["&amp;UNTANA6[#Headers]&amp;"]"),rowPointer2)="","",INDEX(INDIRECT("ALL["&amp;UNTANA6[#Headers]&amp;"]"),rowPointer2))</f>
        <v/>
      </c>
      <c r="W451" s="10" t="str">
        <f ca="1">IF(INDEX(INDIRECT("ALL["&amp;UNTANA6[#Headers]&amp;"]"),rowPointer2)="","",INDEX(INDIRECT("ALL["&amp;UNTANA6[#Headers]&amp;"]"),rowPointer2))</f>
        <v/>
      </c>
    </row>
    <row r="452" spans="1:23" x14ac:dyDescent="0.25">
      <c r="A452" s="7">
        <v>807</v>
      </c>
      <c r="D452" s="6">
        <f t="shared" si="8"/>
        <v>807</v>
      </c>
      <c r="E452" s="6" t="str">
        <f ca="1">INDEX(INDIRECT("ALL["&amp;UNTANA6[#Headers]&amp;"]"),rowPointer2)</f>
        <v/>
      </c>
      <c r="F452" s="2" t="str">
        <f ca="1">INDEX(INDIRECT("ALL["&amp;UNTANA6[#Headers]&amp;"]"),rowPointer2)</f>
        <v/>
      </c>
      <c r="G452" s="6" t="str">
        <f ca="1">IF(INDEX(INDIRECT("ALL["&amp;UNTANA6[#Headers]&amp;"]"),rowPointer2)="","",INDEX(INDIRECT("ALL["&amp;UNTANA6[#Headers]&amp;"]"),rowPointer2))</f>
        <v/>
      </c>
      <c r="H452" s="6" t="str">
        <f ca="1">IF(INDEX(INDIRECT("ALL["&amp;UNTANA6[#Headers]&amp;"]"),rowPointer2)="","",INDEX(INDIRECT("ALL["&amp;UNTANA6[#Headers]&amp;"]"),rowPointer2))</f>
        <v/>
      </c>
      <c r="I452" s="6" t="str">
        <f ca="1">IF(INDEX(INDIRECT("ALL["&amp;UNTANA6[#Headers]&amp;"]"),rowPointer2)="","",INDEX(INDIRECT("ALL["&amp;UNTANA6[#Headers]&amp;"]"),rowPointer2))</f>
        <v/>
      </c>
      <c r="J452" s="6" t="str">
        <f ca="1">IF(INDEX(INDIRECT("ALL["&amp;UNTANA6[#Headers]&amp;"]"),rowPointer2)="","",INDEX(INDIRECT("ALL["&amp;UNTANA6[#Headers]&amp;"]"),rowPointer2))</f>
        <v/>
      </c>
      <c r="K452" s="2" t="str">
        <f ca="1">IF(INDEX(INDIRECT("ALL["&amp;UNTANA6[#Headers]&amp;"]"),rowPointer2)="","",INDEX(INDIRECT("ALL["&amp;UNTANA6[#Headers]&amp;"]"),rowPointer2))</f>
        <v/>
      </c>
      <c r="L452" s="6" t="str">
        <f ca="1">IF(INDEX(INDIRECT("ALL["&amp;UNTANA6[#Headers]&amp;"]"),rowPointer2)="","",INDEX(INDIRECT("ALL["&amp;UNTANA6[#Headers]&amp;"]"),rowPointer2))</f>
        <v/>
      </c>
      <c r="M452" s="6" t="str">
        <f ca="1">IF(INDEX(INDIRECT("ALL["&amp;UNTANA6[#Headers]&amp;"]"),rowPointer2)="","",INDEX(INDIRECT("ALL["&amp;UNTANA6[#Headers]&amp;"]"),rowPointer2))</f>
        <v>KENKO BINDER CLIP NO.111</v>
      </c>
      <c r="N452" s="6">
        <f ca="1">IF(INDEX(INDIRECT("ALL["&amp;UNTANA6[#Headers]&amp;"]"),rowPointer2)="","",INDEX(INDIRECT("ALL["&amp;UNTANA6[#Headers]&amp;"]"),rowPointer2))</f>
        <v>3</v>
      </c>
      <c r="O452" s="6" t="str">
        <f ca="1">IF(INDEX(INDIRECT("ALL["&amp;UNTANA6[#Headers]&amp;"]"),rowPointer2)="","",INDEX(INDIRECT("ALL["&amp;UNTANA6[#Headers]&amp;"]"),rowPointer2))</f>
        <v/>
      </c>
      <c r="P452" s="6" t="str">
        <f ca="1">IF(INDEX(INDIRECT("ALL["&amp;UNTANA6[#Headers]&amp;"]"),rowPointer2)="","",INDEX(INDIRECT("ALL["&amp;UNTANA6[#Headers]&amp;"]"),rowPointer2))</f>
        <v/>
      </c>
      <c r="Q452" s="9" t="str">
        <f ca="1">IF(INDEX(INDIRECT("ALL["&amp;UNTANA6[#Headers]&amp;"]"),rowPointer2)="","",INDEX(INDIRECT("ALL["&amp;UNTANA6[#Headers]&amp;"]"),rowPointer2))</f>
        <v/>
      </c>
      <c r="R452" s="9">
        <f ca="1">IF(INDEX(INDIRECT("ALL["&amp;UNTANA6[#Headers]&amp;"]"),rowPointer2)="","",INDEX(INDIRECT("ALL["&amp;UNTANA6[#Headers]&amp;"]"),rowPointer2))</f>
        <v>1476000</v>
      </c>
      <c r="S452" s="6" t="str">
        <f ca="1">IF(INDEX(INDIRECT("ALL["&amp;UNTANA6[#Headers]&amp;"]"),rowPointer2)="","",INDEX(INDIRECT("ALL["&amp;UNTANA6[#Headers]&amp;"]"),rowPointer2))</f>
        <v>30 GRS</v>
      </c>
      <c r="T452" s="4">
        <f ca="1">IF(INDEX(INDIRECT("ALL["&amp;UNTANA6[#Headers]&amp;"]"),rowPointer2)="","",INDEX(INDIRECT("ALL["&amp;UNTANA6[#Headers]&amp;"]"),rowPointer2))</f>
        <v>0.17</v>
      </c>
      <c r="U452" s="4" t="str">
        <f ca="1">IF(INDEX(INDIRECT("ALL["&amp;UNTANA6[#Headers]&amp;"]"),rowPointer2)="","",INDEX(INDIRECT("ALL["&amp;UNTANA6[#Headers]&amp;"]"),rowPointer2))</f>
        <v/>
      </c>
      <c r="V452" s="9" t="str">
        <f ca="1">IF(INDEX(INDIRECT("ALL["&amp;UNTANA6[#Headers]&amp;"]"),rowPointer2)="","",INDEX(INDIRECT("ALL["&amp;UNTANA6[#Headers]&amp;"]"),rowPointer2))</f>
        <v/>
      </c>
      <c r="W452" s="10" t="str">
        <f ca="1">IF(INDEX(INDIRECT("ALL["&amp;UNTANA6[#Headers]&amp;"]"),rowPointer2)="","",INDEX(INDIRECT("ALL["&amp;UNTANA6[#Headers]&amp;"]"),rowPointer2))</f>
        <v/>
      </c>
    </row>
    <row r="453" spans="1:23" x14ac:dyDescent="0.25">
      <c r="A453" s="7">
        <v>808</v>
      </c>
      <c r="D453" s="6">
        <f t="shared" si="8"/>
        <v>808</v>
      </c>
      <c r="E453" s="6" t="str">
        <f ca="1">INDEX(INDIRECT("ALL["&amp;UNTANA6[#Headers]&amp;"]"),rowPointer2)</f>
        <v/>
      </c>
      <c r="F453" s="2" t="str">
        <f ca="1">INDEX(INDIRECT("ALL["&amp;UNTANA6[#Headers]&amp;"]"),rowPointer2)</f>
        <v/>
      </c>
      <c r="G453" s="6" t="str">
        <f ca="1">IF(INDEX(INDIRECT("ALL["&amp;UNTANA6[#Headers]&amp;"]"),rowPointer2)="","",INDEX(INDIRECT("ALL["&amp;UNTANA6[#Headers]&amp;"]"),rowPointer2))</f>
        <v/>
      </c>
      <c r="H453" s="6" t="str">
        <f ca="1">IF(INDEX(INDIRECT("ALL["&amp;UNTANA6[#Headers]&amp;"]"),rowPointer2)="","",INDEX(INDIRECT("ALL["&amp;UNTANA6[#Headers]&amp;"]"),rowPointer2))</f>
        <v/>
      </c>
      <c r="I453" s="6" t="str">
        <f ca="1">IF(INDEX(INDIRECT("ALL["&amp;UNTANA6[#Headers]&amp;"]"),rowPointer2)="","",INDEX(INDIRECT("ALL["&amp;UNTANA6[#Headers]&amp;"]"),rowPointer2))</f>
        <v/>
      </c>
      <c r="J453" s="6" t="str">
        <f ca="1">IF(INDEX(INDIRECT("ALL["&amp;UNTANA6[#Headers]&amp;"]"),rowPointer2)="","",INDEX(INDIRECT("ALL["&amp;UNTANA6[#Headers]&amp;"]"),rowPointer2))</f>
        <v/>
      </c>
      <c r="K453" s="2" t="str">
        <f ca="1">IF(INDEX(INDIRECT("ALL["&amp;UNTANA6[#Headers]&amp;"]"),rowPointer2)="","",INDEX(INDIRECT("ALL["&amp;UNTANA6[#Headers]&amp;"]"),rowPointer2))</f>
        <v/>
      </c>
      <c r="L453" s="6" t="str">
        <f ca="1">IF(INDEX(INDIRECT("ALL["&amp;UNTANA6[#Headers]&amp;"]"),rowPointer2)="","",INDEX(INDIRECT("ALL["&amp;UNTANA6[#Headers]&amp;"]"),rowPointer2))</f>
        <v/>
      </c>
      <c r="M453" s="6" t="str">
        <f ca="1">IF(INDEX(INDIRECT("ALL["&amp;UNTANA6[#Headers]&amp;"]"),rowPointer2)="","",INDEX(INDIRECT("ALL["&amp;UNTANA6[#Headers]&amp;"]"),rowPointer2))</f>
        <v>KENKO BINDER CLIP NO.155</v>
      </c>
      <c r="N453" s="6">
        <f ca="1">IF(INDEX(INDIRECT("ALL["&amp;UNTANA6[#Headers]&amp;"]"),rowPointer2)="","",INDEX(INDIRECT("ALL["&amp;UNTANA6[#Headers]&amp;"]"),rowPointer2))</f>
        <v>1</v>
      </c>
      <c r="O453" s="6" t="str">
        <f ca="1">IF(INDEX(INDIRECT("ALL["&amp;UNTANA6[#Headers]&amp;"]"),rowPointer2)="","",INDEX(INDIRECT("ALL["&amp;UNTANA6[#Headers]&amp;"]"),rowPointer2))</f>
        <v/>
      </c>
      <c r="P453" s="6" t="str">
        <f ca="1">IF(INDEX(INDIRECT("ALL["&amp;UNTANA6[#Headers]&amp;"]"),rowPointer2)="","",INDEX(INDIRECT("ALL["&amp;UNTANA6[#Headers]&amp;"]"),rowPointer2))</f>
        <v/>
      </c>
      <c r="Q453" s="9" t="str">
        <f ca="1">IF(INDEX(INDIRECT("ALL["&amp;UNTANA6[#Headers]&amp;"]"),rowPointer2)="","",INDEX(INDIRECT("ALL["&amp;UNTANA6[#Headers]&amp;"]"),rowPointer2))</f>
        <v/>
      </c>
      <c r="R453" s="9">
        <f ca="1">IF(INDEX(INDIRECT("ALL["&amp;UNTANA6[#Headers]&amp;"]"),rowPointer2)="","",INDEX(INDIRECT("ALL["&amp;UNTANA6[#Headers]&amp;"]"),rowPointer2))</f>
        <v>1380000</v>
      </c>
      <c r="S453" s="6" t="str">
        <f ca="1">IF(INDEX(INDIRECT("ALL["&amp;UNTANA6[#Headers]&amp;"]"),rowPointer2)="","",INDEX(INDIRECT("ALL["&amp;UNTANA6[#Headers]&amp;"]"),rowPointer2))</f>
        <v>20 GRS</v>
      </c>
      <c r="T453" s="4">
        <f ca="1">IF(INDEX(INDIRECT("ALL["&amp;UNTANA6[#Headers]&amp;"]"),rowPointer2)="","",INDEX(INDIRECT("ALL["&amp;UNTANA6[#Headers]&amp;"]"),rowPointer2))</f>
        <v>0.17</v>
      </c>
      <c r="U453" s="4" t="str">
        <f ca="1">IF(INDEX(INDIRECT("ALL["&amp;UNTANA6[#Headers]&amp;"]"),rowPointer2)="","",INDEX(INDIRECT("ALL["&amp;UNTANA6[#Headers]&amp;"]"),rowPointer2))</f>
        <v/>
      </c>
      <c r="V453" s="9" t="str">
        <f ca="1">IF(INDEX(INDIRECT("ALL["&amp;UNTANA6[#Headers]&amp;"]"),rowPointer2)="","",INDEX(INDIRECT("ALL["&amp;UNTANA6[#Headers]&amp;"]"),rowPointer2))</f>
        <v/>
      </c>
      <c r="W453" s="10" t="str">
        <f ca="1">IF(INDEX(INDIRECT("ALL["&amp;UNTANA6[#Headers]&amp;"]"),rowPointer2)="","",INDEX(INDIRECT("ALL["&amp;UNTANA6[#Headers]&amp;"]"),rowPointer2))</f>
        <v/>
      </c>
    </row>
    <row r="454" spans="1:23" x14ac:dyDescent="0.25">
      <c r="A454" s="7">
        <v>809</v>
      </c>
      <c r="D454" s="6">
        <f t="shared" si="8"/>
        <v>809</v>
      </c>
      <c r="E454" s="6" t="str">
        <f ca="1">INDEX(INDIRECT("ALL["&amp;UNTANA6[#Headers]&amp;"]"),rowPointer2)</f>
        <v/>
      </c>
      <c r="F454" s="2" t="str">
        <f ca="1">INDEX(INDIRECT("ALL["&amp;UNTANA6[#Headers]&amp;"]"),rowPointer2)</f>
        <v/>
      </c>
      <c r="G454" s="6" t="str">
        <f ca="1">IF(INDEX(INDIRECT("ALL["&amp;UNTANA6[#Headers]&amp;"]"),rowPointer2)="","",INDEX(INDIRECT("ALL["&amp;UNTANA6[#Headers]&amp;"]"),rowPointer2))</f>
        <v/>
      </c>
      <c r="H454" s="6" t="str">
        <f ca="1">IF(INDEX(INDIRECT("ALL["&amp;UNTANA6[#Headers]&amp;"]"),rowPointer2)="","",INDEX(INDIRECT("ALL["&amp;UNTANA6[#Headers]&amp;"]"),rowPointer2))</f>
        <v/>
      </c>
      <c r="I454" s="6" t="str">
        <f ca="1">IF(INDEX(INDIRECT("ALL["&amp;UNTANA6[#Headers]&amp;"]"),rowPointer2)="","",INDEX(INDIRECT("ALL["&amp;UNTANA6[#Headers]&amp;"]"),rowPointer2))</f>
        <v/>
      </c>
      <c r="J454" s="6" t="str">
        <f ca="1">IF(INDEX(INDIRECT("ALL["&amp;UNTANA6[#Headers]&amp;"]"),rowPointer2)="","",INDEX(INDIRECT("ALL["&amp;UNTANA6[#Headers]&amp;"]"),rowPointer2))</f>
        <v/>
      </c>
      <c r="K454" s="2" t="str">
        <f ca="1">IF(INDEX(INDIRECT("ALL["&amp;UNTANA6[#Headers]&amp;"]"),rowPointer2)="","",INDEX(INDIRECT("ALL["&amp;UNTANA6[#Headers]&amp;"]"),rowPointer2))</f>
        <v/>
      </c>
      <c r="L454" s="6" t="str">
        <f ca="1">IF(INDEX(INDIRECT("ALL["&amp;UNTANA6[#Headers]&amp;"]"),rowPointer2)="","",INDEX(INDIRECT("ALL["&amp;UNTANA6[#Headers]&amp;"]"),rowPointer2))</f>
        <v/>
      </c>
      <c r="M454" s="6" t="str">
        <f ca="1">IF(INDEX(INDIRECT("ALL["&amp;UNTANA6[#Headers]&amp;"]"),rowPointer2)="","",INDEX(INDIRECT("ALL["&amp;UNTANA6[#Headers]&amp;"]"),rowPointer2))</f>
        <v>KENKO BINDER CLIP NO.200</v>
      </c>
      <c r="N454" s="6">
        <f ca="1">IF(INDEX(INDIRECT("ALL["&amp;UNTANA6[#Headers]&amp;"]"),rowPointer2)="","",INDEX(INDIRECT("ALL["&amp;UNTANA6[#Headers]&amp;"]"),rowPointer2))</f>
        <v>4</v>
      </c>
      <c r="O454" s="6" t="str">
        <f ca="1">IF(INDEX(INDIRECT("ALL["&amp;UNTANA6[#Headers]&amp;"]"),rowPointer2)="","",INDEX(INDIRECT("ALL["&amp;UNTANA6[#Headers]&amp;"]"),rowPointer2))</f>
        <v/>
      </c>
      <c r="P454" s="6" t="str">
        <f ca="1">IF(INDEX(INDIRECT("ALL["&amp;UNTANA6[#Headers]&amp;"]"),rowPointer2)="","",INDEX(INDIRECT("ALL["&amp;UNTANA6[#Headers]&amp;"]"),rowPointer2))</f>
        <v/>
      </c>
      <c r="Q454" s="9" t="str">
        <f ca="1">IF(INDEX(INDIRECT("ALL["&amp;UNTANA6[#Headers]&amp;"]"),rowPointer2)="","",INDEX(INDIRECT("ALL["&amp;UNTANA6[#Headers]&amp;"]"),rowPointer2))</f>
        <v/>
      </c>
      <c r="R454" s="9">
        <f ca="1">IF(INDEX(INDIRECT("ALL["&amp;UNTANA6[#Headers]&amp;"]"),rowPointer2)="","",INDEX(INDIRECT("ALL["&amp;UNTANA6[#Headers]&amp;"]"),rowPointer2))</f>
        <v>1200000</v>
      </c>
      <c r="S454" s="6" t="str">
        <f ca="1">IF(INDEX(INDIRECT("ALL["&amp;UNTANA6[#Headers]&amp;"]"),rowPointer2)="","",INDEX(INDIRECT("ALL["&amp;UNTANA6[#Headers]&amp;"]"),rowPointer2))</f>
        <v>10 GRS</v>
      </c>
      <c r="T454" s="4">
        <f ca="1">IF(INDEX(INDIRECT("ALL["&amp;UNTANA6[#Headers]&amp;"]"),rowPointer2)="","",INDEX(INDIRECT("ALL["&amp;UNTANA6[#Headers]&amp;"]"),rowPointer2))</f>
        <v>0.17</v>
      </c>
      <c r="U454" s="4" t="str">
        <f ca="1">IF(INDEX(INDIRECT("ALL["&amp;UNTANA6[#Headers]&amp;"]"),rowPointer2)="","",INDEX(INDIRECT("ALL["&amp;UNTANA6[#Headers]&amp;"]"),rowPointer2))</f>
        <v/>
      </c>
      <c r="V454" s="9" t="str">
        <f ca="1">IF(INDEX(INDIRECT("ALL["&amp;UNTANA6[#Headers]&amp;"]"),rowPointer2)="","",INDEX(INDIRECT("ALL["&amp;UNTANA6[#Headers]&amp;"]"),rowPointer2))</f>
        <v/>
      </c>
      <c r="W454" s="10" t="str">
        <f ca="1">IF(INDEX(INDIRECT("ALL["&amp;UNTANA6[#Headers]&amp;"]"),rowPointer2)="","",INDEX(INDIRECT("ALL["&amp;UNTANA6[#Headers]&amp;"]"),rowPointer2))</f>
        <v/>
      </c>
    </row>
    <row r="455" spans="1:23" x14ac:dyDescent="0.25">
      <c r="A455" s="7">
        <v>810</v>
      </c>
      <c r="D455" s="6">
        <f t="shared" si="8"/>
        <v>810</v>
      </c>
      <c r="E455" s="6" t="str">
        <f ca="1">INDEX(INDIRECT("ALL["&amp;UNTANA6[#Headers]&amp;"]"),rowPointer2)</f>
        <v/>
      </c>
      <c r="F455" s="2" t="str">
        <f ca="1">INDEX(INDIRECT("ALL["&amp;UNTANA6[#Headers]&amp;"]"),rowPointer2)</f>
        <v/>
      </c>
      <c r="G455" s="6" t="str">
        <f ca="1">IF(INDEX(INDIRECT("ALL["&amp;UNTANA6[#Headers]&amp;"]"),rowPointer2)="","",INDEX(INDIRECT("ALL["&amp;UNTANA6[#Headers]&amp;"]"),rowPointer2))</f>
        <v/>
      </c>
      <c r="H455" s="6" t="str">
        <f ca="1">IF(INDEX(INDIRECT("ALL["&amp;UNTANA6[#Headers]&amp;"]"),rowPointer2)="","",INDEX(INDIRECT("ALL["&amp;UNTANA6[#Headers]&amp;"]"),rowPointer2))</f>
        <v/>
      </c>
      <c r="I455" s="6" t="str">
        <f ca="1">IF(INDEX(INDIRECT("ALL["&amp;UNTANA6[#Headers]&amp;"]"),rowPointer2)="","",INDEX(INDIRECT("ALL["&amp;UNTANA6[#Headers]&amp;"]"),rowPointer2))</f>
        <v/>
      </c>
      <c r="J455" s="6" t="str">
        <f ca="1">IF(INDEX(INDIRECT("ALL["&amp;UNTANA6[#Headers]&amp;"]"),rowPointer2)="","",INDEX(INDIRECT("ALL["&amp;UNTANA6[#Headers]&amp;"]"),rowPointer2))</f>
        <v/>
      </c>
      <c r="K455" s="2" t="str">
        <f ca="1">IF(INDEX(INDIRECT("ALL["&amp;UNTANA6[#Headers]&amp;"]"),rowPointer2)="","",INDEX(INDIRECT("ALL["&amp;UNTANA6[#Headers]&amp;"]"),rowPointer2))</f>
        <v/>
      </c>
      <c r="L455" s="6" t="str">
        <f ca="1">IF(INDEX(INDIRECT("ALL["&amp;UNTANA6[#Headers]&amp;"]"),rowPointer2)="","",INDEX(INDIRECT("ALL["&amp;UNTANA6[#Headers]&amp;"]"),rowPointer2))</f>
        <v/>
      </c>
      <c r="M455" s="6" t="str">
        <f ca="1">IF(INDEX(INDIRECT("ALL["&amp;UNTANA6[#Headers]&amp;"]"),rowPointer2)="","",INDEX(INDIRECT("ALL["&amp;UNTANA6[#Headers]&amp;"]"),rowPointer2))</f>
        <v>KENKO BINDER CLIP NO.260</v>
      </c>
      <c r="N455" s="6">
        <f ca="1">IF(INDEX(INDIRECT("ALL["&amp;UNTANA6[#Headers]&amp;"]"),rowPointer2)="","",INDEX(INDIRECT("ALL["&amp;UNTANA6[#Headers]&amp;"]"),rowPointer2))</f>
        <v>2</v>
      </c>
      <c r="O455" s="6" t="str">
        <f ca="1">IF(INDEX(INDIRECT("ALL["&amp;UNTANA6[#Headers]&amp;"]"),rowPointer2)="","",INDEX(INDIRECT("ALL["&amp;UNTANA6[#Headers]&amp;"]"),rowPointer2))</f>
        <v/>
      </c>
      <c r="P455" s="6" t="str">
        <f ca="1">IF(INDEX(INDIRECT("ALL["&amp;UNTANA6[#Headers]&amp;"]"),rowPointer2)="","",INDEX(INDIRECT("ALL["&amp;UNTANA6[#Headers]&amp;"]"),rowPointer2))</f>
        <v/>
      </c>
      <c r="Q455" s="9" t="str">
        <f ca="1">IF(INDEX(INDIRECT("ALL["&amp;UNTANA6[#Headers]&amp;"]"),rowPointer2)="","",INDEX(INDIRECT("ALL["&amp;UNTANA6[#Headers]&amp;"]"),rowPointer2))</f>
        <v/>
      </c>
      <c r="R455" s="9">
        <f ca="1">IF(INDEX(INDIRECT("ALL["&amp;UNTANA6[#Headers]&amp;"]"),rowPointer2)="","",INDEX(INDIRECT("ALL["&amp;UNTANA6[#Headers]&amp;"]"),rowPointer2))</f>
        <v>900000</v>
      </c>
      <c r="S455" s="6" t="str">
        <f ca="1">IF(INDEX(INDIRECT("ALL["&amp;UNTANA6[#Headers]&amp;"]"),rowPointer2)="","",INDEX(INDIRECT("ALL["&amp;UNTANA6[#Headers]&amp;"]"),rowPointer2))</f>
        <v xml:space="preserve">5 GRS </v>
      </c>
      <c r="T455" s="4">
        <f ca="1">IF(INDEX(INDIRECT("ALL["&amp;UNTANA6[#Headers]&amp;"]"),rowPointer2)="","",INDEX(INDIRECT("ALL["&amp;UNTANA6[#Headers]&amp;"]"),rowPointer2))</f>
        <v>0.17</v>
      </c>
      <c r="U455" s="4" t="str">
        <f ca="1">IF(INDEX(INDIRECT("ALL["&amp;UNTANA6[#Headers]&amp;"]"),rowPointer2)="","",INDEX(INDIRECT("ALL["&amp;UNTANA6[#Headers]&amp;"]"),rowPointer2))</f>
        <v/>
      </c>
      <c r="V455" s="9" t="str">
        <f ca="1">IF(INDEX(INDIRECT("ALL["&amp;UNTANA6[#Headers]&amp;"]"),rowPointer2)="","",INDEX(INDIRECT("ALL["&amp;UNTANA6[#Headers]&amp;"]"),rowPointer2))</f>
        <v/>
      </c>
      <c r="W455" s="10" t="str">
        <f ca="1">IF(INDEX(INDIRECT("ALL["&amp;UNTANA6[#Headers]&amp;"]"),rowPointer2)="","",INDEX(INDIRECT("ALL["&amp;UNTANA6[#Headers]&amp;"]"),rowPointer2))</f>
        <v/>
      </c>
    </row>
    <row r="456" spans="1:23" x14ac:dyDescent="0.25">
      <c r="A456" s="7">
        <v>811</v>
      </c>
      <c r="D456" s="6">
        <f t="shared" si="8"/>
        <v>811</v>
      </c>
      <c r="E456" s="6" t="str">
        <f ca="1">INDEX(INDIRECT("ALL["&amp;UNTANA6[#Headers]&amp;"]"),rowPointer2)</f>
        <v/>
      </c>
      <c r="F456" s="2" t="str">
        <f ca="1">INDEX(INDIRECT("ALL["&amp;UNTANA6[#Headers]&amp;"]"),rowPointer2)</f>
        <v/>
      </c>
      <c r="G456" s="6" t="str">
        <f ca="1">IF(INDEX(INDIRECT("ALL["&amp;UNTANA6[#Headers]&amp;"]"),rowPointer2)="","",INDEX(INDIRECT("ALL["&amp;UNTANA6[#Headers]&amp;"]"),rowPointer2))</f>
        <v/>
      </c>
      <c r="H456" s="6" t="str">
        <f ca="1">IF(INDEX(INDIRECT("ALL["&amp;UNTANA6[#Headers]&amp;"]"),rowPointer2)="","",INDEX(INDIRECT("ALL["&amp;UNTANA6[#Headers]&amp;"]"),rowPointer2))</f>
        <v/>
      </c>
      <c r="I456" s="6" t="str">
        <f ca="1">IF(INDEX(INDIRECT("ALL["&amp;UNTANA6[#Headers]&amp;"]"),rowPointer2)="","",INDEX(INDIRECT("ALL["&amp;UNTANA6[#Headers]&amp;"]"),rowPointer2))</f>
        <v/>
      </c>
      <c r="J456" s="6" t="str">
        <f ca="1">IF(INDEX(INDIRECT("ALL["&amp;UNTANA6[#Headers]&amp;"]"),rowPointer2)="","",INDEX(INDIRECT("ALL["&amp;UNTANA6[#Headers]&amp;"]"),rowPointer2))</f>
        <v/>
      </c>
      <c r="K456" s="2" t="str">
        <f ca="1">IF(INDEX(INDIRECT("ALL["&amp;UNTANA6[#Headers]&amp;"]"),rowPointer2)="","",INDEX(INDIRECT("ALL["&amp;UNTANA6[#Headers]&amp;"]"),rowPointer2))</f>
        <v/>
      </c>
      <c r="L456" s="6" t="str">
        <f ca="1">IF(INDEX(INDIRECT("ALL["&amp;UNTANA6[#Headers]&amp;"]"),rowPointer2)="","",INDEX(INDIRECT("ALL["&amp;UNTANA6[#Headers]&amp;"]"),rowPointer2))</f>
        <v/>
      </c>
      <c r="M456" s="6" t="str">
        <f ca="1">IF(INDEX(INDIRECT("ALL["&amp;UNTANA6[#Headers]&amp;"]"),rowPointer2)="","",INDEX(INDIRECT("ALL["&amp;UNTANA6[#Headers]&amp;"]"),rowPointer2))</f>
        <v>KENKO GLUE STICK 15 GR(MEDIUM)</v>
      </c>
      <c r="N456" s="6">
        <f ca="1">IF(INDEX(INDIRECT("ALL["&amp;UNTANA6[#Headers]&amp;"]"),rowPointer2)="","",INDEX(INDIRECT("ALL["&amp;UNTANA6[#Headers]&amp;"]"),rowPointer2))</f>
        <v>2</v>
      </c>
      <c r="O456" s="6" t="str">
        <f ca="1">IF(INDEX(INDIRECT("ALL["&amp;UNTANA6[#Headers]&amp;"]"),rowPointer2)="","",INDEX(INDIRECT("ALL["&amp;UNTANA6[#Headers]&amp;"]"),rowPointer2))</f>
        <v/>
      </c>
      <c r="P456" s="6" t="str">
        <f ca="1">IF(INDEX(INDIRECT("ALL["&amp;UNTANA6[#Headers]&amp;"]"),rowPointer2)="","",INDEX(INDIRECT("ALL["&amp;UNTANA6[#Headers]&amp;"]"),rowPointer2))</f>
        <v/>
      </c>
      <c r="Q456" s="9" t="str">
        <f ca="1">IF(INDEX(INDIRECT("ALL["&amp;UNTANA6[#Headers]&amp;"]"),rowPointer2)="","",INDEX(INDIRECT("ALL["&amp;UNTANA6[#Headers]&amp;"]"),rowPointer2))</f>
        <v/>
      </c>
      <c r="R456" s="9">
        <f ca="1">IF(INDEX(INDIRECT("ALL["&amp;UNTANA6[#Headers]&amp;"]"),rowPointer2)="","",INDEX(INDIRECT("ALL["&amp;UNTANA6[#Headers]&amp;"]"),rowPointer2))</f>
        <v>2592000</v>
      </c>
      <c r="S456" s="6" t="str">
        <f ca="1">IF(INDEX(INDIRECT("ALL["&amp;UNTANA6[#Headers]&amp;"]"),rowPointer2)="","",INDEX(INDIRECT("ALL["&amp;UNTANA6[#Headers]&amp;"]"),rowPointer2))</f>
        <v>26 BOX X 20 PCS</v>
      </c>
      <c r="T456" s="4">
        <f ca="1">IF(INDEX(INDIRECT("ALL["&amp;UNTANA6[#Headers]&amp;"]"),rowPointer2)="","",INDEX(INDIRECT("ALL["&amp;UNTANA6[#Headers]&amp;"]"),rowPointer2))</f>
        <v>0.17</v>
      </c>
      <c r="U456" s="4" t="str">
        <f ca="1">IF(INDEX(INDIRECT("ALL["&amp;UNTANA6[#Headers]&amp;"]"),rowPointer2)="","",INDEX(INDIRECT("ALL["&amp;UNTANA6[#Headers]&amp;"]"),rowPointer2))</f>
        <v/>
      </c>
      <c r="V456" s="9" t="str">
        <f ca="1">IF(INDEX(INDIRECT("ALL["&amp;UNTANA6[#Headers]&amp;"]"),rowPointer2)="","",INDEX(INDIRECT("ALL["&amp;UNTANA6[#Headers]&amp;"]"),rowPointer2))</f>
        <v/>
      </c>
      <c r="W456" s="10" t="str">
        <f ca="1">IF(INDEX(INDIRECT("ALL["&amp;UNTANA6[#Headers]&amp;"]"),rowPointer2)="","",INDEX(INDIRECT("ALL["&amp;UNTANA6[#Headers]&amp;"]"),rowPointer2))</f>
        <v/>
      </c>
    </row>
    <row r="457" spans="1:23" x14ac:dyDescent="0.25">
      <c r="A457" s="7">
        <v>812</v>
      </c>
      <c r="D457" s="6">
        <f t="shared" si="8"/>
        <v>812</v>
      </c>
      <c r="E457" s="6" t="str">
        <f ca="1">INDEX(INDIRECT("ALL["&amp;UNTANA6[#Headers]&amp;"]"),rowPointer2)</f>
        <v/>
      </c>
      <c r="F457" s="2" t="str">
        <f ca="1">INDEX(INDIRECT("ALL["&amp;UNTANA6[#Headers]&amp;"]"),rowPointer2)</f>
        <v/>
      </c>
      <c r="G457" s="6" t="str">
        <f ca="1">IF(INDEX(INDIRECT("ALL["&amp;UNTANA6[#Headers]&amp;"]"),rowPointer2)="","",INDEX(INDIRECT("ALL["&amp;UNTANA6[#Headers]&amp;"]"),rowPointer2))</f>
        <v/>
      </c>
      <c r="H457" s="6" t="str">
        <f ca="1">IF(INDEX(INDIRECT("ALL["&amp;UNTANA6[#Headers]&amp;"]"),rowPointer2)="","",INDEX(INDIRECT("ALL["&amp;UNTANA6[#Headers]&amp;"]"),rowPointer2))</f>
        <v/>
      </c>
      <c r="I457" s="6" t="str">
        <f ca="1">IF(INDEX(INDIRECT("ALL["&amp;UNTANA6[#Headers]&amp;"]"),rowPointer2)="","",INDEX(INDIRECT("ALL["&amp;UNTANA6[#Headers]&amp;"]"),rowPointer2))</f>
        <v/>
      </c>
      <c r="J457" s="6" t="str">
        <f ca="1">IF(INDEX(INDIRECT("ALL["&amp;UNTANA6[#Headers]&amp;"]"),rowPointer2)="","",INDEX(INDIRECT("ALL["&amp;UNTANA6[#Headers]&amp;"]"),rowPointer2))</f>
        <v/>
      </c>
      <c r="K457" s="2" t="str">
        <f ca="1">IF(INDEX(INDIRECT("ALL["&amp;UNTANA6[#Headers]&amp;"]"),rowPointer2)="","",INDEX(INDIRECT("ALL["&amp;UNTANA6[#Headers]&amp;"]"),rowPointer2))</f>
        <v/>
      </c>
      <c r="L457" s="6" t="str">
        <f ca="1">IF(INDEX(INDIRECT("ALL["&amp;UNTANA6[#Headers]&amp;"]"),rowPointer2)="","",INDEX(INDIRECT("ALL["&amp;UNTANA6[#Headers]&amp;"]"),rowPointer2))</f>
        <v/>
      </c>
      <c r="M457" s="6" t="str">
        <f ca="1">IF(INDEX(INDIRECT("ALL["&amp;UNTANA6[#Headers]&amp;"]"),rowPointer2)="","",INDEX(INDIRECT("ALL["&amp;UNTANA6[#Headers]&amp;"]"),rowPointer2))</f>
        <v/>
      </c>
      <c r="N457" s="6" t="str">
        <f ca="1">IF(INDEX(INDIRECT("ALL["&amp;UNTANA6[#Headers]&amp;"]"),rowPointer2)="","",INDEX(INDIRECT("ALL["&amp;UNTANA6[#Headers]&amp;"]"),rowPointer2))</f>
        <v/>
      </c>
      <c r="O457" s="6" t="str">
        <f ca="1">IF(INDEX(INDIRECT("ALL["&amp;UNTANA6[#Headers]&amp;"]"),rowPointer2)="","",INDEX(INDIRECT("ALL["&amp;UNTANA6[#Headers]&amp;"]"),rowPointer2))</f>
        <v/>
      </c>
      <c r="P457" s="6" t="str">
        <f ca="1">IF(INDEX(INDIRECT("ALL["&amp;UNTANA6[#Headers]&amp;"]"),rowPointer2)="","",INDEX(INDIRECT("ALL["&amp;UNTANA6[#Headers]&amp;"]"),rowPointer2))</f>
        <v/>
      </c>
      <c r="Q457" s="9" t="str">
        <f ca="1">IF(INDEX(INDIRECT("ALL["&amp;UNTANA6[#Headers]&amp;"]"),rowPointer2)="","",INDEX(INDIRECT("ALL["&amp;UNTANA6[#Headers]&amp;"]"),rowPointer2))</f>
        <v/>
      </c>
      <c r="R457" s="9" t="str">
        <f ca="1">IF(INDEX(INDIRECT("ALL["&amp;UNTANA6[#Headers]&amp;"]"),rowPointer2)="","",INDEX(INDIRECT("ALL["&amp;UNTANA6[#Headers]&amp;"]"),rowPointer2))</f>
        <v/>
      </c>
      <c r="S457" s="6" t="str">
        <f ca="1">IF(INDEX(INDIRECT("ALL["&amp;UNTANA6[#Headers]&amp;"]"),rowPointer2)="","",INDEX(INDIRECT("ALL["&amp;UNTANA6[#Headers]&amp;"]"),rowPointer2))</f>
        <v/>
      </c>
      <c r="T457" s="4" t="str">
        <f ca="1">IF(INDEX(INDIRECT("ALL["&amp;UNTANA6[#Headers]&amp;"]"),rowPointer2)="","",INDEX(INDIRECT("ALL["&amp;UNTANA6[#Headers]&amp;"]"),rowPointer2))</f>
        <v/>
      </c>
      <c r="U457" s="4" t="str">
        <f ca="1">IF(INDEX(INDIRECT("ALL["&amp;UNTANA6[#Headers]&amp;"]"),rowPointer2)="","",INDEX(INDIRECT("ALL["&amp;UNTANA6[#Headers]&amp;"]"),rowPointer2))</f>
        <v/>
      </c>
      <c r="V457" s="9" t="str">
        <f ca="1">IF(INDEX(INDIRECT("ALL["&amp;UNTANA6[#Headers]&amp;"]"),rowPointer2)="","",INDEX(INDIRECT("ALL["&amp;UNTANA6[#Headers]&amp;"]"),rowPointer2))</f>
        <v/>
      </c>
      <c r="W457" s="10" t="str">
        <f ca="1">IF(INDEX(INDIRECT("ALL["&amp;UNTANA6[#Headers]&amp;"]"),rowPointer2)="","",INDEX(INDIRECT("ALL["&amp;UNTANA6[#Headers]&amp;"]"),rowPointer2))</f>
        <v/>
      </c>
    </row>
    <row r="458" spans="1:23" x14ac:dyDescent="0.25">
      <c r="A458" s="7">
        <v>818</v>
      </c>
      <c r="D458" s="6">
        <f t="shared" si="8"/>
        <v>818</v>
      </c>
      <c r="E458" s="6">
        <f ca="1">INDEX(INDIRECT("ALL["&amp;UNTANA6[#Headers]&amp;"]"),rowPointer2)</f>
        <v>157</v>
      </c>
      <c r="F458" s="2">
        <f ca="1">INDEX(INDIRECT("ALL["&amp;UNTANA6[#Headers]&amp;"]"),rowPointer2)</f>
        <v>44958</v>
      </c>
      <c r="G458" s="6" t="str">
        <f ca="1">IF(INDEX(INDIRECT("ALL["&amp;UNTANA6[#Headers]&amp;"]"),rowPointer2)="","",INDEX(INDIRECT("ALL["&amp;UNTANA6[#Headers]&amp;"]"),rowPointer2))</f>
        <v>SAMUDERA ANGKASA JAYA</v>
      </c>
      <c r="H458" s="6" t="str">
        <f ca="1">IF(INDEX(INDIRECT("ALL["&amp;UNTANA6[#Headers]&amp;"]"),rowPointer2)="","",INDEX(INDIRECT("ALL["&amp;UNTANA6[#Headers]&amp;"]"),rowPointer2))</f>
        <v>ARTO MORO</v>
      </c>
      <c r="I458" s="6" t="str">
        <f ca="1">IF(INDEX(INDIRECT("ALL["&amp;UNTANA6[#Headers]&amp;"]"),rowPointer2)="","",INDEX(INDIRECT("ALL["&amp;UNTANA6[#Headers]&amp;"]"),rowPointer2))</f>
        <v>JL-61563</v>
      </c>
      <c r="J458" s="6" t="str">
        <f ca="1">IF(INDEX(INDIRECT("ALL["&amp;UNTANA6[#Headers]&amp;"]"),rowPointer2)="","",INDEX(INDIRECT("ALL["&amp;UNTANA6[#Headers]&amp;"]"),rowPointer2))</f>
        <v/>
      </c>
      <c r="K458" s="2">
        <f ca="1">IF(INDEX(INDIRECT("ALL["&amp;UNTANA6[#Headers]&amp;"]"),rowPointer2)="","",INDEX(INDIRECT("ALL["&amp;UNTANA6[#Headers]&amp;"]"),rowPointer2))</f>
        <v>44957</v>
      </c>
      <c r="L458" s="6" t="str">
        <f ca="1">IF(INDEX(INDIRECT("ALL["&amp;UNTANA6[#Headers]&amp;"]"),rowPointer2)="","",INDEX(INDIRECT("ALL["&amp;UNTANA6[#Headers]&amp;"]"),rowPointer2))</f>
        <v/>
      </c>
      <c r="M458" s="6" t="str">
        <f ca="1">IF(INDEX(INDIRECT("ALL["&amp;UNTANA6[#Headers]&amp;"]"),rowPointer2)="","",INDEX(INDIRECT("ALL["&amp;UNTANA6[#Headers]&amp;"]"),rowPointer2))</f>
        <v>LEM CAIR F-5036 (50 ML)</v>
      </c>
      <c r="N458" s="6">
        <f ca="1">IF(INDEX(INDIRECT("ALL["&amp;UNTANA6[#Headers]&amp;"]"),rowPointer2)="","",INDEX(INDIRECT("ALL["&amp;UNTANA6[#Headers]&amp;"]"),rowPointer2))</f>
        <v>9</v>
      </c>
      <c r="O458" s="6">
        <f ca="1">IF(INDEX(INDIRECT("ALL["&amp;UNTANA6[#Headers]&amp;"]"),rowPointer2)="","",INDEX(INDIRECT("ALL["&amp;UNTANA6[#Headers]&amp;"]"),rowPointer2))</f>
        <v>3888</v>
      </c>
      <c r="P458" s="6" t="str">
        <f ca="1">IF(INDEX(INDIRECT("ALL["&amp;UNTANA6[#Headers]&amp;"]"),rowPointer2)="","",INDEX(INDIRECT("ALL["&amp;UNTANA6[#Headers]&amp;"]"),rowPointer2))</f>
        <v>PCS</v>
      </c>
      <c r="Q458" s="9">
        <f ca="1">IF(INDEX(INDIRECT("ALL["&amp;UNTANA6[#Headers]&amp;"]"),rowPointer2)="","",INDEX(INDIRECT("ALL["&amp;UNTANA6[#Headers]&amp;"]"),rowPointer2))</f>
        <v>1400</v>
      </c>
      <c r="R458" s="9" t="str">
        <f ca="1">IF(INDEX(INDIRECT("ALL["&amp;UNTANA6[#Headers]&amp;"]"),rowPointer2)="","",INDEX(INDIRECT("ALL["&amp;UNTANA6[#Headers]&amp;"]"),rowPointer2))</f>
        <v/>
      </c>
      <c r="S458" s="6" t="str">
        <f ca="1">IF(INDEX(INDIRECT("ALL["&amp;UNTANA6[#Headers]&amp;"]"),rowPointer2)="","",INDEX(INDIRECT("ALL["&amp;UNTANA6[#Headers]&amp;"]"),rowPointer2))</f>
        <v>432 PCS</v>
      </c>
      <c r="T458" s="4">
        <f ca="1">IF(INDEX(INDIRECT("ALL["&amp;UNTANA6[#Headers]&amp;"]"),rowPointer2)="","",INDEX(INDIRECT("ALL["&amp;UNTANA6[#Headers]&amp;"]"),rowPointer2))</f>
        <v>0.05</v>
      </c>
      <c r="U458" s="4" t="str">
        <f ca="1">IF(INDEX(INDIRECT("ALL["&amp;UNTANA6[#Headers]&amp;"]"),rowPointer2)="","",INDEX(INDIRECT("ALL["&amp;UNTANA6[#Headers]&amp;"]"),rowPointer2))</f>
        <v/>
      </c>
      <c r="V458" s="9" t="str">
        <f ca="1">IF(INDEX(INDIRECT("ALL["&amp;UNTANA6[#Headers]&amp;"]"),rowPointer2)="","",INDEX(INDIRECT("ALL["&amp;UNTANA6[#Headers]&amp;"]"),rowPointer2))</f>
        <v/>
      </c>
      <c r="W458" s="10" t="str">
        <f ca="1">IF(INDEX(INDIRECT("ALL["&amp;UNTANA6[#Headers]&amp;"]"),rowPointer2)="","",INDEX(INDIRECT("ALL["&amp;UNTANA6[#Headers]&amp;"]"),rowPointer2))</f>
        <v/>
      </c>
    </row>
    <row r="459" spans="1:23" x14ac:dyDescent="0.25">
      <c r="A459" s="7">
        <v>819</v>
      </c>
      <c r="D459" s="6">
        <f t="shared" si="8"/>
        <v>819</v>
      </c>
      <c r="E459" s="6" t="str">
        <f ca="1">INDEX(INDIRECT("ALL["&amp;UNTANA6[#Headers]&amp;"]"),rowPointer2)</f>
        <v/>
      </c>
      <c r="F459" s="2" t="str">
        <f ca="1">INDEX(INDIRECT("ALL["&amp;UNTANA6[#Headers]&amp;"]"),rowPointer2)</f>
        <v/>
      </c>
      <c r="G459" s="6" t="str">
        <f ca="1">IF(INDEX(INDIRECT("ALL["&amp;UNTANA6[#Headers]&amp;"]"),rowPointer2)="","",INDEX(INDIRECT("ALL["&amp;UNTANA6[#Headers]&amp;"]"),rowPointer2))</f>
        <v/>
      </c>
      <c r="H459" s="6" t="str">
        <f ca="1">IF(INDEX(INDIRECT("ALL["&amp;UNTANA6[#Headers]&amp;"]"),rowPointer2)="","",INDEX(INDIRECT("ALL["&amp;UNTANA6[#Headers]&amp;"]"),rowPointer2))</f>
        <v/>
      </c>
      <c r="I459" s="6" t="str">
        <f ca="1">IF(INDEX(INDIRECT("ALL["&amp;UNTANA6[#Headers]&amp;"]"),rowPointer2)="","",INDEX(INDIRECT("ALL["&amp;UNTANA6[#Headers]&amp;"]"),rowPointer2))</f>
        <v/>
      </c>
      <c r="J459" s="6" t="str">
        <f ca="1">IF(INDEX(INDIRECT("ALL["&amp;UNTANA6[#Headers]&amp;"]"),rowPointer2)="","",INDEX(INDIRECT("ALL["&amp;UNTANA6[#Headers]&amp;"]"),rowPointer2))</f>
        <v/>
      </c>
      <c r="K459" s="2" t="str">
        <f ca="1">IF(INDEX(INDIRECT("ALL["&amp;UNTANA6[#Headers]&amp;"]"),rowPointer2)="","",INDEX(INDIRECT("ALL["&amp;UNTANA6[#Headers]&amp;"]"),rowPointer2))</f>
        <v/>
      </c>
      <c r="L459" s="6" t="str">
        <f ca="1">IF(INDEX(INDIRECT("ALL["&amp;UNTANA6[#Headers]&amp;"]"),rowPointer2)="","",INDEX(INDIRECT("ALL["&amp;UNTANA6[#Headers]&amp;"]"),rowPointer2))</f>
        <v/>
      </c>
      <c r="M459" s="6" t="str">
        <f ca="1">IF(INDEX(INDIRECT("ALL["&amp;UNTANA6[#Headers]&amp;"]"),rowPointer2)="","",INDEX(INDIRECT("ALL["&amp;UNTANA6[#Headers]&amp;"]"),rowPointer2))</f>
        <v>STABILLO HL-520 (12) VANCO</v>
      </c>
      <c r="N459" s="6">
        <f ca="1">IF(INDEX(INDIRECT("ALL["&amp;UNTANA6[#Headers]&amp;"]"),rowPointer2)="","",INDEX(INDIRECT("ALL["&amp;UNTANA6[#Headers]&amp;"]"),rowPointer2))</f>
        <v>15</v>
      </c>
      <c r="O459" s="6">
        <f ca="1">IF(INDEX(INDIRECT("ALL["&amp;UNTANA6[#Headers]&amp;"]"),rowPointer2)="","",INDEX(INDIRECT("ALL["&amp;UNTANA6[#Headers]&amp;"]"),rowPointer2))</f>
        <v>1500</v>
      </c>
      <c r="P459" s="6" t="str">
        <f ca="1">IF(INDEX(INDIRECT("ALL["&amp;UNTANA6[#Headers]&amp;"]"),rowPointer2)="","",INDEX(INDIRECT("ALL["&amp;UNTANA6[#Headers]&amp;"]"),rowPointer2))</f>
        <v>DZN</v>
      </c>
      <c r="Q459" s="9">
        <f ca="1">IF(INDEX(INDIRECT("ALL["&amp;UNTANA6[#Headers]&amp;"]"),rowPointer2)="","",INDEX(INDIRECT("ALL["&amp;UNTANA6[#Headers]&amp;"]"),rowPointer2))</f>
        <v>19000</v>
      </c>
      <c r="R459" s="9" t="str">
        <f ca="1">IF(INDEX(INDIRECT("ALL["&amp;UNTANA6[#Headers]&amp;"]"),rowPointer2)="","",INDEX(INDIRECT("ALL["&amp;UNTANA6[#Headers]&amp;"]"),rowPointer2))</f>
        <v/>
      </c>
      <c r="S459" s="6" t="str">
        <f ca="1">IF(INDEX(INDIRECT("ALL["&amp;UNTANA6[#Headers]&amp;"]"),rowPointer2)="","",INDEX(INDIRECT("ALL["&amp;UNTANA6[#Headers]&amp;"]"),rowPointer2))</f>
        <v>100 DZN</v>
      </c>
      <c r="T459" s="4">
        <f ca="1">IF(INDEX(INDIRECT("ALL["&amp;UNTANA6[#Headers]&amp;"]"),rowPointer2)="","",INDEX(INDIRECT("ALL["&amp;UNTANA6[#Headers]&amp;"]"),rowPointer2))</f>
        <v>0.05</v>
      </c>
      <c r="U459" s="4" t="str">
        <f ca="1">IF(INDEX(INDIRECT("ALL["&amp;UNTANA6[#Headers]&amp;"]"),rowPointer2)="","",INDEX(INDIRECT("ALL["&amp;UNTANA6[#Headers]&amp;"]"),rowPointer2))</f>
        <v/>
      </c>
      <c r="V459" s="9" t="str">
        <f ca="1">IF(INDEX(INDIRECT("ALL["&amp;UNTANA6[#Headers]&amp;"]"),rowPointer2)="","",INDEX(INDIRECT("ALL["&amp;UNTANA6[#Headers]&amp;"]"),rowPointer2))</f>
        <v/>
      </c>
      <c r="W459" s="10" t="str">
        <f ca="1">IF(INDEX(INDIRECT("ALL["&amp;UNTANA6[#Headers]&amp;"]"),rowPointer2)="","",INDEX(INDIRECT("ALL["&amp;UNTANA6[#Headers]&amp;"]"),rowPointer2))</f>
        <v/>
      </c>
    </row>
    <row r="460" spans="1:23" x14ac:dyDescent="0.25">
      <c r="A460" s="7">
        <v>820</v>
      </c>
      <c r="D460" s="6">
        <f t="shared" si="8"/>
        <v>820</v>
      </c>
      <c r="E460" s="6" t="str">
        <f ca="1">INDEX(INDIRECT("ALL["&amp;UNTANA6[#Headers]&amp;"]"),rowPointer2)</f>
        <v/>
      </c>
      <c r="F460" s="2" t="str">
        <f ca="1">INDEX(INDIRECT("ALL["&amp;UNTANA6[#Headers]&amp;"]"),rowPointer2)</f>
        <v/>
      </c>
      <c r="G460" s="6" t="str">
        <f ca="1">IF(INDEX(INDIRECT("ALL["&amp;UNTANA6[#Headers]&amp;"]"),rowPointer2)="","",INDEX(INDIRECT("ALL["&amp;UNTANA6[#Headers]&amp;"]"),rowPointer2))</f>
        <v/>
      </c>
      <c r="H460" s="6" t="str">
        <f ca="1">IF(INDEX(INDIRECT("ALL["&amp;UNTANA6[#Headers]&amp;"]"),rowPointer2)="","",INDEX(INDIRECT("ALL["&amp;UNTANA6[#Headers]&amp;"]"),rowPointer2))</f>
        <v/>
      </c>
      <c r="I460" s="6" t="str">
        <f ca="1">IF(INDEX(INDIRECT("ALL["&amp;UNTANA6[#Headers]&amp;"]"),rowPointer2)="","",INDEX(INDIRECT("ALL["&amp;UNTANA6[#Headers]&amp;"]"),rowPointer2))</f>
        <v/>
      </c>
      <c r="J460" s="6" t="str">
        <f ca="1">IF(INDEX(INDIRECT("ALL["&amp;UNTANA6[#Headers]&amp;"]"),rowPointer2)="","",INDEX(INDIRECT("ALL["&amp;UNTANA6[#Headers]&amp;"]"),rowPointer2))</f>
        <v/>
      </c>
      <c r="K460" s="2" t="str">
        <f ca="1">IF(INDEX(INDIRECT("ALL["&amp;UNTANA6[#Headers]&amp;"]"),rowPointer2)="","",INDEX(INDIRECT("ALL["&amp;UNTANA6[#Headers]&amp;"]"),rowPointer2))</f>
        <v/>
      </c>
      <c r="L460" s="6" t="str">
        <f ca="1">IF(INDEX(INDIRECT("ALL["&amp;UNTANA6[#Headers]&amp;"]"),rowPointer2)="","",INDEX(INDIRECT("ALL["&amp;UNTANA6[#Headers]&amp;"]"),rowPointer2))</f>
        <v/>
      </c>
      <c r="M460" s="6" t="str">
        <f ca="1">IF(INDEX(INDIRECT("ALL["&amp;UNTANA6[#Headers]&amp;"]"),rowPointer2)="","",INDEX(INDIRECT("ALL["&amp;UNTANA6[#Headers]&amp;"]"),rowPointer2))</f>
        <v>P/C MAG C-1756 (22*7.5)</v>
      </c>
      <c r="N460" s="6">
        <f ca="1">IF(INDEX(INDIRECT("ALL["&amp;UNTANA6[#Headers]&amp;"]"),rowPointer2)="","",INDEX(INDIRECT("ALL["&amp;UNTANA6[#Headers]&amp;"]"),rowPointer2))</f>
        <v>6</v>
      </c>
      <c r="O460" s="6">
        <f ca="1">IF(INDEX(INDIRECT("ALL["&amp;UNTANA6[#Headers]&amp;"]"),rowPointer2)="","",INDEX(INDIRECT("ALL["&amp;UNTANA6[#Headers]&amp;"]"),rowPointer2))</f>
        <v>960</v>
      </c>
      <c r="P460" s="6" t="str">
        <f ca="1">IF(INDEX(INDIRECT("ALL["&amp;UNTANA6[#Headers]&amp;"]"),rowPointer2)="","",INDEX(INDIRECT("ALL["&amp;UNTANA6[#Headers]&amp;"]"),rowPointer2))</f>
        <v>PCS</v>
      </c>
      <c r="Q460" s="9">
        <f ca="1">IF(INDEX(INDIRECT("ALL["&amp;UNTANA6[#Headers]&amp;"]"),rowPointer2)="","",INDEX(INDIRECT("ALL["&amp;UNTANA6[#Headers]&amp;"]"),rowPointer2))</f>
        <v>9500</v>
      </c>
      <c r="R460" s="9" t="str">
        <f ca="1">IF(INDEX(INDIRECT("ALL["&amp;UNTANA6[#Headers]&amp;"]"),rowPointer2)="","",INDEX(INDIRECT("ALL["&amp;UNTANA6[#Headers]&amp;"]"),rowPointer2))</f>
        <v/>
      </c>
      <c r="S460" s="6" t="str">
        <f ca="1">IF(INDEX(INDIRECT("ALL["&amp;UNTANA6[#Headers]&amp;"]"),rowPointer2)="","",INDEX(INDIRECT("ALL["&amp;UNTANA6[#Headers]&amp;"]"),rowPointer2))</f>
        <v>160 PCS</v>
      </c>
      <c r="T460" s="4">
        <f ca="1">IF(INDEX(INDIRECT("ALL["&amp;UNTANA6[#Headers]&amp;"]"),rowPointer2)="","",INDEX(INDIRECT("ALL["&amp;UNTANA6[#Headers]&amp;"]"),rowPointer2))</f>
        <v>0.05</v>
      </c>
      <c r="U460" s="4" t="str">
        <f ca="1">IF(INDEX(INDIRECT("ALL["&amp;UNTANA6[#Headers]&amp;"]"),rowPointer2)="","",INDEX(INDIRECT("ALL["&amp;UNTANA6[#Headers]&amp;"]"),rowPointer2))</f>
        <v/>
      </c>
      <c r="V460" s="9" t="str">
        <f ca="1">IF(INDEX(INDIRECT("ALL["&amp;UNTANA6[#Headers]&amp;"]"),rowPointer2)="","",INDEX(INDIRECT("ALL["&amp;UNTANA6[#Headers]&amp;"]"),rowPointer2))</f>
        <v/>
      </c>
      <c r="W460" s="10" t="str">
        <f ca="1">IF(INDEX(INDIRECT("ALL["&amp;UNTANA6[#Headers]&amp;"]"),rowPointer2)="","",INDEX(INDIRECT("ALL["&amp;UNTANA6[#Headers]&amp;"]"),rowPointer2))</f>
        <v/>
      </c>
    </row>
    <row r="461" spans="1:23" x14ac:dyDescent="0.25">
      <c r="A461" s="7">
        <v>821</v>
      </c>
      <c r="D461" s="6">
        <f t="shared" si="8"/>
        <v>821</v>
      </c>
      <c r="E461" s="6" t="str">
        <f ca="1">INDEX(INDIRECT("ALL["&amp;UNTANA6[#Headers]&amp;"]"),rowPointer2)</f>
        <v/>
      </c>
      <c r="F461" s="2" t="str">
        <f ca="1">INDEX(INDIRECT("ALL["&amp;UNTANA6[#Headers]&amp;"]"),rowPointer2)</f>
        <v/>
      </c>
      <c r="G461" s="6" t="str">
        <f ca="1">IF(INDEX(INDIRECT("ALL["&amp;UNTANA6[#Headers]&amp;"]"),rowPointer2)="","",INDEX(INDIRECT("ALL["&amp;UNTANA6[#Headers]&amp;"]"),rowPointer2))</f>
        <v/>
      </c>
      <c r="H461" s="6" t="str">
        <f ca="1">IF(INDEX(INDIRECT("ALL["&amp;UNTANA6[#Headers]&amp;"]"),rowPointer2)="","",INDEX(INDIRECT("ALL["&amp;UNTANA6[#Headers]&amp;"]"),rowPointer2))</f>
        <v/>
      </c>
      <c r="I461" s="6" t="str">
        <f ca="1">IF(INDEX(INDIRECT("ALL["&amp;UNTANA6[#Headers]&amp;"]"),rowPointer2)="","",INDEX(INDIRECT("ALL["&amp;UNTANA6[#Headers]&amp;"]"),rowPointer2))</f>
        <v/>
      </c>
      <c r="J461" s="6" t="str">
        <f ca="1">IF(INDEX(INDIRECT("ALL["&amp;UNTANA6[#Headers]&amp;"]"),rowPointer2)="","",INDEX(INDIRECT("ALL["&amp;UNTANA6[#Headers]&amp;"]"),rowPointer2))</f>
        <v/>
      </c>
      <c r="K461" s="2" t="str">
        <f ca="1">IF(INDEX(INDIRECT("ALL["&amp;UNTANA6[#Headers]&amp;"]"),rowPointer2)="","",INDEX(INDIRECT("ALL["&amp;UNTANA6[#Headers]&amp;"]"),rowPointer2))</f>
        <v/>
      </c>
      <c r="L461" s="6" t="str">
        <f ca="1">IF(INDEX(INDIRECT("ALL["&amp;UNTANA6[#Headers]&amp;"]"),rowPointer2)="","",INDEX(INDIRECT("ALL["&amp;UNTANA6[#Headers]&amp;"]"),rowPointer2))</f>
        <v/>
      </c>
      <c r="M461" s="6" t="str">
        <f ca="1">IF(INDEX(INDIRECT("ALL["&amp;UNTANA6[#Headers]&amp;"]"),rowPointer2)="","",INDEX(INDIRECT("ALL["&amp;UNTANA6[#Headers]&amp;"]"),rowPointer2))</f>
        <v>LEM CAIR F-5036 (50 ML)</v>
      </c>
      <c r="N461" s="6" t="str">
        <f ca="1">IF(INDEX(INDIRECT("ALL["&amp;UNTANA6[#Headers]&amp;"]"),rowPointer2)="","",INDEX(INDIRECT("ALL["&amp;UNTANA6[#Headers]&amp;"]"),rowPointer2))</f>
        <v/>
      </c>
      <c r="O461" s="6">
        <f ca="1">IF(INDEX(INDIRECT("ALL["&amp;UNTANA6[#Headers]&amp;"]"),rowPointer2)="","",INDEX(INDIRECT("ALL["&amp;UNTANA6[#Headers]&amp;"]"),rowPointer2))</f>
        <v>430</v>
      </c>
      <c r="P461" s="6" t="str">
        <f ca="1">IF(INDEX(INDIRECT("ALL["&amp;UNTANA6[#Headers]&amp;"]"),rowPointer2)="","",INDEX(INDIRECT("ALL["&amp;UNTANA6[#Headers]&amp;"]"),rowPointer2))</f>
        <v>PCS</v>
      </c>
      <c r="Q461" s="9">
        <f ca="1">IF(INDEX(INDIRECT("ALL["&amp;UNTANA6[#Headers]&amp;"]"),rowPointer2)="","",INDEX(INDIRECT("ALL["&amp;UNTANA6[#Headers]&amp;"]"),rowPointer2))</f>
        <v>1400</v>
      </c>
      <c r="R461" s="9" t="str">
        <f ca="1">IF(INDEX(INDIRECT("ALL["&amp;UNTANA6[#Headers]&amp;"]"),rowPointer2)="","",INDEX(INDIRECT("ALL["&amp;UNTANA6[#Headers]&amp;"]"),rowPointer2))</f>
        <v/>
      </c>
      <c r="S461" s="6" t="str">
        <f ca="1">IF(INDEX(INDIRECT("ALL["&amp;UNTANA6[#Headers]&amp;"]"),rowPointer2)="","",INDEX(INDIRECT("ALL["&amp;UNTANA6[#Headers]&amp;"]"),rowPointer2))</f>
        <v>432 PCS</v>
      </c>
      <c r="T461" s="4">
        <f ca="1">IF(INDEX(INDIRECT("ALL["&amp;UNTANA6[#Headers]&amp;"]"),rowPointer2)="","",INDEX(INDIRECT("ALL["&amp;UNTANA6[#Headers]&amp;"]"),rowPointer2))</f>
        <v>0.05</v>
      </c>
      <c r="U461" s="4" t="str">
        <f ca="1">IF(INDEX(INDIRECT("ALL["&amp;UNTANA6[#Headers]&amp;"]"),rowPointer2)="","",INDEX(INDIRECT("ALL["&amp;UNTANA6[#Headers]&amp;"]"),rowPointer2))</f>
        <v/>
      </c>
      <c r="V461" s="9" t="str">
        <f ca="1">IF(INDEX(INDIRECT("ALL["&amp;UNTANA6[#Headers]&amp;"]"),rowPointer2)="","",INDEX(INDIRECT("ALL["&amp;UNTANA6[#Headers]&amp;"]"),rowPointer2))</f>
        <v/>
      </c>
      <c r="W461" s="10" t="str">
        <f ca="1">IF(INDEX(INDIRECT("ALL["&amp;UNTANA6[#Headers]&amp;"]"),rowPointer2)="","",INDEX(INDIRECT("ALL["&amp;UNTANA6[#Headers]&amp;"]"),rowPointer2))</f>
        <v/>
      </c>
    </row>
    <row r="462" spans="1:23" x14ac:dyDescent="0.25">
      <c r="A462" s="7">
        <v>822</v>
      </c>
      <c r="D462" s="6">
        <f t="shared" si="8"/>
        <v>822</v>
      </c>
      <c r="E462" s="6" t="str">
        <f ca="1">INDEX(INDIRECT("ALL["&amp;UNTANA6[#Headers]&amp;"]"),rowPointer2)</f>
        <v/>
      </c>
      <c r="F462" s="2" t="str">
        <f ca="1">INDEX(INDIRECT("ALL["&amp;UNTANA6[#Headers]&amp;"]"),rowPointer2)</f>
        <v/>
      </c>
      <c r="G462" s="6" t="str">
        <f ca="1">IF(INDEX(INDIRECT("ALL["&amp;UNTANA6[#Headers]&amp;"]"),rowPointer2)="","",INDEX(INDIRECT("ALL["&amp;UNTANA6[#Headers]&amp;"]"),rowPointer2))</f>
        <v/>
      </c>
      <c r="H462" s="6" t="str">
        <f ca="1">IF(INDEX(INDIRECT("ALL["&amp;UNTANA6[#Headers]&amp;"]"),rowPointer2)="","",INDEX(INDIRECT("ALL["&amp;UNTANA6[#Headers]&amp;"]"),rowPointer2))</f>
        <v/>
      </c>
      <c r="I462" s="6" t="str">
        <f ca="1">IF(INDEX(INDIRECT("ALL["&amp;UNTANA6[#Headers]&amp;"]"),rowPointer2)="","",INDEX(INDIRECT("ALL["&amp;UNTANA6[#Headers]&amp;"]"),rowPointer2))</f>
        <v/>
      </c>
      <c r="J462" s="6" t="str">
        <f ca="1">IF(INDEX(INDIRECT("ALL["&amp;UNTANA6[#Headers]&amp;"]"),rowPointer2)="","",INDEX(INDIRECT("ALL["&amp;UNTANA6[#Headers]&amp;"]"),rowPointer2))</f>
        <v/>
      </c>
      <c r="K462" s="2" t="str">
        <f ca="1">IF(INDEX(INDIRECT("ALL["&amp;UNTANA6[#Headers]&amp;"]"),rowPointer2)="","",INDEX(INDIRECT("ALL["&amp;UNTANA6[#Headers]&amp;"]"),rowPointer2))</f>
        <v/>
      </c>
      <c r="L462" s="6" t="str">
        <f ca="1">IF(INDEX(INDIRECT("ALL["&amp;UNTANA6[#Headers]&amp;"]"),rowPointer2)="","",INDEX(INDIRECT("ALL["&amp;UNTANA6[#Headers]&amp;"]"),rowPointer2))</f>
        <v/>
      </c>
      <c r="M462" s="6" t="str">
        <f ca="1">IF(INDEX(INDIRECT("ALL["&amp;UNTANA6[#Headers]&amp;"]"),rowPointer2)="","",INDEX(INDIRECT("ALL["&amp;UNTANA6[#Headers]&amp;"]"),rowPointer2))</f>
        <v/>
      </c>
      <c r="N462" s="6" t="str">
        <f ca="1">IF(INDEX(INDIRECT("ALL["&amp;UNTANA6[#Headers]&amp;"]"),rowPointer2)="","",INDEX(INDIRECT("ALL["&amp;UNTANA6[#Headers]&amp;"]"),rowPointer2))</f>
        <v/>
      </c>
      <c r="O462" s="6" t="str">
        <f ca="1">IF(INDEX(INDIRECT("ALL["&amp;UNTANA6[#Headers]&amp;"]"),rowPointer2)="","",INDEX(INDIRECT("ALL["&amp;UNTANA6[#Headers]&amp;"]"),rowPointer2))</f>
        <v/>
      </c>
      <c r="P462" s="6" t="str">
        <f ca="1">IF(INDEX(INDIRECT("ALL["&amp;UNTANA6[#Headers]&amp;"]"),rowPointer2)="","",INDEX(INDIRECT("ALL["&amp;UNTANA6[#Headers]&amp;"]"),rowPointer2))</f>
        <v/>
      </c>
      <c r="Q462" s="9" t="str">
        <f ca="1">IF(INDEX(INDIRECT("ALL["&amp;UNTANA6[#Headers]&amp;"]"),rowPointer2)="","",INDEX(INDIRECT("ALL["&amp;UNTANA6[#Headers]&amp;"]"),rowPointer2))</f>
        <v/>
      </c>
      <c r="R462" s="9" t="str">
        <f ca="1">IF(INDEX(INDIRECT("ALL["&amp;UNTANA6[#Headers]&amp;"]"),rowPointer2)="","",INDEX(INDIRECT("ALL["&amp;UNTANA6[#Headers]&amp;"]"),rowPointer2))</f>
        <v/>
      </c>
      <c r="S462" s="6" t="str">
        <f ca="1">IF(INDEX(INDIRECT("ALL["&amp;UNTANA6[#Headers]&amp;"]"),rowPointer2)="","",INDEX(INDIRECT("ALL["&amp;UNTANA6[#Headers]&amp;"]"),rowPointer2))</f>
        <v/>
      </c>
      <c r="T462" s="4" t="str">
        <f ca="1">IF(INDEX(INDIRECT("ALL["&amp;UNTANA6[#Headers]&amp;"]"),rowPointer2)="","",INDEX(INDIRECT("ALL["&amp;UNTANA6[#Headers]&amp;"]"),rowPointer2))</f>
        <v/>
      </c>
      <c r="U462" s="4" t="str">
        <f ca="1">IF(INDEX(INDIRECT("ALL["&amp;UNTANA6[#Headers]&amp;"]"),rowPointer2)="","",INDEX(INDIRECT("ALL["&amp;UNTANA6[#Headers]&amp;"]"),rowPointer2))</f>
        <v/>
      </c>
      <c r="V462" s="9" t="str">
        <f ca="1">IF(INDEX(INDIRECT("ALL["&amp;UNTANA6[#Headers]&amp;"]"),rowPointer2)="","",INDEX(INDIRECT("ALL["&amp;UNTANA6[#Headers]&amp;"]"),rowPointer2))</f>
        <v/>
      </c>
      <c r="W462" s="10" t="str">
        <f ca="1">IF(INDEX(INDIRECT("ALL["&amp;UNTANA6[#Headers]&amp;"]"),rowPointer2)="","",INDEX(INDIRECT("ALL["&amp;UNTANA6[#Headers]&amp;"]"),rowPointer2))</f>
        <v/>
      </c>
    </row>
    <row r="463" spans="1:23" x14ac:dyDescent="0.25">
      <c r="A463" s="7">
        <v>823</v>
      </c>
      <c r="D463" s="6">
        <f t="shared" si="8"/>
        <v>823</v>
      </c>
      <c r="E463" s="6">
        <f ca="1">INDEX(INDIRECT("ALL["&amp;UNTANA6[#Headers]&amp;"]"),rowPointer2)</f>
        <v>158</v>
      </c>
      <c r="F463" s="2" t="str">
        <f ca="1">INDEX(INDIRECT("ALL["&amp;UNTANA6[#Headers]&amp;"]"),rowPointer2)</f>
        <v/>
      </c>
      <c r="G463" s="6" t="str">
        <f ca="1">IF(INDEX(INDIRECT("ALL["&amp;UNTANA6[#Headers]&amp;"]"),rowPointer2)="","",INDEX(INDIRECT("ALL["&amp;UNTANA6[#Headers]&amp;"]"),rowPointer2))</f>
        <v>LAUTAN MAS ASIA</v>
      </c>
      <c r="H463" s="6" t="str">
        <f ca="1">IF(INDEX(INDIRECT("ALL["&amp;UNTANA6[#Headers]&amp;"]"),rowPointer2)="","",INDEX(INDIRECT("ALL["&amp;UNTANA6[#Headers]&amp;"]"),rowPointer2))</f>
        <v>ARTO MORO</v>
      </c>
      <c r="I463" s="6" t="str">
        <f ca="1">IF(INDEX(INDIRECT("ALL["&amp;UNTANA6[#Headers]&amp;"]"),rowPointer2)="","",INDEX(INDIRECT("ALL["&amp;UNTANA6[#Headers]&amp;"]"),rowPointer2))</f>
        <v>LMA 2023-01-160</v>
      </c>
      <c r="J463" s="6" t="str">
        <f ca="1">IF(INDEX(INDIRECT("ALL["&amp;UNTANA6[#Headers]&amp;"]"),rowPointer2)="","",INDEX(INDIRECT("ALL["&amp;UNTANA6[#Headers]&amp;"]"),rowPointer2))</f>
        <v/>
      </c>
      <c r="K463" s="2">
        <f ca="1">IF(INDEX(INDIRECT("ALL["&amp;UNTANA6[#Headers]&amp;"]"),rowPointer2)="","",INDEX(INDIRECT("ALL["&amp;UNTANA6[#Headers]&amp;"]"),rowPointer2))</f>
        <v>44956</v>
      </c>
      <c r="L463" s="6" t="str">
        <f ca="1">IF(INDEX(INDIRECT("ALL["&amp;UNTANA6[#Headers]&amp;"]"),rowPointer2)="","",INDEX(INDIRECT("ALL["&amp;UNTANA6[#Headers]&amp;"]"),rowPointer2))</f>
        <v/>
      </c>
      <c r="M463" s="6" t="str">
        <f ca="1">IF(INDEX(INDIRECT("ALL["&amp;UNTANA6[#Headers]&amp;"]"),rowPointer2)="","",INDEX(INDIRECT("ALL["&amp;UNTANA6[#Headers]&amp;"]"),rowPointer2))</f>
        <v>POLAR BEAR W/ DISP MN-305</v>
      </c>
      <c r="N463" s="6">
        <f ca="1">IF(INDEX(INDIRECT("ALL["&amp;UNTANA6[#Headers]&amp;"]"),rowPointer2)="","",INDEX(INDIRECT("ALL["&amp;UNTANA6[#Headers]&amp;"]"),rowPointer2))</f>
        <v>10</v>
      </c>
      <c r="O463" s="6">
        <f ca="1">IF(INDEX(INDIRECT("ALL["&amp;UNTANA6[#Headers]&amp;"]"),rowPointer2)="","",INDEX(INDIRECT("ALL["&amp;UNTANA6[#Headers]&amp;"]"),rowPointer2))</f>
        <v>480</v>
      </c>
      <c r="P463" s="6" t="str">
        <f ca="1">IF(INDEX(INDIRECT("ALL["&amp;UNTANA6[#Headers]&amp;"]"),rowPointer2)="","",INDEX(INDIRECT("ALL["&amp;UNTANA6[#Headers]&amp;"]"),rowPointer2))</f>
        <v>BOX</v>
      </c>
      <c r="Q463" s="9">
        <f ca="1">IF(INDEX(INDIRECT("ALL["&amp;UNTANA6[#Headers]&amp;"]"),rowPointer2)="","",INDEX(INDIRECT("ALL["&amp;UNTANA6[#Headers]&amp;"]"),rowPointer2))</f>
        <v>92000</v>
      </c>
      <c r="R463" s="9" t="str">
        <f ca="1">IF(INDEX(INDIRECT("ALL["&amp;UNTANA6[#Headers]&amp;"]"),rowPointer2)="","",INDEX(INDIRECT("ALL["&amp;UNTANA6[#Headers]&amp;"]"),rowPointer2))</f>
        <v/>
      </c>
      <c r="S463" s="6" t="str">
        <f ca="1">IF(INDEX(INDIRECT("ALL["&amp;UNTANA6[#Headers]&amp;"]"),rowPointer2)="","",INDEX(INDIRECT("ALL["&amp;UNTANA6[#Headers]&amp;"]"),rowPointer2))</f>
        <v>48 BOX X 12 PCS</v>
      </c>
      <c r="T463" s="4">
        <f ca="1">IF(INDEX(INDIRECT("ALL["&amp;UNTANA6[#Headers]&amp;"]"),rowPointer2)="","",INDEX(INDIRECT("ALL["&amp;UNTANA6[#Headers]&amp;"]"),rowPointer2))</f>
        <v>0.27927000000000002</v>
      </c>
      <c r="U463" s="4" t="str">
        <f ca="1">IF(INDEX(INDIRECT("ALL["&amp;UNTANA6[#Headers]&amp;"]"),rowPointer2)="","",INDEX(INDIRECT("ALL["&amp;UNTANA6[#Headers]&amp;"]"),rowPointer2))</f>
        <v/>
      </c>
      <c r="V463" s="9">
        <f ca="1">IF(INDEX(INDIRECT("ALL["&amp;UNTANA6[#Headers]&amp;"]"),rowPointer2)="","",INDEX(INDIRECT("ALL["&amp;UNTANA6[#Headers]&amp;"]"),rowPointer2))</f>
        <v>409.77</v>
      </c>
      <c r="W463" s="10" t="str">
        <f ca="1">IF(INDEX(INDIRECT("ALL["&amp;UNTANA6[#Headers]&amp;"]"),rowPointer2)="","",INDEX(INDIRECT("ALL["&amp;UNTANA6[#Headers]&amp;"]"),rowPointer2))</f>
        <v>BELUM PPN 11%</v>
      </c>
    </row>
    <row r="464" spans="1:23" x14ac:dyDescent="0.25">
      <c r="A464" s="7">
        <v>824</v>
      </c>
      <c r="D464" s="6">
        <f t="shared" si="8"/>
        <v>824</v>
      </c>
      <c r="E464" s="6" t="str">
        <f ca="1">INDEX(INDIRECT("ALL["&amp;UNTANA6[#Headers]&amp;"]"),rowPointer2)</f>
        <v/>
      </c>
      <c r="F464" s="2" t="str">
        <f ca="1">INDEX(INDIRECT("ALL["&amp;UNTANA6[#Headers]&amp;"]"),rowPointer2)</f>
        <v/>
      </c>
      <c r="G464" s="6" t="str">
        <f ca="1">IF(INDEX(INDIRECT("ALL["&amp;UNTANA6[#Headers]&amp;"]"),rowPointer2)="","",INDEX(INDIRECT("ALL["&amp;UNTANA6[#Headers]&amp;"]"),rowPointer2))</f>
        <v/>
      </c>
      <c r="H464" s="6" t="str">
        <f ca="1">IF(INDEX(INDIRECT("ALL["&amp;UNTANA6[#Headers]&amp;"]"),rowPointer2)="","",INDEX(INDIRECT("ALL["&amp;UNTANA6[#Headers]&amp;"]"),rowPointer2))</f>
        <v/>
      </c>
      <c r="I464" s="6" t="str">
        <f ca="1">IF(INDEX(INDIRECT("ALL["&amp;UNTANA6[#Headers]&amp;"]"),rowPointer2)="","",INDEX(INDIRECT("ALL["&amp;UNTANA6[#Headers]&amp;"]"),rowPointer2))</f>
        <v/>
      </c>
      <c r="J464" s="6" t="str">
        <f ca="1">IF(INDEX(INDIRECT("ALL["&amp;UNTANA6[#Headers]&amp;"]"),rowPointer2)="","",INDEX(INDIRECT("ALL["&amp;UNTANA6[#Headers]&amp;"]"),rowPointer2))</f>
        <v/>
      </c>
      <c r="K464" s="2" t="str">
        <f ca="1">IF(INDEX(INDIRECT("ALL["&amp;UNTANA6[#Headers]&amp;"]"),rowPointer2)="","",INDEX(INDIRECT("ALL["&amp;UNTANA6[#Headers]&amp;"]"),rowPointer2))</f>
        <v/>
      </c>
      <c r="L464" s="6" t="str">
        <f ca="1">IF(INDEX(INDIRECT("ALL["&amp;UNTANA6[#Headers]&amp;"]"),rowPointer2)="","",INDEX(INDIRECT("ALL["&amp;UNTANA6[#Headers]&amp;"]"),rowPointer2))</f>
        <v/>
      </c>
      <c r="M464" s="6" t="str">
        <f ca="1">IF(INDEX(INDIRECT("ALL["&amp;UNTANA6[#Headers]&amp;"]"),rowPointer2)="","",INDEX(INDIRECT("ALL["&amp;UNTANA6[#Headers]&amp;"]"),rowPointer2))</f>
        <v/>
      </c>
      <c r="N464" s="6" t="str">
        <f ca="1">IF(INDEX(INDIRECT("ALL["&amp;UNTANA6[#Headers]&amp;"]"),rowPointer2)="","",INDEX(INDIRECT("ALL["&amp;UNTANA6[#Headers]&amp;"]"),rowPointer2))</f>
        <v/>
      </c>
      <c r="O464" s="6" t="str">
        <f ca="1">IF(INDEX(INDIRECT("ALL["&amp;UNTANA6[#Headers]&amp;"]"),rowPointer2)="","",INDEX(INDIRECT("ALL["&amp;UNTANA6[#Headers]&amp;"]"),rowPointer2))</f>
        <v/>
      </c>
      <c r="P464" s="6" t="str">
        <f ca="1">IF(INDEX(INDIRECT("ALL["&amp;UNTANA6[#Headers]&amp;"]"),rowPointer2)="","",INDEX(INDIRECT("ALL["&amp;UNTANA6[#Headers]&amp;"]"),rowPointer2))</f>
        <v/>
      </c>
      <c r="Q464" s="9" t="str">
        <f ca="1">IF(INDEX(INDIRECT("ALL["&amp;UNTANA6[#Headers]&amp;"]"),rowPointer2)="","",INDEX(INDIRECT("ALL["&amp;UNTANA6[#Headers]&amp;"]"),rowPointer2))</f>
        <v/>
      </c>
      <c r="R464" s="9" t="str">
        <f ca="1">IF(INDEX(INDIRECT("ALL["&amp;UNTANA6[#Headers]&amp;"]"),rowPointer2)="","",INDEX(INDIRECT("ALL["&amp;UNTANA6[#Headers]&amp;"]"),rowPointer2))</f>
        <v/>
      </c>
      <c r="S464" s="6" t="str">
        <f ca="1">IF(INDEX(INDIRECT("ALL["&amp;UNTANA6[#Headers]&amp;"]"),rowPointer2)="","",INDEX(INDIRECT("ALL["&amp;UNTANA6[#Headers]&amp;"]"),rowPointer2))</f>
        <v/>
      </c>
      <c r="T464" s="4" t="str">
        <f ca="1">IF(INDEX(INDIRECT("ALL["&amp;UNTANA6[#Headers]&amp;"]"),rowPointer2)="","",INDEX(INDIRECT("ALL["&amp;UNTANA6[#Headers]&amp;"]"),rowPointer2))</f>
        <v/>
      </c>
      <c r="U464" s="4" t="str">
        <f ca="1">IF(INDEX(INDIRECT("ALL["&amp;UNTANA6[#Headers]&amp;"]"),rowPointer2)="","",INDEX(INDIRECT("ALL["&amp;UNTANA6[#Headers]&amp;"]"),rowPointer2))</f>
        <v/>
      </c>
      <c r="V464" s="9" t="str">
        <f ca="1">IF(INDEX(INDIRECT("ALL["&amp;UNTANA6[#Headers]&amp;"]"),rowPointer2)="","",INDEX(INDIRECT("ALL["&amp;UNTANA6[#Headers]&amp;"]"),rowPointer2))</f>
        <v/>
      </c>
      <c r="W464" s="10" t="str">
        <f ca="1">IF(INDEX(INDIRECT("ALL["&amp;UNTANA6[#Headers]&amp;"]"),rowPointer2)="","",INDEX(INDIRECT("ALL["&amp;UNTANA6[#Headers]&amp;"]"),rowPointer2))</f>
        <v/>
      </c>
    </row>
    <row r="465" spans="1:23" x14ac:dyDescent="0.25">
      <c r="A465" s="7">
        <v>825</v>
      </c>
      <c r="D465" s="6">
        <f t="shared" ref="D465:D482" si="9">A465</f>
        <v>825</v>
      </c>
      <c r="E465" s="6">
        <f ca="1">INDEX(INDIRECT("ALL["&amp;UNTANA6[#Headers]&amp;"]"),rowPointer2)</f>
        <v>159</v>
      </c>
      <c r="F465" s="2">
        <f ca="1">INDEX(INDIRECT("ALL["&amp;UNTANA6[#Headers]&amp;"]"),rowPointer2)</f>
        <v>44959</v>
      </c>
      <c r="G465" s="6" t="str">
        <f ca="1">IF(INDEX(INDIRECT("ALL["&amp;UNTANA6[#Headers]&amp;"]"),rowPointer2)="","",INDEX(INDIRECT("ALL["&amp;UNTANA6[#Headers]&amp;"]"),rowPointer2))</f>
        <v>ATALI MAKMUR</v>
      </c>
      <c r="H465" s="6" t="str">
        <f ca="1">IF(INDEX(INDIRECT("ALL["&amp;UNTANA6[#Headers]&amp;"]"),rowPointer2)="","",INDEX(INDIRECT("ALL["&amp;UNTANA6[#Headers]&amp;"]"),rowPointer2))</f>
        <v>ARTO MORO</v>
      </c>
      <c r="I465" s="6" t="str">
        <f ca="1">IF(INDEX(INDIRECT("ALL["&amp;UNTANA6[#Headers]&amp;"]"),rowPointer2)="","",INDEX(INDIRECT("ALL["&amp;UNTANA6[#Headers]&amp;"]"),rowPointer2))</f>
        <v>SA230101701</v>
      </c>
      <c r="J465" s="6" t="str">
        <f ca="1">IF(INDEX(INDIRECT("ALL["&amp;UNTANA6[#Headers]&amp;"]"),rowPointer2)="","",INDEX(INDIRECT("ALL["&amp;UNTANA6[#Headers]&amp;"]"),rowPointer2))</f>
        <v/>
      </c>
      <c r="K465" s="2">
        <f ca="1">IF(INDEX(INDIRECT("ALL["&amp;UNTANA6[#Headers]&amp;"]"),rowPointer2)="","",INDEX(INDIRECT("ALL["&amp;UNTANA6[#Headers]&amp;"]"),rowPointer2))</f>
        <v>44956</v>
      </c>
      <c r="L465" s="6" t="str">
        <f ca="1">IF(INDEX(INDIRECT("ALL["&amp;UNTANA6[#Headers]&amp;"]"),rowPointer2)="","",INDEX(INDIRECT("ALL["&amp;UNTANA6[#Headers]&amp;"]"),rowPointer2))</f>
        <v/>
      </c>
      <c r="M465" s="6" t="str">
        <f ca="1">IF(INDEX(INDIRECT("ALL["&amp;UNTANA6[#Headers]&amp;"]"),rowPointer2)="","",INDEX(INDIRECT("ALL["&amp;UNTANA6[#Headers]&amp;"]"),rowPointer2))</f>
        <v>CUTTER BLADE A-100 AM (S) JK</v>
      </c>
      <c r="N465" s="6">
        <f ca="1">IF(INDEX(INDIRECT("ALL["&amp;UNTANA6[#Headers]&amp;"]"),rowPointer2)="","",INDEX(INDIRECT("ALL["&amp;UNTANA6[#Headers]&amp;"]"),rowPointer2))</f>
        <v>3</v>
      </c>
      <c r="O465" s="6">
        <f ca="1">IF(INDEX(INDIRECT("ALL["&amp;UNTANA6[#Headers]&amp;"]"),rowPointer2)="","",INDEX(INDIRECT("ALL["&amp;UNTANA6[#Headers]&amp;"]"),rowPointer2))</f>
        <v>360</v>
      </c>
      <c r="P465" s="6" t="str">
        <f ca="1">IF(INDEX(INDIRECT("ALL["&amp;UNTANA6[#Headers]&amp;"]"),rowPointer2)="","",INDEX(INDIRECT("ALL["&amp;UNTANA6[#Headers]&amp;"]"),rowPointer2))</f>
        <v>DZ</v>
      </c>
      <c r="Q465" s="9">
        <f ca="1">IF(INDEX(INDIRECT("ALL["&amp;UNTANA6[#Headers]&amp;"]"),rowPointer2)="","",INDEX(INDIRECT("ALL["&amp;UNTANA6[#Headers]&amp;"]"),rowPointer2))</f>
        <v>24600</v>
      </c>
      <c r="R465" s="9" t="str">
        <f ca="1">IF(INDEX(INDIRECT("ALL["&amp;UNTANA6[#Headers]&amp;"]"),rowPointer2)="","",INDEX(INDIRECT("ALL["&amp;UNTANA6[#Headers]&amp;"]"),rowPointer2))</f>
        <v/>
      </c>
      <c r="S465" s="6" t="str">
        <f ca="1">IF(INDEX(INDIRECT("ALL["&amp;UNTANA6[#Headers]&amp;"]"),rowPointer2)="","",INDEX(INDIRECT("ALL["&amp;UNTANA6[#Headers]&amp;"]"),rowPointer2))</f>
        <v>120 DZ</v>
      </c>
      <c r="T465" s="4">
        <f ca="1">IF(INDEX(INDIRECT("ALL["&amp;UNTANA6[#Headers]&amp;"]"),rowPointer2)="","",INDEX(INDIRECT("ALL["&amp;UNTANA6[#Headers]&amp;"]"),rowPointer2))</f>
        <v>0.125</v>
      </c>
      <c r="U465" s="4">
        <f ca="1">IF(INDEX(INDIRECT("ALL["&amp;UNTANA6[#Headers]&amp;"]"),rowPointer2)="","",INDEX(INDIRECT("ALL["&amp;UNTANA6[#Headers]&amp;"]"),rowPointer2))</f>
        <v>0.05</v>
      </c>
      <c r="V465" s="9" t="str">
        <f ca="1">IF(INDEX(INDIRECT("ALL["&amp;UNTANA6[#Headers]&amp;"]"),rowPointer2)="","",INDEX(INDIRECT("ALL["&amp;UNTANA6[#Headers]&amp;"]"),rowPointer2))</f>
        <v/>
      </c>
      <c r="W465" s="10" t="str">
        <f ca="1">IF(INDEX(INDIRECT("ALL["&amp;UNTANA6[#Headers]&amp;"]"),rowPointer2)="","",INDEX(INDIRECT("ALL["&amp;UNTANA6[#Headers]&amp;"]"),rowPointer2))</f>
        <v/>
      </c>
    </row>
    <row r="466" spans="1:23" x14ac:dyDescent="0.25">
      <c r="A466" s="7">
        <v>826</v>
      </c>
      <c r="D466" s="6">
        <f t="shared" si="9"/>
        <v>826</v>
      </c>
      <c r="E466" s="6" t="str">
        <f ca="1">INDEX(INDIRECT("ALL["&amp;UNTANA6[#Headers]&amp;"]"),rowPointer2)</f>
        <v/>
      </c>
      <c r="F466" s="2" t="str">
        <f ca="1">INDEX(INDIRECT("ALL["&amp;UNTANA6[#Headers]&amp;"]"),rowPointer2)</f>
        <v/>
      </c>
      <c r="G466" s="6" t="str">
        <f ca="1">IF(INDEX(INDIRECT("ALL["&amp;UNTANA6[#Headers]&amp;"]"),rowPointer2)="","",INDEX(INDIRECT("ALL["&amp;UNTANA6[#Headers]&amp;"]"),rowPointer2))</f>
        <v/>
      </c>
      <c r="H466" s="6" t="str">
        <f ca="1">IF(INDEX(INDIRECT("ALL["&amp;UNTANA6[#Headers]&amp;"]"),rowPointer2)="","",INDEX(INDIRECT("ALL["&amp;UNTANA6[#Headers]&amp;"]"),rowPointer2))</f>
        <v/>
      </c>
      <c r="I466" s="6" t="str">
        <f ca="1">IF(INDEX(INDIRECT("ALL["&amp;UNTANA6[#Headers]&amp;"]"),rowPointer2)="","",INDEX(INDIRECT("ALL["&amp;UNTANA6[#Headers]&amp;"]"),rowPointer2))</f>
        <v/>
      </c>
      <c r="J466" s="6" t="str">
        <f ca="1">IF(INDEX(INDIRECT("ALL["&amp;UNTANA6[#Headers]&amp;"]"),rowPointer2)="","",INDEX(INDIRECT("ALL["&amp;UNTANA6[#Headers]&amp;"]"),rowPointer2))</f>
        <v/>
      </c>
      <c r="K466" s="2" t="str">
        <f ca="1">IF(INDEX(INDIRECT("ALL["&amp;UNTANA6[#Headers]&amp;"]"),rowPointer2)="","",INDEX(INDIRECT("ALL["&amp;UNTANA6[#Headers]&amp;"]"),rowPointer2))</f>
        <v/>
      </c>
      <c r="L466" s="6" t="str">
        <f ca="1">IF(INDEX(INDIRECT("ALL["&amp;UNTANA6[#Headers]&amp;"]"),rowPointer2)="","",INDEX(INDIRECT("ALL["&amp;UNTANA6[#Headers]&amp;"]"),rowPointer2))</f>
        <v/>
      </c>
      <c r="M466" s="6" t="str">
        <f ca="1">IF(INDEX(INDIRECT("ALL["&amp;UNTANA6[#Headers]&amp;"]"),rowPointer2)="","",INDEX(INDIRECT("ALL["&amp;UNTANA6[#Headers]&amp;"]"),rowPointer2))</f>
        <v/>
      </c>
      <c r="N466" s="6" t="str">
        <f ca="1">IF(INDEX(INDIRECT("ALL["&amp;UNTANA6[#Headers]&amp;"]"),rowPointer2)="","",INDEX(INDIRECT("ALL["&amp;UNTANA6[#Headers]&amp;"]"),rowPointer2))</f>
        <v/>
      </c>
      <c r="O466" s="6" t="str">
        <f ca="1">IF(INDEX(INDIRECT("ALL["&amp;UNTANA6[#Headers]&amp;"]"),rowPointer2)="","",INDEX(INDIRECT("ALL["&amp;UNTANA6[#Headers]&amp;"]"),rowPointer2))</f>
        <v/>
      </c>
      <c r="P466" s="6" t="str">
        <f ca="1">IF(INDEX(INDIRECT("ALL["&amp;UNTANA6[#Headers]&amp;"]"),rowPointer2)="","",INDEX(INDIRECT("ALL["&amp;UNTANA6[#Headers]&amp;"]"),rowPointer2))</f>
        <v/>
      </c>
      <c r="Q466" s="9" t="str">
        <f ca="1">IF(INDEX(INDIRECT("ALL["&amp;UNTANA6[#Headers]&amp;"]"),rowPointer2)="","",INDEX(INDIRECT("ALL["&amp;UNTANA6[#Headers]&amp;"]"),rowPointer2))</f>
        <v/>
      </c>
      <c r="R466" s="9" t="str">
        <f ca="1">IF(INDEX(INDIRECT("ALL["&amp;UNTANA6[#Headers]&amp;"]"),rowPointer2)="","",INDEX(INDIRECT("ALL["&amp;UNTANA6[#Headers]&amp;"]"),rowPointer2))</f>
        <v/>
      </c>
      <c r="S466" s="6" t="str">
        <f ca="1">IF(INDEX(INDIRECT("ALL["&amp;UNTANA6[#Headers]&amp;"]"),rowPointer2)="","",INDEX(INDIRECT("ALL["&amp;UNTANA6[#Headers]&amp;"]"),rowPointer2))</f>
        <v/>
      </c>
      <c r="T466" s="4" t="str">
        <f ca="1">IF(INDEX(INDIRECT("ALL["&amp;UNTANA6[#Headers]&amp;"]"),rowPointer2)="","",INDEX(INDIRECT("ALL["&amp;UNTANA6[#Headers]&amp;"]"),rowPointer2))</f>
        <v/>
      </c>
      <c r="U466" s="4" t="str">
        <f ca="1">IF(INDEX(INDIRECT("ALL["&amp;UNTANA6[#Headers]&amp;"]"),rowPointer2)="","",INDEX(INDIRECT("ALL["&amp;UNTANA6[#Headers]&amp;"]"),rowPointer2))</f>
        <v/>
      </c>
      <c r="V466" s="9" t="str">
        <f ca="1">IF(INDEX(INDIRECT("ALL["&amp;UNTANA6[#Headers]&amp;"]"),rowPointer2)="","",INDEX(INDIRECT("ALL["&amp;UNTANA6[#Headers]&amp;"]"),rowPointer2))</f>
        <v/>
      </c>
      <c r="W466" s="10" t="str">
        <f ca="1">IF(INDEX(INDIRECT("ALL["&amp;UNTANA6[#Headers]&amp;"]"),rowPointer2)="","",INDEX(INDIRECT("ALL["&amp;UNTANA6[#Headers]&amp;"]"),rowPointer2))</f>
        <v/>
      </c>
    </row>
    <row r="467" spans="1:23" x14ac:dyDescent="0.25">
      <c r="A467" s="7">
        <v>827</v>
      </c>
      <c r="D467" s="6">
        <f t="shared" si="9"/>
        <v>827</v>
      </c>
      <c r="E467" s="6">
        <f ca="1">INDEX(INDIRECT("ALL["&amp;UNTANA6[#Headers]&amp;"]"),rowPointer2)</f>
        <v>160</v>
      </c>
      <c r="F467" s="2" t="str">
        <f ca="1">INDEX(INDIRECT("ALL["&amp;UNTANA6[#Headers]&amp;"]"),rowPointer2)</f>
        <v/>
      </c>
      <c r="G467" s="6" t="str">
        <f ca="1">IF(INDEX(INDIRECT("ALL["&amp;UNTANA6[#Headers]&amp;"]"),rowPointer2)="","",INDEX(INDIRECT("ALL["&amp;UNTANA6[#Headers]&amp;"]"),rowPointer2))</f>
        <v>ATALI MAKMUR</v>
      </c>
      <c r="H467" s="6" t="str">
        <f ca="1">IF(INDEX(INDIRECT("ALL["&amp;UNTANA6[#Headers]&amp;"]"),rowPointer2)="","",INDEX(INDIRECT("ALL["&amp;UNTANA6[#Headers]&amp;"]"),rowPointer2))</f>
        <v>ARTO MORO</v>
      </c>
      <c r="I467" s="6" t="str">
        <f ca="1">IF(INDEX(INDIRECT("ALL["&amp;UNTANA6[#Headers]&amp;"]"),rowPointer2)="","",INDEX(INDIRECT("ALL["&amp;UNTANA6[#Headers]&amp;"]"),rowPointer2))</f>
        <v>SA230101817</v>
      </c>
      <c r="J467" s="6" t="str">
        <f ca="1">IF(INDEX(INDIRECT("ALL["&amp;UNTANA6[#Headers]&amp;"]"),rowPointer2)="","",INDEX(INDIRECT("ALL["&amp;UNTANA6[#Headers]&amp;"]"),rowPointer2))</f>
        <v/>
      </c>
      <c r="K467" s="2">
        <f ca="1">IF(INDEX(INDIRECT("ALL["&amp;UNTANA6[#Headers]&amp;"]"),rowPointer2)="","",INDEX(INDIRECT("ALL["&amp;UNTANA6[#Headers]&amp;"]"),rowPointer2))</f>
        <v>44957</v>
      </c>
      <c r="L467" s="6" t="str">
        <f ca="1">IF(INDEX(INDIRECT("ALL["&amp;UNTANA6[#Headers]&amp;"]"),rowPointer2)="","",INDEX(INDIRECT("ALL["&amp;UNTANA6[#Headers]&amp;"]"),rowPointer2))</f>
        <v/>
      </c>
      <c r="M467" s="6" t="str">
        <f ca="1">IF(INDEX(INDIRECT("ALL["&amp;UNTANA6[#Headers]&amp;"]"),rowPointer2)="","",INDEX(INDIRECT("ALL["&amp;UNTANA6[#Headers]&amp;"]"),rowPointer2))</f>
        <v>SCISSOR SC-828 SG JK</v>
      </c>
      <c r="N467" s="6">
        <f ca="1">IF(INDEX(INDIRECT("ALL["&amp;UNTANA6[#Headers]&amp;"]"),rowPointer2)="","",INDEX(INDIRECT("ALL["&amp;UNTANA6[#Headers]&amp;"]"),rowPointer2))</f>
        <v>1</v>
      </c>
      <c r="O467" s="6">
        <f ca="1">IF(INDEX(INDIRECT("ALL["&amp;UNTANA6[#Headers]&amp;"]"),rowPointer2)="","",INDEX(INDIRECT("ALL["&amp;UNTANA6[#Headers]&amp;"]"),rowPointer2))</f>
        <v>144</v>
      </c>
      <c r="P467" s="6" t="str">
        <f ca="1">IF(INDEX(INDIRECT("ALL["&amp;UNTANA6[#Headers]&amp;"]"),rowPointer2)="","",INDEX(INDIRECT("ALL["&amp;UNTANA6[#Headers]&amp;"]"),rowPointer2))</f>
        <v>PCS</v>
      </c>
      <c r="Q467" s="9">
        <f ca="1">IF(INDEX(INDIRECT("ALL["&amp;UNTANA6[#Headers]&amp;"]"),rowPointer2)="","",INDEX(INDIRECT("ALL["&amp;UNTANA6[#Headers]&amp;"]"),rowPointer2))</f>
        <v>6100</v>
      </c>
      <c r="R467" s="9" t="str">
        <f ca="1">IF(INDEX(INDIRECT("ALL["&amp;UNTANA6[#Headers]&amp;"]"),rowPointer2)="","",INDEX(INDIRECT("ALL["&amp;UNTANA6[#Headers]&amp;"]"),rowPointer2))</f>
        <v/>
      </c>
      <c r="S467" s="6" t="str">
        <f ca="1">IF(INDEX(INDIRECT("ALL["&amp;UNTANA6[#Headers]&amp;"]"),rowPointer2)="","",INDEX(INDIRECT("ALL["&amp;UNTANA6[#Headers]&amp;"]"),rowPointer2))</f>
        <v>12 BOX X 12 PCS</v>
      </c>
      <c r="T467" s="4">
        <f ca="1">IF(INDEX(INDIRECT("ALL["&amp;UNTANA6[#Headers]&amp;"]"),rowPointer2)="","",INDEX(INDIRECT("ALL["&amp;UNTANA6[#Headers]&amp;"]"),rowPointer2))</f>
        <v>0.125</v>
      </c>
      <c r="U467" s="4">
        <f ca="1">IF(INDEX(INDIRECT("ALL["&amp;UNTANA6[#Headers]&amp;"]"),rowPointer2)="","",INDEX(INDIRECT("ALL["&amp;UNTANA6[#Headers]&amp;"]"),rowPointer2))</f>
        <v>0.05</v>
      </c>
      <c r="V467" s="9" t="str">
        <f ca="1">IF(INDEX(INDIRECT("ALL["&amp;UNTANA6[#Headers]&amp;"]"),rowPointer2)="","",INDEX(INDIRECT("ALL["&amp;UNTANA6[#Headers]&amp;"]"),rowPointer2))</f>
        <v/>
      </c>
      <c r="W467" s="10" t="str">
        <f ca="1">IF(INDEX(INDIRECT("ALL["&amp;UNTANA6[#Headers]&amp;"]"),rowPointer2)="","",INDEX(INDIRECT("ALL["&amp;UNTANA6[#Headers]&amp;"]"),rowPointer2))</f>
        <v/>
      </c>
    </row>
    <row r="468" spans="1:23" x14ac:dyDescent="0.25">
      <c r="A468" s="7">
        <v>828</v>
      </c>
      <c r="D468" s="6">
        <f t="shared" si="9"/>
        <v>828</v>
      </c>
      <c r="E468" s="6" t="str">
        <f ca="1">INDEX(INDIRECT("ALL["&amp;UNTANA6[#Headers]&amp;"]"),rowPointer2)</f>
        <v/>
      </c>
      <c r="F468" s="2" t="str">
        <f ca="1">INDEX(INDIRECT("ALL["&amp;UNTANA6[#Headers]&amp;"]"),rowPointer2)</f>
        <v/>
      </c>
      <c r="G468" s="6" t="str">
        <f ca="1">IF(INDEX(INDIRECT("ALL["&amp;UNTANA6[#Headers]&amp;"]"),rowPointer2)="","",INDEX(INDIRECT("ALL["&amp;UNTANA6[#Headers]&amp;"]"),rowPointer2))</f>
        <v/>
      </c>
      <c r="H468" s="6" t="str">
        <f ca="1">IF(INDEX(INDIRECT("ALL["&amp;UNTANA6[#Headers]&amp;"]"),rowPointer2)="","",INDEX(INDIRECT("ALL["&amp;UNTANA6[#Headers]&amp;"]"),rowPointer2))</f>
        <v/>
      </c>
      <c r="I468" s="6" t="str">
        <f ca="1">IF(INDEX(INDIRECT("ALL["&amp;UNTANA6[#Headers]&amp;"]"),rowPointer2)="","",INDEX(INDIRECT("ALL["&amp;UNTANA6[#Headers]&amp;"]"),rowPointer2))</f>
        <v/>
      </c>
      <c r="J468" s="6" t="str">
        <f ca="1">IF(INDEX(INDIRECT("ALL["&amp;UNTANA6[#Headers]&amp;"]"),rowPointer2)="","",INDEX(INDIRECT("ALL["&amp;UNTANA6[#Headers]&amp;"]"),rowPointer2))</f>
        <v/>
      </c>
      <c r="K468" s="2" t="str">
        <f ca="1">IF(INDEX(INDIRECT("ALL["&amp;UNTANA6[#Headers]&amp;"]"),rowPointer2)="","",INDEX(INDIRECT("ALL["&amp;UNTANA6[#Headers]&amp;"]"),rowPointer2))</f>
        <v/>
      </c>
      <c r="L468" s="6" t="str">
        <f ca="1">IF(INDEX(INDIRECT("ALL["&amp;UNTANA6[#Headers]&amp;"]"),rowPointer2)="","",INDEX(INDIRECT("ALL["&amp;UNTANA6[#Headers]&amp;"]"),rowPointer2))</f>
        <v/>
      </c>
      <c r="M468" s="6" t="str">
        <f ca="1">IF(INDEX(INDIRECT("ALL["&amp;UNTANA6[#Headers]&amp;"]"),rowPointer2)="","",INDEX(INDIRECT("ALL["&amp;UNTANA6[#Headers]&amp;"]"),rowPointer2))</f>
        <v>SCISSOR SC-838 SG JK</v>
      </c>
      <c r="N468" s="6">
        <f ca="1">IF(INDEX(INDIRECT("ALL["&amp;UNTANA6[#Headers]&amp;"]"),rowPointer2)="","",INDEX(INDIRECT("ALL["&amp;UNTANA6[#Headers]&amp;"]"),rowPointer2))</f>
        <v>1</v>
      </c>
      <c r="O468" s="6">
        <f ca="1">IF(INDEX(INDIRECT("ALL["&amp;UNTANA6[#Headers]&amp;"]"),rowPointer2)="","",INDEX(INDIRECT("ALL["&amp;UNTANA6[#Headers]&amp;"]"),rowPointer2))</f>
        <v>144</v>
      </c>
      <c r="P468" s="6" t="str">
        <f ca="1">IF(INDEX(INDIRECT("ALL["&amp;UNTANA6[#Headers]&amp;"]"),rowPointer2)="","",INDEX(INDIRECT("ALL["&amp;UNTANA6[#Headers]&amp;"]"),rowPointer2))</f>
        <v>PCS</v>
      </c>
      <c r="Q468" s="9">
        <f ca="1">IF(INDEX(INDIRECT("ALL["&amp;UNTANA6[#Headers]&amp;"]"),rowPointer2)="","",INDEX(INDIRECT("ALL["&amp;UNTANA6[#Headers]&amp;"]"),rowPointer2))</f>
        <v>7700</v>
      </c>
      <c r="R468" s="9" t="str">
        <f ca="1">IF(INDEX(INDIRECT("ALL["&amp;UNTANA6[#Headers]&amp;"]"),rowPointer2)="","",INDEX(INDIRECT("ALL["&amp;UNTANA6[#Headers]&amp;"]"),rowPointer2))</f>
        <v/>
      </c>
      <c r="S468" s="6" t="str">
        <f ca="1">IF(INDEX(INDIRECT("ALL["&amp;UNTANA6[#Headers]&amp;"]"),rowPointer2)="","",INDEX(INDIRECT("ALL["&amp;UNTANA6[#Headers]&amp;"]"),rowPointer2))</f>
        <v>12 BOX X 12 PCS</v>
      </c>
      <c r="T468" s="4">
        <f ca="1">IF(INDEX(INDIRECT("ALL["&amp;UNTANA6[#Headers]&amp;"]"),rowPointer2)="","",INDEX(INDIRECT("ALL["&amp;UNTANA6[#Headers]&amp;"]"),rowPointer2))</f>
        <v>0.125</v>
      </c>
      <c r="U468" s="4">
        <f ca="1">IF(INDEX(INDIRECT("ALL["&amp;UNTANA6[#Headers]&amp;"]"),rowPointer2)="","",INDEX(INDIRECT("ALL["&amp;UNTANA6[#Headers]&amp;"]"),rowPointer2))</f>
        <v>0.05</v>
      </c>
      <c r="V468" s="9" t="str">
        <f ca="1">IF(INDEX(INDIRECT("ALL["&amp;UNTANA6[#Headers]&amp;"]"),rowPointer2)="","",INDEX(INDIRECT("ALL["&amp;UNTANA6[#Headers]&amp;"]"),rowPointer2))</f>
        <v/>
      </c>
      <c r="W468" s="10" t="str">
        <f ca="1">IF(INDEX(INDIRECT("ALL["&amp;UNTANA6[#Headers]&amp;"]"),rowPointer2)="","",INDEX(INDIRECT("ALL["&amp;UNTANA6[#Headers]&amp;"]"),rowPointer2))</f>
        <v/>
      </c>
    </row>
    <row r="469" spans="1:23" x14ac:dyDescent="0.25">
      <c r="A469" s="7">
        <v>829</v>
      </c>
      <c r="D469" s="6">
        <f t="shared" si="9"/>
        <v>829</v>
      </c>
      <c r="E469" s="6" t="str">
        <f ca="1">INDEX(INDIRECT("ALL["&amp;UNTANA6[#Headers]&amp;"]"),rowPointer2)</f>
        <v/>
      </c>
      <c r="F469" s="2" t="str">
        <f ca="1">INDEX(INDIRECT("ALL["&amp;UNTANA6[#Headers]&amp;"]"),rowPointer2)</f>
        <v/>
      </c>
      <c r="G469" s="6" t="str">
        <f ca="1">IF(INDEX(INDIRECT("ALL["&amp;UNTANA6[#Headers]&amp;"]"),rowPointer2)="","",INDEX(INDIRECT("ALL["&amp;UNTANA6[#Headers]&amp;"]"),rowPointer2))</f>
        <v/>
      </c>
      <c r="H469" s="6" t="str">
        <f ca="1">IF(INDEX(INDIRECT("ALL["&amp;UNTANA6[#Headers]&amp;"]"),rowPointer2)="","",INDEX(INDIRECT("ALL["&amp;UNTANA6[#Headers]&amp;"]"),rowPointer2))</f>
        <v/>
      </c>
      <c r="I469" s="6" t="str">
        <f ca="1">IF(INDEX(INDIRECT("ALL["&amp;UNTANA6[#Headers]&amp;"]"),rowPointer2)="","",INDEX(INDIRECT("ALL["&amp;UNTANA6[#Headers]&amp;"]"),rowPointer2))</f>
        <v/>
      </c>
      <c r="J469" s="6" t="str">
        <f ca="1">IF(INDEX(INDIRECT("ALL["&amp;UNTANA6[#Headers]&amp;"]"),rowPointer2)="","",INDEX(INDIRECT("ALL["&amp;UNTANA6[#Headers]&amp;"]"),rowPointer2))</f>
        <v/>
      </c>
      <c r="K469" s="2" t="str">
        <f ca="1">IF(INDEX(INDIRECT("ALL["&amp;UNTANA6[#Headers]&amp;"]"),rowPointer2)="","",INDEX(INDIRECT("ALL["&amp;UNTANA6[#Headers]&amp;"]"),rowPointer2))</f>
        <v/>
      </c>
      <c r="L469" s="6" t="str">
        <f ca="1">IF(INDEX(INDIRECT("ALL["&amp;UNTANA6[#Headers]&amp;"]"),rowPointer2)="","",INDEX(INDIRECT("ALL["&amp;UNTANA6[#Headers]&amp;"]"),rowPointer2))</f>
        <v/>
      </c>
      <c r="M469" s="6" t="str">
        <f ca="1">IF(INDEX(INDIRECT("ALL["&amp;UNTANA6[#Headers]&amp;"]"),rowPointer2)="","",INDEX(INDIRECT("ALL["&amp;UNTANA6[#Headers]&amp;"]"),rowPointer2))</f>
        <v>STAPLER HD-10M JK</v>
      </c>
      <c r="N469" s="6">
        <f ca="1">IF(INDEX(INDIRECT("ALL["&amp;UNTANA6[#Headers]&amp;"]"),rowPointer2)="","",INDEX(INDIRECT("ALL["&amp;UNTANA6[#Headers]&amp;"]"),rowPointer2))</f>
        <v>1</v>
      </c>
      <c r="O469" s="6">
        <f ca="1">IF(INDEX(INDIRECT("ALL["&amp;UNTANA6[#Headers]&amp;"]"),rowPointer2)="","",INDEX(INDIRECT("ALL["&amp;UNTANA6[#Headers]&amp;"]"),rowPointer2))</f>
        <v>25</v>
      </c>
      <c r="P469" s="6" t="str">
        <f ca="1">IF(INDEX(INDIRECT("ALL["&amp;UNTANA6[#Headers]&amp;"]"),rowPointer2)="","",INDEX(INDIRECT("ALL["&amp;UNTANA6[#Headers]&amp;"]"),rowPointer2))</f>
        <v>DZ</v>
      </c>
      <c r="Q469" s="9">
        <f ca="1">IF(INDEX(INDIRECT("ALL["&amp;UNTANA6[#Headers]&amp;"]"),rowPointer2)="","",INDEX(INDIRECT("ALL["&amp;UNTANA6[#Headers]&amp;"]"),rowPointer2))</f>
        <v>70800</v>
      </c>
      <c r="R469" s="9" t="str">
        <f ca="1">IF(INDEX(INDIRECT("ALL["&amp;UNTANA6[#Headers]&amp;"]"),rowPointer2)="","",INDEX(INDIRECT("ALL["&amp;UNTANA6[#Headers]&amp;"]"),rowPointer2))</f>
        <v/>
      </c>
      <c r="S469" s="6" t="str">
        <f ca="1">IF(INDEX(INDIRECT("ALL["&amp;UNTANA6[#Headers]&amp;"]"),rowPointer2)="","",INDEX(INDIRECT("ALL["&amp;UNTANA6[#Headers]&amp;"]"),rowPointer2))</f>
        <v>25 DZ</v>
      </c>
      <c r="T469" s="4">
        <f ca="1">IF(INDEX(INDIRECT("ALL["&amp;UNTANA6[#Headers]&amp;"]"),rowPointer2)="","",INDEX(INDIRECT("ALL["&amp;UNTANA6[#Headers]&amp;"]"),rowPointer2))</f>
        <v>0.125</v>
      </c>
      <c r="U469" s="4">
        <f ca="1">IF(INDEX(INDIRECT("ALL["&amp;UNTANA6[#Headers]&amp;"]"),rowPointer2)="","",INDEX(INDIRECT("ALL["&amp;UNTANA6[#Headers]&amp;"]"),rowPointer2))</f>
        <v>0.05</v>
      </c>
      <c r="V469" s="9" t="str">
        <f ca="1">IF(INDEX(INDIRECT("ALL["&amp;UNTANA6[#Headers]&amp;"]"),rowPointer2)="","",INDEX(INDIRECT("ALL["&amp;UNTANA6[#Headers]&amp;"]"),rowPointer2))</f>
        <v/>
      </c>
      <c r="W469" s="10" t="str">
        <f ca="1">IF(INDEX(INDIRECT("ALL["&amp;UNTANA6[#Headers]&amp;"]"),rowPointer2)="","",INDEX(INDIRECT("ALL["&amp;UNTANA6[#Headers]&amp;"]"),rowPointer2))</f>
        <v/>
      </c>
    </row>
    <row r="470" spans="1:23" x14ac:dyDescent="0.25">
      <c r="A470" s="7">
        <v>830</v>
      </c>
      <c r="D470" s="6">
        <f t="shared" si="9"/>
        <v>830</v>
      </c>
      <c r="E470" s="6" t="str">
        <f ca="1">INDEX(INDIRECT("ALL["&amp;UNTANA6[#Headers]&amp;"]"),rowPointer2)</f>
        <v/>
      </c>
      <c r="F470" s="2" t="str">
        <f ca="1">INDEX(INDIRECT("ALL["&amp;UNTANA6[#Headers]&amp;"]"),rowPointer2)</f>
        <v/>
      </c>
      <c r="G470" s="6" t="str">
        <f ca="1">IF(INDEX(INDIRECT("ALL["&amp;UNTANA6[#Headers]&amp;"]"),rowPointer2)="","",INDEX(INDIRECT("ALL["&amp;UNTANA6[#Headers]&amp;"]"),rowPointer2))</f>
        <v/>
      </c>
      <c r="H470" s="6" t="str">
        <f ca="1">IF(INDEX(INDIRECT("ALL["&amp;UNTANA6[#Headers]&amp;"]"),rowPointer2)="","",INDEX(INDIRECT("ALL["&amp;UNTANA6[#Headers]&amp;"]"),rowPointer2))</f>
        <v/>
      </c>
      <c r="I470" s="6" t="str">
        <f ca="1">IF(INDEX(INDIRECT("ALL["&amp;UNTANA6[#Headers]&amp;"]"),rowPointer2)="","",INDEX(INDIRECT("ALL["&amp;UNTANA6[#Headers]&amp;"]"),rowPointer2))</f>
        <v/>
      </c>
      <c r="J470" s="6" t="str">
        <f ca="1">IF(INDEX(INDIRECT("ALL["&amp;UNTANA6[#Headers]&amp;"]"),rowPointer2)="","",INDEX(INDIRECT("ALL["&amp;UNTANA6[#Headers]&amp;"]"),rowPointer2))</f>
        <v/>
      </c>
      <c r="K470" s="2" t="str">
        <f ca="1">IF(INDEX(INDIRECT("ALL["&amp;UNTANA6[#Headers]&amp;"]"),rowPointer2)="","",INDEX(INDIRECT("ALL["&amp;UNTANA6[#Headers]&amp;"]"),rowPointer2))</f>
        <v/>
      </c>
      <c r="L470" s="6" t="str">
        <f ca="1">IF(INDEX(INDIRECT("ALL["&amp;UNTANA6[#Headers]&amp;"]"),rowPointer2)="","",INDEX(INDIRECT("ALL["&amp;UNTANA6[#Headers]&amp;"]"),rowPointer2))</f>
        <v/>
      </c>
      <c r="M470" s="6" t="str">
        <f ca="1">IF(INDEX(INDIRECT("ALL["&amp;UNTANA6[#Headers]&amp;"]"),rowPointer2)="","",INDEX(INDIRECT("ALL["&amp;UNTANA6[#Headers]&amp;"]"),rowPointer2))</f>
        <v>STAPLER HD-10 MP JK</v>
      </c>
      <c r="N470" s="6">
        <f ca="1">IF(INDEX(INDIRECT("ALL["&amp;UNTANA6[#Headers]&amp;"]"),rowPointer2)="","",INDEX(INDIRECT("ALL["&amp;UNTANA6[#Headers]&amp;"]"),rowPointer2))</f>
        <v>1</v>
      </c>
      <c r="O470" s="6">
        <f ca="1">IF(INDEX(INDIRECT("ALL["&amp;UNTANA6[#Headers]&amp;"]"),rowPointer2)="","",INDEX(INDIRECT("ALL["&amp;UNTANA6[#Headers]&amp;"]"),rowPointer2))</f>
        <v>25</v>
      </c>
      <c r="P470" s="6" t="str">
        <f ca="1">IF(INDEX(INDIRECT("ALL["&amp;UNTANA6[#Headers]&amp;"]"),rowPointer2)="","",INDEX(INDIRECT("ALL["&amp;UNTANA6[#Headers]&amp;"]"),rowPointer2))</f>
        <v>DZ</v>
      </c>
      <c r="Q470" s="9">
        <f ca="1">IF(INDEX(INDIRECT("ALL["&amp;UNTANA6[#Headers]&amp;"]"),rowPointer2)="","",INDEX(INDIRECT("ALL["&amp;UNTANA6[#Headers]&amp;"]"),rowPointer2))</f>
        <v>66600</v>
      </c>
      <c r="R470" s="9" t="str">
        <f ca="1">IF(INDEX(INDIRECT("ALL["&amp;UNTANA6[#Headers]&amp;"]"),rowPointer2)="","",INDEX(INDIRECT("ALL["&amp;UNTANA6[#Headers]&amp;"]"),rowPointer2))</f>
        <v/>
      </c>
      <c r="S470" s="6" t="str">
        <f ca="1">IF(INDEX(INDIRECT("ALL["&amp;UNTANA6[#Headers]&amp;"]"),rowPointer2)="","",INDEX(INDIRECT("ALL["&amp;UNTANA6[#Headers]&amp;"]"),rowPointer2))</f>
        <v>25 DZ</v>
      </c>
      <c r="T470" s="4">
        <f ca="1">IF(INDEX(INDIRECT("ALL["&amp;UNTANA6[#Headers]&amp;"]"),rowPointer2)="","",INDEX(INDIRECT("ALL["&amp;UNTANA6[#Headers]&amp;"]"),rowPointer2))</f>
        <v>0.125</v>
      </c>
      <c r="U470" s="4">
        <f ca="1">IF(INDEX(INDIRECT("ALL["&amp;UNTANA6[#Headers]&amp;"]"),rowPointer2)="","",INDEX(INDIRECT("ALL["&amp;UNTANA6[#Headers]&amp;"]"),rowPointer2))</f>
        <v>0.05</v>
      </c>
      <c r="V470" s="9" t="str">
        <f ca="1">IF(INDEX(INDIRECT("ALL["&amp;UNTANA6[#Headers]&amp;"]"),rowPointer2)="","",INDEX(INDIRECT("ALL["&amp;UNTANA6[#Headers]&amp;"]"),rowPointer2))</f>
        <v/>
      </c>
      <c r="W470" s="10" t="str">
        <f ca="1">IF(INDEX(INDIRECT("ALL["&amp;UNTANA6[#Headers]&amp;"]"),rowPointer2)="","",INDEX(INDIRECT("ALL["&amp;UNTANA6[#Headers]&amp;"]"),rowPointer2))</f>
        <v/>
      </c>
    </row>
    <row r="471" spans="1:23" x14ac:dyDescent="0.25">
      <c r="A471" s="7">
        <v>831</v>
      </c>
      <c r="D471" s="6">
        <f t="shared" si="9"/>
        <v>831</v>
      </c>
      <c r="E471" s="6" t="str">
        <f ca="1">INDEX(INDIRECT("ALL["&amp;UNTANA6[#Headers]&amp;"]"),rowPointer2)</f>
        <v/>
      </c>
      <c r="F471" s="2" t="str">
        <f ca="1">INDEX(INDIRECT("ALL["&amp;UNTANA6[#Headers]&amp;"]"),rowPointer2)</f>
        <v/>
      </c>
      <c r="G471" s="6" t="str">
        <f ca="1">IF(INDEX(INDIRECT("ALL["&amp;UNTANA6[#Headers]&amp;"]"),rowPointer2)="","",INDEX(INDIRECT("ALL["&amp;UNTANA6[#Headers]&amp;"]"),rowPointer2))</f>
        <v/>
      </c>
      <c r="H471" s="6" t="str">
        <f ca="1">IF(INDEX(INDIRECT("ALL["&amp;UNTANA6[#Headers]&amp;"]"),rowPointer2)="","",INDEX(INDIRECT("ALL["&amp;UNTANA6[#Headers]&amp;"]"),rowPointer2))</f>
        <v/>
      </c>
      <c r="I471" s="6" t="str">
        <f ca="1">IF(INDEX(INDIRECT("ALL["&amp;UNTANA6[#Headers]&amp;"]"),rowPointer2)="","",INDEX(INDIRECT("ALL["&amp;UNTANA6[#Headers]&amp;"]"),rowPointer2))</f>
        <v/>
      </c>
      <c r="J471" s="6" t="str">
        <f ca="1">IF(INDEX(INDIRECT("ALL["&amp;UNTANA6[#Headers]&amp;"]"),rowPointer2)="","",INDEX(INDIRECT("ALL["&amp;UNTANA6[#Headers]&amp;"]"),rowPointer2))</f>
        <v/>
      </c>
      <c r="K471" s="2" t="str">
        <f ca="1">IF(INDEX(INDIRECT("ALL["&amp;UNTANA6[#Headers]&amp;"]"),rowPointer2)="","",INDEX(INDIRECT("ALL["&amp;UNTANA6[#Headers]&amp;"]"),rowPointer2))</f>
        <v/>
      </c>
      <c r="L471" s="6" t="str">
        <f ca="1">IF(INDEX(INDIRECT("ALL["&amp;UNTANA6[#Headers]&amp;"]"),rowPointer2)="","",INDEX(INDIRECT("ALL["&amp;UNTANA6[#Headers]&amp;"]"),rowPointer2))</f>
        <v/>
      </c>
      <c r="M471" s="6" t="str">
        <f ca="1">IF(INDEX(INDIRECT("ALL["&amp;UNTANA6[#Headers]&amp;"]"),rowPointer2)="","",INDEX(INDIRECT("ALL["&amp;UNTANA6[#Headers]&amp;"]"),rowPointer2))</f>
        <v>LONG REACH STAPLER HD35LA JK</v>
      </c>
      <c r="N471" s="6">
        <f ca="1">IF(INDEX(INDIRECT("ALL["&amp;UNTANA6[#Headers]&amp;"]"),rowPointer2)="","",INDEX(INDIRECT("ALL["&amp;UNTANA6[#Headers]&amp;"]"),rowPointer2))</f>
        <v>1</v>
      </c>
      <c r="O471" s="6">
        <f ca="1">IF(INDEX(INDIRECT("ALL["&amp;UNTANA6[#Headers]&amp;"]"),rowPointer2)="","",INDEX(INDIRECT("ALL["&amp;UNTANA6[#Headers]&amp;"]"),rowPointer2))</f>
        <v>36</v>
      </c>
      <c r="P471" s="6" t="str">
        <f ca="1">IF(INDEX(INDIRECT("ALL["&amp;UNTANA6[#Headers]&amp;"]"),rowPointer2)="","",INDEX(INDIRECT("ALL["&amp;UNTANA6[#Headers]&amp;"]"),rowPointer2))</f>
        <v>PCS</v>
      </c>
      <c r="Q471" s="9">
        <f ca="1">IF(INDEX(INDIRECT("ALL["&amp;UNTANA6[#Headers]&amp;"]"),rowPointer2)="","",INDEX(INDIRECT("ALL["&amp;UNTANA6[#Headers]&amp;"]"),rowPointer2))</f>
        <v>58000</v>
      </c>
      <c r="R471" s="9" t="str">
        <f ca="1">IF(INDEX(INDIRECT("ALL["&amp;UNTANA6[#Headers]&amp;"]"),rowPointer2)="","",INDEX(INDIRECT("ALL["&amp;UNTANA6[#Headers]&amp;"]"),rowPointer2))</f>
        <v/>
      </c>
      <c r="S471" s="6" t="str">
        <f ca="1">IF(INDEX(INDIRECT("ALL["&amp;UNTANA6[#Headers]&amp;"]"),rowPointer2)="","",INDEX(INDIRECT("ALL["&amp;UNTANA6[#Headers]&amp;"]"),rowPointer2))</f>
        <v>36 PCS</v>
      </c>
      <c r="T471" s="4">
        <f ca="1">IF(INDEX(INDIRECT("ALL["&amp;UNTANA6[#Headers]&amp;"]"),rowPointer2)="","",INDEX(INDIRECT("ALL["&amp;UNTANA6[#Headers]&amp;"]"),rowPointer2))</f>
        <v>0.125</v>
      </c>
      <c r="U471" s="4">
        <f ca="1">IF(INDEX(INDIRECT("ALL["&amp;UNTANA6[#Headers]&amp;"]"),rowPointer2)="","",INDEX(INDIRECT("ALL["&amp;UNTANA6[#Headers]&amp;"]"),rowPointer2))</f>
        <v>0.05</v>
      </c>
      <c r="V471" s="9" t="str">
        <f ca="1">IF(INDEX(INDIRECT("ALL["&amp;UNTANA6[#Headers]&amp;"]"),rowPointer2)="","",INDEX(INDIRECT("ALL["&amp;UNTANA6[#Headers]&amp;"]"),rowPointer2))</f>
        <v/>
      </c>
      <c r="W471" s="10" t="str">
        <f ca="1">IF(INDEX(INDIRECT("ALL["&amp;UNTANA6[#Headers]&amp;"]"),rowPointer2)="","",INDEX(INDIRECT("ALL["&amp;UNTANA6[#Headers]&amp;"]"),rowPointer2))</f>
        <v/>
      </c>
    </row>
    <row r="472" spans="1:23" x14ac:dyDescent="0.25">
      <c r="A472" s="7">
        <v>832</v>
      </c>
      <c r="D472" s="6">
        <f t="shared" si="9"/>
        <v>832</v>
      </c>
      <c r="E472" s="6" t="str">
        <f ca="1">INDEX(INDIRECT("ALL["&amp;UNTANA6[#Headers]&amp;"]"),rowPointer2)</f>
        <v/>
      </c>
      <c r="F472" s="2" t="str">
        <f ca="1">INDEX(INDIRECT("ALL["&amp;UNTANA6[#Headers]&amp;"]"),rowPointer2)</f>
        <v/>
      </c>
      <c r="G472" s="6" t="str">
        <f ca="1">IF(INDEX(INDIRECT("ALL["&amp;UNTANA6[#Headers]&amp;"]"),rowPointer2)="","",INDEX(INDIRECT("ALL["&amp;UNTANA6[#Headers]&amp;"]"),rowPointer2))</f>
        <v/>
      </c>
      <c r="H472" s="6" t="str">
        <f ca="1">IF(INDEX(INDIRECT("ALL["&amp;UNTANA6[#Headers]&amp;"]"),rowPointer2)="","",INDEX(INDIRECT("ALL["&amp;UNTANA6[#Headers]&amp;"]"),rowPointer2))</f>
        <v/>
      </c>
      <c r="I472" s="6" t="str">
        <f ca="1">IF(INDEX(INDIRECT("ALL["&amp;UNTANA6[#Headers]&amp;"]"),rowPointer2)="","",INDEX(INDIRECT("ALL["&amp;UNTANA6[#Headers]&amp;"]"),rowPointer2))</f>
        <v/>
      </c>
      <c r="J472" s="6" t="str">
        <f ca="1">IF(INDEX(INDIRECT("ALL["&amp;UNTANA6[#Headers]&amp;"]"),rowPointer2)="","",INDEX(INDIRECT("ALL["&amp;UNTANA6[#Headers]&amp;"]"),rowPointer2))</f>
        <v/>
      </c>
      <c r="K472" s="2" t="str">
        <f ca="1">IF(INDEX(INDIRECT("ALL["&amp;UNTANA6[#Headers]&amp;"]"),rowPointer2)="","",INDEX(INDIRECT("ALL["&amp;UNTANA6[#Headers]&amp;"]"),rowPointer2))</f>
        <v/>
      </c>
      <c r="L472" s="6" t="str">
        <f ca="1">IF(INDEX(INDIRECT("ALL["&amp;UNTANA6[#Headers]&amp;"]"),rowPointer2)="","",INDEX(INDIRECT("ALL["&amp;UNTANA6[#Headers]&amp;"]"),rowPointer2))</f>
        <v/>
      </c>
      <c r="M472" s="6" t="str">
        <f ca="1">IF(INDEX(INDIRECT("ALL["&amp;UNTANA6[#Headers]&amp;"]"),rowPointer2)="","",INDEX(INDIRECT("ALL["&amp;UNTANA6[#Headers]&amp;"]"),rowPointer2))</f>
        <v>BALLPEN BP-273 ZETO (BLACK) JK</v>
      </c>
      <c r="N472" s="6">
        <f ca="1">IF(INDEX(INDIRECT("ALL["&amp;UNTANA6[#Headers]&amp;"]"),rowPointer2)="","",INDEX(INDIRECT("ALL["&amp;UNTANA6[#Headers]&amp;"]"),rowPointer2))</f>
        <v>1</v>
      </c>
      <c r="O472" s="6">
        <f ca="1">IF(INDEX(INDIRECT("ALL["&amp;UNTANA6[#Headers]&amp;"]"),rowPointer2)="","",INDEX(INDIRECT("ALL["&amp;UNTANA6[#Headers]&amp;"]"),rowPointer2))</f>
        <v>144</v>
      </c>
      <c r="P472" s="6" t="str">
        <f ca="1">IF(INDEX(INDIRECT("ALL["&amp;UNTANA6[#Headers]&amp;"]"),rowPointer2)="","",INDEX(INDIRECT("ALL["&amp;UNTANA6[#Headers]&amp;"]"),rowPointer2))</f>
        <v>DZ</v>
      </c>
      <c r="Q472" s="9">
        <f ca="1">IF(INDEX(INDIRECT("ALL["&amp;UNTANA6[#Headers]&amp;"]"),rowPointer2)="","",INDEX(INDIRECT("ALL["&amp;UNTANA6[#Headers]&amp;"]"),rowPointer2))</f>
        <v>6120</v>
      </c>
      <c r="R472" s="9" t="str">
        <f ca="1">IF(INDEX(INDIRECT("ALL["&amp;UNTANA6[#Headers]&amp;"]"),rowPointer2)="","",INDEX(INDIRECT("ALL["&amp;UNTANA6[#Headers]&amp;"]"),rowPointer2))</f>
        <v/>
      </c>
      <c r="S472" s="6" t="str">
        <f ca="1">IF(INDEX(INDIRECT("ALL["&amp;UNTANA6[#Headers]&amp;"]"),rowPointer2)="","",INDEX(INDIRECT("ALL["&amp;UNTANA6[#Headers]&amp;"]"),rowPointer2))</f>
        <v>144 DZ</v>
      </c>
      <c r="T472" s="4">
        <f ca="1">IF(INDEX(INDIRECT("ALL["&amp;UNTANA6[#Headers]&amp;"]"),rowPointer2)="","",INDEX(INDIRECT("ALL["&amp;UNTANA6[#Headers]&amp;"]"),rowPointer2))</f>
        <v>0.125</v>
      </c>
      <c r="U472" s="4">
        <f ca="1">IF(INDEX(INDIRECT("ALL["&amp;UNTANA6[#Headers]&amp;"]"),rowPointer2)="","",INDEX(INDIRECT("ALL["&amp;UNTANA6[#Headers]&amp;"]"),rowPointer2))</f>
        <v>0.05</v>
      </c>
      <c r="V472" s="9" t="str">
        <f ca="1">IF(INDEX(INDIRECT("ALL["&amp;UNTANA6[#Headers]&amp;"]"),rowPointer2)="","",INDEX(INDIRECT("ALL["&amp;UNTANA6[#Headers]&amp;"]"),rowPointer2))</f>
        <v/>
      </c>
      <c r="W472" s="10" t="str">
        <f ca="1">IF(INDEX(INDIRECT("ALL["&amp;UNTANA6[#Headers]&amp;"]"),rowPointer2)="","",INDEX(INDIRECT("ALL["&amp;UNTANA6[#Headers]&amp;"]"),rowPointer2))</f>
        <v/>
      </c>
    </row>
    <row r="473" spans="1:23" x14ac:dyDescent="0.25">
      <c r="A473" s="7">
        <v>833</v>
      </c>
      <c r="D473" s="6">
        <f t="shared" si="9"/>
        <v>833</v>
      </c>
      <c r="E473" s="6" t="str">
        <f ca="1">INDEX(INDIRECT("ALL["&amp;UNTANA6[#Headers]&amp;"]"),rowPointer2)</f>
        <v/>
      </c>
      <c r="F473" s="2" t="str">
        <f ca="1">INDEX(INDIRECT("ALL["&amp;UNTANA6[#Headers]&amp;"]"),rowPointer2)</f>
        <v/>
      </c>
      <c r="G473" s="6" t="str">
        <f ca="1">IF(INDEX(INDIRECT("ALL["&amp;UNTANA6[#Headers]&amp;"]"),rowPointer2)="","",INDEX(INDIRECT("ALL["&amp;UNTANA6[#Headers]&amp;"]"),rowPointer2))</f>
        <v/>
      </c>
      <c r="H473" s="6" t="str">
        <f ca="1">IF(INDEX(INDIRECT("ALL["&amp;UNTANA6[#Headers]&amp;"]"),rowPointer2)="","",INDEX(INDIRECT("ALL["&amp;UNTANA6[#Headers]&amp;"]"),rowPointer2))</f>
        <v/>
      </c>
      <c r="I473" s="6" t="str">
        <f ca="1">IF(INDEX(INDIRECT("ALL["&amp;UNTANA6[#Headers]&amp;"]"),rowPointer2)="","",INDEX(INDIRECT("ALL["&amp;UNTANA6[#Headers]&amp;"]"),rowPointer2))</f>
        <v/>
      </c>
      <c r="J473" s="6" t="str">
        <f ca="1">IF(INDEX(INDIRECT("ALL["&amp;UNTANA6[#Headers]&amp;"]"),rowPointer2)="","",INDEX(INDIRECT("ALL["&amp;UNTANA6[#Headers]&amp;"]"),rowPointer2))</f>
        <v/>
      </c>
      <c r="K473" s="2" t="str">
        <f ca="1">IF(INDEX(INDIRECT("ALL["&amp;UNTANA6[#Headers]&amp;"]"),rowPointer2)="","",INDEX(INDIRECT("ALL["&amp;UNTANA6[#Headers]&amp;"]"),rowPointer2))</f>
        <v/>
      </c>
      <c r="L473" s="6" t="str">
        <f ca="1">IF(INDEX(INDIRECT("ALL["&amp;UNTANA6[#Headers]&amp;"]"),rowPointer2)="","",INDEX(INDIRECT("ALL["&amp;UNTANA6[#Headers]&amp;"]"),rowPointer2))</f>
        <v/>
      </c>
      <c r="M473" s="6" t="str">
        <f ca="1">IF(INDEX(INDIRECT("ALL["&amp;UNTANA6[#Headers]&amp;"]"),rowPointer2)="","",INDEX(INDIRECT("ALL["&amp;UNTANA6[#Headers]&amp;"]"),rowPointer2))</f>
        <v>DESK SET DS-0812 JK</v>
      </c>
      <c r="N473" s="6">
        <f ca="1">IF(INDEX(INDIRECT("ALL["&amp;UNTANA6[#Headers]&amp;"]"),rowPointer2)="","",INDEX(INDIRECT("ALL["&amp;UNTANA6[#Headers]&amp;"]"),rowPointer2))</f>
        <v>1</v>
      </c>
      <c r="O473" s="6">
        <f ca="1">IF(INDEX(INDIRECT("ALL["&amp;UNTANA6[#Headers]&amp;"]"),rowPointer2)="","",INDEX(INDIRECT("ALL["&amp;UNTANA6[#Headers]&amp;"]"),rowPointer2))</f>
        <v>50</v>
      </c>
      <c r="P473" s="6" t="str">
        <f ca="1">IF(INDEX(INDIRECT("ALL["&amp;UNTANA6[#Headers]&amp;"]"),rowPointer2)="","",INDEX(INDIRECT("ALL["&amp;UNTANA6[#Headers]&amp;"]"),rowPointer2))</f>
        <v>PCS</v>
      </c>
      <c r="Q473" s="9">
        <f ca="1">IF(INDEX(INDIRECT("ALL["&amp;UNTANA6[#Headers]&amp;"]"),rowPointer2)="","",INDEX(INDIRECT("ALL["&amp;UNTANA6[#Headers]&amp;"]"),rowPointer2))</f>
        <v>20500</v>
      </c>
      <c r="R473" s="9" t="str">
        <f ca="1">IF(INDEX(INDIRECT("ALL["&amp;UNTANA6[#Headers]&amp;"]"),rowPointer2)="","",INDEX(INDIRECT("ALL["&amp;UNTANA6[#Headers]&amp;"]"),rowPointer2))</f>
        <v/>
      </c>
      <c r="S473" s="6" t="str">
        <f ca="1">IF(INDEX(INDIRECT("ALL["&amp;UNTANA6[#Headers]&amp;"]"),rowPointer2)="","",INDEX(INDIRECT("ALL["&amp;UNTANA6[#Headers]&amp;"]"),rowPointer2))</f>
        <v>50 PCS</v>
      </c>
      <c r="T473" s="4">
        <f ca="1">IF(INDEX(INDIRECT("ALL["&amp;UNTANA6[#Headers]&amp;"]"),rowPointer2)="","",INDEX(INDIRECT("ALL["&amp;UNTANA6[#Headers]&amp;"]"),rowPointer2))</f>
        <v>0.125</v>
      </c>
      <c r="U473" s="4">
        <f ca="1">IF(INDEX(INDIRECT("ALL["&amp;UNTANA6[#Headers]&amp;"]"),rowPointer2)="","",INDEX(INDIRECT("ALL["&amp;UNTANA6[#Headers]&amp;"]"),rowPointer2))</f>
        <v>0.05</v>
      </c>
      <c r="V473" s="9" t="str">
        <f ca="1">IF(INDEX(INDIRECT("ALL["&amp;UNTANA6[#Headers]&amp;"]"),rowPointer2)="","",INDEX(INDIRECT("ALL["&amp;UNTANA6[#Headers]&amp;"]"),rowPointer2))</f>
        <v/>
      </c>
      <c r="W473" s="10" t="str">
        <f ca="1">IF(INDEX(INDIRECT("ALL["&amp;UNTANA6[#Headers]&amp;"]"),rowPointer2)="","",INDEX(INDIRECT("ALL["&amp;UNTANA6[#Headers]&amp;"]"),rowPointer2))</f>
        <v/>
      </c>
    </row>
    <row r="474" spans="1:23" x14ac:dyDescent="0.25">
      <c r="A474" s="7">
        <v>834</v>
      </c>
      <c r="D474" s="6">
        <f t="shared" si="9"/>
        <v>834</v>
      </c>
      <c r="E474" s="6" t="str">
        <f ca="1">INDEX(INDIRECT("ALL["&amp;UNTANA6[#Headers]&amp;"]"),rowPointer2)</f>
        <v/>
      </c>
      <c r="F474" s="2" t="str">
        <f ca="1">INDEX(INDIRECT("ALL["&amp;UNTANA6[#Headers]&amp;"]"),rowPointer2)</f>
        <v/>
      </c>
      <c r="G474" s="6" t="str">
        <f ca="1">IF(INDEX(INDIRECT("ALL["&amp;UNTANA6[#Headers]&amp;"]"),rowPointer2)="","",INDEX(INDIRECT("ALL["&amp;UNTANA6[#Headers]&amp;"]"),rowPointer2))</f>
        <v/>
      </c>
      <c r="H474" s="6" t="str">
        <f ca="1">IF(INDEX(INDIRECT("ALL["&amp;UNTANA6[#Headers]&amp;"]"),rowPointer2)="","",INDEX(INDIRECT("ALL["&amp;UNTANA6[#Headers]&amp;"]"),rowPointer2))</f>
        <v/>
      </c>
      <c r="I474" s="6" t="str">
        <f ca="1">IF(INDEX(INDIRECT("ALL["&amp;UNTANA6[#Headers]&amp;"]"),rowPointer2)="","",INDEX(INDIRECT("ALL["&amp;UNTANA6[#Headers]&amp;"]"),rowPointer2))</f>
        <v/>
      </c>
      <c r="J474" s="6" t="str">
        <f ca="1">IF(INDEX(INDIRECT("ALL["&amp;UNTANA6[#Headers]&amp;"]"),rowPointer2)="","",INDEX(INDIRECT("ALL["&amp;UNTANA6[#Headers]&amp;"]"),rowPointer2))</f>
        <v/>
      </c>
      <c r="K474" s="2" t="str">
        <f ca="1">IF(INDEX(INDIRECT("ALL["&amp;UNTANA6[#Headers]&amp;"]"),rowPointer2)="","",INDEX(INDIRECT("ALL["&amp;UNTANA6[#Headers]&amp;"]"),rowPointer2))</f>
        <v/>
      </c>
      <c r="L474" s="6" t="str">
        <f ca="1">IF(INDEX(INDIRECT("ALL["&amp;UNTANA6[#Headers]&amp;"]"),rowPointer2)="","",INDEX(INDIRECT("ALL["&amp;UNTANA6[#Headers]&amp;"]"),rowPointer2))</f>
        <v/>
      </c>
      <c r="M474" s="6" t="str">
        <f ca="1">IF(INDEX(INDIRECT("ALL["&amp;UNTANA6[#Headers]&amp;"]"),rowPointer2)="","",INDEX(INDIRECT("ALL["&amp;UNTANA6[#Headers]&amp;"]"),rowPointer2))</f>
        <v>SHARPENER B-82 (BEAR) JK</v>
      </c>
      <c r="N474" s="6">
        <f ca="1">IF(INDEX(INDIRECT("ALL["&amp;UNTANA6[#Headers]&amp;"]"),rowPointer2)="","",INDEX(INDIRECT("ALL["&amp;UNTANA6[#Headers]&amp;"]"),rowPointer2))</f>
        <v>1</v>
      </c>
      <c r="O474" s="6">
        <f ca="1">IF(INDEX(INDIRECT("ALL["&amp;UNTANA6[#Headers]&amp;"]"),rowPointer2)="","",INDEX(INDIRECT("ALL["&amp;UNTANA6[#Headers]&amp;"]"),rowPointer2))</f>
        <v>60</v>
      </c>
      <c r="P474" s="6" t="str">
        <f ca="1">IF(INDEX(INDIRECT("ALL["&amp;UNTANA6[#Headers]&amp;"]"),rowPointer2)="","",INDEX(INDIRECT("ALL["&amp;UNTANA6[#Headers]&amp;"]"),rowPointer2))</f>
        <v>BOX</v>
      </c>
      <c r="Q474" s="9">
        <f ca="1">IF(INDEX(INDIRECT("ALL["&amp;UNTANA6[#Headers]&amp;"]"),rowPointer2)="","",INDEX(INDIRECT("ALL["&amp;UNTANA6[#Headers]&amp;"]"),rowPointer2))</f>
        <v>31800</v>
      </c>
      <c r="R474" s="9" t="str">
        <f ca="1">IF(INDEX(INDIRECT("ALL["&amp;UNTANA6[#Headers]&amp;"]"),rowPointer2)="","",INDEX(INDIRECT("ALL["&amp;UNTANA6[#Headers]&amp;"]"),rowPointer2))</f>
        <v/>
      </c>
      <c r="S474" s="6" t="str">
        <f ca="1">IF(INDEX(INDIRECT("ALL["&amp;UNTANA6[#Headers]&amp;"]"),rowPointer2)="","",INDEX(INDIRECT("ALL["&amp;UNTANA6[#Headers]&amp;"]"),rowPointer2))</f>
        <v>60 BOX X 24 PCS</v>
      </c>
      <c r="T474" s="4">
        <f ca="1">IF(INDEX(INDIRECT("ALL["&amp;UNTANA6[#Headers]&amp;"]"),rowPointer2)="","",INDEX(INDIRECT("ALL["&amp;UNTANA6[#Headers]&amp;"]"),rowPointer2))</f>
        <v>0.125</v>
      </c>
      <c r="U474" s="4">
        <f ca="1">IF(INDEX(INDIRECT("ALL["&amp;UNTANA6[#Headers]&amp;"]"),rowPointer2)="","",INDEX(INDIRECT("ALL["&amp;UNTANA6[#Headers]&amp;"]"),rowPointer2))</f>
        <v>0.05</v>
      </c>
      <c r="V474" s="9" t="str">
        <f ca="1">IF(INDEX(INDIRECT("ALL["&amp;UNTANA6[#Headers]&amp;"]"),rowPointer2)="","",INDEX(INDIRECT("ALL["&amp;UNTANA6[#Headers]&amp;"]"),rowPointer2))</f>
        <v/>
      </c>
      <c r="W474" s="10" t="str">
        <f ca="1">IF(INDEX(INDIRECT("ALL["&amp;UNTANA6[#Headers]&amp;"]"),rowPointer2)="","",INDEX(INDIRECT("ALL["&amp;UNTANA6[#Headers]&amp;"]"),rowPointer2))</f>
        <v/>
      </c>
    </row>
    <row r="475" spans="1:23" x14ac:dyDescent="0.25">
      <c r="A475" s="7">
        <v>835</v>
      </c>
      <c r="D475" s="6">
        <f t="shared" si="9"/>
        <v>835</v>
      </c>
      <c r="E475" s="6" t="str">
        <f ca="1">INDEX(INDIRECT("ALL["&amp;UNTANA6[#Headers]&amp;"]"),rowPointer2)</f>
        <v/>
      </c>
      <c r="F475" s="2" t="str">
        <f ca="1">INDEX(INDIRECT("ALL["&amp;UNTANA6[#Headers]&amp;"]"),rowPointer2)</f>
        <v/>
      </c>
      <c r="G475" s="6" t="str">
        <f ca="1">IF(INDEX(INDIRECT("ALL["&amp;UNTANA6[#Headers]&amp;"]"),rowPointer2)="","",INDEX(INDIRECT("ALL["&amp;UNTANA6[#Headers]&amp;"]"),rowPointer2))</f>
        <v/>
      </c>
      <c r="H475" s="6" t="str">
        <f ca="1">IF(INDEX(INDIRECT("ALL["&amp;UNTANA6[#Headers]&amp;"]"),rowPointer2)="","",INDEX(INDIRECT("ALL["&amp;UNTANA6[#Headers]&amp;"]"),rowPointer2))</f>
        <v/>
      </c>
      <c r="I475" s="6" t="str">
        <f ca="1">IF(INDEX(INDIRECT("ALL["&amp;UNTANA6[#Headers]&amp;"]"),rowPointer2)="","",INDEX(INDIRECT("ALL["&amp;UNTANA6[#Headers]&amp;"]"),rowPointer2))</f>
        <v/>
      </c>
      <c r="J475" s="6" t="str">
        <f ca="1">IF(INDEX(INDIRECT("ALL["&amp;UNTANA6[#Headers]&amp;"]"),rowPointer2)="","",INDEX(INDIRECT("ALL["&amp;UNTANA6[#Headers]&amp;"]"),rowPointer2))</f>
        <v/>
      </c>
      <c r="K475" s="2" t="str">
        <f ca="1">IF(INDEX(INDIRECT("ALL["&amp;UNTANA6[#Headers]&amp;"]"),rowPointer2)="","",INDEX(INDIRECT("ALL["&amp;UNTANA6[#Headers]&amp;"]"),rowPointer2))</f>
        <v/>
      </c>
      <c r="L475" s="6" t="str">
        <f ca="1">IF(INDEX(INDIRECT("ALL["&amp;UNTANA6[#Headers]&amp;"]"),rowPointer2)="","",INDEX(INDIRECT("ALL["&amp;UNTANA6[#Headers]&amp;"]"),rowPointer2))</f>
        <v/>
      </c>
      <c r="M475" s="6" t="str">
        <f ca="1">IF(INDEX(INDIRECT("ALL["&amp;UNTANA6[#Headers]&amp;"]"),rowPointer2)="","",INDEX(INDIRECT("ALL["&amp;UNTANA6[#Headers]&amp;"]"),rowPointer2))</f>
        <v>TAPE CUTTER TD-102 JK</v>
      </c>
      <c r="N475" s="6">
        <f ca="1">IF(INDEX(INDIRECT("ALL["&amp;UNTANA6[#Headers]&amp;"]"),rowPointer2)="","",INDEX(INDIRECT("ALL["&amp;UNTANA6[#Headers]&amp;"]"),rowPointer2))</f>
        <v>1</v>
      </c>
      <c r="O475" s="6">
        <f ca="1">IF(INDEX(INDIRECT("ALL["&amp;UNTANA6[#Headers]&amp;"]"),rowPointer2)="","",INDEX(INDIRECT("ALL["&amp;UNTANA6[#Headers]&amp;"]"),rowPointer2))</f>
        <v>24</v>
      </c>
      <c r="P475" s="6" t="str">
        <f ca="1">IF(INDEX(INDIRECT("ALL["&amp;UNTANA6[#Headers]&amp;"]"),rowPointer2)="","",INDEX(INDIRECT("ALL["&amp;UNTANA6[#Headers]&amp;"]"),rowPointer2))</f>
        <v>PCS</v>
      </c>
      <c r="Q475" s="9">
        <f ca="1">IF(INDEX(INDIRECT("ALL["&amp;UNTANA6[#Headers]&amp;"]"),rowPointer2)="","",INDEX(INDIRECT("ALL["&amp;UNTANA6[#Headers]&amp;"]"),rowPointer2))</f>
        <v>11100</v>
      </c>
      <c r="R475" s="9" t="str">
        <f ca="1">IF(INDEX(INDIRECT("ALL["&amp;UNTANA6[#Headers]&amp;"]"),rowPointer2)="","",INDEX(INDIRECT("ALL["&amp;UNTANA6[#Headers]&amp;"]"),rowPointer2))</f>
        <v/>
      </c>
      <c r="S475" s="6" t="str">
        <f ca="1">IF(INDEX(INDIRECT("ALL["&amp;UNTANA6[#Headers]&amp;"]"),rowPointer2)="","",INDEX(INDIRECT("ALL["&amp;UNTANA6[#Headers]&amp;"]"),rowPointer2))</f>
        <v>24 PCS</v>
      </c>
      <c r="T475" s="4">
        <f ca="1">IF(INDEX(INDIRECT("ALL["&amp;UNTANA6[#Headers]&amp;"]"),rowPointer2)="","",INDEX(INDIRECT("ALL["&amp;UNTANA6[#Headers]&amp;"]"),rowPointer2))</f>
        <v>0.125</v>
      </c>
      <c r="U475" s="4">
        <f ca="1">IF(INDEX(INDIRECT("ALL["&amp;UNTANA6[#Headers]&amp;"]"),rowPointer2)="","",INDEX(INDIRECT("ALL["&amp;UNTANA6[#Headers]&amp;"]"),rowPointer2))</f>
        <v>0.05</v>
      </c>
      <c r="V475" s="9" t="str">
        <f ca="1">IF(INDEX(INDIRECT("ALL["&amp;UNTANA6[#Headers]&amp;"]"),rowPointer2)="","",INDEX(INDIRECT("ALL["&amp;UNTANA6[#Headers]&amp;"]"),rowPointer2))</f>
        <v/>
      </c>
      <c r="W475" s="10" t="str">
        <f ca="1">IF(INDEX(INDIRECT("ALL["&amp;UNTANA6[#Headers]&amp;"]"),rowPointer2)="","",INDEX(INDIRECT("ALL["&amp;UNTANA6[#Headers]&amp;"]"),rowPointer2))</f>
        <v/>
      </c>
    </row>
    <row r="476" spans="1:23" x14ac:dyDescent="0.25">
      <c r="A476" s="7">
        <v>836</v>
      </c>
      <c r="D476" s="6">
        <f t="shared" si="9"/>
        <v>836</v>
      </c>
      <c r="E476" s="6" t="str">
        <f ca="1">INDEX(INDIRECT("ALL["&amp;UNTANA6[#Headers]&amp;"]"),rowPointer2)</f>
        <v/>
      </c>
      <c r="F476" s="2" t="str">
        <f ca="1">INDEX(INDIRECT("ALL["&amp;UNTANA6[#Headers]&amp;"]"),rowPointer2)</f>
        <v/>
      </c>
      <c r="G476" s="6" t="str">
        <f ca="1">IF(INDEX(INDIRECT("ALL["&amp;UNTANA6[#Headers]&amp;"]"),rowPointer2)="","",INDEX(INDIRECT("ALL["&amp;UNTANA6[#Headers]&amp;"]"),rowPointer2))</f>
        <v/>
      </c>
      <c r="H476" s="6" t="str">
        <f ca="1">IF(INDEX(INDIRECT("ALL["&amp;UNTANA6[#Headers]&amp;"]"),rowPointer2)="","",INDEX(INDIRECT("ALL["&amp;UNTANA6[#Headers]&amp;"]"),rowPointer2))</f>
        <v/>
      </c>
      <c r="I476" s="6" t="str">
        <f ca="1">IF(INDEX(INDIRECT("ALL["&amp;UNTANA6[#Headers]&amp;"]"),rowPointer2)="","",INDEX(INDIRECT("ALL["&amp;UNTANA6[#Headers]&amp;"]"),rowPointer2))</f>
        <v/>
      </c>
      <c r="J476" s="6" t="str">
        <f ca="1">IF(INDEX(INDIRECT("ALL["&amp;UNTANA6[#Headers]&amp;"]"),rowPointer2)="","",INDEX(INDIRECT("ALL["&amp;UNTANA6[#Headers]&amp;"]"),rowPointer2))</f>
        <v/>
      </c>
      <c r="K476" s="2" t="str">
        <f ca="1">IF(INDEX(INDIRECT("ALL["&amp;UNTANA6[#Headers]&amp;"]"),rowPointer2)="","",INDEX(INDIRECT("ALL["&amp;UNTANA6[#Headers]&amp;"]"),rowPointer2))</f>
        <v/>
      </c>
      <c r="L476" s="6" t="str">
        <f ca="1">IF(INDEX(INDIRECT("ALL["&amp;UNTANA6[#Headers]&amp;"]"),rowPointer2)="","",INDEX(INDIRECT("ALL["&amp;UNTANA6[#Headers]&amp;"]"),rowPointer2))</f>
        <v/>
      </c>
      <c r="M476" s="6" t="str">
        <f ca="1">IF(INDEX(INDIRECT("ALL["&amp;UNTANA6[#Headers]&amp;"]"),rowPointer2)="","",INDEX(INDIRECT("ALL["&amp;UNTANA6[#Headers]&amp;"]"),rowPointer2))</f>
        <v>GLUE STICK GS-09 8 GRAM JK</v>
      </c>
      <c r="N476" s="6">
        <f ca="1">IF(INDEX(INDIRECT("ALL["&amp;UNTANA6[#Headers]&amp;"]"),rowPointer2)="","",INDEX(INDIRECT("ALL["&amp;UNTANA6[#Headers]&amp;"]"),rowPointer2))</f>
        <v>1</v>
      </c>
      <c r="O476" s="6">
        <f ca="1">IF(INDEX(INDIRECT("ALL["&amp;UNTANA6[#Headers]&amp;"]"),rowPointer2)="","",INDEX(INDIRECT("ALL["&amp;UNTANA6[#Headers]&amp;"]"),rowPointer2))</f>
        <v>768</v>
      </c>
      <c r="P476" s="6" t="str">
        <f ca="1">IF(INDEX(INDIRECT("ALL["&amp;UNTANA6[#Headers]&amp;"]"),rowPointer2)="","",INDEX(INDIRECT("ALL["&amp;UNTANA6[#Headers]&amp;"]"),rowPointer2))</f>
        <v>PCS</v>
      </c>
      <c r="Q476" s="9">
        <f ca="1">IF(INDEX(INDIRECT("ALL["&amp;UNTANA6[#Headers]&amp;"]"),rowPointer2)="","",INDEX(INDIRECT("ALL["&amp;UNTANA6[#Headers]&amp;"]"),rowPointer2))</f>
        <v>2100</v>
      </c>
      <c r="R476" s="9" t="str">
        <f ca="1">IF(INDEX(INDIRECT("ALL["&amp;UNTANA6[#Headers]&amp;"]"),rowPointer2)="","",INDEX(INDIRECT("ALL["&amp;UNTANA6[#Headers]&amp;"]"),rowPointer2))</f>
        <v/>
      </c>
      <c r="S476" s="6" t="str">
        <f ca="1">IF(INDEX(INDIRECT("ALL["&amp;UNTANA6[#Headers]&amp;"]"),rowPointer2)="","",INDEX(INDIRECT("ALL["&amp;UNTANA6[#Headers]&amp;"]"),rowPointer2))</f>
        <v>64 BOX X 12 PCS</v>
      </c>
      <c r="T476" s="4">
        <f ca="1">IF(INDEX(INDIRECT("ALL["&amp;UNTANA6[#Headers]&amp;"]"),rowPointer2)="","",INDEX(INDIRECT("ALL["&amp;UNTANA6[#Headers]&amp;"]"),rowPointer2))</f>
        <v>0.125</v>
      </c>
      <c r="U476" s="4">
        <f ca="1">IF(INDEX(INDIRECT("ALL["&amp;UNTANA6[#Headers]&amp;"]"),rowPointer2)="","",INDEX(INDIRECT("ALL["&amp;UNTANA6[#Headers]&amp;"]"),rowPointer2))</f>
        <v>0.05</v>
      </c>
      <c r="V476" s="9" t="str">
        <f ca="1">IF(INDEX(INDIRECT("ALL["&amp;UNTANA6[#Headers]&amp;"]"),rowPointer2)="","",INDEX(INDIRECT("ALL["&amp;UNTANA6[#Headers]&amp;"]"),rowPointer2))</f>
        <v/>
      </c>
      <c r="W476" s="10" t="str">
        <f ca="1">IF(INDEX(INDIRECT("ALL["&amp;UNTANA6[#Headers]&amp;"]"),rowPointer2)="","",INDEX(INDIRECT("ALL["&amp;UNTANA6[#Headers]&amp;"]"),rowPointer2))</f>
        <v/>
      </c>
    </row>
    <row r="477" spans="1:23" x14ac:dyDescent="0.25">
      <c r="A477" s="7">
        <v>837</v>
      </c>
      <c r="D477" s="6">
        <f t="shared" si="9"/>
        <v>837</v>
      </c>
      <c r="E477" s="6" t="str">
        <f ca="1">INDEX(INDIRECT("ALL["&amp;UNTANA6[#Headers]&amp;"]"),rowPointer2)</f>
        <v/>
      </c>
      <c r="F477" s="2" t="str">
        <f ca="1">INDEX(INDIRECT("ALL["&amp;UNTANA6[#Headers]&amp;"]"),rowPointer2)</f>
        <v/>
      </c>
      <c r="G477" s="6" t="str">
        <f ca="1">IF(INDEX(INDIRECT("ALL["&amp;UNTANA6[#Headers]&amp;"]"),rowPointer2)="","",INDEX(INDIRECT("ALL["&amp;UNTANA6[#Headers]&amp;"]"),rowPointer2))</f>
        <v/>
      </c>
      <c r="H477" s="6" t="str">
        <f ca="1">IF(INDEX(INDIRECT("ALL["&amp;UNTANA6[#Headers]&amp;"]"),rowPointer2)="","",INDEX(INDIRECT("ALL["&amp;UNTANA6[#Headers]&amp;"]"),rowPointer2))</f>
        <v/>
      </c>
      <c r="I477" s="6" t="str">
        <f ca="1">IF(INDEX(INDIRECT("ALL["&amp;UNTANA6[#Headers]&amp;"]"),rowPointer2)="","",INDEX(INDIRECT("ALL["&amp;UNTANA6[#Headers]&amp;"]"),rowPointer2))</f>
        <v/>
      </c>
      <c r="J477" s="6" t="str">
        <f ca="1">IF(INDEX(INDIRECT("ALL["&amp;UNTANA6[#Headers]&amp;"]"),rowPointer2)="","",INDEX(INDIRECT("ALL["&amp;UNTANA6[#Headers]&amp;"]"),rowPointer2))</f>
        <v/>
      </c>
      <c r="K477" s="2" t="str">
        <f ca="1">IF(INDEX(INDIRECT("ALL["&amp;UNTANA6[#Headers]&amp;"]"),rowPointer2)="","",INDEX(INDIRECT("ALL["&amp;UNTANA6[#Headers]&amp;"]"),rowPointer2))</f>
        <v/>
      </c>
      <c r="L477" s="6" t="str">
        <f ca="1">IF(INDEX(INDIRECT("ALL["&amp;UNTANA6[#Headers]&amp;"]"),rowPointer2)="","",INDEX(INDIRECT("ALL["&amp;UNTANA6[#Headers]&amp;"]"),rowPointer2))</f>
        <v/>
      </c>
      <c r="M477" s="6" t="str">
        <f ca="1">IF(INDEX(INDIRECT("ALL["&amp;UNTANA6[#Headers]&amp;"]"),rowPointer2)="","",INDEX(INDIRECT("ALL["&amp;UNTANA6[#Headers]&amp;"]"),rowPointer2))</f>
        <v/>
      </c>
      <c r="N477" s="6" t="str">
        <f ca="1">IF(INDEX(INDIRECT("ALL["&amp;UNTANA6[#Headers]&amp;"]"),rowPointer2)="","",INDEX(INDIRECT("ALL["&amp;UNTANA6[#Headers]&amp;"]"),rowPointer2))</f>
        <v/>
      </c>
      <c r="O477" s="6" t="str">
        <f ca="1">IF(INDEX(INDIRECT("ALL["&amp;UNTANA6[#Headers]&amp;"]"),rowPointer2)="","",INDEX(INDIRECT("ALL["&amp;UNTANA6[#Headers]&amp;"]"),rowPointer2))</f>
        <v/>
      </c>
      <c r="P477" s="6" t="str">
        <f ca="1">IF(INDEX(INDIRECT("ALL["&amp;UNTANA6[#Headers]&amp;"]"),rowPointer2)="","",INDEX(INDIRECT("ALL["&amp;UNTANA6[#Headers]&amp;"]"),rowPointer2))</f>
        <v/>
      </c>
      <c r="Q477" s="9" t="str">
        <f ca="1">IF(INDEX(INDIRECT("ALL["&amp;UNTANA6[#Headers]&amp;"]"),rowPointer2)="","",INDEX(INDIRECT("ALL["&amp;UNTANA6[#Headers]&amp;"]"),rowPointer2))</f>
        <v/>
      </c>
      <c r="R477" s="9" t="str">
        <f ca="1">IF(INDEX(INDIRECT("ALL["&amp;UNTANA6[#Headers]&amp;"]"),rowPointer2)="","",INDEX(INDIRECT("ALL["&amp;UNTANA6[#Headers]&amp;"]"),rowPointer2))</f>
        <v/>
      </c>
      <c r="S477" s="6" t="str">
        <f ca="1">IF(INDEX(INDIRECT("ALL["&amp;UNTANA6[#Headers]&amp;"]"),rowPointer2)="","",INDEX(INDIRECT("ALL["&amp;UNTANA6[#Headers]&amp;"]"),rowPointer2))</f>
        <v/>
      </c>
      <c r="T477" s="4" t="str">
        <f ca="1">IF(INDEX(INDIRECT("ALL["&amp;UNTANA6[#Headers]&amp;"]"),rowPointer2)="","",INDEX(INDIRECT("ALL["&amp;UNTANA6[#Headers]&amp;"]"),rowPointer2))</f>
        <v/>
      </c>
      <c r="U477" s="4" t="str">
        <f ca="1">IF(INDEX(INDIRECT("ALL["&amp;UNTANA6[#Headers]&amp;"]"),rowPointer2)="","",INDEX(INDIRECT("ALL["&amp;UNTANA6[#Headers]&amp;"]"),rowPointer2))</f>
        <v/>
      </c>
      <c r="V477" s="9" t="str">
        <f ca="1">IF(INDEX(INDIRECT("ALL["&amp;UNTANA6[#Headers]&amp;"]"),rowPointer2)="","",INDEX(INDIRECT("ALL["&amp;UNTANA6[#Headers]&amp;"]"),rowPointer2))</f>
        <v/>
      </c>
      <c r="W477" s="10" t="str">
        <f ca="1">IF(INDEX(INDIRECT("ALL["&amp;UNTANA6[#Headers]&amp;"]"),rowPointer2)="","",INDEX(INDIRECT("ALL["&amp;UNTANA6[#Headers]&amp;"]"),rowPointer2))</f>
        <v/>
      </c>
    </row>
    <row r="478" spans="1:23" x14ac:dyDescent="0.25">
      <c r="A478" s="7">
        <v>838</v>
      </c>
      <c r="D478" s="6">
        <f t="shared" si="9"/>
        <v>838</v>
      </c>
      <c r="E478" s="6">
        <f ca="1">INDEX(INDIRECT("ALL["&amp;UNTANA6[#Headers]&amp;"]"),rowPointer2)</f>
        <v>161</v>
      </c>
      <c r="F478" s="2" t="str">
        <f ca="1">INDEX(INDIRECT("ALL["&amp;UNTANA6[#Headers]&amp;"]"),rowPointer2)</f>
        <v/>
      </c>
      <c r="G478" s="6" t="str">
        <f ca="1">IF(INDEX(INDIRECT("ALL["&amp;UNTANA6[#Headers]&amp;"]"),rowPointer2)="","",INDEX(INDIRECT("ALL["&amp;UNTANA6[#Headers]&amp;"]"),rowPointer2))</f>
        <v>ATALI MAKMUR</v>
      </c>
      <c r="H478" s="6" t="str">
        <f ca="1">IF(INDEX(INDIRECT("ALL["&amp;UNTANA6[#Headers]&amp;"]"),rowPointer2)="","",INDEX(INDIRECT("ALL["&amp;UNTANA6[#Headers]&amp;"]"),rowPointer2))</f>
        <v>ARTO MORO</v>
      </c>
      <c r="I478" s="6" t="str">
        <f ca="1">IF(INDEX(INDIRECT("ALL["&amp;UNTANA6[#Headers]&amp;"]"),rowPointer2)="","",INDEX(INDIRECT("ALL["&amp;UNTANA6[#Headers]&amp;"]"),rowPointer2))</f>
        <v>SA230101822</v>
      </c>
      <c r="J478" s="6" t="str">
        <f ca="1">IF(INDEX(INDIRECT("ALL["&amp;UNTANA6[#Headers]&amp;"]"),rowPointer2)="","",INDEX(INDIRECT("ALL["&amp;UNTANA6[#Headers]&amp;"]"),rowPointer2))</f>
        <v/>
      </c>
      <c r="K478" s="2">
        <f ca="1">IF(INDEX(INDIRECT("ALL["&amp;UNTANA6[#Headers]&amp;"]"),rowPointer2)="","",INDEX(INDIRECT("ALL["&amp;UNTANA6[#Headers]&amp;"]"),rowPointer2))</f>
        <v>44957</v>
      </c>
      <c r="L478" s="6" t="str">
        <f ca="1">IF(INDEX(INDIRECT("ALL["&amp;UNTANA6[#Headers]&amp;"]"),rowPointer2)="","",INDEX(INDIRECT("ALL["&amp;UNTANA6[#Headers]&amp;"]"),rowPointer2))</f>
        <v/>
      </c>
      <c r="M478" s="6" t="str">
        <f ca="1">IF(INDEX(INDIRECT("ALL["&amp;UNTANA6[#Headers]&amp;"]"),rowPointer2)="","",INDEX(INDIRECT("ALL["&amp;UNTANA6[#Headers]&amp;"]"),rowPointer2))</f>
        <v>PAPER FASTENER PF-50 (COLOR) JK</v>
      </c>
      <c r="N478" s="6">
        <f ca="1">IF(INDEX(INDIRECT("ALL["&amp;UNTANA6[#Headers]&amp;"]"),rowPointer2)="","",INDEX(INDIRECT("ALL["&amp;UNTANA6[#Headers]&amp;"]"),rowPointer2))</f>
        <v>1</v>
      </c>
      <c r="O478" s="6">
        <f ca="1">IF(INDEX(INDIRECT("ALL["&amp;UNTANA6[#Headers]&amp;"]"),rowPointer2)="","",INDEX(INDIRECT("ALL["&amp;UNTANA6[#Headers]&amp;"]"),rowPointer2))</f>
        <v>100</v>
      </c>
      <c r="P478" s="6" t="str">
        <f ca="1">IF(INDEX(INDIRECT("ALL["&amp;UNTANA6[#Headers]&amp;"]"),rowPointer2)="","",INDEX(INDIRECT("ALL["&amp;UNTANA6[#Headers]&amp;"]"),rowPointer2))</f>
        <v>PAK</v>
      </c>
      <c r="Q478" s="9">
        <f ca="1">IF(INDEX(INDIRECT("ALL["&amp;UNTANA6[#Headers]&amp;"]"),rowPointer2)="","",INDEX(INDIRECT("ALL["&amp;UNTANA6[#Headers]&amp;"]"),rowPointer2))</f>
        <v>8400</v>
      </c>
      <c r="R478" s="9" t="str">
        <f ca="1">IF(INDEX(INDIRECT("ALL["&amp;UNTANA6[#Headers]&amp;"]"),rowPointer2)="","",INDEX(INDIRECT("ALL["&amp;UNTANA6[#Headers]&amp;"]"),rowPointer2))</f>
        <v/>
      </c>
      <c r="S478" s="6" t="str">
        <f ca="1">IF(INDEX(INDIRECT("ALL["&amp;UNTANA6[#Headers]&amp;"]"),rowPointer2)="","",INDEX(INDIRECT("ALL["&amp;UNTANA6[#Headers]&amp;"]"),rowPointer2))</f>
        <v>100 PAK</v>
      </c>
      <c r="T478" s="4">
        <f ca="1">IF(INDEX(INDIRECT("ALL["&amp;UNTANA6[#Headers]&amp;"]"),rowPointer2)="","",INDEX(INDIRECT("ALL["&amp;UNTANA6[#Headers]&amp;"]"),rowPointer2))</f>
        <v>0.125</v>
      </c>
      <c r="U478" s="4">
        <f ca="1">IF(INDEX(INDIRECT("ALL["&amp;UNTANA6[#Headers]&amp;"]"),rowPointer2)="","",INDEX(INDIRECT("ALL["&amp;UNTANA6[#Headers]&amp;"]"),rowPointer2))</f>
        <v>0.05</v>
      </c>
      <c r="V478" s="9" t="str">
        <f ca="1">IF(INDEX(INDIRECT("ALL["&amp;UNTANA6[#Headers]&amp;"]"),rowPointer2)="","",INDEX(INDIRECT("ALL["&amp;UNTANA6[#Headers]&amp;"]"),rowPointer2))</f>
        <v/>
      </c>
      <c r="W478" s="10" t="str">
        <f ca="1">IF(INDEX(INDIRECT("ALL["&amp;UNTANA6[#Headers]&amp;"]"),rowPointer2)="","",INDEX(INDIRECT("ALL["&amp;UNTANA6[#Headers]&amp;"]"),rowPointer2))</f>
        <v/>
      </c>
    </row>
    <row r="479" spans="1:23" x14ac:dyDescent="0.25">
      <c r="A479" s="7">
        <v>839</v>
      </c>
      <c r="D479" s="6">
        <f t="shared" si="9"/>
        <v>839</v>
      </c>
      <c r="E479" s="6" t="str">
        <f ca="1">INDEX(INDIRECT("ALL["&amp;UNTANA6[#Headers]&amp;"]"),rowPointer2)</f>
        <v/>
      </c>
      <c r="F479" s="2" t="str">
        <f ca="1">INDEX(INDIRECT("ALL["&amp;UNTANA6[#Headers]&amp;"]"),rowPointer2)</f>
        <v/>
      </c>
      <c r="G479" s="6" t="str">
        <f ca="1">IF(INDEX(INDIRECT("ALL["&amp;UNTANA6[#Headers]&amp;"]"),rowPointer2)="","",INDEX(INDIRECT("ALL["&amp;UNTANA6[#Headers]&amp;"]"),rowPointer2))</f>
        <v/>
      </c>
      <c r="H479" s="6" t="str">
        <f ca="1">IF(INDEX(INDIRECT("ALL["&amp;UNTANA6[#Headers]&amp;"]"),rowPointer2)="","",INDEX(INDIRECT("ALL["&amp;UNTANA6[#Headers]&amp;"]"),rowPointer2))</f>
        <v/>
      </c>
      <c r="I479" s="6" t="str">
        <f ca="1">IF(INDEX(INDIRECT("ALL["&amp;UNTANA6[#Headers]&amp;"]"),rowPointer2)="","",INDEX(INDIRECT("ALL["&amp;UNTANA6[#Headers]&amp;"]"),rowPointer2))</f>
        <v/>
      </c>
      <c r="J479" s="6" t="str">
        <f ca="1">IF(INDEX(INDIRECT("ALL["&amp;UNTANA6[#Headers]&amp;"]"),rowPointer2)="","",INDEX(INDIRECT("ALL["&amp;UNTANA6[#Headers]&amp;"]"),rowPointer2))</f>
        <v/>
      </c>
      <c r="K479" s="2" t="str">
        <f ca="1">IF(INDEX(INDIRECT("ALL["&amp;UNTANA6[#Headers]&amp;"]"),rowPointer2)="","",INDEX(INDIRECT("ALL["&amp;UNTANA6[#Headers]&amp;"]"),rowPointer2))</f>
        <v/>
      </c>
      <c r="L479" s="6" t="str">
        <f ca="1">IF(INDEX(INDIRECT("ALL["&amp;UNTANA6[#Headers]&amp;"]"),rowPointer2)="","",INDEX(INDIRECT("ALL["&amp;UNTANA6[#Headers]&amp;"]"),rowPointer2))</f>
        <v/>
      </c>
      <c r="M479" s="6" t="str">
        <f ca="1">IF(INDEX(INDIRECT("ALL["&amp;UNTANA6[#Headers]&amp;"]"),rowPointer2)="","",INDEX(INDIRECT("ALL["&amp;UNTANA6[#Headers]&amp;"]"),rowPointer2))</f>
        <v>PAPER FASTENER PF-50 (WHITE) JK</v>
      </c>
      <c r="N479" s="6">
        <f ca="1">IF(INDEX(INDIRECT("ALL["&amp;UNTANA6[#Headers]&amp;"]"),rowPointer2)="","",INDEX(INDIRECT("ALL["&amp;UNTANA6[#Headers]&amp;"]"),rowPointer2))</f>
        <v>1</v>
      </c>
      <c r="O479" s="6">
        <f ca="1">IF(INDEX(INDIRECT("ALL["&amp;UNTANA6[#Headers]&amp;"]"),rowPointer2)="","",INDEX(INDIRECT("ALL["&amp;UNTANA6[#Headers]&amp;"]"),rowPointer2))</f>
        <v>100</v>
      </c>
      <c r="P479" s="6" t="str">
        <f ca="1">IF(INDEX(INDIRECT("ALL["&amp;UNTANA6[#Headers]&amp;"]"),rowPointer2)="","",INDEX(INDIRECT("ALL["&amp;UNTANA6[#Headers]&amp;"]"),rowPointer2))</f>
        <v>PAK</v>
      </c>
      <c r="Q479" s="9">
        <f ca="1">IF(INDEX(INDIRECT("ALL["&amp;UNTANA6[#Headers]&amp;"]"),rowPointer2)="","",INDEX(INDIRECT("ALL["&amp;UNTANA6[#Headers]&amp;"]"),rowPointer2))</f>
        <v>8400</v>
      </c>
      <c r="R479" s="9" t="str">
        <f ca="1">IF(INDEX(INDIRECT("ALL["&amp;UNTANA6[#Headers]&amp;"]"),rowPointer2)="","",INDEX(INDIRECT("ALL["&amp;UNTANA6[#Headers]&amp;"]"),rowPointer2))</f>
        <v/>
      </c>
      <c r="S479" s="6" t="str">
        <f ca="1">IF(INDEX(INDIRECT("ALL["&amp;UNTANA6[#Headers]&amp;"]"),rowPointer2)="","",INDEX(INDIRECT("ALL["&amp;UNTANA6[#Headers]&amp;"]"),rowPointer2))</f>
        <v>100 PAK</v>
      </c>
      <c r="T479" s="4">
        <f ca="1">IF(INDEX(INDIRECT("ALL["&amp;UNTANA6[#Headers]&amp;"]"),rowPointer2)="","",INDEX(INDIRECT("ALL["&amp;UNTANA6[#Headers]&amp;"]"),rowPointer2))</f>
        <v>0.125</v>
      </c>
      <c r="U479" s="4">
        <f ca="1">IF(INDEX(INDIRECT("ALL["&amp;UNTANA6[#Headers]&amp;"]"),rowPointer2)="","",INDEX(INDIRECT("ALL["&amp;UNTANA6[#Headers]&amp;"]"),rowPointer2))</f>
        <v>0.05</v>
      </c>
      <c r="V479" s="9" t="str">
        <f ca="1">IF(INDEX(INDIRECT("ALL["&amp;UNTANA6[#Headers]&amp;"]"),rowPointer2)="","",INDEX(INDIRECT("ALL["&amp;UNTANA6[#Headers]&amp;"]"),rowPointer2))</f>
        <v/>
      </c>
      <c r="W479" s="10" t="str">
        <f ca="1">IF(INDEX(INDIRECT("ALL["&amp;UNTANA6[#Headers]&amp;"]"),rowPointer2)="","",INDEX(INDIRECT("ALL["&amp;UNTANA6[#Headers]&amp;"]"),rowPointer2))</f>
        <v/>
      </c>
    </row>
    <row r="480" spans="1:23" x14ac:dyDescent="0.25">
      <c r="A480" s="7">
        <v>840</v>
      </c>
      <c r="D480" s="6">
        <f t="shared" si="9"/>
        <v>840</v>
      </c>
      <c r="E480" s="6" t="str">
        <f ca="1">INDEX(INDIRECT("ALL["&amp;UNTANA6[#Headers]&amp;"]"),rowPointer2)</f>
        <v/>
      </c>
      <c r="F480" s="2" t="str">
        <f ca="1">INDEX(INDIRECT("ALL["&amp;UNTANA6[#Headers]&amp;"]"),rowPointer2)</f>
        <v/>
      </c>
      <c r="G480" s="6" t="str">
        <f ca="1">IF(INDEX(INDIRECT("ALL["&amp;UNTANA6[#Headers]&amp;"]"),rowPointer2)="","",INDEX(INDIRECT("ALL["&amp;UNTANA6[#Headers]&amp;"]"),rowPointer2))</f>
        <v/>
      </c>
      <c r="H480" s="6" t="str">
        <f ca="1">IF(INDEX(INDIRECT("ALL["&amp;UNTANA6[#Headers]&amp;"]"),rowPointer2)="","",INDEX(INDIRECT("ALL["&amp;UNTANA6[#Headers]&amp;"]"),rowPointer2))</f>
        <v/>
      </c>
      <c r="I480" s="6" t="str">
        <f ca="1">IF(INDEX(INDIRECT("ALL["&amp;UNTANA6[#Headers]&amp;"]"),rowPointer2)="","",INDEX(INDIRECT("ALL["&amp;UNTANA6[#Headers]&amp;"]"),rowPointer2))</f>
        <v/>
      </c>
      <c r="J480" s="6" t="str">
        <f ca="1">IF(INDEX(INDIRECT("ALL["&amp;UNTANA6[#Headers]&amp;"]"),rowPointer2)="","",INDEX(INDIRECT("ALL["&amp;UNTANA6[#Headers]&amp;"]"),rowPointer2))</f>
        <v/>
      </c>
      <c r="K480" s="2" t="str">
        <f ca="1">IF(INDEX(INDIRECT("ALL["&amp;UNTANA6[#Headers]&amp;"]"),rowPointer2)="","",INDEX(INDIRECT("ALL["&amp;UNTANA6[#Headers]&amp;"]"),rowPointer2))</f>
        <v/>
      </c>
      <c r="L480" s="6" t="str">
        <f ca="1">IF(INDEX(INDIRECT("ALL["&amp;UNTANA6[#Headers]&amp;"]"),rowPointer2)="","",INDEX(INDIRECT("ALL["&amp;UNTANA6[#Headers]&amp;"]"),rowPointer2))</f>
        <v/>
      </c>
      <c r="M480" s="6" t="str">
        <f ca="1">IF(INDEX(INDIRECT("ALL["&amp;UNTANA6[#Headers]&amp;"]"),rowPointer2)="","",INDEX(INDIRECT("ALL["&amp;UNTANA6[#Headers]&amp;"]"),rowPointer2))</f>
        <v>PAPER CLIP C-3100 JK</v>
      </c>
      <c r="N480" s="6">
        <f ca="1">IF(INDEX(INDIRECT("ALL["&amp;UNTANA6[#Headers]&amp;"]"),rowPointer2)="","",INDEX(INDIRECT("ALL["&amp;UNTANA6[#Headers]&amp;"]"),rowPointer2))</f>
        <v>1</v>
      </c>
      <c r="O480" s="6">
        <f ca="1">IF(INDEX(INDIRECT("ALL["&amp;UNTANA6[#Headers]&amp;"]"),rowPointer2)="","",INDEX(INDIRECT("ALL["&amp;UNTANA6[#Headers]&amp;"]"),rowPointer2))</f>
        <v>288</v>
      </c>
      <c r="P480" s="6" t="str">
        <f ca="1">IF(INDEX(INDIRECT("ALL["&amp;UNTANA6[#Headers]&amp;"]"),rowPointer2)="","",INDEX(INDIRECT("ALL["&amp;UNTANA6[#Headers]&amp;"]"),rowPointer2))</f>
        <v>CAD</v>
      </c>
      <c r="Q480" s="9">
        <f ca="1">IF(INDEX(INDIRECT("ALL["&amp;UNTANA6[#Headers]&amp;"]"),rowPointer2)="","",INDEX(INDIRECT("ALL["&amp;UNTANA6[#Headers]&amp;"]"),rowPointer2))</f>
        <v>3100</v>
      </c>
      <c r="R480" s="9" t="str">
        <f ca="1">IF(INDEX(INDIRECT("ALL["&amp;UNTANA6[#Headers]&amp;"]"),rowPointer2)="","",INDEX(INDIRECT("ALL["&amp;UNTANA6[#Headers]&amp;"]"),rowPointer2))</f>
        <v/>
      </c>
      <c r="S480" s="6" t="str">
        <f ca="1">IF(INDEX(INDIRECT("ALL["&amp;UNTANA6[#Headers]&amp;"]"),rowPointer2)="","",INDEX(INDIRECT("ALL["&amp;UNTANA6[#Headers]&amp;"]"),rowPointer2))</f>
        <v>24 BOX X 12 CAD</v>
      </c>
      <c r="T480" s="4">
        <f ca="1">IF(INDEX(INDIRECT("ALL["&amp;UNTANA6[#Headers]&amp;"]"),rowPointer2)="","",INDEX(INDIRECT("ALL["&amp;UNTANA6[#Headers]&amp;"]"),rowPointer2))</f>
        <v>0.125</v>
      </c>
      <c r="U480" s="4">
        <f ca="1">IF(INDEX(INDIRECT("ALL["&amp;UNTANA6[#Headers]&amp;"]"),rowPointer2)="","",INDEX(INDIRECT("ALL["&amp;UNTANA6[#Headers]&amp;"]"),rowPointer2))</f>
        <v>0.05</v>
      </c>
      <c r="V480" s="9" t="str">
        <f ca="1">IF(INDEX(INDIRECT("ALL["&amp;UNTANA6[#Headers]&amp;"]"),rowPointer2)="","",INDEX(INDIRECT("ALL["&amp;UNTANA6[#Headers]&amp;"]"),rowPointer2))</f>
        <v/>
      </c>
      <c r="W480" s="10" t="str">
        <f ca="1">IF(INDEX(INDIRECT("ALL["&amp;UNTANA6[#Headers]&amp;"]"),rowPointer2)="","",INDEX(INDIRECT("ALL["&amp;UNTANA6[#Headers]&amp;"]"),rowPointer2))</f>
        <v/>
      </c>
    </row>
    <row r="481" spans="1:23" x14ac:dyDescent="0.25">
      <c r="A481" s="7">
        <v>841</v>
      </c>
      <c r="D481" s="6">
        <f t="shared" si="9"/>
        <v>841</v>
      </c>
      <c r="E481" s="6" t="str">
        <f ca="1">INDEX(INDIRECT("ALL["&amp;UNTANA6[#Headers]&amp;"]"),rowPointer2)</f>
        <v/>
      </c>
      <c r="F481" s="2" t="str">
        <f ca="1">INDEX(INDIRECT("ALL["&amp;UNTANA6[#Headers]&amp;"]"),rowPointer2)</f>
        <v/>
      </c>
      <c r="G481" s="6" t="str">
        <f ca="1">IF(INDEX(INDIRECT("ALL["&amp;UNTANA6[#Headers]&amp;"]"),rowPointer2)="","",INDEX(INDIRECT("ALL["&amp;UNTANA6[#Headers]&amp;"]"),rowPointer2))</f>
        <v/>
      </c>
      <c r="H481" s="6" t="str">
        <f ca="1">IF(INDEX(INDIRECT("ALL["&amp;UNTANA6[#Headers]&amp;"]"),rowPointer2)="","",INDEX(INDIRECT("ALL["&amp;UNTANA6[#Headers]&amp;"]"),rowPointer2))</f>
        <v/>
      </c>
      <c r="I481" s="6" t="str">
        <f ca="1">IF(INDEX(INDIRECT("ALL["&amp;UNTANA6[#Headers]&amp;"]"),rowPointer2)="","",INDEX(INDIRECT("ALL["&amp;UNTANA6[#Headers]&amp;"]"),rowPointer2))</f>
        <v/>
      </c>
      <c r="J481" s="6" t="str">
        <f ca="1">IF(INDEX(INDIRECT("ALL["&amp;UNTANA6[#Headers]&amp;"]"),rowPointer2)="","",INDEX(INDIRECT("ALL["&amp;UNTANA6[#Headers]&amp;"]"),rowPointer2))</f>
        <v/>
      </c>
      <c r="K481" s="2" t="str">
        <f ca="1">IF(INDEX(INDIRECT("ALL["&amp;UNTANA6[#Headers]&amp;"]"),rowPointer2)="","",INDEX(INDIRECT("ALL["&amp;UNTANA6[#Headers]&amp;"]"),rowPointer2))</f>
        <v/>
      </c>
      <c r="L481" s="6" t="str">
        <f ca="1">IF(INDEX(INDIRECT("ALL["&amp;UNTANA6[#Headers]&amp;"]"),rowPointer2)="","",INDEX(INDIRECT("ALL["&amp;UNTANA6[#Headers]&amp;"]"),rowPointer2))</f>
        <v/>
      </c>
      <c r="M481" s="6" t="str">
        <f ca="1">IF(INDEX(INDIRECT("ALL["&amp;UNTANA6[#Headers]&amp;"]"),rowPointer2)="","",INDEX(INDIRECT("ALL["&amp;UNTANA6[#Headers]&amp;"]"),rowPointer2))</f>
        <v>PENCIL LEAD PL-05 2B JK</v>
      </c>
      <c r="N481" s="6">
        <f ca="1">IF(INDEX(INDIRECT("ALL["&amp;UNTANA6[#Headers]&amp;"]"),rowPointer2)="","",INDEX(INDIRECT("ALL["&amp;UNTANA6[#Headers]&amp;"]"),rowPointer2))</f>
        <v>1</v>
      </c>
      <c r="O481" s="6">
        <f ca="1">IF(INDEX(INDIRECT("ALL["&amp;UNTANA6[#Headers]&amp;"]"),rowPointer2)="","",INDEX(INDIRECT("ALL["&amp;UNTANA6[#Headers]&amp;"]"),rowPointer2))</f>
        <v>12</v>
      </c>
      <c r="P481" s="6" t="str">
        <f ca="1">IF(INDEX(INDIRECT("ALL["&amp;UNTANA6[#Headers]&amp;"]"),rowPointer2)="","",INDEX(INDIRECT("ALL["&amp;UNTANA6[#Headers]&amp;"]"),rowPointer2))</f>
        <v>GRS</v>
      </c>
      <c r="Q481" s="9">
        <f ca="1">IF(INDEX(INDIRECT("ALL["&amp;UNTANA6[#Headers]&amp;"]"),rowPointer2)="","",INDEX(INDIRECT("ALL["&amp;UNTANA6[#Headers]&amp;"]"),rowPointer2))</f>
        <v>176400</v>
      </c>
      <c r="R481" s="9" t="str">
        <f ca="1">IF(INDEX(INDIRECT("ALL["&amp;UNTANA6[#Headers]&amp;"]"),rowPointer2)="","",INDEX(INDIRECT("ALL["&amp;UNTANA6[#Headers]&amp;"]"),rowPointer2))</f>
        <v/>
      </c>
      <c r="S481" s="6" t="str">
        <f ca="1">IF(INDEX(INDIRECT("ALL["&amp;UNTANA6[#Headers]&amp;"]"),rowPointer2)="","",INDEX(INDIRECT("ALL["&amp;UNTANA6[#Headers]&amp;"]"),rowPointer2))</f>
        <v>12 GRS</v>
      </c>
      <c r="T481" s="4">
        <f ca="1">IF(INDEX(INDIRECT("ALL["&amp;UNTANA6[#Headers]&amp;"]"),rowPointer2)="","",INDEX(INDIRECT("ALL["&amp;UNTANA6[#Headers]&amp;"]"),rowPointer2))</f>
        <v>0.125</v>
      </c>
      <c r="U481" s="4">
        <f ca="1">IF(INDEX(INDIRECT("ALL["&amp;UNTANA6[#Headers]&amp;"]"),rowPointer2)="","",INDEX(INDIRECT("ALL["&amp;UNTANA6[#Headers]&amp;"]"),rowPointer2))</f>
        <v>0.05</v>
      </c>
      <c r="V481" s="9" t="str">
        <f ca="1">IF(INDEX(INDIRECT("ALL["&amp;UNTANA6[#Headers]&amp;"]"),rowPointer2)="","",INDEX(INDIRECT("ALL["&amp;UNTANA6[#Headers]&amp;"]"),rowPointer2))</f>
        <v/>
      </c>
      <c r="W481" s="10" t="str">
        <f ca="1">IF(INDEX(INDIRECT("ALL["&amp;UNTANA6[#Headers]&amp;"]"),rowPointer2)="","",INDEX(INDIRECT("ALL["&amp;UNTANA6[#Headers]&amp;"]"),rowPointer2))</f>
        <v/>
      </c>
    </row>
    <row r="482" spans="1:23" x14ac:dyDescent="0.25">
      <c r="A482" s="7">
        <v>842</v>
      </c>
      <c r="D482" s="6">
        <f t="shared" si="9"/>
        <v>842</v>
      </c>
      <c r="E482" s="6" t="str">
        <f ca="1">INDEX(INDIRECT("ALL["&amp;UNTANA6[#Headers]&amp;"]"),rowPointer2)</f>
        <v/>
      </c>
      <c r="F482" s="2" t="str">
        <f ca="1">INDEX(INDIRECT("ALL["&amp;UNTANA6[#Headers]&amp;"]"),rowPointer2)</f>
        <v/>
      </c>
      <c r="G482" s="6" t="str">
        <f ca="1">IF(INDEX(INDIRECT("ALL["&amp;UNTANA6[#Headers]&amp;"]"),rowPointer2)="","",INDEX(INDIRECT("ALL["&amp;UNTANA6[#Headers]&amp;"]"),rowPointer2))</f>
        <v/>
      </c>
      <c r="H482" s="6" t="str">
        <f ca="1">IF(INDEX(INDIRECT("ALL["&amp;UNTANA6[#Headers]&amp;"]"),rowPointer2)="","",INDEX(INDIRECT("ALL["&amp;UNTANA6[#Headers]&amp;"]"),rowPointer2))</f>
        <v/>
      </c>
      <c r="I482" s="6" t="str">
        <f ca="1">IF(INDEX(INDIRECT("ALL["&amp;UNTANA6[#Headers]&amp;"]"),rowPointer2)="","",INDEX(INDIRECT("ALL["&amp;UNTANA6[#Headers]&amp;"]"),rowPointer2))</f>
        <v/>
      </c>
      <c r="J482" s="6" t="str">
        <f ca="1">IF(INDEX(INDIRECT("ALL["&amp;UNTANA6[#Headers]&amp;"]"),rowPointer2)="","",INDEX(INDIRECT("ALL["&amp;UNTANA6[#Headers]&amp;"]"),rowPointer2))</f>
        <v/>
      </c>
      <c r="K482" s="2" t="str">
        <f ca="1">IF(INDEX(INDIRECT("ALL["&amp;UNTANA6[#Headers]&amp;"]"),rowPointer2)="","",INDEX(INDIRECT("ALL["&amp;UNTANA6[#Headers]&amp;"]"),rowPointer2))</f>
        <v/>
      </c>
      <c r="L482" s="6" t="str">
        <f ca="1">IF(INDEX(INDIRECT("ALL["&amp;UNTANA6[#Headers]&amp;"]"),rowPointer2)="","",INDEX(INDIRECT("ALL["&amp;UNTANA6[#Headers]&amp;"]"),rowPointer2))</f>
        <v/>
      </c>
      <c r="M482" s="6" t="str">
        <f ca="1">IF(INDEX(INDIRECT("ALL["&amp;UNTANA6[#Headers]&amp;"]"),rowPointer2)="","",INDEX(INDIRECT("ALL["&amp;UNTANA6[#Headers]&amp;"]"),rowPointer2))</f>
        <v>TAPE CUTTER TD-102 JK</v>
      </c>
      <c r="N482" s="6">
        <f ca="1">IF(INDEX(INDIRECT("ALL["&amp;UNTANA6[#Headers]&amp;"]"),rowPointer2)="","",INDEX(INDIRECT("ALL["&amp;UNTANA6[#Headers]&amp;"]"),rowPointer2))</f>
        <v>2</v>
      </c>
      <c r="O482" s="6">
        <f ca="1">IF(INDEX(INDIRECT("ALL["&amp;UNTANA6[#Headers]&amp;"]"),rowPointer2)="","",INDEX(INDIRECT("ALL["&amp;UNTANA6[#Headers]&amp;"]"),rowPointer2))</f>
        <v>48</v>
      </c>
      <c r="P482" s="6" t="str">
        <f ca="1">IF(INDEX(INDIRECT("ALL["&amp;UNTANA6[#Headers]&amp;"]"),rowPointer2)="","",INDEX(INDIRECT("ALL["&amp;UNTANA6[#Headers]&amp;"]"),rowPointer2))</f>
        <v>PCS</v>
      </c>
      <c r="Q482" s="9">
        <f ca="1">IF(INDEX(INDIRECT("ALL["&amp;UNTANA6[#Headers]&amp;"]"),rowPointer2)="","",INDEX(INDIRECT("ALL["&amp;UNTANA6[#Headers]&amp;"]"),rowPointer2))</f>
        <v>11100</v>
      </c>
      <c r="R482" s="9" t="str">
        <f ca="1">IF(INDEX(INDIRECT("ALL["&amp;UNTANA6[#Headers]&amp;"]"),rowPointer2)="","",INDEX(INDIRECT("ALL["&amp;UNTANA6[#Headers]&amp;"]"),rowPointer2))</f>
        <v/>
      </c>
      <c r="S482" s="6" t="str">
        <f ca="1">IF(INDEX(INDIRECT("ALL["&amp;UNTANA6[#Headers]&amp;"]"),rowPointer2)="","",INDEX(INDIRECT("ALL["&amp;UNTANA6[#Headers]&amp;"]"),rowPointer2))</f>
        <v>24 PCS</v>
      </c>
      <c r="T482" s="4">
        <f ca="1">IF(INDEX(INDIRECT("ALL["&amp;UNTANA6[#Headers]&amp;"]"),rowPointer2)="","",INDEX(INDIRECT("ALL["&amp;UNTANA6[#Headers]&amp;"]"),rowPointer2))</f>
        <v>0.125</v>
      </c>
      <c r="U482" s="4">
        <f ca="1">IF(INDEX(INDIRECT("ALL["&amp;UNTANA6[#Headers]&amp;"]"),rowPointer2)="","",INDEX(INDIRECT("ALL["&amp;UNTANA6[#Headers]&amp;"]"),rowPointer2))</f>
        <v>0.05</v>
      </c>
      <c r="V482" s="9" t="str">
        <f ca="1">IF(INDEX(INDIRECT("ALL["&amp;UNTANA6[#Headers]&amp;"]"),rowPointer2)="","",INDEX(INDIRECT("ALL["&amp;UNTANA6[#Headers]&amp;"]"),rowPointer2))</f>
        <v/>
      </c>
      <c r="W482" s="10" t="str">
        <f ca="1">IF(INDEX(INDIRECT("ALL["&amp;UNTANA6[#Headers]&amp;"]"),rowPointer2)="","",INDEX(INDIRECT("ALL["&amp;UNTANA6[#Headers]&amp;"]"),rowPointer2))</f>
        <v/>
      </c>
    </row>
    <row r="483" spans="1:23" x14ac:dyDescent="0.25">
      <c r="A483" s="7" t="s">
        <v>920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RAW</vt:lpstr>
      <vt:lpstr>ALL</vt:lpstr>
      <vt:lpstr>UNTANA</vt:lpstr>
      <vt:lpstr>ARTO MORO</vt:lpstr>
      <vt:lpstr>rowPointer</vt:lpstr>
      <vt:lpstr>rowPointer2</vt:lpstr>
      <vt:lpstr>rowPointer3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2023-02-15T02:50:22Z</dcterms:modified>
</cp:coreProperties>
</file>